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TV\Desktop\"/>
    </mc:Choice>
  </mc:AlternateContent>
  <xr:revisionPtr revIDLastSave="0" documentId="13_ncr:40009_{4F8B8A63-3FAF-4A9C-AB2A-DB59A3DC1EFB}" xr6:coauthVersionLast="47" xr6:coauthVersionMax="47" xr10:uidLastSave="{00000000-0000-0000-0000-000000000000}"/>
  <bookViews>
    <workbookView xWindow="-108" yWindow="-108" windowWidth="23256" windowHeight="12456" tabRatio="818"/>
  </bookViews>
  <sheets>
    <sheet name="Sheet1" sheetId="14" r:id="rId1"/>
    <sheet name="14PRV" sheetId="13" r:id="rId2"/>
    <sheet name="02BTB" sheetId="5" r:id="rId3"/>
    <sheet name="05KSP" sheetId="11" r:id="rId4"/>
    <sheet name="07KPT" sheetId="10" r:id="rId5"/>
    <sheet name="08KDL" sheetId="3" r:id="rId6"/>
    <sheet name="09KKG" sheetId="9" r:id="rId7"/>
    <sheet name="10KRT" sheetId="12" r:id="rId8"/>
    <sheet name="Sheet2" sheetId="15" r:id="rId9"/>
  </sheets>
  <definedNames>
    <definedName name="_xlnm._FilterDatabase" localSheetId="2" hidden="1">'02BTB'!$A$1:$AI$1577</definedName>
    <definedName name="_xlnm._FilterDatabase" localSheetId="4" hidden="1">'07KPT'!$A$2:$AI$729</definedName>
    <definedName name="_xlnm._FilterDatabase" localSheetId="5" hidden="1">'08KDL'!$A$1:$W$132</definedName>
    <definedName name="_xlnm._FilterDatabase" localSheetId="7" hidden="1">'10KRT'!$A$2:$AI$1434</definedName>
    <definedName name="_xlnm._FilterDatabase" localSheetId="1" hidden="1">'14PRV'!$A$1:$AH$800</definedName>
  </definedNames>
  <calcPr calcId="181029"/>
</workbook>
</file>

<file path=xl/calcChain.xml><?xml version="1.0" encoding="utf-8"?>
<calcChain xmlns="http://schemas.openxmlformats.org/spreadsheetml/2006/main">
  <c r="R971" i="11" l="1"/>
  <c r="R970" i="11"/>
  <c r="R969" i="11"/>
  <c r="R968" i="11"/>
  <c r="R967" i="11"/>
  <c r="R966" i="11"/>
  <c r="R965" i="11"/>
  <c r="R964" i="11"/>
  <c r="R963" i="11"/>
  <c r="R962" i="11"/>
  <c r="R961" i="11"/>
  <c r="R960" i="11"/>
  <c r="R959" i="11"/>
  <c r="R958" i="11"/>
  <c r="R957" i="11"/>
  <c r="R956" i="11"/>
  <c r="R955" i="11"/>
  <c r="R954" i="11"/>
  <c r="R953" i="11"/>
  <c r="R952" i="11"/>
  <c r="R951" i="11"/>
  <c r="R950" i="11"/>
  <c r="R949" i="11"/>
  <c r="R948" i="11"/>
  <c r="R947" i="11"/>
  <c r="R946" i="11"/>
  <c r="R945" i="11"/>
  <c r="R944" i="11"/>
  <c r="R943" i="11"/>
  <c r="R942" i="11"/>
  <c r="R941" i="11"/>
  <c r="R926" i="11"/>
  <c r="R726" i="11"/>
  <c r="R725" i="11"/>
  <c r="R249" i="11"/>
</calcChain>
</file>

<file path=xl/comments1.xml><?xml version="1.0" encoding="utf-8"?>
<comments xmlns="http://schemas.openxmlformats.org/spreadsheetml/2006/main">
  <authors>
    <author>LENOVO</author>
  </authors>
  <commentList>
    <comment ref="G1" authorId="0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Wrong coordinated points were deleted in orange color</t>
        </r>
      </text>
    </comment>
  </commentList>
</comments>
</file>

<file path=xl/sharedStrings.xml><?xml version="1.0" encoding="utf-8"?>
<sst xmlns="http://schemas.openxmlformats.org/spreadsheetml/2006/main" count="81202" uniqueCount="17174">
  <si>
    <t>No</t>
  </si>
  <si>
    <t>Province</t>
  </si>
  <si>
    <t>District</t>
  </si>
  <si>
    <t>Commune</t>
  </si>
  <si>
    <t>Village</t>
  </si>
  <si>
    <t>Total_HH</t>
  </si>
  <si>
    <t>Construction Code</t>
  </si>
  <si>
    <t>Coord_X</t>
  </si>
  <si>
    <t>Coord_Y</t>
  </si>
  <si>
    <t>Construction Date</t>
  </si>
  <si>
    <t>Fund Source</t>
  </si>
  <si>
    <t>Contractor</t>
  </si>
  <si>
    <t>User</t>
  </si>
  <si>
    <t>Name of owner</t>
  </si>
  <si>
    <t>Pump type</t>
  </si>
  <si>
    <t>Well Depth (m)</t>
  </si>
  <si>
    <t>Screen_length (m)</t>
  </si>
  <si>
    <t>Yeild (m³/h)</t>
  </si>
  <si>
    <t>WSL (m)</t>
  </si>
  <si>
    <t>DWL (m)</t>
  </si>
  <si>
    <t>WQ_test</t>
  </si>
  <si>
    <t>WQ result</t>
  </si>
  <si>
    <t>location condition</t>
  </si>
  <si>
    <t>Function</t>
  </si>
  <si>
    <t>Total user</t>
  </si>
  <si>
    <t>Total Female</t>
  </si>
  <si>
    <t>Total HH</t>
  </si>
  <si>
    <t>Poor 1</t>
  </si>
  <si>
    <t>Poor 2</t>
  </si>
  <si>
    <t>Vulnerable family</t>
  </si>
  <si>
    <t>Minority Group</t>
  </si>
  <si>
    <t>ល.រ</t>
  </si>
  <si>
    <t>ខេត្ត</t>
  </si>
  <si>
    <t>ស្រុក</t>
  </si>
  <si>
    <t>ឃុំ</t>
  </si>
  <si>
    <t>ភូមិ</t>
  </si>
  <si>
    <t>គ្រួសារសរុប</t>
  </si>
  <si>
    <t>លេខកូដទីតាំង</t>
  </si>
  <si>
    <t>កាលបរិច្ឆេទសាងសង់</t>
  </si>
  <si>
    <t xml:space="preserve">ប្រភពថវិកា         </t>
  </si>
  <si>
    <t xml:space="preserve">សាងសង់ដោយ </t>
  </si>
  <si>
    <t xml:space="preserve">ប្រភេទនៃការគ្រប់គ្រង
</t>
  </si>
  <si>
    <t>ឈ្មោះម្ចាស់ផ្ទះ</t>
  </si>
  <si>
    <t>ប្រភេទអណ្ដូង</t>
  </si>
  <si>
    <t>ជម្រៅអណ្ដូង
(m)</t>
  </si>
  <si>
    <t>ប្រវែងបំពង់ចម្រោះ(m)</t>
  </si>
  <si>
    <t>ធារទឹក
(m3/h)</t>
  </si>
  <si>
    <t>នីវ៉ូស្តាទិច
(m)</t>
  </si>
  <si>
    <t>នីវ៉ូឌីណាមិច
(m)</t>
  </si>
  <si>
    <t>ត្រួតពិនិត្យគុណភាពទឹក</t>
  </si>
  <si>
    <t xml:space="preserve">គុណភាពទឹក​ </t>
  </si>
  <si>
    <t>តំបន់ប្រឈមផ្នែកបរិស្ថាន</t>
  </si>
  <si>
    <t>ស្ថានភាពអណ្ដូង</t>
  </si>
  <si>
    <t>ចំនួនសរុប​
(នាក់)</t>
  </si>
  <si>
    <t>ស្រី
​(នាក់)</t>
  </si>
  <si>
    <t>គ្រួសារ
សរុប</t>
  </si>
  <si>
    <t>គ្រួសារ
ក្រ ១</t>
  </si>
  <si>
    <t>គ្រួសារ
ក្រ ២</t>
  </si>
  <si>
    <t>គ្រួសារជនងាយ
រងគ្រោះ</t>
  </si>
  <si>
    <t>គ្រួសារជនជាតិដើម
ភាគតិច</t>
  </si>
  <si>
    <t>0: អណ្ដូងបូមដោយម៉ូទ័រ</t>
  </si>
  <si>
    <t>1: អណ្ដូងស្នប់អាហ្រ្វីដេវ</t>
  </si>
  <si>
    <t>2: អណ្ដូង Mark II</t>
  </si>
  <si>
    <t>០. រដ្ឋ</t>
  </si>
  <si>
    <t>3. អណ្ដូង Mark III</t>
  </si>
  <si>
    <t xml:space="preserve">1. អង្គការ </t>
  </si>
  <si>
    <t>4. អណ្ដូងស្នប់លេខ ៦</t>
  </si>
  <si>
    <t>2.ដៃគូអភិវឌ្ឍន៍</t>
  </si>
  <si>
    <t>0: សហគមន៍</t>
  </si>
  <si>
    <t>0: បាន</t>
  </si>
  <si>
    <t>0: ល្អ</t>
  </si>
  <si>
    <t xml:space="preserve">០. ប្រឈម </t>
  </si>
  <si>
    <t>0: ដំណើរការ</t>
  </si>
  <si>
    <t>1: ឯកជន</t>
  </si>
  <si>
    <t>1: មិនបាន</t>
  </si>
  <si>
    <t>1. មិនប្រឈម</t>
  </si>
  <si>
    <t>1: មិនដំណើការ (ហេតុអ្វី?)</t>
  </si>
  <si>
    <t>ព្រៃវែង</t>
  </si>
  <si>
    <t>រកា</t>
  </si>
  <si>
    <t>តាពូង</t>
  </si>
  <si>
    <t>ជ្រៃ</t>
  </si>
  <si>
    <t>ឆ្កែកូន</t>
  </si>
  <si>
    <t>ធ្នង់</t>
  </si>
  <si>
    <t>ទឹកថ្លា</t>
  </si>
  <si>
    <t>ព្រៃញាតិ</t>
  </si>
  <si>
    <t>កន្សោមអក</t>
  </si>
  <si>
    <t>សាលាឃុំ</t>
  </si>
  <si>
    <t>រំចេក</t>
  </si>
  <si>
    <t>ស្នួល</t>
  </si>
  <si>
    <t>ថ្មី</t>
  </si>
  <si>
    <t>ច្រេស</t>
  </si>
  <si>
    <t>ព្រៃធំ</t>
  </si>
  <si>
    <t>ក្រញូង</t>
  </si>
  <si>
    <t>សំ មឿន</t>
  </si>
  <si>
    <t>កំរៀង</t>
  </si>
  <si>
    <t>អំពិល</t>
  </si>
  <si>
    <t>ព្រៃផ្តៅ</t>
  </si>
  <si>
    <t>សំរោង</t>
  </si>
  <si>
    <t>សង្កែ</t>
  </si>
  <si>
    <t>ក្រាំងចំបក់</t>
  </si>
  <si>
    <t>កណ្តាល</t>
  </si>
  <si>
    <t>កគោ</t>
  </si>
  <si>
    <t>ត្រពាំងស្រែ</t>
  </si>
  <si>
    <t>ស្វាយជ្រុំ</t>
  </si>
  <si>
    <t>ល្វា</t>
  </si>
  <si>
    <t>សាមគ្គី</t>
  </si>
  <si>
    <t>មានជ័យ</t>
  </si>
  <si>
    <t>PDRD</t>
  </si>
  <si>
    <t>ស្វាយ</t>
  </si>
  <si>
    <t>បឹងវែង</t>
  </si>
  <si>
    <t>ទួលរកា</t>
  </si>
  <si>
    <t>រលួស</t>
  </si>
  <si>
    <t>តារាជ</t>
  </si>
  <si>
    <t>ថ្នល់កែង</t>
  </si>
  <si>
    <t>គោករកា</t>
  </si>
  <si>
    <t>ព្រៃដំរី</t>
  </si>
  <si>
    <t>បេង</t>
  </si>
  <si>
    <t>ថ្កូវ</t>
  </si>
  <si>
    <t>បឹងព្រះ</t>
  </si>
  <si>
    <t>ហប់</t>
  </si>
  <si>
    <t>ប្រាសាទ</t>
  </si>
  <si>
    <t>ព្រៃស្វាយ</t>
  </si>
  <si>
    <t>ចំការចេក</t>
  </si>
  <si>
    <t>ព្រៃទទឹង</t>
  </si>
  <si>
    <t>សៀម</t>
  </si>
  <si>
    <t>ដូង</t>
  </si>
  <si>
    <t>ឃ្លាំង</t>
  </si>
  <si>
    <t>អង្គ្រង</t>
  </si>
  <si>
    <t>វាល</t>
  </si>
  <si>
    <t>ព្រេច</t>
  </si>
  <si>
    <t>គ្រួស</t>
  </si>
  <si>
    <t>ទួលខ្ពស់</t>
  </si>
  <si>
    <t>1</t>
  </si>
  <si>
    <t>2</t>
  </si>
  <si>
    <t>3</t>
  </si>
  <si>
    <t>4</t>
  </si>
  <si>
    <t>5</t>
  </si>
  <si>
    <t>7</t>
  </si>
  <si>
    <t>8</t>
  </si>
  <si>
    <t>9</t>
  </si>
  <si>
    <t>10</t>
  </si>
  <si>
    <t>11</t>
  </si>
  <si>
    <t>12</t>
  </si>
  <si>
    <t>14</t>
  </si>
  <si>
    <t>15</t>
  </si>
  <si>
    <t>MRD_Code</t>
  </si>
  <si>
    <t>លេខកូដក្រសួង</t>
  </si>
  <si>
    <t>ពញាឮ</t>
  </si>
  <si>
    <t>ទំនប់ធំ</t>
  </si>
  <si>
    <t>អញ្ចាញ</t>
  </si>
  <si>
    <t>ចិន</t>
  </si>
  <si>
    <t>គល់ ណៃ</t>
  </si>
  <si>
    <t>3.1</t>
  </si>
  <si>
    <t>5,45</t>
  </si>
  <si>
    <t>ស្រែតាសេក</t>
  </si>
  <si>
    <t>អន ម៉ន</t>
  </si>
  <si>
    <t>3.00</t>
  </si>
  <si>
    <t>3.20</t>
  </si>
  <si>
    <t>4.35</t>
  </si>
  <si>
    <t>ឃីម សាង</t>
  </si>
  <si>
    <t>3.02</t>
  </si>
  <si>
    <t>ត្រពាំងជ្រៅ</t>
  </si>
  <si>
    <t>មឿន ហៀង</t>
  </si>
  <si>
    <t>4.14</t>
  </si>
  <si>
    <t>ត្រពាំងធ្នង់</t>
  </si>
  <si>
    <t>ហេង ថៃ</t>
  </si>
  <si>
    <t>10,98</t>
  </si>
  <si>
    <t>ត្រពាំងពុទ្រ្ធា</t>
  </si>
  <si>
    <t>ទឹម បូ</t>
  </si>
  <si>
    <t>ត្រពាងឬស្សី</t>
  </si>
  <si>
    <t>ឡន ចន្នី</t>
  </si>
  <si>
    <t>3,77</t>
  </si>
  <si>
    <t>សេង គឹមសុត</t>
  </si>
  <si>
    <t>9,19</t>
  </si>
  <si>
    <t>អំពិលរូង</t>
  </si>
  <si>
    <t>ប្រុស គឹមសាយ</t>
  </si>
  <si>
    <t>ហូ មី</t>
  </si>
  <si>
    <t>ស្រែរាំង</t>
  </si>
  <si>
    <t>អោក វាសនា</t>
  </si>
  <si>
    <t>17,65</t>
  </si>
  <si>
    <t>ស្រែតាមែង</t>
  </si>
  <si>
    <t>ណុច ភុន</t>
  </si>
  <si>
    <t>7,10</t>
  </si>
  <si>
    <t>បុត្រ ចាន់</t>
  </si>
  <si>
    <t>15,82</t>
  </si>
  <si>
    <t>ស្វាយលាប</t>
  </si>
  <si>
    <t>ភឿង ផល</t>
  </si>
  <si>
    <t>កំណប់</t>
  </si>
  <si>
    <t>អុល ស៊ីម</t>
  </si>
  <si>
    <t>10,60</t>
  </si>
  <si>
    <t>បែកថ្លាង</t>
  </si>
  <si>
    <t>ពី គីម</t>
  </si>
  <si>
    <t>ត្រពាំងឬស្សី</t>
  </si>
  <si>
    <t>ង៉ែត រ៉េត</t>
  </si>
  <si>
    <t>4,44</t>
  </si>
  <si>
    <t>ហំ ពិសិដ្ឋ</t>
  </si>
  <si>
    <t>8,86</t>
  </si>
  <si>
    <t>វិហ៊ាលួង</t>
  </si>
  <si>
    <t>សាលាកាត់សក់</t>
  </si>
  <si>
    <t>ណប់ ហាលីស</t>
  </si>
  <si>
    <t>អំពិលដាំទឹក</t>
  </si>
  <si>
    <t>ស៊ិន ថន</t>
  </si>
  <si>
    <t>វត្ត</t>
  </si>
  <si>
    <t>ថូ សុភណ្ឌ</t>
  </si>
  <si>
    <t>នោ រម្យ</t>
  </si>
  <si>
    <t>ខាត់ ខន</t>
  </si>
  <si>
    <t>ទឹម សាវុធ</t>
  </si>
  <si>
    <t>ធ្យូង</t>
  </si>
  <si>
    <t>ឈ្វាំង</t>
  </si>
  <si>
    <t>តាពេជ្រ</t>
  </si>
  <si>
    <t>អុំ ដេត</t>
  </si>
  <si>
    <t>7,98</t>
  </si>
  <si>
    <t>តាអោក</t>
  </si>
  <si>
    <t>សាលារៀន</t>
  </si>
  <si>
    <t>បូរី សូរី</t>
  </si>
  <si>
    <t>នួន ឆន</t>
  </si>
  <si>
    <t>14,44</t>
  </si>
  <si>
    <t>ទន្សាស្វីត</t>
  </si>
  <si>
    <t>ឡាយ លឹម</t>
  </si>
  <si>
    <t>មណ្ឌលសុខភាព</t>
  </si>
  <si>
    <t>កាកាប</t>
  </si>
  <si>
    <t>សុខ ចំរើន</t>
  </si>
  <si>
    <t>ពង្រ</t>
  </si>
  <si>
    <t>ស្រែអំពិល</t>
  </si>
  <si>
    <t>ថន សុផល</t>
  </si>
  <si>
    <t>ផន សុផល</t>
  </si>
  <si>
    <t>10,64</t>
  </si>
  <si>
    <t>អុច ផល</t>
  </si>
  <si>
    <t>13,97</t>
  </si>
  <si>
    <t>ផ្សារដែក</t>
  </si>
  <si>
    <t>ស្រះពោធិ៍</t>
  </si>
  <si>
    <t>ទឹម សុផល</t>
  </si>
  <si>
    <t>ជ័យឧត្តម</t>
  </si>
  <si>
    <t>នាង វុធ</t>
  </si>
  <si>
    <t>ភ្នំ</t>
  </si>
  <si>
    <t>អាំ តុង</t>
  </si>
  <si>
    <t>យីម វ៉ាន់</t>
  </si>
  <si>
    <t>ផ្សារដែកក្រោម</t>
  </si>
  <si>
    <t>ហុង ចន្ថា</t>
  </si>
  <si>
    <t>ធម្មត្រ័យ</t>
  </si>
  <si>
    <t>មិត្ត សារ៉េត</t>
  </si>
  <si>
    <t>ង៉ន ទេព</t>
  </si>
  <si>
    <t>1.21</t>
  </si>
  <si>
    <t>កែវ យ៉ុង</t>
  </si>
  <si>
    <t>1.29</t>
  </si>
  <si>
    <t>ម៉ន សារ៉ន</t>
  </si>
  <si>
    <t>1.08</t>
  </si>
  <si>
    <t>សុំ អួយ</t>
  </si>
  <si>
    <t>គ្រី ពន្លក</t>
  </si>
  <si>
    <t>រ៉ុត សុភារ៉ា</t>
  </si>
  <si>
    <t>សន សៅ</t>
  </si>
  <si>
    <t>2.46</t>
  </si>
  <si>
    <t>3.8</t>
  </si>
  <si>
    <t>11,08</t>
  </si>
  <si>
    <t>សេង នាង</t>
  </si>
  <si>
    <t>1.05</t>
  </si>
  <si>
    <t>រ៉ែល សុត</t>
  </si>
  <si>
    <t>សុខ ហាន</t>
  </si>
  <si>
    <t>1.06</t>
  </si>
  <si>
    <t>ផ្សារដែកលើ</t>
  </si>
  <si>
    <t>ថន ថាត</t>
  </si>
  <si>
    <t>1.95</t>
  </si>
  <si>
    <t>សុំ ផាត់</t>
  </si>
  <si>
    <t>2.08</t>
  </si>
  <si>
    <t>សន ខុំ</t>
  </si>
  <si>
    <t>1.91</t>
  </si>
  <si>
    <t>បដិមាករ</t>
  </si>
  <si>
    <t>ឆន នួន</t>
  </si>
  <si>
    <t>ចំបកមាស</t>
  </si>
  <si>
    <t>សំ សុង</t>
  </si>
  <si>
    <t>ទួលអង្គុញ</t>
  </si>
  <si>
    <t>ឃុន ប៊ុនថា</t>
  </si>
  <si>
    <t>ថុត ម៉ារ៉ា</t>
  </si>
  <si>
    <t>សន ផាត</t>
  </si>
  <si>
    <t>3.05</t>
  </si>
  <si>
    <t>យាប យុត</t>
  </si>
  <si>
    <t>ហ៊ីង ប៊ុនធឿន</t>
  </si>
  <si>
    <t>ភ្នំបាត</t>
  </si>
  <si>
    <t>សោម វ៉ាន់ដេត</t>
  </si>
  <si>
    <t>មុខកំពូល</t>
  </si>
  <si>
    <t>ស្វាយអំពារ</t>
  </si>
  <si>
    <t>ហឿន ​ចន្ថា</t>
  </si>
  <si>
    <t>8,81</t>
  </si>
  <si>
    <t>ឃីន សម្បត្តិ</t>
  </si>
  <si>
    <t>17,15</t>
  </si>
  <si>
    <t>ឈើទាលភ្លោះ</t>
  </si>
  <si>
    <t>ជាវ យេន</t>
  </si>
  <si>
    <t>2.22</t>
  </si>
  <si>
    <t>2.80</t>
  </si>
  <si>
    <t>14.60</t>
  </si>
  <si>
    <t>រកាកោងទី១</t>
  </si>
  <si>
    <t>គោហេ</t>
  </si>
  <si>
    <t>ជាម ពុក</t>
  </si>
  <si>
    <t>2.61</t>
  </si>
  <si>
    <t>13.76</t>
  </si>
  <si>
    <t>សំបួរ</t>
  </si>
  <si>
    <t>ព្រៃឬស្សី</t>
  </si>
  <si>
    <t>ជុំ បុផ្ផារី</t>
  </si>
  <si>
    <t>3.80</t>
  </si>
  <si>
    <t>8,50</t>
  </si>
  <si>
    <t>ខ្សាច់កណ្ដាល</t>
  </si>
  <si>
    <t>ស្វាយរមៀត</t>
  </si>
  <si>
    <t>ជិន យាង</t>
  </si>
  <si>
    <t>2.76</t>
  </si>
  <si>
    <t>4.2</t>
  </si>
  <si>
    <t>4,76</t>
  </si>
  <si>
    <t>ទេព មាស</t>
  </si>
  <si>
    <t>2.70</t>
  </si>
  <si>
    <t>2.50</t>
  </si>
  <si>
    <t>5,13</t>
  </si>
  <si>
    <t>វិហ៊ាសួគ៌</t>
  </si>
  <si>
    <t>ព្រៃចាស់</t>
  </si>
  <si>
    <t>លី ថន</t>
  </si>
  <si>
    <t>2.88</t>
  </si>
  <si>
    <t>4.30</t>
  </si>
  <si>
    <t>6,30</t>
  </si>
  <si>
    <t>វិហ៊ារសួគ៌</t>
  </si>
  <si>
    <t>ចៀម ឈួន</t>
  </si>
  <si>
    <t>2.82</t>
  </si>
  <si>
    <t>4.15</t>
  </si>
  <si>
    <t>6,46</t>
  </si>
  <si>
    <t>ព្រែកតាមាក់</t>
  </si>
  <si>
    <t>ក្នុង</t>
  </si>
  <si>
    <t>ចែ មួយ</t>
  </si>
  <si>
    <t>6.38</t>
  </si>
  <si>
    <t>6,56</t>
  </si>
  <si>
    <t>4.70</t>
  </si>
  <si>
    <t>6,40</t>
  </si>
  <si>
    <t>រកាជន្លឹង</t>
  </si>
  <si>
    <t>តាំងឬស្សី</t>
  </si>
  <si>
    <t>ប្រុស និមល</t>
  </si>
  <si>
    <t>6.0</t>
  </si>
  <si>
    <t>9,81</t>
  </si>
  <si>
    <t>រកា២</t>
  </si>
  <si>
    <t>តុង ខន</t>
  </si>
  <si>
    <t>5.40</t>
  </si>
  <si>
    <t>6,27</t>
  </si>
  <si>
    <t>រកា១</t>
  </si>
  <si>
    <t>ឈុន កេង</t>
  </si>
  <si>
    <t>5.30</t>
  </si>
  <si>
    <t>6,29</t>
  </si>
  <si>
    <t>បាក់ដាវ</t>
  </si>
  <si>
    <t>បាក់ដាវលើ</t>
  </si>
  <si>
    <t>ផេង ផន</t>
  </si>
  <si>
    <t>3,53</t>
  </si>
  <si>
    <t>ជ្រោយខ្សាច់</t>
  </si>
  <si>
    <t>ទឹក ម៉ៅ</t>
  </si>
  <si>
    <t>3.3</t>
  </si>
  <si>
    <t>2.30</t>
  </si>
  <si>
    <t>4,62</t>
  </si>
  <si>
    <t>បាក់ដាវក្រោម</t>
  </si>
  <si>
    <t>សាលា</t>
  </si>
  <si>
    <t>3.03</t>
  </si>
  <si>
    <t>2.3</t>
  </si>
  <si>
    <t>4.62</t>
  </si>
  <si>
    <t>យីន​ ឃីន</t>
  </si>
  <si>
    <t>បូ គិត</t>
  </si>
  <si>
    <t>3.10</t>
  </si>
  <si>
    <t>5,41</t>
  </si>
  <si>
    <t>ចេក ដាវ</t>
  </si>
  <si>
    <t>ចន ឡេង</t>
  </si>
  <si>
    <t>ស្វាយដំណាក់</t>
  </si>
  <si>
    <t>ឡន ច្រឹងមួយ</t>
  </si>
  <si>
    <t>ឈើទាល​</t>
  </si>
  <si>
    <t>មួយ ចិត្ត</t>
  </si>
  <si>
    <t>សន្លុង</t>
  </si>
  <si>
    <t>កណ្ដាល</t>
  </si>
  <si>
    <t>គុណ តេង</t>
  </si>
  <si>
    <t>1.62</t>
  </si>
  <si>
    <t>7.8</t>
  </si>
  <si>
    <t>15,74</t>
  </si>
  <si>
    <t>ម៉ៅ រ៉ន</t>
  </si>
  <si>
    <t>4.50</t>
  </si>
  <si>
    <t>4,75</t>
  </si>
  <si>
    <t>ល្វាឯម</t>
  </si>
  <si>
    <t>ព្រែកក្មេង</t>
  </si>
  <si>
    <t>ទួលទ្រា</t>
  </si>
  <si>
    <t>ព្រឹក ឡេង</t>
  </si>
  <si>
    <t>ទឹកឃ្លាំង</t>
  </si>
  <si>
    <t>ទឺកឃ្លាំង</t>
  </si>
  <si>
    <t>អង្គស្នួល</t>
  </si>
  <si>
    <t>ទួលព្រេច</t>
  </si>
  <si>
    <t>ទួលរំដួល</t>
  </si>
  <si>
    <t>លីម ហ័ង</t>
  </si>
  <si>
    <t>ម្នាក់</t>
  </si>
  <si>
    <t>សាធារណៈ</t>
  </si>
  <si>
    <t>ដំណាក់អំពិល</t>
  </si>
  <si>
    <t>សេរីសុខា</t>
  </si>
  <si>
    <t>សាយ ​ធី</t>
  </si>
  <si>
    <t>ត្រពាំងត្រាច</t>
  </si>
  <si>
    <t>ស៊ុំ អាត</t>
  </si>
  <si>
    <t>ម៉ុង ម៉ី</t>
  </si>
  <si>
    <t>យ៉ូន រស់</t>
  </si>
  <si>
    <t>ទន្លាប់ខាងជើង</t>
  </si>
  <si>
    <t>សោម ស៊ិន</t>
  </si>
  <si>
    <t>សាលាបុណ្យ</t>
  </si>
  <si>
    <t>សាលាដំណាក់</t>
  </si>
  <si>
    <t>16,60</t>
  </si>
  <si>
    <t>ជ្រៃមង្គល</t>
  </si>
  <si>
    <t>សុខ ស្រីម៉ៅ</t>
  </si>
  <si>
    <t>ថ្នល់ទទឹង</t>
  </si>
  <si>
    <t>សុខ សុខន</t>
  </si>
  <si>
    <t>ពងទឹក</t>
  </si>
  <si>
    <t>ខេន ខន</t>
  </si>
  <si>
    <t>ព្រៃសំរោង</t>
  </si>
  <si>
    <t>ស៊ន ធី</t>
  </si>
  <si>
    <t>សាលាចិន</t>
  </si>
  <si>
    <t>13,18</t>
  </si>
  <si>
    <t>ឆេ មករា</t>
  </si>
  <si>
    <t>សំរោងលើ</t>
  </si>
  <si>
    <t>ពណ្ណរាយ</t>
  </si>
  <si>
    <t>ឯម សំអន</t>
  </si>
  <si>
    <t>លីម ពៅ</t>
  </si>
  <si>
    <t>នា មិច</t>
  </si>
  <si>
    <t>ឆក់ឈើនាង</t>
  </si>
  <si>
    <t>ត្រពាំងវែង</t>
  </si>
  <si>
    <t>មាន ឃុន</t>
  </si>
  <si>
    <t>ព្រៃអំពៅ</t>
  </si>
  <si>
    <t>ឡាយ ខេនី</t>
  </si>
  <si>
    <t>ឯម ចិត្ត</t>
  </si>
  <si>
    <t>12,00</t>
  </si>
  <si>
    <t>យូ លី</t>
  </si>
  <si>
    <t>ពែក ច្រឹក</t>
  </si>
  <si>
    <t>ឈូកធំ</t>
  </si>
  <si>
    <t>សរ ខឿន</t>
  </si>
  <si>
    <t>ពាក់ ស្រីទូច</t>
  </si>
  <si>
    <t>សំ​ មុំ</t>
  </si>
  <si>
    <t>ក្រឡឹងដុំ</t>
  </si>
  <si>
    <t>ស៊ិន នឿន</t>
  </si>
  <si>
    <t>ក្រាំងម្កាក់</t>
  </si>
  <si>
    <t>ប្រាំបីមុម</t>
  </si>
  <si>
    <t>សួង ឈួត</t>
  </si>
  <si>
    <t>ត្រពាំងផ្លុង</t>
  </si>
  <si>
    <t>សែន សំអ៊ុន</t>
  </si>
  <si>
    <t>ព្រៃពួច</t>
  </si>
  <si>
    <t>ចំបក់ទន្សាយ</t>
  </si>
  <si>
    <t>លំហាច</t>
  </si>
  <si>
    <t>ចំបក់កោង</t>
  </si>
  <si>
    <t>ហួន កូ</t>
  </si>
  <si>
    <t>14,22</t>
  </si>
  <si>
    <t>ឯកជន</t>
  </si>
  <si>
    <t>សំបួរមាស</t>
  </si>
  <si>
    <t>ព្រែកជីក</t>
  </si>
  <si>
    <t>ចំការលើ</t>
  </si>
  <si>
    <t>ត្រពាំងឈូក</t>
  </si>
  <si>
    <t>ស្វាយទាប</t>
  </si>
  <si>
    <t>ត្រពាំងរាំង</t>
  </si>
  <si>
    <t>ទួលខ្វាវ</t>
  </si>
  <si>
    <t>19.10.20</t>
  </si>
  <si>
    <t>25.10.20</t>
  </si>
  <si>
    <t>07.11.20</t>
  </si>
  <si>
    <t>10.11.20</t>
  </si>
  <si>
    <t>សំបូរ</t>
  </si>
  <si>
    <t>ស្វាយជួរ</t>
  </si>
  <si>
    <t>អូរដា</t>
  </si>
  <si>
    <t>10.10.20</t>
  </si>
  <si>
    <t>សប្បុរសជន</t>
  </si>
  <si>
    <t>កកោះ</t>
  </si>
  <si>
    <t>ហៃ ហេង</t>
  </si>
  <si>
    <t>ADB</t>
  </si>
  <si>
    <t>សាលាបឋម</t>
  </si>
  <si>
    <t>សាន់ ធី</t>
  </si>
  <si>
    <t>ខាត់ សុផាន</t>
  </si>
  <si>
    <t>ជិន ពៅ</t>
  </si>
  <si>
    <t>អង់</t>
  </si>
  <si>
    <t>ម៉ៅ ស្រី</t>
  </si>
  <si>
    <t>ច្បារអំពៅ</t>
  </si>
  <si>
    <t>តានី</t>
  </si>
  <si>
    <t>ឈើទាល</t>
  </si>
  <si>
    <t>ឈូក</t>
  </si>
  <si>
    <t>បាត់ដំបង</t>
  </si>
  <si>
    <t>បាណន់</t>
  </si>
  <si>
    <t>កន្ទឺ ១</t>
  </si>
  <si>
    <t>ទួលធ្នង់</t>
  </si>
  <si>
    <t>ស្វាយព្រៃ</t>
  </si>
  <si>
    <t>ស្វាយបីដើម</t>
  </si>
  <si>
    <t>កំពង់អំពិល</t>
  </si>
  <si>
    <t>សសរពក</t>
  </si>
  <si>
    <t>NO.A-1318</t>
  </si>
  <si>
    <t xml:space="preserve">UNICEF/MRD </t>
  </si>
  <si>
    <t>ខូចស្នប់</t>
  </si>
  <si>
    <t>NO.F-157</t>
  </si>
  <si>
    <t>NO.A-1367</t>
  </si>
  <si>
    <t>NO.A-1316</t>
  </si>
  <si>
    <t>វត្ដកន្ទឺ</t>
  </si>
  <si>
    <t>NO.F-156</t>
  </si>
  <si>
    <t>កន្ទឺ ២</t>
  </si>
  <si>
    <t>ប៉ុស្ដិកន្ទឺ</t>
  </si>
  <si>
    <t>NO.F-160</t>
  </si>
  <si>
    <t>NO.A-1368</t>
  </si>
  <si>
    <t>22.MRD.0201.001</t>
  </si>
  <si>
    <t>ថវិកាកម្មជាតិឆ្នាំ២០២២</t>
  </si>
  <si>
    <t>ជួប​ ឬទ្ធី</t>
  </si>
  <si>
    <t>ចំការអូរ</t>
  </si>
  <si>
    <t>NO.F-158</t>
  </si>
  <si>
    <t>NO.F-159</t>
  </si>
  <si>
    <t>NO.F-172</t>
  </si>
  <si>
    <t>NO.F-163</t>
  </si>
  <si>
    <t>NO.F-137</t>
  </si>
  <si>
    <t>កំប៉ង់លិច</t>
  </si>
  <si>
    <t>NO.F-140</t>
  </si>
  <si>
    <t>កំប៉់ង់កើត</t>
  </si>
  <si>
    <t>ឆាយរំពាត់</t>
  </si>
  <si>
    <t>15.MRD.0201.002</t>
  </si>
  <si>
    <t>ថវិកាកម្មជាតិឆ្នាំ២០១៥</t>
  </si>
  <si>
    <t>ជុំ ញ៉</t>
  </si>
  <si>
    <t>ភ្នំគល់</t>
  </si>
  <si>
    <t>15.MRD.0201.001</t>
  </si>
  <si>
    <t>ឆែម សុគន្ធ</t>
  </si>
  <si>
    <t>បាយដំរាំ</t>
  </si>
  <si>
    <t>ទួលច្រនៀង</t>
  </si>
  <si>
    <t>12.ADB.0201.025</t>
  </si>
  <si>
    <t>យ៉ ហ៊ុល</t>
  </si>
  <si>
    <t>ជួសជុលដោយគម្រោង Policy Matrix</t>
  </si>
  <si>
    <t>12.ADB.0201.014</t>
  </si>
  <si>
    <t>ហាប់ ហៀប</t>
  </si>
  <si>
    <t>12.ADB.0201.016</t>
  </si>
  <si>
    <t>សឺន សន</t>
  </si>
  <si>
    <t>កំពង់ចែង</t>
  </si>
  <si>
    <t>កញ្ច្រោង</t>
  </si>
  <si>
    <t>ក្រទ្បាពាស</t>
  </si>
  <si>
    <t>12.ADB.0201.013</t>
  </si>
  <si>
    <t>នឿម​ ឆាន</t>
  </si>
  <si>
    <t>12.ADB.0201.012</t>
  </si>
  <si>
    <t>អ៊ុន ប៉ក់</t>
  </si>
  <si>
    <t>15.MRD.0201.003</t>
  </si>
  <si>
    <t>ចុង ហុកឡេន</t>
  </si>
  <si>
    <t>តាស៊ង</t>
  </si>
  <si>
    <t>12.ADB.0201.018</t>
  </si>
  <si>
    <t>ខឿន សំអុល</t>
  </si>
  <si>
    <t>12.ADB.0201.022</t>
  </si>
  <si>
    <t>ឆាំ ទិត</t>
  </si>
  <si>
    <t>ស្ដៅ</t>
  </si>
  <si>
    <t>កំពង់ឆ្លង</t>
  </si>
  <si>
    <t>NO.F-170</t>
  </si>
  <si>
    <t>M.12-224</t>
  </si>
  <si>
    <t>22.MRD.0201.003</t>
  </si>
  <si>
    <t>ម៉ៃ សាវុធ</t>
  </si>
  <si>
    <t>17.MRD.0203.001</t>
  </si>
  <si>
    <t>ថវិកាកម្មជាតិឆ្នាំ២០១៧</t>
  </si>
  <si>
    <t>ហ៊ួត នៀង</t>
  </si>
  <si>
    <t>NO.A-1274</t>
  </si>
  <si>
    <t>NO.F-171AB</t>
  </si>
  <si>
    <t>NO.A-1275</t>
  </si>
  <si>
    <t>NO.F-169</t>
  </si>
  <si>
    <t>NO.F-162</t>
  </si>
  <si>
    <t>NO.F-152AB</t>
  </si>
  <si>
    <t>13.MRD.0201.010</t>
  </si>
  <si>
    <t>ថវិកាកម្មជាតិឆ្នាំ២០១៣</t>
  </si>
  <si>
    <t>20.MRD.0201.001</t>
  </si>
  <si>
    <t>ថវិកាកម្មជាតិឆ្នាំ២០២០</t>
  </si>
  <si>
    <t>មាស គាន</t>
  </si>
  <si>
    <t>កំពង់ស្រមរ</t>
  </si>
  <si>
    <t>NO.F-151</t>
  </si>
  <si>
    <t>ខ្នារ</t>
  </si>
  <si>
    <t>NO.F-173</t>
  </si>
  <si>
    <t>NO.F-168</t>
  </si>
  <si>
    <t>NO.F-142AB</t>
  </si>
  <si>
    <t>ឥន្ទជិត</t>
  </si>
  <si>
    <t>M.12-226</t>
  </si>
  <si>
    <t>M.12-228</t>
  </si>
  <si>
    <t>M.12-222</t>
  </si>
  <si>
    <t>20.MRD.0201.002</t>
  </si>
  <si>
    <t>បត់សាលា</t>
  </si>
  <si>
    <t>M.12-227AB</t>
  </si>
  <si>
    <t>M.12-221</t>
  </si>
  <si>
    <t>NO.F-135</t>
  </si>
  <si>
    <t>NO.F-165</t>
  </si>
  <si>
    <t>M.12-217</t>
  </si>
  <si>
    <t>NO.F-167</t>
  </si>
  <si>
    <t>22.MRD.0201.002</t>
  </si>
  <si>
    <t>ហោ សុភា</t>
  </si>
  <si>
    <t>13.MRD.0201.009</t>
  </si>
  <si>
    <t>ដែង សានឿត</t>
  </si>
  <si>
    <t>ស្វាយប្រគាប</t>
  </si>
  <si>
    <t>M.12-216</t>
  </si>
  <si>
    <t>ឈុំ ឈឿត</t>
  </si>
  <si>
    <t>13.MRD.0201.007</t>
  </si>
  <si>
    <t>យ៉ិម សារំ</t>
  </si>
  <si>
    <t>13.MRD.0201.008</t>
  </si>
  <si>
    <t>ឆកពោធិ៍៍</t>
  </si>
  <si>
    <t>NO.F-166</t>
  </si>
  <si>
    <t>M.12-220</t>
  </si>
  <si>
    <t>NO.F-138</t>
  </si>
  <si>
    <t>អន្លង់តាម៉ី</t>
  </si>
  <si>
    <t>M.12-229</t>
  </si>
  <si>
    <t>NO.A-1271</t>
  </si>
  <si>
    <t>NO.F-164AB</t>
  </si>
  <si>
    <t>ចំការស្វាយ</t>
  </si>
  <si>
    <t>M.12-218</t>
  </si>
  <si>
    <t>M.12-219</t>
  </si>
  <si>
    <t>NO.F-136</t>
  </si>
  <si>
    <t>បបុះ</t>
  </si>
  <si>
    <t>អន្លក់កោង</t>
  </si>
  <si>
    <t>M.12-240</t>
  </si>
  <si>
    <t>M.12-238</t>
  </si>
  <si>
    <t>NO.A-1270</t>
  </si>
  <si>
    <t>NO.F-161</t>
  </si>
  <si>
    <t>M.12-265</t>
  </si>
  <si>
    <t>ចែងមានជ័យ</t>
  </si>
  <si>
    <t>រូង</t>
  </si>
  <si>
    <t>NO.A-1363</t>
  </si>
  <si>
    <t>NO.A-1364</t>
  </si>
  <si>
    <t>ចែង</t>
  </si>
  <si>
    <t>កំពង់គល់</t>
  </si>
  <si>
    <t>ធ្ង័រ</t>
  </si>
  <si>
    <t>បុះខ្នុរ</t>
  </si>
  <si>
    <t>ចង្ហូរស្វាយ</t>
  </si>
  <si>
    <t>NO.A-1306</t>
  </si>
  <si>
    <t>UNICEF/MRD</t>
  </si>
  <si>
    <t>NO.A-1307</t>
  </si>
  <si>
    <t>NO.A-1319</t>
  </si>
  <si>
    <t>NO.A-1261</t>
  </si>
  <si>
    <t>NO.A-1262</t>
  </si>
  <si>
    <t>NO.A-1263</t>
  </si>
  <si>
    <t>NO.A-1366</t>
  </si>
  <si>
    <t>NO.A-1365</t>
  </si>
  <si>
    <t>NO.A-1308</t>
  </si>
  <si>
    <t>ភ្នំសំពៅ</t>
  </si>
  <si>
    <t>ចែងក្ដារ</t>
  </si>
  <si>
    <t>NO.F-145</t>
  </si>
  <si>
    <t>NO.A-1362</t>
  </si>
  <si>
    <t>NO.A-1361</t>
  </si>
  <si>
    <t>NO.F-147AB</t>
  </si>
  <si>
    <t>កំប៉ូវ</t>
  </si>
  <si>
    <t>NO.F-143</t>
  </si>
  <si>
    <t>NO.F-59AB</t>
  </si>
  <si>
    <t>NO.F-60AB</t>
  </si>
  <si>
    <t>គោកអំពិល</t>
  </si>
  <si>
    <t>ភ្នំសំពៅលិច</t>
  </si>
  <si>
    <t>NO.A-1251</t>
  </si>
  <si>
    <t>ភ្នំសំពៅកើត</t>
  </si>
  <si>
    <t>NO.A-1252</t>
  </si>
  <si>
    <t>M.12-255</t>
  </si>
  <si>
    <t>សំណាញ់</t>
  </si>
  <si>
    <t>NO.F-134</t>
  </si>
  <si>
    <t>NO.F-133</t>
  </si>
  <si>
    <t>NO.F-132</t>
  </si>
  <si>
    <t>NO.F-144</t>
  </si>
  <si>
    <t>M.12-915AB</t>
  </si>
  <si>
    <t>ក្ដោង</t>
  </si>
  <si>
    <t>NO.A-1250</t>
  </si>
  <si>
    <t>ក្រពើជើង</t>
  </si>
  <si>
    <t>ANC.205</t>
  </si>
  <si>
    <t>ក្រពើត្បូង</t>
  </si>
  <si>
    <t>ក្រពើកើត</t>
  </si>
  <si>
    <t>ស្នឹង</t>
  </si>
  <si>
    <t>គរ</t>
  </si>
  <si>
    <t>ស្នឹងលិច</t>
  </si>
  <si>
    <t>NO.A-1249</t>
  </si>
  <si>
    <t>NO.A-1247</t>
  </si>
  <si>
    <t>ស្នឹងកើត</t>
  </si>
  <si>
    <t>NO.A-1248</t>
  </si>
  <si>
    <t>បឹងចែង</t>
  </si>
  <si>
    <t>បឹងប្រី</t>
  </si>
  <si>
    <t>ពាក់ស្បែក</t>
  </si>
  <si>
    <t>ព្រះស្រែ</t>
  </si>
  <si>
    <t>រំជៃ</t>
  </si>
  <si>
    <t>បឹងក្រសាល</t>
  </si>
  <si>
    <t>តាគ្រាម</t>
  </si>
  <si>
    <t>ប៉ោយស្វាយ</t>
  </si>
  <si>
    <t>NO.A-1253</t>
  </si>
  <si>
    <t>NO.A-1255</t>
  </si>
  <si>
    <t>NO.A-1254</t>
  </si>
  <si>
    <t>NO.A-1260</t>
  </si>
  <si>
    <t>NO.A-1256</t>
  </si>
  <si>
    <t>NO.A-1259</t>
  </si>
  <si>
    <t>NO.A-1258</t>
  </si>
  <si>
    <t>NO.A-1257</t>
  </si>
  <si>
    <t>M.12-260</t>
  </si>
  <si>
    <t>អូរពងមាន់</t>
  </si>
  <si>
    <t>13.ADB.0201.109</t>
  </si>
  <si>
    <t>ឃ្លឹប តុញ</t>
  </si>
  <si>
    <t>13.ADB.0201.116</t>
  </si>
  <si>
    <t>ស៊ុន សាលី</t>
  </si>
  <si>
    <t>តាង៉ែន</t>
  </si>
  <si>
    <t>ព្រៃផ្ដៅ</t>
  </si>
  <si>
    <t>អូរតាញា</t>
  </si>
  <si>
    <t>13.ADB.0201.098</t>
  </si>
  <si>
    <t>ហន វណ្ណៈ</t>
  </si>
  <si>
    <t>13.ADB.0201.099</t>
  </si>
  <si>
    <t>ឈិន ញ៉ក់</t>
  </si>
  <si>
    <t>13.ADB.0201.100</t>
  </si>
  <si>
    <t>ភ្លាន ចយ</t>
  </si>
  <si>
    <t>13.ADB.0201.102</t>
  </si>
  <si>
    <t>ទង វណ្ណៈ</t>
  </si>
  <si>
    <t>13.ADB.0201.105</t>
  </si>
  <si>
    <t>យៀម មុំ</t>
  </si>
  <si>
    <t>13.ADB.0201.107</t>
  </si>
  <si>
    <t>ភឿ ភូន</t>
  </si>
  <si>
    <t>ដង្គត់ធ្នង់</t>
  </si>
  <si>
    <t>អណ្ដូងនាង</t>
  </si>
  <si>
    <t>អន្លង់ស្វាយ</t>
  </si>
  <si>
    <t>ស្លាបប៉ាង</t>
  </si>
  <si>
    <t>ថ្មគោល</t>
  </si>
  <si>
    <t>ថ្មគោលត្បូង</t>
  </si>
  <si>
    <t>NO.A-1280</t>
  </si>
  <si>
    <t>NO.A-1281</t>
  </si>
  <si>
    <t>NO.A-1276</t>
  </si>
  <si>
    <t>NO.A-1277</t>
  </si>
  <si>
    <t>NO.A-1144</t>
  </si>
  <si>
    <t>NO.A-1147</t>
  </si>
  <si>
    <t>13.MRD.0202.005</t>
  </si>
  <si>
    <t>ជួយ វង់</t>
  </si>
  <si>
    <t>13.MRD.0202.006</t>
  </si>
  <si>
    <t>ហេ ពិសិដ្ឋ</t>
  </si>
  <si>
    <t>18.MRD.0202.001</t>
  </si>
  <si>
    <t>ថវិកាកម្មជាតិឆ្នាំ២០១៨</t>
  </si>
  <si>
    <t>ស៊ុក វិបុល</t>
  </si>
  <si>
    <t>ប៉ោយយង់</t>
  </si>
  <si>
    <t>M.12-245</t>
  </si>
  <si>
    <t>M.12-155</t>
  </si>
  <si>
    <t>NO.E-785</t>
  </si>
  <si>
    <t>NO.E-784</t>
  </si>
  <si>
    <t>M.12-242</t>
  </si>
  <si>
    <t>22.MRD.0202.001</t>
  </si>
  <si>
    <t>ឡឹក ចាន់ដារា</t>
  </si>
  <si>
    <t>កសិកម្ម</t>
  </si>
  <si>
    <t>NO.A-1282</t>
  </si>
  <si>
    <t>NO.A-1284</t>
  </si>
  <si>
    <t>NO.E-781</t>
  </si>
  <si>
    <t>ប៉ោយសំរោង</t>
  </si>
  <si>
    <t>NO.F-214</t>
  </si>
  <si>
    <t>NO.F-196</t>
  </si>
  <si>
    <t>NO.F-195</t>
  </si>
  <si>
    <t>NO.F-194</t>
  </si>
  <si>
    <t>NO.F-197</t>
  </si>
  <si>
    <t>NO.E-783</t>
  </si>
  <si>
    <t>NO.E-782</t>
  </si>
  <si>
    <t>គោកក្ដួច</t>
  </si>
  <si>
    <t>M.12-247</t>
  </si>
  <si>
    <t>M.12-246</t>
  </si>
  <si>
    <t>NO.E-780</t>
  </si>
  <si>
    <t>NO.E-779</t>
  </si>
  <si>
    <t>M.12-248AB</t>
  </si>
  <si>
    <t>អង់ត្បូង</t>
  </si>
  <si>
    <t>NO.A-1278</t>
  </si>
  <si>
    <t>M.12-243</t>
  </si>
  <si>
    <t>NO.A-1279</t>
  </si>
  <si>
    <t>M.12-244AB</t>
  </si>
  <si>
    <t>M.12-241AB</t>
  </si>
  <si>
    <t>ទំពូងត្បូង</t>
  </si>
  <si>
    <t>តាម៉ឺន</t>
  </si>
  <si>
    <t>ថ្មគោលជើង</t>
  </si>
  <si>
    <t>NO.1173</t>
  </si>
  <si>
    <t>NO.1172</t>
  </si>
  <si>
    <t>គោកត្រប់</t>
  </si>
  <si>
    <t>01UNF020225</t>
  </si>
  <si>
    <t>TSRWSSP</t>
  </si>
  <si>
    <t>NO.1174</t>
  </si>
  <si>
    <t>NO.E-776</t>
  </si>
  <si>
    <t>ទំនាប</t>
  </si>
  <si>
    <t>NO.F-11</t>
  </si>
  <si>
    <t>NO.E-772</t>
  </si>
  <si>
    <t>តាសី</t>
  </si>
  <si>
    <t>00UNF020226</t>
  </si>
  <si>
    <t>NO.1181</t>
  </si>
  <si>
    <t>NO.1180</t>
  </si>
  <si>
    <t>NO.F-61</t>
  </si>
  <si>
    <t>នុន ខ្នា</t>
  </si>
  <si>
    <t>17.MRD.0203.006</t>
  </si>
  <si>
    <t>នុន សេរី</t>
  </si>
  <si>
    <t>ជ្រោយម្ទេស</t>
  </si>
  <si>
    <t>NO.1179</t>
  </si>
  <si>
    <t>NO.1176</t>
  </si>
  <si>
    <t>22.MRD.0202.002</t>
  </si>
  <si>
    <t>សុក រី</t>
  </si>
  <si>
    <t>ក្រសាំង</t>
  </si>
  <si>
    <t>00UNF020227</t>
  </si>
  <si>
    <t>NO.1175</t>
  </si>
  <si>
    <t>NO.E-778</t>
  </si>
  <si>
    <t>00UNF020228</t>
  </si>
  <si>
    <t>NO.E-775</t>
  </si>
  <si>
    <t>NO.E-777</t>
  </si>
  <si>
    <t>NO.E-774</t>
  </si>
  <si>
    <t>NO.E-773</t>
  </si>
  <si>
    <t>អង់ជើង</t>
  </si>
  <si>
    <t>M.12-107AB</t>
  </si>
  <si>
    <t>ទំពូងជើង</t>
  </si>
  <si>
    <t>អូរតាគី</t>
  </si>
  <si>
    <t>01UNF020242</t>
  </si>
  <si>
    <t>NO.F-219</t>
  </si>
  <si>
    <t>NO.F-100</t>
  </si>
  <si>
    <t>NO.F-226</t>
  </si>
  <si>
    <t>NO.F-218</t>
  </si>
  <si>
    <t>NO.F-217AB</t>
  </si>
  <si>
    <t>ពពាលខែ</t>
  </si>
  <si>
    <t>07.ADB.0202.051</t>
  </si>
  <si>
    <t>ណម នៀម</t>
  </si>
  <si>
    <t>07.ADB.0202.054</t>
  </si>
  <si>
    <t>លី យី</t>
  </si>
  <si>
    <t>07.ADB.0202.055</t>
  </si>
  <si>
    <t>ខុង សារ៉េត</t>
  </si>
  <si>
    <t>00UNF020234</t>
  </si>
  <si>
    <t>NO.F-216</t>
  </si>
  <si>
    <t>NO.F-215</t>
  </si>
  <si>
    <t>21.MRD.0202.004</t>
  </si>
  <si>
    <t>ថវិកាកម្មជាតិឆ្នាំ២០២១</t>
  </si>
  <si>
    <t>បឋមសិក្សាពពែលខែ</t>
  </si>
  <si>
    <t>វាលទ្រា</t>
  </si>
  <si>
    <t>21.MRD.0202.005</t>
  </si>
  <si>
    <t>បឋមសិក្សាវាលទ្រា</t>
  </si>
  <si>
    <t>00UNF020229</t>
  </si>
  <si>
    <t>00UNF020231</t>
  </si>
  <si>
    <t>01UNF020243</t>
  </si>
  <si>
    <t>00UNF020230</t>
  </si>
  <si>
    <t>អ៊ុន ឃឿន</t>
  </si>
  <si>
    <t>ត្រស់</t>
  </si>
  <si>
    <t>NO.F-225</t>
  </si>
  <si>
    <t>NO.F-224</t>
  </si>
  <si>
    <t>ព្រៃដាច់</t>
  </si>
  <si>
    <t>NO.F-222</t>
  </si>
  <si>
    <t>NO.F-223</t>
  </si>
  <si>
    <t>ត្រាង</t>
  </si>
  <si>
    <t>NO.F-221AB</t>
  </si>
  <si>
    <t>NO.F-220AB</t>
  </si>
  <si>
    <t>01UNF020232</t>
  </si>
  <si>
    <t>01UNF0202.32</t>
  </si>
  <si>
    <t>ជ្រៃថ្មី</t>
  </si>
  <si>
    <t>NO.F-101</t>
  </si>
  <si>
    <t>NO.F-231</t>
  </si>
  <si>
    <t>NO.F-230</t>
  </si>
  <si>
    <t>NO.F-232</t>
  </si>
  <si>
    <t>NO.F-233</t>
  </si>
  <si>
    <t>NO.F-237</t>
  </si>
  <si>
    <t>ក្បាលខ្មោច</t>
  </si>
  <si>
    <t>NO.F-234</t>
  </si>
  <si>
    <t>17.MRD.0203.007</t>
  </si>
  <si>
    <t>ហៃសាន</t>
  </si>
  <si>
    <t>NO.F-227</t>
  </si>
  <si>
    <t>NO.F-102</t>
  </si>
  <si>
    <t>NO.F-228</t>
  </si>
  <si>
    <t>NO.F-229</t>
  </si>
  <si>
    <t>01UNF020235</t>
  </si>
  <si>
    <t>NO.F-238</t>
  </si>
  <si>
    <t>អន្លង់រុន</t>
  </si>
  <si>
    <t>NO.F-236</t>
  </si>
  <si>
    <t>ចារ</t>
  </si>
  <si>
    <t>20.MRD.0202.003</t>
  </si>
  <si>
    <t>20.MRD.0202.004</t>
  </si>
  <si>
    <t>ស្លាស្លាក់</t>
  </si>
  <si>
    <t>01UNF020241</t>
  </si>
  <si>
    <t xml:space="preserve">TSRWSSP </t>
  </si>
  <si>
    <t>01UNF020237</t>
  </si>
  <si>
    <t>01UNF020245</t>
  </si>
  <si>
    <t>ចបកាប់</t>
  </si>
  <si>
    <t>20.MRD.0202.001</t>
  </si>
  <si>
    <t>សុក សុខា</t>
  </si>
  <si>
    <t>20.MRD.0202.002</t>
  </si>
  <si>
    <t>ចាន់ សារ៉ុម</t>
  </si>
  <si>
    <t>សូភី</t>
  </si>
  <si>
    <t>01UNF020239</t>
  </si>
  <si>
    <t>ជ្រោយស្ដៅ</t>
  </si>
  <si>
    <t>NO.F-199</t>
  </si>
  <si>
    <t>NO.F-198</t>
  </si>
  <si>
    <t>និគមក្រៅ</t>
  </si>
  <si>
    <t>NO.A-1154</t>
  </si>
  <si>
    <t>NO.F-200</t>
  </si>
  <si>
    <t>NO.A-1155</t>
  </si>
  <si>
    <t>NO.F-201</t>
  </si>
  <si>
    <t>NO.A-1283</t>
  </si>
  <si>
    <t>និគមក្នុង</t>
  </si>
  <si>
    <t>NO.F-116</t>
  </si>
  <si>
    <t>NO.A-1149</t>
  </si>
  <si>
    <t>NO.F-203</t>
  </si>
  <si>
    <t>NO.F-202</t>
  </si>
  <si>
    <t>និគមកណ្តាល</t>
  </si>
  <si>
    <t>បឹងព្រីង</t>
  </si>
  <si>
    <t>01UNF020246</t>
  </si>
  <si>
    <t>01UNF020247</t>
  </si>
  <si>
    <t>01UNF020217</t>
  </si>
  <si>
    <t>01UNF020216</t>
  </si>
  <si>
    <t>NO.F-213</t>
  </si>
  <si>
    <t>NO.F-212</t>
  </si>
  <si>
    <t>NO.F-205</t>
  </si>
  <si>
    <t>NO.F-204</t>
  </si>
  <si>
    <t>22.MRD.0202.003</t>
  </si>
  <si>
    <t>វែង លឹមហ៊ាង</t>
  </si>
  <si>
    <t>22.MRD.0202.004</t>
  </si>
  <si>
    <t>ជួន សួផុន</t>
  </si>
  <si>
    <t>21.MRD.0202.001</t>
  </si>
  <si>
    <t>ក្នុងសាលាឃុំ</t>
  </si>
  <si>
    <t>21.MRD.0202.002</t>
  </si>
  <si>
    <t>រឿន ខាត់ណា</t>
  </si>
  <si>
    <t>21.MRD.0202.003</t>
  </si>
  <si>
    <t>ប៊ុន ចាន់</t>
  </si>
  <si>
    <t>អូរញរ</t>
  </si>
  <si>
    <t>NO.F-208</t>
  </si>
  <si>
    <t>NO.F-206</t>
  </si>
  <si>
    <t>NO.F-207</t>
  </si>
  <si>
    <t>ស្នួលកោង</t>
  </si>
  <si>
    <t>01UNF020238</t>
  </si>
  <si>
    <t>ប៉ោយតាសេក</t>
  </si>
  <si>
    <t>NO.F-210</t>
  </si>
  <si>
    <t>NO.F-211</t>
  </si>
  <si>
    <t>NO.F-209</t>
  </si>
  <si>
    <t>គោកឃ្មុំ</t>
  </si>
  <si>
    <t>កៀនកែស ១</t>
  </si>
  <si>
    <t>NO.A-1322</t>
  </si>
  <si>
    <t>NO.A-1324</t>
  </si>
  <si>
    <t>កៀនកែស ២</t>
  </si>
  <si>
    <t>NO.A-1325</t>
  </si>
  <si>
    <t>18.MRD.0202.002</t>
  </si>
  <si>
    <t>តាមាឃ</t>
  </si>
  <si>
    <t>NO.A-1323</t>
  </si>
  <si>
    <t>22.MRD.0202.006</t>
  </si>
  <si>
    <t>វង់ ឆាន</t>
  </si>
  <si>
    <t>ច្រនៀង</t>
  </si>
  <si>
    <t>NO.A-1326</t>
  </si>
  <si>
    <t>NO.A-1327</t>
  </si>
  <si>
    <t>17.MRD.0203.008</t>
  </si>
  <si>
    <t>NO.F-66</t>
  </si>
  <si>
    <t>NO.F-67</t>
  </si>
  <si>
    <t>កណ្ដាលត្បូង</t>
  </si>
  <si>
    <t>NO.F-65</t>
  </si>
  <si>
    <t>NO.F-64</t>
  </si>
  <si>
    <t>កណ្ដាលជើង</t>
  </si>
  <si>
    <t>NO.F-63</t>
  </si>
  <si>
    <t>NO.F-68</t>
  </si>
  <si>
    <t>NO.F-69</t>
  </si>
  <si>
    <t>បន្សាយត្រែង</t>
  </si>
  <si>
    <t>00UNF020222</t>
  </si>
  <si>
    <t>តាកយ</t>
  </si>
  <si>
    <t>01UNF020251</t>
  </si>
  <si>
    <t>22.MRD.0202.008</t>
  </si>
  <si>
    <t>ចែត្រ ម៉ៅ</t>
  </si>
  <si>
    <t>20.MRD.0202.006</t>
  </si>
  <si>
    <t>ចែក ម៉ៅ</t>
  </si>
  <si>
    <t>20.MRD.0202.007</t>
  </si>
  <si>
    <t>សេក សាវ៉ុង</t>
  </si>
  <si>
    <t>ព្រៃលាវ</t>
  </si>
  <si>
    <t>កោងកាង</t>
  </si>
  <si>
    <t>ធ្មា</t>
  </si>
  <si>
    <t>ស្ពាន</t>
  </si>
  <si>
    <t>00UNF020223</t>
  </si>
  <si>
    <t>ទួលតាសុខ</t>
  </si>
  <si>
    <t>00UNF020224</t>
  </si>
  <si>
    <t>01UNF020252</t>
  </si>
  <si>
    <t>20.MRD.0202.005</t>
  </si>
  <si>
    <t>រូងជ្រៃ</t>
  </si>
  <si>
    <t>បល្ល័ង្កក្រោម</t>
  </si>
  <si>
    <t>01UNF020249</t>
  </si>
  <si>
    <t>ប្រគាប</t>
  </si>
  <si>
    <t>01UNF020250</t>
  </si>
  <si>
    <t>01UNF020220</t>
  </si>
  <si>
    <t>គោកខ្ពស់</t>
  </si>
  <si>
    <t>01UNF020221</t>
  </si>
  <si>
    <t>ប៉ោយរំជៃ</t>
  </si>
  <si>
    <t>ព្រះពន្លា</t>
  </si>
  <si>
    <t>01UNF020248</t>
  </si>
  <si>
    <t>01UNF020219</t>
  </si>
  <si>
    <t>ទួល</t>
  </si>
  <si>
    <t>ទួលតាឯក</t>
  </si>
  <si>
    <t>អូរតាគាំ ១</t>
  </si>
  <si>
    <t>M.12-127</t>
  </si>
  <si>
    <t>អូរតាគាំ ២</t>
  </si>
  <si>
    <t>M.12-136</t>
  </si>
  <si>
    <t>M.12-185AB</t>
  </si>
  <si>
    <t>អូរតាគាំ ៣</t>
  </si>
  <si>
    <t>M.12-46 AB</t>
  </si>
  <si>
    <t>M.12-169AB</t>
  </si>
  <si>
    <t>M.12-168AB</t>
  </si>
  <si>
    <t>ដង្កោទាប</t>
  </si>
  <si>
    <t>M.12-82</t>
  </si>
  <si>
    <t>ព្រែកព្រះស្ដេច</t>
  </si>
  <si>
    <t>M.12-137AB</t>
  </si>
  <si>
    <t>00UNF020308</t>
  </si>
  <si>
    <t>TSRWSSP Hard Copies</t>
  </si>
  <si>
    <t>01UNF020308</t>
  </si>
  <si>
    <t>ព្រែកតាតន់</t>
  </si>
  <si>
    <t>១៣ មករា</t>
  </si>
  <si>
    <t>អូរខ្ជាយ</t>
  </si>
  <si>
    <t>ទ្បឥដ្ឋ</t>
  </si>
  <si>
    <t>M.12-25AB</t>
  </si>
  <si>
    <t>នំក្រៀប</t>
  </si>
  <si>
    <t>បែកចានថ្មី</t>
  </si>
  <si>
    <t>ចំការឫស្សី</t>
  </si>
  <si>
    <t>NO.F-98AB</t>
  </si>
  <si>
    <t>រតនៈ</t>
  </si>
  <si>
    <t>រំចេក ១</t>
  </si>
  <si>
    <t>M.12-175</t>
  </si>
  <si>
    <t>M.12-145</t>
  </si>
  <si>
    <t>M.12-194</t>
  </si>
  <si>
    <t>M.12-199</t>
  </si>
  <si>
    <t>M.12-166AB</t>
  </si>
  <si>
    <t>M.12-193AB</t>
  </si>
  <si>
    <t>M.12-165AB</t>
  </si>
  <si>
    <t>NO.F-99AB</t>
  </si>
  <si>
    <t>រំចេក ២</t>
  </si>
  <si>
    <t>M.12-190</t>
  </si>
  <si>
    <t>M.12-201AB</t>
  </si>
  <si>
    <t>រំចេក ៣</t>
  </si>
  <si>
    <t>M.12-162</t>
  </si>
  <si>
    <t>M.12-253AB</t>
  </si>
  <si>
    <t>រំចេក ៤</t>
  </si>
  <si>
    <t>M.12-149</t>
  </si>
  <si>
    <t>M.12-113</t>
  </si>
  <si>
    <t>M.12-200</t>
  </si>
  <si>
    <t>រំចេក ៥</t>
  </si>
  <si>
    <t>សូភី ១</t>
  </si>
  <si>
    <t>M.12-129</t>
  </si>
  <si>
    <t>សូភី ២</t>
  </si>
  <si>
    <t>M.12-196AB</t>
  </si>
  <si>
    <t>M.12-231</t>
  </si>
  <si>
    <t>ចំការសំរោង</t>
  </si>
  <si>
    <t>ចំការសំរោង១</t>
  </si>
  <si>
    <t>M.12-13</t>
  </si>
  <si>
    <t>M.12-10</t>
  </si>
  <si>
    <t>M.12-20</t>
  </si>
  <si>
    <t>M.12-230</t>
  </si>
  <si>
    <t>M.12-19</t>
  </si>
  <si>
    <t>M.12-182</t>
  </si>
  <si>
    <t>M.12-183</t>
  </si>
  <si>
    <t>M.12-203</t>
  </si>
  <si>
    <t>M.12-195</t>
  </si>
  <si>
    <t>M.12-48</t>
  </si>
  <si>
    <t>M.12-176</t>
  </si>
  <si>
    <t>M.12-154</t>
  </si>
  <si>
    <t>M.12-152</t>
  </si>
  <si>
    <t>M.12-12 AB</t>
  </si>
  <si>
    <t>M.12-101AB</t>
  </si>
  <si>
    <t>M.12-9 AB</t>
  </si>
  <si>
    <t>NO.F-173AB</t>
  </si>
  <si>
    <t>NO.A-1234</t>
  </si>
  <si>
    <t>ចំការសំរោង២</t>
  </si>
  <si>
    <t>M.12-11</t>
  </si>
  <si>
    <t>NO.A-1136</t>
  </si>
  <si>
    <t>M.12-187</t>
  </si>
  <si>
    <t>M.12-174AB</t>
  </si>
  <si>
    <t>វត្ដលៀប</t>
  </si>
  <si>
    <t>M.12-208AB</t>
  </si>
  <si>
    <t>M.12-49 AB</t>
  </si>
  <si>
    <t>វត្ដរំដួល</t>
  </si>
  <si>
    <t>M.12-50 AB</t>
  </si>
  <si>
    <t>ផ្កាស្លា</t>
  </si>
  <si>
    <t>M.12-207</t>
  </si>
  <si>
    <t>M.12-191</t>
  </si>
  <si>
    <t>M.12-205</t>
  </si>
  <si>
    <t>ស្លាកែត</t>
  </si>
  <si>
    <t>ដាំស្ពៃ</t>
  </si>
  <si>
    <t>M.12-24</t>
  </si>
  <si>
    <t>M.12-202AB</t>
  </si>
  <si>
    <t>M.12-51 AB</t>
  </si>
  <si>
    <t>ជ្រៃកោង</t>
  </si>
  <si>
    <t>M.12-21</t>
  </si>
  <si>
    <t>M.12-22 AB</t>
  </si>
  <si>
    <t>M.12-37 AB</t>
  </si>
  <si>
    <t>M.12-38 AB</t>
  </si>
  <si>
    <t>ក្ដុលដូនទាវ</t>
  </si>
  <si>
    <t>ចុងព្រែក</t>
  </si>
  <si>
    <t>NO.A-1348</t>
  </si>
  <si>
    <t>ក្ដុល</t>
  </si>
  <si>
    <t>អូរតានប់</t>
  </si>
  <si>
    <t>តាព្រួច</t>
  </si>
  <si>
    <t>តាកុយ</t>
  </si>
  <si>
    <t>កន្ទ្ទួត</t>
  </si>
  <si>
    <t>អូរម៉ាល់</t>
  </si>
  <si>
    <t>M.12-263</t>
  </si>
  <si>
    <t>ដាក់សសរ</t>
  </si>
  <si>
    <t>M.12-164AB</t>
  </si>
  <si>
    <t>M.12-223AB</t>
  </si>
  <si>
    <t>NO.A-1138</t>
  </si>
  <si>
    <t>NO.A-1139</t>
  </si>
  <si>
    <t>NO.F-8 AB</t>
  </si>
  <si>
    <t>NO.F-9 AB</t>
  </si>
  <si>
    <t>សាលាបាទ្បាត់</t>
  </si>
  <si>
    <t>M.12-39</t>
  </si>
  <si>
    <t>គោកពន្លៃ</t>
  </si>
  <si>
    <t>NO.F-148AB</t>
  </si>
  <si>
    <t>វត្ដរកា</t>
  </si>
  <si>
    <t>កូនសេក</t>
  </si>
  <si>
    <t>អណ្ដូងព្រីង</t>
  </si>
  <si>
    <t>បឹងរាំង</t>
  </si>
  <si>
    <t>M.12-225AB</t>
  </si>
  <si>
    <t>ព្រៃរកា</t>
  </si>
  <si>
    <t>វត្ដគរ</t>
  </si>
  <si>
    <t>M.12-181AB</t>
  </si>
  <si>
    <t>សយ តឹង</t>
  </si>
  <si>
    <t>ច្រាបក្រសាំង</t>
  </si>
  <si>
    <t>17.MRD.0203.002</t>
  </si>
  <si>
    <t>ប៉ឹក ទូសុភង្គ</t>
  </si>
  <si>
    <t>បល្ល័ង្គ</t>
  </si>
  <si>
    <t>ខ្សាច់ពោយ</t>
  </si>
  <si>
    <t>17.MRD.0203.003</t>
  </si>
  <si>
    <t>ម៉ៅ ដារា</t>
  </si>
  <si>
    <t>M.12-233</t>
  </si>
  <si>
    <t>NO.F-176</t>
  </si>
  <si>
    <t>M.12-234</t>
  </si>
  <si>
    <t>M.12-237</t>
  </si>
  <si>
    <t>NO.F-175</t>
  </si>
  <si>
    <t>M.12-236AB</t>
  </si>
  <si>
    <t>M.12-235AB</t>
  </si>
  <si>
    <t>22.MRD.0203.001</t>
  </si>
  <si>
    <t>ខ្លូត ណូក</t>
  </si>
  <si>
    <t>ដំណាក់ហ្លួង</t>
  </si>
  <si>
    <t>22.MRD.0203.002</t>
  </si>
  <si>
    <t>ព្រះវិហារសាសនាកាតូលិក</t>
  </si>
  <si>
    <t>កំពង់សីមា</t>
  </si>
  <si>
    <t>អូរចារ</t>
  </si>
  <si>
    <t>NO.A-1301</t>
  </si>
  <si>
    <t>NO.E-788</t>
  </si>
  <si>
    <t>M.12-171AB</t>
  </si>
  <si>
    <t>NO.E-796AB</t>
  </si>
  <si>
    <t>M.12-170AB</t>
  </si>
  <si>
    <t>ព្រៃកូនសេក</t>
  </si>
  <si>
    <t>កាប់គោថ្មី</t>
  </si>
  <si>
    <t>M.12-186</t>
  </si>
  <si>
    <t>NO.E-789</t>
  </si>
  <si>
    <t>M.12-192AB</t>
  </si>
  <si>
    <t>M.12-102AB</t>
  </si>
  <si>
    <t>M.12-172AB</t>
  </si>
  <si>
    <t>អណ្ដូងចេញ</t>
  </si>
  <si>
    <t>NO.E-786</t>
  </si>
  <si>
    <t>NO.E-787</t>
  </si>
  <si>
    <t>ស្វាយប៉ោ</t>
  </si>
  <si>
    <t>ព្រែកមហាទេព</t>
  </si>
  <si>
    <t>M.12-232</t>
  </si>
  <si>
    <t>M.12-167AB</t>
  </si>
  <si>
    <t>កំពង់ក្របី</t>
  </si>
  <si>
    <t>២០ ឧសភា</t>
  </si>
  <si>
    <t>NO.F-153AB</t>
  </si>
  <si>
    <t>កម្មករ</t>
  </si>
  <si>
    <t>M.12-189</t>
  </si>
  <si>
    <t>M.12-157</t>
  </si>
  <si>
    <t>M.12-188</t>
  </si>
  <si>
    <t>M.12-180</t>
  </si>
  <si>
    <t>M.12-179AB</t>
  </si>
  <si>
    <t>M.12-173AB</t>
  </si>
  <si>
    <t>បវេល</t>
  </si>
  <si>
    <t>បវេល ១</t>
  </si>
  <si>
    <t>NO.A-1181</t>
  </si>
  <si>
    <t>NO.A-1182</t>
  </si>
  <si>
    <t>សិស្ស242</t>
  </si>
  <si>
    <t>បវេល ២</t>
  </si>
  <si>
    <t>12.MRD.0240.003</t>
  </si>
  <si>
    <t>12.MRD.0240.004</t>
  </si>
  <si>
    <t>ញ៉ែម ម៉ៅ</t>
  </si>
  <si>
    <t>ទំនប់ទឹក</t>
  </si>
  <si>
    <t>12.MRD.0240.005</t>
  </si>
  <si>
    <t>សំ​ សារួន</t>
  </si>
  <si>
    <t>M.12-213</t>
  </si>
  <si>
    <t>M.12-211</t>
  </si>
  <si>
    <t>M.12-212</t>
  </si>
  <si>
    <t>ដាច់ព្រ័ត្រ</t>
  </si>
  <si>
    <t>សង្កែវារ</t>
  </si>
  <si>
    <t>ពាម</t>
  </si>
  <si>
    <t>កំពង់ព្នៅ</t>
  </si>
  <si>
    <t>21.MRD.0204.001</t>
  </si>
  <si>
    <t>ទុំ សុខ</t>
  </si>
  <si>
    <t>21.MRD.0204.002</t>
  </si>
  <si>
    <t>សុក សំ</t>
  </si>
  <si>
    <t>ស្ទឹងដាច់</t>
  </si>
  <si>
    <t>ស្ពានកណ្ដោល</t>
  </si>
  <si>
    <t>សាំងរាំង</t>
  </si>
  <si>
    <t>ដូនអាវ</t>
  </si>
  <si>
    <t>ព្រៃទទឹង ១</t>
  </si>
  <si>
    <t>ព្រៃទទឺង ២</t>
  </si>
  <si>
    <t>គោក</t>
  </si>
  <si>
    <t>ស្លខ្លាញ់</t>
  </si>
  <si>
    <t>កំពង់ឆ្នាំង ១</t>
  </si>
  <si>
    <t>កំពង់ឆ្នាំង ២</t>
  </si>
  <si>
    <t>សំរោងជ័យ</t>
  </si>
  <si>
    <t>ព្រៃតាឡូញ</t>
  </si>
  <si>
    <t>ខ្នាចរមាស</t>
  </si>
  <si>
    <t>ព្រៃសង្ហា</t>
  </si>
  <si>
    <t>កោះរាម</t>
  </si>
  <si>
    <t>រូងអំពិល</t>
  </si>
  <si>
    <t>បល្ល័ង្កលើ</t>
  </si>
  <si>
    <t>ស្វាយស</t>
  </si>
  <si>
    <t>បល្ល័ង្កមានជ័យ</t>
  </si>
  <si>
    <t>ជ្រោយស្នា</t>
  </si>
  <si>
    <t>NO.1164</t>
  </si>
  <si>
    <t>NO.1165</t>
  </si>
  <si>
    <t>12.MRD.0240.001</t>
  </si>
  <si>
    <t>ថវិកាកម្មជាតិឆ្នាំ២០១២</t>
  </si>
  <si>
    <t>ដូនញ៉ែម</t>
  </si>
  <si>
    <t>12.MRD.0240.002</t>
  </si>
  <si>
    <t>សាលាឃុំល្វា</t>
  </si>
  <si>
    <t>ចំការ</t>
  </si>
  <si>
    <t>ដង្កោ</t>
  </si>
  <si>
    <t>NO.1162</t>
  </si>
  <si>
    <t>NO.1163</t>
  </si>
  <si>
    <t>រាមសេនា</t>
  </si>
  <si>
    <t>ដូនអោក</t>
  </si>
  <si>
    <t>ពីងពង់</t>
  </si>
  <si>
    <t>NO.1168</t>
  </si>
  <si>
    <t>NO.1169AB</t>
  </si>
  <si>
    <t>NO.1170AB</t>
  </si>
  <si>
    <t>NO.1167</t>
  </si>
  <si>
    <t>NO.1166</t>
  </si>
  <si>
    <t>បឹងសំរោង</t>
  </si>
  <si>
    <t>ក្បាលស្ពាន</t>
  </si>
  <si>
    <t>ល្វាចាស់</t>
  </si>
  <si>
    <t>ព្រៃខ្ពស់</t>
  </si>
  <si>
    <t>តាហ៊ី</t>
  </si>
  <si>
    <t>20.ADB.0204.058</t>
  </si>
  <si>
    <t>TRWSS-SDP-BTB-Batch 1A</t>
  </si>
  <si>
    <t>មូល ចូច</t>
  </si>
  <si>
    <t>40</t>
  </si>
  <si>
    <t>8.5</t>
  </si>
  <si>
    <t>20.ADB.0204.059</t>
  </si>
  <si>
    <t>26.10.20</t>
  </si>
  <si>
    <t>ព្រឹក វាំង</t>
  </si>
  <si>
    <t>ពោធិ៍</t>
  </si>
  <si>
    <t>20.ADB.0204.061</t>
  </si>
  <si>
    <t>វ៉ាំង គង់</t>
  </si>
  <si>
    <t>36</t>
  </si>
  <si>
    <t>20.ADB.0204.062</t>
  </si>
  <si>
    <t>08.11.20</t>
  </si>
  <si>
    <t>ប៊ុន ឆាត</t>
  </si>
  <si>
    <t>20.ADB.0204.063</t>
  </si>
  <si>
    <t>09.11.20</t>
  </si>
  <si>
    <t>សឿម សួន</t>
  </si>
  <si>
    <t>20.ADB.0204.068</t>
  </si>
  <si>
    <t>អនុវិទ្យាល័យព្រៃខ្ពស់</t>
  </si>
  <si>
    <t>9.5</t>
  </si>
  <si>
    <t>តាម៉ាត</t>
  </si>
  <si>
    <t>20.ADB.0204.001</t>
  </si>
  <si>
    <t>សុខ លឿត</t>
  </si>
  <si>
    <t>44</t>
  </si>
  <si>
    <t>20.ADB.0204.002</t>
  </si>
  <si>
    <t>វ៉ិត វ៉ន</t>
  </si>
  <si>
    <t>20.ADB.0204.003</t>
  </si>
  <si>
    <t>យ៉ាន ហ៊ុន</t>
  </si>
  <si>
    <t>20.ADB.0204.004</t>
  </si>
  <si>
    <t>ទួន​ ហួន</t>
  </si>
  <si>
    <t>42</t>
  </si>
  <si>
    <t>20.ADB.0204.005</t>
  </si>
  <si>
    <t>ប៊ុយ នឹង</t>
  </si>
  <si>
    <t>20.ADB.0204.006</t>
  </si>
  <si>
    <t>យឿ ចាន់រ៉ា</t>
  </si>
  <si>
    <t>20.ADB.0204.007</t>
  </si>
  <si>
    <t>រឿន ឆេន</t>
  </si>
  <si>
    <t>20.ADB.0204.008</t>
  </si>
  <si>
    <t>ហង់ សំនិត</t>
  </si>
  <si>
    <t>20.ADB.0204.009</t>
  </si>
  <si>
    <t>ចែន ចាំ</t>
  </si>
  <si>
    <t>45</t>
  </si>
  <si>
    <t>20.ADB.0204.010</t>
  </si>
  <si>
    <t>ធឿង បា៉ត</t>
  </si>
  <si>
    <t>46</t>
  </si>
  <si>
    <t>20.ADB.0204.011</t>
  </si>
  <si>
    <t>ជួន មាន</t>
  </si>
  <si>
    <t>20.ADB.0204.012</t>
  </si>
  <si>
    <t>អ៊ិន បូ</t>
  </si>
  <si>
    <t>20.ADB.0204.013</t>
  </si>
  <si>
    <t>លឿត ដែក</t>
  </si>
  <si>
    <t>20.ADB.0204.066</t>
  </si>
  <si>
    <t>06.11.20</t>
  </si>
  <si>
    <t>សាលាបឋមសិក្សាតាម៉ាត</t>
  </si>
  <si>
    <t>មក្លឿ</t>
  </si>
  <si>
    <t>20.ADB.0204.032</t>
  </si>
  <si>
    <t>12.10.20</t>
  </si>
  <si>
    <t>ឡត សេន</t>
  </si>
  <si>
    <t>20.ADB.0204.033</t>
  </si>
  <si>
    <t>13.10.20</t>
  </si>
  <si>
    <t>ព្រឿង ឡាយ</t>
  </si>
  <si>
    <t>20.ADB.0204.034</t>
  </si>
  <si>
    <t>ចិន ខុំ</t>
  </si>
  <si>
    <t>20.ADB.0204.035</t>
  </si>
  <si>
    <t>14.10.20</t>
  </si>
  <si>
    <t>រ៉ម រ៉េត</t>
  </si>
  <si>
    <t>20.ADB.0204.036</t>
  </si>
  <si>
    <t>សន វ៉ាន់</t>
  </si>
  <si>
    <t>20.ADB.0204.037</t>
  </si>
  <si>
    <t>15.10.20</t>
  </si>
  <si>
    <t>ភូ ភេទ</t>
  </si>
  <si>
    <t>20.ADB.0204.038</t>
  </si>
  <si>
    <t>អួន ចាន់ថុល</t>
  </si>
  <si>
    <t>20.ADB.0204.039</t>
  </si>
  <si>
    <t>16.10.20</t>
  </si>
  <si>
    <t>ឈឿន ឆៃយ៉ា</t>
  </si>
  <si>
    <t>20.ADB.0204.040</t>
  </si>
  <si>
    <t>វាំង ផែង</t>
  </si>
  <si>
    <t>20.ADB.0204.041</t>
  </si>
  <si>
    <t>17.10.20</t>
  </si>
  <si>
    <t>ហុំ ចំរើន</t>
  </si>
  <si>
    <t>20.ADB.0204.042</t>
  </si>
  <si>
    <t>ធ្វី ចេក</t>
  </si>
  <si>
    <t>20.ADB.0204.043</t>
  </si>
  <si>
    <t>18.10.20</t>
  </si>
  <si>
    <t>សុង ឡុង</t>
  </si>
  <si>
    <t>41</t>
  </si>
  <si>
    <t>20.ADB.0204.044</t>
  </si>
  <si>
    <t>មឿង ម៉ោញ</t>
  </si>
  <si>
    <t>20.ADB.0204.045</t>
  </si>
  <si>
    <t>ផាន់ ស៊ុក</t>
  </si>
  <si>
    <t>20.ADB.0204.046</t>
  </si>
  <si>
    <t>នួន សុត</t>
  </si>
  <si>
    <t>20.ADB.0204.047</t>
  </si>
  <si>
    <t>20.10.20</t>
  </si>
  <si>
    <t>គឹម ជ្រុយ</t>
  </si>
  <si>
    <t>20.ADB.0204.048</t>
  </si>
  <si>
    <t>លាវ ប៊ុនធឿន</t>
  </si>
  <si>
    <t>20.ADB.0204.049</t>
  </si>
  <si>
    <t>21.10.20</t>
  </si>
  <si>
    <t>លន់ ឡង</t>
  </si>
  <si>
    <t>20.ADB.0204.050</t>
  </si>
  <si>
    <t>ហូង សំអឿន</t>
  </si>
  <si>
    <t>20.ADB.0204.051</t>
  </si>
  <si>
    <t>22.10.20</t>
  </si>
  <si>
    <t>ខុន សាលាស់</t>
  </si>
  <si>
    <t>20.ADB.0204.052</t>
  </si>
  <si>
    <t>ឡឺត​​ កូឡាប</t>
  </si>
  <si>
    <t>20.ADB.0204.060</t>
  </si>
  <si>
    <t>ឈេត ឈួម</t>
  </si>
  <si>
    <t>7.5</t>
  </si>
  <si>
    <t>20.ADB.0204.067</t>
  </si>
  <si>
    <t>សាលាបឋមសិក្សាមក្លឿ</t>
  </si>
  <si>
    <t>5.5</t>
  </si>
  <si>
    <t>10.5</t>
  </si>
  <si>
    <t>ស្រណាល</t>
  </si>
  <si>
    <t>20.ADB.0204.064</t>
  </si>
  <si>
    <t>ភាព ស៊ីណាត</t>
  </si>
  <si>
    <t>20.ADB.0204.069</t>
  </si>
  <si>
    <t>ឆយ កឿ</t>
  </si>
  <si>
    <t>20.ADB.0204.070</t>
  </si>
  <si>
    <t>ឆោម រ៉ាត់</t>
  </si>
  <si>
    <t>20.ADB.0204.065</t>
  </si>
  <si>
    <t>05.11.20</t>
  </si>
  <si>
    <t>សាលាបឋមសិក្សាស្រណាល</t>
  </si>
  <si>
    <t>ដង្កោពេន</t>
  </si>
  <si>
    <t>20.ADB.0204.014</t>
  </si>
  <si>
    <t>ញូង ឡាយ</t>
  </si>
  <si>
    <t>20.ADB.0204.015</t>
  </si>
  <si>
    <t>រិន អែត</t>
  </si>
  <si>
    <t>20.ADB.0204.016</t>
  </si>
  <si>
    <t>ឡុច ឡឺត</t>
  </si>
  <si>
    <t>43</t>
  </si>
  <si>
    <t>20.ADB.0204.017</t>
  </si>
  <si>
    <t>ហេន ចយ</t>
  </si>
  <si>
    <t>20.ADB.0204.018</t>
  </si>
  <si>
    <t>ទុន យ៉ាន់</t>
  </si>
  <si>
    <t>20.ADB.0204.019</t>
  </si>
  <si>
    <t>រ៉ម មាន</t>
  </si>
  <si>
    <t>20.ADB.0204.020</t>
  </si>
  <si>
    <t>ណែម ឈុន</t>
  </si>
  <si>
    <t>20.ADB.0204.021</t>
  </si>
  <si>
    <t>ហាវ នី</t>
  </si>
  <si>
    <t>20.ADB.0204.022</t>
  </si>
  <si>
    <t>ដឿង ពេក</t>
  </si>
  <si>
    <t>20.ADB.0204.023</t>
  </si>
  <si>
    <t>យឺន រស់</t>
  </si>
  <si>
    <t>ក្បាលថ្នល់</t>
  </si>
  <si>
    <t>20.ADB.0204.053</t>
  </si>
  <si>
    <t>23.10.20</t>
  </si>
  <si>
    <t>ស៊ីម ឆែ</t>
  </si>
  <si>
    <t>20.ADB.0204.054</t>
  </si>
  <si>
    <t>ម៉ុន សុខ</t>
  </si>
  <si>
    <t>20.ADB.0204.055</t>
  </si>
  <si>
    <t>24.10.20</t>
  </si>
  <si>
    <t>ផុន សុភាព</t>
  </si>
  <si>
    <t>20.ADB.0204.056</t>
  </si>
  <si>
    <t>សួន យឿន</t>
  </si>
  <si>
    <t>20.ADB.0204.057</t>
  </si>
  <si>
    <t>វណ្ណ សល់</t>
  </si>
  <si>
    <t>4.3</t>
  </si>
  <si>
    <t>បឹងជំនាង</t>
  </si>
  <si>
    <t>ក្បាលអាង</t>
  </si>
  <si>
    <t>20.ADB.0204.024</t>
  </si>
  <si>
    <t>08.10.20</t>
  </si>
  <si>
    <t>ជួង យាន</t>
  </si>
  <si>
    <t>20.ADB.0204.025</t>
  </si>
  <si>
    <t>09.10.20</t>
  </si>
  <si>
    <t>គល់ ចិន</t>
  </si>
  <si>
    <t>20.ADB.0204.026</t>
  </si>
  <si>
    <t>នេត ផល្លី</t>
  </si>
  <si>
    <t>20.ADB.0204.027</t>
  </si>
  <si>
    <t>អុឹម ហឿង</t>
  </si>
  <si>
    <t>20.ADB.0204.028</t>
  </si>
  <si>
    <t>ជិត​ គក់</t>
  </si>
  <si>
    <t>20.ADB.0204.029</t>
  </si>
  <si>
    <t>11.10.20</t>
  </si>
  <si>
    <t>ឌិប សារៀង</t>
  </si>
  <si>
    <t>2.5</t>
  </si>
  <si>
    <t>20.ADB.0204.030</t>
  </si>
  <si>
    <t>រៀម សារីន</t>
  </si>
  <si>
    <t>2.6</t>
  </si>
  <si>
    <t>20.ADB.0204.031</t>
  </si>
  <si>
    <t>ខែម ធី</t>
  </si>
  <si>
    <t>អំពិលប្រាំដើម</t>
  </si>
  <si>
    <t>ដង្កោក្រម៉ាង</t>
  </si>
  <si>
    <t>NO.1160AB</t>
  </si>
  <si>
    <t>NO.1161AB</t>
  </si>
  <si>
    <t>NO.1154</t>
  </si>
  <si>
    <t>NO.1159</t>
  </si>
  <si>
    <t>ស្ថាពរ1</t>
  </si>
  <si>
    <t>NO.1157</t>
  </si>
  <si>
    <t>តាខៀវ</t>
  </si>
  <si>
    <t>NO.1156</t>
  </si>
  <si>
    <t>បួរុន</t>
  </si>
  <si>
    <t>NO.1155</t>
  </si>
  <si>
    <t>NO.1158</t>
  </si>
  <si>
    <t>ស្ថាពរ២</t>
  </si>
  <si>
    <t>បឹងសង្កែ</t>
  </si>
  <si>
    <t>បួជុំ</t>
  </si>
  <si>
    <t>បឹងអារ័ក្ស</t>
  </si>
  <si>
    <t>កូប</t>
  </si>
  <si>
    <t>បឹងស្នួល</t>
  </si>
  <si>
    <t>បឹងពពូល</t>
  </si>
  <si>
    <t>ក្ដុលតាហែន</t>
  </si>
  <si>
    <t>សួនស្លា</t>
  </si>
  <si>
    <t>ក្ដុលក្រោម</t>
  </si>
  <si>
    <t>សាន</t>
  </si>
  <si>
    <t>បួ</t>
  </si>
  <si>
    <t>ទួលក្រសាំង</t>
  </si>
  <si>
    <t>ក្ដុលលើ</t>
  </si>
  <si>
    <t>តាហែន</t>
  </si>
  <si>
    <t>អន្លង់រៃ</t>
  </si>
  <si>
    <t>13.MRD.0240.001</t>
  </si>
  <si>
    <t>លិប ថឿយ</t>
  </si>
  <si>
    <t>13.MRD.0240.002</t>
  </si>
  <si>
    <t>រស់ តែ</t>
  </si>
  <si>
    <t>13.MRD.0240.003</t>
  </si>
  <si>
    <t>សុខ រឿត</t>
  </si>
  <si>
    <t>13.MRD.0240.004</t>
  </si>
  <si>
    <t>ឈួន មករា</t>
  </si>
  <si>
    <t>បឹងអន្លក់</t>
  </si>
  <si>
    <t>ដំណាក់់ដង្កោ</t>
  </si>
  <si>
    <t>ស្រះទឹក</t>
  </si>
  <si>
    <t>តាគត់</t>
  </si>
  <si>
    <t>ឃ្លាំងមាស</t>
  </si>
  <si>
    <t>ត្រពាំងក្បាលស្វា</t>
  </si>
  <si>
    <t>ប្របហឹប</t>
  </si>
  <si>
    <t>អូរដូនពៅ</t>
  </si>
  <si>
    <t>ច្រាំងបាក់</t>
  </si>
  <si>
    <t>អន្លង់រាំង</t>
  </si>
  <si>
    <t>ទំនប់តាកួន</t>
  </si>
  <si>
    <t>ទួលស្នួល</t>
  </si>
  <si>
    <t>20.MRD.0204.001</t>
  </si>
  <si>
    <t>សឿន រ៉ន</t>
  </si>
  <si>
    <t>កំពង់ម្កាក់</t>
  </si>
  <si>
    <t>បួសង្គ្រាជ</t>
  </si>
  <si>
    <t>ព្រៃព្រាល</t>
  </si>
  <si>
    <t>20.MRD.0204.002</t>
  </si>
  <si>
    <t>កែវ ផល្លី</t>
  </si>
  <si>
    <t>បឹងប្រាំ</t>
  </si>
  <si>
    <t>ក្រពើសែសិប</t>
  </si>
  <si>
    <t>បឹងធុង</t>
  </si>
  <si>
    <t>សំណាងព្រះស្រី</t>
  </si>
  <si>
    <t>យុត្តិធម៌</t>
  </si>
  <si>
    <t>បឹងក្រឡ</t>
  </si>
  <si>
    <t>អូរឫស្សី</t>
  </si>
  <si>
    <t>ជ័យជំនះ</t>
  </si>
  <si>
    <t>បួវិល</t>
  </si>
  <si>
    <t>ឯកភ្នំ</t>
  </si>
  <si>
    <t>ព្រែកនរិន្ទ</t>
  </si>
  <si>
    <t>ព្រែកតាច្រែង</t>
  </si>
  <si>
    <t>ព្រែកក្រូច</t>
  </si>
  <si>
    <t>15.MRD.0201.005</t>
  </si>
  <si>
    <t>ប៊ួ ផាន់</t>
  </si>
  <si>
    <t>ស្ដី</t>
  </si>
  <si>
    <t>រហាលសួង</t>
  </si>
  <si>
    <t>ដួងមា</t>
  </si>
  <si>
    <t>14.MRD.0205.001</t>
  </si>
  <si>
    <t>ថវិកាកម្មជាតិឆ្នាំ២០១៤</t>
  </si>
  <si>
    <t>វឿន ស៊ុយ</t>
  </si>
  <si>
    <t>រាជដូនកែវ</t>
  </si>
  <si>
    <t>អន្សងសក</t>
  </si>
  <si>
    <t>ព្រែកត្រប់</t>
  </si>
  <si>
    <t>15.MRD.0201.004</t>
  </si>
  <si>
    <t>ម៉ាត់ លាភ</t>
  </si>
  <si>
    <t>សំរោងក្នុង</t>
  </si>
  <si>
    <t>កំពង់សំបួរ</t>
  </si>
  <si>
    <t>សំរោងស្នោ</t>
  </si>
  <si>
    <t>សំរោងអូរទ្រា</t>
  </si>
  <si>
    <t>សំរោងតាកុក</t>
  </si>
  <si>
    <t>NO.F-104</t>
  </si>
  <si>
    <t>NO.F-103AB</t>
  </si>
  <si>
    <t>ព្រែកខ្ពប</t>
  </si>
  <si>
    <t>ព្រែកស្នោ</t>
  </si>
  <si>
    <t>ស្នាពីមុខ</t>
  </si>
  <si>
    <t>ខ្វិត</t>
  </si>
  <si>
    <t>អូរកំបុត</t>
  </si>
  <si>
    <t>ព្រែកហ្លួង</t>
  </si>
  <si>
    <t>21.MRD.0205.001</t>
  </si>
  <si>
    <t>ឆាយ ​ម៉ាកាវ</t>
  </si>
  <si>
    <t>ស្ដីលើ</t>
  </si>
  <si>
    <t>ស្ដីក្រោម</t>
  </si>
  <si>
    <t>បាក់អំរែក</t>
  </si>
  <si>
    <t>ដូនឥន្ទ</t>
  </si>
  <si>
    <t>បាក់រទេះ</t>
  </si>
  <si>
    <t>ពាមឯក</t>
  </si>
  <si>
    <t>ដូនទាវ</t>
  </si>
  <si>
    <t>សួសអី</t>
  </si>
  <si>
    <t>NO.A-1140</t>
  </si>
  <si>
    <t>NO.A-1142</t>
  </si>
  <si>
    <t>NO.A-1141</t>
  </si>
  <si>
    <t>គង់ទុំ</t>
  </si>
  <si>
    <t>ករហាល</t>
  </si>
  <si>
    <t>ព្រែកឆ្ដោរ</t>
  </si>
  <si>
    <t>តាគម</t>
  </si>
  <si>
    <t>គោកដូង</t>
  </si>
  <si>
    <t>ពាមសីមា</t>
  </si>
  <si>
    <t>អន្លង់សណ្ដាន់</t>
  </si>
  <si>
    <t>កោះជីវាំង</t>
  </si>
  <si>
    <t>បាក់ព្រា</t>
  </si>
  <si>
    <t>ថ្វាង</t>
  </si>
  <si>
    <t>កំពង់ប្រហុក</t>
  </si>
  <si>
    <t>អន្លង់តាអួរ</t>
  </si>
  <si>
    <t>ព្រែកទាល់</t>
  </si>
  <si>
    <t>ក្បាលតោល</t>
  </si>
  <si>
    <t>មោងឫស្សី</t>
  </si>
  <si>
    <t>មោង</t>
  </si>
  <si>
    <t>ប៉ែន</t>
  </si>
  <si>
    <t>អូរក្របៅ</t>
  </si>
  <si>
    <t>កោះចារ</t>
  </si>
  <si>
    <t>ឫស្សី ១</t>
  </si>
  <si>
    <t>NO.F-90AB</t>
  </si>
  <si>
    <t>ឫស្សី ២</t>
  </si>
  <si>
    <t>កន្សៃបន្ទាយ</t>
  </si>
  <si>
    <t>រ៉ា</t>
  </si>
  <si>
    <t>ដើមដូង</t>
  </si>
  <si>
    <t>NO.F-17AB</t>
  </si>
  <si>
    <t>ប្រទ្បាយ</t>
  </si>
  <si>
    <t>តាតុក ១</t>
  </si>
  <si>
    <t>NO.F-16AB</t>
  </si>
  <si>
    <t>តាតុក ២</t>
  </si>
  <si>
    <t>ក្បាលមូស</t>
  </si>
  <si>
    <t>បោះពួយ</t>
  </si>
  <si>
    <t>គារ</t>
  </si>
  <si>
    <t>រុន</t>
  </si>
  <si>
    <t>រកាឈ្មោល</t>
  </si>
  <si>
    <t>អន្លង់ស្ដៅ</t>
  </si>
  <si>
    <t>ពោធិ៍ ១</t>
  </si>
  <si>
    <t>NO.F-27</t>
  </si>
  <si>
    <t>ពោធិ៍ ២</t>
  </si>
  <si>
    <t>M.12-78</t>
  </si>
  <si>
    <t>M.12-81 AB</t>
  </si>
  <si>
    <t>គារ ១</t>
  </si>
  <si>
    <t>គារ ២</t>
  </si>
  <si>
    <t>គារ ៣</t>
  </si>
  <si>
    <t>អូរគ្រៀត</t>
  </si>
  <si>
    <t>NO.F-15AB</t>
  </si>
  <si>
    <t>NO.F-23 AB</t>
  </si>
  <si>
    <t>រាមគន់</t>
  </si>
  <si>
    <t>តាណាក</t>
  </si>
  <si>
    <t>កោះថ្កូវ</t>
  </si>
  <si>
    <t>ចាមរអា</t>
  </si>
  <si>
    <t>ផ្លូវបំបែក</t>
  </si>
  <si>
    <t>កាទ្បោមភ្លុក</t>
  </si>
  <si>
    <t>ស្រម៉មាស</t>
  </si>
  <si>
    <t>NO.F-22</t>
  </si>
  <si>
    <t>ឫស្សីក្រាំង</t>
  </si>
  <si>
    <t>អ្នកតាទ្វារ</t>
  </si>
  <si>
    <t>យឺនមាន</t>
  </si>
  <si>
    <t>ជ្រៃរុន</t>
  </si>
  <si>
    <t>និគមក្រោម</t>
  </si>
  <si>
    <t>ស្រះជីនាង</t>
  </si>
  <si>
    <t>ពេជចង្វា</t>
  </si>
  <si>
    <t>អំពិលឈូង</t>
  </si>
  <si>
    <t>ថ្នល់បត់</t>
  </si>
  <si>
    <t>NO.F-87AB</t>
  </si>
  <si>
    <t>NO.F-88AB</t>
  </si>
  <si>
    <t>បឹងប្រិយ៍មានជ័យ</t>
  </si>
  <si>
    <t>ដូនទ្រី</t>
  </si>
  <si>
    <t>ទួលតាថុន</t>
  </si>
  <si>
    <t>ម្រះព្រៅ</t>
  </si>
  <si>
    <t>NO.F-89AB</t>
  </si>
  <si>
    <t>ជ្រៃ ១</t>
  </si>
  <si>
    <t>NO.F-25AB</t>
  </si>
  <si>
    <t>ជ្រៃ ២</t>
  </si>
  <si>
    <t>ជ្រៃជើង</t>
  </si>
  <si>
    <t>ចុងសំណាយ</t>
  </si>
  <si>
    <t>តាលាស់</t>
  </si>
  <si>
    <t>ម៉ាណោក</t>
  </si>
  <si>
    <t>M.12-159</t>
  </si>
  <si>
    <t>សួស្ដី</t>
  </si>
  <si>
    <t>M.12-144</t>
  </si>
  <si>
    <t>M.12-160</t>
  </si>
  <si>
    <t>ស្ដីស្ទឹង</t>
  </si>
  <si>
    <t>M.12-147</t>
  </si>
  <si>
    <t>ស្ទឹងថ្មី</t>
  </si>
  <si>
    <t>M.12-139</t>
  </si>
  <si>
    <t>M.12-143</t>
  </si>
  <si>
    <t>M.12-146</t>
  </si>
  <si>
    <t>M.12-161</t>
  </si>
  <si>
    <t>វត្ដចាស់</t>
  </si>
  <si>
    <t>M.12-148AB</t>
  </si>
  <si>
    <t>ចុងប្រឡាយ</t>
  </si>
  <si>
    <t>M.12-158</t>
  </si>
  <si>
    <t>ប្រឡាយស្ដៅ</t>
  </si>
  <si>
    <t>M.12-162AB</t>
  </si>
  <si>
    <t>ទួលព្រុំ ១</t>
  </si>
  <si>
    <t>ទួលព្រុំ ២</t>
  </si>
  <si>
    <t>07.ADB.0206.075</t>
  </si>
  <si>
    <t>ទុន តឿន</t>
  </si>
  <si>
    <t>07.ADB.0206.076</t>
  </si>
  <si>
    <t>ឆែម ឡូយ</t>
  </si>
  <si>
    <t>07.ADB.0206.077</t>
  </si>
  <si>
    <t>បាន ឌឿន</t>
  </si>
  <si>
    <t>07.ADB.0206.078</t>
  </si>
  <si>
    <t>ឆន នី</t>
  </si>
  <si>
    <t>ចកតូច</t>
  </si>
  <si>
    <t>ចកធំ</t>
  </si>
  <si>
    <t>M.12-77 AB</t>
  </si>
  <si>
    <t>M.12-76</t>
  </si>
  <si>
    <t>M.12-74</t>
  </si>
  <si>
    <t>M.12-70</t>
  </si>
  <si>
    <t>M.12-71</t>
  </si>
  <si>
    <t>M.12-72 AB</t>
  </si>
  <si>
    <t>M.12-73 AB</t>
  </si>
  <si>
    <t>M.12-75 AB</t>
  </si>
  <si>
    <t>ស្រែអូរ</t>
  </si>
  <si>
    <t>ផ្អៀង</t>
  </si>
  <si>
    <t>07.ADB.0206.054</t>
  </si>
  <si>
    <t>ពៅ ហៀន</t>
  </si>
  <si>
    <t>07.ADB.0206.071</t>
  </si>
  <si>
    <t>ប្លុប​ សារៀន</t>
  </si>
  <si>
    <t>07.ADB.0206.072</t>
  </si>
  <si>
    <t>សឺន​ សឿយ</t>
  </si>
  <si>
    <t>ព្រៃតូច</t>
  </si>
  <si>
    <t>កូនខ្លុង</t>
  </si>
  <si>
    <t>07.ADB.0206.091</t>
  </si>
  <si>
    <t>ឆឺយ ណារ៉ន</t>
  </si>
  <si>
    <t>07.ADB.0206.098</t>
  </si>
  <si>
    <t>មាន ស្តើង</t>
  </si>
  <si>
    <t>M.12-56</t>
  </si>
  <si>
    <t>M.12-57</t>
  </si>
  <si>
    <t>M.12-54</t>
  </si>
  <si>
    <t>M.12-55</t>
  </si>
  <si>
    <t>M.12-59</t>
  </si>
  <si>
    <t>M.12-60</t>
  </si>
  <si>
    <t>M.12-52</t>
  </si>
  <si>
    <t>M.12-53</t>
  </si>
  <si>
    <t>ដុបក្រសាំង</t>
  </si>
  <si>
    <t>M.12-66</t>
  </si>
  <si>
    <t>M.12-67</t>
  </si>
  <si>
    <t>M.12-68</t>
  </si>
  <si>
    <t>M.12-69</t>
  </si>
  <si>
    <t>M.12-65</t>
  </si>
  <si>
    <t>09.ADB.0206.081</t>
  </si>
  <si>
    <t>ប៉ូ គឹមសួ</t>
  </si>
  <si>
    <t>07.ADB.0206.101</t>
  </si>
  <si>
    <t>វិន យ៉ុង</t>
  </si>
  <si>
    <t>M.12-95</t>
  </si>
  <si>
    <t>M.12-62</t>
  </si>
  <si>
    <t>M.12-63</t>
  </si>
  <si>
    <t>M.12-64</t>
  </si>
  <si>
    <t>M.12-58</t>
  </si>
  <si>
    <t>M.12-61</t>
  </si>
  <si>
    <t>M.12-35</t>
  </si>
  <si>
    <t>M.12-91</t>
  </si>
  <si>
    <t>M.12-40</t>
  </si>
  <si>
    <t>ព្រាននិល</t>
  </si>
  <si>
    <t>ស្ទឹងចក</t>
  </si>
  <si>
    <t>08.ADB.0206.162</t>
  </si>
  <si>
    <t>សែម គឹមហ៊ាត</t>
  </si>
  <si>
    <t>08.ADB.0206.166</t>
  </si>
  <si>
    <t>រៀម ម៉ាំង</t>
  </si>
  <si>
    <t>M.12-94</t>
  </si>
  <si>
    <t>M.12-93</t>
  </si>
  <si>
    <t>របស់មង្គល</t>
  </si>
  <si>
    <t>បឹងបី</t>
  </si>
  <si>
    <t>គួយជីកដី</t>
  </si>
  <si>
    <t>ព្រែកអាំ</t>
  </si>
  <si>
    <t>កូនក្អែក ១</t>
  </si>
  <si>
    <t>NO.F-24 AB</t>
  </si>
  <si>
    <t>កូនក្អែក ២</t>
  </si>
  <si>
    <t>អន្លង់កូប</t>
  </si>
  <si>
    <t>ព្រៃព្រុំ ១</t>
  </si>
  <si>
    <t>ព្រៃព្រុំ ២</t>
  </si>
  <si>
    <t>ព្រះធាតុ</t>
  </si>
  <si>
    <t>អន្លង់តាម៉ុក</t>
  </si>
  <si>
    <t>អន្លង់ត្រាច</t>
  </si>
  <si>
    <t>រតនមណ្ឌល</t>
  </si>
  <si>
    <t>បាណង់</t>
  </si>
  <si>
    <t>NO.A-1190</t>
  </si>
  <si>
    <t>NO.A-1238</t>
  </si>
  <si>
    <t>NO.A-1350</t>
  </si>
  <si>
    <t>NO.A-1354</t>
  </si>
  <si>
    <t>NO.A-1151</t>
  </si>
  <si>
    <t>NO.A-1184</t>
  </si>
  <si>
    <t>NO.F-52</t>
  </si>
  <si>
    <t>NO.A-1236</t>
  </si>
  <si>
    <t>NO.F-56AB</t>
  </si>
  <si>
    <t>M.12-268AB</t>
  </si>
  <si>
    <t>ចំការល្មុត</t>
  </si>
  <si>
    <t>បឹងអំពិល</t>
  </si>
  <si>
    <t>NO.A-1239</t>
  </si>
  <si>
    <t>NO.A-1240</t>
  </si>
  <si>
    <t>NO.A-1243</t>
  </si>
  <si>
    <t>NO.F-57</t>
  </si>
  <si>
    <t>NO.F-58</t>
  </si>
  <si>
    <t>NO.A-1241</t>
  </si>
  <si>
    <t>NO.A-1242</t>
  </si>
  <si>
    <t>NO.A-1383</t>
  </si>
  <si>
    <t>M.12-258AB</t>
  </si>
  <si>
    <t>17.MRD.0203.009</t>
  </si>
  <si>
    <t>21.MRD.0201.002</t>
  </si>
  <si>
    <t>អ៊ុក សារិទ្ធ</t>
  </si>
  <si>
    <t>ដង្គត់</t>
  </si>
  <si>
    <t>NO.A-1352</t>
  </si>
  <si>
    <t>NO.A-1246</t>
  </si>
  <si>
    <t>NO.A-1351</t>
  </si>
  <si>
    <t>NO.A-1353</t>
  </si>
  <si>
    <t>NO.A-1360</t>
  </si>
  <si>
    <t>NO.A-1245</t>
  </si>
  <si>
    <t>ដូនមាយ</t>
  </si>
  <si>
    <t>បរិបូរណ៌</t>
  </si>
  <si>
    <t>គោកជ័រ</t>
  </si>
  <si>
    <t>អណ្ដើកហែប</t>
  </si>
  <si>
    <t>NO.A-1357</t>
  </si>
  <si>
    <t>ថ្មព្រូស</t>
  </si>
  <si>
    <t>NO.A-1358</t>
  </si>
  <si>
    <t>NO.A-1355</t>
  </si>
  <si>
    <t>NO.F-53</t>
  </si>
  <si>
    <t>សេរីវ័ន្ដ</t>
  </si>
  <si>
    <t>ព្រៃអំពរ</t>
  </si>
  <si>
    <t>កណ្ដាលស្ទឹង</t>
  </si>
  <si>
    <t>ថ្វាក</t>
  </si>
  <si>
    <t>ផ្លូវមាស</t>
  </si>
  <si>
    <t>សេកសក</t>
  </si>
  <si>
    <t>ទឹកសាប</t>
  </si>
  <si>
    <t>ជីប៉ាង</t>
  </si>
  <si>
    <t>អូរត្រែង</t>
  </si>
  <si>
    <t>អូរល្មូន</t>
  </si>
  <si>
    <t>ត្រែង</t>
  </si>
  <si>
    <t>គីឡូ</t>
  </si>
  <si>
    <t>NO.A-1186</t>
  </si>
  <si>
    <t>NO.A-1187</t>
  </si>
  <si>
    <t>ភ្ជាវ</t>
  </si>
  <si>
    <t>21.MRD.0201.001</t>
  </si>
  <si>
    <t>លួម មុន្នី</t>
  </si>
  <si>
    <t>ជាមន្ដ្រី</t>
  </si>
  <si>
    <t>ជីសាង</t>
  </si>
  <si>
    <t>M.12-266</t>
  </si>
  <si>
    <t>M.12-267</t>
  </si>
  <si>
    <t>គីឡូ ៣៨</t>
  </si>
  <si>
    <t>NO.A-1382</t>
  </si>
  <si>
    <t>M.12-259</t>
  </si>
  <si>
    <t>M.12-256</t>
  </si>
  <si>
    <t>M.12-257</t>
  </si>
  <si>
    <t>NO.A-1188</t>
  </si>
  <si>
    <t>តាគ្រក់</t>
  </si>
  <si>
    <t>ប៊ូរុន</t>
  </si>
  <si>
    <t>រស្មីសង្ហារ</t>
  </si>
  <si>
    <t>រស្មីសង្ហា</t>
  </si>
  <si>
    <t>នាងលេម</t>
  </si>
  <si>
    <t>អណ្ដើកដប់មួយ</t>
  </si>
  <si>
    <t>ពេជ្រចង្វា</t>
  </si>
  <si>
    <t>បាដាកត្បូង</t>
  </si>
  <si>
    <t>បាដាកជើង</t>
  </si>
  <si>
    <t>អូរដៃខ្លា</t>
  </si>
  <si>
    <t>អូរឃ្មុំ</t>
  </si>
  <si>
    <t>អន្លង់វិល</t>
  </si>
  <si>
    <t>ច្រាបវាល</t>
  </si>
  <si>
    <t>08.ADB.0208.112</t>
  </si>
  <si>
    <t>តាប់ តឹក</t>
  </si>
  <si>
    <t>08.ADB.0208.117</t>
  </si>
  <si>
    <t>ជិន សម្បត្តិ</t>
  </si>
  <si>
    <t>08.ADB.0208.115</t>
  </si>
  <si>
    <t>ហ៊ុត ទីវ</t>
  </si>
  <si>
    <t>M.12-120</t>
  </si>
  <si>
    <t>M.12-121</t>
  </si>
  <si>
    <t>NO.E-801</t>
  </si>
  <si>
    <t>NO.E-802</t>
  </si>
  <si>
    <t>NO.F-128</t>
  </si>
  <si>
    <t>NO.E-800</t>
  </si>
  <si>
    <t>NO.A-1328</t>
  </si>
  <si>
    <t>M.12-178AB</t>
  </si>
  <si>
    <t>M.12-138AB</t>
  </si>
  <si>
    <t>អូរមុនី ១</t>
  </si>
  <si>
    <t>NO.F-131</t>
  </si>
  <si>
    <t>NO.A-1290</t>
  </si>
  <si>
    <t>NO.F-122</t>
  </si>
  <si>
    <t>NO.F-130</t>
  </si>
  <si>
    <t>NO.F-124</t>
  </si>
  <si>
    <t>NO.A-1293</t>
  </si>
  <si>
    <t>NO.A-1291</t>
  </si>
  <si>
    <t>NO.F-120AB</t>
  </si>
  <si>
    <t>អូរមុនី ២</t>
  </si>
  <si>
    <t>NO.F-126</t>
  </si>
  <si>
    <t>NO.F-123</t>
  </si>
  <si>
    <t>NO.F-121</t>
  </si>
  <si>
    <t>NO.F-125AB</t>
  </si>
  <si>
    <t>ជំនីក</t>
  </si>
  <si>
    <t>08.ADB.0208.079</t>
  </si>
  <si>
    <t>ឆុន ឈុន</t>
  </si>
  <si>
    <t>08.ADB.0208.075</t>
  </si>
  <si>
    <t>លី សុខវិបុល</t>
  </si>
  <si>
    <t>08.ADB.0208.083</t>
  </si>
  <si>
    <t>ឆុង ឆិល</t>
  </si>
  <si>
    <t>M.12-126</t>
  </si>
  <si>
    <t>NO.F-129</t>
  </si>
  <si>
    <t>M.12-27AB</t>
  </si>
  <si>
    <t>M.12-112AB</t>
  </si>
  <si>
    <t>ពុកឆ្មា</t>
  </si>
  <si>
    <t>ស្ពង់</t>
  </si>
  <si>
    <t>08.ADB.0208.086</t>
  </si>
  <si>
    <t>29-2-9</t>
  </si>
  <si>
    <t>ឃន ឃិន</t>
  </si>
  <si>
    <t>08.ADB.0208.087</t>
  </si>
  <si>
    <t>ហូយ ចន្ថា</t>
  </si>
  <si>
    <t>ស្វាយកង់</t>
  </si>
  <si>
    <t>M.12-130</t>
  </si>
  <si>
    <t>ដំបូកបុណ្យ</t>
  </si>
  <si>
    <t>នរា</t>
  </si>
  <si>
    <t>នរា ១</t>
  </si>
  <si>
    <t>NO.A-1320</t>
  </si>
  <si>
    <t>M.12-47</t>
  </si>
  <si>
    <t>NO.F-127</t>
  </si>
  <si>
    <t>NO.E-770AB</t>
  </si>
  <si>
    <t>M.12-85 AB</t>
  </si>
  <si>
    <t>M.12-204AB</t>
  </si>
  <si>
    <t>NO.A-1321</t>
  </si>
  <si>
    <t>នរា ២</t>
  </si>
  <si>
    <t>NO.A-1300</t>
  </si>
  <si>
    <t>M.12-86 AB</t>
  </si>
  <si>
    <t>បាឡាត់</t>
  </si>
  <si>
    <t>M.12-84</t>
  </si>
  <si>
    <t>NO.A-1295</t>
  </si>
  <si>
    <t>M.12-87</t>
  </si>
  <si>
    <t>NO.E-804AB</t>
  </si>
  <si>
    <t>M.12-88 AB</t>
  </si>
  <si>
    <t>M.12-89 AB</t>
  </si>
  <si>
    <t>M.12-90 AB</t>
  </si>
  <si>
    <t>តាកុក</t>
  </si>
  <si>
    <t>NO.A-1294</t>
  </si>
  <si>
    <t>M.12-135AB</t>
  </si>
  <si>
    <t>តាប៉ុន</t>
  </si>
  <si>
    <t>បឹងទឹម</t>
  </si>
  <si>
    <t>M.12-134</t>
  </si>
  <si>
    <t>សម្ដេច</t>
  </si>
  <si>
    <t>14.MRD.0208.004</t>
  </si>
  <si>
    <t>បាសែត</t>
  </si>
  <si>
    <t>NO.A-1286</t>
  </si>
  <si>
    <t>NO.E-771AB</t>
  </si>
  <si>
    <t>NO.A-1285</t>
  </si>
  <si>
    <t>NO.A-1287</t>
  </si>
  <si>
    <t>NO.A-1288</t>
  </si>
  <si>
    <t>NO.A-1292</t>
  </si>
  <si>
    <t>ពោធិ៍បាត់ដំបង</t>
  </si>
  <si>
    <t>16.MRD.0208.002</t>
  </si>
  <si>
    <t>ថវិកាកម្មជាតិឆ្នាំ២០១៦</t>
  </si>
  <si>
    <t>សុខ​ វី</t>
  </si>
  <si>
    <t>19.MRD.0208.007</t>
  </si>
  <si>
    <t>ថវិកាកម្មជាតិឆ្នាំ២០១៩</t>
  </si>
  <si>
    <t>គង់ ភឿត</t>
  </si>
  <si>
    <t>19.MRD.0208.008</t>
  </si>
  <si>
    <t>ចែត្រ ជឿត</t>
  </si>
  <si>
    <t>អំបែងថ្ងែ</t>
  </si>
  <si>
    <t>16.MRD.0208.003</t>
  </si>
  <si>
    <t>19.MRD.0208.009</t>
  </si>
  <si>
    <t>គង់ រឿត</t>
  </si>
  <si>
    <t>19.MRD.0208.010</t>
  </si>
  <si>
    <t>វ៉ាត ទុំ</t>
  </si>
  <si>
    <t>16.MRD.0208.004</t>
  </si>
  <si>
    <t>19.MRD.0208.001</t>
  </si>
  <si>
    <t>ភួង សុភា</t>
  </si>
  <si>
    <t>19.MRD.0208.002</t>
  </si>
  <si>
    <t>តាហែន ១</t>
  </si>
  <si>
    <t>16.MRD.0208.005</t>
  </si>
  <si>
    <t>19.MRD.0208.003</t>
  </si>
  <si>
    <t>វែន វិញ</t>
  </si>
  <si>
    <t>19.MRD.0208.004</t>
  </si>
  <si>
    <t>សែម សុវត្តិ</t>
  </si>
  <si>
    <t>តាហែន ២</t>
  </si>
  <si>
    <t>16.MRD.0208.006</t>
  </si>
  <si>
    <t>19.MRD.0208.005</t>
  </si>
  <si>
    <t>ឈួន ប្រុស</t>
  </si>
  <si>
    <t>19.MRD.0208.006</t>
  </si>
  <si>
    <t>ឆេង ញ៉ក</t>
  </si>
  <si>
    <t>ឈូងត្រដក់</t>
  </si>
  <si>
    <t>19.MRD.0208.011</t>
  </si>
  <si>
    <t>ប៉ុយ ស៊ីប</t>
  </si>
  <si>
    <t>19.MRD.0208.012</t>
  </si>
  <si>
    <t>ប៉ោង ជឿត</t>
  </si>
  <si>
    <t>16.MRD.0208.001</t>
  </si>
  <si>
    <t>ព្រះវិហាអីស្លាម</t>
  </si>
  <si>
    <t>កំពង់ព្រះ</t>
  </si>
  <si>
    <t>ព្រៃចែក</t>
  </si>
  <si>
    <t>07.ADB.0208.108</t>
  </si>
  <si>
    <t>យ៉ាន់ វ៉ើន</t>
  </si>
  <si>
    <t>NO.F-92</t>
  </si>
  <si>
    <t>NO.F-91</t>
  </si>
  <si>
    <t>M.12-115</t>
  </si>
  <si>
    <t>NO.F-26</t>
  </si>
  <si>
    <t>NO.F-28</t>
  </si>
  <si>
    <t>M.12-118AB</t>
  </si>
  <si>
    <t>M.12-114AB</t>
  </si>
  <si>
    <t>M.12-117AB</t>
  </si>
  <si>
    <t>បញ្ញា</t>
  </si>
  <si>
    <t>M.12-97</t>
  </si>
  <si>
    <t>M.12-116</t>
  </si>
  <si>
    <t>M.12-125</t>
  </si>
  <si>
    <t>M.12-7</t>
  </si>
  <si>
    <t>M.12-96</t>
  </si>
  <si>
    <t>ក្រឡាញ់</t>
  </si>
  <si>
    <t>M.12-206</t>
  </si>
  <si>
    <t>NO.F-29</t>
  </si>
  <si>
    <t>M.12-122</t>
  </si>
  <si>
    <t>M.12-132</t>
  </si>
  <si>
    <t>អណ្ដូងត្រាច</t>
  </si>
  <si>
    <t>M.12-6</t>
  </si>
  <si>
    <t>ស្រះកែវ</t>
  </si>
  <si>
    <t>07.ADB.0208.068</t>
  </si>
  <si>
    <t>ប្រាក់ សុខ</t>
  </si>
  <si>
    <t>M.12-3</t>
  </si>
  <si>
    <t>M.12-4</t>
  </si>
  <si>
    <t>M.12-2</t>
  </si>
  <si>
    <t>សាលានគបាលជាតិ ភូមិភាគ៥</t>
  </si>
  <si>
    <t>21.MRD.0208.001</t>
  </si>
  <si>
    <t>កំពង់ព្រៀង</t>
  </si>
  <si>
    <t>សំបុកអក</t>
  </si>
  <si>
    <t>M.12-44</t>
  </si>
  <si>
    <t>M.12-14</t>
  </si>
  <si>
    <t>M.12-43</t>
  </si>
  <si>
    <t>M.12-42</t>
  </si>
  <si>
    <t>M.12-140AB</t>
  </si>
  <si>
    <t>M.12-41 AB</t>
  </si>
  <si>
    <t>សាលាត្រាវ</t>
  </si>
  <si>
    <t>M.12-29</t>
  </si>
  <si>
    <t>កាច់រទេះ</t>
  </si>
  <si>
    <t>M.12-28</t>
  </si>
  <si>
    <t>M.12-34</t>
  </si>
  <si>
    <t>M.12-141</t>
  </si>
  <si>
    <t>M.12-142</t>
  </si>
  <si>
    <t>M.12-30</t>
  </si>
  <si>
    <t>M.12-32</t>
  </si>
  <si>
    <t>M.12-31</t>
  </si>
  <si>
    <t>អូសទូក</t>
  </si>
  <si>
    <t>M.12-17</t>
  </si>
  <si>
    <t>M.12-33</t>
  </si>
  <si>
    <t>រាំងកេសី</t>
  </si>
  <si>
    <t>វត្ដកណ្ដាល</t>
  </si>
  <si>
    <t>M.12-16 AB</t>
  </si>
  <si>
    <t>រាំងក្រោល</t>
  </si>
  <si>
    <t>M.12-250</t>
  </si>
  <si>
    <t>ស្វាយជាតិ</t>
  </si>
  <si>
    <t>ដំណាក់ដង្កោ</t>
  </si>
  <si>
    <t>NO.F-119</t>
  </si>
  <si>
    <t>កកោះកំបុត</t>
  </si>
  <si>
    <t>អូរដំបង ១</t>
  </si>
  <si>
    <t>វត្ដតាមិម</t>
  </si>
  <si>
    <t>M.12-184</t>
  </si>
  <si>
    <t>NO.F-30</t>
  </si>
  <si>
    <t>17.MRD.0203.004</t>
  </si>
  <si>
    <t>បោះពោធិ៍</t>
  </si>
  <si>
    <t>NO.A-1299</t>
  </si>
  <si>
    <t>M.12-156AB</t>
  </si>
  <si>
    <t>M.12-128AB</t>
  </si>
  <si>
    <t>NO.A-1296</t>
  </si>
  <si>
    <t>14.MRD.0208.003</t>
  </si>
  <si>
    <t>អូរស្រឡៅ</t>
  </si>
  <si>
    <t>14.MRD.0208.002</t>
  </si>
  <si>
    <t>វត្ដចែង</t>
  </si>
  <si>
    <t>NO.A-1298</t>
  </si>
  <si>
    <t>សំរោងកោង</t>
  </si>
  <si>
    <t>NO.A-1297</t>
  </si>
  <si>
    <t>អូរដំបង ២</t>
  </si>
  <si>
    <t>អូរដំបង</t>
  </si>
  <si>
    <t>M.12-99</t>
  </si>
  <si>
    <t>M.12-108</t>
  </si>
  <si>
    <t>M.12-109</t>
  </si>
  <si>
    <t>NO.E-791</t>
  </si>
  <si>
    <t>NO.F-155</t>
  </si>
  <si>
    <t>M.12-100AB</t>
  </si>
  <si>
    <t>M.12-210AB</t>
  </si>
  <si>
    <t>NO.E-792</t>
  </si>
  <si>
    <t>កំពង់ម្ដោក</t>
  </si>
  <si>
    <t>08.ADB.0208.104</t>
  </si>
  <si>
    <t>សុង ឡាន</t>
  </si>
  <si>
    <t>08.ADB.0208.105</t>
  </si>
  <si>
    <t>ហ៊ឹម រ៉ាត់</t>
  </si>
  <si>
    <t>08.ADB.0208.108</t>
  </si>
  <si>
    <t>ធុយ យួម</t>
  </si>
  <si>
    <t>NO.E-793</t>
  </si>
  <si>
    <t>22.MRD.0208.001</t>
  </si>
  <si>
    <t>អឿន រ៉ាយ៉ុង</t>
  </si>
  <si>
    <t>ស្វាយធំ</t>
  </si>
  <si>
    <t>M.12-119</t>
  </si>
  <si>
    <t>M.12-124</t>
  </si>
  <si>
    <t>NO.E-790</t>
  </si>
  <si>
    <t>M.12-123AB</t>
  </si>
  <si>
    <t>ដំបូកខ្ពស់</t>
  </si>
  <si>
    <t>NO.E-794</t>
  </si>
  <si>
    <t>ទួលល្វៀង</t>
  </si>
  <si>
    <t>NO.E-795</t>
  </si>
  <si>
    <t>08.ADB.0208.152</t>
  </si>
  <si>
    <t>ព្រុំ ហ៊ន</t>
  </si>
  <si>
    <t>08.ADB.0208.159</t>
  </si>
  <si>
    <t>ភឿក ឆាក់វ៉ាន់ឌី</t>
  </si>
  <si>
    <t>08.ADB.0208.160</t>
  </si>
  <si>
    <t>មៀន អាន</t>
  </si>
  <si>
    <t>ស្លក្រាម</t>
  </si>
  <si>
    <t>អន្លង់ល្វា</t>
  </si>
  <si>
    <t>08.ADB.0208.163</t>
  </si>
  <si>
    <t>ស៊ន សន</t>
  </si>
  <si>
    <t>08.ADB.0208.169</t>
  </si>
  <si>
    <t>ណម ឆៃ</t>
  </si>
  <si>
    <t>08.ADB.0208.170</t>
  </si>
  <si>
    <t>ខន ណារីន</t>
  </si>
  <si>
    <t>សំឡូត</t>
  </si>
  <si>
    <t>តាតោក</t>
  </si>
  <si>
    <t>ពាមតា</t>
  </si>
  <si>
    <t>វាលរលឹម</t>
  </si>
  <si>
    <t>អូរននោង</t>
  </si>
  <si>
    <t>អូរតាទៀក</t>
  </si>
  <si>
    <t>អូរក្រូច</t>
  </si>
  <si>
    <t>21.ADB.0209.087</t>
  </si>
  <si>
    <t>អ្នក ធីម</t>
  </si>
  <si>
    <t>TRWSS-SDP-BTB-BATCH2</t>
  </si>
  <si>
    <t>21.ADB.0209.088</t>
  </si>
  <si>
    <t>ផន ភី</t>
  </si>
  <si>
    <t>21.ADB.0209.089</t>
  </si>
  <si>
    <t>ជួន រិទ្ធី</t>
  </si>
  <si>
    <t>ភ្នំរ៉ៃ</t>
  </si>
  <si>
    <t>21.ADB.0209.090</t>
  </si>
  <si>
    <t>ខៀវ មុំ</t>
  </si>
  <si>
    <t>21.ADB.0209.091</t>
  </si>
  <si>
    <t>ឈឺន សូម</t>
  </si>
  <si>
    <t>21.ADB.0209.092</t>
  </si>
  <si>
    <t>យាន សុភា</t>
  </si>
  <si>
    <t>21.ADB.0209.093</t>
  </si>
  <si>
    <t>ស៊ុំ សឿប</t>
  </si>
  <si>
    <t>21.ADB.0209.094</t>
  </si>
  <si>
    <t>ជី ឃៀន</t>
  </si>
  <si>
    <t>21.ADB.0209.095</t>
  </si>
  <si>
    <t>ហឿង ហួ</t>
  </si>
  <si>
    <t>21.ADB.0209.096</t>
  </si>
  <si>
    <t>ទន់ អឿម</t>
  </si>
  <si>
    <t>21.ADB.0209.097</t>
  </si>
  <si>
    <t>យ៉ុម យៀង</t>
  </si>
  <si>
    <t>21.ADB.0209.098</t>
  </si>
  <si>
    <t>លន់ និល</t>
  </si>
  <si>
    <t>21.ADB.0209.099</t>
  </si>
  <si>
    <t>នៀម យ៉ាត់</t>
  </si>
  <si>
    <t>21.ADB.0209.100</t>
  </si>
  <si>
    <t>អ៊ុយ ឆាយ</t>
  </si>
  <si>
    <t>21.ADB.0209.101</t>
  </si>
  <si>
    <t>ជេត ចិត្ត</t>
  </si>
  <si>
    <t>21.ADB.0209.102</t>
  </si>
  <si>
    <t>តែម ធួញ</t>
  </si>
  <si>
    <t>21.ADB.0209.103</t>
  </si>
  <si>
    <t>ប៉ែន ប៉ុន</t>
  </si>
  <si>
    <t>21.ADB.0209.104</t>
  </si>
  <si>
    <t>ទ្រី ជា</t>
  </si>
  <si>
    <t>កំពង់ល្ពៅ</t>
  </si>
  <si>
    <t>21.ADB.0209.066</t>
  </si>
  <si>
    <t>មាស​ មីន</t>
  </si>
  <si>
    <t>21.ADB.0209.067</t>
  </si>
  <si>
    <t>ឡុង ដន</t>
  </si>
  <si>
    <t>21.ADB.0209.068</t>
  </si>
  <si>
    <t>កាញ់ ឡន</t>
  </si>
  <si>
    <t>21.ADB.0209.069</t>
  </si>
  <si>
    <t>លាត ព្រិល</t>
  </si>
  <si>
    <t>21.ADB.0209.070</t>
  </si>
  <si>
    <t>សែម សាន</t>
  </si>
  <si>
    <t>21.ADB.0209.071</t>
  </si>
  <si>
    <t>ឃិន សុខ</t>
  </si>
  <si>
    <t>21.ADB.0209.072</t>
  </si>
  <si>
    <t>ឯក កេះ</t>
  </si>
  <si>
    <t>21.ADB.0209.073</t>
  </si>
  <si>
    <t>សំ ហួយ</t>
  </si>
  <si>
    <t>21.ADB.0209.074</t>
  </si>
  <si>
    <t>អ៊ឹម ពយ</t>
  </si>
  <si>
    <t>21.ADB.0209.075</t>
  </si>
  <si>
    <t>សុខ វន</t>
  </si>
  <si>
    <t>21.ADB.0209.076</t>
  </si>
  <si>
    <t>សំរ៉ិត រិត</t>
  </si>
  <si>
    <t>21.ADB.0209.077</t>
  </si>
  <si>
    <t>ព្រុំ វ៉ុន</t>
  </si>
  <si>
    <t>21.ADB.0209.078</t>
  </si>
  <si>
    <t>យ៉ាង រ៉ា</t>
  </si>
  <si>
    <t>21.ADB.0209.079</t>
  </si>
  <si>
    <t>វង ចាប</t>
  </si>
  <si>
    <t>21.ADB.0209.057</t>
  </si>
  <si>
    <t>យ៉ាង តូច</t>
  </si>
  <si>
    <t>21.ADB.0209.058</t>
  </si>
  <si>
    <t>អៀម ទូច</t>
  </si>
  <si>
    <t>21.ADB.0209.059</t>
  </si>
  <si>
    <t>ទិន ជុន</t>
  </si>
  <si>
    <t>21.ADB.0209.060</t>
  </si>
  <si>
    <t>សៅ ភា</t>
  </si>
  <si>
    <t>21.ADB.0209.061</t>
  </si>
  <si>
    <t>កឹម សឿន</t>
  </si>
  <si>
    <t>21.ADB.0209.062</t>
  </si>
  <si>
    <t>ពុធ ខ្នា</t>
  </si>
  <si>
    <t>21.ADB.0209.063</t>
  </si>
  <si>
    <t>យាន សយ</t>
  </si>
  <si>
    <t>21.ADB.0209.064</t>
  </si>
  <si>
    <t>រិន ភីរុណ</t>
  </si>
  <si>
    <t>21.ADB.0209.065</t>
  </si>
  <si>
    <t>ប៊ុត រ៉ាត់</t>
  </si>
  <si>
    <t>អូរដើមចេក</t>
  </si>
  <si>
    <t>21.ADB.0209.080</t>
  </si>
  <si>
    <t>ញ៉ែម ទី</t>
  </si>
  <si>
    <t>21.ADB.0209.081</t>
  </si>
  <si>
    <t>ឈុន កុំ</t>
  </si>
  <si>
    <t>21.ADB.0209.082</t>
  </si>
  <si>
    <t>វឿន ឆេន</t>
  </si>
  <si>
    <t>21.ADB.0209.083</t>
  </si>
  <si>
    <t>ឈុន អ៊ីម</t>
  </si>
  <si>
    <t>21.ADB.0209.084</t>
  </si>
  <si>
    <t>ផន សាវ៉ាន</t>
  </si>
  <si>
    <t>21.ADB.0209.085</t>
  </si>
  <si>
    <t>ស៊ុន ឆេង</t>
  </si>
  <si>
    <t>21.ADB.0209.086</t>
  </si>
  <si>
    <t>ផៃ ខេត</t>
  </si>
  <si>
    <t>21.ADB.0209.001</t>
  </si>
  <si>
    <t>ចេក អឿន</t>
  </si>
  <si>
    <t>21.ADB.0209.002</t>
  </si>
  <si>
    <t>ពុត ជារី</t>
  </si>
  <si>
    <t>21.ADB.0209.003</t>
  </si>
  <si>
    <t>ស្រ៊ី ស្រឿន</t>
  </si>
  <si>
    <t>21.ADB.0209.004</t>
  </si>
  <si>
    <t>សាន​ ដុង</t>
  </si>
  <si>
    <t>21.ADB.0209.005</t>
  </si>
  <si>
    <t>ព្រុំ ទ្រី</t>
  </si>
  <si>
    <t>21.ADB.0209.006</t>
  </si>
  <si>
    <t>អ៊ឹម ហាំ</t>
  </si>
  <si>
    <t>21.ADB.0209.007</t>
  </si>
  <si>
    <t>ជូ ជេត</t>
  </si>
  <si>
    <t>21.ADB.0209.008</t>
  </si>
  <si>
    <t>សៀក ណាល់</t>
  </si>
  <si>
    <t>21.ADB.0209.009</t>
  </si>
  <si>
    <t>យឹម ថេង</t>
  </si>
  <si>
    <t>21.ADB.0209.010</t>
  </si>
  <si>
    <t>ស៊ីន សុភាព</t>
  </si>
  <si>
    <t>21.ADB.0209.011</t>
  </si>
  <si>
    <t>ប៉ែន ពៅ</t>
  </si>
  <si>
    <t>21.ADB.0209.012</t>
  </si>
  <si>
    <t>ឃុំ ធី</t>
  </si>
  <si>
    <t>21.ADB.0209.013</t>
  </si>
  <si>
    <t>ប៊ួ ហួន</t>
  </si>
  <si>
    <t>21.ADB.0209.014</t>
  </si>
  <si>
    <t>អែម លីនី</t>
  </si>
  <si>
    <t>21.ADB.0209.015</t>
  </si>
  <si>
    <t>ឆ្នៃ លីន</t>
  </si>
  <si>
    <t>21.ADB.0209.016</t>
  </si>
  <si>
    <t>តាត វ៉ាន់</t>
  </si>
  <si>
    <t>21.ADB.0209.017</t>
  </si>
  <si>
    <t>ឃឹម​ ផល</t>
  </si>
  <si>
    <t>21.ADB.0209.018</t>
  </si>
  <si>
    <t>ញ៉ឹក ប៊ុនសារ៉ែន</t>
  </si>
  <si>
    <t>21.ADB.0209.019</t>
  </si>
  <si>
    <t>ស៊ូ វណ្ណរី</t>
  </si>
  <si>
    <t>21.ADB.0209.020</t>
  </si>
  <si>
    <t>ជូន ជឿន</t>
  </si>
  <si>
    <t>21.ADB.0209.021</t>
  </si>
  <si>
    <t>ង៉ែត សុវណ្ណ</t>
  </si>
  <si>
    <t>21.ADB.0209.022</t>
  </si>
  <si>
    <t>មឿន បូរ៉ា</t>
  </si>
  <si>
    <t>21.ADB.0209.023</t>
  </si>
  <si>
    <t>ឌី គា</t>
  </si>
  <si>
    <t>21.ADB.0209.024</t>
  </si>
  <si>
    <t>គង់ សំអឿន</t>
  </si>
  <si>
    <t>21.ADB.0209.025</t>
  </si>
  <si>
    <t>អង់ ត្រាត</t>
  </si>
  <si>
    <t>21.ADB.0209.026</t>
  </si>
  <si>
    <t>ហុក ពីន</t>
  </si>
  <si>
    <t>21.ADB.0209.027</t>
  </si>
  <si>
    <t>ខឹម ចាន់ថន</t>
  </si>
  <si>
    <t>21.ADB.0209.028</t>
  </si>
  <si>
    <t>ជិន ដារ៉ូ</t>
  </si>
  <si>
    <t>21.ADB.0209.029</t>
  </si>
  <si>
    <t>ម៉ី ប៊ុនម៉ៅ</t>
  </si>
  <si>
    <t>21.ADB.0209.030</t>
  </si>
  <si>
    <t>ញូង ខន</t>
  </si>
  <si>
    <t>21.ADB.0209.031</t>
  </si>
  <si>
    <t>ទន់ មាន</t>
  </si>
  <si>
    <t>21.ADB.0209.032</t>
  </si>
  <si>
    <t>សេង ហឿន</t>
  </si>
  <si>
    <t>21.ADB.0209.033</t>
  </si>
  <si>
    <t>អួង ដន</t>
  </si>
  <si>
    <t>21.ADB.0209.034</t>
  </si>
  <si>
    <t>បាន ចែម</t>
  </si>
  <si>
    <t>21.ADB.0209.035</t>
  </si>
  <si>
    <t>ម៉ិល គុណ</t>
  </si>
  <si>
    <t>21.ADB.0209.036</t>
  </si>
  <si>
    <t>ប៉ឹក គឹមយ៉ុង</t>
  </si>
  <si>
    <t>21.ADB.0209.037</t>
  </si>
  <si>
    <t>អ៊ូច លី</t>
  </si>
  <si>
    <t>21.ADB.0209.038</t>
  </si>
  <si>
    <t>លន់ គឹមឡេង</t>
  </si>
  <si>
    <t>21.ADB.0209.039</t>
  </si>
  <si>
    <t>មាស​ ថន</t>
  </si>
  <si>
    <t>21.ADB.0209.040</t>
  </si>
  <si>
    <t>ញ៉ន យ៉ាវ</t>
  </si>
  <si>
    <t>21.ADB.0209.041</t>
  </si>
  <si>
    <t>មួង ថុង</t>
  </si>
  <si>
    <t>21.ADB.0209.042</t>
  </si>
  <si>
    <t>កន សុំ</t>
  </si>
  <si>
    <t>21.ADB.0209.043</t>
  </si>
  <si>
    <t>ជិន ម៉ៅ</t>
  </si>
  <si>
    <t>21.ADB.0209.044</t>
  </si>
  <si>
    <t>ងួន ស្រី</t>
  </si>
  <si>
    <t>21.ADB.0209.045</t>
  </si>
  <si>
    <t>សន ម៉ាក់</t>
  </si>
  <si>
    <t>21.ADB.0209.046</t>
  </si>
  <si>
    <t>ធូ លីញ</t>
  </si>
  <si>
    <t>21.ADB.0209.047</t>
  </si>
  <si>
    <t>ខឿន តាន់</t>
  </si>
  <si>
    <t>ស្ទឹងតូច</t>
  </si>
  <si>
    <t>21.ADB.0209.048</t>
  </si>
  <si>
    <t>យី ថន</t>
  </si>
  <si>
    <t>21.ADB.0209.049</t>
  </si>
  <si>
    <t>ស្វាយ រដ្ឋា</t>
  </si>
  <si>
    <t>21.ADB.0209.050</t>
  </si>
  <si>
    <t>ធី ប្រុស</t>
  </si>
  <si>
    <t>21.ADB.0209.051</t>
  </si>
  <si>
    <t>ជី អៀប</t>
  </si>
  <si>
    <t>21.ADB.0209.052</t>
  </si>
  <si>
    <t>ឆិល ភា</t>
  </si>
  <si>
    <t>21.ADB.0209.053</t>
  </si>
  <si>
    <t>តេន​ រឿន</t>
  </si>
  <si>
    <t>21.ADB.0209.054</t>
  </si>
  <si>
    <t>ពេញ ផា</t>
  </si>
  <si>
    <t>21.ADB.0209.055</t>
  </si>
  <si>
    <t>សួស រដ្ឋា</t>
  </si>
  <si>
    <t>21.ADB.0209.056</t>
  </si>
  <si>
    <t>ហែម វណ្ណថៃ</t>
  </si>
  <si>
    <t>អូរជាំលើ</t>
  </si>
  <si>
    <t>អូរជាំកណ្ដាល</t>
  </si>
  <si>
    <t>អូរជាំក្រោម</t>
  </si>
  <si>
    <t>អូរសំរិល</t>
  </si>
  <si>
    <t>អូរសំរិលលើ</t>
  </si>
  <si>
    <t>22.ADB.0209.049</t>
  </si>
  <si>
    <t>20/09/22</t>
  </si>
  <si>
    <t>ស្វាយ​ ផាន់</t>
  </si>
  <si>
    <t>TRWSS-SDP-BTB-BATCH3</t>
  </si>
  <si>
    <t>22.ADB.0209.050</t>
  </si>
  <si>
    <t>21/09/22</t>
  </si>
  <si>
    <t>ស៊ឹប កុសល់(សាលារៀនបឋមចម្លងគួយ)</t>
  </si>
  <si>
    <t>អូរសំរិលក្រោម</t>
  </si>
  <si>
    <t>22.ADB.0209.051</t>
  </si>
  <si>
    <t>22/09/22</t>
  </si>
  <si>
    <t>ឡេន ឃុន</t>
  </si>
  <si>
    <t>22.ADB.0209.052</t>
  </si>
  <si>
    <t>23/09/22</t>
  </si>
  <si>
    <t>រិន រី</t>
  </si>
  <si>
    <t>22.ADB.0209.053</t>
  </si>
  <si>
    <t>24/09/22</t>
  </si>
  <si>
    <t>ឈឿន គ្រាល</t>
  </si>
  <si>
    <t>22.ADB.0209.054</t>
  </si>
  <si>
    <t>25/09/22</t>
  </si>
  <si>
    <t>ផន ផាន</t>
  </si>
  <si>
    <t>22.ADB.0209.055</t>
  </si>
  <si>
    <t>26/09/22</t>
  </si>
  <si>
    <t>សែម ថាច(មណ្ឌលសុខភាពចម្លងគួយ)</t>
  </si>
  <si>
    <t>22.ADB.0209.056</t>
  </si>
  <si>
    <t>27/09/22</t>
  </si>
  <si>
    <t>សេន ស៊ីយ៉ាន់(បឋមសិក្សារស្ពង់ជ្រៅក្រោម)</t>
  </si>
  <si>
    <t>អូររំចេកលើ</t>
  </si>
  <si>
    <t>22.ADB.0209.057</t>
  </si>
  <si>
    <t>28/09/22</t>
  </si>
  <si>
    <t>កុយ លឿន</t>
  </si>
  <si>
    <t>22.ADB.0209.058</t>
  </si>
  <si>
    <t>29/09/22</t>
  </si>
  <si>
    <t>មឿន សុវណ្ណ</t>
  </si>
  <si>
    <t>អូររំចេកក្រោម</t>
  </si>
  <si>
    <t>22.ADB.0209.059</t>
  </si>
  <si>
    <t>30/09/22</t>
  </si>
  <si>
    <t>ថៃ ប៊ុនធឿន</t>
  </si>
  <si>
    <t>22.ADB.0209.060</t>
  </si>
  <si>
    <t>31/09/22</t>
  </si>
  <si>
    <t>យឹម យីម(សាលារៀនបឋមសិក្សាត្នោត)</t>
  </si>
  <si>
    <t>22.ADB.0209.061</t>
  </si>
  <si>
    <t>ណុប ធា</t>
  </si>
  <si>
    <t>ចម្លងរមាំងលើ</t>
  </si>
  <si>
    <t>22.ADB.0209.062</t>
  </si>
  <si>
    <t>កង សឺន</t>
  </si>
  <si>
    <t>22.ADB.0209.063</t>
  </si>
  <si>
    <t>ង៉ែត សុខុន</t>
  </si>
  <si>
    <t>22.ADB.0209.064</t>
  </si>
  <si>
    <t>ចិត្ត វុទ្ធី</t>
  </si>
  <si>
    <t>22.ADB.0209.065</t>
  </si>
  <si>
    <t>លី ថេន</t>
  </si>
  <si>
    <t>22.ADB.0209.066</t>
  </si>
  <si>
    <t>ម៉ាណ ម៉ី</t>
  </si>
  <si>
    <t>22.ADB.0209.067</t>
  </si>
  <si>
    <t>ខៀវ សារ៉ាយ</t>
  </si>
  <si>
    <t>22.ADB.0209.068</t>
  </si>
  <si>
    <t>អោក អឿន</t>
  </si>
  <si>
    <t>22.ADB.0209.069</t>
  </si>
  <si>
    <t>ហែម ស៊ន</t>
  </si>
  <si>
    <t>22.ADB.0209.070</t>
  </si>
  <si>
    <t>ប៊ន សេត(សាលាបឋមសិក្សា អូរអន្សង)</t>
  </si>
  <si>
    <t>22.ADB.0209.071</t>
  </si>
  <si>
    <t>យុង ភារម្យ(សាលាបឋមសិក្សា វាលធ្មា)</t>
  </si>
  <si>
    <t>22.ADB.0209.072</t>
  </si>
  <si>
    <t>ជួន សំអុន(សាលាបឋមសិក្សាទ្រូងខ្លា)</t>
  </si>
  <si>
    <t>ចម្លងរមាំងក្រោម</t>
  </si>
  <si>
    <t>22.ADB.0209.073</t>
  </si>
  <si>
    <t>14/10/22</t>
  </si>
  <si>
    <t>ថ្លាន ធួម</t>
  </si>
  <si>
    <t>22.ADB.0209.074</t>
  </si>
  <si>
    <t>30/10/22</t>
  </si>
  <si>
    <t>ថង លន់</t>
  </si>
  <si>
    <t>22.ADB.0209.075</t>
  </si>
  <si>
    <t>តិត្យ ដែន</t>
  </si>
  <si>
    <t>ស៊ុង</t>
  </si>
  <si>
    <t>ស៊ុង១</t>
  </si>
  <si>
    <t>22.ADB.0209.001</t>
  </si>
  <si>
    <t>ម៉ៃ ម៉ន</t>
  </si>
  <si>
    <t>22.ADB.0209.002</t>
  </si>
  <si>
    <t>ជា សារុំ(សាលារៀនបឋមស៊ុង១)</t>
  </si>
  <si>
    <t>22.ADB.0209.003</t>
  </si>
  <si>
    <t>ដួង ខន</t>
  </si>
  <si>
    <t>22.ADB.0209.004</t>
  </si>
  <si>
    <t>ផេង ភាព</t>
  </si>
  <si>
    <t>ស៊ុង២</t>
  </si>
  <si>
    <t>22.ADB.0209.005</t>
  </si>
  <si>
    <t>ហឿង គា</t>
  </si>
  <si>
    <t>22.ADB.0209.006</t>
  </si>
  <si>
    <t>លីម ថា</t>
  </si>
  <si>
    <t>22.ADB.0209.007</t>
  </si>
  <si>
    <t>ជឿន លី</t>
  </si>
  <si>
    <t>22.ADB.0209.008</t>
  </si>
  <si>
    <t>ញ៉េប សុត</t>
  </si>
  <si>
    <t>22.ADB.0209.009</t>
  </si>
  <si>
    <t>ញាណ ពៅ(សាលារៀនបឋមស៊ុង២)</t>
  </si>
  <si>
    <t>22.ADB.0209.010</t>
  </si>
  <si>
    <t>ប៊ុន រ៉ានេ</t>
  </si>
  <si>
    <t>22.ADB.0209.011</t>
  </si>
  <si>
    <t>សុខ សារ៉េម</t>
  </si>
  <si>
    <t>22.ADB.0209.028</t>
  </si>
  <si>
    <t>13/09/22</t>
  </si>
  <si>
    <t>អ៊ុន សេក</t>
  </si>
  <si>
    <t>22.ADB.0209.029</t>
  </si>
  <si>
    <t>ផាន់ ចាន់ថា</t>
  </si>
  <si>
    <t>22.ADB.0209.030</t>
  </si>
  <si>
    <t>14/09/22</t>
  </si>
  <si>
    <t>នឹម ធី</t>
  </si>
  <si>
    <t>22.ADB.0209.031</t>
  </si>
  <si>
    <t>ប៊ី គា</t>
  </si>
  <si>
    <t>22.ADB.0209.032</t>
  </si>
  <si>
    <t>15/09/22</t>
  </si>
  <si>
    <t>ជុំ ឈីន</t>
  </si>
  <si>
    <t>22.ADB.0209.033</t>
  </si>
  <si>
    <t>គិន បូ</t>
  </si>
  <si>
    <t>22.ADB.0209.034</t>
  </si>
  <si>
    <t>16/09/22</t>
  </si>
  <si>
    <t>អាន សុវ៉ាន់</t>
  </si>
  <si>
    <t>22.ADB.0209.035</t>
  </si>
  <si>
    <t>យ៉ូវ រ៉ម</t>
  </si>
  <si>
    <t>22.ADB.0209.036</t>
  </si>
  <si>
    <t>17/09/22</t>
  </si>
  <si>
    <t>សេង ភ័ណ្ឌ</t>
  </si>
  <si>
    <t>22.ADB.0209.037</t>
  </si>
  <si>
    <t>ធៀម លុច</t>
  </si>
  <si>
    <t>22.ADB.0209.038</t>
  </si>
  <si>
    <t>19/09/22</t>
  </si>
  <si>
    <t>វ៉េត ធី</t>
  </si>
  <si>
    <t>22.ADB.0209.039</t>
  </si>
  <si>
    <t>លាច ធឿន</t>
  </si>
  <si>
    <t>22.ADB.0209.040</t>
  </si>
  <si>
    <t>ណុប ម៉ៅ</t>
  </si>
  <si>
    <t>22.ADB.0209.041</t>
  </si>
  <si>
    <t>សេង គឹមសាន</t>
  </si>
  <si>
    <t>22.ADB.0209.042</t>
  </si>
  <si>
    <t>សែង យី</t>
  </si>
  <si>
    <t>22.ADB.0209.043</t>
  </si>
  <si>
    <t>20/10/22</t>
  </si>
  <si>
    <t>ណែម ណុន</t>
  </si>
  <si>
    <t>22.ADB.0209.044</t>
  </si>
  <si>
    <t>21/10/22</t>
  </si>
  <si>
    <t>ធឿន សំអឿន</t>
  </si>
  <si>
    <t>ស្រែរាជ</t>
  </si>
  <si>
    <t>22.ADB.0209.012</t>
  </si>
  <si>
    <t>ឃៀន សារ៉ាត់(សាលារៀនបឋមស្រែរាជ)</t>
  </si>
  <si>
    <t>22.ADB.0209.013</t>
  </si>
  <si>
    <t>ង៉ែត​ សៅ</t>
  </si>
  <si>
    <t>22.ADB.0209.045</t>
  </si>
  <si>
    <t>កៅ លី</t>
  </si>
  <si>
    <t>22.ADB.0209.046</t>
  </si>
  <si>
    <t>ជា ពៅ</t>
  </si>
  <si>
    <t>22.ADB.0209.047</t>
  </si>
  <si>
    <t>13/10/22</t>
  </si>
  <si>
    <t>សែម វន</t>
  </si>
  <si>
    <t>22.ADB.0209.048</t>
  </si>
  <si>
    <t>28/10/22</t>
  </si>
  <si>
    <t>សាន ហឿត</t>
  </si>
  <si>
    <t>កញ្ចាំង</t>
  </si>
  <si>
    <t>22.ADB.0209.014</t>
  </si>
  <si>
    <t>29/07/22</t>
  </si>
  <si>
    <t>សៅ សីហា</t>
  </si>
  <si>
    <t>22.ADB.0209.015</t>
  </si>
  <si>
    <t>30/07/22</t>
  </si>
  <si>
    <t>សៅ សន</t>
  </si>
  <si>
    <t>22.ADB.0209.016</t>
  </si>
  <si>
    <t>31/07/22</t>
  </si>
  <si>
    <t>ទាវ ចង</t>
  </si>
  <si>
    <t>22.ADB.0209.017</t>
  </si>
  <si>
    <t>06/08/22</t>
  </si>
  <si>
    <t>រ័ត្ន រឿម</t>
  </si>
  <si>
    <t>22.ADB.0209.018</t>
  </si>
  <si>
    <t>07/08/22</t>
  </si>
  <si>
    <t>ស៊ូ ហឿន</t>
  </si>
  <si>
    <t>22.ADB.0209.019</t>
  </si>
  <si>
    <t>08/08/22</t>
  </si>
  <si>
    <t>ត្នោត សុភាន់</t>
  </si>
  <si>
    <t>22.ADB.0209.020</t>
  </si>
  <si>
    <t>09/08/22</t>
  </si>
  <si>
    <t>លុយ គីម</t>
  </si>
  <si>
    <t>22.ADB.0209.021</t>
  </si>
  <si>
    <t>ម៉ែន រុំ (សាលារៀនបឋមសន្តិភាព)</t>
  </si>
  <si>
    <t>22.ADB.0209.022</t>
  </si>
  <si>
    <t>10/08/22</t>
  </si>
  <si>
    <t>មាច ហន</t>
  </si>
  <si>
    <t>22.ADB.0209.023</t>
  </si>
  <si>
    <t>ម៉ៃ សយ</t>
  </si>
  <si>
    <t>22.ADB.0209.024</t>
  </si>
  <si>
    <t>11/08/22</t>
  </si>
  <si>
    <t>សៀង ប្រុស</t>
  </si>
  <si>
    <t>22.ADB.0209.025</t>
  </si>
  <si>
    <t>ប៉ុល ម៉ៅ(សាលារៀនបឋមសមាគម)</t>
  </si>
  <si>
    <t>22.ADB.0209.026</t>
  </si>
  <si>
    <t>12/08/22</t>
  </si>
  <si>
    <t>លឹម សារី</t>
  </si>
  <si>
    <t>22.ADB.0209.027</t>
  </si>
  <si>
    <t>ណេង គឹមឡា</t>
  </si>
  <si>
    <t>ស្រែអណ្ដូង</t>
  </si>
  <si>
    <t>ឆករកា</t>
  </si>
  <si>
    <t>កន្ទួត</t>
  </si>
  <si>
    <t>អូរច្រាប</t>
  </si>
  <si>
    <t>បឹងរុន</t>
  </si>
  <si>
    <t>កំពង់់ទូក</t>
  </si>
  <si>
    <t xml:space="preserve">អង្គការ CBN </t>
  </si>
  <si>
    <t>វ៉ុន វិចិត្រ</t>
  </si>
  <si>
    <t>តែម ផាត់</t>
  </si>
  <si>
    <t>ឯម ធី</t>
  </si>
  <si>
    <t>ថន ភុន</t>
  </si>
  <si>
    <t>គ្រុន សាអែម</t>
  </si>
  <si>
    <t>គង់ ថា</t>
  </si>
  <si>
    <t>គ្រី ចៀន</t>
  </si>
  <si>
    <t>កំចាត់</t>
  </si>
  <si>
    <t>ផុន ម៉ាឡៃ</t>
  </si>
  <si>
    <t>ស្រែស្ដៅ</t>
  </si>
  <si>
    <t>ពេជ្រ តេង</t>
  </si>
  <si>
    <t>គីម សាន</t>
  </si>
  <si>
    <t>រុន សារិន</t>
  </si>
  <si>
    <t>ឈឿម ហ៊ុល</t>
  </si>
  <si>
    <t>ខុល​ សុភន</t>
  </si>
  <si>
    <t>អំពឹប</t>
  </si>
  <si>
    <t>អ៊ុក សារិន</t>
  </si>
  <si>
    <t>អ៊ុក រស់</t>
  </si>
  <si>
    <t>ឃាង ជីម</t>
  </si>
  <si>
    <t>ស្រែជីពៅ</t>
  </si>
  <si>
    <t>សាំង សោម</t>
  </si>
  <si>
    <t>យ៉ាន់ វឿន</t>
  </si>
  <si>
    <t>ជៀវ ផូ</t>
  </si>
  <si>
    <t>រ៉េត ចាន់</t>
  </si>
  <si>
    <t>នឹម​</t>
  </si>
  <si>
    <t>តានន</t>
  </si>
  <si>
    <t>សេង ភារម្យ</t>
  </si>
  <si>
    <t>អង្គការ CBN</t>
  </si>
  <si>
    <t>យ៉ែម ប៉ុក</t>
  </si>
  <si>
    <t>សួន សុផល</t>
  </si>
  <si>
    <t>ឈាង រ៉ាស៊ី</t>
  </si>
  <si>
    <t>ស៊ុម សុខ</t>
  </si>
  <si>
    <t>តាសាញ</t>
  </si>
  <si>
    <t>អូរស្ងួត</t>
  </si>
  <si>
    <t>ព្រៃរំចេក</t>
  </si>
  <si>
    <t>អូរទន្ទឹម</t>
  </si>
  <si>
    <t>តាសាញខាងជើង</t>
  </si>
  <si>
    <t>តាសាញខាងត្បូង</t>
  </si>
  <si>
    <t>អន្លង់ពួក</t>
  </si>
  <si>
    <t>ដូនត្រិត</t>
  </si>
  <si>
    <t>សំពៅលូន</t>
  </si>
  <si>
    <t>ថ្នល់បំបែក</t>
  </si>
  <si>
    <t>កោះតូច</t>
  </si>
  <si>
    <t>ទួលជ្រៃ</t>
  </si>
  <si>
    <t>អង្គរបាន</t>
  </si>
  <si>
    <t>ក្បាលហុង</t>
  </si>
  <si>
    <t>ប្រឡាយប្រាក់</t>
  </si>
  <si>
    <t>អណ្ដូង ពីរ</t>
  </si>
  <si>
    <t>ទឹកផុស</t>
  </si>
  <si>
    <t>តាស្ដា</t>
  </si>
  <si>
    <t>វាលវង់</t>
  </si>
  <si>
    <t>ចំការល្ហុង</t>
  </si>
  <si>
    <t>កូនភ្នំខាងជើង</t>
  </si>
  <si>
    <t>កូនភ្នំខាងត្បូង</t>
  </si>
  <si>
    <t>អូរចំណិប</t>
  </si>
  <si>
    <t>សន្ដិភាព</t>
  </si>
  <si>
    <t>អូរ</t>
  </si>
  <si>
    <t>គីឡូលេខ១៣</t>
  </si>
  <si>
    <t>ត្រពាំងព្រលិត</t>
  </si>
  <si>
    <t>អូរកណ្ដោល</t>
  </si>
  <si>
    <t>អូរថ្ម</t>
  </si>
  <si>
    <t>អូរស្ងាត់</t>
  </si>
  <si>
    <t>ស្រះចក</t>
  </si>
  <si>
    <t>សេរីមានជ័យ</t>
  </si>
  <si>
    <t>ស្រឡៅជ្រុំ</t>
  </si>
  <si>
    <t>អង្គការLife</t>
  </si>
  <si>
    <t>ឡុង ខន</t>
  </si>
  <si>
    <t>ង៉ែត ស្រស់</t>
  </si>
  <si>
    <t>ខាំ​ ណាំ</t>
  </si>
  <si>
    <t>សឹង យាន</t>
  </si>
  <si>
    <t>អុំ ឃេង</t>
  </si>
  <si>
    <t>ម៉ែន យីហម</t>
  </si>
  <si>
    <t>ពោធិ៍ជ្រៃ</t>
  </si>
  <si>
    <t>ជូ ណាន</t>
  </si>
  <si>
    <t>ហ៊ុន ញ៉</t>
  </si>
  <si>
    <t>ព្រំ សុខា</t>
  </si>
  <si>
    <t>អូរត្រាវជូរ</t>
  </si>
  <si>
    <t>អង្គការ Samaritan’s Purse</t>
  </si>
  <si>
    <t>លន់ សុំ</t>
  </si>
  <si>
    <t xml:space="preserve">អង្គការLife </t>
  </si>
  <si>
    <t>តឿ សារុន</t>
  </si>
  <si>
    <t>ម៉ៅ គី</t>
  </si>
  <si>
    <t>គំនរបេង</t>
  </si>
  <si>
    <t>0-5-22</t>
  </si>
  <si>
    <t>អង្គការCBN</t>
  </si>
  <si>
    <t>ម៉ឺន ដារ៉ា</t>
  </si>
  <si>
    <t>អង្គការ
AICHI Japan</t>
  </si>
  <si>
    <t>សុង វី</t>
  </si>
  <si>
    <t>អូរគ្រួស</t>
  </si>
  <si>
    <t>ថៃ ជឿន</t>
  </si>
  <si>
    <t>សំ បូរ</t>
  </si>
  <si>
    <t>សែម រដ្ឋ</t>
  </si>
  <si>
    <t>ផន ដារា</t>
  </si>
  <si>
    <t>អូរគគីរ</t>
  </si>
  <si>
    <t>China AID</t>
  </si>
  <si>
    <t>ដិប ប៉ាក</t>
  </si>
  <si>
    <t>ឃឹម សារិទ្ធ</t>
  </si>
  <si>
    <t>អង្គការ
Samaritan’s Purse</t>
  </si>
  <si>
    <t>ឃួន ហំ</t>
  </si>
  <si>
    <t>ណាន់ ប្រុស</t>
  </si>
  <si>
    <t>សួន ផល</t>
  </si>
  <si>
    <t>ជា ញឹប</t>
  </si>
  <si>
    <t>ហ៊ុន ឈុន</t>
  </si>
  <si>
    <t>សំ​ ប៉ិន</t>
  </si>
  <si>
    <t>អូរប្រហ៊ូត</t>
  </si>
  <si>
    <t>ផែ ឡាច</t>
  </si>
  <si>
    <t>សួស សាន</t>
  </si>
  <si>
    <t>សុខ ស៊ីណា</t>
  </si>
  <si>
    <t>សុខ សាន្ត</t>
  </si>
  <si>
    <t>ថ្លុកសង្កែ</t>
  </si>
  <si>
    <t>កាន ប្រុស</t>
  </si>
  <si>
    <t>អង្គការCWS</t>
  </si>
  <si>
    <t>ហោ ហៀង</t>
  </si>
  <si>
    <t>បឹងត្រកួន</t>
  </si>
  <si>
    <t>សន សេន</t>
  </si>
  <si>
    <t>ហម រស្មី</t>
  </si>
  <si>
    <t>បឹងក្ទម្ព</t>
  </si>
  <si>
    <t>ពិន កែវ</t>
  </si>
  <si>
    <t>ជ្រៃសីមា</t>
  </si>
  <si>
    <t>អូរល្វា</t>
  </si>
  <si>
    <t>ស្ពានយោល</t>
  </si>
  <si>
    <t>រស្មី</t>
  </si>
  <si>
    <t>គីឡូ៩</t>
  </si>
  <si>
    <t>01UNF021136</t>
  </si>
  <si>
    <t>01UNF021137</t>
  </si>
  <si>
    <t>ចំបក់</t>
  </si>
  <si>
    <t>01UNF021138</t>
  </si>
  <si>
    <t>01UNF021139</t>
  </si>
  <si>
    <t>ចម្ការតាប៊ុន</t>
  </si>
  <si>
    <t>21.MRD.0210.002</t>
  </si>
  <si>
    <t>មិន ម៉ន</t>
  </si>
  <si>
    <t>អូរកាច់</t>
  </si>
  <si>
    <t>21.MRD.0210.001</t>
  </si>
  <si>
    <t>ចាន់ រ៉េន</t>
  </si>
  <si>
    <t>ភ្នំព្រឹក</t>
  </si>
  <si>
    <t>បេងស្អាត</t>
  </si>
  <si>
    <t>ស្រឡៅ</t>
  </si>
  <si>
    <t>គគីរ</t>
  </si>
  <si>
    <t>អូរធំ</t>
  </si>
  <si>
    <t>ពេជ្រចិន្ដា</t>
  </si>
  <si>
    <t>ភ្នំតូច</t>
  </si>
  <si>
    <t>20.MRD.0211.001</t>
  </si>
  <si>
    <t>សន ធីម</t>
  </si>
  <si>
    <t>52m</t>
  </si>
  <si>
    <t>20.MRD.0211.002</t>
  </si>
  <si>
    <t xml:space="preserve"> សុខ ប៊ុន </t>
  </si>
  <si>
    <t>64m</t>
  </si>
  <si>
    <t>20.MRD.0211.003</t>
  </si>
  <si>
    <t>ចាន់ ធឿន</t>
  </si>
  <si>
    <t>20.MRD.0211.004</t>
  </si>
  <si>
    <t xml:space="preserve"> វិន ទូច </t>
  </si>
  <si>
    <t>51m</t>
  </si>
  <si>
    <t>20.MRD.0211.005</t>
  </si>
  <si>
    <t>សំ សារ៉ាន់</t>
  </si>
  <si>
    <t>អូរតាសុខ</t>
  </si>
  <si>
    <t>អូរតាប៉ុន</t>
  </si>
  <si>
    <t>22.MRD.0204.001</t>
  </si>
  <si>
    <t>ជា ភួងភារម្យ</t>
  </si>
  <si>
    <t>អន្លង់មៀន</t>
  </si>
  <si>
    <t>អូរថ្មី</t>
  </si>
  <si>
    <t>បួរ</t>
  </si>
  <si>
    <t>ដំណាក់បេង</t>
  </si>
  <si>
    <t>ដំណាក់ក្សាន្ត</t>
  </si>
  <si>
    <t>ភ្នំប្រាំពីរ</t>
  </si>
  <si>
    <t>អន្លង់ក្រូច</t>
  </si>
  <si>
    <t>អន្លង់ស្តី</t>
  </si>
  <si>
    <t>ស្ពានទំនាប</t>
  </si>
  <si>
    <t>បុស្សស្អំ</t>
  </si>
  <si>
    <t>បារាំងធ្លាក់</t>
  </si>
  <si>
    <t>អូរចោទ</t>
  </si>
  <si>
    <t>ជួសជុលដោយថវិកាជាតិឆ្នាំ២០១៨</t>
  </si>
  <si>
    <t>ចំការស្រូវ</t>
  </si>
  <si>
    <t>ទួលកកោះ</t>
  </si>
  <si>
    <t>អូរគល់សំយ៉ុង</t>
  </si>
  <si>
    <t>ចំការត្រប់</t>
  </si>
  <si>
    <t>ហុងទឹក</t>
  </si>
  <si>
    <t>ចក្រី</t>
  </si>
  <si>
    <t>អូរជ្រៃ</t>
  </si>
  <si>
    <t>អូររំដួល</t>
  </si>
  <si>
    <t>អូរប្រយុទ្ធ</t>
  </si>
  <si>
    <t>អូរល្ហុង</t>
  </si>
  <si>
    <t>គ្រួសក្រហម</t>
  </si>
  <si>
    <t>ដីល្អ</t>
  </si>
  <si>
    <t>ស្វាយវែង</t>
  </si>
  <si>
    <t>ស្រឡៅទង</t>
  </si>
  <si>
    <t>រកាបុស</t>
  </si>
  <si>
    <t>ឡាក់ហុកពីរ</t>
  </si>
  <si>
    <t>បឹងអូរជាង</t>
  </si>
  <si>
    <t>អូរដាលើ</t>
  </si>
  <si>
    <t>ព្រះពុទ្ធ</t>
  </si>
  <si>
    <t>ភ្នំចាប</t>
  </si>
  <si>
    <t>អូរគគី</t>
  </si>
  <si>
    <t>កំពង់ឡី</t>
  </si>
  <si>
    <t>លំផាត់</t>
  </si>
  <si>
    <t>ម្នាស់កាល</t>
  </si>
  <si>
    <t>តាំងយូ</t>
  </si>
  <si>
    <t>ល្វាទេ</t>
  </si>
  <si>
    <t>តាសែន</t>
  </si>
  <si>
    <t>អូរចំបក់់</t>
  </si>
  <si>
    <t>21.MRD.0212.001</t>
  </si>
  <si>
    <t>ពេញ សម្បត្តិ</t>
  </si>
  <si>
    <t>ភ្នំមួយរយ</t>
  </si>
  <si>
    <t>ដីក្រហម</t>
  </si>
  <si>
    <t>អូរចម្លង</t>
  </si>
  <si>
    <t>អូរអន្លក់</t>
  </si>
  <si>
    <t>អូរទឹកថ្លា</t>
  </si>
  <si>
    <t>អូរត្រជាក់ចិត្ត</t>
  </si>
  <si>
    <t>តាក្រី</t>
  </si>
  <si>
    <t>ដំណាក់សាលា</t>
  </si>
  <si>
    <t>កំពង់ចម្លងលើ</t>
  </si>
  <si>
    <t>21.MRD.0212.002</t>
  </si>
  <si>
    <t>កំពង់ចម្លងក្រោម</t>
  </si>
  <si>
    <t>កំប្រង់</t>
  </si>
  <si>
    <t>21.MRD.0212.003</t>
  </si>
  <si>
    <t>សុខ ជាតិ</t>
  </si>
  <si>
    <t>ស្រះទឹកថ្មី</t>
  </si>
  <si>
    <t>សាមសិប</t>
  </si>
  <si>
    <t>ស្រះកំប៉ោក</t>
  </si>
  <si>
    <t>ទួលទិល</t>
  </si>
  <si>
    <t>ផ្លូវប្រាំមួយ</t>
  </si>
  <si>
    <t>គាស់ក្រឡ</t>
  </si>
  <si>
    <t>ធិបតី</t>
  </si>
  <si>
    <t>ឆាយបល្ល័ង្គ</t>
  </si>
  <si>
    <t>ជើងទិញ</t>
  </si>
  <si>
    <t>តាថុក</t>
  </si>
  <si>
    <t>គោកពោន</t>
  </si>
  <si>
    <t>បឹងស្នោ</t>
  </si>
  <si>
    <t>ទួលម្ទេស</t>
  </si>
  <si>
    <t>កូនព្រហ្ម</t>
  </si>
  <si>
    <t>មុខវត្ដ</t>
  </si>
  <si>
    <t>ទួលបល្ល័ង្គ</t>
  </si>
  <si>
    <t>ទួលតាមឹម</t>
  </si>
  <si>
    <t>ព្រៃពពេល</t>
  </si>
  <si>
    <t>បឹងឈ្នះ</t>
  </si>
  <si>
    <t>ដំណាក់កកោះ</t>
  </si>
  <si>
    <t>ត្រពាំងដងទឹក</t>
  </si>
  <si>
    <t>គោកត្រុំ</t>
  </si>
  <si>
    <t>ស្លែងជួរ</t>
  </si>
  <si>
    <t>ព្រះផុស</t>
  </si>
  <si>
    <t>សាច់ហាប់</t>
  </si>
  <si>
    <t>កាប់ព្រិច</t>
  </si>
  <si>
    <t>តាខោ</t>
  </si>
  <si>
    <t>កុយវែង</t>
  </si>
  <si>
    <t>ព្រៃចក</t>
  </si>
  <si>
    <t>តានួត</t>
  </si>
  <si>
    <t>បឹងព្រះក្រឡាញ់</t>
  </si>
  <si>
    <t>ដូនបា</t>
  </si>
  <si>
    <t>បាស្រែ</t>
  </si>
  <si>
    <t>ព្រៃភ្ញាស់</t>
  </si>
  <si>
    <t>ទួលលៀប</t>
  </si>
  <si>
    <t>ខ្លែងគង់</t>
  </si>
  <si>
    <t>ខ្វែង</t>
  </si>
  <si>
    <t>ព្រៃប៉ែន</t>
  </si>
  <si>
    <t>ឆ្នាល់មាន់</t>
  </si>
  <si>
    <t>ក្រាំងស្វាត</t>
  </si>
  <si>
    <t>បន្ទាយចារ</t>
  </si>
  <si>
    <t>ព្រៃសិន</t>
  </si>
  <si>
    <t>ឫស្សីព្រះ</t>
  </si>
  <si>
    <t>ឆ្នាល់មាន់់</t>
  </si>
  <si>
    <t>រុក្ខគិរី</t>
  </si>
  <si>
    <t>ខ្នាចអំពរ</t>
  </si>
  <si>
    <t>ឆ្កែខាំប្រើស</t>
  </si>
  <si>
    <t>ព្រែកតាវេន</t>
  </si>
  <si>
    <t>អូររំចេក</t>
  </si>
  <si>
    <t>ថ្នំ</t>
  </si>
  <si>
    <t>បឹងធ្មួយ</t>
  </si>
  <si>
    <t>ព្រៃត្រឡាច</t>
  </si>
  <si>
    <t>ចុងពរ</t>
  </si>
  <si>
    <t>ព្រៃខ្លូត</t>
  </si>
  <si>
    <t>ស្រះថត</t>
  </si>
  <si>
    <t>រូង២</t>
  </si>
  <si>
    <t>បឹងចក</t>
  </si>
  <si>
    <t>មុខរាហ៍</t>
  </si>
  <si>
    <t>ស្រះគុយ</t>
  </si>
  <si>
    <t>មុខរាហ៍ ២</t>
  </si>
  <si>
    <t>ស្វាយយ៉</t>
  </si>
  <si>
    <t>ទួលស្វាយ</t>
  </si>
  <si>
    <t>តាព្រាត</t>
  </si>
  <si>
    <t>មុខរាហ៍១</t>
  </si>
  <si>
    <t>ដង្ហោ</t>
  </si>
  <si>
    <t>ស្តុកប្រវឹក</t>
  </si>
  <si>
    <t>ស្ដុកប្រវឹក</t>
  </si>
  <si>
    <t>កោះធំ</t>
  </si>
  <si>
    <t>ព្រះអណ្ដូង</t>
  </si>
  <si>
    <t>ទួលគគីរ</t>
  </si>
  <si>
    <t>ព្រៃអម្ពាន់</t>
  </si>
  <si>
    <t>ប្រឡាយ១៨</t>
  </si>
  <si>
    <t>ជំនាប់ស្បូវភ្លាំង</t>
  </si>
  <si>
    <t>ជំនាប់គគីរ</t>
  </si>
  <si>
    <t>បឹងត្របែក</t>
  </si>
  <si>
    <t>អណ្តូងកន្លែង</t>
  </si>
  <si>
    <t>បាសាក់</t>
  </si>
  <si>
    <t>កំរ៉ែង</t>
  </si>
  <si>
    <t>តាព្រាល</t>
  </si>
  <si>
    <t>ច្រាំងខ្ពស់</t>
  </si>
  <si>
    <t>បុស្សដូង</t>
  </si>
  <si>
    <t>កែវមុន្នី</t>
  </si>
  <si>
    <t>​</t>
  </si>
  <si>
    <t>សហគមន៍</t>
  </si>
  <si>
    <t>Care</t>
  </si>
  <si>
    <t>កក់</t>
  </si>
  <si>
    <t>ស្រះ</t>
  </si>
  <si>
    <t>ក្បាលដំរី</t>
  </si>
  <si>
    <t>ស្រែក្នុង</t>
  </si>
  <si>
    <t>ស្រែថ្មី</t>
  </si>
  <si>
    <t>ថ្ពង</t>
  </si>
  <si>
    <t>អូរជ្រៅ</t>
  </si>
  <si>
    <t>ទឹកល្អក់</t>
  </si>
  <si>
    <t>តានៃ</t>
  </si>
  <si>
    <t>គីរីវន្ត</t>
  </si>
  <si>
    <t>កោះកុង</t>
  </si>
  <si>
    <t>ស្រែអំបិល</t>
  </si>
  <si>
    <t>ជីខលើ</t>
  </si>
  <si>
    <t>ត្រពាំងកណ្តោល</t>
  </si>
  <si>
    <t>ញ៉ែត  រ៉ាយ</t>
  </si>
  <si>
    <t>អណ្តូងលូ</t>
  </si>
  <si>
    <t>5 M</t>
  </si>
  <si>
    <t xml:space="preserve">ប្រើប្រាស់បាន </t>
  </si>
  <si>
    <t>អត់សាប</t>
  </si>
  <si>
    <t>ផា  សុវត្តិ</t>
  </si>
  <si>
    <t>ប្រើប្រាស់បាន</t>
  </si>
  <si>
    <t>ជា  ហាន</t>
  </si>
  <si>
    <r>
      <t>4</t>
    </r>
    <r>
      <rPr>
        <sz val="9"/>
        <color indexed="8"/>
        <rFont val="Kh Battambang"/>
      </rPr>
      <t>.5 M</t>
    </r>
  </si>
  <si>
    <t>ឡាយ  លឹម</t>
  </si>
  <si>
    <r>
      <t>5</t>
    </r>
    <r>
      <rPr>
        <sz val="9"/>
        <color indexed="8"/>
        <rFont val="Kh Battambang"/>
      </rPr>
      <t>.5 M</t>
    </r>
  </si>
  <si>
    <r>
      <t>ប្រើប្រាស់បាន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ទឹកក្រហម</t>
    </r>
  </si>
  <si>
    <t>ម៉ាក់  ផល្លី</t>
  </si>
  <si>
    <r>
      <t>5</t>
    </r>
    <r>
      <rPr>
        <sz val="9"/>
        <color indexed="8"/>
        <rFont val="Kh Battambang"/>
      </rPr>
      <t xml:space="preserve"> M</t>
    </r>
  </si>
  <si>
    <r>
      <t>M.R (</t>
    </r>
    <r>
      <rPr>
        <sz val="9"/>
        <color indexed="8"/>
        <rFont val="DaunPenh"/>
      </rPr>
      <t>សាលា)</t>
    </r>
  </si>
  <si>
    <t>បែន  សុជាតិ</t>
  </si>
  <si>
    <t>អណ្តូងស្នប់</t>
  </si>
  <si>
    <t>42 M</t>
  </si>
  <si>
    <t xml:space="preserve">        ម៉េត</t>
  </si>
  <si>
    <t>5M</t>
  </si>
  <si>
    <t>ប្រេះសាប</t>
  </si>
  <si>
    <t>ជា  អ៊ុយ</t>
  </si>
  <si>
    <t>ប្រើប្រាស់បាន .រដូវប្រាំងរីង</t>
  </si>
  <si>
    <t>ប៉ុក  ប៉ាវ</t>
  </si>
  <si>
    <r>
      <t>4</t>
    </r>
    <r>
      <rPr>
        <sz val="9"/>
        <color indexed="8"/>
        <rFont val="Kh Battambang"/>
      </rPr>
      <t>.5M</t>
    </r>
  </si>
  <si>
    <t>បាក់សាប</t>
  </si>
  <si>
    <t>យ៉ម  គិន</t>
  </si>
  <si>
    <t>មូលនិធិឃុំ</t>
  </si>
  <si>
    <t>សោម  ថរន</t>
  </si>
  <si>
    <t>3.5 M</t>
  </si>
  <si>
    <t>ជឹប  ប៉ុន</t>
  </si>
  <si>
    <t>ម៉ាក់  ធី</t>
  </si>
  <si>
    <t>នុំ  មឿន</t>
  </si>
  <si>
    <t>5.5 M</t>
  </si>
  <si>
    <t xml:space="preserve">បាក់សាប </t>
  </si>
  <si>
    <t>ម៉ា  មោង</t>
  </si>
  <si>
    <r>
      <t>4</t>
    </r>
    <r>
      <rPr>
        <sz val="9"/>
        <color indexed="8"/>
        <rFont val="Kh Battambang"/>
      </rPr>
      <t>.</t>
    </r>
    <r>
      <rPr>
        <sz val="9"/>
        <color indexed="8"/>
        <rFont val="Khmer MEF1"/>
      </rPr>
      <t>5</t>
    </r>
    <r>
      <rPr>
        <sz val="9"/>
        <color indexed="8"/>
        <rFont val="Kh Battambang"/>
      </rPr>
      <t xml:space="preserve"> M</t>
    </r>
  </si>
  <si>
    <t>គង់  ស៊ីម</t>
  </si>
  <si>
    <t>គង់  សុង</t>
  </si>
  <si>
    <t>សាំង  ខុម</t>
  </si>
  <si>
    <t>ជីខ</t>
  </si>
  <si>
    <t>តូច  វ៉ាន់</t>
  </si>
  <si>
    <t>សាបល្អ</t>
  </si>
  <si>
    <t>ប្រាក់  សុខ</t>
  </si>
  <si>
    <t>អ៊ឹម  អ៊ុន</t>
  </si>
  <si>
    <t>ហេង  បូរ</t>
  </si>
  <si>
    <t>គង់  មុំ</t>
  </si>
  <si>
    <t>តាប់  នៀវ</t>
  </si>
  <si>
    <r>
      <t>4</t>
    </r>
    <r>
      <rPr>
        <sz val="9"/>
        <color indexed="8"/>
        <rFont val="Khmer MEF1"/>
      </rPr>
      <t>.5</t>
    </r>
    <r>
      <rPr>
        <sz val="9"/>
        <color indexed="8"/>
        <rFont val="Kh Battambang"/>
      </rPr>
      <t xml:space="preserve"> M</t>
    </r>
  </si>
  <si>
    <t>អាត  អឿន</t>
  </si>
  <si>
    <r>
      <t>5</t>
    </r>
    <r>
      <rPr>
        <sz val="9"/>
        <color indexed="8"/>
        <rFont val="Khmer MEF1"/>
      </rPr>
      <t>.5</t>
    </r>
    <r>
      <rPr>
        <sz val="9"/>
        <color indexed="8"/>
        <rFont val="Kh Battambang"/>
      </rPr>
      <t>M</t>
    </r>
  </si>
  <si>
    <t>ឌី  វ៉ុន</t>
  </si>
  <si>
    <t>ពេជ្រ  សួន</t>
  </si>
  <si>
    <t>សៀង  ខែម</t>
  </si>
  <si>
    <t>សួស  សាខន</t>
  </si>
  <si>
    <t>មួង  ពុំ</t>
  </si>
  <si>
    <r>
      <t>4.</t>
    </r>
    <r>
      <rPr>
        <sz val="9"/>
        <color indexed="8"/>
        <rFont val="Kh Battambang"/>
      </rPr>
      <t>5 M</t>
    </r>
  </si>
  <si>
    <t>អ៊ក  ស៊ីន</t>
  </si>
  <si>
    <t>រស់  ណៅ</t>
  </si>
  <si>
    <t>សាំង  ម៉ន</t>
  </si>
  <si>
    <t>ចាន់  យឿន</t>
  </si>
  <si>
    <t>ឆាយ  ជៀស</t>
  </si>
  <si>
    <r>
      <t>5.5</t>
    </r>
    <r>
      <rPr>
        <sz val="9"/>
        <color indexed="8"/>
        <rFont val="Kh Battambang"/>
      </rPr>
      <t xml:space="preserve"> M</t>
    </r>
  </si>
  <si>
    <t>យី  អេង</t>
  </si>
  <si>
    <t>លី  ធឿន</t>
  </si>
  <si>
    <t>ខៃ  ធឿន</t>
  </si>
  <si>
    <r>
      <t>4</t>
    </r>
    <r>
      <rPr>
        <sz val="9"/>
        <color indexed="8"/>
        <rFont val="Kh Battambang"/>
      </rPr>
      <t xml:space="preserve"> M</t>
    </r>
  </si>
  <si>
    <t>ណេត  គុណ</t>
  </si>
  <si>
    <r>
      <t>4.5</t>
    </r>
    <r>
      <rPr>
        <sz val="9"/>
        <color indexed="8"/>
        <rFont val="Kh Battambang"/>
      </rPr>
      <t xml:space="preserve"> M</t>
    </r>
  </si>
  <si>
    <t>វង់  វី</t>
  </si>
  <si>
    <t>Red Cross</t>
  </si>
  <si>
    <t>មុំ  រិន</t>
  </si>
  <si>
    <t>អណ្តូងស្នប់រវៃ</t>
  </si>
  <si>
    <r>
      <t>40</t>
    </r>
    <r>
      <rPr>
        <sz val="9"/>
        <color indexed="8"/>
        <rFont val="Kh Battambang"/>
      </rPr>
      <t xml:space="preserve"> M</t>
    </r>
  </si>
  <si>
    <r>
      <t>ខូចស្នប់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បាក់សាប</t>
    </r>
  </si>
  <si>
    <t>សំ  ភន</t>
  </si>
  <si>
    <r>
      <t>6</t>
    </r>
    <r>
      <rPr>
        <sz val="9"/>
        <color indexed="8"/>
        <rFont val="Khmer MEF1"/>
      </rPr>
      <t>5</t>
    </r>
    <r>
      <rPr>
        <sz val="9"/>
        <color indexed="8"/>
        <rFont val="Kh Battambang"/>
      </rPr>
      <t xml:space="preserve"> M</t>
    </r>
  </si>
  <si>
    <t>រ៉េត  មេត</t>
  </si>
  <si>
    <t>37 M</t>
  </si>
  <si>
    <r>
      <t>ខូចស្នប់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អស់ហ្វើត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កន្លើត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បាក់សាប</t>
    </r>
  </si>
  <si>
    <t>ម៉ន់  ជុំ</t>
  </si>
  <si>
    <t>កែវ  គង់</t>
  </si>
  <si>
    <t>40 M</t>
  </si>
  <si>
    <t>ខូចស្នប់.បាក់សាប</t>
  </si>
  <si>
    <t>បាន  នក</t>
  </si>
  <si>
    <t>18 M</t>
  </si>
  <si>
    <t>ស៊ុំ  ធា</t>
  </si>
  <si>
    <t>អ៊ឹម  អុន</t>
  </si>
  <si>
    <t>41 M</t>
  </si>
  <si>
    <t>ហេង  សួង</t>
  </si>
  <si>
    <t>ស៊ិន  ឈួន</t>
  </si>
  <si>
    <t>ឆាយ  វ៉ាន់</t>
  </si>
  <si>
    <t>វន  វឿន</t>
  </si>
  <si>
    <t>ហេង  លៀង</t>
  </si>
  <si>
    <t>យោង  ធឿន</t>
  </si>
  <si>
    <t>ហ៊ុន  ប៊ុនជន</t>
  </si>
  <si>
    <t>ហៃ  សុខ</t>
  </si>
  <si>
    <t>ហៀន  សុខុម</t>
  </si>
  <si>
    <r>
      <t>38</t>
    </r>
    <r>
      <rPr>
        <sz val="9"/>
        <color indexed="8"/>
        <rFont val="Kh Battambang"/>
      </rPr>
      <t xml:space="preserve"> M</t>
    </r>
  </si>
  <si>
    <t>តាំង  មួយ</t>
  </si>
  <si>
    <r>
      <t>4</t>
    </r>
    <r>
      <rPr>
        <sz val="9"/>
        <color indexed="8"/>
        <rFont val="Khmer MEF1"/>
      </rPr>
      <t>5</t>
    </r>
    <r>
      <rPr>
        <sz val="9"/>
        <color indexed="8"/>
        <rFont val="Kh Battambang"/>
      </rPr>
      <t xml:space="preserve"> M</t>
    </r>
  </si>
  <si>
    <t>ប៉ុស  សុខុម</t>
  </si>
  <si>
    <r>
      <t>48</t>
    </r>
    <r>
      <rPr>
        <sz val="9"/>
        <color indexed="8"/>
        <rFont val="Kh Battambang"/>
      </rPr>
      <t xml:space="preserve"> M</t>
    </r>
  </si>
  <si>
    <t>តេង  ជា</t>
  </si>
  <si>
    <r>
      <t>35</t>
    </r>
    <r>
      <rPr>
        <sz val="9"/>
        <color indexed="8"/>
        <rFont val="Kh Battambang"/>
      </rPr>
      <t xml:space="preserve"> M</t>
    </r>
  </si>
  <si>
    <t>គើយ  សាន</t>
  </si>
  <si>
    <r>
      <t>45</t>
    </r>
    <r>
      <rPr>
        <sz val="9"/>
        <color indexed="8"/>
        <rFont val="Kh Battambang"/>
      </rPr>
      <t xml:space="preserve"> M</t>
    </r>
  </si>
  <si>
    <t>ហ៊ួន  ឆាវ</t>
  </si>
  <si>
    <r>
      <t>6.5</t>
    </r>
    <r>
      <rPr>
        <sz val="9"/>
        <color indexed="8"/>
        <rFont val="Kh Battambang"/>
      </rPr>
      <t xml:space="preserve"> M</t>
    </r>
  </si>
  <si>
    <t>គក  ទុយ</t>
  </si>
  <si>
    <r>
      <t>1</t>
    </r>
    <r>
      <rPr>
        <sz val="9"/>
        <color indexed="8"/>
        <rFont val="Khmer MEF1"/>
      </rPr>
      <t>5</t>
    </r>
    <r>
      <rPr>
        <sz val="9"/>
        <color indexed="8"/>
        <rFont val="Kh Battambang"/>
      </rPr>
      <t xml:space="preserve"> M</t>
    </r>
  </si>
  <si>
    <t>ហុង  សាន</t>
  </si>
  <si>
    <r>
      <t>39</t>
    </r>
    <r>
      <rPr>
        <sz val="9"/>
        <color indexed="8"/>
        <rFont val="Kh Battambang"/>
      </rPr>
      <t xml:space="preserve"> M</t>
    </r>
  </si>
  <si>
    <t xml:space="preserve">ប្រើប្រាស់បាន  </t>
  </si>
  <si>
    <t>ម៉ន  ជាលី</t>
  </si>
  <si>
    <t>ទីង  អ៊ិន</t>
  </si>
  <si>
    <t>ង៉ែត  សុខុម</t>
  </si>
  <si>
    <t>ទិត្យ  ហៀង</t>
  </si>
  <si>
    <t>គួង  រីម</t>
  </si>
  <si>
    <t>ប៉ុក  លិក</t>
  </si>
  <si>
    <t>លៀន  អ៊ី</t>
  </si>
  <si>
    <r>
      <t>5.</t>
    </r>
    <r>
      <rPr>
        <sz val="9"/>
        <color indexed="8"/>
        <rFont val="Kh Battambang"/>
      </rPr>
      <t>5 M</t>
    </r>
  </si>
  <si>
    <t>(សាលាឈូក )</t>
  </si>
  <si>
    <t>ទួង  ថៃ</t>
  </si>
  <si>
    <t xml:space="preserve">អត់សាប  </t>
  </si>
  <si>
    <t>ហ៊ឹម  រ៉សេត</t>
  </si>
  <si>
    <r>
      <t>3</t>
    </r>
    <r>
      <rPr>
        <sz val="9"/>
        <color indexed="8"/>
        <rFont val="Kh Battambang"/>
      </rPr>
      <t>5 M</t>
    </r>
  </si>
  <si>
    <t>អ៊ីស្មានហ៊ូសាន់</t>
  </si>
  <si>
    <t>សេត  ស៊ូម៉ាត់</t>
  </si>
  <si>
    <r>
      <t>ខូចស្នប់.អស់ហ្វើត.កន្លើត.</t>
    </r>
    <r>
      <rPr>
        <sz val="8"/>
        <color indexed="8"/>
        <rFont val="Khmer MEF1"/>
      </rPr>
      <t>ប្រេះសាប</t>
    </r>
  </si>
  <si>
    <t>ហ៊ីម  រ៉សេត</t>
  </si>
  <si>
    <t>ប្រើប្រាស់មិនបាន .អត់ទឹក</t>
  </si>
  <si>
    <r>
      <t>ខូចស្នប់.អស់ហ្វើត.កន្លើត</t>
    </r>
    <r>
      <rPr>
        <sz val="8"/>
        <color indexed="8"/>
        <rFont val="Khmer MEF1"/>
      </rPr>
      <t xml:space="preserve"> ( វិហារ )</t>
    </r>
  </si>
  <si>
    <t>ជា  សុខ</t>
  </si>
  <si>
    <t>ឈុន  នឿក</t>
  </si>
  <si>
    <t>ជិន  ហ៊ីម</t>
  </si>
  <si>
    <t>ណុប  សេង</t>
  </si>
  <si>
    <t>ពៅ  វណ្ណារ៉ា</t>
  </si>
  <si>
    <t>នូ  អៀម</t>
  </si>
  <si>
    <t>ដាង  ជា</t>
  </si>
  <si>
    <t>អែត  គង់</t>
  </si>
  <si>
    <t>យេង  ខា</t>
  </si>
  <si>
    <t>យិន  ជៀវ</t>
  </si>
  <si>
    <r>
      <t>52</t>
    </r>
    <r>
      <rPr>
        <sz val="9"/>
        <color indexed="8"/>
        <rFont val="Kh Battambang"/>
      </rPr>
      <t xml:space="preserve"> M</t>
    </r>
  </si>
  <si>
    <t>អ៊ីវ  កែវ</t>
  </si>
  <si>
    <t>ឡ  ប្រវេត</t>
  </si>
  <si>
    <t>ងិន  គោ</t>
  </si>
  <si>
    <t>ខូចស្នប់.អស់ហ្វើត.កន្លើត.បាក់សាប</t>
  </si>
  <si>
    <t>រ៉ូន  សុះ</t>
  </si>
  <si>
    <t>ខូចស្នប់.អស់ហ្វើត.កន្លើត</t>
  </si>
  <si>
    <t>ហ៊ឹម  អ៊ី</t>
  </si>
  <si>
    <t>ម៉ូវ  អៀន</t>
  </si>
  <si>
    <t>សុខ  ណូច</t>
  </si>
  <si>
    <t>ភិន  ជូ</t>
  </si>
  <si>
    <t>ង៉ែត  ទែន</t>
  </si>
  <si>
    <t>ជេត  ឆាយ</t>
  </si>
  <si>
    <t>ចាប  នួត</t>
  </si>
  <si>
    <t>យឿន  លៀប</t>
  </si>
  <si>
    <r>
      <t>5</t>
    </r>
    <r>
      <rPr>
        <sz val="9"/>
        <color indexed="8"/>
        <rFont val="Kh Battambang"/>
      </rPr>
      <t>M</t>
    </r>
  </si>
  <si>
    <t>ផាន់  សំណាង</t>
  </si>
  <si>
    <t>ស៊ិន  ឃៀម</t>
  </si>
  <si>
    <r>
      <t xml:space="preserve">45 </t>
    </r>
    <r>
      <rPr>
        <sz val="9"/>
        <color indexed="8"/>
        <rFont val="Kh Battambang"/>
      </rPr>
      <t>M</t>
    </r>
  </si>
  <si>
    <t>ឆាយ  វឿន</t>
  </si>
  <si>
    <t>តេង  នួង</t>
  </si>
  <si>
    <r>
      <t>70</t>
    </r>
    <r>
      <rPr>
        <sz val="9"/>
        <color indexed="8"/>
        <rFont val="Kh Battambang"/>
      </rPr>
      <t xml:space="preserve"> M</t>
    </r>
  </si>
  <si>
    <t>សន  ម៉ុយ</t>
  </si>
  <si>
    <t>យក  នាង</t>
  </si>
  <si>
    <t xml:space="preserve">        សុខ</t>
  </si>
  <si>
    <t>ស៊ី  មុំ</t>
  </si>
  <si>
    <r>
      <t>42</t>
    </r>
    <r>
      <rPr>
        <sz val="9"/>
        <color indexed="8"/>
        <rFont val="Kh Battambang"/>
      </rPr>
      <t xml:space="preserve"> M</t>
    </r>
  </si>
  <si>
    <t>គង់  ម៉ែន</t>
  </si>
  <si>
    <r>
      <t>43</t>
    </r>
    <r>
      <rPr>
        <sz val="9"/>
        <color indexed="8"/>
        <rFont val="Kh Battambang"/>
      </rPr>
      <t xml:space="preserve"> M</t>
    </r>
  </si>
  <si>
    <t>ESSSAUP</t>
  </si>
  <si>
    <t>ស៊ុន  កុសល់</t>
  </si>
  <si>
    <r>
      <t>55</t>
    </r>
    <r>
      <rPr>
        <sz val="9"/>
        <color indexed="8"/>
        <rFont val="Kh Battambang"/>
      </rPr>
      <t xml:space="preserve"> M</t>
    </r>
  </si>
  <si>
    <t>សាបល្អ  ( សាលាតានី )</t>
  </si>
  <si>
    <t>ពៅ  ឆាវ</t>
  </si>
  <si>
    <t>គួន  ម៉ូវ</t>
  </si>
  <si>
    <t>ហែម  សាផន</t>
  </si>
  <si>
    <t>ដងពែង</t>
  </si>
  <si>
    <t>បានទៀត</t>
  </si>
  <si>
    <t>សៅ  រ៉េន</t>
  </si>
  <si>
    <t>ស៊ូ  អ៊ិន</t>
  </si>
  <si>
    <t>ហឹម  ណាន់</t>
  </si>
  <si>
    <t>អៀង  តឹង</t>
  </si>
  <si>
    <t>តេង  រី</t>
  </si>
  <si>
    <t>ទេព  ធឿន</t>
  </si>
  <si>
    <t>ញ៉ែម  សុភិន</t>
  </si>
  <si>
    <r>
      <t>4.5</t>
    </r>
    <r>
      <rPr>
        <sz val="9"/>
        <color indexed="8"/>
        <rFont val="Kh Battambang"/>
      </rPr>
      <t>M</t>
    </r>
  </si>
  <si>
    <t>ទន់  យី</t>
  </si>
  <si>
    <t>រឿន  និត</t>
  </si>
  <si>
    <r>
      <t xml:space="preserve">4 </t>
    </r>
    <r>
      <rPr>
        <sz val="9"/>
        <color indexed="8"/>
        <rFont val="Kh Battambang"/>
      </rPr>
      <t>M</t>
    </r>
  </si>
  <si>
    <t>ពេជ  ណាត់</t>
  </si>
  <si>
    <t>សយ  សំ</t>
  </si>
  <si>
    <t>ណាវ  បូ</t>
  </si>
  <si>
    <t>ប៊ុន  ឡេង</t>
  </si>
  <si>
    <t>យាយ  ស</t>
  </si>
  <si>
    <t>ទេព​  វ៉ាន់ឌី</t>
  </si>
  <si>
    <t>ខៀវ  គឹមសន</t>
  </si>
  <si>
    <t>ទឹកក្រហម.រដូវប្រាំងរីង</t>
  </si>
  <si>
    <t>តាធង</t>
  </si>
  <si>
    <t>យួន  មឿន</t>
  </si>
  <si>
    <t>ទិត្យ  យី</t>
  </si>
  <si>
    <t>ចាន់  ហួន</t>
  </si>
  <si>
    <t>យ៉ង  ចេង</t>
  </si>
  <si>
    <r>
      <t>សាបល្អ  (</t>
    </r>
    <r>
      <rPr>
        <sz val="9"/>
        <color indexed="8"/>
        <rFont val="Khmer MEF1"/>
      </rPr>
      <t>សាលាឆទាន)</t>
    </r>
  </si>
  <si>
    <t>ចាន់  ទួន</t>
  </si>
  <si>
    <t>គង់  ឡិន</t>
  </si>
  <si>
    <t>ម៉ៃន  ហៃ</t>
  </si>
  <si>
    <t>ងួន  ចាន់ថន</t>
  </si>
  <si>
    <t>យ៉ែត  មឹង</t>
  </si>
  <si>
    <t>ហ៊ុន  ង៉ែត</t>
  </si>
  <si>
    <t>យឹម  គឹម</t>
  </si>
  <si>
    <t>ជេត  តើង</t>
  </si>
  <si>
    <t>ចាន់  គី</t>
  </si>
  <si>
    <t>ម៉ា  នី</t>
  </si>
  <si>
    <t>មឹង  ចេន</t>
  </si>
  <si>
    <t>ប៉ែន  ប៊ើត</t>
  </si>
  <si>
    <t>ប៉ុក  តឹង</t>
  </si>
  <si>
    <t>សៅ  រុណ</t>
  </si>
  <si>
    <t>តេង  ស៊ុង</t>
  </si>
  <si>
    <t>ណោច ពៅ</t>
  </si>
  <si>
    <t>ម៉ូ  ភិន</t>
  </si>
  <si>
    <t>ស៊ីន  ម៉ៅ</t>
  </si>
  <si>
    <t>វិត  រឿន</t>
  </si>
  <si>
    <t>ស៊យ  ស</t>
  </si>
  <si>
    <t xml:space="preserve">សាបល្អ  </t>
  </si>
  <si>
    <t>ស៊ិន  ប៊ិន</t>
  </si>
  <si>
    <t>គាំ  ប៊ួយ</t>
  </si>
  <si>
    <t>ថា  ឃួន</t>
  </si>
  <si>
    <r>
      <t>5.5</t>
    </r>
    <r>
      <rPr>
        <sz val="9"/>
        <color indexed="8"/>
        <rFont val="Kh Battambang"/>
      </rPr>
      <t>M</t>
    </r>
  </si>
  <si>
    <t>ងួន  ងៀម</t>
  </si>
  <si>
    <t>លក  ឈុន</t>
  </si>
  <si>
    <r>
      <t>5</t>
    </r>
    <r>
      <rPr>
        <sz val="9"/>
        <color indexed="8"/>
        <rFont val="Khmer MEF1"/>
      </rPr>
      <t xml:space="preserve"> </t>
    </r>
    <r>
      <rPr>
        <sz val="9"/>
        <color indexed="8"/>
        <rFont val="Kh Battambang"/>
      </rPr>
      <t>M</t>
    </r>
  </si>
  <si>
    <t>ហ៊ុន  កាវ</t>
  </si>
  <si>
    <t>អ៊ី  ម៊ើ</t>
  </si>
  <si>
    <t>ប្រើប្រាស់បាន .ទឹកក្រហម</t>
  </si>
  <si>
    <t>ហេង  ម៉ុន</t>
  </si>
  <si>
    <t>លេវ  មុំ</t>
  </si>
  <si>
    <t>ភោគ  សៅ</t>
  </si>
  <si>
    <t>ឡៃ  ម៉ៅ</t>
  </si>
  <si>
    <t>គង់  គី</t>
  </si>
  <si>
    <t>ព្រាំង</t>
  </si>
  <si>
    <t>យូ  សុផាន់</t>
  </si>
  <si>
    <t>គុណ  ប៊ុន</t>
  </si>
  <si>
    <t>កើត  ប៊ុយ</t>
  </si>
  <si>
    <t>គ្រួ  ងី</t>
  </si>
  <si>
    <t>រឿន  ឈិន</t>
  </si>
  <si>
    <t>ឡុច  ភុយ</t>
  </si>
  <si>
    <t>ជៀប  ណាន់</t>
  </si>
  <si>
    <r>
      <t xml:space="preserve">5 </t>
    </r>
    <r>
      <rPr>
        <sz val="9"/>
        <color indexed="8"/>
        <rFont val="Kh Battambang"/>
      </rPr>
      <t>M</t>
    </r>
  </si>
  <si>
    <t>ផេង  ចាន់</t>
  </si>
  <si>
    <t>យិង  លៀវ</t>
  </si>
  <si>
    <r>
      <t xml:space="preserve">47 </t>
    </r>
    <r>
      <rPr>
        <sz val="9"/>
        <color indexed="8"/>
        <rFont val="Kh Battambang"/>
      </rPr>
      <t>M</t>
    </r>
  </si>
  <si>
    <t>ស៊ុន  ទង់</t>
  </si>
  <si>
    <t>សប្បុរស់ជន</t>
  </si>
  <si>
    <t>ម៉ៃ  សារិ</t>
  </si>
  <si>
    <t>តា  អ៊ូ</t>
  </si>
  <si>
    <t>ម៉ន  ញៀន</t>
  </si>
  <si>
    <t xml:space="preserve">ប្រើប្រាស់បាន.ទឹកក្រហម </t>
  </si>
  <si>
    <t>ឃួន  អៀន</t>
  </si>
  <si>
    <t>ប្រើប្រាស់បាន.ទឹកក្រហម</t>
  </si>
  <si>
    <t>រឿង  មិន</t>
  </si>
  <si>
    <t>អណ្តូងលូស្នប់រវៃ</t>
  </si>
  <si>
    <t>សុខ  វង់</t>
  </si>
  <si>
    <t>ង៉ួន​​  ធឿន</t>
  </si>
  <si>
    <r>
      <t>3.5</t>
    </r>
    <r>
      <rPr>
        <sz val="9"/>
        <color indexed="8"/>
        <rFont val="Kh Battambang"/>
      </rPr>
      <t xml:space="preserve"> M</t>
    </r>
  </si>
  <si>
    <t>ហ៊ុយ  រី</t>
  </si>
  <si>
    <r>
      <t>ខូចស្នប់</t>
    </r>
    <r>
      <rPr>
        <sz val="8"/>
        <color indexed="8"/>
        <rFont val="Khmer MEF1"/>
      </rPr>
      <t>សាបល្អ</t>
    </r>
  </si>
  <si>
    <t>យាយស៊ូ</t>
  </si>
  <si>
    <t>ជុន  សាវលី</t>
  </si>
  <si>
    <t>អ៊ុន  សារិត</t>
  </si>
  <si>
    <t>ជូ  យ៉ាន់</t>
  </si>
  <si>
    <t>គក  គួ</t>
  </si>
  <si>
    <r>
      <t>47</t>
    </r>
    <r>
      <rPr>
        <sz val="9"/>
        <color indexed="8"/>
        <rFont val="Kh Battambang"/>
      </rPr>
      <t xml:space="preserve"> M</t>
    </r>
  </si>
  <si>
    <t>យៀន  ម៉េត</t>
  </si>
  <si>
    <t>ជូ  ទិង</t>
  </si>
  <si>
    <t>ត្រពាំង</t>
  </si>
  <si>
    <t>មឹក កាំង</t>
  </si>
  <si>
    <t>ប្រើប្រាស់បាន.រដូវប្រាំងរីង</t>
  </si>
  <si>
    <t>សៅ ម៉ារ៉ាឌី</t>
  </si>
  <si>
    <t>ជឹម សាលី</t>
  </si>
  <si>
    <t xml:space="preserve">ម៉ា ប៉ាន់ </t>
  </si>
  <si>
    <r>
      <t>6</t>
    </r>
    <r>
      <rPr>
        <sz val="9"/>
        <color indexed="8"/>
        <rFont val="Kh Battambang"/>
      </rPr>
      <t xml:space="preserve"> M</t>
    </r>
  </si>
  <si>
    <t>ឆាយ សំនៀង</t>
  </si>
  <si>
    <r>
      <t>3,5</t>
    </r>
    <r>
      <rPr>
        <sz val="9"/>
        <color indexed="8"/>
        <rFont val="Kh Battambang"/>
      </rPr>
      <t xml:space="preserve"> M</t>
    </r>
  </si>
  <si>
    <t xml:space="preserve">ប្រើប្រាស់បាន.ទឹកក្រហម.រីង </t>
  </si>
  <si>
    <t>គ្រូ អែម</t>
  </si>
  <si>
    <t>នឿន ងួន</t>
  </si>
  <si>
    <r>
      <t>3</t>
    </r>
    <r>
      <rPr>
        <sz val="9"/>
        <color indexed="8"/>
        <rFont val="Kh Battambang"/>
      </rPr>
      <t xml:space="preserve"> M</t>
    </r>
  </si>
  <si>
    <t>ប្រើប្រាស់បាន.ទឹកក្រហម.រីង</t>
  </si>
  <si>
    <t>ធឿន គៀម</t>
  </si>
  <si>
    <r>
      <t>2</t>
    </r>
    <r>
      <rPr>
        <sz val="9"/>
        <color indexed="8"/>
        <rFont val="Kh Battambang"/>
      </rPr>
      <t xml:space="preserve"> M</t>
    </r>
  </si>
  <si>
    <t>ដា កៀន</t>
  </si>
  <si>
    <t>ស៊ុង ស</t>
  </si>
  <si>
    <t>ហ៊ុន ថន</t>
  </si>
  <si>
    <t>តេង វណ្ណា</t>
  </si>
  <si>
    <t>អង់ នី</t>
  </si>
  <si>
    <r>
      <t>5,5</t>
    </r>
    <r>
      <rPr>
        <sz val="9"/>
        <color indexed="8"/>
        <rFont val="Kh Battambang"/>
      </rPr>
      <t xml:space="preserve"> M</t>
    </r>
  </si>
  <si>
    <t>ចាន់ ធូ</t>
  </si>
  <si>
    <t>វង់ ឃិន</t>
  </si>
  <si>
    <t>នក ណាត</t>
  </si>
  <si>
    <t>លី ភា</t>
  </si>
  <si>
    <t>តន មឿន</t>
  </si>
  <si>
    <t>តន សឿន</t>
  </si>
  <si>
    <t>ផន់ ណាង</t>
  </si>
  <si>
    <t>ស៊ន យិន</t>
  </si>
  <si>
    <t xml:space="preserve">ប្រើប្រាស់បាន.ទឹកភ្លាវ </t>
  </si>
  <si>
    <t>សាន ធើង</t>
  </si>
  <si>
    <t>ប្រើប្រាស់បាន.ទឹកភ្លាវ</t>
  </si>
  <si>
    <t>សន ហាន</t>
  </si>
  <si>
    <t>ថេន ចាន់ធា</t>
  </si>
  <si>
    <t>គ្រូ ភ័ស្ដ</t>
  </si>
  <si>
    <t>ឆំាង កាត់</t>
  </si>
  <si>
    <t>ស៊ិន វ៉ុន</t>
  </si>
  <si>
    <t>ជឹម ម៉ៃ</t>
  </si>
  <si>
    <t>ទិន នី</t>
  </si>
  <si>
    <r>
      <t>2,5</t>
    </r>
    <r>
      <rPr>
        <sz val="9"/>
        <color indexed="8"/>
        <rFont val="Kh Battambang"/>
      </rPr>
      <t xml:space="preserve"> M</t>
    </r>
  </si>
  <si>
    <t>ម៉េង គង់</t>
  </si>
  <si>
    <t>ជួ វិជ្ជា</t>
  </si>
  <si>
    <t>ថន ស៊ីម៉ាលី</t>
  </si>
  <si>
    <t>ខាត់ ស្រីម៉ៅ</t>
  </si>
  <si>
    <t>ជិន ង៉ាន់</t>
  </si>
  <si>
    <t>អ៊ុង សុភ័ស្ដ</t>
  </si>
  <si>
    <t>ទី មុំ</t>
  </si>
  <si>
    <t>អ៊ំ វ៉ន</t>
  </si>
  <si>
    <t>លោក ប៉ូលីស</t>
  </si>
  <si>
    <t>ទ្រៀក</t>
  </si>
  <si>
    <t>ហិន ឈុំ</t>
  </si>
  <si>
    <t>ប្រព័ន្ឋចែកចាយទឹក</t>
  </si>
  <si>
    <t>369គ្រួសារ</t>
  </si>
  <si>
    <t>វៀន ភិន</t>
  </si>
  <si>
    <t>ស៊ុង វៀត</t>
  </si>
  <si>
    <t>ប៉ែត កឿន</t>
  </si>
  <si>
    <t>ប៉ែត សាន</t>
  </si>
  <si>
    <t>សៀង វិត</t>
  </si>
  <si>
    <t>អណ្តូងលូស្នប់V.N</t>
  </si>
  <si>
    <t xml:space="preserve">ប៉ុស្ដិ៍ រ៉ន </t>
  </si>
  <si>
    <t>សាបល្អ.ខូចស្នប់</t>
  </si>
  <si>
    <t>ជា វ៉ុន</t>
  </si>
  <si>
    <t>វ៉ាត អ៊ីម</t>
  </si>
  <si>
    <t>ឈាន រ៉ន</t>
  </si>
  <si>
    <t>តៃ វ៉</t>
  </si>
  <si>
    <t>ទៀវ ណា</t>
  </si>
  <si>
    <t>ម៉ក់ ម៉ុត</t>
  </si>
  <si>
    <t>ថា សារី</t>
  </si>
  <si>
    <t xml:space="preserve">ប្រើប្រាស់បាន.ទឹកភ្លាវ. រីង </t>
  </si>
  <si>
    <t>អ៊ីវ ស៊ីន</t>
  </si>
  <si>
    <t>នូ ឡុក</t>
  </si>
  <si>
    <t>ប្រើប្រាស់បាន.ទឹកភ្លាវ. រីង</t>
  </si>
  <si>
    <t>អ៊ុន ឃិន</t>
  </si>
  <si>
    <t>ឃិន សុភី</t>
  </si>
  <si>
    <t>ប៉ន សារុន</t>
  </si>
  <si>
    <r>
      <t>4,5</t>
    </r>
    <r>
      <rPr>
        <sz val="9"/>
        <color indexed="8"/>
        <rFont val="Kh Battambang"/>
      </rPr>
      <t xml:space="preserve"> M</t>
    </r>
  </si>
  <si>
    <t>យៀង សាន</t>
  </si>
  <si>
    <t>ថេង ឡាន់</t>
  </si>
  <si>
    <t>ហំ ឃុយ</t>
  </si>
  <si>
    <t>សៀង អ៊ី</t>
  </si>
  <si>
    <t>ម៉ា កៅ</t>
  </si>
  <si>
    <t>កៃ អាត</t>
  </si>
  <si>
    <t>ខ្លុង</t>
  </si>
  <si>
    <t>ហាន់ ណៃ</t>
  </si>
  <si>
    <t>ម៉ក់ វី</t>
  </si>
  <si>
    <t>បាក់សាប.ខូចស្នប់</t>
  </si>
  <si>
    <t>មាន សុធា</t>
  </si>
  <si>
    <t>ជាង កាត់សក់</t>
  </si>
  <si>
    <t>ហ៊ួ លួន</t>
  </si>
  <si>
    <t>ឡាន ហ៊ួ</t>
  </si>
  <si>
    <t>ជឹម នឿន</t>
  </si>
  <si>
    <t>ឆាន់ គូ</t>
  </si>
  <si>
    <t>ចាង ធិ</t>
  </si>
  <si>
    <t>ម៉ក់ វិន</t>
  </si>
  <si>
    <t>ធឿន​ ស្រីកៀន</t>
  </si>
  <si>
    <t>ម៉ន សាម៉ាច</t>
  </si>
  <si>
    <t>ផាន់ មាន</t>
  </si>
  <si>
    <t>ចម្ការក្រោម</t>
  </si>
  <si>
    <t>មូលនិធិបន្សាំ</t>
  </si>
  <si>
    <t>សែត ម៉ន</t>
  </si>
  <si>
    <t>ជុយ ទុំ</t>
  </si>
  <si>
    <t>ជុំ ពៅ</t>
  </si>
  <si>
    <t>ឃួន អូន</t>
  </si>
  <si>
    <t>ឡាយ អួន</t>
  </si>
  <si>
    <t>អ៊ិន ពួច</t>
  </si>
  <si>
    <t>ISL</t>
  </si>
  <si>
    <t>ស៊ីវ ម៉េត</t>
  </si>
  <si>
    <t>ចាន់ ខុម</t>
  </si>
  <si>
    <t>អ៊ីវ ហួត</t>
  </si>
  <si>
    <t>សុខ វីន</t>
  </si>
  <si>
    <t>សេង ស៊ីន</t>
  </si>
  <si>
    <t>ទៀង គី</t>
  </si>
  <si>
    <t>ទិតឈុយ</t>
  </si>
  <si>
    <t>វ៉ាន គីម</t>
  </si>
  <si>
    <t>ទៀង ឆា</t>
  </si>
  <si>
    <t>សៀង សុកល</t>
  </si>
  <si>
    <t>សៀង ង៉ែត</t>
  </si>
  <si>
    <t>ខាំ ធឿន</t>
  </si>
  <si>
    <t>ហ៊ួ ទី</t>
  </si>
  <si>
    <t>ស៊ឹង ហ</t>
  </si>
  <si>
    <t>ថ្លក់ ខាវ</t>
  </si>
  <si>
    <t>ចាន់ ហ៊ួ</t>
  </si>
  <si>
    <t>ងួន នី</t>
  </si>
  <si>
    <t>វាលជើង</t>
  </si>
  <si>
    <t>ណោយ ហាំ</t>
  </si>
  <si>
    <r>
      <t>4</t>
    </r>
    <r>
      <rPr>
        <sz val="10"/>
        <color indexed="8"/>
        <rFont val="Kh Battambang"/>
      </rPr>
      <t xml:space="preserve"> M</t>
    </r>
  </si>
  <si>
    <t>ដំណើរការ</t>
  </si>
  <si>
    <t>ជាង ផល</t>
  </si>
  <si>
    <t>កើត ព្រហស្បិ៍វីរ:</t>
  </si>
  <si>
    <t>ទឹកម៉ាស៊ីន</t>
  </si>
  <si>
    <t>វាលត្បូង</t>
  </si>
  <si>
    <t>ទុំ ហាន់</t>
  </si>
  <si>
    <t>3 M</t>
  </si>
  <si>
    <t>ជ្រោយស្វាយ</t>
  </si>
  <si>
    <t>នេសាទ</t>
  </si>
  <si>
    <t>តាប៊ីថា</t>
  </si>
  <si>
    <t>ប៉ូ តែវ</t>
  </si>
  <si>
    <r>
      <t>5</t>
    </r>
    <r>
      <rPr>
        <sz val="10"/>
        <color indexed="8"/>
        <rFont val="Kh Battambang"/>
      </rPr>
      <t xml:space="preserve"> M</t>
    </r>
  </si>
  <si>
    <t xml:space="preserve">ឡាយ ហាន </t>
  </si>
  <si>
    <t>នាង ហៀង</t>
  </si>
  <si>
    <t>ងាវ ជៀប</t>
  </si>
  <si>
    <r>
      <t>3</t>
    </r>
    <r>
      <rPr>
        <sz val="10"/>
        <color indexed="8"/>
        <rFont val="Kh Battambang"/>
      </rPr>
      <t xml:space="preserve"> M</t>
    </r>
  </si>
  <si>
    <t>ប្រើប្រាស់បាន.ជាតិច្រេះ</t>
  </si>
  <si>
    <t>សោម ម៉ាញ</t>
  </si>
  <si>
    <t>ងួន ផាន់</t>
  </si>
  <si>
    <r>
      <t>3,5</t>
    </r>
    <r>
      <rPr>
        <sz val="10"/>
        <color indexed="8"/>
        <rFont val="Kh Battambang"/>
      </rPr>
      <t xml:space="preserve"> M</t>
    </r>
  </si>
  <si>
    <t>ឃេង ឃង</t>
  </si>
  <si>
    <t>អ៊ុន ភី</t>
  </si>
  <si>
    <t>ឈួន វំណ្ណឌី</t>
  </si>
  <si>
    <t>នឹម ញៀវ</t>
  </si>
  <si>
    <t>ជ្រោយស្វាយខាងលិច</t>
  </si>
  <si>
    <t>ទិត ឌុក</t>
  </si>
  <si>
    <r>
      <t>2,5</t>
    </r>
    <r>
      <rPr>
        <sz val="10"/>
        <color indexed="8"/>
        <rFont val="Kh Battambang"/>
      </rPr>
      <t xml:space="preserve"> M</t>
    </r>
  </si>
  <si>
    <t>ឡុង ចាន់ថេន</t>
  </si>
  <si>
    <t>ស៊ន អូន</t>
  </si>
  <si>
    <t>ចៅ សំអូន</t>
  </si>
  <si>
    <t>ឃេង សាន</t>
  </si>
  <si>
    <t>បាវ វុធ</t>
  </si>
  <si>
    <t>ឡាយ អៀប</t>
  </si>
  <si>
    <t>ដេម ធី</t>
  </si>
  <si>
    <t>សាយ អ៊ុន</t>
  </si>
  <si>
    <t>ទឹង រ៉េន</t>
  </si>
  <si>
    <t>ជ្រោយស្វាយខាងកើត</t>
  </si>
  <si>
    <t>គិត  ឆៃហៀង</t>
  </si>
  <si>
    <t>ហុង ស៊ុន</t>
  </si>
  <si>
    <t>យិន ឆាវ</t>
  </si>
  <si>
    <t>នន ភា</t>
  </si>
  <si>
    <t>បែប ជឿន</t>
  </si>
  <si>
    <t>ប៉ុន សល</t>
  </si>
  <si>
    <t>ជួង យឹង</t>
  </si>
  <si>
    <t>សុំ សារ៉ាត់</t>
  </si>
  <si>
    <t>ឈុន តេង</t>
  </si>
  <si>
    <t>ថ្លើម ឈួន</t>
  </si>
  <si>
    <t>ថឹង យ៉ាក</t>
  </si>
  <si>
    <t>អ៊ម គួន</t>
  </si>
  <si>
    <t>ឈុន គឹមអេង</t>
  </si>
  <si>
    <t>ភ្នំស្រឡៅ</t>
  </si>
  <si>
    <t>ឡុង ចេង</t>
  </si>
  <si>
    <t>ធន់ លឹម</t>
  </si>
  <si>
    <t>រ៉ាន់ គីម</t>
  </si>
  <si>
    <t>រ៉េត គីម</t>
  </si>
  <si>
    <t>ទី ផុន</t>
  </si>
  <si>
    <t xml:space="preserve">ប្រើប្រាស់បាន.រដូវប្រាំងឬីង </t>
  </si>
  <si>
    <t>លួន សេង</t>
  </si>
  <si>
    <t>ឡំ ភី</t>
  </si>
  <si>
    <t>យ៉ក់ ឡូ</t>
  </si>
  <si>
    <t>បង ប្រុស</t>
  </si>
  <si>
    <t>សារ៉ាយ</t>
  </si>
  <si>
    <t>ជាង ធូ</t>
  </si>
  <si>
    <r>
      <t>5,5</t>
    </r>
    <r>
      <rPr>
        <sz val="8"/>
        <color indexed="8"/>
        <rFont val="Kh Battambang"/>
      </rPr>
      <t xml:space="preserve"> M</t>
    </r>
  </si>
  <si>
    <t>ចេះ លីវ</t>
  </si>
  <si>
    <r>
      <t>4,5</t>
    </r>
    <r>
      <rPr>
        <sz val="8"/>
        <color indexed="8"/>
        <rFont val="Kh Battambang"/>
      </rPr>
      <t xml:space="preserve"> M</t>
    </r>
  </si>
  <si>
    <t>ម៉ុយ ប៉ាក</t>
  </si>
  <si>
    <t>ទី សម្បត្តិ</t>
  </si>
  <si>
    <r>
      <t>4</t>
    </r>
    <r>
      <rPr>
        <sz val="8"/>
        <color indexed="8"/>
        <rFont val="Kh Battambang"/>
      </rPr>
      <t xml:space="preserve"> M</t>
    </r>
  </si>
  <si>
    <t>បាន ផាន</t>
  </si>
  <si>
    <t>លូ បាន</t>
  </si>
  <si>
    <t>នី ប្រុស</t>
  </si>
  <si>
    <r>
      <t xml:space="preserve">4 </t>
    </r>
    <r>
      <rPr>
        <sz val="8"/>
        <color indexed="8"/>
        <rFont val="Kh Battambang"/>
      </rPr>
      <t>M</t>
    </r>
  </si>
  <si>
    <t xml:space="preserve">ចាន់ ស៊ឹង </t>
  </si>
  <si>
    <t>ឈិន ដា</t>
  </si>
  <si>
    <t>ជុត ធា</t>
  </si>
  <si>
    <t>នុត ស៊ូ</t>
  </si>
  <si>
    <r>
      <t>3,5</t>
    </r>
    <r>
      <rPr>
        <sz val="8"/>
        <color indexed="8"/>
        <rFont val="Kh Battambang"/>
      </rPr>
      <t xml:space="preserve"> M</t>
    </r>
  </si>
  <si>
    <t>ផៅ ខៀន</t>
  </si>
  <si>
    <r>
      <t>6</t>
    </r>
    <r>
      <rPr>
        <sz val="8"/>
        <color indexed="8"/>
        <rFont val="Kh Battambang"/>
      </rPr>
      <t xml:space="preserve"> M</t>
    </r>
  </si>
  <si>
    <t>ហ៊ឹម តឿន</t>
  </si>
  <si>
    <t>ប្រជាជន</t>
  </si>
  <si>
    <t>ប៊ុន មាន</t>
  </si>
  <si>
    <t>ស្រី ណៃ</t>
  </si>
  <si>
    <t>សេង ម៉ែន</t>
  </si>
  <si>
    <r>
      <t>3</t>
    </r>
    <r>
      <rPr>
        <sz val="8"/>
        <color indexed="8"/>
        <rFont val="Kh Battambang"/>
      </rPr>
      <t xml:space="preserve"> M</t>
    </r>
  </si>
  <si>
    <t>ហ្វុះ ឡុង</t>
  </si>
  <si>
    <t>ឈើនាង</t>
  </si>
  <si>
    <t>ពេជ្រ ចាន់ណារិទ្ឋ</t>
  </si>
  <si>
    <r>
      <t>26</t>
    </r>
    <r>
      <rPr>
        <sz val="10"/>
        <color indexed="8"/>
        <rFont val="Kh Battambang"/>
      </rPr>
      <t xml:space="preserve"> M</t>
    </r>
  </si>
  <si>
    <t>សាបល្អ.ខូចស្នប់.អស់ហ្វើត.កន្លើត</t>
  </si>
  <si>
    <t>ម៉ន សុភ័ណ្ណ</t>
  </si>
  <si>
    <r>
      <t>8</t>
    </r>
    <r>
      <rPr>
        <sz val="10"/>
        <color indexed="8"/>
        <rFont val="Kh Battambang"/>
      </rPr>
      <t xml:space="preserve"> M</t>
    </r>
  </si>
  <si>
    <t>ប៉ូយ ពៅ</t>
  </si>
  <si>
    <r>
      <t>45</t>
    </r>
    <r>
      <rPr>
        <sz val="10"/>
        <color indexed="8"/>
        <rFont val="Kh Battambang"/>
      </rPr>
      <t xml:space="preserve"> M</t>
    </r>
  </si>
  <si>
    <t>ស្វាយ រឿន</t>
  </si>
  <si>
    <t>រួច យឿន</t>
  </si>
  <si>
    <r>
      <t>9</t>
    </r>
    <r>
      <rPr>
        <sz val="10"/>
        <color indexed="8"/>
        <rFont val="Kh Battambang"/>
      </rPr>
      <t xml:space="preserve"> M</t>
    </r>
  </si>
  <si>
    <t>នួន ខាន់</t>
  </si>
  <si>
    <t>ថុយ ហាន់</t>
  </si>
  <si>
    <t>ហ៊ុយ ផាន់ណា</t>
  </si>
  <si>
    <r>
      <t>6,5</t>
    </r>
    <r>
      <rPr>
        <sz val="10"/>
        <color indexed="8"/>
        <rFont val="Kh Battambang"/>
      </rPr>
      <t xml:space="preserve"> M</t>
    </r>
  </si>
  <si>
    <t>ឈៀក ថៃ</t>
  </si>
  <si>
    <t>យ៉ាន់ ម៉ៃ</t>
  </si>
  <si>
    <t>ម.វ.ពាណិជ្ជសាស្រ្ត</t>
  </si>
  <si>
    <t>ថាន់ គុដ</t>
  </si>
  <si>
    <r>
      <t>42</t>
    </r>
    <r>
      <rPr>
        <sz val="10"/>
        <color indexed="8"/>
        <rFont val="Kh Battambang"/>
      </rPr>
      <t xml:space="preserve"> M</t>
    </r>
  </si>
  <si>
    <t>កំពង់ស្តាំ</t>
  </si>
  <si>
    <t>ងួន ស៊ុនឡាយ</t>
  </si>
  <si>
    <t>អណ្ដូងលូ</t>
  </si>
  <si>
    <r>
      <t>5</t>
    </r>
    <r>
      <rPr>
        <sz val="11"/>
        <color indexed="8"/>
        <rFont val="Kh Battambang"/>
      </rPr>
      <t xml:space="preserve"> M</t>
    </r>
  </si>
  <si>
    <t>តា ប៉ាវ</t>
  </si>
  <si>
    <t>ម៉ាស៊ីន</t>
  </si>
  <si>
    <t>55 គ្រួសារ</t>
  </si>
  <si>
    <t>ជីខក្រោម</t>
  </si>
  <si>
    <t>ជាង ចាន់</t>
  </si>
  <si>
    <t>4 M</t>
  </si>
  <si>
    <t>សុខ ហួត</t>
  </si>
  <si>
    <t>3,5 M</t>
  </si>
  <si>
    <t>ឈឹម ខន</t>
  </si>
  <si>
    <t>ស៊ឹង ឈឿន</t>
  </si>
  <si>
    <t>35 M</t>
  </si>
  <si>
    <t>អត់ទឹក. ប្រើប្រាស់មិនបាន</t>
  </si>
  <si>
    <t>ប្រេះសាប.ខូចស្នប់</t>
  </si>
  <si>
    <t>សុខ ហ៊ូ</t>
  </si>
  <si>
    <t>អេម ឡាយ</t>
  </si>
  <si>
    <t>ប៊ូ ហឿន</t>
  </si>
  <si>
    <t>32 M</t>
  </si>
  <si>
    <t>ដាំ ងឹម</t>
  </si>
  <si>
    <t>យិន ជុំ</t>
  </si>
  <si>
    <t>33 M</t>
  </si>
  <si>
    <t>STI</t>
  </si>
  <si>
    <t>តាក់ ខេមរា</t>
  </si>
  <si>
    <t>ជៀម សេង</t>
  </si>
  <si>
    <t>មួង លី</t>
  </si>
  <si>
    <t>នាពិសី</t>
  </si>
  <si>
    <t>នប់ លឿន</t>
  </si>
  <si>
    <t>ថុយ ឆឹម</t>
  </si>
  <si>
    <t>30 M</t>
  </si>
  <si>
    <t>កង ខេវ</t>
  </si>
  <si>
    <t>52 M</t>
  </si>
  <si>
    <t>ហ៊ិន ឈៀង</t>
  </si>
  <si>
    <t>60 M</t>
  </si>
  <si>
    <t>មុយ លៀម</t>
  </si>
  <si>
    <t>ព្រំ អ៊ីល</t>
  </si>
  <si>
    <t>ព្រំ សួង</t>
  </si>
  <si>
    <t>4,5 M</t>
  </si>
  <si>
    <t>កែវ កឿន</t>
  </si>
  <si>
    <t>ជាង លី</t>
  </si>
  <si>
    <t>ម៉ូ ស៊ុន</t>
  </si>
  <si>
    <t>55 M</t>
  </si>
  <si>
    <t>ប្រាក់ ខ្មៅ</t>
  </si>
  <si>
    <t>អ៊ុង ណែង</t>
  </si>
  <si>
    <t>អន់ឆ្អើត</t>
  </si>
  <si>
    <t>លៀង យី</t>
  </si>
  <si>
    <t>45 M</t>
  </si>
  <si>
    <t>ឡុង សុភ័ណ្ឌ</t>
  </si>
  <si>
    <t>អត់ទឹក.ប្រើប្រាស់មិនបាន</t>
  </si>
  <si>
    <t>តេង ហួត</t>
  </si>
  <si>
    <t>តៀម ប៊ុន</t>
  </si>
  <si>
    <t>គង់ ជុន</t>
  </si>
  <si>
    <t>ឈុំ ពៅ</t>
  </si>
  <si>
    <t>ជិន សុខខូយ</t>
  </si>
  <si>
    <t>ចេង ប៊ុនណា</t>
  </si>
  <si>
    <t>5,5 M</t>
  </si>
  <si>
    <t>លាន ម៉ោង</t>
  </si>
  <si>
    <t>ពេជ្រ វិទ្ឋ</t>
  </si>
  <si>
    <t>លាន់ ហាន់</t>
  </si>
  <si>
    <t>កែវ យុយ</t>
  </si>
  <si>
    <t>ប៉ាន់ ហៀវ</t>
  </si>
  <si>
    <t>20 គ្រួសារ</t>
  </si>
  <si>
    <t>សុខ ចាំ</t>
  </si>
  <si>
    <t>ឈឺន ហន</t>
  </si>
  <si>
    <t>អ៊ិន លី</t>
  </si>
  <si>
    <t>ជិត ធឿន</t>
  </si>
  <si>
    <t>មរតក</t>
  </si>
  <si>
    <t>នាក់ ធី</t>
  </si>
  <si>
    <t>ភូ រុណ</t>
  </si>
  <si>
    <t>ទី សឿ</t>
  </si>
  <si>
    <t>ចាង ណាត</t>
  </si>
  <si>
    <t>ហ ហ៊ី</t>
  </si>
  <si>
    <t>ហ៊ាន ឌីល</t>
  </si>
  <si>
    <t>តេង អ៊ុង</t>
  </si>
  <si>
    <t>ឈួន ឈាវ</t>
  </si>
  <si>
    <t>អណ្តូងលូស្នប់ V.N</t>
  </si>
  <si>
    <t>ធន ម៉េង</t>
  </si>
  <si>
    <t>ង៉ូវ យន់</t>
  </si>
  <si>
    <t>ង៉ូវ ធឿន</t>
  </si>
  <si>
    <t>គង់ ភិរុណ</t>
  </si>
  <si>
    <t>ហរង វណ្ណ</t>
  </si>
  <si>
    <t>ង៉ូវ នី</t>
  </si>
  <si>
    <t>សុខ ខន</t>
  </si>
  <si>
    <t>ឈឿន ឌឹម</t>
  </si>
  <si>
    <t>កាន់ មុំ</t>
  </si>
  <si>
    <t>ទិត្យ វាស់</t>
  </si>
  <si>
    <t>លី ប៊ុនធីម</t>
  </si>
  <si>
    <t>3,5  M</t>
  </si>
  <si>
    <t>ខ្សាច់ជីខក្រោម</t>
  </si>
  <si>
    <t>ឃុន ឃ្លី</t>
  </si>
  <si>
    <t>ព្រៀប ឈៀង</t>
  </si>
  <si>
    <t>សាន់ ហួត</t>
  </si>
  <si>
    <t>38 M</t>
  </si>
  <si>
    <t>ឃេង រ៉ន</t>
  </si>
  <si>
    <t>ង៉ែត សយ</t>
  </si>
  <si>
    <t>ហ៊ាន់ ឈុន</t>
  </si>
  <si>
    <t>កៃ ឡាយ</t>
  </si>
  <si>
    <t>អ៊ិត ជិន</t>
  </si>
  <si>
    <t>ថាំង ធួន</t>
  </si>
  <si>
    <t>អ៊ិត ទួង</t>
  </si>
  <si>
    <t>គឺ ប៊ុនលី</t>
  </si>
  <si>
    <t>ណាញ់ ជីវ</t>
  </si>
  <si>
    <t>ហួន មុំ</t>
  </si>
  <si>
    <t>អូ នី</t>
  </si>
  <si>
    <t>កុង ប៊ុត</t>
  </si>
  <si>
    <t>42M</t>
  </si>
  <si>
    <t>ង៉ែត វុទ្ឋ</t>
  </si>
  <si>
    <t>ឡាន់ តៀក</t>
  </si>
  <si>
    <t>លឹម ផល្លា</t>
  </si>
  <si>
    <t>Save the children</t>
  </si>
  <si>
    <t>វណ្ណ​ ស្រីម៉ៅ</t>
  </si>
  <si>
    <t>25 គ្រួសារ</t>
  </si>
  <si>
    <t>ចេង អាត</t>
  </si>
  <si>
    <t>តាបែន</t>
  </si>
  <si>
    <t>សៅ សារាយ</t>
  </si>
  <si>
    <t>សៀន គុយ</t>
  </si>
  <si>
    <t>ទៀម ណៃ</t>
  </si>
  <si>
    <t>ឆេង ឡាំង</t>
  </si>
  <si>
    <t>ឆាំង សឿន</t>
  </si>
  <si>
    <t>ស៊ឹម វ៉ន</t>
  </si>
  <si>
    <t>ឡេង កាន់</t>
  </si>
  <si>
    <t>លឹម ធួយ</t>
  </si>
  <si>
    <t>ធយ សៀន</t>
  </si>
  <si>
    <t>ងួន ជឿន</t>
  </si>
  <si>
    <t>ហ៊ឹម ពក</t>
  </si>
  <si>
    <t>ថាន់ សេន</t>
  </si>
  <si>
    <t>អាយ វ៉ន</t>
  </si>
  <si>
    <t>ជួង សុភា</t>
  </si>
  <si>
    <t>សៃ យឿន</t>
  </si>
  <si>
    <t>ម៉ៅ ផន</t>
  </si>
  <si>
    <t>ម៉ៅ ឆាវ</t>
  </si>
  <si>
    <t>ឈីវ អួន</t>
  </si>
  <si>
    <t>ឡាយ អ៊ីម</t>
  </si>
  <si>
    <t>4M</t>
  </si>
  <si>
    <t>សេង ឆៃ</t>
  </si>
  <si>
    <t>ស៊ឹម ហិន</t>
  </si>
  <si>
    <t>ណក គុំ</t>
  </si>
  <si>
    <t>មឿន នៀប</t>
  </si>
  <si>
    <t>លី ភី</t>
  </si>
  <si>
    <t>ហួត ឌឹន</t>
  </si>
  <si>
    <t>បឹងព្រាវ</t>
  </si>
  <si>
    <t>លឹម  ហ៊ន</t>
  </si>
  <si>
    <t>អ៊ំ  ឈុន</t>
  </si>
  <si>
    <t>បាន  រិទ្ធធា</t>
  </si>
  <si>
    <t>យី  យ៉ន</t>
  </si>
  <si>
    <t>6 M</t>
  </si>
  <si>
    <t>យី  ម៉ាក់</t>
  </si>
  <si>
    <t xml:space="preserve">ប្រើប្រាស់បាន.រដូវប្រាំងរីង </t>
  </si>
  <si>
    <t>ណាត  ធួន</t>
  </si>
  <si>
    <t>តុប  ណាង</t>
  </si>
  <si>
    <t>8 M</t>
  </si>
  <si>
    <t>គឹម  ដៀប</t>
  </si>
  <si>
    <t>9 M</t>
  </si>
  <si>
    <t>សំ  អាន</t>
  </si>
  <si>
    <t>តា  ខៀន</t>
  </si>
  <si>
    <t>ផុង  រុំា</t>
  </si>
  <si>
    <r>
      <t>4.</t>
    </r>
    <r>
      <rPr>
        <sz val="9"/>
        <color indexed="8"/>
        <rFont val="Kh Battambang"/>
      </rPr>
      <t xml:space="preserve">5 </t>
    </r>
    <r>
      <rPr>
        <sz val="9"/>
        <color indexed="8"/>
        <rFont val="Khmer MEF1"/>
      </rPr>
      <t xml:space="preserve"> M</t>
    </r>
  </si>
  <si>
    <t>ហង្ស  នី</t>
  </si>
  <si>
    <t>ស៊ុង  លាង</t>
  </si>
  <si>
    <t>ស៊ូ  ស៊ន</t>
  </si>
  <si>
    <r>
      <t>22</t>
    </r>
    <r>
      <rPr>
        <sz val="9"/>
        <color indexed="8"/>
        <rFont val="Kh Battambang"/>
      </rPr>
      <t xml:space="preserve"> M</t>
    </r>
  </si>
  <si>
    <t>ខូចស្នប់.អស់ហ្វឺត.កន្លើត ប្រេះសាប</t>
  </si>
  <si>
    <t>ឈន  គយ</t>
  </si>
  <si>
    <t xml:space="preserve">ង៉ួន  រិន  </t>
  </si>
  <si>
    <t>ឈូន  ឆន</t>
  </si>
  <si>
    <t>នី  សាវ៉ុន</t>
  </si>
  <si>
    <t>សួន  ធីម</t>
  </si>
  <si>
    <t>ងៀប  ជឿន</t>
  </si>
  <si>
    <t>ស៊ឹង  ម៉ារ៉ា</t>
  </si>
  <si>
    <t>មាស  សារ៉ា</t>
  </si>
  <si>
    <t>ហុល  ទូច</t>
  </si>
  <si>
    <t>តន់  តាំង</t>
  </si>
  <si>
    <t>ណម  សម្បត្តិ</t>
  </si>
  <si>
    <t>យីន  ផាត</t>
  </si>
  <si>
    <t>សន  បឿន</t>
  </si>
  <si>
    <t>សែន  ជួ</t>
  </si>
  <si>
    <t>ប៉ាន  ទុំ</t>
  </si>
  <si>
    <t>ឌែម  សុផានី</t>
  </si>
  <si>
    <t>សាលាម្នាង</t>
  </si>
  <si>
    <t>ប៊ួយ  ឆាយ</t>
  </si>
  <si>
    <t>សៀង  ខាត់ណា</t>
  </si>
  <si>
    <t>ទី  ឈឿន</t>
  </si>
  <si>
    <t>តា  វ៉ែន</t>
  </si>
  <si>
    <t>4.5 M</t>
  </si>
  <si>
    <t>សេង  ហួន</t>
  </si>
  <si>
    <t>ញៀន  វី</t>
  </si>
  <si>
    <t>ស៊ុក  ហូ</t>
  </si>
  <si>
    <t>យ៉ុង  តាំងណល់</t>
  </si>
  <si>
    <t>ធន់  វុទ្ធ</t>
  </si>
  <si>
    <t>5.5M</t>
  </si>
  <si>
    <t>ផាន់  ខួយ</t>
  </si>
  <si>
    <t>ថាន់  វ៉ាង</t>
  </si>
  <si>
    <r>
      <t>48</t>
    </r>
    <r>
      <rPr>
        <sz val="9"/>
        <color indexed="8"/>
        <rFont val="Kh Battambang"/>
      </rPr>
      <t xml:space="preserve"> </t>
    </r>
    <r>
      <rPr>
        <sz val="9"/>
        <color indexed="8"/>
        <rFont val="Khmer MEF1"/>
      </rPr>
      <t xml:space="preserve"> M</t>
    </r>
  </si>
  <si>
    <t>ឈឿន  សុគា</t>
  </si>
  <si>
    <t>ជី  កុង</t>
  </si>
  <si>
    <t>ទុយ  រ៉ាន់</t>
  </si>
  <si>
    <t>តេង  នាង</t>
  </si>
  <si>
    <t>ជ្រោយ</t>
  </si>
  <si>
    <t>ងៀប  វី</t>
  </si>
  <si>
    <t>នូ  នៅ</t>
  </si>
  <si>
    <t>ឃេង  ហេង</t>
  </si>
  <si>
    <t>ចាន់  បេង</t>
  </si>
  <si>
    <t>មុំ  ទូច</t>
  </si>
  <si>
    <t>ខូចស្នប់.សាបល្អ</t>
  </si>
  <si>
    <t>ទេព  ឃៀង</t>
  </si>
  <si>
    <t>ចាន់  ថា</t>
  </si>
  <si>
    <t>ភឿន  ជា</t>
  </si>
  <si>
    <t>ឯង  ភឿង</t>
  </si>
  <si>
    <t>ហ៊ូ  គឹមជួ</t>
  </si>
  <si>
    <t>ស៊ិន  សុភាព</t>
  </si>
  <si>
    <r>
      <t xml:space="preserve">5 </t>
    </r>
    <r>
      <rPr>
        <sz val="9"/>
        <color indexed="8"/>
        <rFont val="Khmer MEF1"/>
      </rPr>
      <t xml:space="preserve"> M</t>
    </r>
  </si>
  <si>
    <t>យិន  តែត</t>
  </si>
  <si>
    <t>យ៉ុង  សៀក</t>
  </si>
  <si>
    <t>យឹម  កៀន</t>
  </si>
  <si>
    <t>Japan</t>
  </si>
  <si>
    <t>ឈិន  រ៉ា</t>
  </si>
  <si>
    <r>
      <t>5</t>
    </r>
    <r>
      <rPr>
        <sz val="9"/>
        <color indexed="8"/>
        <rFont val="Khmer MEF1"/>
      </rPr>
      <t>.5</t>
    </r>
    <r>
      <rPr>
        <sz val="9"/>
        <color indexed="8"/>
        <rFont val="Kh Battambang"/>
      </rPr>
      <t xml:space="preserve"> M</t>
    </r>
  </si>
  <si>
    <t>ឈិន  ផៃ</t>
  </si>
  <si>
    <r>
      <t>60</t>
    </r>
    <r>
      <rPr>
        <sz val="9"/>
        <color indexed="8"/>
        <rFont val="Kh Battambang"/>
      </rPr>
      <t xml:space="preserve"> M</t>
    </r>
  </si>
  <si>
    <t>បង  ឈៀក</t>
  </si>
  <si>
    <t>ហុង  សន</t>
  </si>
  <si>
    <t>អណ្តូងលូរវៃ</t>
  </si>
  <si>
    <t>អ៊ុត  ឈួ</t>
  </si>
  <si>
    <t>ផ្លោង</t>
  </si>
  <si>
    <t>គ្រូ  លី</t>
  </si>
  <si>
    <t>មាន  ថេត</t>
  </si>
  <si>
    <t>ង៉ូវ  ធី</t>
  </si>
  <si>
    <t>ហុង  រីន</t>
  </si>
  <si>
    <t>សុខ  មិត្ត</t>
  </si>
  <si>
    <t>លឹប  មឿន</t>
  </si>
  <si>
    <t>ញ៉េង  ប្លេច</t>
  </si>
  <si>
    <t>ធី  លៀង</t>
  </si>
  <si>
    <t>ខុម  សឿង</t>
  </si>
  <si>
    <t>ប៉ូលីស  ស៊ុង</t>
  </si>
  <si>
    <t>គ្រូ  វ៉យ</t>
  </si>
  <si>
    <r>
      <t>4</t>
    </r>
    <r>
      <rPr>
        <sz val="9"/>
        <color indexed="8"/>
        <rFont val="Kh Battambang"/>
      </rPr>
      <t xml:space="preserve">5 </t>
    </r>
    <r>
      <rPr>
        <sz val="9"/>
        <color indexed="8"/>
        <rFont val="Khmer MEF1"/>
      </rPr>
      <t xml:space="preserve"> M</t>
    </r>
  </si>
  <si>
    <t>ជា  តុង</t>
  </si>
  <si>
    <t>ទឹកប៉ោង</t>
  </si>
  <si>
    <t>សុខ  នឹម</t>
  </si>
  <si>
    <t>អ៊ុច  ឆន</t>
  </si>
  <si>
    <t>មី  វ៉ន</t>
  </si>
  <si>
    <t>57 M</t>
  </si>
  <si>
    <t>កង  សន</t>
  </si>
  <si>
    <t>សាន  សែន</t>
  </si>
  <si>
    <t>អួន  រ៉ា</t>
  </si>
  <si>
    <t>អ៊ឹម  ហៀង</t>
  </si>
  <si>
    <t>សេង  សារ៉ន</t>
  </si>
  <si>
    <t>នាង  កុសល</t>
  </si>
  <si>
    <t xml:space="preserve"> 5 M</t>
  </si>
  <si>
    <t>ស្រី  សុវណ្ណារី</t>
  </si>
  <si>
    <t>ឡេង  គឹមឡៃ</t>
  </si>
  <si>
    <t>កែវ  មុំ</t>
  </si>
  <si>
    <t>ខូចស្នប់.ប្រេះសាប</t>
  </si>
  <si>
    <t>ឈឹម  ផាវ</t>
  </si>
  <si>
    <t>បុទុមសាគរ</t>
  </si>
  <si>
    <t>កណ្ដោល</t>
  </si>
  <si>
    <t>តាំកន់</t>
  </si>
  <si>
    <t>សង  រិន</t>
  </si>
  <si>
    <t>ឆន  យី</t>
  </si>
  <si>
    <t>សុខ  ហៀង</t>
  </si>
  <si>
    <t>ម៉ៅ  ចាន់</t>
  </si>
  <si>
    <t>ង៉ែ  ស៊ីន</t>
  </si>
  <si>
    <t>ខ្មៅ  មឿន</t>
  </si>
  <si>
    <t>ហ៊ួ  សៅ</t>
  </si>
  <si>
    <t>កុក  វ៉ាស់</t>
  </si>
  <si>
    <t>ឃេង  សុខ</t>
  </si>
  <si>
    <t>ឆឹង  ប៉ុក</t>
  </si>
  <si>
    <t>ង៉ែ  ដា</t>
  </si>
  <si>
    <t>ឆាយ ទី</t>
  </si>
  <si>
    <t>អ៊ិត  ខា</t>
  </si>
  <si>
    <t>ខ្មៅ  មុំ</t>
  </si>
  <si>
    <t>ទឹង  ឆៀ</t>
  </si>
  <si>
    <t>ឡុង  សោម</t>
  </si>
  <si>
    <t>មិន  ស្តា</t>
  </si>
  <si>
    <t>ទិត  វ៉ែន</t>
  </si>
  <si>
    <t>សួង  មុំ</t>
  </si>
  <si>
    <t>យិន  ជន</t>
  </si>
  <si>
    <t>ម៉ៅ  មឿន</t>
  </si>
  <si>
    <t>កុយ លក្ខ័</t>
  </si>
  <si>
    <t>កុក ជា</t>
  </si>
  <si>
    <t>មី ហុង</t>
  </si>
  <si>
    <t>ស៊ឹម ឈៀ</t>
  </si>
  <si>
    <t>គ្រូ ណាង</t>
  </si>
  <si>
    <t>សៅ សោម</t>
  </si>
  <si>
    <t>ប៉ូ វ៉ុន</t>
  </si>
  <si>
    <t>អៀន ឆាត</t>
  </si>
  <si>
    <t>កណ្ដល</t>
  </si>
  <si>
    <t>ឡឹង កៅ</t>
  </si>
  <si>
    <t>សោម គង់</t>
  </si>
  <si>
    <t>ព្រំ សួស</t>
  </si>
  <si>
    <t xml:space="preserve">  4 M</t>
  </si>
  <si>
    <t>សៀង ប៉ុល</t>
  </si>
  <si>
    <t>យិន លី</t>
  </si>
  <si>
    <t>ជាយ ឈិន</t>
  </si>
  <si>
    <t xml:space="preserve"> 5  M</t>
  </si>
  <si>
    <t>ម៉ា ម៉ុង</t>
  </si>
  <si>
    <t xml:space="preserve"> 4  M</t>
  </si>
  <si>
    <t>សុខ សាំ</t>
  </si>
  <si>
    <t>ហេង នាង</t>
  </si>
  <si>
    <t>ផូ រត្នី</t>
  </si>
  <si>
    <t xml:space="preserve"> 6  M</t>
  </si>
  <si>
    <t>ផាន់ សំរិន</t>
  </si>
  <si>
    <t xml:space="preserve">ព្រុំ ហ៊ុន </t>
  </si>
  <si>
    <t>50 M</t>
  </si>
  <si>
    <t>គាំ សៅ</t>
  </si>
  <si>
    <t>53 M</t>
  </si>
  <si>
    <t>ខេម វែ</t>
  </si>
  <si>
    <t>ទូន អ៊ី</t>
  </si>
  <si>
    <t xml:space="preserve">  5 M</t>
  </si>
  <si>
    <t>តា បូល</t>
  </si>
  <si>
    <t>យៅ ឈៀង</t>
  </si>
  <si>
    <t xml:space="preserve"> 53 M</t>
  </si>
  <si>
    <t>ហឿន ហុង</t>
  </si>
  <si>
    <t>4  M</t>
  </si>
  <si>
    <t>ប្រលាន</t>
  </si>
  <si>
    <t>ហែម  ង៉ែត</t>
  </si>
  <si>
    <t>មាស  ធឿន</t>
  </si>
  <si>
    <t>ឡុង  ស៊ឹម</t>
  </si>
  <si>
    <t xml:space="preserve"> 3,5 M</t>
  </si>
  <si>
    <t>និន សៅ</t>
  </si>
  <si>
    <t>សែន  ស៊ីចាន់</t>
  </si>
  <si>
    <t>មិន ជី</t>
  </si>
  <si>
    <t xml:space="preserve"> 45 M</t>
  </si>
  <si>
    <t>អ៊ួន ឃីម</t>
  </si>
  <si>
    <t xml:space="preserve"> 43 M</t>
  </si>
  <si>
    <t>យិន ជួន</t>
  </si>
  <si>
    <t>ហេង ហាក់</t>
  </si>
  <si>
    <t>លី ង៉ាន</t>
  </si>
  <si>
    <t>ប៉ែន ទិត្យ</t>
  </si>
  <si>
    <t xml:space="preserve"> 4,5 M</t>
  </si>
  <si>
    <t>កែវ ស៊ឹម</t>
  </si>
  <si>
    <t>ង៉ែត វ៉ាន់ហ៊ុន</t>
  </si>
  <si>
    <t>អណ្ដូងទឹក</t>
  </si>
  <si>
    <t>យីន មឿន</t>
  </si>
  <si>
    <t>នឹម វិសិទ្ឋ</t>
  </si>
  <si>
    <t>ញ៉ ញ៉ុន</t>
  </si>
  <si>
    <t>ប្រាវ ពើក</t>
  </si>
  <si>
    <t>យ៉ែម សុភាព</t>
  </si>
  <si>
    <t>ពៅ សែត</t>
  </si>
  <si>
    <t>ខ្វាវ សុះ</t>
  </si>
  <si>
    <t>ម៉ា យី</t>
  </si>
  <si>
    <t>មួង ភី</t>
  </si>
  <si>
    <t>សាង មុន្នី</t>
  </si>
  <si>
    <t>ជីមាល</t>
  </si>
  <si>
    <t>សាំង ហម</t>
  </si>
  <si>
    <t>ស៊ី អៀប</t>
  </si>
  <si>
    <t>ភន ផាន</t>
  </si>
  <si>
    <t>ហ៊ន ស្រីនិច</t>
  </si>
  <si>
    <t>ហួ ពៅ</t>
  </si>
  <si>
    <t>ជីន ហាក់</t>
  </si>
  <si>
    <t>រាជ ណាវី</t>
  </si>
  <si>
    <t>ព្រហ្ម វួច</t>
  </si>
  <si>
    <t>ប៊ក់ មឹល</t>
  </si>
  <si>
    <t>ហង្ស ឈឿន</t>
  </si>
  <si>
    <t>ភាព ស៊ីវ</t>
  </si>
  <si>
    <t>ខា សារ៉ូ</t>
  </si>
  <si>
    <t>ហេង លី</t>
  </si>
  <si>
    <t>ហ៊ន សារឹម</t>
  </si>
  <si>
    <t>សែត ប៉ុក</t>
  </si>
  <si>
    <t>ប៊ន ដា</t>
  </si>
  <si>
    <t>ឈុន សុខ</t>
  </si>
  <si>
    <t>ប៊ិ ហួត</t>
  </si>
  <si>
    <t>ទុយ សាខន</t>
  </si>
  <si>
    <t>ប៉ុក ណង</t>
  </si>
  <si>
    <t>ហឿន រីម</t>
  </si>
  <si>
    <t>ពីវ ឡាន</t>
  </si>
  <si>
    <t>ទួច ស្រីលក្ខណ</t>
  </si>
  <si>
    <t>វៀច មុំ</t>
  </si>
  <si>
    <t>ចាន់ មុំ</t>
  </si>
  <si>
    <t>តេង ជីន</t>
  </si>
  <si>
    <t>36 M</t>
  </si>
  <si>
    <t>ឡាយ ស្រីមុំ</t>
  </si>
  <si>
    <t>ប៉ុន យឿន</t>
  </si>
  <si>
    <t>យ៉េន ឡេង</t>
  </si>
  <si>
    <t>34 M</t>
  </si>
  <si>
    <t>នាង ខន</t>
  </si>
  <si>
    <t>ទូន មើម</t>
  </si>
  <si>
    <t>ហួយ ផុន</t>
  </si>
  <si>
    <t>ប្លង់ ណាន</t>
  </si>
  <si>
    <t>ហុយ អូន</t>
  </si>
  <si>
    <t>ខាន់ ដូង</t>
  </si>
  <si>
    <t>សាយ ញ៉ក់</t>
  </si>
  <si>
    <t>ហង្ស ហឿន</t>
  </si>
  <si>
    <t>អ៊ំ វណ្នា</t>
  </si>
  <si>
    <t>កែវ សាវុទ្ឋ</t>
  </si>
  <si>
    <t>ឆេង គុជ</t>
  </si>
  <si>
    <t>ឈុន ពុធ</t>
  </si>
  <si>
    <t>ហង្ស ហន</t>
  </si>
  <si>
    <t>ហាន កូលាប</t>
  </si>
  <si>
    <t>សំ អ៊ីន</t>
  </si>
  <si>
    <t>ឈុន ជា</t>
  </si>
  <si>
    <t>គង់ ផន</t>
  </si>
  <si>
    <t>ប្រាវ រ៉ុន</t>
  </si>
  <si>
    <t>នាង ប៊ុនធី</t>
  </si>
  <si>
    <t>យូ ខេង</t>
  </si>
  <si>
    <t>ជីត្រេះ</t>
  </si>
  <si>
    <t>យាយ  ឡែម</t>
  </si>
  <si>
    <t>ឈុំ សៀន</t>
  </si>
  <si>
    <t>ធីន អៀម</t>
  </si>
  <si>
    <t>ឡាំង បៀវ</t>
  </si>
  <si>
    <t>គឹម ភឿន</t>
  </si>
  <si>
    <t>ថាន់ នីង</t>
  </si>
  <si>
    <t>ឃុន ជៀន</t>
  </si>
  <si>
    <t>ភីម រេន</t>
  </si>
  <si>
    <t>ឡុង ធឿន</t>
  </si>
  <si>
    <t>ទូច តាំឆៃ</t>
  </si>
  <si>
    <t>ហាន ហុង</t>
  </si>
  <si>
    <t>ហាន រ៉ាន់</t>
  </si>
  <si>
    <t>ជួង ជីវ</t>
  </si>
  <si>
    <t>លាន ប៊ន</t>
  </si>
  <si>
    <t>ឈៀង ស៊យ</t>
  </si>
  <si>
    <t>31 M</t>
  </si>
  <si>
    <t>ឡុង បិន</t>
  </si>
  <si>
    <t>គង់ ធេត</t>
  </si>
  <si>
    <t>ហ៊ាន យ៉េន</t>
  </si>
  <si>
    <t>ហុង ណៃ</t>
  </si>
  <si>
    <t>44 M</t>
  </si>
  <si>
    <t>សុខ ផុន</t>
  </si>
  <si>
    <t>រស់ មុំ</t>
  </si>
  <si>
    <t>43 M</t>
  </si>
  <si>
    <t>ឈួន ខ្មៅ</t>
  </si>
  <si>
    <t>ពុក យឿន</t>
  </si>
  <si>
    <t>ចាន់ គឿង</t>
  </si>
  <si>
    <t>អង់ ប៊ុនឈឿន</t>
  </si>
  <si>
    <t>ភ ដី</t>
  </si>
  <si>
    <t>ចាន់ សំណាង</t>
  </si>
  <si>
    <t>ឈិន គៀក</t>
  </si>
  <si>
    <t>ឡុង សំអាត</t>
  </si>
  <si>
    <t>ពន់ សំណាង</t>
  </si>
  <si>
    <t>ជុំ ជុន</t>
  </si>
  <si>
    <t>ប្រៃ</t>
  </si>
  <si>
    <t>ថុយ យិន</t>
  </si>
  <si>
    <t>អឿង ចន</t>
  </si>
  <si>
    <t>អន មាន</t>
  </si>
  <si>
    <t>ស៊ឹម ចន្ថា</t>
  </si>
  <si>
    <t>និន ទីង</t>
  </si>
  <si>
    <t>ធៀន​ ផេង</t>
  </si>
  <si>
    <t>សួស វ៉ន</t>
  </si>
  <si>
    <t>គង់ ញ៉ាញ់</t>
  </si>
  <si>
    <t>អណ្តូងលូស្នប់</t>
  </si>
  <si>
    <t>ម៉ូ ស៊ី</t>
  </si>
  <si>
    <t>ហ៊ាន ហ៊ី</t>
  </si>
  <si>
    <t>ឆេង វួយ</t>
  </si>
  <si>
    <t>តាអុក</t>
  </si>
  <si>
    <t>ហ៊ុន ខា</t>
  </si>
  <si>
    <t>ព្រំ នឿន</t>
  </si>
  <si>
    <t>47 M</t>
  </si>
  <si>
    <t>មូនិធិឃុំ</t>
  </si>
  <si>
    <t>ឆេង ហៀម</t>
  </si>
  <si>
    <t>សេង មែត</t>
  </si>
  <si>
    <t>ទឹកច្រេះ.ប្រៃ ប្រើអត់បាន</t>
  </si>
  <si>
    <t>ឡាយ សុង</t>
  </si>
  <si>
    <t>សាន់ ឈួ</t>
  </si>
  <si>
    <t>អេម សន</t>
  </si>
  <si>
    <t>ង៉ួន វ៉ាត</t>
  </si>
  <si>
    <t>ហេង ហៃ</t>
  </si>
  <si>
    <t>ឈិម គី</t>
  </si>
  <si>
    <t>ឡាក់ មុំ</t>
  </si>
  <si>
    <t>រី ប៊ុនឈៀង</t>
  </si>
  <si>
    <t>ធន់ ជៀង</t>
  </si>
  <si>
    <t>ហ៊ុល សៀង</t>
  </si>
  <si>
    <t xml:space="preserve">ង៉ែត សារិន </t>
  </si>
  <si>
    <t>ម៉ែន ភាព</t>
  </si>
  <si>
    <t>ប្រទាល</t>
  </si>
  <si>
    <t>នាគ ណូ</t>
  </si>
  <si>
    <t>ម៉ា ឡាន់</t>
  </si>
  <si>
    <t>អៀង ពៅ</t>
  </si>
  <si>
    <t>ជន ខា</t>
  </si>
  <si>
    <t>ភូ ផៃ</t>
  </si>
  <si>
    <t>ភូ ឈា</t>
  </si>
  <si>
    <t>សោម សុផាន</t>
  </si>
  <si>
    <t>ធី សុខ</t>
  </si>
  <si>
    <t>ឌី ចាន់រ៉ា</t>
  </si>
  <si>
    <t>មួន ចាន់ធា</t>
  </si>
  <si>
    <t>សំ ឃីន</t>
  </si>
  <si>
    <t>ធង លិន</t>
  </si>
  <si>
    <t>ប៉ា បាក់</t>
  </si>
  <si>
    <t>ខឹន ភីម</t>
  </si>
  <si>
    <t>ទីង គៀន</t>
  </si>
  <si>
    <t>ជា គួន</t>
  </si>
  <si>
    <t>ធាត ធី</t>
  </si>
  <si>
    <t>នាត ញឹម</t>
  </si>
  <si>
    <t>ថាន់ សុជាប</t>
  </si>
  <si>
    <t xml:space="preserve">ជុក កៅកៀក </t>
  </si>
  <si>
    <t>ឆេ ឈីវ</t>
  </si>
  <si>
    <t>ផុក ផាត់</t>
  </si>
  <si>
    <t>មៀ ហ៉រ៉ាយូ</t>
  </si>
  <si>
    <t>ផុត លុយ</t>
  </si>
  <si>
    <t>ធូ អេក</t>
  </si>
  <si>
    <t>ហ៊ុន ខ្មៅ</t>
  </si>
  <si>
    <t>ជុច លំ</t>
  </si>
  <si>
    <t>29 M</t>
  </si>
  <si>
    <t>លឹ ហុង</t>
  </si>
  <si>
    <t>នួន ថុន</t>
  </si>
  <si>
    <t>អ៊ី ឈួ</t>
  </si>
  <si>
    <t>អ៊ូ ហួត</t>
  </si>
  <si>
    <t>ហ៊ីម ហួល</t>
  </si>
  <si>
    <t>លី បឿង</t>
  </si>
  <si>
    <t>ណេង អ៊ី</t>
  </si>
  <si>
    <t>ម៉ៅ អ៊ី</t>
  </si>
  <si>
    <t>ឯម ភឿន</t>
  </si>
  <si>
    <t>លី រ៉ាវ</t>
  </si>
  <si>
    <t>ម៉ៅ យ៉ុន</t>
  </si>
  <si>
    <t>សាញ់ ណារិទ្ឋ</t>
  </si>
  <si>
    <t>39 M</t>
  </si>
  <si>
    <t>ថ្មស</t>
  </si>
  <si>
    <t>ឈិន ពៅ</t>
  </si>
  <si>
    <t>ទឹកក្រហម.ប្រើប្រាស់បាន</t>
  </si>
  <si>
    <t>ម៉ាន ទៀន</t>
  </si>
  <si>
    <t>ឈឹម ដារ៉ា</t>
  </si>
  <si>
    <t>រដ្ឋ ណាត</t>
  </si>
  <si>
    <t>ទឹកភ្លាវ.ប្រើប្រាស់បាន</t>
  </si>
  <si>
    <t>ផល ស្រី</t>
  </si>
  <si>
    <t>ឡុង សឿ</t>
  </si>
  <si>
    <t>58 M</t>
  </si>
  <si>
    <t>ទុយ ចាយ</t>
  </si>
  <si>
    <t>ម៉ក់ លី</t>
  </si>
  <si>
    <t>នូ គឹមឈន</t>
  </si>
  <si>
    <t>តានួន</t>
  </si>
  <si>
    <t>ស៊ិត ស្តើង</t>
  </si>
  <si>
    <t>ផៀង ដឿន</t>
  </si>
  <si>
    <t>ឌី សុវណ្ណដេត</t>
  </si>
  <si>
    <r>
      <t>ប្រើមិនបាន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ទឹកក្រហម</t>
    </r>
  </si>
  <si>
    <t>ហ៊ាន ដាន់</t>
  </si>
  <si>
    <t>អ៊ិច ស</t>
  </si>
  <si>
    <t>ញូញៀន</t>
  </si>
  <si>
    <t>ធុយ ធឿន</t>
  </si>
  <si>
    <t>សួន សុគុណធារី</t>
  </si>
  <si>
    <r>
      <t>6</t>
    </r>
    <r>
      <rPr>
        <sz val="9"/>
        <color indexed="8"/>
        <rFont val="Kh Battambang"/>
      </rPr>
      <t>M</t>
    </r>
  </si>
  <si>
    <r>
      <t>ទឹកមានជាតិច្រេះ</t>
    </r>
    <r>
      <rPr>
        <sz val="8"/>
        <color indexed="8"/>
        <rFont val="Kh Battambang"/>
      </rPr>
      <t xml:space="preserve"> .</t>
    </r>
    <r>
      <rPr>
        <sz val="8"/>
        <color indexed="8"/>
        <rFont val="Khmer MEF1"/>
      </rPr>
      <t>ទឹកជួរ</t>
    </r>
  </si>
  <si>
    <t>ម៉ែន វុទ្ធី</t>
  </si>
  <si>
    <t>ម៉ែត កែវ</t>
  </si>
  <si>
    <r>
      <t>4</t>
    </r>
    <r>
      <rPr>
        <sz val="9"/>
        <color indexed="8"/>
        <rFont val="Kh Battambang"/>
      </rPr>
      <t>M</t>
    </r>
  </si>
  <si>
    <t>សុខ សាន</t>
  </si>
  <si>
    <t>ប៉ាន់ យួន</t>
  </si>
  <si>
    <t>លាង ព្រែក</t>
  </si>
  <si>
    <t>អត់ទឹក</t>
  </si>
  <si>
    <t>ផៃ ទួន</t>
  </si>
  <si>
    <r>
      <t>3</t>
    </r>
    <r>
      <rPr>
        <sz val="9"/>
        <color indexed="8"/>
        <rFont val="Khmer MEF1"/>
      </rPr>
      <t>7</t>
    </r>
    <r>
      <rPr>
        <sz val="9"/>
        <color indexed="8"/>
        <rFont val="Kh Battambang"/>
      </rPr>
      <t xml:space="preserve"> M</t>
    </r>
  </si>
  <si>
    <r>
      <t>ខូចស្នប់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អស់ហ្វើត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កន្លើត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 xml:space="preserve">បាក់សាប </t>
    </r>
  </si>
  <si>
    <t>ទិត្យ​ ហ៊ុន</t>
  </si>
  <si>
    <t>ទិត្យ ឆៃ</t>
  </si>
  <si>
    <t>អ៊ុក ស</t>
  </si>
  <si>
    <r>
      <t>4</t>
    </r>
    <r>
      <rPr>
        <sz val="9"/>
        <color indexed="8"/>
        <rFont val="Kh Battambang"/>
      </rPr>
      <t>5 M</t>
    </r>
  </si>
  <si>
    <t>បាក់រនាស់</t>
  </si>
  <si>
    <t>ពៅ យឿន</t>
  </si>
  <si>
    <r>
      <t>5</t>
    </r>
    <r>
      <rPr>
        <sz val="9"/>
        <color indexed="8"/>
        <rFont val="Kh Battambang"/>
      </rPr>
      <t>.</t>
    </r>
    <r>
      <rPr>
        <sz val="9"/>
        <color indexed="8"/>
        <rFont val="Khmer MEF1"/>
      </rPr>
      <t>5</t>
    </r>
    <r>
      <rPr>
        <sz val="9"/>
        <color indexed="8"/>
        <rFont val="Kh Battambang"/>
      </rPr>
      <t xml:space="preserve">  M</t>
    </r>
  </si>
  <si>
    <t>ផាន់ អេង</t>
  </si>
  <si>
    <t>ញ៉ូ ញៀន</t>
  </si>
  <si>
    <t>ចែ​ ឃីន</t>
  </si>
  <si>
    <t>ចាន់ ប៉ុនធឿន</t>
  </si>
  <si>
    <r>
      <t>5</t>
    </r>
    <r>
      <rPr>
        <sz val="9"/>
        <color indexed="8"/>
        <rFont val="Kh Battambang"/>
      </rPr>
      <t>.</t>
    </r>
    <r>
      <rPr>
        <sz val="9"/>
        <color indexed="8"/>
        <rFont val="Khmer MEF1"/>
      </rPr>
      <t>5</t>
    </r>
    <r>
      <rPr>
        <sz val="9"/>
        <color indexed="8"/>
        <rFont val="Kh Battambang"/>
      </rPr>
      <t xml:space="preserve"> M</t>
    </r>
  </si>
  <si>
    <t>តឹក ធឿន</t>
  </si>
  <si>
    <t>ចែ​ តេង</t>
  </si>
  <si>
    <t>ហង វី</t>
  </si>
  <si>
    <t>ពូ ហ៊ួន</t>
  </si>
  <si>
    <t>វ៉ាស់ ង៉ែត</t>
  </si>
  <si>
    <r>
      <t>45</t>
    </r>
    <r>
      <rPr>
        <sz val="9"/>
        <color indexed="8"/>
        <rFont val="Kh Battambang"/>
      </rPr>
      <t>M</t>
    </r>
  </si>
  <si>
    <t xml:space="preserve">អត់ទឹក </t>
  </si>
  <si>
    <t>ទួលពោធិ៍</t>
  </si>
  <si>
    <t>អ៊ាត  ផល្លា</t>
  </si>
  <si>
    <t>អែត  អ៊ីង</t>
  </si>
  <si>
    <t>អណ្ដួងស្នប់</t>
  </si>
  <si>
    <t>សយ  សុវណ្ណ</t>
  </si>
  <si>
    <t>ប្រើមិនបាន</t>
  </si>
  <si>
    <t>លន់  ចន្នី</t>
  </si>
  <si>
    <t>លី  នាន</t>
  </si>
  <si>
    <r>
      <t>5.</t>
    </r>
    <r>
      <rPr>
        <sz val="9"/>
        <color indexed="8"/>
        <rFont val="Khmer MEF1"/>
      </rPr>
      <t>5</t>
    </r>
    <r>
      <rPr>
        <sz val="9"/>
        <color indexed="8"/>
        <rFont val="Kh Battambang"/>
      </rPr>
      <t xml:space="preserve"> M</t>
    </r>
  </si>
  <si>
    <t>អ៊ិង  ទៀម</t>
  </si>
  <si>
    <t>អ៊ឹន  សារុំ</t>
  </si>
  <si>
    <t>សុខ  ឡឹក</t>
  </si>
  <si>
    <r>
      <t>ប្រើប្រាស់បាន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 xml:space="preserve">រដូវប្រាំងរីង </t>
    </r>
  </si>
  <si>
    <t>លី  នូវ</t>
  </si>
  <si>
    <t>មេង  ដែង</t>
  </si>
  <si>
    <t>គួន  ធា</t>
  </si>
  <si>
    <t>គួន  សុគុណ</t>
  </si>
  <si>
    <t>សេង  នូវ</t>
  </si>
  <si>
    <r>
      <t>អស់ហ្វើត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កន្លើត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 xml:space="preserve">បាក់សាប </t>
    </r>
  </si>
  <si>
    <t>ថូ  វាសនា</t>
  </si>
  <si>
    <t>ឃួន  ណាត់</t>
  </si>
  <si>
    <t>គៀង  កាង</t>
  </si>
  <si>
    <t>ប៊ុន  សារិន</t>
  </si>
  <si>
    <t>ទិត  ហ៊ិន</t>
  </si>
  <si>
    <t>ញុញ  មន</t>
  </si>
  <si>
    <t>គ្រី  សុផាន់</t>
  </si>
  <si>
    <t>សែម  ភាង</t>
  </si>
  <si>
    <t>ឯម អឿន</t>
  </si>
  <si>
    <t>ភុន និត</t>
  </si>
  <si>
    <t>ញ៉  ឃុត</t>
  </si>
  <si>
    <t>សួន សុនី</t>
  </si>
  <si>
    <t>អ៊ុក សុខ</t>
  </si>
  <si>
    <t>នួន សំអាត</t>
  </si>
  <si>
    <t>ព្រែកខ្យង</t>
  </si>
  <si>
    <t>ឃឹម វិសាល</t>
  </si>
  <si>
    <t>ប៉ាន់ អយ</t>
  </si>
  <si>
    <t>7 M</t>
  </si>
  <si>
    <t>ស៊ូ ឡាក់ធី</t>
  </si>
  <si>
    <r>
      <t>ប្រើមិនបាន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ចេញតិចៗ</t>
    </r>
  </si>
  <si>
    <r>
      <t>អស់ហ្វើត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កន្លើត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បាក់សាប</t>
    </r>
  </si>
  <si>
    <t>រដ្ឋ ឈួយ</t>
  </si>
  <si>
    <r>
      <t>37</t>
    </r>
    <r>
      <rPr>
        <sz val="8"/>
        <color indexed="8"/>
        <rFont val="Kh Battambang"/>
      </rPr>
      <t xml:space="preserve"> M</t>
    </r>
  </si>
  <si>
    <t>សែន សំ</t>
  </si>
  <si>
    <r>
      <t>45</t>
    </r>
    <r>
      <rPr>
        <sz val="8"/>
        <color indexed="8"/>
        <rFont val="Kh Battambang"/>
      </rPr>
      <t xml:space="preserve"> M</t>
    </r>
  </si>
  <si>
    <t>ខាត់ នេន</t>
  </si>
  <si>
    <t xml:space="preserve">ប្រើប្រាស់មិនបាន </t>
  </si>
  <si>
    <t>បាក់សាបខូចអស់</t>
  </si>
  <si>
    <t>ប៉ាន នីន</t>
  </si>
  <si>
    <r>
      <t>6</t>
    </r>
    <r>
      <rPr>
        <sz val="8"/>
        <color indexed="8"/>
        <rFont val="Kh Battambang"/>
      </rPr>
      <t>M</t>
    </r>
  </si>
  <si>
    <t>ឈូង អ៊ីម</t>
  </si>
  <si>
    <r>
      <t>ខូចស្នប់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អស់ហ្វើត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កន្លើត</t>
    </r>
    <r>
      <rPr>
        <sz val="8"/>
        <color indexed="8"/>
        <rFont val="Kh Battambang"/>
      </rPr>
      <t>.</t>
    </r>
  </si>
  <si>
    <t>ស៊ិន រុន</t>
  </si>
  <si>
    <r>
      <t>45</t>
    </r>
    <r>
      <rPr>
        <sz val="8"/>
        <color indexed="8"/>
        <rFont val="Kh Battambang"/>
      </rPr>
      <t>M</t>
    </r>
  </si>
  <si>
    <t>សាន់ វណ្ណៈ</t>
  </si>
  <si>
    <r>
      <t>46</t>
    </r>
    <r>
      <rPr>
        <sz val="8"/>
        <color indexed="8"/>
        <rFont val="Kh Battambang"/>
      </rPr>
      <t xml:space="preserve"> M</t>
    </r>
  </si>
  <si>
    <t>ម៉ីវ ស៊ុន</t>
  </si>
  <si>
    <t>ប៊ុន សារ៉េត</t>
  </si>
  <si>
    <t>ចាយ ទើង</t>
  </si>
  <si>
    <r>
      <t>ប្រើប្រាស់បាន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រដូវប្រាំងរីង</t>
    </r>
  </si>
  <si>
    <t>ឃង់ ឃីម</t>
  </si>
  <si>
    <t>ឃឹម ពិសិដ្ឋ</t>
  </si>
  <si>
    <r>
      <t xml:space="preserve">ប្រើប្រាស់បាន 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ទឹកក្រហម</t>
    </r>
  </si>
  <si>
    <t>រដ្ឋ នឿន</t>
  </si>
  <si>
    <r>
      <t>5</t>
    </r>
    <r>
      <rPr>
        <sz val="8"/>
        <color indexed="8"/>
        <rFont val="Kh Battambang"/>
      </rPr>
      <t xml:space="preserve"> M</t>
    </r>
  </si>
  <si>
    <r>
      <t xml:space="preserve">ប្រើប្រាស់បាន 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រដូវប្រាំងរីង</t>
    </r>
  </si>
  <si>
    <t>មែ វែង</t>
  </si>
  <si>
    <t>ពា កូវ</t>
  </si>
  <si>
    <t>ជំនួយអង់គ្លេស</t>
  </si>
  <si>
    <t>ញ្ញាណ សុធា</t>
  </si>
  <si>
    <t>គីរីសាគរ</t>
  </si>
  <si>
    <t>ភ្ញីមាស</t>
  </si>
  <si>
    <t>ព្រំ ចាន់ថន</t>
  </si>
  <si>
    <t>អណ្ដូងស្នប់</t>
  </si>
  <si>
    <r>
      <t>រដូវប្រាំងរីង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 xml:space="preserve">ទឹកក្រហម </t>
    </r>
    <r>
      <rPr>
        <sz val="8"/>
        <color indexed="8"/>
        <rFont val="Kh Battambang"/>
      </rPr>
      <t>.</t>
    </r>
  </si>
  <si>
    <r>
      <t>អស់ហ្វើត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កន្លើត</t>
    </r>
  </si>
  <si>
    <t>តុង  ណាគ្រី</t>
  </si>
  <si>
    <r>
      <t>ទឹកក្រហម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មានជាតិច្រេះ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រដូវប្រាំងរីង</t>
    </r>
  </si>
  <si>
    <t>តើញ  វ៉ាន់</t>
  </si>
  <si>
    <r>
      <t>3</t>
    </r>
    <r>
      <rPr>
        <sz val="10"/>
        <color indexed="8"/>
        <rFont val="Khmer MEF1"/>
      </rPr>
      <t>7</t>
    </r>
    <r>
      <rPr>
        <sz val="10"/>
        <color indexed="8"/>
        <rFont val="Kh Battambang"/>
      </rPr>
      <t xml:space="preserve"> M</t>
    </r>
  </si>
  <si>
    <t>ខូចស្នប់ទាំងស្រុង</t>
  </si>
  <si>
    <t>តៀម  រ៉ាក</t>
  </si>
  <si>
    <r>
      <t>3</t>
    </r>
    <r>
      <rPr>
        <sz val="10"/>
        <color indexed="8"/>
        <rFont val="Khmer MEF1"/>
      </rPr>
      <t>6</t>
    </r>
    <r>
      <rPr>
        <sz val="10"/>
        <color indexed="8"/>
        <rFont val="Kh Battambang"/>
      </rPr>
      <t xml:space="preserve"> M</t>
    </r>
  </si>
  <si>
    <r>
      <t>ទឹកក្រហម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មានជាតិច្រេះ</t>
    </r>
  </si>
  <si>
    <t>ហ៊ូ  ថន</t>
  </si>
  <si>
    <r>
      <t>3</t>
    </r>
    <r>
      <rPr>
        <sz val="10"/>
        <color indexed="8"/>
        <rFont val="Khmer MEF1"/>
      </rPr>
      <t>9</t>
    </r>
    <r>
      <rPr>
        <sz val="10"/>
        <color indexed="8"/>
        <rFont val="Kh Battambang"/>
      </rPr>
      <t xml:space="preserve"> M</t>
    </r>
  </si>
  <si>
    <t>ម៉ៅ  សារ៉េន</t>
  </si>
  <si>
    <r>
      <t>ទឹកមានជាតិច្រេះ</t>
    </r>
    <r>
      <rPr>
        <sz val="8"/>
        <color indexed="8"/>
        <rFont val="Kh Battambang"/>
      </rPr>
      <t xml:space="preserve"> .</t>
    </r>
    <r>
      <rPr>
        <sz val="8"/>
        <color indexed="8"/>
        <rFont val="Khmer MEF1"/>
      </rPr>
      <t>ទឹកក្រហម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ទឹកចេញតិចៗ</t>
    </r>
  </si>
  <si>
    <t>កែង  ឆាំ</t>
  </si>
  <si>
    <t>តោក  ប</t>
  </si>
  <si>
    <t>យី  គឹមយឿន</t>
  </si>
  <si>
    <r>
      <t>42</t>
    </r>
    <r>
      <rPr>
        <sz val="10"/>
        <color indexed="8"/>
        <rFont val="Kh Battambang"/>
      </rPr>
      <t>M</t>
    </r>
  </si>
  <si>
    <t>កែវ  មិ</t>
  </si>
  <si>
    <r>
      <t>ទឹកមានជាតិច្រេះ</t>
    </r>
    <r>
      <rPr>
        <sz val="8"/>
        <color indexed="8"/>
        <rFont val="Kh Battambang"/>
      </rPr>
      <t xml:space="preserve"> .</t>
    </r>
    <r>
      <rPr>
        <sz val="8"/>
        <color indexed="8"/>
        <rFont val="Khmer MEF1"/>
      </rPr>
      <t xml:space="preserve">ទឹកក្រហម </t>
    </r>
  </si>
  <si>
    <t>សេង  មាលិ</t>
  </si>
  <si>
    <r>
      <t>3</t>
    </r>
    <r>
      <rPr>
        <sz val="10"/>
        <color indexed="8"/>
        <rFont val="Khmer MEF1"/>
      </rPr>
      <t>8</t>
    </r>
    <r>
      <rPr>
        <sz val="10"/>
        <color indexed="8"/>
        <rFont val="Kh Battambang"/>
      </rPr>
      <t xml:space="preserve"> M</t>
    </r>
  </si>
  <si>
    <t>ឯក  វ៉ាង</t>
  </si>
  <si>
    <t>មុំ  សុធា</t>
  </si>
  <si>
    <t>កែវ  យ៉ា</t>
  </si>
  <si>
    <t>ឡុង  យ៉ោម</t>
  </si>
  <si>
    <t>ម៉ៅ  សារឿន</t>
  </si>
  <si>
    <t>ម៉ៅ  រុន</t>
  </si>
  <si>
    <r>
      <t>ប្រើប្រាស់បាន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 xml:space="preserve">ទឹកក្រហម </t>
    </r>
  </si>
  <si>
    <t>ឈុំ  ម៉ៃ</t>
  </si>
  <si>
    <t>ទុន  ស្ដើង</t>
  </si>
  <si>
    <t>ជា  ប៊ុនសៀង</t>
  </si>
  <si>
    <r>
      <t>ប្រើប្រាស់បាន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ទឹកក្រហម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ទឹកចេញតិចៗ</t>
    </r>
  </si>
  <si>
    <t>ញ៉ក  រ៉េត</t>
  </si>
  <si>
    <r>
      <t>6</t>
    </r>
    <r>
      <rPr>
        <sz val="10"/>
        <color indexed="8"/>
        <rFont val="Kh Battambang"/>
      </rPr>
      <t xml:space="preserve"> M</t>
    </r>
  </si>
  <si>
    <r>
      <t>រដូវប្រាំងរីង</t>
    </r>
    <r>
      <rPr>
        <sz val="8"/>
        <color indexed="8"/>
        <rFont val="Kh Battambang"/>
      </rPr>
      <t>.</t>
    </r>
  </si>
  <si>
    <t>ឈ  ចាន់ធា</t>
  </si>
  <si>
    <t>រដូវប្រាំងរីង</t>
  </si>
  <si>
    <t>ង៉ែត  សន</t>
  </si>
  <si>
    <t>ញី  ប៊ុនចន</t>
  </si>
  <si>
    <t>ព្រំ  សិផាត</t>
  </si>
  <si>
    <t>សំ  ពៅណាង</t>
  </si>
  <si>
    <r>
      <t>37</t>
    </r>
    <r>
      <rPr>
        <sz val="10"/>
        <color indexed="8"/>
        <rFont val="Kh Battambang"/>
      </rPr>
      <t xml:space="preserve"> M</t>
    </r>
  </si>
  <si>
    <t>ភិន  ពៅ</t>
  </si>
  <si>
    <r>
      <t>3</t>
    </r>
    <r>
      <rPr>
        <sz val="10"/>
        <color indexed="8"/>
        <rFont val="Khmer MEF1"/>
      </rPr>
      <t>5</t>
    </r>
    <r>
      <rPr>
        <sz val="10"/>
        <color indexed="8"/>
        <rFont val="Kh Battambang"/>
      </rPr>
      <t xml:space="preserve"> M</t>
    </r>
  </si>
  <si>
    <t>តេង  លីវ</t>
  </si>
  <si>
    <r>
      <t>33</t>
    </r>
    <r>
      <rPr>
        <sz val="10"/>
        <color indexed="8"/>
        <rFont val="Kh Battambang"/>
      </rPr>
      <t xml:space="preserve"> M</t>
    </r>
  </si>
  <si>
    <t>ទឹកក្រហម</t>
  </si>
  <si>
    <t>ស៊ាន  ប៊ុយី</t>
  </si>
  <si>
    <r>
      <t xml:space="preserve">35 </t>
    </r>
    <r>
      <rPr>
        <sz val="10"/>
        <color indexed="8"/>
        <rFont val="Kh Battambang"/>
      </rPr>
      <t>M</t>
    </r>
  </si>
  <si>
    <r>
      <t>ខូចស្នប់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អស់ហ្វើត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កន្លើត</t>
    </r>
  </si>
  <si>
    <t>ង៉ួ  ដេត</t>
  </si>
  <si>
    <t>ឃឹម  ជា</t>
  </si>
  <si>
    <r>
      <t>3</t>
    </r>
    <r>
      <rPr>
        <sz val="10"/>
        <color indexed="8"/>
        <rFont val="Khmer MEF1"/>
      </rPr>
      <t>0</t>
    </r>
    <r>
      <rPr>
        <sz val="10"/>
        <color indexed="8"/>
        <rFont val="Kh Battambang"/>
      </rPr>
      <t xml:space="preserve"> M</t>
    </r>
  </si>
  <si>
    <t>ភី  ភា</t>
  </si>
  <si>
    <t>ព្រុំ  ចន្ដា</t>
  </si>
  <si>
    <r>
      <t>អស់ហ្វើត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 xml:space="preserve">កន្លើត </t>
    </r>
  </si>
  <si>
    <t>ផង់  រ៉ាន់</t>
  </si>
  <si>
    <r>
      <t>27</t>
    </r>
    <r>
      <rPr>
        <sz val="10"/>
        <color indexed="8"/>
        <rFont val="Kh Battambang"/>
      </rPr>
      <t xml:space="preserve"> M</t>
    </r>
  </si>
  <si>
    <t>ឌី  ឆាយដែន</t>
  </si>
  <si>
    <t>ស្រី  រដ្ឋត្ថា</t>
  </si>
  <si>
    <t>រស់  ជ័យស៊ីន</t>
  </si>
  <si>
    <t>សាត  ណិត</t>
  </si>
  <si>
    <t>មិន  ផិត</t>
  </si>
  <si>
    <t>មាស  ស៊ុយ</t>
  </si>
  <si>
    <r>
      <t>40</t>
    </r>
    <r>
      <rPr>
        <sz val="10"/>
        <color indexed="8"/>
        <rFont val="Kh Battambang"/>
      </rPr>
      <t xml:space="preserve"> M</t>
    </r>
  </si>
  <si>
    <t>មិន  រិទ្ឋ</t>
  </si>
  <si>
    <t>ភឹន  ភីរម្យ</t>
  </si>
  <si>
    <r>
      <t>ប្រើប្រាស់បាន</t>
    </r>
    <r>
      <rPr>
        <sz val="9"/>
        <color indexed="8"/>
        <rFont val="Kh Battambang"/>
      </rPr>
      <t>.</t>
    </r>
    <r>
      <rPr>
        <sz val="9"/>
        <color indexed="8"/>
        <rFont val="Khmer MEF1"/>
      </rPr>
      <t>ទឹកភ្លាវ</t>
    </r>
  </si>
  <si>
    <t>លាប  ហើង</t>
  </si>
  <si>
    <t>ផន  ផារ៉ា</t>
  </si>
  <si>
    <r>
      <t>20</t>
    </r>
    <r>
      <rPr>
        <sz val="10"/>
        <color indexed="8"/>
        <rFont val="Kh Battambang"/>
      </rPr>
      <t>x40x6M</t>
    </r>
  </si>
  <si>
    <t>ប្រើប្រាស់បានគ្រប់គ្រាន់</t>
  </si>
  <si>
    <t>ជឿន  ដយ</t>
  </si>
  <si>
    <r>
      <t xml:space="preserve">6 </t>
    </r>
    <r>
      <rPr>
        <sz val="10"/>
        <color indexed="8"/>
        <rFont val="Kh Battambang"/>
      </rPr>
      <t>M</t>
    </r>
  </si>
  <si>
    <t>ជីប  សារិទ្ឋ</t>
  </si>
  <si>
    <r>
      <t xml:space="preserve">42 </t>
    </r>
    <r>
      <rPr>
        <sz val="10"/>
        <color indexed="8"/>
        <rFont val="Kh Battambang"/>
      </rPr>
      <t>M</t>
    </r>
  </si>
  <si>
    <t>នុយ  ម៉ាន់</t>
  </si>
  <si>
    <t>ថា  ភួន</t>
  </si>
  <si>
    <r>
      <t xml:space="preserve">38 </t>
    </r>
    <r>
      <rPr>
        <sz val="10"/>
        <color indexed="8"/>
        <rFont val="Kh Battambang"/>
      </rPr>
      <t>M</t>
    </r>
  </si>
  <si>
    <t>គ្រូ  សំ</t>
  </si>
  <si>
    <r>
      <t xml:space="preserve">26 </t>
    </r>
    <r>
      <rPr>
        <sz val="10"/>
        <color indexed="8"/>
        <rFont val="Kh Battambang"/>
      </rPr>
      <t>M</t>
    </r>
  </si>
  <si>
    <t>ព្រុំ  សាក់</t>
  </si>
  <si>
    <r>
      <t xml:space="preserve">32 </t>
    </r>
    <r>
      <rPr>
        <sz val="10"/>
        <color indexed="8"/>
        <rFont val="Kh Battambang"/>
      </rPr>
      <t>M</t>
    </r>
  </si>
  <si>
    <t>ឡុញ  ពូន</t>
  </si>
  <si>
    <r>
      <t xml:space="preserve">40 </t>
    </r>
    <r>
      <rPr>
        <sz val="10"/>
        <color indexed="8"/>
        <rFont val="Kh Battambang"/>
      </rPr>
      <t>M</t>
    </r>
  </si>
  <si>
    <t>ជុំ  សំណាង</t>
  </si>
  <si>
    <r>
      <t xml:space="preserve">36 </t>
    </r>
    <r>
      <rPr>
        <sz val="10"/>
        <color indexed="8"/>
        <rFont val="Kh Battambang"/>
      </rPr>
      <t>M</t>
    </r>
  </si>
  <si>
    <r>
      <t>ប្រើប្រាស់បាន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ទឹកករហម</t>
    </r>
  </si>
  <si>
    <t>កែវ  ផាត</t>
  </si>
  <si>
    <r>
      <t xml:space="preserve">5 </t>
    </r>
    <r>
      <rPr>
        <sz val="10"/>
        <color indexed="8"/>
        <rFont val="Kh Battambang"/>
      </rPr>
      <t>M</t>
    </r>
  </si>
  <si>
    <r>
      <t>ប្រើប្រាស់បាន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ទឹកភ្លាវ</t>
    </r>
  </si>
  <si>
    <t>កៀនក្រឡាញ់</t>
  </si>
  <si>
    <t>សឺត  បូ</t>
  </si>
  <si>
    <r>
      <t>រដូវប្រាំងរីង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 xml:space="preserve">ទឹកក្រហម </t>
    </r>
  </si>
  <si>
    <t>ងួន  ហ៊ាន</t>
  </si>
  <si>
    <r>
      <t>រដូវប្រាំងរីង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ទឹកក្រហម</t>
    </r>
  </si>
  <si>
    <t>កុង  សំណាង</t>
  </si>
  <si>
    <r>
      <t>3</t>
    </r>
    <r>
      <rPr>
        <sz val="9"/>
        <color indexed="8"/>
        <rFont val="Khmer MEF1"/>
      </rPr>
      <t>4</t>
    </r>
    <r>
      <rPr>
        <sz val="9"/>
        <color indexed="8"/>
        <rFont val="Kh Battambang"/>
      </rPr>
      <t xml:space="preserve"> M</t>
    </r>
  </si>
  <si>
    <t>ផុន  ផាត់</t>
  </si>
  <si>
    <t>ទិត្យ  ជាត្រា</t>
  </si>
  <si>
    <t>លី  ឡេង</t>
  </si>
  <si>
    <t>ទិត្យ  ជឿន</t>
  </si>
  <si>
    <t>ឡង  មិក</t>
  </si>
  <si>
    <t>លន  សុវណ្ណារ៉ា</t>
  </si>
  <si>
    <r>
      <t>33</t>
    </r>
    <r>
      <rPr>
        <sz val="9"/>
        <color indexed="8"/>
        <rFont val="Kh Battambang"/>
      </rPr>
      <t>M</t>
    </r>
  </si>
  <si>
    <t>ខូច  ផាន</t>
  </si>
  <si>
    <r>
      <t>ទឹកមានជាតិកំបោរ</t>
    </r>
    <r>
      <rPr>
        <sz val="8"/>
        <color indexed="8"/>
        <rFont val="Kh Battambang"/>
      </rPr>
      <t xml:space="preserve"> </t>
    </r>
    <r>
      <rPr>
        <sz val="8"/>
        <color indexed="8"/>
        <rFont val="Khmer MEF1"/>
      </rPr>
      <t xml:space="preserve"> </t>
    </r>
  </si>
  <si>
    <t>ខ្លោក  ថោះ</t>
  </si>
  <si>
    <t>សួន  ហៀត</t>
  </si>
  <si>
    <r>
      <t>53</t>
    </r>
    <r>
      <rPr>
        <sz val="9"/>
        <color indexed="8"/>
        <rFont val="Kh Battambang"/>
      </rPr>
      <t xml:space="preserve"> M</t>
    </r>
  </si>
  <si>
    <t>គួន  សំបូរ</t>
  </si>
  <si>
    <t>រ៉ុន  រ៉ាដា</t>
  </si>
  <si>
    <t>ថ្មបាំង</t>
  </si>
  <si>
    <t>ជីផាត</t>
  </si>
  <si>
    <t>រដ្ឋ</t>
  </si>
  <si>
    <t>ណុប  ជ័យ</t>
  </si>
  <si>
    <t>ពត    ហាន់</t>
  </si>
  <si>
    <t>តូច  ញឹប</t>
  </si>
  <si>
    <r>
      <t xml:space="preserve">4.5 </t>
    </r>
    <r>
      <rPr>
        <sz val="10"/>
        <color indexed="8"/>
        <rFont val="Kh Battambang"/>
      </rPr>
      <t>M</t>
    </r>
  </si>
  <si>
    <t>នាង  សារឿន</t>
  </si>
  <si>
    <t>ញ៉  មេឃ</t>
  </si>
  <si>
    <t>ឆាវ  សាយ</t>
  </si>
  <si>
    <t>កង  ដុក</t>
  </si>
  <si>
    <r>
      <t xml:space="preserve">4 </t>
    </r>
    <r>
      <rPr>
        <sz val="10"/>
        <color indexed="8"/>
        <rFont val="Kh Battambang"/>
      </rPr>
      <t>M</t>
    </r>
  </si>
  <si>
    <t>ជុន  រឿន</t>
  </si>
  <si>
    <t>ឈុន  ជុន</t>
  </si>
  <si>
    <r>
      <t>5</t>
    </r>
    <r>
      <rPr>
        <sz val="10"/>
        <color indexed="8"/>
        <rFont val="Kh Battambang"/>
      </rPr>
      <t>M</t>
    </r>
  </si>
  <si>
    <t>កែវ  សៀប</t>
  </si>
  <si>
    <t>ផេង  ស៊ីថា</t>
  </si>
  <si>
    <t>ជាំស្លា</t>
  </si>
  <si>
    <t>ចក់    ទោយ</t>
  </si>
  <si>
    <t>សៀង  សឿន</t>
  </si>
  <si>
    <t>វ៉ែន    ផង</t>
  </si>
  <si>
    <t>អួន   ហែម</t>
  </si>
  <si>
    <t>ដួង   ឆាង</t>
  </si>
  <si>
    <t>សាលា ឆទាន</t>
  </si>
  <si>
    <t>ព្រៀង  ពុធ</t>
  </si>
  <si>
    <t>កំលត</t>
  </si>
  <si>
    <t>អ៊ុក  សំអន</t>
  </si>
  <si>
    <t>ខេន  សារ៉ូន</t>
  </si>
  <si>
    <t>អ៊ាត  អឿន</t>
  </si>
  <si>
    <t>កង  ណាំ</t>
  </si>
  <si>
    <t>ម៉ែន  សារ៉ន</t>
  </si>
  <si>
    <t>ចាន់  ថន</t>
  </si>
  <si>
    <t>ញីវ  ម៉ន</t>
  </si>
  <si>
    <t>កំពត</t>
  </si>
  <si>
    <t>បន្ទាយមាស</t>
  </si>
  <si>
    <t>បន្ទាយមាសខាងលិច</t>
  </si>
  <si>
    <t>កណ្តាញ់</t>
  </si>
  <si>
    <t>សំ ឃួន</t>
  </si>
  <si>
    <t>ឃឹម សុផា</t>
  </si>
  <si>
    <t>បរិវាស</t>
  </si>
  <si>
    <r>
      <t>MRD19/7071301/N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1</t>
    </r>
  </si>
  <si>
    <t>ជ្រុន ស៊ា</t>
  </si>
  <si>
    <t>ជ្រុន សៀ</t>
  </si>
  <si>
    <t>ដំណាក់ចំបក់</t>
  </si>
  <si>
    <r>
      <t>20MRD70707/N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 xml:space="preserve">8 </t>
    </r>
  </si>
  <si>
    <t>ប៉ែន កុសល</t>
  </si>
  <si>
    <r>
      <t>20MRD70707/N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 xml:space="preserve">9 </t>
    </r>
  </si>
  <si>
    <t>ប៉ែន ម៉ារ៉ា</t>
  </si>
  <si>
    <t>រស់ សុខ</t>
  </si>
  <si>
    <t>ត្រាំសសរ</t>
  </si>
  <si>
    <t>អ៊ូច ជីម</t>
  </si>
  <si>
    <t>សំរោងក្រោម</t>
  </si>
  <si>
    <t>គឹម លន</t>
  </si>
  <si>
    <t>ទូកមាសខាងលិច</t>
  </si>
  <si>
    <t>អាន ពុទ្ធី</t>
  </si>
  <si>
    <t>គីម សារុំ</t>
  </si>
  <si>
    <t>ណុប វ៉ាន់</t>
  </si>
  <si>
    <t>ចំលងជ្រៃ</t>
  </si>
  <si>
    <t>ដៀប សាន</t>
  </si>
  <si>
    <t>ព្រៃក្រឡាខាងកើត</t>
  </si>
  <si>
    <t>ដួច ចាន់ដារ៉ា</t>
  </si>
  <si>
    <t>វត្តអង្គខាងជើង</t>
  </si>
  <si>
    <t>ត្នោតរលើង</t>
  </si>
  <si>
    <t>យឹម តុង</t>
  </si>
  <si>
    <t>វត្តអង្គខាងត្បូង</t>
  </si>
  <si>
    <t>សួន ណាត</t>
  </si>
  <si>
    <t>ត្រពាំងសាលាខាងលិច</t>
  </si>
  <si>
    <t>ត្រពាំងក្តុល</t>
  </si>
  <si>
    <t>សំ ផាន</t>
  </si>
  <si>
    <t>លួន សុខ</t>
  </si>
  <si>
    <t>ត្រពាំងសាលាខាងកើត</t>
  </si>
  <si>
    <t>លៀប</t>
  </si>
  <si>
    <t>ឯម តែម</t>
  </si>
  <si>
    <t>ស្តេចគង់ខាងលិច</t>
  </si>
  <si>
    <t>ព្រៃតាព្រិត</t>
  </si>
  <si>
    <t>ស្តេចគង់ខាងត្បូង</t>
  </si>
  <si>
    <r>
      <t>20MRD70707/N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 xml:space="preserve">7 </t>
    </r>
  </si>
  <si>
    <t>សាន់ វ៉ាត</t>
  </si>
  <si>
    <t>ដងទង់</t>
  </si>
  <si>
    <t>ឃ្ជាយខាងត្បូង</t>
  </si>
  <si>
    <t>ហួ រឿន</t>
  </si>
  <si>
    <t>ត្រពាំងម្នាស់</t>
  </si>
  <si>
    <t>តុប សៃ</t>
  </si>
  <si>
    <t>ស្វាយ សុខុម</t>
  </si>
  <si>
    <t>ឃ្ជាយខាងជើង</t>
  </si>
  <si>
    <t>ស ប៊ុណ្ណាវី</t>
  </si>
  <si>
    <t>ហូរ សឿន</t>
  </si>
  <si>
    <t>មានរឹទ្ធិ</t>
  </si>
  <si>
    <t>ព្រៃក្រាំងខាងជើង</t>
  </si>
  <si>
    <t>កង ថែប</t>
  </si>
  <si>
    <t>ញ៉ែត សំអាយ</t>
  </si>
  <si>
    <t>ងឹម សុខន</t>
  </si>
  <si>
    <t>នេម ម៉ារីណា</t>
  </si>
  <si>
    <t>ព្រៃក្រាំងខាងត្បូង</t>
  </si>
  <si>
    <t>យ៉ិញ ឃីន</t>
  </si>
  <si>
    <t>សុត ស៊ាប</t>
  </si>
  <si>
    <t>ទទុង</t>
  </si>
  <si>
    <t>ដំរីលេង</t>
  </si>
  <si>
    <r>
      <t>20MRD70707/N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 xml:space="preserve">15 </t>
    </r>
  </si>
  <si>
    <t>ប្រាក់ ប៊ុយ</t>
  </si>
  <si>
    <t>អូរកណ្តាល</t>
  </si>
  <si>
    <t>ផាន់ ឡាវ</t>
  </si>
  <si>
    <t>ឈ្លីតលើ</t>
  </si>
  <si>
    <t>ឡាយ ផន</t>
  </si>
  <si>
    <t>ដំណាក់សុក្រំ</t>
  </si>
  <si>
    <t>ឃ្ជាយខាងលិច</t>
  </si>
  <si>
    <t>ញ៉េប ម៉ាន</t>
  </si>
  <si>
    <t>ទឹកឈូ</t>
  </si>
  <si>
    <t>បឹងទូក</t>
  </si>
  <si>
    <t>កែបថ្មី</t>
  </si>
  <si>
    <t>ឡាយ យៀន</t>
  </si>
  <si>
    <r>
      <t>20MRD70707/N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 xml:space="preserve">2 </t>
    </r>
  </si>
  <si>
    <t>ប្រាក់ ង៉ុយ</t>
  </si>
  <si>
    <t>អ៊ុក សាវ៉ាន់</t>
  </si>
  <si>
    <t>យីវ ងី</t>
  </si>
  <si>
    <t>ទទឹងថ្ងៃ</t>
  </si>
  <si>
    <t>ជឹម វុទ្ធី</t>
  </si>
  <si>
    <t>ព្រៃថ្នង</t>
  </si>
  <si>
    <t>អេន សុភា</t>
  </si>
  <si>
    <r>
      <t>MRD19/7071301/N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10</t>
    </r>
  </si>
  <si>
    <t>នង ណាវី</t>
  </si>
  <si>
    <r>
      <t>MRD19/7071301/N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11</t>
    </r>
  </si>
  <si>
    <t>ហង្ស ឌីម</t>
  </si>
  <si>
    <t>ឡាយ យូ</t>
  </si>
  <si>
    <t>ស៊ុយ សាវ</t>
  </si>
  <si>
    <t>សេង រ៉ាន់</t>
  </si>
  <si>
    <t>វន អ៊ាប</t>
  </si>
  <si>
    <t>ចក្រីទីង</t>
  </si>
  <si>
    <r>
      <t>MRD19/7071301/N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7</t>
    </r>
  </si>
  <si>
    <t>សុខ វ៉ន</t>
  </si>
  <si>
    <r>
      <t>MRD19/7071301/N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8</t>
    </r>
  </si>
  <si>
    <t>សួស ម៉ង់</t>
  </si>
  <si>
    <r>
      <t>MRD19/7071301/N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9</t>
    </r>
  </si>
  <si>
    <t>ស្រី ហន</t>
  </si>
  <si>
    <t>ជួន ចន្ថា</t>
  </si>
  <si>
    <t>គឹម សឿន</t>
  </si>
  <si>
    <t>ទ្វារថ្មី</t>
  </si>
  <si>
    <r>
      <t>22/MRD 70713 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3</t>
    </r>
  </si>
  <si>
    <t>យាន់ ថា</t>
  </si>
  <si>
    <t>ម៉ែន ឆុន</t>
  </si>
  <si>
    <t>ចិន ចន្ថន</t>
  </si>
  <si>
    <t>ឈឿង លុយ</t>
  </si>
  <si>
    <t>ហុង សុផល្លី</t>
  </si>
  <si>
    <t>ហង់ ម៉ង់ឌីរ៉ា</t>
  </si>
  <si>
    <t>ញ៉ែត សុខា</t>
  </si>
  <si>
    <t>ហ៊ុល បុល</t>
  </si>
  <si>
    <t>អ៊ុន ឆវី</t>
  </si>
  <si>
    <t>កូនសត្វ</t>
  </si>
  <si>
    <t>កំពង់នង់</t>
  </si>
  <si>
    <r>
      <t>MRD18/7030201/N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2</t>
    </r>
  </si>
  <si>
    <t>ញ៉ែត គន្ធា</t>
  </si>
  <si>
    <t>សុខ កៅ</t>
  </si>
  <si>
    <t>ព្រែកអំពិល</t>
  </si>
  <si>
    <r>
      <t>MRD19/7071301/N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13</t>
    </r>
  </si>
  <si>
    <t>មាឃ វុទ្ធី</t>
  </si>
  <si>
    <r>
      <t>20MRD70707/N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 xml:space="preserve">1 </t>
    </r>
  </si>
  <si>
    <t>ឃ្លាំង ស្រីពៅ</t>
  </si>
  <si>
    <t>គោចិនលែង</t>
  </si>
  <si>
    <r>
      <t>20MRD70707/N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 xml:space="preserve">3 </t>
    </r>
  </si>
  <si>
    <t>អ៊ីង សុទ្ធ</t>
  </si>
  <si>
    <t>ត្រពាំងច្រាប</t>
  </si>
  <si>
    <r>
      <t>20MRD70707/N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 xml:space="preserve">4 </t>
    </r>
  </si>
  <si>
    <t>មេឃ សុខ</t>
  </si>
  <si>
    <t>ចាន់ ដន</t>
  </si>
  <si>
    <t>មុំ សំអុល</t>
  </si>
  <si>
    <r>
      <t>20MRD70707/N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 xml:space="preserve">5 </t>
    </r>
  </si>
  <si>
    <t>ហង្ស នុច</t>
  </si>
  <si>
    <t>ជាម ឡេង</t>
  </si>
  <si>
    <t>ហ៊ន រតនៈ</t>
  </si>
  <si>
    <t>ដូនស៊យ</t>
  </si>
  <si>
    <t>ឆាយ បុល</t>
  </si>
  <si>
    <t>ធង ថេង</t>
  </si>
  <si>
    <t>ឡុង សេដ្ឋា</t>
  </si>
  <si>
    <t>កណ្តោល</t>
  </si>
  <si>
    <t>ស រស្មី</t>
  </si>
  <si>
    <t>ដំណាក់ត្រាច</t>
  </si>
  <si>
    <t>ឯក ពៅ</t>
  </si>
  <si>
    <t>ឃាល ធា</t>
  </si>
  <si>
    <t>អន្លង់គគី</t>
  </si>
  <si>
    <t>មាឃ​ ស៊ី</t>
  </si>
  <si>
    <t>រដ្ឋ ស៊ីថា</t>
  </si>
  <si>
    <t>ត្រពាំងព្រីង</t>
  </si>
  <si>
    <t>ត្រពាំងព្រីងខាងជើង</t>
  </si>
  <si>
    <t>ណែម អុល</t>
  </si>
  <si>
    <t>ម៉ី ញ៉ុក</t>
  </si>
  <si>
    <t>ម៉េង ម៉ុយ</t>
  </si>
  <si>
    <t>ត្រពាំងព្រីងខាងត្បូង</t>
  </si>
  <si>
    <t>អឺង ឈឿន</t>
  </si>
  <si>
    <t>ព្រៃឃ្មុំ</t>
  </si>
  <si>
    <t>វត្តអង្គ</t>
  </si>
  <si>
    <t>ថុង ធារី</t>
  </si>
  <si>
    <t>សៅ ចំរើន</t>
  </si>
  <si>
    <t>អង្គរជ័យ</t>
  </si>
  <si>
    <t>ភ្នំកុង</t>
  </si>
  <si>
    <t>ធី ស្រី</t>
  </si>
  <si>
    <t>លាភ លន់</t>
  </si>
  <si>
    <r>
      <t>MRD18/7030201/N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3</t>
    </r>
  </si>
  <si>
    <t>ម៉ែន ញឹក</t>
  </si>
  <si>
    <r>
      <t>MRD18/7030201/N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4</t>
    </r>
  </si>
  <si>
    <t>ង៉ែត រេត</t>
  </si>
  <si>
    <r>
      <t>MRD19/7071301/N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2</t>
    </r>
  </si>
  <si>
    <t>ទឹម​ សុភី</t>
  </si>
  <si>
    <r>
      <t>MRD19/7071301/N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3</t>
    </r>
  </si>
  <si>
    <t>យៅ ធី</t>
  </si>
  <si>
    <t>អ៊ុក​ អិត</t>
  </si>
  <si>
    <t>កុយ ភាព</t>
  </si>
  <si>
    <t>ណុប​ ម៉ន</t>
  </si>
  <si>
    <t>អ៊ុក​រ៉ា</t>
  </si>
  <si>
    <t>ស្រែរោង</t>
  </si>
  <si>
    <r>
      <t>MRD18/7030201/N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5</t>
    </r>
  </si>
  <si>
    <t>សួស យៀង</t>
  </si>
  <si>
    <r>
      <t>22/MRD 70108 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2</t>
    </r>
  </si>
  <si>
    <t>អុន យៅវ</t>
  </si>
  <si>
    <t>ភ្នំត្រែល</t>
  </si>
  <si>
    <r>
      <t>MRD19/7071301/N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4</t>
    </r>
  </si>
  <si>
    <t>សុ ជាតិ</t>
  </si>
  <si>
    <t>សង្កែបង្វែ</t>
  </si>
  <si>
    <r>
      <t>MRD19/7071301/N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5</t>
    </r>
  </si>
  <si>
    <t>ទឹម ស្រ៊ុន</t>
  </si>
  <si>
    <t>ត្រពាំងចក</t>
  </si>
  <si>
    <r>
      <t>22/MRD 70108 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1</t>
    </r>
  </si>
  <si>
    <t>អ៊ុច ថាន</t>
  </si>
  <si>
    <t>យ៉ន ចាន់ណា</t>
  </si>
  <si>
    <t>ស៊ាន​ ស៊ីណែត</t>
  </si>
  <si>
    <t>អង្គភ្នំតូច</t>
  </si>
  <si>
    <t>ពែងធំ</t>
  </si>
  <si>
    <r>
      <t>MRD19/7071301/N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6</t>
    </r>
  </si>
  <si>
    <t>ឌឿ តុន</t>
  </si>
  <si>
    <t>ពៅ សំបូរ</t>
  </si>
  <si>
    <t>ឆាយ ផា</t>
  </si>
  <si>
    <t>ម្រោម</t>
  </si>
  <si>
    <t>ត្រពាំងផ្នែល</t>
  </si>
  <si>
    <t>យី រង់</t>
  </si>
  <si>
    <t>អ៊ុក សារ៉ៃ</t>
  </si>
  <si>
    <t>ដានគោម</t>
  </si>
  <si>
    <t>ដានគោមខាងត្បូង</t>
  </si>
  <si>
    <r>
      <t>20MRD70707/N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 xml:space="preserve">10 </t>
    </r>
  </si>
  <si>
    <t>អ៊ួង ចន្ថា</t>
  </si>
  <si>
    <t>សំឡាញ</t>
  </si>
  <si>
    <r>
      <t>20MRD70707/N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 xml:space="preserve">11 </t>
    </r>
  </si>
  <si>
    <t>លឹន ថេង</t>
  </si>
  <si>
    <t>ត្រពាំងស្លា</t>
  </si>
  <si>
    <t>ស្រី យីម</t>
  </si>
  <si>
    <t>កសិករ</t>
  </si>
  <si>
    <t>ជួប នីម</t>
  </si>
  <si>
    <t>អង្គរជ័យលើ</t>
  </si>
  <si>
    <t>ប៉ា សុភី</t>
  </si>
  <si>
    <t>អៀម ឡឹង</t>
  </si>
  <si>
    <t>ប៉ែន សុខា</t>
  </si>
  <si>
    <t>ព្រៃឈើទាល</t>
  </si>
  <si>
    <t>សួន អ៊ីវ</t>
  </si>
  <si>
    <t>ស៊ីន សឿ</t>
  </si>
  <si>
    <t>តាព្រាម</t>
  </si>
  <si>
    <t>ខៀវ សំអុន</t>
  </si>
  <si>
    <t>អ៊ូច សឿន</t>
  </si>
  <si>
    <t>ប្រភ្នំ</t>
  </si>
  <si>
    <t>ដំណាក់ក្រសាំង</t>
  </si>
  <si>
    <t>ឈិត ថា</t>
  </si>
  <si>
    <t>ទីវ អាន់</t>
  </si>
  <si>
    <t>គុណ នី</t>
  </si>
  <si>
    <t>តាកែន</t>
  </si>
  <si>
    <t>ចំការមន</t>
  </si>
  <si>
    <r>
      <t>MRD18/7030201/N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1</t>
    </r>
  </si>
  <si>
    <t xml:space="preserve">  សាយ កុល</t>
  </si>
  <si>
    <t>ស្រកានាគ</t>
  </si>
  <si>
    <r>
      <t>MRD19/7071301/N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14</t>
    </r>
  </si>
  <si>
    <t>សំ ថាត</t>
  </si>
  <si>
    <t>ល្បើក</t>
  </si>
  <si>
    <t>ស្រែជ្រៅ</t>
  </si>
  <si>
    <t>-</t>
  </si>
  <si>
    <t>ខន គឹមលៀង</t>
  </si>
  <si>
    <t>ង៉ែត ស៊ីឡាយ</t>
  </si>
  <si>
    <t>ថូវ ខិល</t>
  </si>
  <si>
    <t>នៅ ចាន់ហ៊ូ</t>
  </si>
  <si>
    <t>រឿន វិន</t>
  </si>
  <si>
    <t>ឡាន សំអុល</t>
  </si>
  <si>
    <t>ឃិន ស្រីមុំ</t>
  </si>
  <si>
    <t>ព្រំ មន់</t>
  </si>
  <si>
    <t>នាក់ នី</t>
  </si>
  <si>
    <t>សុក ម៉េត</t>
  </si>
  <si>
    <t>សំរិត រិទ្ធ</t>
  </si>
  <si>
    <t>ឡឺស ទូច</t>
  </si>
  <si>
    <t>ស៊ីម ផល</t>
  </si>
  <si>
    <t>គ្រីប វុត</t>
  </si>
  <si>
    <t>អង្គ សារ៉េត</t>
  </si>
  <si>
    <t>ឈិន ឆន</t>
  </si>
  <si>
    <t>អែម ជឿង</t>
  </si>
  <si>
    <t>ឃិក រី</t>
  </si>
  <si>
    <t>ហ៊ួយ ស៊ូ</t>
  </si>
  <si>
    <t>ញ៉ែត ផល</t>
  </si>
  <si>
    <t>ញ៉ែម ញឹម</t>
  </si>
  <si>
    <t>ផាត់ រស់</t>
  </si>
  <si>
    <t>ង៉ែត អេវ</t>
  </si>
  <si>
    <t>ប្រាក់ យឺ</t>
  </si>
  <si>
    <t>ឃាន សុភាន់</t>
  </si>
  <si>
    <t>ខៀវ កង</t>
  </si>
  <si>
    <t>នៅ មិន</t>
  </si>
  <si>
    <t>អ៊ុំ ឆាន់</t>
  </si>
  <si>
    <t>ហ៊ីង វិត</t>
  </si>
  <si>
    <t>ហែម នាវ</t>
  </si>
  <si>
    <t>យឹម បិច</t>
  </si>
  <si>
    <t>ជា សារុន</t>
  </si>
  <si>
    <t>ត្រពាំងគុយ</t>
  </si>
  <si>
    <t>សំ រឹទ្ធិ</t>
  </si>
  <si>
    <t>ហង់ សារ៉ាន់</t>
  </si>
  <si>
    <t>ហុង យាយ</t>
  </si>
  <si>
    <t>ឆាន់ សំណាង</t>
  </si>
  <si>
    <t>ចក់ ម៉េន</t>
  </si>
  <si>
    <t>ពៅ មិល</t>
  </si>
  <si>
    <t>ង៉ាន់ សុភាក់</t>
  </si>
  <si>
    <t>ង៉ែត រ៉េន</t>
  </si>
  <si>
    <t>ស្វាយ មុំ</t>
  </si>
  <si>
    <t>មឿង សុភាន់</t>
  </si>
  <si>
    <t>ចាប ឌឿន</t>
  </si>
  <si>
    <t>ឡុច លាប</t>
  </si>
  <si>
    <t>អេង ភឿង</t>
  </si>
  <si>
    <t>នាក់ រ៉ាន់</t>
  </si>
  <si>
    <t>កេស សឿន</t>
  </si>
  <si>
    <t>ជន ខេន</t>
  </si>
  <si>
    <t>កែម ហាវ</t>
  </si>
  <si>
    <t>ហុង លី</t>
  </si>
  <si>
    <t>ឈុន យ៉េង</t>
  </si>
  <si>
    <t>ត្រពាំងថ្ម</t>
  </si>
  <si>
    <t>ឈន ទូច</t>
  </si>
  <si>
    <t>ខែម សុខគា</t>
  </si>
  <si>
    <t>នាង ចាប</t>
  </si>
  <si>
    <t>ខាំ ដុង</t>
  </si>
  <si>
    <t>សួស សារឹទ្ធ</t>
  </si>
  <si>
    <t>សួង សៀម</t>
  </si>
  <si>
    <t>ឆាយ រ៉ា</t>
  </si>
  <si>
    <t>សុង វណ្ណៈ</t>
  </si>
  <si>
    <t>ចិត អូនពៅ</t>
  </si>
  <si>
    <t>ម៉ាច បន</t>
  </si>
  <si>
    <t>ប៊ូ ខន</t>
  </si>
  <si>
    <t>ម៉ែន បិល</t>
  </si>
  <si>
    <t>នេត្រ អ៊ីម</t>
  </si>
  <si>
    <t>មៀច ឌី</t>
  </si>
  <si>
    <t>លឹម ខន</t>
  </si>
  <si>
    <t>នី អង</t>
  </si>
  <si>
    <t>ត្រពាំងគគី</t>
  </si>
  <si>
    <t>ឃុត ស្រួច</t>
  </si>
  <si>
    <t>កូវ លៃសៀង</t>
  </si>
  <si>
    <t>ឆន អ៊ីម</t>
  </si>
  <si>
    <t>កុក ខន</t>
  </si>
  <si>
    <t>ស៊ីន ក្រូញ</t>
  </si>
  <si>
    <t>ខាន់ សារឹទ្ធ</t>
  </si>
  <si>
    <t>ភួង បឿន</t>
  </si>
  <si>
    <t>ឡាំ សង</t>
  </si>
  <si>
    <t>ឌី ផច់</t>
  </si>
  <si>
    <t>នាង ទ្រី</t>
  </si>
  <si>
    <t>ស្រង់ សុខ</t>
  </si>
  <si>
    <t>ប៉ុម សុជា</t>
  </si>
  <si>
    <t>នាក់ រ៉េត</t>
  </si>
  <si>
    <t>នាក់ ឃីម</t>
  </si>
  <si>
    <t>ថាច់ ប្រុស</t>
  </si>
  <si>
    <t>ទៀប សូណា</t>
  </si>
  <si>
    <t>លឹម កូប</t>
  </si>
  <si>
    <t>ប្រូវ រ៉ែម</t>
  </si>
  <si>
    <t>មែ ឆុយ</t>
  </si>
  <si>
    <t>អង់ ឃីម</t>
  </si>
  <si>
    <t>វ៉ឹក ង៉ុន</t>
  </si>
  <si>
    <t>ខឹម ចាន់ទ្រី</t>
  </si>
  <si>
    <t>បឹងនិមល</t>
  </si>
  <si>
    <t>ស្រង៉ែ</t>
  </si>
  <si>
    <t>21 ADB 0703 001</t>
  </si>
  <si>
    <t>ជួប សារ៉េន</t>
  </si>
  <si>
    <t>21 ADB 0703 002</t>
  </si>
  <si>
    <t>អ៊ុន សាម៉េត</t>
  </si>
  <si>
    <t>21 ADB 0703 003</t>
  </si>
  <si>
    <t>ភោគ វ៉ាក</t>
  </si>
  <si>
    <t>21 ADB 0703 004</t>
  </si>
  <si>
    <t>ហ៊ៅ វុតថន</t>
  </si>
  <si>
    <t>21 ADB 0703 005</t>
  </si>
  <si>
    <t>ពីង សុភាក</t>
  </si>
  <si>
    <t>21 ADB 0703 006</t>
  </si>
  <si>
    <t>ពៅ ម៉ុត</t>
  </si>
  <si>
    <t>21 ADB 0703 007</t>
  </si>
  <si>
    <t>ម៉ក់ សាក់</t>
  </si>
  <si>
    <t>21 ADB 0703 008</t>
  </si>
  <si>
    <t>អឹម មិច</t>
  </si>
  <si>
    <t>21 ADB 0703 009</t>
  </si>
  <si>
    <t>ណូន ថាលី</t>
  </si>
  <si>
    <t>21 ADB 0703 010</t>
  </si>
  <si>
    <t>ផាង ណេត</t>
  </si>
  <si>
    <t>21 ADB 0703 011</t>
  </si>
  <si>
    <t>សៅ ប៉ាក</t>
  </si>
  <si>
    <t>ពោធិ៍ដុះ</t>
  </si>
  <si>
    <t>21 ADB 0703 012</t>
  </si>
  <si>
    <t>សំ សោម</t>
  </si>
  <si>
    <t>21 ADB 0703 013</t>
  </si>
  <si>
    <t>ទែន ជា</t>
  </si>
  <si>
    <t>21 ADB 0703 014</t>
  </si>
  <si>
    <t>អ៊ូ ផេង</t>
  </si>
  <si>
    <t>21 ADB 0703 015</t>
  </si>
  <si>
    <t>ណុប ភា</t>
  </si>
  <si>
    <t>បឹង</t>
  </si>
  <si>
    <t>21 ADB 0703 016</t>
  </si>
  <si>
    <t>តុប ចាន់ថន</t>
  </si>
  <si>
    <t>21 ADB 0703 017</t>
  </si>
  <si>
    <t>ប៉ែត យ៉ាន់</t>
  </si>
  <si>
    <t>21 ADB 0703 018</t>
  </si>
  <si>
    <t>ម៉ាក់ សាញ់</t>
  </si>
  <si>
    <t>21 ADB 0703 019</t>
  </si>
  <si>
    <t>ណែម ដន</t>
  </si>
  <si>
    <t>21 ADB 0703 020</t>
  </si>
  <si>
    <t>ទៀង រង់</t>
  </si>
  <si>
    <t>ក្រាំងស្នាយ</t>
  </si>
  <si>
    <t>តូច</t>
  </si>
  <si>
    <t>21 ADB 0703 021</t>
  </si>
  <si>
    <t>ខៀវ រ៉ង</t>
  </si>
  <si>
    <t>21 ADB 0703 022</t>
  </si>
  <si>
    <t>ម៉ៅ ច្រឹក</t>
  </si>
  <si>
    <t>21 ADB 0703 023</t>
  </si>
  <si>
    <t>យ៉ាវ យ៉ា</t>
  </si>
  <si>
    <t>21 ADB 0703 024</t>
  </si>
  <si>
    <t>សៅ ចន្នា</t>
  </si>
  <si>
    <t>21 ADB 0703 025</t>
  </si>
  <si>
    <t>ង៉ែត យឿន</t>
  </si>
  <si>
    <t>21 ADB 0703 026</t>
  </si>
  <si>
    <t>ឃន ផន</t>
  </si>
  <si>
    <t>21 ADB 0703 027</t>
  </si>
  <si>
    <t>ជុំ បឿន</t>
  </si>
  <si>
    <t>21 ADB 0703 028</t>
  </si>
  <si>
    <t>សាត ស្រីអូន</t>
  </si>
  <si>
    <t>21 ADB 0703 029</t>
  </si>
  <si>
    <t>ម៉ៅ សាត</t>
  </si>
  <si>
    <t>21 ADB 0703 030</t>
  </si>
  <si>
    <t>ផូ មុំ</t>
  </si>
  <si>
    <t>21 ADB 0703 031</t>
  </si>
  <si>
    <t>ខឹម ប្រុស</t>
  </si>
  <si>
    <t>21 ADB 0703 032</t>
  </si>
  <si>
    <t>ម៉ៅ​ សារុន</t>
  </si>
  <si>
    <t>21 ADB 0703 033</t>
  </si>
  <si>
    <t>ប្រាក់ លី</t>
  </si>
  <si>
    <t>21 ADB 0703 034</t>
  </si>
  <si>
    <t>សួន សំបូរ</t>
  </si>
  <si>
    <t>តានាន់</t>
  </si>
  <si>
    <t>21 ADB 0703 035</t>
  </si>
  <si>
    <t>សែត សុង</t>
  </si>
  <si>
    <t>21 ADB 0703 036</t>
  </si>
  <si>
    <t>សោ សារ៉េន</t>
  </si>
  <si>
    <t>21 ADB 0703 037</t>
  </si>
  <si>
    <t>ម៉ម សឿន</t>
  </si>
  <si>
    <t>21 ADB 0703 038</t>
  </si>
  <si>
    <t>សូត ប្រុស</t>
  </si>
  <si>
    <t>21 ADB 0703 039</t>
  </si>
  <si>
    <t>សួន ស៊ីណាត</t>
  </si>
  <si>
    <t>21 ADB 0703 040</t>
  </si>
  <si>
    <t>ម៉ក់ ស៊ីន</t>
  </si>
  <si>
    <t>21 ADB 0703 041</t>
  </si>
  <si>
    <t>ស៊ូ តាំ</t>
  </si>
  <si>
    <t>21 ADB 0703 042</t>
  </si>
  <si>
    <t>ប៉ោ សុន</t>
  </si>
  <si>
    <t>21 ADB 0703 043</t>
  </si>
  <si>
    <t>សៅ សុំ</t>
  </si>
  <si>
    <t>21 ADB 0703 044</t>
  </si>
  <si>
    <t>ម៉ែម ដន</t>
  </si>
  <si>
    <t>21 ADB 0703 045</t>
  </si>
  <si>
    <t>កាន់ សុផល</t>
  </si>
  <si>
    <t>21 ADB 0703 046</t>
  </si>
  <si>
    <t>ជុំ ដៀង</t>
  </si>
  <si>
    <t>ដំណាក់ទ្រព្យខាងជើង</t>
  </si>
  <si>
    <t>21 ADB 0703 047</t>
  </si>
  <si>
    <t>សំ យន</t>
  </si>
  <si>
    <t>21 ADB 0703 048</t>
  </si>
  <si>
    <t>ប្រាក់ បុង</t>
  </si>
  <si>
    <t>21 ADB 0703 049</t>
  </si>
  <si>
    <t>ស៊ុន សុន</t>
  </si>
  <si>
    <t>21 ADB 0703 050</t>
  </si>
  <si>
    <t>មុំ សារឿន</t>
  </si>
  <si>
    <t>21 ADB 0703 051</t>
  </si>
  <si>
    <t>ឈុន សារឿន</t>
  </si>
  <si>
    <t>21 ADB 0703 052</t>
  </si>
  <si>
    <t>កែវ វិចិត្រ</t>
  </si>
  <si>
    <t>21 ADB 0703 053</t>
  </si>
  <si>
    <t>ដួង ស្រូយ</t>
  </si>
  <si>
    <t>21 ADB 0703 054</t>
  </si>
  <si>
    <t>កាន់ វុទ្ធី</t>
  </si>
  <si>
    <t>21 ADB 0703 055</t>
  </si>
  <si>
    <t>នាង ហេន</t>
  </si>
  <si>
    <t>21 ADB 0703 056</t>
  </si>
  <si>
    <t>សាំង ស៊ីឃឿន</t>
  </si>
  <si>
    <t>21 ADB 0703 057</t>
  </si>
  <si>
    <t>កែវ ហឿន</t>
  </si>
  <si>
    <t>ដំណាក់ទ្រព្យខាងត្បូង</t>
  </si>
  <si>
    <t>21 ADB 0703 058</t>
  </si>
  <si>
    <t>រស់ ស៊ីណាត</t>
  </si>
  <si>
    <t>21 ADB 0703 059</t>
  </si>
  <si>
    <t>សាក់ មុំ</t>
  </si>
  <si>
    <t>21 ADB 0703 060</t>
  </si>
  <si>
    <t>នេត មៃ</t>
  </si>
  <si>
    <t>21 ADB 0703 061</t>
  </si>
  <si>
    <t>ព្រេស ពៅ</t>
  </si>
  <si>
    <t>21 ADB 0703 062</t>
  </si>
  <si>
    <t>ម៉ែន ឌីម</t>
  </si>
  <si>
    <t>21 ADB 0703 063</t>
  </si>
  <si>
    <t>ចាប ទុំ</t>
  </si>
  <si>
    <t>21 ADB 0703 064</t>
  </si>
  <si>
    <t>ច្រឹក វីត</t>
  </si>
  <si>
    <t>21 ADB 0703 065</t>
  </si>
  <si>
    <t>ស៊ុន ហៃ</t>
  </si>
  <si>
    <t>21 ADB 0703 066</t>
  </si>
  <si>
    <t>ប៉ោ តាំងនាយ</t>
  </si>
  <si>
    <t>21 ADB 0703 067</t>
  </si>
  <si>
    <t>ជ្រឺ​​​ ម៉ន</t>
  </si>
  <si>
    <t>21 ADB 0703 068</t>
  </si>
  <si>
    <t>អ៊ុក ខេម</t>
  </si>
  <si>
    <t>21 ADB 0703 069</t>
  </si>
  <si>
    <t>ងិន ស្លូញ</t>
  </si>
  <si>
    <t>21 ADB 0703 070</t>
  </si>
  <si>
    <t>ប៉ែន ប្រុស</t>
  </si>
  <si>
    <t>ល្វេ</t>
  </si>
  <si>
    <t>21 ADB 0703 071</t>
  </si>
  <si>
    <t>ប៉ិច សុផាត</t>
  </si>
  <si>
    <t>21 ADB 0703 072</t>
  </si>
  <si>
    <t>អ៊ុយ គឹមសាន</t>
  </si>
  <si>
    <t>21 ADB 0703 073</t>
  </si>
  <si>
    <t>ទី សារឿន</t>
  </si>
  <si>
    <t>21 ADB 0703 074</t>
  </si>
  <si>
    <t>ញ៉ូង អន</t>
  </si>
  <si>
    <t>21 ADB 0703 075</t>
  </si>
  <si>
    <t>គឹម ម៉េង</t>
  </si>
  <si>
    <t>21 ADB 0703 076</t>
  </si>
  <si>
    <t>ប៉ុក ហ៊ីង</t>
  </si>
  <si>
    <t>21 ADB 0703 077</t>
  </si>
  <si>
    <t>វង់ សារិត</t>
  </si>
  <si>
    <t>21 ADB 0703 078</t>
  </si>
  <si>
    <t>អូក ធីតា</t>
  </si>
  <si>
    <t>21 ADB 0703 079</t>
  </si>
  <si>
    <t>សុក សំអុល</t>
  </si>
  <si>
    <t>21 ADB 0703 080</t>
  </si>
  <si>
    <t>កិញ មុំ</t>
  </si>
  <si>
    <t>21 ADB 0703 081</t>
  </si>
  <si>
    <t>ផែន វិបុល</t>
  </si>
  <si>
    <t>21 ADB 0703 082</t>
  </si>
  <si>
    <t>មិន ណែម</t>
  </si>
  <si>
    <t>21 ADB 0703 083</t>
  </si>
  <si>
    <t>តឹប ណែន</t>
  </si>
  <si>
    <t>21 ADB 0703 084</t>
  </si>
  <si>
    <t>ប្រាក់ មឿន</t>
  </si>
  <si>
    <t>ក្រាំងរលួស</t>
  </si>
  <si>
    <t>21 ADB 0703 085</t>
  </si>
  <si>
    <t>កែវ ប៊ុន្លី</t>
  </si>
  <si>
    <t>21 ADB 0703 086</t>
  </si>
  <si>
    <t>ញឹម កេង</t>
  </si>
  <si>
    <t>21 ADB 0703 087</t>
  </si>
  <si>
    <t>សុខ វ៉ឹង</t>
  </si>
  <si>
    <t>21 ADB 0703 088</t>
  </si>
  <si>
    <t>ខាន់ សារី</t>
  </si>
  <si>
    <t>21 ADB 0703 089</t>
  </si>
  <si>
    <t>មួន ធា</t>
  </si>
  <si>
    <t>21 ADB 0703 090</t>
  </si>
  <si>
    <t>សូ សំអូន</t>
  </si>
  <si>
    <t>21 ADB 0703 091</t>
  </si>
  <si>
    <t>ស្វាយ មឿន</t>
  </si>
  <si>
    <t>21 ADB 0703 092</t>
  </si>
  <si>
    <t>ង៉ែត ឌី</t>
  </si>
  <si>
    <t>21 ADB 0703 093</t>
  </si>
  <si>
    <t>ឃុត ម៉ៅ</t>
  </si>
  <si>
    <t>21 ADB 0703 094</t>
  </si>
  <si>
    <t>សយ អ៊ីម</t>
  </si>
  <si>
    <t>21 ADB 0703 095</t>
  </si>
  <si>
    <t>ទុន ផុក</t>
  </si>
  <si>
    <t>21 ADB 0703 096</t>
  </si>
  <si>
    <t>ភី ភាច</t>
  </si>
  <si>
    <t>21 ADB 0703 097</t>
  </si>
  <si>
    <t>កឹក ជ័យ</t>
  </si>
  <si>
    <t>នារាយណ៍</t>
  </si>
  <si>
    <t>21 ADB 0703 098</t>
  </si>
  <si>
    <t>សំ បូ</t>
  </si>
  <si>
    <t>21 ADB 0703 099</t>
  </si>
  <si>
    <t>អ៊ុំ រិ</t>
  </si>
  <si>
    <t>21 ADB 0703 100</t>
  </si>
  <si>
    <t>អ៊ូច វ៉ន</t>
  </si>
  <si>
    <t>21 ADB 0703 101</t>
  </si>
  <si>
    <t>តុប សាមឿន</t>
  </si>
  <si>
    <t>21 ADB 0703 102</t>
  </si>
  <si>
    <t>អោក សារេម</t>
  </si>
  <si>
    <t>21 ADB 0703 103</t>
  </si>
  <si>
    <t>ប៉ុក អាន</t>
  </si>
  <si>
    <t>21 ADB 0703 104</t>
  </si>
  <si>
    <t>ឡុង រុន</t>
  </si>
  <si>
    <t>21 ADB 0703 105</t>
  </si>
  <si>
    <t>អ៊ុំ មុត</t>
  </si>
  <si>
    <t>21 ADB 0703 106</t>
  </si>
  <si>
    <t>សង លឹម</t>
  </si>
  <si>
    <t>21 ADB 0703 107</t>
  </si>
  <si>
    <t>រ័ត្ន អិត</t>
  </si>
  <si>
    <t>21 ADB 0703 108</t>
  </si>
  <si>
    <t>អ៊ុក ជា</t>
  </si>
  <si>
    <t>21 ADB 0703 109</t>
  </si>
  <si>
    <t>ប៉ែត គន្ធា</t>
  </si>
  <si>
    <t>21 ADB 0703 110</t>
  </si>
  <si>
    <t>អ៊ុក ប្រុស</t>
  </si>
  <si>
    <t>ពស់ពង</t>
  </si>
  <si>
    <t>21 ADB 0703 111</t>
  </si>
  <si>
    <t>កែវ ប្រុស</t>
  </si>
  <si>
    <t>21 ADB 0703 112</t>
  </si>
  <si>
    <t>សៅ សាយ</t>
  </si>
  <si>
    <t>21 ADB 0703 113</t>
  </si>
  <si>
    <t>អ៊ូច ចាន់ថន</t>
  </si>
  <si>
    <t>21 ADB 0703 114</t>
  </si>
  <si>
    <t>យេ សុភ័ក្រ</t>
  </si>
  <si>
    <t>21 ADB 0703 115</t>
  </si>
  <si>
    <t>សែម ម៉ៅ</t>
  </si>
  <si>
    <t>21 ADB 0703 116</t>
  </si>
  <si>
    <t>ប៊ិន សុថេត</t>
  </si>
  <si>
    <t>21 ADB 0703 117</t>
  </si>
  <si>
    <t>ដៀប រុំ</t>
  </si>
  <si>
    <t>21 ADB 0703 118</t>
  </si>
  <si>
    <t>កែន មុំ</t>
  </si>
  <si>
    <t>21 ADB 0703 119</t>
  </si>
  <si>
    <t>សែម រិទ្ធិ</t>
  </si>
  <si>
    <t>21 ADB 0703 120</t>
  </si>
  <si>
    <t>ឌឹម ស្រៀន</t>
  </si>
  <si>
    <t>21 ADB 0703 121</t>
  </si>
  <si>
    <t>ណុប រ៉ា</t>
  </si>
  <si>
    <t>21 ADB 0703 122</t>
  </si>
  <si>
    <t>យស់ នៃ</t>
  </si>
  <si>
    <t>21 ADB 0703 123</t>
  </si>
  <si>
    <t>ញឹល ឆក</t>
  </si>
  <si>
    <t>21 ADB 0703 124</t>
  </si>
  <si>
    <t>ឃុន ពៅ</t>
  </si>
  <si>
    <t>21 ADB 0703 125</t>
  </si>
  <si>
    <t>ពយ ម៉ុក</t>
  </si>
  <si>
    <t>21 ADB 0703 126</t>
  </si>
  <si>
    <t>គឹម ត្រោក</t>
  </si>
  <si>
    <t>21 ADB 0703 127</t>
  </si>
  <si>
    <t>សូត្រ អឿន</t>
  </si>
  <si>
    <t>21 ADB 0703 128</t>
  </si>
  <si>
    <t>ង៉ែត ប្រុស</t>
  </si>
  <si>
    <t>ព្រៃស្បូវ</t>
  </si>
  <si>
    <t>21 ADB 0703 129</t>
  </si>
  <si>
    <t>ឯម សៅរីន</t>
  </si>
  <si>
    <t>21 ADB 0703 130</t>
  </si>
  <si>
    <t>តុប និល</t>
  </si>
  <si>
    <t>21 ADB 0703 131</t>
  </si>
  <si>
    <t>ង៉ែត សារីម</t>
  </si>
  <si>
    <t>21 ADB 0703 132</t>
  </si>
  <si>
    <t>អៀប ទូច</t>
  </si>
  <si>
    <t>21 ADB 0703 133</t>
  </si>
  <si>
    <t>ខន កាន់</t>
  </si>
  <si>
    <t>21 ADB 0703 134</t>
  </si>
  <si>
    <t>ប៉ិច បុណ</t>
  </si>
  <si>
    <t>21 ADB 0703 135</t>
  </si>
  <si>
    <t>ប៉ុក ង៉ែត</t>
  </si>
  <si>
    <t>21 ADB 0703 136</t>
  </si>
  <si>
    <t>ទូច វន្នី</t>
  </si>
  <si>
    <t>21 ADB 0703 137</t>
  </si>
  <si>
    <t>នាង រឿន</t>
  </si>
  <si>
    <t>21 ADB 0703 138</t>
  </si>
  <si>
    <t>ជា ថន</t>
  </si>
  <si>
    <t>21 ADB 0703 139</t>
  </si>
  <si>
    <t>ពយ អ៊ិច</t>
  </si>
  <si>
    <t>21 ADB 0703 140</t>
  </si>
  <si>
    <t>ព្រីង ធឿន</t>
  </si>
  <si>
    <t>21 ADB 0703 141</t>
  </si>
  <si>
    <t>ប៉ាន អាត់</t>
  </si>
  <si>
    <t>21 ADB 0703 142</t>
  </si>
  <si>
    <t>ជួង ស្រីអូន</t>
  </si>
  <si>
    <t>ឡុក ធី</t>
  </si>
  <si>
    <t>21 ADB 0703 143</t>
  </si>
  <si>
    <t>ឃុន វីដែន</t>
  </si>
  <si>
    <t>21 ADB 0703 144</t>
  </si>
  <si>
    <t>ស៊ុំ ភាន</t>
  </si>
  <si>
    <t>21 ADB 0703 145</t>
  </si>
  <si>
    <t>ទឹម នន</t>
  </si>
  <si>
    <t>21 ADB 0703 146</t>
  </si>
  <si>
    <t>ជឹម សារឿន</t>
  </si>
  <si>
    <t>21 ADB 0703 147</t>
  </si>
  <si>
    <t>ប៉ុល សៅ</t>
  </si>
  <si>
    <t>21 ADB 0703 148</t>
  </si>
  <si>
    <t>ម៉ី ឃួន</t>
  </si>
  <si>
    <t>21 ADB 0703 149</t>
  </si>
  <si>
    <t>ស៊ូ សុខ</t>
  </si>
  <si>
    <t>21 ADB 0703 150</t>
  </si>
  <si>
    <t>ម៉ៅ ង៉ោល</t>
  </si>
  <si>
    <t>21 ADB 0703 151</t>
  </si>
  <si>
    <t>គង់ ចាន់</t>
  </si>
  <si>
    <t>21 ADB 0703 152</t>
  </si>
  <si>
    <t>សឹង រាំ</t>
  </si>
  <si>
    <t>21 ADB 0703 153</t>
  </si>
  <si>
    <t>កែត ស</t>
  </si>
  <si>
    <t>21 ADB 0703 154</t>
  </si>
  <si>
    <t>កាន់ វ៉ន</t>
  </si>
  <si>
    <t>21 ADB 0703 155</t>
  </si>
  <si>
    <t>ង៉ែត សឿន</t>
  </si>
  <si>
    <t>21 ADB 0703 156</t>
  </si>
  <si>
    <t>យ៉ែម កែវ</t>
  </si>
  <si>
    <t>21 ADB 0703 157</t>
  </si>
  <si>
    <t>ឯម យ៉ៃ</t>
  </si>
  <si>
    <t>21 ADB 0703 158</t>
  </si>
  <si>
    <t>មាស លី</t>
  </si>
  <si>
    <t>21 ADB 0703 159</t>
  </si>
  <si>
    <t>បុង រឿន</t>
  </si>
  <si>
    <t>21 ADB 0703 160</t>
  </si>
  <si>
    <t>អ៊ុង វិត</t>
  </si>
  <si>
    <t>21 ADB 0703 161</t>
  </si>
  <si>
    <t>ឈុន​​ ឌី</t>
  </si>
  <si>
    <t>ត្រពាំងបី</t>
  </si>
  <si>
    <t>ដំណាក់ឈ្នួល</t>
  </si>
  <si>
    <t>22 ADB 0703 001</t>
  </si>
  <si>
    <t>ម៉ីង សម្បត្តិ</t>
  </si>
  <si>
    <t>22 ADB 0703 002</t>
  </si>
  <si>
    <t>អ៊ុង ផាន់</t>
  </si>
  <si>
    <t>22 ADB 0703 003</t>
  </si>
  <si>
    <t>អៀច កប</t>
  </si>
  <si>
    <t>22 ADB 0703 004</t>
  </si>
  <si>
    <t>យ៉ែម អ៊ា</t>
  </si>
  <si>
    <t>22 ADB 0703 005</t>
  </si>
  <si>
    <t>ប៉ែន រុន</t>
  </si>
  <si>
    <t>ត្រពាំងល្បើក</t>
  </si>
  <si>
    <t>22 ADB 0703 006</t>
  </si>
  <si>
    <t>អួង សីណា</t>
  </si>
  <si>
    <t>22 ADB 0703 007</t>
  </si>
  <si>
    <t>អឿន សៅ</t>
  </si>
  <si>
    <t>22 ADB 0703 008</t>
  </si>
  <si>
    <t>ដេន ម៉ៅ</t>
  </si>
  <si>
    <t>22 ADB 0703 009</t>
  </si>
  <si>
    <t>វ៉ែន ម៉ុង</t>
  </si>
  <si>
    <t>22 ADB 0703 010</t>
  </si>
  <si>
    <t>ឈួន ចាន់ធី</t>
  </si>
  <si>
    <t>22 ADB 0703 011</t>
  </si>
  <si>
    <t>ក្រិត ភី</t>
  </si>
  <si>
    <t>22 ADB 0703 012</t>
  </si>
  <si>
    <t>ទឹម វ៉ឹត</t>
  </si>
  <si>
    <t>22 ADB 0703 013</t>
  </si>
  <si>
    <t>ឈួន មុំ</t>
  </si>
  <si>
    <t>22 ADB 0703 014</t>
  </si>
  <si>
    <t>សិត ប្រុស</t>
  </si>
  <si>
    <t>22 ADB 0703 015</t>
  </si>
  <si>
    <t>ស្នែង ចេស</t>
  </si>
  <si>
    <t>22 ADB 0703 016</t>
  </si>
  <si>
    <t>ចាន់ សាម៉េត</t>
  </si>
  <si>
    <t>22 ADB 0703 017</t>
  </si>
  <si>
    <t>អៀង​ ឆៃ</t>
  </si>
  <si>
    <t>22 ADB 0703 018</t>
  </si>
  <si>
    <t>ឡុង ស៊ុន</t>
  </si>
  <si>
    <t>22 ADB 0703 019</t>
  </si>
  <si>
    <t>អ៊ុន រុំ</t>
  </si>
  <si>
    <t>22 ADB 0703 020</t>
  </si>
  <si>
    <t>នាក់ ញ៉ាន</t>
  </si>
  <si>
    <t>22 ADB 0703 021</t>
  </si>
  <si>
    <t>ជ អូន</t>
  </si>
  <si>
    <t>22 ADB 0703 022</t>
  </si>
  <si>
    <t>ឆន ជ្រឿន</t>
  </si>
  <si>
    <t>22 ADB 0703 023</t>
  </si>
  <si>
    <t>ជិន ជ្រឿន</t>
  </si>
  <si>
    <t>22 ADB 0703 024</t>
  </si>
  <si>
    <t>ពៅ ស្រីនិច</t>
  </si>
  <si>
    <t>22 ADB 0703 025</t>
  </si>
  <si>
    <t>ជៃ ខុន</t>
  </si>
  <si>
    <t>22 ADB 0703 026</t>
  </si>
  <si>
    <t>យឹម សុខា</t>
  </si>
  <si>
    <t>22 ADB 0703 027</t>
  </si>
  <si>
    <t>ស៊ី ដា</t>
  </si>
  <si>
    <t>22 ADB 0703 028</t>
  </si>
  <si>
    <t>ប៊ុន ព្រឿន</t>
  </si>
  <si>
    <t>22 ADB 0703 029</t>
  </si>
  <si>
    <t>អៀម ឃ្នី</t>
  </si>
  <si>
    <t>22 ADB 0703 030</t>
  </si>
  <si>
    <t>សុំ ថាត</t>
  </si>
  <si>
    <t>22 ADB 0703 031</t>
  </si>
  <si>
    <t>តាំង ម៉ោងមុំ</t>
  </si>
  <si>
    <t>22 ADB 0703 032</t>
  </si>
  <si>
    <t>ជ សេន</t>
  </si>
  <si>
    <t>22 ADB 0703 033</t>
  </si>
  <si>
    <t>ហ៊ួត ម៉ុក</t>
  </si>
  <si>
    <t>22 ADB 0703 034</t>
  </si>
  <si>
    <t>ហ៊ួត ស៊ឹន</t>
  </si>
  <si>
    <t>22 ADB 0703 035</t>
  </si>
  <si>
    <t>សឿន ស៊ន</t>
  </si>
  <si>
    <t>22 ADB 0703 036</t>
  </si>
  <si>
    <t>ញាណ ញ៉ាញ់</t>
  </si>
  <si>
    <t>22 ADB 0703 037</t>
  </si>
  <si>
    <t>ឆើត រដ្ឋ</t>
  </si>
  <si>
    <t>22 ADB 0703 038</t>
  </si>
  <si>
    <t>សឿន រុំ</t>
  </si>
  <si>
    <t>22 ADB 0703 039</t>
  </si>
  <si>
    <t>សឿន ដីន</t>
  </si>
  <si>
    <t>22 ADB 0703 040</t>
  </si>
  <si>
    <t>អ៊ូច ភឿន</t>
  </si>
  <si>
    <t>22 ADB 0703 041</t>
  </si>
  <si>
    <t>នន ស្រីនិច</t>
  </si>
  <si>
    <t>22 ADB 0703 042</t>
  </si>
  <si>
    <t>ចាន់ ម៉ាប់</t>
  </si>
  <si>
    <t>22 ADB 0703 043</t>
  </si>
  <si>
    <t>ភឿន សុភ័ណ្ឌ</t>
  </si>
  <si>
    <t>22 ADB 0703 044</t>
  </si>
  <si>
    <t>22 ADB 0703 045</t>
  </si>
  <si>
    <t>នាក់ ទូច</t>
  </si>
  <si>
    <t>22 ADB 0703 046</t>
  </si>
  <si>
    <t>សៀម ឃាច</t>
  </si>
  <si>
    <t>22 ADB 0703 047</t>
  </si>
  <si>
    <t>សូ ឡាញ</t>
  </si>
  <si>
    <t>កោះឫស្សី</t>
  </si>
  <si>
    <t>22 ADB 0703 048</t>
  </si>
  <si>
    <t>ស៊ូ ផល</t>
  </si>
  <si>
    <t>22 ADB 0703 049</t>
  </si>
  <si>
    <t>22 ADB 0703 050</t>
  </si>
  <si>
    <t>ទែន ផូ</t>
  </si>
  <si>
    <t>22 ADB 0703 051</t>
  </si>
  <si>
    <t>ភូ ចាន់</t>
  </si>
  <si>
    <t>22 ADB 0703 052</t>
  </si>
  <si>
    <t>ម៉ាន ម៉ូវ</t>
  </si>
  <si>
    <t>22 ADB 0703 053</t>
  </si>
  <si>
    <t>ម៉ាន ស្រី</t>
  </si>
  <si>
    <t>22 ADB 0703 054</t>
  </si>
  <si>
    <t>អ៊ុក ថាន់</t>
  </si>
  <si>
    <t>22 ADB 0703 055</t>
  </si>
  <si>
    <t>អ៊ូ សឿន</t>
  </si>
  <si>
    <t>22 ADB 0703 056</t>
  </si>
  <si>
    <t>នូ គង់</t>
  </si>
  <si>
    <t>22 ADB 0703 057</t>
  </si>
  <si>
    <t>តុល សាម៉េត</t>
  </si>
  <si>
    <t>ត្រមែង</t>
  </si>
  <si>
    <t>ឈើទាលជ្រុំ</t>
  </si>
  <si>
    <t>22 ADB 0703 058</t>
  </si>
  <si>
    <t>កែវ លន់</t>
  </si>
  <si>
    <t>22 ADB 0703 059</t>
  </si>
  <si>
    <t>កាយ ហៀន</t>
  </si>
  <si>
    <t>22 ADB 0703 060</t>
  </si>
  <si>
    <t>ស៊ង ភី</t>
  </si>
  <si>
    <t>22 ADB 0703 061</t>
  </si>
  <si>
    <t>ញ៉ែត ពៀក</t>
  </si>
  <si>
    <t>22 ADB 0703 062</t>
  </si>
  <si>
    <t>ង៉ាន់ វណ្ណា</t>
  </si>
  <si>
    <t>22 ADB 0703 063</t>
  </si>
  <si>
    <t>ឆឹង ម៉ិច</t>
  </si>
  <si>
    <t>22 ADB 0703 064</t>
  </si>
  <si>
    <t>សែ ប៊ុនធឿន</t>
  </si>
  <si>
    <t>22 ADB 0703 065</t>
  </si>
  <si>
    <t>ខាត់​ រ៉ង</t>
  </si>
  <si>
    <t>22 ADB 0703 066</t>
  </si>
  <si>
    <t>លេង បញ្ញា</t>
  </si>
  <si>
    <t>22 ADB 0703 067</t>
  </si>
  <si>
    <t>លួង ឡាត់</t>
  </si>
  <si>
    <t>22 ADB 0703 068</t>
  </si>
  <si>
    <t>សែន អឿង</t>
  </si>
  <si>
    <t>22 ADB 0703 069</t>
  </si>
  <si>
    <t>ម៉ង់ មឿន</t>
  </si>
  <si>
    <t>22 ADB 0703 070</t>
  </si>
  <si>
    <t>ម៉ក់ ទៀម</t>
  </si>
  <si>
    <t>22 ADB 0703 071</t>
  </si>
  <si>
    <t>សេន សុភ័ក្ត្រ</t>
  </si>
  <si>
    <t>22 ADB 0703 072</t>
  </si>
  <si>
    <t>យឹម ស្ងូញ</t>
  </si>
  <si>
    <t>22 ADB 0703 073</t>
  </si>
  <si>
    <t>ឈឹម ហែត</t>
  </si>
  <si>
    <t>22 ADB 0703 074</t>
  </si>
  <si>
    <t>ផាត់ ភី</t>
  </si>
  <si>
    <t>22 ADB 0703 075</t>
  </si>
  <si>
    <t>វង់ អាត</t>
  </si>
  <si>
    <t>22 ADB 0703 076</t>
  </si>
  <si>
    <t>ហុង ឡាង</t>
  </si>
  <si>
    <t>22 ADB 0703 077</t>
  </si>
  <si>
    <t>អ៊ុន ណែម</t>
  </si>
  <si>
    <t>22 ADB 0703 078</t>
  </si>
  <si>
    <t>ហ៊ន សំបាត់</t>
  </si>
  <si>
    <t>22 ADB 0703 079</t>
  </si>
  <si>
    <t>ពៅ ចិត្ត</t>
  </si>
  <si>
    <t>22 ADB 0703 080</t>
  </si>
  <si>
    <t>ណុន ភឿន</t>
  </si>
  <si>
    <t>22 ADB 0703 081</t>
  </si>
  <si>
    <t>សួន រាំ</t>
  </si>
  <si>
    <t>22 ADB 0703 082</t>
  </si>
  <si>
    <t>ទួន ភាស់</t>
  </si>
  <si>
    <t>22 ADB 0703 083</t>
  </si>
  <si>
    <t>អ៊ួន ត្រេន</t>
  </si>
  <si>
    <t>ប្រមូល</t>
  </si>
  <si>
    <t>22 ADB 0703 084</t>
  </si>
  <si>
    <t>ង៉ែត ក្រាន់</t>
  </si>
  <si>
    <t>22 ADB 0703 085</t>
  </si>
  <si>
    <t>ងិន ថាត</t>
  </si>
  <si>
    <t>22 ADB 0703 086</t>
  </si>
  <si>
    <t>សួន សុភាក់</t>
  </si>
  <si>
    <t>22 ADB 0703 087</t>
  </si>
  <si>
    <t>អ៊ូច​ មឿន</t>
  </si>
  <si>
    <t>22 ADB 0703 088</t>
  </si>
  <si>
    <t>អ៊ីង វត្តាណា</t>
  </si>
  <si>
    <t>22 ADB 0703 089</t>
  </si>
  <si>
    <t>នួន គាំង</t>
  </si>
  <si>
    <t>22 ADB 0703 090</t>
  </si>
  <si>
    <t>អ៊ុំ តឿន</t>
  </si>
  <si>
    <t>22 ADB 0703 091</t>
  </si>
  <si>
    <t>ស៊ុត សុង</t>
  </si>
  <si>
    <t>22 ADB 0703 092</t>
  </si>
  <si>
    <t>ខាន់ ផេន</t>
  </si>
  <si>
    <t>22 ADB 0703 093</t>
  </si>
  <si>
    <t>អ៊ូច ឡៃ</t>
  </si>
  <si>
    <t>អង្គឃ្លៃ</t>
  </si>
  <si>
    <t>22 ADB 0703 094</t>
  </si>
  <si>
    <t>នន់ សឿន</t>
  </si>
  <si>
    <t>22 ADB 0703 095</t>
  </si>
  <si>
    <t>ចាប មិ</t>
  </si>
  <si>
    <t>22 ADB 0703 096</t>
  </si>
  <si>
    <t>លី កប</t>
  </si>
  <si>
    <t>22 ADB 0703 097</t>
  </si>
  <si>
    <t>ប្រែក បូរី</t>
  </si>
  <si>
    <t>22 ADB 0703 098</t>
  </si>
  <si>
    <t>ជឹម ចាន់រិត</t>
  </si>
  <si>
    <t>22 ADB 0703 099</t>
  </si>
  <si>
    <t>យន សុភ័ក្រ</t>
  </si>
  <si>
    <t>22 ADB 0703 100</t>
  </si>
  <si>
    <t>ប្រេស​ ទល់</t>
  </si>
  <si>
    <t>22 ADB 0703 101</t>
  </si>
  <si>
    <t>លី ឌីណា</t>
  </si>
  <si>
    <t>22 ADB 0703 102</t>
  </si>
  <si>
    <t>គិត បុណ្ណា</t>
  </si>
  <si>
    <t>22 ADB 0703 103</t>
  </si>
  <si>
    <t>ឃ្លាំង ចិន</t>
  </si>
  <si>
    <t>22 ADB 0703 104</t>
  </si>
  <si>
    <t>លួង នឿន</t>
  </si>
  <si>
    <t>ត្រពាំងបឹង</t>
  </si>
  <si>
    <t>22 ADB 0703 105</t>
  </si>
  <si>
    <t>នាង ពុទ្ធា</t>
  </si>
  <si>
    <t>22 ADB 0703 106</t>
  </si>
  <si>
    <t>ណក ធឿន</t>
  </si>
  <si>
    <t>22 ADB 0703 107</t>
  </si>
  <si>
    <t>អ៊ិត វ៉ន</t>
  </si>
  <si>
    <t>22 ADB 0703 108</t>
  </si>
  <si>
    <t>ភឹម ឌិល</t>
  </si>
  <si>
    <t>22 ADB 0703 109</t>
  </si>
  <si>
    <t>ហ៊ុន អិត</t>
  </si>
  <si>
    <t>22 ADB 0703 110</t>
  </si>
  <si>
    <t>ឌុច ង៉ោល</t>
  </si>
  <si>
    <t>22 ADB 0703 111</t>
  </si>
  <si>
    <t>ជន ប៉ិប</t>
  </si>
  <si>
    <t>22 ADB 0703 112</t>
  </si>
  <si>
    <t>សុខ ថុល</t>
  </si>
  <si>
    <t>22 ADB 0703 113</t>
  </si>
  <si>
    <t>ឆន ធីម</t>
  </si>
  <si>
    <t>22 ADB 0703 114</t>
  </si>
  <si>
    <t>អ៊ួង ជ្រី</t>
  </si>
  <si>
    <t>បានៀវ</t>
  </si>
  <si>
    <t>តាឡង់</t>
  </si>
  <si>
    <t>សែ ញ៉ៅ</t>
  </si>
  <si>
    <t>សោ ផាត</t>
  </si>
  <si>
    <t>វង ឆង់</t>
  </si>
  <si>
    <t>ឃឹម សាវ៉ាន់</t>
  </si>
  <si>
    <t>អ៊ូច មុត</t>
  </si>
  <si>
    <t>សាន ហ៊ូ</t>
  </si>
  <si>
    <t>សាន ច្រិប</t>
  </si>
  <si>
    <t>នាក់ ដារ៉ា</t>
  </si>
  <si>
    <t>ទៀង​ ណច់</t>
  </si>
  <si>
    <t>នួន សីហា</t>
  </si>
  <si>
    <t>ហ៊ន នាល</t>
  </si>
  <si>
    <t>សាន រី</t>
  </si>
  <si>
    <t>លឹម វិន</t>
  </si>
  <si>
    <t>បុង ត្រៃ</t>
  </si>
  <si>
    <t>លឹម ថាវ</t>
  </si>
  <si>
    <t>ខា សារិ</t>
  </si>
  <si>
    <t>គុយ ខែត</t>
  </si>
  <si>
    <t>ខែត ងុត</t>
  </si>
  <si>
    <t>មុំ គឿន</t>
  </si>
  <si>
    <t>ព្រៃនាង</t>
  </si>
  <si>
    <t>ទី យើន</t>
  </si>
  <si>
    <t>ហ៊ុត ដា</t>
  </si>
  <si>
    <t>សួន អាត់</t>
  </si>
  <si>
    <t>ហ៊ឹម ឈួន</t>
  </si>
  <si>
    <t>ទៀង ទុន</t>
  </si>
  <si>
    <t>ប៉ាន់​ មិល</t>
  </si>
  <si>
    <t>យាត់ យី</t>
  </si>
  <si>
    <t>មិន ឈិន</t>
  </si>
  <si>
    <t>ព្រ ស៊ាង</t>
  </si>
  <si>
    <t>សុខ ឌីម</t>
  </si>
  <si>
    <t>ង៉ែត សុផល</t>
  </si>
  <si>
    <t>មិន នូយ</t>
  </si>
  <si>
    <t>ហ៊ឹម ប៊ុន</t>
  </si>
  <si>
    <t>ងីម យ៉ាវ</t>
  </si>
  <si>
    <t>លួន អ៊ុញ</t>
  </si>
  <si>
    <t>ង៉ែត សារុណ</t>
  </si>
  <si>
    <t>តាមុំ</t>
  </si>
  <si>
    <t>តិប អាន</t>
  </si>
  <si>
    <t>ម៉ក់ ញន</t>
  </si>
  <si>
    <t>សេក ជី</t>
  </si>
  <si>
    <t>អ៊ីង ង៉ែត</t>
  </si>
  <si>
    <t>យឹម សឿន</t>
  </si>
  <si>
    <t>ហង់ សុធារី</t>
  </si>
  <si>
    <t>ណាញ់ ណុ</t>
  </si>
  <si>
    <t>យ៉ង់ សំ</t>
  </si>
  <si>
    <t>ឡាយ បាំង</t>
  </si>
  <si>
    <t>ផុន កុសល</t>
  </si>
  <si>
    <t>ខឹម ប៉ន</t>
  </si>
  <si>
    <t>ញ៉ាញ់ សុផន</t>
  </si>
  <si>
    <t>យិន ម៉ារីន</t>
  </si>
  <si>
    <t>ប៉ុក ចន្ធី</t>
  </si>
  <si>
    <t>នាក់​ សាយឿន</t>
  </si>
  <si>
    <t>អ៊ុក​ អង់</t>
  </si>
  <si>
    <t>ឃឹម ធា</t>
  </si>
  <si>
    <t>គិន ភារៈ</t>
  </si>
  <si>
    <t>ស្រី វុន</t>
  </si>
  <si>
    <t>ប៉ែន សុផន</t>
  </si>
  <si>
    <t>ព្រៃភ្ជុំ</t>
  </si>
  <si>
    <t>កែត ធឿន</t>
  </si>
  <si>
    <t>ចាប វួច</t>
  </si>
  <si>
    <t>ឆូយ វណ្ណាត</t>
  </si>
  <si>
    <t>សន រី</t>
  </si>
  <si>
    <t>ជីម មេត</t>
  </si>
  <si>
    <t>យ៉ឹង គឹមឡាវ</t>
  </si>
  <si>
    <t>ឆូយ យ៉ុន</t>
  </si>
  <si>
    <t>កែប គិន</t>
  </si>
  <si>
    <t>យ៉ែម ញ៉ោង</t>
  </si>
  <si>
    <t>ទៀន ផល្លា</t>
  </si>
  <si>
    <t>ញ៉េប ចាំង</t>
  </si>
  <si>
    <t>ជី ស្រីពេជ្រ</t>
  </si>
  <si>
    <t>ផូយ ពត</t>
  </si>
  <si>
    <t>ម៉ក់ ផល្លា</t>
  </si>
  <si>
    <t>ត្រពាំងតាសេក</t>
  </si>
  <si>
    <t>ពែក សុវណ្ណ</t>
  </si>
  <si>
    <t>តេង អូន</t>
  </si>
  <si>
    <t>អ៊ុង ឈឿន</t>
  </si>
  <si>
    <t>ជួប ចន្ធី</t>
  </si>
  <si>
    <t>ប៉ក់ ពៅ</t>
  </si>
  <si>
    <t>សេង តែ</t>
  </si>
  <si>
    <t>ដិប វណ</t>
  </si>
  <si>
    <t>នេប ចន្ថន</t>
  </si>
  <si>
    <t>ជិន អ៊ូ</t>
  </si>
  <si>
    <t>ដិប គ្រឿន</t>
  </si>
  <si>
    <t>នួន ស៊ីណាយ</t>
  </si>
  <si>
    <t>ហ៊ុយ គឹមសាង</t>
  </si>
  <si>
    <t>ចាប​​ យ៉ុង</t>
  </si>
  <si>
    <t>ស៊ូ ឡា</t>
  </si>
  <si>
    <t>ប៉ាក រុំ</t>
  </si>
  <si>
    <t xml:space="preserve">គង ម៉ាឡៃ </t>
  </si>
  <si>
    <t>ជ័រដុំ</t>
  </si>
  <si>
    <t>តិល សិ</t>
  </si>
  <si>
    <t>អ៊ា ក្អូន</t>
  </si>
  <si>
    <t>ផាត់ រិទ្ធ</t>
  </si>
  <si>
    <t>លាប់ ខ្មៅ</t>
  </si>
  <si>
    <t>សុន រ៉ាន់</t>
  </si>
  <si>
    <t>ឃុត ប៉ុណ្ណា</t>
  </si>
  <si>
    <t>មុត ផល្លា</t>
  </si>
  <si>
    <t>ឡុក រិន</t>
  </si>
  <si>
    <t>សៅ យ៉ាន់</t>
  </si>
  <si>
    <t>ទេស យឿង</t>
  </si>
  <si>
    <t>រ៉ែម បឿន</t>
  </si>
  <si>
    <t>ហៀង សុកា</t>
  </si>
  <si>
    <t>គល់ វាន់ថន</t>
  </si>
  <si>
    <t>វង រីម</t>
  </si>
  <si>
    <t>ឡូយ ធី</t>
  </si>
  <si>
    <t>មាស ថូ</t>
  </si>
  <si>
    <t>លឿង ស៊ុន</t>
  </si>
  <si>
    <t>អ៊ួង សាមឿន</t>
  </si>
  <si>
    <t>ខឹម ស៊ីណា</t>
  </si>
  <si>
    <t>សាន ប្រឹម</t>
  </si>
  <si>
    <t>ត្រពាំងលើក</t>
  </si>
  <si>
    <t>ញ៉ាញ់ ច្រឹក</t>
  </si>
  <si>
    <t>សោម សុខ</t>
  </si>
  <si>
    <t>ពក រ៉ូត</t>
  </si>
  <si>
    <t>ចៅ ខន</t>
  </si>
  <si>
    <t>សែម ហុន</t>
  </si>
  <si>
    <t>នេត យឿន</t>
  </si>
  <si>
    <t>នន គង់</t>
  </si>
  <si>
    <t>22 ADB 0703 115</t>
  </si>
  <si>
    <t>អុប ចិម</t>
  </si>
  <si>
    <t>22 ADB 0703 116</t>
  </si>
  <si>
    <t>អិប និន</t>
  </si>
  <si>
    <t>22 ADB 0703 117</t>
  </si>
  <si>
    <t>ធន ចាន់ថេង</t>
  </si>
  <si>
    <t>22 ADB 0703 118</t>
  </si>
  <si>
    <t>ស៊ុក បឿន</t>
  </si>
  <si>
    <t>22 ADB 0703 119</t>
  </si>
  <si>
    <t>សយ សំណាង</t>
  </si>
  <si>
    <t>22 ADB 0703 120</t>
  </si>
  <si>
    <t>គឹម ធីណា</t>
  </si>
  <si>
    <t>22 ADB 0703 121</t>
  </si>
  <si>
    <t>ពីន ដារ៉ា</t>
  </si>
  <si>
    <t>22 ADB 0703 122</t>
  </si>
  <si>
    <t>ស៊ឹម រ៉ាន់</t>
  </si>
  <si>
    <t>22 ADB 0703 123</t>
  </si>
  <si>
    <t>សុត ញាំ</t>
  </si>
  <si>
    <t>22 ADB 0703 124</t>
  </si>
  <si>
    <t>មាស រ៉ា</t>
  </si>
  <si>
    <t>22 ADB 0703 125</t>
  </si>
  <si>
    <t>មួង ធឿន</t>
  </si>
  <si>
    <t>22 ADB 0703 126</t>
  </si>
  <si>
    <t>ជា ណាត</t>
  </si>
  <si>
    <t>22 ADB 0703 127</t>
  </si>
  <si>
    <t>ង៉ែត សុខា</t>
  </si>
  <si>
    <t>22 ADB 0703 128</t>
  </si>
  <si>
    <t>ស្រី រាជា</t>
  </si>
  <si>
    <t>22 ADB 0703 129</t>
  </si>
  <si>
    <t>ងេន ពិច</t>
  </si>
  <si>
    <t>22 ADB 0703 130</t>
  </si>
  <si>
    <t>សោម ស៊ុន</t>
  </si>
  <si>
    <t>22 ADB 0703 131</t>
  </si>
  <si>
    <t>សោម នន</t>
  </si>
  <si>
    <t>22 ADB 0703 132</t>
  </si>
  <si>
    <t>គង់ សុខា</t>
  </si>
  <si>
    <t>22 ADB 0703 133</t>
  </si>
  <si>
    <t>តេង ចាន់ពិសិដ្ឋ</t>
  </si>
  <si>
    <t>22 ADB 0703 134</t>
  </si>
  <si>
    <t>យុទ្ធ វណ្ណា</t>
  </si>
  <si>
    <t>22 ADB 0703 135</t>
  </si>
  <si>
    <t>ម៉ៅ មី</t>
  </si>
  <si>
    <t>22 ADB 0703 136</t>
  </si>
  <si>
    <t>ហែម ខ្លី</t>
  </si>
  <si>
    <t>22 ADB 0703 137</t>
  </si>
  <si>
    <t>អេប ម៉ុល</t>
  </si>
  <si>
    <t>ក្រាំងម្តេង</t>
  </si>
  <si>
    <t>22 ADB 0703 138</t>
  </si>
  <si>
    <t>អឹម សុខា</t>
  </si>
  <si>
    <t>22 ADB 0703 139</t>
  </si>
  <si>
    <t>ឯម សារី</t>
  </si>
  <si>
    <t>22 ADB 0703 140</t>
  </si>
  <si>
    <t>ណុប លេម</t>
  </si>
  <si>
    <t>22 ADB 0703 141</t>
  </si>
  <si>
    <t>ប៉ែន ណន</t>
  </si>
  <si>
    <t>22 ADB 0703 142</t>
  </si>
  <si>
    <t>ម៉ន សំអឿន</t>
  </si>
  <si>
    <t>22 ADB 0703 143</t>
  </si>
  <si>
    <t>ខាំ ឌល</t>
  </si>
  <si>
    <t>22 ADB 0703 144</t>
  </si>
  <si>
    <t>ង៉ែត ថន</t>
  </si>
  <si>
    <t>22 ADB 0703 145</t>
  </si>
  <si>
    <t>ណែម ហាន</t>
  </si>
  <si>
    <t>22 ADB 0703 146</t>
  </si>
  <si>
    <t>ឡុក អឿង</t>
  </si>
  <si>
    <t>22 ADB 0703 147</t>
  </si>
  <si>
    <t>ឌឿ ឌី</t>
  </si>
  <si>
    <t>22 ADB 0703 148</t>
  </si>
  <si>
    <t>ភិន យឹក</t>
  </si>
  <si>
    <t>22 ADB 0703 149</t>
  </si>
  <si>
    <t>គឹម ត្រឹម</t>
  </si>
  <si>
    <t>22 ADB 0703 150</t>
  </si>
  <si>
    <t>គី ណារ៉ា</t>
  </si>
  <si>
    <t>22 ADB 0703 151</t>
  </si>
  <si>
    <t>យ៉ែម វូន</t>
  </si>
  <si>
    <t>22 ADB 0703 152</t>
  </si>
  <si>
    <t>ប៉ែត ដា</t>
  </si>
  <si>
    <t>22 ADB 0703 153</t>
  </si>
  <si>
    <t>អៀង សារុន</t>
  </si>
  <si>
    <t>22 ADB 0703 154</t>
  </si>
  <si>
    <t>មឿង សារុន</t>
  </si>
  <si>
    <t>22 ADB 0703 155</t>
  </si>
  <si>
    <t>អ៊ុយ រុន</t>
  </si>
  <si>
    <t>22 ADB 0703 156</t>
  </si>
  <si>
    <t>គុណ ពេជភារុណ</t>
  </si>
  <si>
    <t>22 ADB 0703 157</t>
  </si>
  <si>
    <t>ប៉ាល់ វុធ</t>
  </si>
  <si>
    <t>22 ADB 0703 158</t>
  </si>
  <si>
    <t>សយ ឌី</t>
  </si>
  <si>
    <t>22 ADB 0703 159</t>
  </si>
  <si>
    <t>អុន សារ័ត្ន</t>
  </si>
  <si>
    <t>22 ADB 0703 160</t>
  </si>
  <si>
    <t>អូន ថន</t>
  </si>
  <si>
    <t>22 ADB 0703 161</t>
  </si>
  <si>
    <t>អុន គឹមសាយ</t>
  </si>
  <si>
    <t>22 ADB 0703 162</t>
  </si>
  <si>
    <t>ណែម ហឿន</t>
  </si>
  <si>
    <t>22 ADB 0703 163</t>
  </si>
  <si>
    <t>ស៊ាង ណាក់</t>
  </si>
  <si>
    <t>22 ADB 0703 164</t>
  </si>
  <si>
    <t>សែស ស៊ន</t>
  </si>
  <si>
    <t>22 ADB 0703 165</t>
  </si>
  <si>
    <t>អៀង រុន</t>
  </si>
  <si>
    <t>22 ADB 0703 166</t>
  </si>
  <si>
    <t>ស្រី សារិន</t>
  </si>
  <si>
    <t>22 ADB 0703 167</t>
  </si>
  <si>
    <t>ភុន ម៉ា</t>
  </si>
  <si>
    <t>ក្រាំងស្បូវ</t>
  </si>
  <si>
    <t>22 ADB 0703 168</t>
  </si>
  <si>
    <t>តឹម ឡន</t>
  </si>
  <si>
    <t>22 ADB 0703 169</t>
  </si>
  <si>
    <t>ណុប ព្រីង</t>
  </si>
  <si>
    <t>22 ADB 0703 170</t>
  </si>
  <si>
    <t>គង់ ម៉ារិន</t>
  </si>
  <si>
    <t>22 ADB 0703 171</t>
  </si>
  <si>
    <t>ហ៊ា រឿន</t>
  </si>
  <si>
    <t>22 ADB 0703 172</t>
  </si>
  <si>
    <t>សំ ផិល</t>
  </si>
  <si>
    <t>22 ADB 0703 173</t>
  </si>
  <si>
    <t>សុខ ទូច</t>
  </si>
  <si>
    <t>22 ADB 0703 174</t>
  </si>
  <si>
    <t>ហេង មុំ</t>
  </si>
  <si>
    <t>22 ADB 0703 175</t>
  </si>
  <si>
    <t>ថុង ចិន</t>
  </si>
  <si>
    <t>22 ADB 0703 176</t>
  </si>
  <si>
    <t>មួង វ៉ង</t>
  </si>
  <si>
    <t>22 ADB 0703 177</t>
  </si>
  <si>
    <t>យុត ពៅ</t>
  </si>
  <si>
    <t>22 ADB 0703 178</t>
  </si>
  <si>
    <t>ផូ វ៉ាត</t>
  </si>
  <si>
    <t>22 ADB 0703 179</t>
  </si>
  <si>
    <t>ឃុត​ ប៉ុន</t>
  </si>
  <si>
    <t>22 ADB 0703 180</t>
  </si>
  <si>
    <t>សៀ ឌី</t>
  </si>
  <si>
    <t>22 ADB 0703 181</t>
  </si>
  <si>
    <t>ស៊ឹម ឃុន</t>
  </si>
  <si>
    <t>22 ADB 0703 182</t>
  </si>
  <si>
    <t>អ៊ូច ផុង</t>
  </si>
  <si>
    <t>22 ADB 0703 183</t>
  </si>
  <si>
    <t>មិន​ វិម</t>
  </si>
  <si>
    <t>22 ADB 0703 184</t>
  </si>
  <si>
    <t>គង់ សាត</t>
  </si>
  <si>
    <t>22 ADB 0703 185</t>
  </si>
  <si>
    <t>យឹម សារី</t>
  </si>
  <si>
    <t>22 ADB 0703 186</t>
  </si>
  <si>
    <t>សាំង ភឿន</t>
  </si>
  <si>
    <t>22 ADB 0703 187</t>
  </si>
  <si>
    <t>សុខ មី</t>
  </si>
  <si>
    <t>មន</t>
  </si>
  <si>
    <t>22 ADB 0703 188</t>
  </si>
  <si>
    <t>22 ADB 0703 189</t>
  </si>
  <si>
    <t>សៅ អួច</t>
  </si>
  <si>
    <t>22 ADB 0703 190</t>
  </si>
  <si>
    <t>នូ វិស</t>
  </si>
  <si>
    <t>22 ADB 0703 191</t>
  </si>
  <si>
    <t>មិន ពុទ្ធី</t>
  </si>
  <si>
    <t>22 ADB 0703 192</t>
  </si>
  <si>
    <t>លឹម ថុស</t>
  </si>
  <si>
    <t>22 ADB 0703 193</t>
  </si>
  <si>
    <t>ណុប នី</t>
  </si>
  <si>
    <t>22 ADB 0703 194</t>
  </si>
  <si>
    <t>ហែម ញុក</t>
  </si>
  <si>
    <t>22 ADB 0703 195</t>
  </si>
  <si>
    <t>តឹប យិ</t>
  </si>
  <si>
    <t>22 ADB 0703 196</t>
  </si>
  <si>
    <t>គង់ ភី</t>
  </si>
  <si>
    <t>22 ADB 0703 197</t>
  </si>
  <si>
    <t>ណុប ចន្ថា</t>
  </si>
  <si>
    <t>22 ADB 0703 198</t>
  </si>
  <si>
    <t>ហែម ម៉ាឡៃ</t>
  </si>
  <si>
    <t>22 ADB 0703 199</t>
  </si>
  <si>
    <t>ហ៊ុន វ៉ា</t>
  </si>
  <si>
    <t>22 ADB 0703 200</t>
  </si>
  <si>
    <t>យឹម ណាត</t>
  </si>
  <si>
    <t>22 ADB 0703 201</t>
  </si>
  <si>
    <t>ហែម គីម</t>
  </si>
  <si>
    <t>22 ADB 0703 202</t>
  </si>
  <si>
    <t>ហ៊ីម ព្រីង</t>
  </si>
  <si>
    <t>22 ADB 0703 203</t>
  </si>
  <si>
    <t>នៀម គឹមស៊ី</t>
  </si>
  <si>
    <t>22 ADB 0703 204</t>
  </si>
  <si>
    <t>22 ADB 0703 205</t>
  </si>
  <si>
    <t>ស៊ីវ នី</t>
  </si>
  <si>
    <t>22 ADB 0703 206</t>
  </si>
  <si>
    <t>គយ ងុត</t>
  </si>
  <si>
    <t>22 ADB 0703 207</t>
  </si>
  <si>
    <t>គឹម ចាន់ថន</t>
  </si>
  <si>
    <t>22 ADB 0703 208</t>
  </si>
  <si>
    <t>ចាន់ វួច</t>
  </si>
  <si>
    <t>22 ADB 0703 209</t>
  </si>
  <si>
    <t>ភន ផាត</t>
  </si>
  <si>
    <t>22 ADB 0703 210</t>
  </si>
  <si>
    <t>នូ ពួច</t>
  </si>
  <si>
    <t>22 ADB 0703 211</t>
  </si>
  <si>
    <t>មឿង ឌីម</t>
  </si>
  <si>
    <t>22 ADB 0703 212</t>
  </si>
  <si>
    <t>យឹម សូត្រ</t>
  </si>
  <si>
    <t>ខែក ងយ</t>
  </si>
  <si>
    <t>ដូនយ៉យ</t>
  </si>
  <si>
    <t>ក្រសាំងមានជ័យ</t>
  </si>
  <si>
    <t xml:space="preserve">សួន យ៉ា </t>
  </si>
  <si>
    <t>តន់ វ៉ាន់</t>
  </si>
  <si>
    <t>កំពង់ត្រាច</t>
  </si>
  <si>
    <t>បឹងសាលាខាងជើង</t>
  </si>
  <si>
    <t>កោះត្រមូង</t>
  </si>
  <si>
    <r>
      <t>20MRD70707/N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6</t>
    </r>
  </si>
  <si>
    <t>អ៊ុក ញ៉</t>
  </si>
  <si>
    <t>ដំណាក់កន្ទួតខាងត្បូង</t>
  </si>
  <si>
    <t>អូរលួស</t>
  </si>
  <si>
    <t>ឡុង សុផាត</t>
  </si>
  <si>
    <t>ដំណាក់កន្ទួត</t>
  </si>
  <si>
    <t>តុប ឃន</t>
  </si>
  <si>
    <t>កំពង់ត្រាចខាងកើត</t>
  </si>
  <si>
    <t>កំពង់ត្រាចទី១</t>
  </si>
  <si>
    <t>មុំ ស៊ីផុន</t>
  </si>
  <si>
    <t>ប្រាសាទភ្នំខ្យង</t>
  </si>
  <si>
    <t>ព្រៃកឹក</t>
  </si>
  <si>
    <t>ជួន សី</t>
  </si>
  <si>
    <t>ភ្នំប្រាសាទ</t>
  </si>
  <si>
    <t>ឃ្លាំងខាងជើង</t>
  </si>
  <si>
    <t>ទង ឡា</t>
  </si>
  <si>
    <t>កំពង់ត្រាចខាងលិច</t>
  </si>
  <si>
    <t>កំពង់ត្រាចទី២</t>
  </si>
  <si>
    <t>នូ ​​​យ៉ាន</t>
  </si>
  <si>
    <t>ដំណាក់កន្ទួតខាងជើង</t>
  </si>
  <si>
    <t>ភ្នំដំរី</t>
  </si>
  <si>
    <t>ស៊ាង ធូ</t>
  </si>
  <si>
    <t>ព្រៃកែស</t>
  </si>
  <si>
    <t>ឡុង​ ទិត</t>
  </si>
  <si>
    <t>អូរពពូល</t>
  </si>
  <si>
    <t>ម៉ា សួន</t>
  </si>
  <si>
    <t>ជុំគីរី</t>
  </si>
  <si>
    <r>
      <t>20MRD70707/N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12</t>
    </r>
  </si>
  <si>
    <t>ផាន ភក្តី</t>
  </si>
  <si>
    <t>ត្រពាំងស្គន់</t>
  </si>
  <si>
    <t>ង៉ែត ប៉ុណ្ណា</t>
  </si>
  <si>
    <t>ស្រែសំរោង</t>
  </si>
  <si>
    <r>
      <t>20MRD70707/N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13</t>
    </r>
  </si>
  <si>
    <t>ម៉ត់ យ៉ាវ</t>
  </si>
  <si>
    <t>ធ្លកយុល</t>
  </si>
  <si>
    <r>
      <t>20MRD70707/N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14</t>
    </r>
  </si>
  <si>
    <t>សឹង មាត</t>
  </si>
  <si>
    <t>ត្រពាំងប្រីយ៍</t>
  </si>
  <si>
    <t>តុង អាន់</t>
  </si>
  <si>
    <t>ស្នាយអញ្ជិត</t>
  </si>
  <si>
    <t>ព្រៃឃ្ជាយ</t>
  </si>
  <si>
    <r>
      <t>21/MRD070403 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1</t>
    </r>
  </si>
  <si>
    <t>យិន វ៉ិត</t>
  </si>
  <si>
    <t>ដំណាក់ឈើក្រម</t>
  </si>
  <si>
    <r>
      <t>21/MRD070403 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2</t>
    </r>
  </si>
  <si>
    <t>រៀម គួន</t>
  </si>
  <si>
    <t>ដំណាក់ឈើក្រំ</t>
  </si>
  <si>
    <t>សាត រ៉េន</t>
  </si>
  <si>
    <t>ស្រែចែង</t>
  </si>
  <si>
    <t>ទូច ឌីម៉ា</t>
  </si>
  <si>
    <t>ព្រៃឃ្លៃ</t>
  </si>
  <si>
    <t>ហុន វិត</t>
  </si>
  <si>
    <t xml:space="preserve">ទូច មុំ </t>
  </si>
  <si>
    <t>ព្រៃយ៉ាវ</t>
  </si>
  <si>
    <t>ពៅ សុំ</t>
  </si>
  <si>
    <t>កំពងស្ពឺ</t>
  </si>
  <si>
    <t>c,armn</t>
  </si>
  <si>
    <t>eBRCsgVa</t>
  </si>
  <si>
    <t>17.MRD.0502.09</t>
  </si>
  <si>
    <t>sam sWn</t>
  </si>
  <si>
    <t>17.MRD.0502.10</t>
  </si>
  <si>
    <t>Ekv sarwm</t>
  </si>
  <si>
    <t>rkarFM</t>
  </si>
  <si>
    <t>tµatBg</t>
  </si>
  <si>
    <t>17.MRD.0502.11</t>
  </si>
  <si>
    <t>san; suxxa</t>
  </si>
  <si>
    <t>pÁg;</t>
  </si>
  <si>
    <t>17.MRD.0502.12</t>
  </si>
  <si>
    <t>eb:v saevOn</t>
  </si>
  <si>
    <t>suBr½eTB</t>
  </si>
  <si>
    <t>Eb:lEhl</t>
  </si>
  <si>
    <t>17.MRD.0502.13</t>
  </si>
  <si>
    <t>QYn RsImuM</t>
  </si>
  <si>
    <t>កំពង់ស្ពឺ</t>
  </si>
  <si>
    <t>បរសេដ្ឋ</t>
  </si>
  <si>
    <t>ឃឹម សារី</t>
  </si>
  <si>
    <t>ណៅ អាន</t>
  </si>
  <si>
    <t>ជា បេន</t>
  </si>
  <si>
    <t>ចាប លាប</t>
  </si>
  <si>
    <t>មួង ពេញ</t>
  </si>
  <si>
    <t>ឡោ ធូ</t>
  </si>
  <si>
    <t>ទ័ពម្រាក់</t>
  </si>
  <si>
    <t>ជួន ផេង</t>
  </si>
  <si>
    <t>ឃិន សុភ័ក្រ</t>
  </si>
  <si>
    <t>រោងបុណ្យ</t>
  </si>
  <si>
    <t>ក្រាំងត្រោក</t>
  </si>
  <si>
    <t>នៅ មុំ</t>
  </si>
  <si>
    <t>អូ សីន</t>
  </si>
  <si>
    <t>ក្រីម រ៉េម</t>
  </si>
  <si>
    <t>ងែត វែត</t>
  </si>
  <si>
    <t>សាន់ អៀម</t>
  </si>
  <si>
    <t>យិន​ ណាប់</t>
  </si>
  <si>
    <t>ពិន កូលាប</t>
  </si>
  <si>
    <t>ត្រញំងទាប</t>
  </si>
  <si>
    <t>សាលាបឋមវត្តកក់</t>
  </si>
  <si>
    <t>ឡាយ ធូ</t>
  </si>
  <si>
    <t>ទឹម ខេង</t>
  </si>
  <si>
    <t>ឡុង យន</t>
  </si>
  <si>
    <t>ត្រញំងក្រសាំង</t>
  </si>
  <si>
    <t>ព្រៃឈ្នួល</t>
  </si>
  <si>
    <t>ទៀង យ៉ុម</t>
  </si>
  <si>
    <t>ឌី ផល្លា</t>
  </si>
  <si>
    <t>ឫស្សីវាល</t>
  </si>
  <si>
    <t>ខឹម ថុល</t>
  </si>
  <si>
    <t>ត្រញំងព្រីង</t>
  </si>
  <si>
    <t>គង់ ណេង</t>
  </si>
  <si>
    <t>ថា មួយគា</t>
  </si>
  <si>
    <t>សេង រឿន</t>
  </si>
  <si>
    <t>ត្រញំងឈូក</t>
  </si>
  <si>
    <t>សាលាអនុ.មុន្នីគីរីឧត្តម</t>
  </si>
  <si>
    <t>សាលាបឋម.មុន្នីគីរីឧត្តម</t>
  </si>
  <si>
    <t>មណ្ឌលសុខភាព កក់ព្រះខែ</t>
  </si>
  <si>
    <t>អង់ គន្ធា</t>
  </si>
  <si>
    <t>វត្តមុន្នីគីរីឧត្តម</t>
  </si>
  <si>
    <t>0501R112</t>
  </si>
  <si>
    <t>ផត់​ សៅ</t>
  </si>
  <si>
    <t>ជើងភ្នំ</t>
  </si>
  <si>
    <t>ឯក ហឿន</t>
  </si>
  <si>
    <t>ម៉ម ធឿន</t>
  </si>
  <si>
    <t xml:space="preserve">យៀក ហួត </t>
  </si>
  <si>
    <t>កុច សាន</t>
  </si>
  <si>
    <t>គង់ ធី</t>
  </si>
  <si>
    <t>យ៉ូ តាត</t>
  </si>
  <si>
    <t>វ៉ែន នាង</t>
  </si>
  <si>
    <t>វែន រិត</t>
  </si>
  <si>
    <t>ផ្ចឹក</t>
  </si>
  <si>
    <t>ហៀង សុបុណ្យ</t>
  </si>
  <si>
    <t>ប៊ូ ឈៀង</t>
  </si>
  <si>
    <t>សឿង សុខឃីម</t>
  </si>
  <si>
    <t xml:space="preserve">អោប ខុន </t>
  </si>
  <si>
    <t>ហៀប ​យ៉ន</t>
  </si>
  <si>
    <t>សួន ហឿង</t>
  </si>
  <si>
    <t>គុយ រ៉េន</t>
  </si>
  <si>
    <t>អៀប ឈិន</t>
  </si>
  <si>
    <t>ប៊ូ សុខឃីម</t>
  </si>
  <si>
    <t>អ៊ុំ យ៉េង</t>
  </si>
  <si>
    <t>ប៉ែន ខុន</t>
  </si>
  <si>
    <t>កែវ ឃី</t>
  </si>
  <si>
    <t>ឯក សៀប</t>
  </si>
  <si>
    <t>ពោធិអង្រ្គង</t>
  </si>
  <si>
    <t>11-IMF-0501-004</t>
  </si>
  <si>
    <t>8/2/2011</t>
  </si>
  <si>
    <t>ហេង អូក</t>
  </si>
  <si>
    <t>11-IMF-0501-003</t>
  </si>
  <si>
    <t>5/2/2011</t>
  </si>
  <si>
    <t>ស៊ុម សុភាព</t>
  </si>
  <si>
    <t>11-IMF-0501-001</t>
  </si>
  <si>
    <t>7/2/2011</t>
  </si>
  <si>
    <t>អ៊ុក សុធា</t>
  </si>
  <si>
    <t>11-IMF-0501-005</t>
  </si>
  <si>
    <t>9/2/2011</t>
  </si>
  <si>
    <t>ឡុង អៀប</t>
  </si>
  <si>
    <t>11-IMF-0501-002</t>
  </si>
  <si>
    <t>6/2/2011</t>
  </si>
  <si>
    <t>កេត សុខុន</t>
  </si>
  <si>
    <t>11-IMF-0501-010</t>
  </si>
  <si>
    <t>15/2/2011</t>
  </si>
  <si>
    <t>អ៊ុង មករា</t>
  </si>
  <si>
    <t>11-IMF-0501-013</t>
  </si>
  <si>
    <t>16/2/2011</t>
  </si>
  <si>
    <t>ប៉ែន ឃន</t>
  </si>
  <si>
    <t>11-IMF-0501-014</t>
  </si>
  <si>
    <t>កុយ សារឿន</t>
  </si>
  <si>
    <t>11-IMF-0501-015</t>
  </si>
  <si>
    <t>18/2/2011</t>
  </si>
  <si>
    <t>កង​ សារ៉ាត់</t>
  </si>
  <si>
    <t>11-IMF-0501-012</t>
  </si>
  <si>
    <t>17/2/2011</t>
  </si>
  <si>
    <t>ឈុន អុន</t>
  </si>
  <si>
    <t>11-IMF-0501-018</t>
  </si>
  <si>
    <t>22/2/2011</t>
  </si>
  <si>
    <t>សាយ ខេម</t>
  </si>
  <si>
    <t>11-IMF-0501-016</t>
  </si>
  <si>
    <t>20/2/2011</t>
  </si>
  <si>
    <t>មួង យ៉ុន</t>
  </si>
  <si>
    <t>11-IMF-0501-017</t>
  </si>
  <si>
    <t>21/2/2011</t>
  </si>
  <si>
    <t>ឡុង ម៉ាច</t>
  </si>
  <si>
    <t>ត្រពាំងត្រកៀត</t>
  </si>
  <si>
    <t>11-IMF-0501-006</t>
  </si>
  <si>
    <t>10/2/2011</t>
  </si>
  <si>
    <t>ម៉ៅ ឃីម</t>
  </si>
  <si>
    <t>11-IMF-0501-009</t>
  </si>
  <si>
    <t>13/2/2011</t>
  </si>
  <si>
    <t>កែវ វ៉ិត</t>
  </si>
  <si>
    <t>11-IMF-0501-AB-01</t>
  </si>
  <si>
    <t>ថៃ ឡូ</t>
  </si>
  <si>
    <t>11-IMF-0501-008</t>
  </si>
  <si>
    <t>11/2/2011</t>
  </si>
  <si>
    <t>ម៉ាំង ចាន់ថន</t>
  </si>
  <si>
    <t>11-IMF-0501-007</t>
  </si>
  <si>
    <t>12/2/2011</t>
  </si>
  <si>
    <t>ខឹម សារ៉ាន់</t>
  </si>
  <si>
    <t>សង្គមមានជ័យ</t>
  </si>
  <si>
    <t>11-IMF-0501-011</t>
  </si>
  <si>
    <t>នួន ពៅ</t>
  </si>
  <si>
    <t>ភក្តី</t>
  </si>
  <si>
    <t>តានក</t>
  </si>
  <si>
    <t>11-IMF-0501-054</t>
  </si>
  <si>
    <t>24/3/2011</t>
  </si>
  <si>
    <t>ញេប ធី</t>
  </si>
  <si>
    <t>11-IMF-0501-055</t>
  </si>
  <si>
    <t>ចាន់ សេង</t>
  </si>
  <si>
    <t>11-IMF-0501-052</t>
  </si>
  <si>
    <t>21/3/2011</t>
  </si>
  <si>
    <t>ឯក យឺន</t>
  </si>
  <si>
    <t>11-IMF-0501-053</t>
  </si>
  <si>
    <t>22/3/2011</t>
  </si>
  <si>
    <t>មួង គឹម</t>
  </si>
  <si>
    <t>11-IMF-0501-058</t>
  </si>
  <si>
    <t>26/3/2011</t>
  </si>
  <si>
    <t>ឡាយ អ៊ឹម</t>
  </si>
  <si>
    <t>សហគមន៍​ ខាងកើត</t>
  </si>
  <si>
    <t>11-IMF-0501-034</t>
  </si>
  <si>
    <t>3/3/2011</t>
  </si>
  <si>
    <t>ហន វ៉ាង</t>
  </si>
  <si>
    <t>11-IMF-0501-035</t>
  </si>
  <si>
    <t>4/3/2011</t>
  </si>
  <si>
    <t>អួរ វ៉ាន</t>
  </si>
  <si>
    <t>អូតាពូង</t>
  </si>
  <si>
    <t>11-IMF-0501-039</t>
  </si>
  <si>
    <t>9/3/2011</t>
  </si>
  <si>
    <t>ស៊ុម ខុន</t>
  </si>
  <si>
    <t>11-IMF-0501-040</t>
  </si>
  <si>
    <t>ហង្ស សយ</t>
  </si>
  <si>
    <t>11-IMF-0501-041</t>
  </si>
  <si>
    <t>10/3/2011</t>
  </si>
  <si>
    <t>ស៊ឹម​ និត</t>
  </si>
  <si>
    <t>ព្រៃរំដែល</t>
  </si>
  <si>
    <t>11-IMF-0501-042</t>
  </si>
  <si>
    <t>ស្វាយ ហុង</t>
  </si>
  <si>
    <t>11-IMF-0501-071</t>
  </si>
  <si>
    <t>27/3/2011</t>
  </si>
  <si>
    <t>ម៉ៅ​ ផា</t>
  </si>
  <si>
    <t>11-IMF-0501-057</t>
  </si>
  <si>
    <t>25/3/2011</t>
  </si>
  <si>
    <t>គុច ធូ</t>
  </si>
  <si>
    <t>11-IMF-0501-056</t>
  </si>
  <si>
    <t>គុច វ៉ាង</t>
  </si>
  <si>
    <t>ច្រកព្រាល</t>
  </si>
  <si>
    <t>11-IMF-0501-036</t>
  </si>
  <si>
    <t>សូ ម៉ាន់</t>
  </si>
  <si>
    <t>11-IMF-0501-037</t>
  </si>
  <si>
    <t>5/3/2011</t>
  </si>
  <si>
    <t>ទូច ខុំ</t>
  </si>
  <si>
    <t>11-IMF-0501-038</t>
  </si>
  <si>
    <t>ទូច ម៉ៅ</t>
  </si>
  <si>
    <t>ភារីមានជ័យ</t>
  </si>
  <si>
    <t>ព្រៃរោង</t>
  </si>
  <si>
    <t>11-IMF-0501-049</t>
  </si>
  <si>
    <t>20/3/2011</t>
  </si>
  <si>
    <t>សាំង ប៊ុន</t>
  </si>
  <si>
    <t>តាធម្ម</t>
  </si>
  <si>
    <t>11-IMF-0501-AB-03</t>
  </si>
  <si>
    <t>ញ៉ែម គុល</t>
  </si>
  <si>
    <t>11-IMF-0501-060</t>
  </si>
  <si>
    <t>30/3/2011</t>
  </si>
  <si>
    <t>ផូ​ ម៉ុន</t>
  </si>
  <si>
    <t>11-IMF-0501-059</t>
  </si>
  <si>
    <t>សុទ្ធ ភន</t>
  </si>
  <si>
    <t>11-IMF-0501-065</t>
  </si>
  <si>
    <t>7/4/2011</t>
  </si>
  <si>
    <t>ម៉ុក សេងហ៊ួត</t>
  </si>
  <si>
    <t>តាសោមអក</t>
  </si>
  <si>
    <t>11-IMF-0501-050</t>
  </si>
  <si>
    <t>ប្រាក់​ ម៉ឺន</t>
  </si>
  <si>
    <t>11-IMF-0501-048</t>
  </si>
  <si>
    <t>18/3/2011</t>
  </si>
  <si>
    <t>អ៊ួង ហាវ</t>
  </si>
  <si>
    <t>សំរោងពងទឹក</t>
  </si>
  <si>
    <t>11-IMF-0501-051</t>
  </si>
  <si>
    <t>ផុន គា</t>
  </si>
  <si>
    <t>កាត់ភ្លុក</t>
  </si>
  <si>
    <t>11-IMF-0501-020</t>
  </si>
  <si>
    <t>23/2/2011</t>
  </si>
  <si>
    <t>ស៊ឹម គីម</t>
  </si>
  <si>
    <t>11-IMF-0501-019</t>
  </si>
  <si>
    <t>សាក់ ធឿន</t>
  </si>
  <si>
    <t>11-IMF-0501-021</t>
  </si>
  <si>
    <t>24/2/2011</t>
  </si>
  <si>
    <t>ផន​ ថា</t>
  </si>
  <si>
    <t>ភ្នំកូប</t>
  </si>
  <si>
    <t>11-IMF-0501-031</t>
  </si>
  <si>
    <t>2/3/2011</t>
  </si>
  <si>
    <t>ឌី​ វិត</t>
  </si>
  <si>
    <t>11-IMF-0501-032</t>
  </si>
  <si>
    <t>11-IMF-0501-033</t>
  </si>
  <si>
    <t>សុខ ហាវ</t>
  </si>
  <si>
    <t>11-IMF-0501-030</t>
  </si>
  <si>
    <t>1/3/2011</t>
  </si>
  <si>
    <t>ជា ស៊ី</t>
  </si>
  <si>
    <t>ព្រៃសំព័រ</t>
  </si>
  <si>
    <t>11-IMF-0501-029</t>
  </si>
  <si>
    <t>ឡុង ហឿន</t>
  </si>
  <si>
    <t>ត្រពាំងពើក</t>
  </si>
  <si>
    <t>11-IMF-0501-025</t>
  </si>
  <si>
    <t>26/2/2011</t>
  </si>
  <si>
    <t>ឈឿន ង៉ែត</t>
  </si>
  <si>
    <t>11-IMF-0501-022</t>
  </si>
  <si>
    <t>ប៉ោក ឆាង</t>
  </si>
  <si>
    <t>11-IMF-0501-024</t>
  </si>
  <si>
    <t>25/2/2011</t>
  </si>
  <si>
    <t>នាង​ គួន</t>
  </si>
  <si>
    <t>11-IMF-0501-023</t>
  </si>
  <si>
    <t>ខាត់ សុខខុន</t>
  </si>
  <si>
    <t>ថ្លុកបី</t>
  </si>
  <si>
    <t>11-IMF-0501-026</t>
  </si>
  <si>
    <t>ខាត់ ខាវ</t>
  </si>
  <si>
    <t>11-IMF-0501-027</t>
  </si>
  <si>
    <t>27/2/2011</t>
  </si>
  <si>
    <t>សឿង ប៉ន</t>
  </si>
  <si>
    <t>11-IMF-0501-028</t>
  </si>
  <si>
    <t>ញូង ខែម</t>
  </si>
  <si>
    <t>ផុង</t>
  </si>
  <si>
    <t>ត្រពាំងទឹកជ្រៅ</t>
  </si>
  <si>
    <t>11-IMF-0501-068</t>
  </si>
  <si>
    <t>9/4/2011</t>
  </si>
  <si>
    <t>សួស ផាវ</t>
  </si>
  <si>
    <t>11-IMF-0501-064</t>
  </si>
  <si>
    <t>ប៊ុត ណុប</t>
  </si>
  <si>
    <t>11-IMF-0501-063</t>
  </si>
  <si>
    <t>1/4/2011</t>
  </si>
  <si>
    <t>អ៊ុត វី</t>
  </si>
  <si>
    <t>11-IMF-0501-061</t>
  </si>
  <si>
    <t>31/3/2011</t>
  </si>
  <si>
    <t>ព្រំ សុខ</t>
  </si>
  <si>
    <t>11-IMF-0501-062</t>
  </si>
  <si>
    <t>តឿន លេងលី</t>
  </si>
  <si>
    <t>ទួលភ្ញាស</t>
  </si>
  <si>
    <t>11-IMF-0501-066</t>
  </si>
  <si>
    <t>8/4/2011</t>
  </si>
  <si>
    <t>ម៉ម ហន</t>
  </si>
  <si>
    <t>11-IMF-0501-069</t>
  </si>
  <si>
    <t>ម៉ាង រ៉ា</t>
  </si>
  <si>
    <t>11-IMF-0501-070</t>
  </si>
  <si>
    <t>10/4/2011</t>
  </si>
  <si>
    <t>ណាវ សុខ</t>
  </si>
  <si>
    <t>11-IMF-0501-045</t>
  </si>
  <si>
    <t>16/3/2011</t>
  </si>
  <si>
    <t>ម៉ម​ សេង</t>
  </si>
  <si>
    <t>11-IMF-0501-067</t>
  </si>
  <si>
    <t>អួត ព្រឿង</t>
  </si>
  <si>
    <t>កន្លង់ជុំ</t>
  </si>
  <si>
    <t>11-IMF-0501-044</t>
  </si>
  <si>
    <t>នាង ខុម</t>
  </si>
  <si>
    <t>11-IMF-0501-046</t>
  </si>
  <si>
    <t>17/3/2011</t>
  </si>
  <si>
    <t>ឌី សុខុម</t>
  </si>
  <si>
    <t>11-IMF-0501-047</t>
  </si>
  <si>
    <t>ស៊ុយ វ៉ាត់</t>
  </si>
  <si>
    <t>សំបូរមាស</t>
  </si>
  <si>
    <t>11-IMF-0501-043</t>
  </si>
  <si>
    <t>11/3/2011</t>
  </si>
  <si>
    <t>គុជ រឿន</t>
  </si>
  <si>
    <t>11-IMF-0501-AB-02</t>
  </si>
  <si>
    <t>ខាត់ ភាព</t>
  </si>
  <si>
    <t>12-IMF-0501-001</t>
  </si>
  <si>
    <t>Ok  Saroeurn</t>
  </si>
  <si>
    <t>12-IMF-0501-002</t>
  </si>
  <si>
    <t>Phal  Neom</t>
  </si>
  <si>
    <t>12-IMF-0501-003</t>
  </si>
  <si>
    <t>Sok Lyn</t>
  </si>
  <si>
    <t>12-IMF-0501-005</t>
  </si>
  <si>
    <t>Nop  Ben</t>
  </si>
  <si>
    <t>12-IMF-0501-006</t>
  </si>
  <si>
    <t>Nget  Pha</t>
  </si>
  <si>
    <t>12-IMF-0501-007</t>
  </si>
  <si>
    <t>Oem  Yav</t>
  </si>
  <si>
    <t>12-IMF-0501-008</t>
  </si>
  <si>
    <t>Chann Net</t>
  </si>
  <si>
    <t>12-IMF-0501-009</t>
  </si>
  <si>
    <t>Korng Rat</t>
  </si>
  <si>
    <t>12-IMF-0501-012</t>
  </si>
  <si>
    <t>Tep  Prum</t>
  </si>
  <si>
    <t>12-IMF-0501-015</t>
  </si>
  <si>
    <t>Nget  Gnor</t>
  </si>
  <si>
    <t>bresdæ</t>
  </si>
  <si>
    <t>kat;Pøúk</t>
  </si>
  <si>
    <t>eyaleTag</t>
  </si>
  <si>
    <t>16.MRD.0501.01</t>
  </si>
  <si>
    <t>16/05/2016</t>
  </si>
  <si>
    <t>eragbuNü</t>
  </si>
  <si>
    <t xml:space="preserve"> bresdæ</t>
  </si>
  <si>
    <t>eBaFiRmal</t>
  </si>
  <si>
    <t>GUrcarü</t>
  </si>
  <si>
    <t>16.MRD.0501.02</t>
  </si>
  <si>
    <t>pU suxa</t>
  </si>
  <si>
    <t>ឈូកកៀប</t>
  </si>
  <si>
    <t>21.MRD.0501.01</t>
  </si>
  <si>
    <t>1/9/2021</t>
  </si>
  <si>
    <t>ញ៉េប ចន្ថា</t>
  </si>
  <si>
    <t>21.MRD.0501.02</t>
  </si>
  <si>
    <t>2/9/2021</t>
  </si>
  <si>
    <t>សឿន សៅលី</t>
  </si>
  <si>
    <t>21.MRD.0501.03</t>
  </si>
  <si>
    <t>3/9/2021</t>
  </si>
  <si>
    <t>21.MRD.0501.04</t>
  </si>
  <si>
    <t>4/9/2021</t>
  </si>
  <si>
    <t>ភួង សុណា</t>
  </si>
  <si>
    <t>21.MRD.0501.05</t>
  </si>
  <si>
    <t>5/9/2021</t>
  </si>
  <si>
    <t>ស៊ុំ សារ៉ុម</t>
  </si>
  <si>
    <t>21.MRD.0501.06</t>
  </si>
  <si>
    <t>6/9/2021</t>
  </si>
  <si>
    <t>ទួលភ្ងាស</t>
  </si>
  <si>
    <t>21.MRD.0501.07</t>
  </si>
  <si>
    <t>7/9/2021</t>
  </si>
  <si>
    <t>ទឹម ណុយ</t>
  </si>
  <si>
    <t>21.MRD.0501.08</t>
  </si>
  <si>
    <t>8/9/2021</t>
  </si>
  <si>
    <t>វណ្ណះ ស៊ីណាត</t>
  </si>
  <si>
    <t>21.MRD.0501.09</t>
  </si>
  <si>
    <t>9/9/2021</t>
  </si>
  <si>
    <t>សុខ យ៉េម</t>
  </si>
  <si>
    <t>21.MRD.0501.10</t>
  </si>
  <si>
    <t>10/9/2021</t>
  </si>
  <si>
    <t>សៅ រិទ្ធ</t>
  </si>
  <si>
    <t>21.MRD.0501.11</t>
  </si>
  <si>
    <t>11/9/2021</t>
  </si>
  <si>
    <t>ដូង ចា</t>
  </si>
  <si>
    <t>21.MRD.0501.12</t>
  </si>
  <si>
    <t>12/9/2021</t>
  </si>
  <si>
    <t>គិត សុភា</t>
  </si>
  <si>
    <t>21.MRD.0501.13</t>
  </si>
  <si>
    <t>13/9/2021</t>
  </si>
  <si>
    <t>លុយ ឡេឌីន</t>
  </si>
  <si>
    <t>យោលទោង</t>
  </si>
  <si>
    <t>21.MRD.0501.14</t>
  </si>
  <si>
    <t>14/9/2021</t>
  </si>
  <si>
    <t>ខៀវ ជៀង</t>
  </si>
  <si>
    <t>21.MRD.0501.15</t>
  </si>
  <si>
    <t>15/9/2021</t>
  </si>
  <si>
    <t>នាង ចាន់ឡុង</t>
  </si>
  <si>
    <t>អូរតាពូង</t>
  </si>
  <si>
    <t>21.MRD.0501.16</t>
  </si>
  <si>
    <t>16/9/2021</t>
  </si>
  <si>
    <t>សាន់ ស្រីអូន</t>
  </si>
  <si>
    <t>21.MRD.0501.17</t>
  </si>
  <si>
    <t>17/9/2021</t>
  </si>
  <si>
    <t>សាយ ថាន់</t>
  </si>
  <si>
    <t>21.MRD.0501.18</t>
  </si>
  <si>
    <t>18/9/2021</t>
  </si>
  <si>
    <t>ស៊ឹម ដឿន</t>
  </si>
  <si>
    <t>គោកកណ្តាល</t>
  </si>
  <si>
    <t>21.MRD.0501.19</t>
  </si>
  <si>
    <t>19/9/2021</t>
  </si>
  <si>
    <t>រ៉ា​ ថន</t>
  </si>
  <si>
    <t>21.MRD.0501.20</t>
  </si>
  <si>
    <t>20/9/2021</t>
  </si>
  <si>
    <t>ព្រំ ធា</t>
  </si>
  <si>
    <t>គងពិសី</t>
  </si>
  <si>
    <t>ស្រង់</t>
  </si>
  <si>
    <t>19.MRD.0503.07</t>
  </si>
  <si>
    <t>26/7/2019</t>
  </si>
  <si>
    <t>ជុំ ធុច</t>
  </si>
  <si>
    <t>ក្រាំងឃ្នង់</t>
  </si>
  <si>
    <t>19.MRD.0503.08</t>
  </si>
  <si>
    <t>27/7/2019</t>
  </si>
  <si>
    <t>ស្វាយ សេង</t>
  </si>
  <si>
    <t>រលាំងទឹក</t>
  </si>
  <si>
    <t>19.MRD.0503.09</t>
  </si>
  <si>
    <t>28/7/2019</t>
  </si>
  <si>
    <t>គង ផេះ</t>
  </si>
  <si>
    <t>អង្គដូនពិស</t>
  </si>
  <si>
    <t>19.MRD.0503.10</t>
  </si>
  <si>
    <t>29/07/2019</t>
  </si>
  <si>
    <t>គង់ ស៊ីមន</t>
  </si>
  <si>
    <t>ព្រៃកន្ទោច</t>
  </si>
  <si>
    <t>19.MRD.0503.11</t>
  </si>
  <si>
    <t>30/7/2019</t>
  </si>
  <si>
    <t>ពៅ អាត</t>
  </si>
  <si>
    <t>19.MRD.0503.12</t>
  </si>
  <si>
    <t>31/7/2019</t>
  </si>
  <si>
    <t>អ៊ុង ម៉េត</t>
  </si>
  <si>
    <t>ព្រំ សារឹម</t>
  </si>
  <si>
    <t>មូល លី</t>
  </si>
  <si>
    <t>ចំបក់ក្អែរ</t>
  </si>
  <si>
    <t>សន្លង់</t>
  </si>
  <si>
    <t>អៀម សន</t>
  </si>
  <si>
    <t>គ្មានម្ចាស់</t>
  </si>
  <si>
    <t>សាន់ ស៊ីម</t>
  </si>
  <si>
    <t>គឹម ខេង</t>
  </si>
  <si>
    <t>សាសនា</t>
  </si>
  <si>
    <t>សាលមត្តេយ្យ</t>
  </si>
  <si>
    <t>ឡុង សុខា</t>
  </si>
  <si>
    <t>កាន់ ស្រស់</t>
  </si>
  <si>
    <t>ស៊ឹម អុល</t>
  </si>
  <si>
    <t>0+1</t>
  </si>
  <si>
    <t>ប្រវឹកពង</t>
  </si>
  <si>
    <t>ពៅ ធិញ</t>
  </si>
  <si>
    <t>ទូច ង៉ុយ</t>
  </si>
  <si>
    <t>កង ធារា</t>
  </si>
  <si>
    <t>ហុន ហៀក</t>
  </si>
  <si>
    <t>បឹងងោង</t>
  </si>
  <si>
    <t>ជូ រ៉េត</t>
  </si>
  <si>
    <t>ហេង សុខជាង</t>
  </si>
  <si>
    <t>សុំ​ ម៉ាលីស</t>
  </si>
  <si>
    <t>ខឹម រីម</t>
  </si>
  <si>
    <t>តាងៅ</t>
  </si>
  <si>
    <t>ឯម ហន</t>
  </si>
  <si>
    <t>ទួន សុភាក់</t>
  </si>
  <si>
    <t>បិន ស៊ីថា</t>
  </si>
  <si>
    <t>ស្នួលជ្រំ</t>
  </si>
  <si>
    <t>ជុំ រាំង</t>
  </si>
  <si>
    <t>រស់ សួន</t>
  </si>
  <si>
    <t>ម៉ៅ ហុំ</t>
  </si>
  <si>
    <t>ត្រាវ</t>
  </si>
  <si>
    <t>ទូច លីម</t>
  </si>
  <si>
    <t>សាន់ អឹម</t>
  </si>
  <si>
    <t>ស្តុក</t>
  </si>
  <si>
    <t>ព្រៃខ្វាវ</t>
  </si>
  <si>
    <t>20.MRD.0503.03</t>
  </si>
  <si>
    <t>21/7/2020</t>
  </si>
  <si>
    <t>ឃុន ថុន</t>
  </si>
  <si>
    <t>ព្រៃវិហារ</t>
  </si>
  <si>
    <t>ចំការដូង</t>
  </si>
  <si>
    <t>20.MRD.0503.04</t>
  </si>
  <si>
    <t>22/07/2020</t>
  </si>
  <si>
    <t>មហាឬស្សី</t>
  </si>
  <si>
    <t>ក្រាំងឈើនាង</t>
  </si>
  <si>
    <t>20.MRD.0503.05</t>
  </si>
  <si>
    <t>នូ ភុន</t>
  </si>
  <si>
    <t>ព្រៃទំនប់</t>
  </si>
  <si>
    <t>20.MRD.0503.06</t>
  </si>
  <si>
    <t>23/07/2020</t>
  </si>
  <si>
    <t>ប៉ុល សាមឿន</t>
  </si>
  <si>
    <t>ស្នំក្រពើរ</t>
  </si>
  <si>
    <t>ថ្លុកមាន</t>
  </si>
  <si>
    <t>20.MRD.0503.07</t>
  </si>
  <si>
    <t xml:space="preserve"> ស្រី ផិល</t>
  </si>
  <si>
    <t>អង្គពពេល</t>
  </si>
  <si>
    <t>សំរោងចាស់</t>
  </si>
  <si>
    <t>20.MRD.0503.08</t>
  </si>
  <si>
    <t>24/07/2020</t>
  </si>
  <si>
    <t>អ៊ុច នៅ</t>
  </si>
  <si>
    <t>20.MRD.0503.09</t>
  </si>
  <si>
    <t>រោងបុណ្យភូមិ</t>
  </si>
  <si>
    <t>20.MRD.0503.10</t>
  </si>
  <si>
    <t>25/07/2020</t>
  </si>
  <si>
    <t>ព្រៃខ្ញែរ</t>
  </si>
  <si>
    <t>20.MRD.0503.11</t>
  </si>
  <si>
    <t>26/07/2020</t>
  </si>
  <si>
    <t>ញាំង សុខុម</t>
  </si>
  <si>
    <t>ចាស់</t>
  </si>
  <si>
    <t>20.MRD.0503.12</t>
  </si>
  <si>
    <t>27/07/2020</t>
  </si>
  <si>
    <t>ស៊ីម អ៊ួក</t>
  </si>
  <si>
    <t>20.MRD.0503.13</t>
  </si>
  <si>
    <t>ព្រាប ហៀង</t>
  </si>
  <si>
    <t>20.MRD.0503.14</t>
  </si>
  <si>
    <t>28/07/2020</t>
  </si>
  <si>
    <t>នយ នឹម</t>
  </si>
  <si>
    <t>ពេជ្រមុនី</t>
  </si>
  <si>
    <t>20.MRD.0503.15</t>
  </si>
  <si>
    <t>សុខ ពៅ</t>
  </si>
  <si>
    <t>20.MRD.0503.16</t>
  </si>
  <si>
    <t>29/07/2020</t>
  </si>
  <si>
    <t>ព្រិច ណន</t>
  </si>
  <si>
    <t>20.MRD.0503.17</t>
  </si>
  <si>
    <t>30/07/2020</t>
  </si>
  <si>
    <t>ទេព វ៉ាន់</t>
  </si>
  <si>
    <t>20.MRD.0503.18</t>
  </si>
  <si>
    <t>ស្ងួន ចាន់ថុល</t>
  </si>
  <si>
    <t>20.MRD.0503.19</t>
  </si>
  <si>
    <t>31/07/2020</t>
  </si>
  <si>
    <t>យឹម នី</t>
  </si>
  <si>
    <t>ម្កាក់</t>
  </si>
  <si>
    <t>19.MRD.0503.06</t>
  </si>
  <si>
    <t>25/7/2019</t>
  </si>
  <si>
    <t>សែន ថន</t>
  </si>
  <si>
    <t>ជង្រុក</t>
  </si>
  <si>
    <t>)aMgNa</t>
  </si>
  <si>
    <t>10-IMF-0503-003</t>
  </si>
  <si>
    <t>bin cMerIn</t>
  </si>
  <si>
    <t>10-IMF-0503-047</t>
  </si>
  <si>
    <t>25/7/2010</t>
  </si>
  <si>
    <t>yun sux</t>
  </si>
  <si>
    <t>10-IMF-0503-009</t>
  </si>
  <si>
    <t>sin KYn</t>
  </si>
  <si>
    <t>10-IMF-0503-048</t>
  </si>
  <si>
    <t>28/7/2010</t>
  </si>
  <si>
    <t>Tuc m:m</t>
  </si>
  <si>
    <t>10-IMF-0503-002</t>
  </si>
  <si>
    <t>31/7/2010</t>
  </si>
  <si>
    <t>eGam pan</t>
  </si>
  <si>
    <t>10-IMF-0503-008</t>
  </si>
  <si>
    <t>27/7/2010</t>
  </si>
  <si>
    <t>Tuy Dwl</t>
  </si>
  <si>
    <t>10-IMF-0503-011</t>
  </si>
  <si>
    <t>30/7/2010</t>
  </si>
  <si>
    <t>Tuy Eg:t</t>
  </si>
  <si>
    <t>GgÁrmas</t>
  </si>
  <si>
    <t>10-IMF-0503-016</t>
  </si>
  <si>
    <t>15/8/2010</t>
  </si>
  <si>
    <t>yin eBA</t>
  </si>
  <si>
    <t>10-IMF-0503-017</t>
  </si>
  <si>
    <t>13/8/2010</t>
  </si>
  <si>
    <t>suIm ehOg</t>
  </si>
  <si>
    <t>10-IMF-0503-018</t>
  </si>
  <si>
    <t>pan; suvNÑ</t>
  </si>
  <si>
    <t>CuMRsuk</t>
  </si>
  <si>
    <t>10-IMF-0503-044</t>
  </si>
  <si>
    <t>sYn saruM</t>
  </si>
  <si>
    <t>10-IMF-0503-019</t>
  </si>
  <si>
    <t>bU‘ éb</t>
  </si>
  <si>
    <t>10-IMF-0503-046</t>
  </si>
  <si>
    <t>21/8/2010</t>
  </si>
  <si>
    <t>pU pat</t>
  </si>
  <si>
    <t>10-IMF-0503-021</t>
  </si>
  <si>
    <t>eBRC qn</t>
  </si>
  <si>
    <t>10-IMF-0503-022</t>
  </si>
  <si>
    <t>mYy ywn</t>
  </si>
  <si>
    <t>CRguk</t>
  </si>
  <si>
    <t>10-IMF-0503-052</t>
  </si>
  <si>
    <t>17/8/2010</t>
  </si>
  <si>
    <t>sYg g:n</t>
  </si>
  <si>
    <t>RkbIRtaMg</t>
  </si>
  <si>
    <t>10-IMF-0503-001</t>
  </si>
  <si>
    <t>18/8/2010</t>
  </si>
  <si>
    <t>xwm cMerIn</t>
  </si>
  <si>
    <t>តាមេស</t>
  </si>
  <si>
    <t>22.MRD.0508.34</t>
  </si>
  <si>
    <t>22/9/2022</t>
  </si>
  <si>
    <t>ទូច ស៊ន</t>
  </si>
  <si>
    <t>k,alrmas</t>
  </si>
  <si>
    <t>10-IMF-0503-060</t>
  </si>
  <si>
    <t>19/8/2010</t>
  </si>
  <si>
    <t>pat eFOn</t>
  </si>
  <si>
    <t>TYlRBic</t>
  </si>
  <si>
    <t>10-IMF-0503-056</t>
  </si>
  <si>
    <t>TIt pl</t>
  </si>
  <si>
    <t>10-IMF-0503-058</t>
  </si>
  <si>
    <t>mu:y g:n</t>
  </si>
  <si>
    <t>10-IMF-0503-057</t>
  </si>
  <si>
    <t>saMg nI</t>
  </si>
  <si>
    <t>éRBTMnb;</t>
  </si>
  <si>
    <t>10-IMF-0503-059</t>
  </si>
  <si>
    <t>bu:l sarin</t>
  </si>
  <si>
    <t>GgÁerag</t>
  </si>
  <si>
    <t>10-IMF-0503-054</t>
  </si>
  <si>
    <t>24/8/2010</t>
  </si>
  <si>
    <t>esam Gul</t>
  </si>
  <si>
    <t>10-IMF-0503-055</t>
  </si>
  <si>
    <t>eTB Rcwg</t>
  </si>
  <si>
    <t>RtBaMgsñÜl</t>
  </si>
  <si>
    <t>10-IMF-0503-037</t>
  </si>
  <si>
    <t>m:a kIn</t>
  </si>
  <si>
    <t>10-IMF-0503-023</t>
  </si>
  <si>
    <t>hYt saerOn</t>
  </si>
  <si>
    <t>10-IMF-0503-063</t>
  </si>
  <si>
    <t>rs; enA</t>
  </si>
  <si>
    <t>RtBaMgrka</t>
  </si>
  <si>
    <t>10-IMF-0503-AB2</t>
  </si>
  <si>
    <t>sux mYn</t>
  </si>
  <si>
    <t>10-IMF-0503-030</t>
  </si>
  <si>
    <t>mMu jwm</t>
  </si>
  <si>
    <t>10-IMF-0503-065</t>
  </si>
  <si>
    <t>esA saevOn</t>
  </si>
  <si>
    <t>10-IMF-0503-064</t>
  </si>
  <si>
    <t>hg; pun</t>
  </si>
  <si>
    <t>fñl;bt;</t>
  </si>
  <si>
    <t>10-IMF-0503-033</t>
  </si>
  <si>
    <t>Ekv erOn</t>
  </si>
  <si>
    <t>10-IMF-0503-034</t>
  </si>
  <si>
    <t>Lúg kn</t>
  </si>
  <si>
    <t>eKakdegáa</t>
  </si>
  <si>
    <t>10-IMF-0503-035</t>
  </si>
  <si>
    <t>CYg Kin</t>
  </si>
  <si>
    <t>cas;</t>
  </si>
  <si>
    <t>10-IMF-0503-051</t>
  </si>
  <si>
    <t>Duk rIn</t>
  </si>
  <si>
    <t>10-IMF-0503-040</t>
  </si>
  <si>
    <t>sYn can;</t>
  </si>
  <si>
    <t>10-IMF-0503-038</t>
  </si>
  <si>
    <t>Exk La</t>
  </si>
  <si>
    <t>dMEdk</t>
  </si>
  <si>
    <t>10-IMF-0503-049</t>
  </si>
  <si>
    <t>ck; saruM</t>
  </si>
  <si>
    <t>10-IMF-0503-050</t>
  </si>
  <si>
    <t>Cwb yu:n</t>
  </si>
  <si>
    <t>10-IMF-0503-045</t>
  </si>
  <si>
    <t>G‘uM mUl</t>
  </si>
  <si>
    <t>éRBjati</t>
  </si>
  <si>
    <t>10-IMF-0503-043</t>
  </si>
  <si>
    <t>20/8/2010</t>
  </si>
  <si>
    <t>pU saevOn</t>
  </si>
  <si>
    <t>sVay</t>
  </si>
  <si>
    <t>10-IMF-0503-041</t>
  </si>
  <si>
    <t>LÚt éC</t>
  </si>
  <si>
    <t>10-IMF-0503-039</t>
  </si>
  <si>
    <t>26/8/2010</t>
  </si>
  <si>
    <t>Lúg GuIm</t>
  </si>
  <si>
    <t>10-IMF-0503-042</t>
  </si>
  <si>
    <t>27/8/2010</t>
  </si>
  <si>
    <t>Ék v:at</t>
  </si>
  <si>
    <t>10-IMF-0503-061</t>
  </si>
  <si>
    <t>LÚt ebn</t>
  </si>
  <si>
    <t>10-IMF-0503-062</t>
  </si>
  <si>
    <t>siun can;tar:a</t>
  </si>
  <si>
    <t>éRBCr</t>
  </si>
  <si>
    <t>10-IMF-0503-036</t>
  </si>
  <si>
    <t>25/8/2010</t>
  </si>
  <si>
    <t>bin La</t>
  </si>
  <si>
    <t>10-IMF-0503-029</t>
  </si>
  <si>
    <t>28/8/2010</t>
  </si>
  <si>
    <t>Gu‘g Gun</t>
  </si>
  <si>
    <t>10-IMF-0503-031</t>
  </si>
  <si>
    <t>Nub can;</t>
  </si>
  <si>
    <t>QUks</t>
  </si>
  <si>
    <t>10-IMF-0503-028</t>
  </si>
  <si>
    <t>mu:l Pa</t>
  </si>
  <si>
    <t>10-IMF-0503-032</t>
  </si>
  <si>
    <t>Gu‘M EBl</t>
  </si>
  <si>
    <t>10-IMF-0503-053</t>
  </si>
  <si>
    <t>29/8/2010</t>
  </si>
  <si>
    <r>
      <t>sYg suiwm</t>
    </r>
    <r>
      <rPr>
        <sz val="22"/>
        <rFont val="Limon S1"/>
      </rPr>
      <t xml:space="preserve"> bþÚrBIy:ag haMg</t>
    </r>
  </si>
  <si>
    <t>dMNak;BRg</t>
  </si>
  <si>
    <t>10-IMF-0503-025</t>
  </si>
  <si>
    <t>)a:t sIuv</t>
  </si>
  <si>
    <t>10-IMF-0503-026</t>
  </si>
  <si>
    <t>eTB nag</t>
  </si>
  <si>
    <t>10-IMF-0503-027</t>
  </si>
  <si>
    <t>23/8/2010</t>
  </si>
  <si>
    <t>y:ag y:at</t>
  </si>
  <si>
    <t>10-IMF-0503-015</t>
  </si>
  <si>
    <t>b:uk bI</t>
  </si>
  <si>
    <t>10-IMF-0503-024</t>
  </si>
  <si>
    <t>Lúg eGOn</t>
  </si>
  <si>
    <t>GgÁx©ay</t>
  </si>
  <si>
    <t>10-IMF-0503-020</t>
  </si>
  <si>
    <t>Kin san</t>
  </si>
  <si>
    <t>10-IMF-0503-004</t>
  </si>
  <si>
    <t>Ekv bu:k</t>
  </si>
  <si>
    <t>10-IMF-0503-005</t>
  </si>
  <si>
    <t>hYt kusl</t>
  </si>
  <si>
    <t>10-IMF-0503-006</t>
  </si>
  <si>
    <t>Tit eyOn</t>
  </si>
  <si>
    <t>éRBsµac;</t>
  </si>
  <si>
    <t>10-IMF-0503-014</t>
  </si>
  <si>
    <t>14/7/2010</t>
  </si>
  <si>
    <t>Emn Eym</t>
  </si>
  <si>
    <t>10-IMF-0503-013</t>
  </si>
  <si>
    <t>16/7/2010</t>
  </si>
  <si>
    <t>ePaK Bin</t>
  </si>
  <si>
    <t>RtBaMgéRC</t>
  </si>
  <si>
    <t>10-IMF-0503-012</t>
  </si>
  <si>
    <t>18/7/2010</t>
  </si>
  <si>
    <t>y:ag enA</t>
  </si>
  <si>
    <t>10-IMF-0503-010</t>
  </si>
  <si>
    <t>22/7/2010</t>
  </si>
  <si>
    <t>Kg; TUc</t>
  </si>
  <si>
    <t>10-IMF-0503-007</t>
  </si>
  <si>
    <t>23/7/2010</t>
  </si>
  <si>
    <t>eFOn rwm</t>
  </si>
  <si>
    <t>ស្រុកឱរ៉ាល់</t>
  </si>
  <si>
    <t>ឱរ៉ាល់</t>
  </si>
  <si>
    <t>រស្មីសាមគ្គី</t>
  </si>
  <si>
    <t>ពាមរស់</t>
  </si>
  <si>
    <t>សុន សុបឹន</t>
  </si>
  <si>
    <t>បិន សុខខុម</t>
  </si>
  <si>
    <t>ឆាត សុវណ្ណ</t>
  </si>
  <si>
    <t>សាលារៀនព្រៃធំ</t>
  </si>
  <si>
    <t>រិត តាជ័យ</t>
  </si>
  <si>
    <t>ហែម នី</t>
  </si>
  <si>
    <t>ហឹម មិត</t>
  </si>
  <si>
    <t>ឆាយ រីម</t>
  </si>
  <si>
    <t>ពស់វែក</t>
  </si>
  <si>
    <t>សង្កែជ្រុំ</t>
  </si>
  <si>
    <t>សន ស្រីនីន</t>
  </si>
  <si>
    <t>ឡុង លឹម</t>
  </si>
  <si>
    <t>នៅសាលារៀនសង្កែជ្រុំ</t>
  </si>
  <si>
    <t>ត្រពាំងជោរ</t>
  </si>
  <si>
    <t>21.MRD.0504.13</t>
  </si>
  <si>
    <t>ឆោម ស្រីនាង</t>
  </si>
  <si>
    <t>21.MRD.0504.14</t>
  </si>
  <si>
    <t>ជូ ភារ</t>
  </si>
  <si>
    <t>21.MRD.0504.15</t>
  </si>
  <si>
    <t>អាន គង់</t>
  </si>
  <si>
    <t>21.MRD.0504.16</t>
  </si>
  <si>
    <t>ឡាយ យ៉ុយ</t>
  </si>
  <si>
    <t>តាសាល</t>
  </si>
  <si>
    <t xml:space="preserve">សាលាហ្វឹកហ្វឺនទព័
ពិសេសតេជោសែនឱរ៉ាល់ </t>
  </si>
  <si>
    <t>21.MRD.0504.17</t>
  </si>
  <si>
    <t>សាលាហ្វឹកហ្វឺន</t>
  </si>
  <si>
    <t>21.MRD.0504.18</t>
  </si>
  <si>
    <t>សង្កែសាទប</t>
  </si>
  <si>
    <t>តាំងស្រឹង</t>
  </si>
  <si>
    <t>20.MRD.0504.02</t>
  </si>
  <si>
    <t>20/05/2020</t>
  </si>
  <si>
    <t>ដីរួមភូមិ</t>
  </si>
  <si>
    <t>»r:al;</t>
  </si>
  <si>
    <t>RtBaMgeCar</t>
  </si>
  <si>
    <t>GUretag</t>
  </si>
  <si>
    <t>16.MRD.0504.01</t>
  </si>
  <si>
    <t>sYn sat</t>
  </si>
  <si>
    <t>BamlVa</t>
  </si>
  <si>
    <t>16.MRD.0504.02</t>
  </si>
  <si>
    <t>13/10/2016</t>
  </si>
  <si>
    <t>h‘n éh</t>
  </si>
  <si>
    <t>Kompong Speu</t>
  </si>
  <si>
    <t>Aoral</t>
  </si>
  <si>
    <t>Trapeang Chour</t>
  </si>
  <si>
    <t>Prey Phdau</t>
  </si>
  <si>
    <t>Sern nang</t>
  </si>
  <si>
    <t>Phlov Kou</t>
  </si>
  <si>
    <t>Kay Sokea</t>
  </si>
  <si>
    <t>Peam Lvea</t>
  </si>
  <si>
    <t>Hern Sao Ry</t>
  </si>
  <si>
    <t>Ta Sal</t>
  </si>
  <si>
    <t>Choam</t>
  </si>
  <si>
    <t>Sot San Srey</t>
  </si>
  <si>
    <t>Po Meas</t>
  </si>
  <si>
    <t>Phouk Chum</t>
  </si>
  <si>
    <t>Phorn Sao</t>
  </si>
  <si>
    <t>O Toang</t>
  </si>
  <si>
    <t>Dem Man</t>
  </si>
  <si>
    <t>Kraveak</t>
  </si>
  <si>
    <t>Svet Sosal</t>
  </si>
  <si>
    <t>Kit Chantha</t>
  </si>
  <si>
    <t>Samroang</t>
  </si>
  <si>
    <t>Prom Sabon</t>
  </si>
  <si>
    <t>Phal Veasna</t>
  </si>
  <si>
    <t>Kbal Damrei</t>
  </si>
  <si>
    <t>Sok Savern</t>
  </si>
  <si>
    <t>Kuors DonTei</t>
  </si>
  <si>
    <t>Choun Chrem</t>
  </si>
  <si>
    <t>Srea Kin</t>
  </si>
  <si>
    <t>Che Both</t>
  </si>
  <si>
    <t>Au Toung</t>
  </si>
  <si>
    <t>Chin Sok Khea</t>
  </si>
  <si>
    <t>Sangkae Satob</t>
  </si>
  <si>
    <t>Chumnoab</t>
  </si>
  <si>
    <t>Chhern Chan</t>
  </si>
  <si>
    <t>Pheap Khun</t>
  </si>
  <si>
    <t>Lang Yern</t>
  </si>
  <si>
    <t>Peam</t>
  </si>
  <si>
    <t>Seng Rith</t>
  </si>
  <si>
    <t>Pring Kaong</t>
  </si>
  <si>
    <t>Iy Thavy</t>
  </si>
  <si>
    <t>Keat Pov</t>
  </si>
  <si>
    <t>Yang Pis</t>
  </si>
  <si>
    <t>Thon Tha</t>
  </si>
  <si>
    <t>Thmei</t>
  </si>
  <si>
    <t>Sen Hern</t>
  </si>
  <si>
    <t>Kork</t>
  </si>
  <si>
    <t>Chan Ouy</t>
  </si>
  <si>
    <t>Sok Nu Thern</t>
  </si>
  <si>
    <t>Chreav Sok</t>
  </si>
  <si>
    <t>Yin Yum</t>
  </si>
  <si>
    <t>Knong Ay</t>
  </si>
  <si>
    <t>Tith Phern</t>
  </si>
  <si>
    <t>Doun Chon</t>
  </si>
  <si>
    <t>Peanh Chan</t>
  </si>
  <si>
    <t>Roung Masin</t>
  </si>
  <si>
    <t>Phern Chan Sopheap</t>
  </si>
  <si>
    <t>Hick Yer</t>
  </si>
  <si>
    <t>Dong</t>
  </si>
  <si>
    <t>Him Lai</t>
  </si>
  <si>
    <t>Kreal Pong</t>
  </si>
  <si>
    <t>Nget Treav</t>
  </si>
  <si>
    <t>Norn Saran</t>
  </si>
  <si>
    <t>Sin Vanna</t>
  </si>
  <si>
    <t>Pheas Sorn</t>
  </si>
  <si>
    <t>Sout Pov</t>
  </si>
  <si>
    <t>Phon Vibol</t>
  </si>
  <si>
    <t>Khteh</t>
  </si>
  <si>
    <t>Phem Phon</t>
  </si>
  <si>
    <t>Souriya</t>
  </si>
  <si>
    <t>Khorn Veasna</t>
  </si>
  <si>
    <t>Kriel Pong</t>
  </si>
  <si>
    <t>Nhev Nern</t>
  </si>
  <si>
    <t>Romeang Sar</t>
  </si>
  <si>
    <t>Mom Sao</t>
  </si>
  <si>
    <t>Merng Som Ern</t>
  </si>
  <si>
    <t>Our Anhcha</t>
  </si>
  <si>
    <t>Ry Sareoun</t>
  </si>
  <si>
    <t>Khat Jerm</t>
  </si>
  <si>
    <t>ស្រុកឧដុង្គ</t>
  </si>
  <si>
    <t>ឧដុង្គ</t>
  </si>
  <si>
    <t>ចាន់សែន</t>
  </si>
  <si>
    <t>ក្រាំងទំនប់</t>
  </si>
  <si>
    <t>ប៊ុន យឺន</t>
  </si>
  <si>
    <t>ម៉ុច ម៉ៅ</t>
  </si>
  <si>
    <t>យិន ហុង</t>
  </si>
  <si>
    <t>ឆន រឿន</t>
  </si>
  <si>
    <t>ម៉ន ទូច</t>
  </si>
  <si>
    <t>វេង ខុន</t>
  </si>
  <si>
    <t>អឿន ឃឿន</t>
  </si>
  <si>
    <t>រឿន ទី</t>
  </si>
  <si>
    <t>ឃុន ចេម</t>
  </si>
  <si>
    <t>ស្ដុកតោលថ្មី</t>
  </si>
  <si>
    <t>នឹម អុល</t>
  </si>
  <si>
    <t>ចឹប ឆន</t>
  </si>
  <si>
    <t>ស៊ិន វុន</t>
  </si>
  <si>
    <t>ទីវ អេង</t>
  </si>
  <si>
    <t>ឃឺម ជឿន</t>
  </si>
  <si>
    <t>ស្ដុកតោលចាស់</t>
  </si>
  <si>
    <t>ឡឹង ពៅ</t>
  </si>
  <si>
    <t>o</t>
  </si>
  <si>
    <t>កាន គឺមសេង</t>
  </si>
  <si>
    <t>ខែម ខុន</t>
  </si>
  <si>
    <t>ម៉ៅ រៀង</t>
  </si>
  <si>
    <t>ថ្មីទន្លាប់</t>
  </si>
  <si>
    <t>ជៀវ ឃិន</t>
  </si>
  <si>
    <t>មែ នុំ</t>
  </si>
  <si>
    <t>ទិល រុំ</t>
  </si>
  <si>
    <t>ភន ថុង</t>
  </si>
  <si>
    <t>ប៉ូច ប៊ូ</t>
  </si>
  <si>
    <t>សន អុង</t>
  </si>
  <si>
    <t>ទួលវិហារ</t>
  </si>
  <si>
    <t>បៅ ឈុម</t>
  </si>
  <si>
    <t>កែម ធី</t>
  </si>
  <si>
    <t>ឃុត ពយ</t>
  </si>
  <si>
    <t>ផន ហ៊ី</t>
  </si>
  <si>
    <t>ប្រុញ ញិល</t>
  </si>
  <si>
    <t>វ៉ាត វ៉ាន</t>
  </si>
  <si>
    <t>សឿន ប៊ុន</t>
  </si>
  <si>
    <t>គុម សុះ</t>
  </si>
  <si>
    <t>សេង រី</t>
  </si>
  <si>
    <t>ត្រញំងអំពិល</t>
  </si>
  <si>
    <t>នឹម វ៉ាន់</t>
  </si>
  <si>
    <t>ហេង តាំង ហឿន</t>
  </si>
  <si>
    <t>ជាប មាស</t>
  </si>
  <si>
    <t>ជួន វឿន</t>
  </si>
  <si>
    <t>ជាប ផាត់</t>
  </si>
  <si>
    <t>ខោល វុទ្ធី</t>
  </si>
  <si>
    <t>ធន ថា</t>
  </si>
  <si>
    <t>កង សុក</t>
  </si>
  <si>
    <t>កង ឃឿន</t>
  </si>
  <si>
    <t>ព្រៃទន់</t>
  </si>
  <si>
    <t>ឃុន ហឿន</t>
  </si>
  <si>
    <t>នូ វត្ថា</t>
  </si>
  <si>
    <t>អន្លង់ចំណារ</t>
  </si>
  <si>
    <t>ឃីន ដៀប</t>
  </si>
  <si>
    <t>ហេង ហឿន</t>
  </si>
  <si>
    <t>បុត វុទ្ធី</t>
  </si>
  <si>
    <t>ចន្ទសែន</t>
  </si>
  <si>
    <t>គួន ហៀង</t>
  </si>
  <si>
    <t>អ៊ុច ឌុល</t>
  </si>
  <si>
    <t>ម៉ាង ផាន</t>
  </si>
  <si>
    <t>ត្រញំងអន្ទង់</t>
  </si>
  <si>
    <t>តុង វង្ស</t>
  </si>
  <si>
    <t>ភេ ញឹម</t>
  </si>
  <si>
    <t>តុង ផុល</t>
  </si>
  <si>
    <t>ស្រេង ឃៀងតុង</t>
  </si>
  <si>
    <t>សុវណ្ណ សាន់ដេ</t>
  </si>
  <si>
    <t>សូត្រ ស៊ុយ</t>
  </si>
  <si>
    <t>យ៉េន លឿន</t>
  </si>
  <si>
    <t>ត្រញំងគោ</t>
  </si>
  <si>
    <t>ឈៀង រ៉ាន</t>
  </si>
  <si>
    <t>អ៊ីន សាវ</t>
  </si>
  <si>
    <t>រ៉ន រ៉ា</t>
  </si>
  <si>
    <t>អំពិលទឹក</t>
  </si>
  <si>
    <t>ប៊ិន សុភាព</t>
  </si>
  <si>
    <t>លី កឹមសាន</t>
  </si>
  <si>
    <t>ស្ដុកអក</t>
  </si>
  <si>
    <t>ហៀង កន</t>
  </si>
  <si>
    <t>ប៉ាលហាល</t>
  </si>
  <si>
    <t>ក្រៀត ពុធ</t>
  </si>
  <si>
    <t>]tþúgÁ</t>
  </si>
  <si>
    <t>CMBYURBwkS</t>
  </si>
  <si>
    <t>éRBGMBil</t>
  </si>
  <si>
    <t>10-IMF-0505-002</t>
  </si>
  <si>
    <t>28.8.10</t>
  </si>
  <si>
    <t xml:space="preserve">lI Gan </t>
  </si>
  <si>
    <t>10-IMF-0505-003</t>
  </si>
  <si>
    <t>xøÚt BUn</t>
  </si>
  <si>
    <t>RckBBUl</t>
  </si>
  <si>
    <t>10-IMF-0505-004</t>
  </si>
  <si>
    <t>CaMg yIm</t>
  </si>
  <si>
    <t>10-IMF-0505-005</t>
  </si>
  <si>
    <t>suIm ln</t>
  </si>
  <si>
    <t>RBHERs</t>
  </si>
  <si>
    <t>eBaFiekag</t>
  </si>
  <si>
    <t>10-IMF-0505-007</t>
  </si>
  <si>
    <t>Guin FI</t>
  </si>
  <si>
    <t>10-IMF-0505-008</t>
  </si>
  <si>
    <t>buic lwgÁ</t>
  </si>
  <si>
    <t>10-IMF-0505-009</t>
  </si>
  <si>
    <t>s‘n Lúg</t>
  </si>
  <si>
    <t>10-IMF-0505-010</t>
  </si>
  <si>
    <t>esok eson</t>
  </si>
  <si>
    <t>10-IMF-0505-051</t>
  </si>
  <si>
    <r>
      <t>bu‘n Lúg</t>
    </r>
    <r>
      <rPr>
        <sz val="10"/>
        <rFont val="Times New Roman"/>
        <family val="1"/>
      </rPr>
      <t xml:space="preserve"> (Add the End)</t>
    </r>
  </si>
  <si>
    <t>10-IMF-0505-055</t>
  </si>
  <si>
    <r>
      <t>m:m cinhug</t>
    </r>
    <r>
      <rPr>
        <sz val="10"/>
        <rFont val="Times New Roman"/>
        <family val="1"/>
      </rPr>
      <t>(Add the End)</t>
    </r>
  </si>
  <si>
    <t>10-IMF-0505-057</t>
  </si>
  <si>
    <r>
      <t xml:space="preserve">bic eGOn </t>
    </r>
    <r>
      <rPr>
        <sz val="10"/>
        <rFont val="Times New Roman"/>
        <family val="1"/>
      </rPr>
      <t>(Add the End)</t>
    </r>
  </si>
  <si>
    <t>RtBaMgQUk</t>
  </si>
  <si>
    <t>10-IMF-0505-011</t>
  </si>
  <si>
    <t>em:A emOn</t>
  </si>
  <si>
    <t>10-IMF-0505-012</t>
  </si>
  <si>
    <t>QYn eqg</t>
  </si>
  <si>
    <t>10-IMF-0505-013</t>
  </si>
  <si>
    <t>eqam sarI</t>
  </si>
  <si>
    <t>10-IMF-0505-050</t>
  </si>
  <si>
    <r>
      <t>er:t vuit</t>
    </r>
    <r>
      <rPr>
        <sz val="10"/>
        <rFont val="Times New Roman"/>
        <family val="1"/>
      </rPr>
      <t>(Add the End)</t>
    </r>
  </si>
  <si>
    <t>valBg;</t>
  </si>
  <si>
    <t>pÁr</t>
  </si>
  <si>
    <t>10-IMF-0505-014</t>
  </si>
  <si>
    <t>éC sa mut</t>
  </si>
  <si>
    <t>10-IMF-0505-015</t>
  </si>
  <si>
    <t>10-IMF-0505-053</t>
  </si>
  <si>
    <r>
      <t xml:space="preserve">esOn Titü </t>
    </r>
    <r>
      <rPr>
        <sz val="10"/>
        <rFont val="Times New Roman"/>
        <family val="1"/>
      </rPr>
      <t>(Add the End)</t>
    </r>
  </si>
  <si>
    <t>xñúrGMBil</t>
  </si>
  <si>
    <t>10-IMF-0505-17</t>
  </si>
  <si>
    <t xml:space="preserve">hug ehOn </t>
  </si>
  <si>
    <t>10-IMF-0505-052</t>
  </si>
  <si>
    <r>
      <t xml:space="preserve">G‘uk rtñ </t>
    </r>
    <r>
      <rPr>
        <sz val="10"/>
        <rFont val="Times New Roman"/>
        <family val="1"/>
      </rPr>
      <t>(Add the End)</t>
    </r>
  </si>
  <si>
    <t>10-IMF-0505-054</t>
  </si>
  <si>
    <r>
      <t xml:space="preserve">RKuy kug </t>
    </r>
    <r>
      <rPr>
        <sz val="10"/>
        <rFont val="Times New Roman"/>
        <family val="1"/>
      </rPr>
      <t>(Add the End)</t>
    </r>
  </si>
  <si>
    <t>10-IMF-0505-056</t>
  </si>
  <si>
    <r>
      <t xml:space="preserve">LÚj b:Uc </t>
    </r>
    <r>
      <rPr>
        <sz val="10"/>
        <rFont val="Times New Roman"/>
        <family val="1"/>
      </rPr>
      <t>(Add the End)</t>
    </r>
  </si>
  <si>
    <t>xSac;BuUn</t>
  </si>
  <si>
    <t>10-IMF-0505-18</t>
  </si>
  <si>
    <t>rin suk</t>
  </si>
  <si>
    <t>10-IMF-0505-19</t>
  </si>
  <si>
    <t>qa eBOn</t>
  </si>
  <si>
    <t>vtþkþI</t>
  </si>
  <si>
    <t>10-IMF-0505-21</t>
  </si>
  <si>
    <t>epøk v:an</t>
  </si>
  <si>
    <t>10-IMF-0505-22</t>
  </si>
  <si>
    <t>exov suPaB</t>
  </si>
  <si>
    <t>yuT§samKÁI</t>
  </si>
  <si>
    <t>RtBaMgxñar</t>
  </si>
  <si>
    <t>10-IMF-0505-028</t>
  </si>
  <si>
    <t>28.6.10</t>
  </si>
  <si>
    <t>ful eKOn</t>
  </si>
  <si>
    <t>RtBaMgFM</t>
  </si>
  <si>
    <t>10-IMF-0505-031</t>
  </si>
  <si>
    <t>ePOg ehOn</t>
  </si>
  <si>
    <t>10-IMF-0505-032</t>
  </si>
  <si>
    <t>em:A mut</t>
  </si>
  <si>
    <t>RkaMgeRcs</t>
  </si>
  <si>
    <t>10-IMF-0505-034</t>
  </si>
  <si>
    <t>eGa Gwum</t>
  </si>
  <si>
    <t>10-IMF-0505-035</t>
  </si>
  <si>
    <t>Lay Lag</t>
  </si>
  <si>
    <t>RtBaMgl&lt;ak;</t>
  </si>
  <si>
    <t>10-IMF-0505-036</t>
  </si>
  <si>
    <t>esn esOn</t>
  </si>
  <si>
    <t>10-IMF-0505-038</t>
  </si>
  <si>
    <t>sat sIum</t>
  </si>
  <si>
    <t>10-IMF-0505-039</t>
  </si>
  <si>
    <t>eKOn eqg</t>
  </si>
  <si>
    <t>dMNak;raMg</t>
  </si>
  <si>
    <t>RkaMgxñúr</t>
  </si>
  <si>
    <t>10-IMF-0505-040</t>
  </si>
  <si>
    <t>Kn ekI</t>
  </si>
  <si>
    <t>10-IMF-0505-048</t>
  </si>
  <si>
    <r>
      <rPr>
        <sz val="22"/>
        <rFont val="Limon S1"/>
      </rPr>
      <t>jaN jwk</t>
    </r>
    <r>
      <rPr>
        <sz val="20"/>
        <rFont val="Limon S1"/>
      </rPr>
      <t xml:space="preserve"> </t>
    </r>
    <r>
      <rPr>
        <sz val="9"/>
        <rFont val="Letter Gothic"/>
        <family val="3"/>
      </rPr>
      <t>(Add the End)</t>
    </r>
  </si>
  <si>
    <t>10-IMF-0505-049</t>
  </si>
  <si>
    <r>
      <t xml:space="preserve">Gun Gat </t>
    </r>
    <r>
      <rPr>
        <sz val="9"/>
        <rFont val="Times New Roman"/>
        <family val="1"/>
      </rPr>
      <t>(Add the End)</t>
    </r>
  </si>
  <si>
    <t>CMTb;man;</t>
  </si>
  <si>
    <t>10-IMF-0505-042</t>
  </si>
  <si>
    <t>esOg PaB</t>
  </si>
  <si>
    <t>10-IMF-0505-043</t>
  </si>
  <si>
    <t>y:t; y:ug</t>
  </si>
  <si>
    <t>RtBaMgsµac;</t>
  </si>
  <si>
    <t>10-IMF-0505-044</t>
  </si>
  <si>
    <t>suT§ emOn</t>
  </si>
  <si>
    <t>10-IMF-0505-045</t>
  </si>
  <si>
    <t>Eln muwg</t>
  </si>
  <si>
    <t>xSac;BUn</t>
  </si>
  <si>
    <t>10-IMF-0505-046</t>
  </si>
  <si>
    <t>erOn vI</t>
  </si>
  <si>
    <t>10-IMF-0505-047</t>
  </si>
  <si>
    <t>cin cun</t>
  </si>
  <si>
    <t>21.MRD.0505.19</t>
  </si>
  <si>
    <t>ញ៉ែម ស្រស់</t>
  </si>
  <si>
    <t>2,5</t>
  </si>
  <si>
    <t>Odongk</t>
  </si>
  <si>
    <t>Prey Krasang</t>
  </si>
  <si>
    <t>La khpom khpos</t>
  </si>
  <si>
    <t>Nhen Chanthu</t>
  </si>
  <si>
    <t>Chan Long</t>
  </si>
  <si>
    <t>Tuol</t>
  </si>
  <si>
    <t>Community Land</t>
  </si>
  <si>
    <t>Mok Kongkea</t>
  </si>
  <si>
    <t>Mot Khim</t>
  </si>
  <si>
    <t>Kong Lueng</t>
  </si>
  <si>
    <t>Chrak</t>
  </si>
  <si>
    <t>Sek La</t>
  </si>
  <si>
    <t>Trapeang Lean</t>
  </si>
  <si>
    <t>Chun Put</t>
  </si>
  <si>
    <t>Pil Pov</t>
  </si>
  <si>
    <t>Krang Slaeng</t>
  </si>
  <si>
    <t>Heak Net</t>
  </si>
  <si>
    <t>Chhoun Vannak</t>
  </si>
  <si>
    <t>Chun Veang</t>
  </si>
  <si>
    <t>Mei Nang</t>
  </si>
  <si>
    <t>Cheam Sern</t>
  </si>
  <si>
    <t>Oum Seum</t>
  </si>
  <si>
    <t>Khim Pheap</t>
  </si>
  <si>
    <t>Kandak</t>
  </si>
  <si>
    <t>Nhet Thun</t>
  </si>
  <si>
    <t>Cheng Phol</t>
  </si>
  <si>
    <t>Kong Seung</t>
  </si>
  <si>
    <t>Thorn Tunh</t>
  </si>
  <si>
    <t>Sem Ern</t>
  </si>
  <si>
    <t>Trapeang Bangruh</t>
  </si>
  <si>
    <t>Khat Vorn</t>
  </si>
  <si>
    <t>Trapeang Chrov</t>
  </si>
  <si>
    <t>Sin Sambath</t>
  </si>
  <si>
    <t>Krang Krouch</t>
  </si>
  <si>
    <t>Sat Thy</t>
  </si>
  <si>
    <t>Kouk Char</t>
  </si>
  <si>
    <t>Thuy Sieng</t>
  </si>
  <si>
    <t>Ourt Ra</t>
  </si>
  <si>
    <t>Sok Phan</t>
  </si>
  <si>
    <t>Svay Phluoh</t>
  </si>
  <si>
    <t>Som San</t>
  </si>
  <si>
    <t>Chueng Roas</t>
  </si>
  <si>
    <t>Yos Chour</t>
  </si>
  <si>
    <t>Sok Roth</t>
  </si>
  <si>
    <t>Heang Kim</t>
  </si>
  <si>
    <t>Sombour</t>
  </si>
  <si>
    <t>Phorn Kern</t>
  </si>
  <si>
    <t>Sakar Kaev</t>
  </si>
  <si>
    <t>Seng Trang</t>
  </si>
  <si>
    <t>Chherm Rorn</t>
  </si>
  <si>
    <t>Ta Yos</t>
  </si>
  <si>
    <t>Som Pheac</t>
  </si>
  <si>
    <t>Chrok</t>
  </si>
  <si>
    <t>Tith Ly</t>
  </si>
  <si>
    <t>Suos Ney</t>
  </si>
  <si>
    <t>Chheum Mern</t>
  </si>
  <si>
    <t>Nheb Sarorn</t>
  </si>
  <si>
    <t>Trapeang Roka</t>
  </si>
  <si>
    <t>Seng Kong</t>
  </si>
  <si>
    <t>Phnum Bat</t>
  </si>
  <si>
    <t>Dy Chanthorn</t>
  </si>
  <si>
    <t>Hang Verng</t>
  </si>
  <si>
    <t>Chek</t>
  </si>
  <si>
    <t>Sern Nern</t>
  </si>
  <si>
    <t>Lei Sopheak</t>
  </si>
  <si>
    <t>Chres</t>
  </si>
  <si>
    <t>Tuy Tith</t>
  </si>
  <si>
    <t>Trapeang Bonrus</t>
  </si>
  <si>
    <t>Lorb Ravy</t>
  </si>
  <si>
    <t>Preah Srae</t>
  </si>
  <si>
    <t>Ampil Roung</t>
  </si>
  <si>
    <t>Mean Ran</t>
  </si>
  <si>
    <t>Mom Chas</t>
  </si>
  <si>
    <t>Try Ta</t>
  </si>
  <si>
    <t>Romleach</t>
  </si>
  <si>
    <t>Chea Sim</t>
  </si>
  <si>
    <t>Phorn Rorn</t>
  </si>
  <si>
    <t>ភ្នំស្រួច</t>
  </si>
  <si>
    <t>ត្រែងត្រយឹង</t>
  </si>
  <si>
    <t>សាលានគរបាលមិត្ត
ភាពកម្ពុជា វៀតណាម</t>
  </si>
  <si>
    <t>19.MRD.0506.13</t>
  </si>
  <si>
    <t>សាលានគរបាល</t>
  </si>
  <si>
    <t>19.MRD.0506.14</t>
  </si>
  <si>
    <t>19.MRD.0506.15</t>
  </si>
  <si>
    <t>ដំបូករូង</t>
  </si>
  <si>
    <t>មានជយ័</t>
  </si>
  <si>
    <t>19.MRD.0506.16</t>
  </si>
  <si>
    <t>ឡុញ ប៉ុណ្ណារ៉ា</t>
  </si>
  <si>
    <t>19.MRD.0506.17</t>
  </si>
  <si>
    <t>ឈាង សុខណា</t>
  </si>
  <si>
    <t>19.MRD.0506.18</t>
  </si>
  <si>
    <t>នៅ ស៊ីថូ</t>
  </si>
  <si>
    <t>ជាំសង្កែ</t>
  </si>
  <si>
    <t>ច្រាប់ក្រសាំង</t>
  </si>
  <si>
    <t>20.MRD.0506.20</t>
  </si>
  <si>
    <t>ឈិន សារុណ</t>
  </si>
  <si>
    <t>ក្រាំងចេក</t>
  </si>
  <si>
    <t>យួន ជន</t>
  </si>
  <si>
    <t>ហម សឺន</t>
  </si>
  <si>
    <t>ស្វាយ ហាយ</t>
  </si>
  <si>
    <t>ម៉ម ស៊ុន</t>
  </si>
  <si>
    <t>ផាន់ រីម</t>
  </si>
  <si>
    <t>តាន់ ថេត</t>
  </si>
  <si>
    <t>ម៉ែន ខឿន</t>
  </si>
  <si>
    <t>នង ផេន</t>
  </si>
  <si>
    <t>គង់​​ មិន</t>
  </si>
  <si>
    <t xml:space="preserve">គឹម ពន </t>
  </si>
  <si>
    <t>ឡុង ហេង</t>
  </si>
  <si>
    <t>ហួត ថេម</t>
  </si>
  <si>
    <t>គ្រូ ជិន</t>
  </si>
  <si>
    <t>តាំងសំរោង</t>
  </si>
  <si>
    <t>ក្រាំងធំ</t>
  </si>
  <si>
    <t>សៀង យ៉េន</t>
  </si>
  <si>
    <t>ម៉ៅ ធីម</t>
  </si>
  <si>
    <t>គួន នៅ</t>
  </si>
  <si>
    <t>ផន ផាត</t>
  </si>
  <si>
    <t>សៅ វាត</t>
  </si>
  <si>
    <t>ពៅ ម៉េត</t>
  </si>
  <si>
    <t>ឆាយ គៀង</t>
  </si>
  <si>
    <t>ផន ចាន់ណា</t>
  </si>
  <si>
    <t xml:space="preserve">ពៅ រីម </t>
  </si>
  <si>
    <t>ក្រាំងបឹង</t>
  </si>
  <si>
    <t>ខ្នងក្រាំង</t>
  </si>
  <si>
    <t>វត្តភូមិថ្មី</t>
  </si>
  <si>
    <t>យឹម វ៉ាន់</t>
  </si>
  <si>
    <t>ប៉ិច ណុយ</t>
  </si>
  <si>
    <t>ចាប់ សារឿន</t>
  </si>
  <si>
    <t>ឡុង លី</t>
  </si>
  <si>
    <t>ឈឿន ឆេន</t>
  </si>
  <si>
    <t>ស្ដុកជ្រៃ</t>
  </si>
  <si>
    <t>តាយ៉ូវ</t>
  </si>
  <si>
    <t>ជ្រៃសែនជ៌យ</t>
  </si>
  <si>
    <t>ព្រៃរំដួល</t>
  </si>
  <si>
    <t>ជន្លង់ម្លូរ</t>
  </si>
  <si>
    <t>ស៊ី ឈុំ</t>
  </si>
  <si>
    <t>ធិន ធី</t>
  </si>
  <si>
    <t>06 LWF</t>
  </si>
  <si>
    <t>ជ័យ យុំ</t>
  </si>
  <si>
    <t>យឹង យឿន</t>
  </si>
  <si>
    <t>ញឹម សំបូរ</t>
  </si>
  <si>
    <t>គីរីរស្មីខាងត្បូង</t>
  </si>
  <si>
    <t>ព្រំតោស</t>
  </si>
  <si>
    <t>ស៊ឹម ឈូ</t>
  </si>
  <si>
    <t>ឃឺន នី</t>
  </si>
  <si>
    <t>សូត្រ លឹម</t>
  </si>
  <si>
    <t>ផន ម៉ុន</t>
  </si>
  <si>
    <t>កាប់ទូក</t>
  </si>
  <si>
    <t>ឃួន វន</t>
  </si>
  <si>
    <t>អូរមុខទឹក</t>
  </si>
  <si>
    <t>យឿន ភាព</t>
  </si>
  <si>
    <t>ព្រៃរមៀត</t>
  </si>
  <si>
    <t>ម៉ៅ សុខជា</t>
  </si>
  <si>
    <t>WVC04</t>
  </si>
  <si>
    <t>សែម រិន</t>
  </si>
  <si>
    <t>ងឺន ងន</t>
  </si>
  <si>
    <t>តូច ញ៉ន</t>
  </si>
  <si>
    <t>MRD050621</t>
  </si>
  <si>
    <t>សាលាបឋមសិក្សា</t>
  </si>
  <si>
    <t>រ៉ត ភាព</t>
  </si>
  <si>
    <t>ឆន វ៉ាន់ថា</t>
  </si>
  <si>
    <t>យ៉ាត មុំ</t>
  </si>
  <si>
    <t>សាកគង់</t>
  </si>
  <si>
    <t>វ៉ាយ រុះ</t>
  </si>
  <si>
    <t>តាយ៉ុង
ចំណុះភូមិត្រពាំងខ្លុង)</t>
  </si>
  <si>
    <t>អ៊ុង ជ័យ</t>
  </si>
  <si>
    <t>ជ័យ ឡុង</t>
  </si>
  <si>
    <t>សន នូ</t>
  </si>
  <si>
    <t>ស៊ីម​ ថៃ</t>
  </si>
  <si>
    <t>ញ៉ាញ មាញ</t>
  </si>
  <si>
    <t>សុខ មន</t>
  </si>
  <si>
    <t>អ៊ីម ហន</t>
  </si>
  <si>
    <t>សាលាបឋមតាយ៉ុង</t>
  </si>
  <si>
    <t>អ៊ុក ធីម</t>
  </si>
  <si>
    <t>ជា ថុវ</t>
  </si>
  <si>
    <t>ត្រពាំងខ្លុង</t>
  </si>
  <si>
    <t>អៀក សុខុន</t>
  </si>
  <si>
    <t>សួន ហឿន</t>
  </si>
  <si>
    <t>វិត រ័ត្ន</t>
  </si>
  <si>
    <t>ពាមខ្វាវ</t>
  </si>
  <si>
    <t>ឃួន មៅ</t>
  </si>
  <si>
    <t>`51</t>
  </si>
  <si>
    <t>ព្រះខែ 
(ចំណុះភូមិដំបូករូង)</t>
  </si>
  <si>
    <t>ឃឹម​ ខេន</t>
  </si>
  <si>
    <t>សុន សុផានី</t>
  </si>
  <si>
    <t>ឃីម ម៉ឺន</t>
  </si>
  <si>
    <t>ខេន តុំ</t>
  </si>
  <si>
    <t>សេត យ៉ឺន</t>
  </si>
  <si>
    <t>ប៉ុល វាំង</t>
  </si>
  <si>
    <t>វាំង វ៉ាង</t>
  </si>
  <si>
    <t>ទៅ សល់</t>
  </si>
  <si>
    <t>មានសេរី 
(ទឹកល្អក់ ត្រពាំងធំ)</t>
  </si>
  <si>
    <t>ហៃ ហីម៉ន</t>
  </si>
  <si>
    <t>ហង់ សំណាង</t>
  </si>
  <si>
    <t>សា្វយធំ
 (ចំណុះ ភូមិពាមខ្វាវ)</t>
  </si>
  <si>
    <t>ណន សម្បត្តិ</t>
  </si>
  <si>
    <t>ឡាយ កុយ</t>
  </si>
  <si>
    <t>ស រឿង</t>
  </si>
  <si>
    <t>អ៊ំ វឿន</t>
  </si>
  <si>
    <t>ជួប ច្រិប</t>
  </si>
  <si>
    <t>ផុន​ ភឿន</t>
  </si>
  <si>
    <t>ផូ សាក់</t>
  </si>
  <si>
    <t>ស៊ិន ហួន</t>
  </si>
  <si>
    <t>ជឺន ធី</t>
  </si>
  <si>
    <t>ឃឹម ណៃ</t>
  </si>
  <si>
    <t>ភា រីម</t>
  </si>
  <si>
    <t>ភឿន សុខគា</t>
  </si>
  <si>
    <t>បី ម៉ៅ</t>
  </si>
  <si>
    <t>ខុម ម៉ាច</t>
  </si>
  <si>
    <t>PñMRsYc</t>
  </si>
  <si>
    <t>CaMsEgá</t>
  </si>
  <si>
    <t>rsµIsamKÁI</t>
  </si>
  <si>
    <t>16.MRD.0506.01</t>
  </si>
  <si>
    <t>say suxa</t>
  </si>
  <si>
    <t>k,alTwkelI</t>
  </si>
  <si>
    <t>16.MRD.0506.03</t>
  </si>
  <si>
    <t>fav eFOn</t>
  </si>
  <si>
    <t>taMgsüa</t>
  </si>
  <si>
    <t>RBMrlk</t>
  </si>
  <si>
    <t>16.MRD.0506.02</t>
  </si>
  <si>
    <t>salaXuM</t>
  </si>
  <si>
    <t>GUr</t>
  </si>
  <si>
    <t>RkaMgsMEr:</t>
  </si>
  <si>
    <t>16.MRD.0506.04</t>
  </si>
  <si>
    <t>sux m:un</t>
  </si>
  <si>
    <t>kumareBTü</t>
  </si>
  <si>
    <t>16.MRD.0506.05</t>
  </si>
  <si>
    <t>ក្បាលទឹកលើ</t>
  </si>
  <si>
    <t>ហ៊ី ផល្លី</t>
  </si>
  <si>
    <t>ថាវ ឈឿន</t>
  </si>
  <si>
    <t>ថាវ ឆន</t>
  </si>
  <si>
    <t>ឈឿន ធឿន</t>
  </si>
  <si>
    <t>ម៉ី សាន</t>
  </si>
  <si>
    <t>សុត អ៊ិត</t>
  </si>
  <si>
    <t>ហៀក ធឿន</t>
  </si>
  <si>
    <t>សួន នុន</t>
  </si>
  <si>
    <t>មាស អ៊ីម</t>
  </si>
  <si>
    <t>សួស ជុន</t>
  </si>
  <si>
    <t>ស៊យ គុណ</t>
  </si>
  <si>
    <t>ស៊ុន ឈី</t>
  </si>
  <si>
    <t>រ៉េត រ៉ុន</t>
  </si>
  <si>
    <t>ចាន់ សុខ</t>
  </si>
  <si>
    <t>ហ៊ីម រ៉េន</t>
  </si>
  <si>
    <t>ហ៊ីម សាវឿន</t>
  </si>
  <si>
    <t>ប៊ិន គីម</t>
  </si>
  <si>
    <t>ឆិល ឆន</t>
  </si>
  <si>
    <t>ហង់ ម៉ឺន</t>
  </si>
  <si>
    <t>ហ៊ឹម ផាត</t>
  </si>
  <si>
    <t>ម៉ម កាន</t>
  </si>
  <si>
    <t>អ៊ុក ផន</t>
  </si>
  <si>
    <t>កិន នី</t>
  </si>
  <si>
    <t>សេង ង៉ែត</t>
  </si>
  <si>
    <t>តា ហ៊ីម</t>
  </si>
  <si>
    <t>ជន ញាត</t>
  </si>
  <si>
    <t>អ៊ុក ផាត</t>
  </si>
  <si>
    <t>ង៉ែត ពឿង</t>
  </si>
  <si>
    <t>ម៉ម ទូច</t>
  </si>
  <si>
    <t>គង់ ផិច</t>
  </si>
  <si>
    <t>កង អៀង</t>
  </si>
  <si>
    <t>ខៀវ សុខ</t>
  </si>
  <si>
    <t>មុំ មឿន</t>
  </si>
  <si>
    <t>ក្បាលទឹកក្រោម</t>
  </si>
  <si>
    <t>សួស ចន្នី</t>
  </si>
  <si>
    <t>កែវ រី</t>
  </si>
  <si>
    <t>សួន ចិន</t>
  </si>
  <si>
    <t>ជិន ហ៊ន</t>
  </si>
  <si>
    <t>ភី សុផាន</t>
  </si>
  <si>
    <t>អ៊ូ សុខ</t>
  </si>
  <si>
    <t>អ៊ូ សុភី</t>
  </si>
  <si>
    <t>អ៊ុយ អ៊ីម</t>
  </si>
  <si>
    <t>ខុម សារឿន</t>
  </si>
  <si>
    <t>ជឺន រ៉ន</t>
  </si>
  <si>
    <t>យឹម ពៅ</t>
  </si>
  <si>
    <t>ឡា វ៉ានឌឿន</t>
  </si>
  <si>
    <t>ណាង រ៉ា</t>
  </si>
  <si>
    <t>ធូ យក្ស</t>
  </si>
  <si>
    <t>នឿន ឆន</t>
  </si>
  <si>
    <t>ភោក ភាព</t>
  </si>
  <si>
    <t>សោម នឿន</t>
  </si>
  <si>
    <t>ហ៊ិន វ៉ាង</t>
  </si>
  <si>
    <t>ប៉ែន ម៉ន</t>
  </si>
  <si>
    <t>មាស សំអឿន</t>
  </si>
  <si>
    <t>អ៊ុំ សំ</t>
  </si>
  <si>
    <t>តា ភឿន</t>
  </si>
  <si>
    <t>យូ កែវ</t>
  </si>
  <si>
    <t>អ៊ុំ ភីម</t>
  </si>
  <si>
    <t>មៃ ខ្លី</t>
  </si>
  <si>
    <t>សែ សុខា</t>
  </si>
  <si>
    <t>កែវ សាមន</t>
  </si>
  <si>
    <t>ចាន់ យ៉ុន</t>
  </si>
  <si>
    <t>នៅវត្ត</t>
  </si>
  <si>
    <t>សួស គា</t>
  </si>
  <si>
    <t>អ៊ីម នៀប</t>
  </si>
  <si>
    <t>ឈិន សារុន</t>
  </si>
  <si>
    <t>22.MRD.0506.01</t>
  </si>
  <si>
    <t>អនុវិទ្យាល័យជាំសង្កែ</t>
  </si>
  <si>
    <t>ព្រៃក្មេង</t>
  </si>
  <si>
    <t>22.MRD.0506.02</t>
  </si>
  <si>
    <t>អនុវិទ្យាល័យព្រៃក្មេង</t>
  </si>
  <si>
    <t>ប្រិយ៍</t>
  </si>
  <si>
    <t>ផូ ភាព</t>
  </si>
  <si>
    <t>អេត ស្រីមុំ</t>
  </si>
  <si>
    <t>ខន ចាន់</t>
  </si>
  <si>
    <t>ចង់ ស៊ឺន</t>
  </si>
  <si>
    <t>គឹម អូន</t>
  </si>
  <si>
    <t>ស្រែត្រពាំង</t>
  </si>
  <si>
    <t>សែ ធឿន</t>
  </si>
  <si>
    <t>សួន ធីម</t>
  </si>
  <si>
    <t>ចក់ សំរិទ្ធ</t>
  </si>
  <si>
    <t>ម៉ម ឈឿន</t>
  </si>
  <si>
    <t>គ្រៀលបួស</t>
  </si>
  <si>
    <t>ប៉ាត់ ស៊ុយ</t>
  </si>
  <si>
    <t>គង់ រ៉ា</t>
  </si>
  <si>
    <t>ឃីម សុផាត</t>
  </si>
  <si>
    <t>គីម លីម</t>
  </si>
  <si>
    <t>ហួត ហម</t>
  </si>
  <si>
    <t>សាក់ ផា</t>
  </si>
  <si>
    <t>ស្រី ម៉ៅ</t>
  </si>
  <si>
    <t>គឿន អ៊ិត</t>
  </si>
  <si>
    <t>ម៉ៃ ដា</t>
  </si>
  <si>
    <t>ហួត ម៉ាន</t>
  </si>
  <si>
    <t>ហាក់ ខុំ</t>
  </si>
  <si>
    <t>ផេង ឌី</t>
  </si>
  <si>
    <t>រី បូ</t>
  </si>
  <si>
    <t>ផន វ៉ាន</t>
  </si>
  <si>
    <t>មឿន រុំ</t>
  </si>
  <si>
    <t>ពឿន វ៉ាន់</t>
  </si>
  <si>
    <t>អ៊ីម យ៉ារី</t>
  </si>
  <si>
    <t>ហាប់ ឆៃយា</t>
  </si>
  <si>
    <t>ណុប សារិត</t>
  </si>
  <si>
    <t>ព្រៃក្បុង</t>
  </si>
  <si>
    <t>ឯម ស៊្រុន</t>
  </si>
  <si>
    <t>សឿង ស្តើង</t>
  </si>
  <si>
    <t>អ៊ុំ ណាង</t>
  </si>
  <si>
    <t>យួន ថន</t>
  </si>
  <si>
    <t>ញឺម ភីន</t>
  </si>
  <si>
    <t>ស៊ូ ហន</t>
  </si>
  <si>
    <t>អ៊ួច អ៊ីន</t>
  </si>
  <si>
    <t>ជៃថ្មី</t>
  </si>
  <si>
    <t>ទី រ៉ុន</t>
  </si>
  <si>
    <t>ផាន អេង</t>
  </si>
  <si>
    <t>អេង ធូ</t>
  </si>
  <si>
    <t>ឃីម រិត</t>
  </si>
  <si>
    <t>ខែម ថាត</t>
  </si>
  <si>
    <t>ចយ បូ</t>
  </si>
  <si>
    <t>ជន ម៉ៅ</t>
  </si>
  <si>
    <t>វ៉េង ធី</t>
  </si>
  <si>
    <t>ហួន រឿន</t>
  </si>
  <si>
    <t>ជួន អាន</t>
  </si>
  <si>
    <t>ណើ នឿន</t>
  </si>
  <si>
    <t>ត្រញំងក្រឡឹង</t>
  </si>
  <si>
    <t>ត្រញំងអត់ទឹក</t>
  </si>
  <si>
    <t>ក្រាំងច្រេស</t>
  </si>
  <si>
    <t>វត្តគីរីវន្ត</t>
  </si>
  <si>
    <t>មីន ហួន</t>
  </si>
  <si>
    <t>ក្រាំប្រស្រុក</t>
  </si>
  <si>
    <t>ហែម ម៉ន</t>
  </si>
  <si>
    <t>ក្រាំងសេរី</t>
  </si>
  <si>
    <t>ស្វាយ សាវឺន</t>
  </si>
  <si>
    <t>កែវ សារិន</t>
  </si>
  <si>
    <t>ជា សារុំ</t>
  </si>
  <si>
    <t>ក្រាំងខ្វាវ</t>
  </si>
  <si>
    <t>ក្រាំងពន្លៃ</t>
  </si>
  <si>
    <t>តុប សាវ៉ុន</t>
  </si>
  <si>
    <t>អ៊ឹង វង់</t>
  </si>
  <si>
    <t>ក្រាំងស្យា</t>
  </si>
  <si>
    <t>សាលាបឋមគីរីវន្ត</t>
  </si>
  <si>
    <t>ទី៦</t>
  </si>
  <si>
    <t>21.MRD.0506.08</t>
  </si>
  <si>
    <t>និញ សារ៉ុន</t>
  </si>
  <si>
    <t>21.MRD.0506.09</t>
  </si>
  <si>
    <t>ហិរញ្ញវត្ថុក្រសួង</t>
  </si>
  <si>
    <t>21.MRD.0506.10</t>
  </si>
  <si>
    <t>សាលាបឋមសិក្សាដំណាក់ត្រាច</t>
  </si>
  <si>
    <t>មហាសាំង</t>
  </si>
  <si>
    <t>ក្រាំងល្ហុង</t>
  </si>
  <si>
    <t>21.MRD.0506.11</t>
  </si>
  <si>
    <t>ប៉ុក ចាន់ថន</t>
  </si>
  <si>
    <t>21.MRD.0506.12</t>
  </si>
  <si>
    <t>បង រ៉ាមី</t>
  </si>
  <si>
    <t>20.MRD.0506.01</t>
  </si>
  <si>
    <t>20/02/2020</t>
  </si>
  <si>
    <t>ញ៉ែម ជួន</t>
  </si>
  <si>
    <t>ស្រុកសំរោងទង</t>
  </si>
  <si>
    <t>សំរោងទង</t>
  </si>
  <si>
    <t>ខ្ទុំក្រាំង</t>
  </si>
  <si>
    <t>ខ្វាន</t>
  </si>
  <si>
    <t>21.MRD.0507.01</t>
  </si>
  <si>
    <t>កែវ ប៊ុន</t>
  </si>
  <si>
    <t>21.MRD.0507.02</t>
  </si>
  <si>
    <t>ដូង ​បូរី</t>
  </si>
  <si>
    <t>21.MRD.0507.03</t>
  </si>
  <si>
    <t>ស៊ី នឿន</t>
  </si>
  <si>
    <t>បាក់ត្រាច</t>
  </si>
  <si>
    <t>21.MRD.0507.04</t>
  </si>
  <si>
    <t>អ៊ូច សម្ភស្ស័</t>
  </si>
  <si>
    <t>21.MRD.0507.05</t>
  </si>
  <si>
    <t>21.MRD.0507.06</t>
  </si>
  <si>
    <t>ប៉ិច នី</t>
  </si>
  <si>
    <t>ស្រីសំពោង</t>
  </si>
  <si>
    <t>ឈៀង ឆេន</t>
  </si>
  <si>
    <t>ផេង សៀ</t>
  </si>
  <si>
    <t>ហ៊ី រ៉េម</t>
  </si>
  <si>
    <t>ឡៅ ភា</t>
  </si>
  <si>
    <t>ឈុន យ៉ង</t>
  </si>
  <si>
    <t>សុខ នោរ៉ា</t>
  </si>
  <si>
    <t>កុយ វណ្ណា</t>
  </si>
  <si>
    <t>អ៊ុន សំអាង</t>
  </si>
  <si>
    <t>សេក ធន</t>
  </si>
  <si>
    <t>ឃីម ហុល</t>
  </si>
  <si>
    <t>ក្បាលត្រឡាច</t>
  </si>
  <si>
    <t>ហង្ស ធួន</t>
  </si>
  <si>
    <t>អាន ហ៊ុន</t>
  </si>
  <si>
    <t>ពៅ ខឺន</t>
  </si>
  <si>
    <t>សួន ទួច</t>
  </si>
  <si>
    <t>ស៊ឹម ផេង</t>
  </si>
  <si>
    <t>វង អូន</t>
  </si>
  <si>
    <t>សាន កេន</t>
  </si>
  <si>
    <t>ពេជ្រសង្វារ</t>
  </si>
  <si>
    <t>ឡូត ភាព</t>
  </si>
  <si>
    <t>ទូច គឹមហុង</t>
  </si>
  <si>
    <t>ប៊ូ ប៊ុនសឹង</t>
  </si>
  <si>
    <t>សារុន​ វណ្ណៈ</t>
  </si>
  <si>
    <t>ខឹម មុន</t>
  </si>
  <si>
    <t>អូន អុល</t>
  </si>
  <si>
    <t>សង្កែជ្រំ</t>
  </si>
  <si>
    <t>ម៉ន ម៉ាលី</t>
  </si>
  <si>
    <t>អៀច ធួក</t>
  </si>
  <si>
    <t>សាយ ស៊ន</t>
  </si>
  <si>
    <t>សួន តង់</t>
  </si>
  <si>
    <t>ថៃ ម៉ាប់</t>
  </si>
  <si>
    <t>មែន សាល</t>
  </si>
  <si>
    <t>Dara</t>
  </si>
  <si>
    <t>អូន ភី</t>
  </si>
  <si>
    <t>ញឹប សុផល</t>
  </si>
  <si>
    <t>ជា ជឿន</t>
  </si>
  <si>
    <t>មឿង រឿន</t>
  </si>
  <si>
    <t>អោម ទូច</t>
  </si>
  <si>
    <t>លៀង ចន</t>
  </si>
  <si>
    <t>អឹម សារំ</t>
  </si>
  <si>
    <t>VN6</t>
  </si>
  <si>
    <t>ប៉ាង សំអាត</t>
  </si>
  <si>
    <t>ឯក ម៉ៅ</t>
  </si>
  <si>
    <t>ឈឹម មុល</t>
  </si>
  <si>
    <t>ឆឹង លី</t>
  </si>
  <si>
    <t>ទាវ មួន</t>
  </si>
  <si>
    <t>សប់ង៉</t>
  </si>
  <si>
    <t>ឡយ សុភាព</t>
  </si>
  <si>
    <t>ភឿន ធូ</t>
  </si>
  <si>
    <t>ឌី សាមន</t>
  </si>
  <si>
    <t>ថន នីម</t>
  </si>
  <si>
    <t>ស៊ឹម សុខលី</t>
  </si>
  <si>
    <t>ឡូត សុខនី</t>
  </si>
  <si>
    <t>ឆុម ពុធ</t>
  </si>
  <si>
    <t>សុវណ្ណគីរី</t>
  </si>
  <si>
    <t>នៅ ណុច</t>
  </si>
  <si>
    <t>ពុធ បាន</t>
  </si>
  <si>
    <t>ប្រាក់ អ៉ឺត</t>
  </si>
  <si>
    <t>យស់ជោរ</t>
  </si>
  <si>
    <t>មែន សៀ</t>
  </si>
  <si>
    <t>ផាន់ ស្រស់</t>
  </si>
  <si>
    <t>គា ទៀង</t>
  </si>
  <si>
    <t>សាន់ ទូច</t>
  </si>
  <si>
    <t>ម៉ៅ រ៉ុម</t>
  </si>
  <si>
    <t>រោង បុណ្យ</t>
  </si>
  <si>
    <t>ច្រកបានសុខ</t>
  </si>
  <si>
    <t>យឹម ប៊ុនលី</t>
  </si>
  <si>
    <t>ប្រាក់ ណាក់</t>
  </si>
  <si>
    <t>ញឹម វន</t>
  </si>
  <si>
    <t>ឡុង បីន</t>
  </si>
  <si>
    <t>កាហុន</t>
  </si>
  <si>
    <t>សាយ សឿង</t>
  </si>
  <si>
    <t>ផង់ ម៉ៅ</t>
  </si>
  <si>
    <t>ឃុត ភ័ក្រ</t>
  </si>
  <si>
    <t>ស៊ឺន សេត</t>
  </si>
  <si>
    <t>ចាប បាន</t>
  </si>
  <si>
    <t>ណេរ សុង</t>
  </si>
  <si>
    <t>ថ្លុករាំង</t>
  </si>
  <si>
    <t>សន ឡាត់</t>
  </si>
  <si>
    <t>ជា ហ៊ុនលី</t>
  </si>
  <si>
    <t>សន សេត</t>
  </si>
  <si>
    <t>ព្រៃនរា</t>
  </si>
  <si>
    <t>សំ ណាត</t>
  </si>
  <si>
    <t>ចាប់ យីន</t>
  </si>
  <si>
    <t>ស៊ុំ ស៊ឺន</t>
  </si>
  <si>
    <t>ភី សុផាត</t>
  </si>
  <si>
    <t>បៀតសួរ</t>
  </si>
  <si>
    <t>សាយ សារិន</t>
  </si>
  <si>
    <t>អូរតារ័ត្ន</t>
  </si>
  <si>
    <t>ប៉ែន រិត</t>
  </si>
  <si>
    <t>កេត រ៉ន</t>
  </si>
  <si>
    <t>អ៊ី ផុន</t>
  </si>
  <si>
    <t>1+0</t>
  </si>
  <si>
    <t>សាលា យីស៊ូ</t>
  </si>
  <si>
    <t>អៀវ សុន</t>
  </si>
  <si>
    <t>ឯកភាព</t>
  </si>
  <si>
    <t>ប៉ុន សំបូរ</t>
  </si>
  <si>
    <t>យឹម រ៉ុម</t>
  </si>
  <si>
    <t>ចេន រ៉ន</t>
  </si>
  <si>
    <t>នុត រិន</t>
  </si>
  <si>
    <t>ស្រី យឺន</t>
  </si>
  <si>
    <t>សំ សៀក</t>
  </si>
  <si>
    <t>គង់ តឹប</t>
  </si>
  <si>
    <t>ស៊ីម តេសា</t>
  </si>
  <si>
    <t>ជួប អន</t>
  </si>
  <si>
    <t>ញ៉ែប ធុត</t>
  </si>
  <si>
    <t>sMeragTg</t>
  </si>
  <si>
    <t>xÞMúRkaMg</t>
  </si>
  <si>
    <t>sb;g:r</t>
  </si>
  <si>
    <t>18.MRD.0507.01</t>
  </si>
  <si>
    <t>20/7/2018</t>
  </si>
  <si>
    <t>eGa v:un</t>
  </si>
  <si>
    <t>xVan</t>
  </si>
  <si>
    <t>18.MRD.0507.02</t>
  </si>
  <si>
    <t>21/7/2018</t>
  </si>
  <si>
    <t>)a:g sMGat</t>
  </si>
  <si>
    <t>tasal</t>
  </si>
  <si>
    <t>18.MRD.0507.03</t>
  </si>
  <si>
    <t>22/7/2018</t>
  </si>
  <si>
    <t>pun m:ac</t>
  </si>
  <si>
    <t>EsndI</t>
  </si>
  <si>
    <t>pøÚvRCUk</t>
  </si>
  <si>
    <t>18.MRD.0507.04</t>
  </si>
  <si>
    <t>23/7/2018</t>
  </si>
  <si>
    <t>Lwk cn</t>
  </si>
  <si>
    <t>18.MRD.0507.05</t>
  </si>
  <si>
    <t>24/7/2018</t>
  </si>
  <si>
    <t>Giut savgS</t>
  </si>
  <si>
    <t>TMnb;</t>
  </si>
  <si>
    <t>18.MRD.0507.06</t>
  </si>
  <si>
    <t>25/7/2018</t>
  </si>
  <si>
    <t>mMu enA</t>
  </si>
  <si>
    <t>éRBsüa</t>
  </si>
  <si>
    <t>18.MRD.0507.07</t>
  </si>
  <si>
    <t>26/7/2018</t>
  </si>
  <si>
    <t>v:an; Ln</t>
  </si>
  <si>
    <t>føúkGNþas;</t>
  </si>
  <si>
    <t>18.MRD.0507.08</t>
  </si>
  <si>
    <t>27/7/2018</t>
  </si>
  <si>
    <t>mMu v:an;</t>
  </si>
  <si>
    <t>RtBaMgKg</t>
  </si>
  <si>
    <t>Føk</t>
  </si>
  <si>
    <t>18.MRD.0507.09</t>
  </si>
  <si>
    <t>pn eBA</t>
  </si>
  <si>
    <t>)aj;kEgáb</t>
  </si>
  <si>
    <t>18.MRD.0507.10</t>
  </si>
  <si>
    <t>Gwum RsInag ¬RsI¦</t>
  </si>
  <si>
    <t>ទន្លេកន្ទិល</t>
  </si>
  <si>
    <t>12-IMF-0507-001</t>
  </si>
  <si>
    <t>Veay  Ley</t>
  </si>
  <si>
    <t>12-IMF-0507-002</t>
  </si>
  <si>
    <t>Chuo  Khin</t>
  </si>
  <si>
    <t>12-IMF-0507-003</t>
  </si>
  <si>
    <t>Chhuon  Sarun</t>
  </si>
  <si>
    <t>12-IMF-0507-004</t>
  </si>
  <si>
    <t>Sok  Piseth</t>
  </si>
  <si>
    <t>12-IMF-0507-005</t>
  </si>
  <si>
    <t>Kiev  Bun</t>
  </si>
  <si>
    <t>12-IMF-0507-008</t>
  </si>
  <si>
    <t>Kim  Vich</t>
  </si>
  <si>
    <t>ត្រពាំងត្រស់</t>
  </si>
  <si>
    <t>12-IMF-0507-009</t>
  </si>
  <si>
    <t>Chhun  Sophal</t>
  </si>
  <si>
    <t>12-IMF-0507-010</t>
  </si>
  <si>
    <t>Put  Sambat</t>
  </si>
  <si>
    <t>ត្រពាំងគង</t>
  </si>
  <si>
    <t>បាក់ចិញ្ជៀន</t>
  </si>
  <si>
    <t>12-IMF-0507-011</t>
  </si>
  <si>
    <t>But  Phal</t>
  </si>
  <si>
    <t>12-IMF-0507-012</t>
  </si>
  <si>
    <t>Sao  Dul</t>
  </si>
  <si>
    <t>12-IMF-0507-013</t>
  </si>
  <si>
    <t>Long  Chum</t>
  </si>
  <si>
    <t>លំពែងព្រះរាម</t>
  </si>
  <si>
    <t>12-IMF-0507-015</t>
  </si>
  <si>
    <t>Soeurng May</t>
  </si>
  <si>
    <t>12-IMF-0507-016</t>
  </si>
  <si>
    <t>Duong  Sophy</t>
  </si>
  <si>
    <t>12-IMF-0507-017</t>
  </si>
  <si>
    <t>Ouch  Oem</t>
  </si>
  <si>
    <t>12-IMF-0507-018</t>
  </si>
  <si>
    <t>Seu  Chea</t>
  </si>
  <si>
    <t>12-IMF-0507-019</t>
  </si>
  <si>
    <t>Eng  Khom</t>
  </si>
  <si>
    <t>12-IMF-0507-020</t>
  </si>
  <si>
    <t>Pech  Yuos</t>
  </si>
  <si>
    <t>ធម្មតាអរ</t>
  </si>
  <si>
    <t>ត្រពាំងលាភ</t>
  </si>
  <si>
    <t>22.MRD.0508.35</t>
  </si>
  <si>
    <t>23/9/2022</t>
  </si>
  <si>
    <t>អ៊ុំ សាវឿន</t>
  </si>
  <si>
    <t>ក្រាំងអំពិល</t>
  </si>
  <si>
    <t>អូរទំនាប់</t>
  </si>
  <si>
    <t>21.MRD.0507.07</t>
  </si>
  <si>
    <t>សាលាហ្វឹកហ្វឺន សឹករងខេត្ត</t>
  </si>
  <si>
    <t>RkaMgGMBil</t>
  </si>
  <si>
    <t>rlYs</t>
  </si>
  <si>
    <t>16.MRD.0507.01</t>
  </si>
  <si>
    <t>muM m:an;</t>
  </si>
  <si>
    <t>បៀតសូរ</t>
  </si>
  <si>
    <t>19.MRD.0507.01</t>
  </si>
  <si>
    <t>20/7/2019</t>
  </si>
  <si>
    <t>អនុវិ.អូរគគី</t>
  </si>
  <si>
    <t>ព្រៃប្រដាក់</t>
  </si>
  <si>
    <t>19.MRD.0507.02</t>
  </si>
  <si>
    <t>21/7/2019</t>
  </si>
  <si>
    <t>ញ៉ែម ខន</t>
  </si>
  <si>
    <t>ជើងក្តី</t>
  </si>
  <si>
    <t>19.MRD.0507.03</t>
  </si>
  <si>
    <t>22/7/2019</t>
  </si>
  <si>
    <t>ផូ ឈន</t>
  </si>
  <si>
    <t>អង្គទំលាប់</t>
  </si>
  <si>
    <t>19.MRD.0507.04</t>
  </si>
  <si>
    <t>23/7/2019</t>
  </si>
  <si>
    <t>ប៉ែន ឆុន</t>
  </si>
  <si>
    <t>អណ្តូង</t>
  </si>
  <si>
    <t>19.MRD.0507.05</t>
  </si>
  <si>
    <t>24/7/2019</t>
  </si>
  <si>
    <t>ហៀក ហៀង</t>
  </si>
  <si>
    <t>xÞúMRkaMg</t>
  </si>
  <si>
    <t>ÉkPaB</t>
  </si>
  <si>
    <t>17.MRD.0507.03</t>
  </si>
  <si>
    <t>ywm rum</t>
  </si>
  <si>
    <t>17.MRD.0507.04</t>
  </si>
  <si>
    <t>):at ept</t>
  </si>
  <si>
    <t>ERsGMbil</t>
  </si>
  <si>
    <t>17.MRD.0507.05</t>
  </si>
  <si>
    <t>eGom kak;</t>
  </si>
  <si>
    <t>Ekv]tþþm</t>
  </si>
  <si>
    <t>17.MRD.0507.06</t>
  </si>
  <si>
    <t>sÞwg</t>
  </si>
  <si>
    <t>17.MRD.0507.07</t>
  </si>
  <si>
    <t>saMg sav</t>
  </si>
  <si>
    <t>vlø¾sr</t>
  </si>
  <si>
    <t>rMelag</t>
  </si>
  <si>
    <t>17.MRD.0507.08</t>
  </si>
  <si>
    <t>rs; saer:t</t>
  </si>
  <si>
    <t>វាលពន់</t>
  </si>
  <si>
    <t>22.MRD.0508.03</t>
  </si>
  <si>
    <t>ម៉ោ ចន្ថា</t>
  </si>
  <si>
    <t>ទេវាមានជ័យ</t>
  </si>
  <si>
    <t>22.MRD.0508.04</t>
  </si>
  <si>
    <t>សាលាមតេយ្យសហគន៏</t>
  </si>
  <si>
    <t>តាំងបន្ទាយ</t>
  </si>
  <si>
    <t>22.MRD.0508.05</t>
  </si>
  <si>
    <t>រៀមកណ្តាល</t>
  </si>
  <si>
    <t>22.MRD.0508.06</t>
  </si>
  <si>
    <t>ព្រៃមិច១</t>
  </si>
  <si>
    <t>22.MRD.0508.07</t>
  </si>
  <si>
    <t>ស្យា</t>
  </si>
  <si>
    <t>22.MRD.0508.08</t>
  </si>
  <si>
    <t>អូរក្រសារ</t>
  </si>
  <si>
    <t>22.MRD.0508.09</t>
  </si>
  <si>
    <t>ដាំ ណាង</t>
  </si>
  <si>
    <t>អំពិលក្តារ</t>
  </si>
  <si>
    <t>22.MRD.0508.10</t>
  </si>
  <si>
    <t>13/8/2022</t>
  </si>
  <si>
    <t>ឃឿន យ៉េត</t>
  </si>
  <si>
    <t>ទេពភិរម្យ</t>
  </si>
  <si>
    <t>22.MRD.0508.21</t>
  </si>
  <si>
    <t>រឿន ចំរើន</t>
  </si>
  <si>
    <t>ដុំខ្វិត</t>
  </si>
  <si>
    <t>22.MRD.0508.22</t>
  </si>
  <si>
    <t>ស៊ុក អែម</t>
  </si>
  <si>
    <t>កន្ធាំ</t>
  </si>
  <si>
    <t>22.MRD.0508.23</t>
  </si>
  <si>
    <t>យឹម សាវ៉ាន</t>
  </si>
  <si>
    <t>ប្រាំបីមុំ</t>
  </si>
  <si>
    <t>22.MRD.0508.11</t>
  </si>
  <si>
    <t>14/8/2022</t>
  </si>
  <si>
    <t>ពិន រ៉ាវុធ</t>
  </si>
  <si>
    <t>តាំងពោធិ</t>
  </si>
  <si>
    <t>22.MRD.0508.12</t>
  </si>
  <si>
    <t>15/8/2022</t>
  </si>
  <si>
    <t>ហុង ហន</t>
  </si>
  <si>
    <t>ដូនទិព្វ</t>
  </si>
  <si>
    <t>22.MRD.0508.13</t>
  </si>
  <si>
    <t>16/8/2022</t>
  </si>
  <si>
    <t>ត្បែងប្រជាប់</t>
  </si>
  <si>
    <t>22.MRD.0508.14</t>
  </si>
  <si>
    <t>17/8/2022</t>
  </si>
  <si>
    <t>ជា ម៉ាក់</t>
  </si>
  <si>
    <t>ត្រាញ់វែង</t>
  </si>
  <si>
    <t>22.MRD.0508.15</t>
  </si>
  <si>
    <t>18/8/2022</t>
  </si>
  <si>
    <t>22.MRD.0508.16</t>
  </si>
  <si>
    <t>19/8/2022</t>
  </si>
  <si>
    <t>ព្រីង ហុន</t>
  </si>
  <si>
    <t>អមលាំង</t>
  </si>
  <si>
    <t>22.MRD.0508.17</t>
  </si>
  <si>
    <t>20/8/2022</t>
  </si>
  <si>
    <t>22.MRD.0508.18</t>
  </si>
  <si>
    <t>21/8/2022</t>
  </si>
  <si>
    <t>22.MRD.0508.19</t>
  </si>
  <si>
    <t>22/8/2022</t>
  </si>
  <si>
    <t>ហែម វន</t>
  </si>
  <si>
    <t>22.MRD.0508.20</t>
  </si>
  <si>
    <t>23/8/2022</t>
  </si>
  <si>
    <t>រ៉ាន់ រ៉ុង</t>
  </si>
  <si>
    <t>ត្រពាំងក្រើញ</t>
  </si>
  <si>
    <t>22.MRD.0508.24</t>
  </si>
  <si>
    <t>លឹម ហ៊ឺម</t>
  </si>
  <si>
    <t>22.MRD.0508.25</t>
  </si>
  <si>
    <t>13/9/2022</t>
  </si>
  <si>
    <t>សំ ចាន់</t>
  </si>
  <si>
    <t>22.MRD.0508.26</t>
  </si>
  <si>
    <t>14/9/2022</t>
  </si>
  <si>
    <t>ស៊ុំ ឡៃ</t>
  </si>
  <si>
    <t>ភ្នំបាទ</t>
  </si>
  <si>
    <t>22.MRD.0508.27</t>
  </si>
  <si>
    <t>15/9/2022</t>
  </si>
  <si>
    <t>ម៉ៅ ត្រេត</t>
  </si>
  <si>
    <t>ពិស</t>
  </si>
  <si>
    <t>22.MRD.0508.28</t>
  </si>
  <si>
    <t>16/9/2022</t>
  </si>
  <si>
    <t>ឡូត ប៊ុនធឿន</t>
  </si>
  <si>
    <t>22.MRD.0508.29</t>
  </si>
  <si>
    <t>17/9/2022</t>
  </si>
  <si>
    <t>រឿន វិចិត្រ</t>
  </si>
  <si>
    <t>ព្រែក</t>
  </si>
  <si>
    <t>22.MRD.0508.30</t>
  </si>
  <si>
    <t>18/9/2022</t>
  </si>
  <si>
    <t>ផន ផល</t>
  </si>
  <si>
    <t>ព្រៃជ្រៅ</t>
  </si>
  <si>
    <t>22.MRD.0508.31</t>
  </si>
  <si>
    <t>19/9/2022</t>
  </si>
  <si>
    <t>វឿន និត</t>
  </si>
  <si>
    <t>22.MRD.0508.32</t>
  </si>
  <si>
    <t>20/9/2022</t>
  </si>
  <si>
    <t>ឡេង ឡៃ</t>
  </si>
  <si>
    <t>22.MRD.0508.33</t>
  </si>
  <si>
    <t>21/9/2022</t>
  </si>
  <si>
    <t>ភឺន សុន</t>
  </si>
  <si>
    <t>f&lt;g</t>
  </si>
  <si>
    <t>yaGgÁ</t>
  </si>
  <si>
    <t>süa</t>
  </si>
  <si>
    <t>17.MRD.0508.01</t>
  </si>
  <si>
    <t>sux can;Naer:t</t>
  </si>
  <si>
    <t>17.MRD.0508.02</t>
  </si>
  <si>
    <t>sux vibul</t>
  </si>
  <si>
    <t>Name of doner</t>
  </si>
  <si>
    <t>ឈ្មោះម្ចាស់ជំនួយ</t>
  </si>
  <si>
    <t>Function condition</t>
  </si>
  <si>
    <t>Well Function</t>
  </si>
  <si>
    <t>Name of Doner</t>
  </si>
  <si>
    <t>Yes/no</t>
  </si>
  <si>
    <t>Yes/No</t>
  </si>
  <si>
    <t>KKG1</t>
  </si>
  <si>
    <t>KKG2</t>
  </si>
  <si>
    <t>KKG3</t>
  </si>
  <si>
    <t>KKG4</t>
  </si>
  <si>
    <t>KKG5</t>
  </si>
  <si>
    <t>KKG6</t>
  </si>
  <si>
    <t>KKG7</t>
  </si>
  <si>
    <t>KKG8</t>
  </si>
  <si>
    <t>KKG9</t>
  </si>
  <si>
    <t>KKG10</t>
  </si>
  <si>
    <t>KKG11</t>
  </si>
  <si>
    <t>KKG12</t>
  </si>
  <si>
    <t>KKG13</t>
  </si>
  <si>
    <t>KKG14</t>
  </si>
  <si>
    <t>KKG15</t>
  </si>
  <si>
    <t>KKG16</t>
  </si>
  <si>
    <t>KKG17</t>
  </si>
  <si>
    <t>KKG18</t>
  </si>
  <si>
    <t>KKG19</t>
  </si>
  <si>
    <t>KKG20</t>
  </si>
  <si>
    <t>KKG21</t>
  </si>
  <si>
    <t>KKG22</t>
  </si>
  <si>
    <t>KKG23</t>
  </si>
  <si>
    <t>KKG24</t>
  </si>
  <si>
    <t>KKG25</t>
  </si>
  <si>
    <t>KKG26</t>
  </si>
  <si>
    <t>KKG27</t>
  </si>
  <si>
    <t>KKG28</t>
  </si>
  <si>
    <t>KKG29</t>
  </si>
  <si>
    <t>KKG30</t>
  </si>
  <si>
    <t>KKG31</t>
  </si>
  <si>
    <t>KKG32</t>
  </si>
  <si>
    <t>KKG33</t>
  </si>
  <si>
    <t>KKG34</t>
  </si>
  <si>
    <t>KKG35</t>
  </si>
  <si>
    <t>KKG36</t>
  </si>
  <si>
    <t>KKG37</t>
  </si>
  <si>
    <t>KKG38</t>
  </si>
  <si>
    <t>KKG39</t>
  </si>
  <si>
    <t>KKG40</t>
  </si>
  <si>
    <t>KKG41</t>
  </si>
  <si>
    <t>KKG42</t>
  </si>
  <si>
    <t>KKG43</t>
  </si>
  <si>
    <t>KKG44</t>
  </si>
  <si>
    <t>KKG45</t>
  </si>
  <si>
    <t>KKG46</t>
  </si>
  <si>
    <t>KKG47</t>
  </si>
  <si>
    <t>KKG48</t>
  </si>
  <si>
    <t>KKG49</t>
  </si>
  <si>
    <t>KKG50</t>
  </si>
  <si>
    <t>KKG51</t>
  </si>
  <si>
    <t>KKG52</t>
  </si>
  <si>
    <t>KKG53</t>
  </si>
  <si>
    <t>KKG54</t>
  </si>
  <si>
    <t>KKG55</t>
  </si>
  <si>
    <t>KKG56</t>
  </si>
  <si>
    <t>KKG57</t>
  </si>
  <si>
    <t>KKG58</t>
  </si>
  <si>
    <t>KKG59</t>
  </si>
  <si>
    <t>KKG60</t>
  </si>
  <si>
    <t>KKG61</t>
  </si>
  <si>
    <t>KKG62</t>
  </si>
  <si>
    <t>KKG63</t>
  </si>
  <si>
    <t>KKG64</t>
  </si>
  <si>
    <t>KKG65</t>
  </si>
  <si>
    <t>KKG66</t>
  </si>
  <si>
    <t>KKG67</t>
  </si>
  <si>
    <t>KKG68</t>
  </si>
  <si>
    <t>KKG69</t>
  </si>
  <si>
    <t>KKG70</t>
  </si>
  <si>
    <t>KKG71</t>
  </si>
  <si>
    <t>KKG72</t>
  </si>
  <si>
    <t>KKG73</t>
  </si>
  <si>
    <t>KKG74</t>
  </si>
  <si>
    <t>KKG75</t>
  </si>
  <si>
    <t>KKG76</t>
  </si>
  <si>
    <t>KKG77</t>
  </si>
  <si>
    <t>KKG78</t>
  </si>
  <si>
    <t>KKG79</t>
  </si>
  <si>
    <t>KKG80</t>
  </si>
  <si>
    <t>KKG81</t>
  </si>
  <si>
    <t>KKG82</t>
  </si>
  <si>
    <t>KKG83</t>
  </si>
  <si>
    <t>KKG84</t>
  </si>
  <si>
    <t>KKG85</t>
  </si>
  <si>
    <t>KKG86</t>
  </si>
  <si>
    <t>KKG87</t>
  </si>
  <si>
    <t>KKG88</t>
  </si>
  <si>
    <t>KKG89</t>
  </si>
  <si>
    <t>KKG90</t>
  </si>
  <si>
    <t>KKG91</t>
  </si>
  <si>
    <t>KKG92</t>
  </si>
  <si>
    <t>KKG93</t>
  </si>
  <si>
    <t>KKG94</t>
  </si>
  <si>
    <t>KKG95</t>
  </si>
  <si>
    <t>KKG96</t>
  </si>
  <si>
    <t>KKG97</t>
  </si>
  <si>
    <t>KKG98</t>
  </si>
  <si>
    <t>KKG99</t>
  </si>
  <si>
    <t>KKG100</t>
  </si>
  <si>
    <t>KKG101</t>
  </si>
  <si>
    <t>KKG102</t>
  </si>
  <si>
    <t>KKG103</t>
  </si>
  <si>
    <t>KKG104</t>
  </si>
  <si>
    <t>KKG105</t>
  </si>
  <si>
    <t>KKG106</t>
  </si>
  <si>
    <t>KKG107</t>
  </si>
  <si>
    <t>KKG108</t>
  </si>
  <si>
    <t>KKG109</t>
  </si>
  <si>
    <t>KKG110</t>
  </si>
  <si>
    <t>KKG111</t>
  </si>
  <si>
    <t>KKG112</t>
  </si>
  <si>
    <t>KKG113</t>
  </si>
  <si>
    <t>KKG114</t>
  </si>
  <si>
    <t>KKG115</t>
  </si>
  <si>
    <t>KKG116</t>
  </si>
  <si>
    <t>KKG117</t>
  </si>
  <si>
    <t>KKG118</t>
  </si>
  <si>
    <t>KKG119</t>
  </si>
  <si>
    <t>KKG120</t>
  </si>
  <si>
    <t>KKG121</t>
  </si>
  <si>
    <t>KKG122</t>
  </si>
  <si>
    <t>KKG123</t>
  </si>
  <si>
    <t>KKG124</t>
  </si>
  <si>
    <t>KKG125</t>
  </si>
  <si>
    <t>KKG126</t>
  </si>
  <si>
    <t>KKG127</t>
  </si>
  <si>
    <t>KKG128</t>
  </si>
  <si>
    <t>KKG129</t>
  </si>
  <si>
    <t>KKG130</t>
  </si>
  <si>
    <t>KKG131</t>
  </si>
  <si>
    <t>KKG132</t>
  </si>
  <si>
    <t>KKG133</t>
  </si>
  <si>
    <t>KKG134</t>
  </si>
  <si>
    <t>KKG135</t>
  </si>
  <si>
    <t>KKG136</t>
  </si>
  <si>
    <t>KKG137</t>
  </si>
  <si>
    <t>KKG138</t>
  </si>
  <si>
    <t>KKG139</t>
  </si>
  <si>
    <t>KKG140</t>
  </si>
  <si>
    <t>KKG141</t>
  </si>
  <si>
    <t>KKG142</t>
  </si>
  <si>
    <t>KKG143</t>
  </si>
  <si>
    <t>KKG144</t>
  </si>
  <si>
    <t>KKG145</t>
  </si>
  <si>
    <t>KKG146</t>
  </si>
  <si>
    <t>KKG147</t>
  </si>
  <si>
    <t>KKG148</t>
  </si>
  <si>
    <t>KKG149</t>
  </si>
  <si>
    <t>KKG150</t>
  </si>
  <si>
    <t>KKG151</t>
  </si>
  <si>
    <t>KKG152</t>
  </si>
  <si>
    <t>KKG153</t>
  </si>
  <si>
    <t>KKG154</t>
  </si>
  <si>
    <t>KKG155</t>
  </si>
  <si>
    <t>KKG156</t>
  </si>
  <si>
    <t>KKG157</t>
  </si>
  <si>
    <t>KKG158</t>
  </si>
  <si>
    <t>KKG159</t>
  </si>
  <si>
    <t>KKG160</t>
  </si>
  <si>
    <t>KKG161</t>
  </si>
  <si>
    <t>KKG162</t>
  </si>
  <si>
    <t>KKG163</t>
  </si>
  <si>
    <t>KKG164</t>
  </si>
  <si>
    <t>KKG165</t>
  </si>
  <si>
    <t>KKG166</t>
  </si>
  <si>
    <t>KKG167</t>
  </si>
  <si>
    <t>KKG168</t>
  </si>
  <si>
    <t>KKG169</t>
  </si>
  <si>
    <t>KKG170</t>
  </si>
  <si>
    <t>KKG171</t>
  </si>
  <si>
    <t>KKG172</t>
  </si>
  <si>
    <t>KKG173</t>
  </si>
  <si>
    <t>KKG174</t>
  </si>
  <si>
    <t>KKG175</t>
  </si>
  <si>
    <t>KKG176</t>
  </si>
  <si>
    <t>KKG177</t>
  </si>
  <si>
    <t>KKG178</t>
  </si>
  <si>
    <t>KKG179</t>
  </si>
  <si>
    <t>KKG180</t>
  </si>
  <si>
    <t>KKG181</t>
  </si>
  <si>
    <t>KKG182</t>
  </si>
  <si>
    <t>KKG183</t>
  </si>
  <si>
    <t>KKG184</t>
  </si>
  <si>
    <t>KKG185</t>
  </si>
  <si>
    <t>KKG186</t>
  </si>
  <si>
    <t>KKG187</t>
  </si>
  <si>
    <t>KKG188</t>
  </si>
  <si>
    <t>KKG189</t>
  </si>
  <si>
    <t>KKG190</t>
  </si>
  <si>
    <t>KKG191</t>
  </si>
  <si>
    <t>KKG192</t>
  </si>
  <si>
    <t>KKG193</t>
  </si>
  <si>
    <t>KKG194</t>
  </si>
  <si>
    <t>KKG195</t>
  </si>
  <si>
    <t>KKG196</t>
  </si>
  <si>
    <t>KKG197</t>
  </si>
  <si>
    <t>KKG198</t>
  </si>
  <si>
    <t>KKG199</t>
  </si>
  <si>
    <t>KKG200</t>
  </si>
  <si>
    <t>KKG201</t>
  </si>
  <si>
    <t>KKG202</t>
  </si>
  <si>
    <t>KKG203</t>
  </si>
  <si>
    <t>KKG204</t>
  </si>
  <si>
    <t>KKG205</t>
  </si>
  <si>
    <t>KKG206</t>
  </si>
  <si>
    <t>KKG207</t>
  </si>
  <si>
    <t>KKG208</t>
  </si>
  <si>
    <t>KKG209</t>
  </si>
  <si>
    <t>KKG210</t>
  </si>
  <si>
    <t>KKG211</t>
  </si>
  <si>
    <t>KKG212</t>
  </si>
  <si>
    <t>KKG213</t>
  </si>
  <si>
    <t>KKG214</t>
  </si>
  <si>
    <t>KKG215</t>
  </si>
  <si>
    <t>KKG216</t>
  </si>
  <si>
    <t>KKG217</t>
  </si>
  <si>
    <t>KKG218</t>
  </si>
  <si>
    <t>KKG219</t>
  </si>
  <si>
    <t>KKG220</t>
  </si>
  <si>
    <t>KKG221</t>
  </si>
  <si>
    <t>KKG222</t>
  </si>
  <si>
    <t>KKG223</t>
  </si>
  <si>
    <t>KKG224</t>
  </si>
  <si>
    <t>KKG225</t>
  </si>
  <si>
    <t>KKG226</t>
  </si>
  <si>
    <t>KKG227</t>
  </si>
  <si>
    <t>KKG228</t>
  </si>
  <si>
    <t>KKG229</t>
  </si>
  <si>
    <t>KKG230</t>
  </si>
  <si>
    <t>KKG231</t>
  </si>
  <si>
    <t>KKG232</t>
  </si>
  <si>
    <t>KKG233</t>
  </si>
  <si>
    <t>KKG234</t>
  </si>
  <si>
    <t>KKG235</t>
  </si>
  <si>
    <t>KKG236</t>
  </si>
  <si>
    <t>KKG237</t>
  </si>
  <si>
    <t>KKG238</t>
  </si>
  <si>
    <t>KKG239</t>
  </si>
  <si>
    <t>KKG240</t>
  </si>
  <si>
    <t>KKG241</t>
  </si>
  <si>
    <t>KKG242</t>
  </si>
  <si>
    <t>KKG243</t>
  </si>
  <si>
    <t>KKG244</t>
  </si>
  <si>
    <t>KKG245</t>
  </si>
  <si>
    <t>KKG246</t>
  </si>
  <si>
    <t>KKG247</t>
  </si>
  <si>
    <t>KKG248</t>
  </si>
  <si>
    <t>KKG249</t>
  </si>
  <si>
    <t>KKG250</t>
  </si>
  <si>
    <t>KKG251</t>
  </si>
  <si>
    <t>KKG252</t>
  </si>
  <si>
    <t>KKG253</t>
  </si>
  <si>
    <t>KKG254</t>
  </si>
  <si>
    <t>KKG255</t>
  </si>
  <si>
    <t>KKG256</t>
  </si>
  <si>
    <t>KKG257</t>
  </si>
  <si>
    <t>KKG258</t>
  </si>
  <si>
    <t>KKG259</t>
  </si>
  <si>
    <t>KKG260</t>
  </si>
  <si>
    <t>KKG261</t>
  </si>
  <si>
    <t>KKG262</t>
  </si>
  <si>
    <t>KKG263</t>
  </si>
  <si>
    <t>KKG264</t>
  </si>
  <si>
    <t>KKG265</t>
  </si>
  <si>
    <t>KKG266</t>
  </si>
  <si>
    <t>KKG267</t>
  </si>
  <si>
    <t>KKG268</t>
  </si>
  <si>
    <t>KKG269</t>
  </si>
  <si>
    <t>KKG270</t>
  </si>
  <si>
    <t>KKG271</t>
  </si>
  <si>
    <t>KKG272</t>
  </si>
  <si>
    <t>KKG273</t>
  </si>
  <si>
    <t>KKG274</t>
  </si>
  <si>
    <t>KKG275</t>
  </si>
  <si>
    <t>KKG276</t>
  </si>
  <si>
    <t>KKG277</t>
  </si>
  <si>
    <t>KKG278</t>
  </si>
  <si>
    <t>KKG279</t>
  </si>
  <si>
    <t>KKG280</t>
  </si>
  <si>
    <t>KKG281</t>
  </si>
  <si>
    <t>KKG282</t>
  </si>
  <si>
    <t>KKG283</t>
  </si>
  <si>
    <t>KKG284</t>
  </si>
  <si>
    <t>KKG285</t>
  </si>
  <si>
    <t>KKG286</t>
  </si>
  <si>
    <t>KKG287</t>
  </si>
  <si>
    <t>KKG288</t>
  </si>
  <si>
    <t>KKG289</t>
  </si>
  <si>
    <t>KKG290</t>
  </si>
  <si>
    <t>KKG291</t>
  </si>
  <si>
    <t>KKG292</t>
  </si>
  <si>
    <t>KKG293</t>
  </si>
  <si>
    <t>KKG294</t>
  </si>
  <si>
    <t>KKG295</t>
  </si>
  <si>
    <t>KKG296</t>
  </si>
  <si>
    <t>KKG297</t>
  </si>
  <si>
    <t>KKG298</t>
  </si>
  <si>
    <t>KKG299</t>
  </si>
  <si>
    <t>KKG300</t>
  </si>
  <si>
    <t>KKG301</t>
  </si>
  <si>
    <t>KKG302</t>
  </si>
  <si>
    <t>KKG303</t>
  </si>
  <si>
    <t>KKG304</t>
  </si>
  <si>
    <t>KKG305</t>
  </si>
  <si>
    <t>KKG306</t>
  </si>
  <si>
    <t>KKG307</t>
  </si>
  <si>
    <t>KKG308</t>
  </si>
  <si>
    <t>KKG309</t>
  </si>
  <si>
    <t>KKG310</t>
  </si>
  <si>
    <t>KKG311</t>
  </si>
  <si>
    <t>KKG312</t>
  </si>
  <si>
    <t>KKG313</t>
  </si>
  <si>
    <t>KKG314</t>
  </si>
  <si>
    <t>KKG315</t>
  </si>
  <si>
    <t>KKG316</t>
  </si>
  <si>
    <t>KKG317</t>
  </si>
  <si>
    <t>KKG318</t>
  </si>
  <si>
    <t>KKG319</t>
  </si>
  <si>
    <t>KKG320</t>
  </si>
  <si>
    <t>KKG321</t>
  </si>
  <si>
    <t>KKG322</t>
  </si>
  <si>
    <t>KKG323</t>
  </si>
  <si>
    <t>KKG324</t>
  </si>
  <si>
    <t>KKG325</t>
  </si>
  <si>
    <t>KKG326</t>
  </si>
  <si>
    <t>KKG327</t>
  </si>
  <si>
    <t>KKG328</t>
  </si>
  <si>
    <t>KKG329</t>
  </si>
  <si>
    <t>KKG330</t>
  </si>
  <si>
    <t>KKG331</t>
  </si>
  <si>
    <t>KKG332</t>
  </si>
  <si>
    <t>KKG333</t>
  </si>
  <si>
    <t>KKG334</t>
  </si>
  <si>
    <t>KKG335</t>
  </si>
  <si>
    <t>KKG336</t>
  </si>
  <si>
    <t>KKG337</t>
  </si>
  <si>
    <t>KKG338</t>
  </si>
  <si>
    <t>KKG339</t>
  </si>
  <si>
    <t>KKG340</t>
  </si>
  <si>
    <t>KKG341</t>
  </si>
  <si>
    <t>KKG342</t>
  </si>
  <si>
    <t>KKG343</t>
  </si>
  <si>
    <t>KKG344</t>
  </si>
  <si>
    <t>KKG345</t>
  </si>
  <si>
    <t>KKG346</t>
  </si>
  <si>
    <t>KKG347</t>
  </si>
  <si>
    <t>KKG348</t>
  </si>
  <si>
    <t>KKG349</t>
  </si>
  <si>
    <t>KKG350</t>
  </si>
  <si>
    <t>KKG351</t>
  </si>
  <si>
    <t>KKG352</t>
  </si>
  <si>
    <t>KKG353</t>
  </si>
  <si>
    <t>KKG354</t>
  </si>
  <si>
    <t>KKG355</t>
  </si>
  <si>
    <t>KKG356</t>
  </si>
  <si>
    <t>KKG357</t>
  </si>
  <si>
    <t>KKG358</t>
  </si>
  <si>
    <t>KKG359</t>
  </si>
  <si>
    <t>KKG360</t>
  </si>
  <si>
    <t>KKG361</t>
  </si>
  <si>
    <t>KKG362</t>
  </si>
  <si>
    <t>KKG363</t>
  </si>
  <si>
    <t>KKG364</t>
  </si>
  <si>
    <t>KKG365</t>
  </si>
  <si>
    <t>KKG366</t>
  </si>
  <si>
    <t>KKG367</t>
  </si>
  <si>
    <t>KKG368</t>
  </si>
  <si>
    <t>KKG369</t>
  </si>
  <si>
    <t>KKG370</t>
  </si>
  <si>
    <t>KKG371</t>
  </si>
  <si>
    <t>KKG372</t>
  </si>
  <si>
    <t>KKG373</t>
  </si>
  <si>
    <t>KKG374</t>
  </si>
  <si>
    <t>KKG375</t>
  </si>
  <si>
    <t>KKG376</t>
  </si>
  <si>
    <t>KKG377</t>
  </si>
  <si>
    <t>KKG378</t>
  </si>
  <si>
    <t>KKG379</t>
  </si>
  <si>
    <t>KKG380</t>
  </si>
  <si>
    <t>KKG381</t>
  </si>
  <si>
    <t>KKG382</t>
  </si>
  <si>
    <t>KKG383</t>
  </si>
  <si>
    <t>KKG384</t>
  </si>
  <si>
    <t>KKG385</t>
  </si>
  <si>
    <t>KKG386</t>
  </si>
  <si>
    <t>KKG387</t>
  </si>
  <si>
    <t>KKG388</t>
  </si>
  <si>
    <t>KKG389</t>
  </si>
  <si>
    <t>KKG390</t>
  </si>
  <si>
    <t>KKG391</t>
  </si>
  <si>
    <t>KKG392</t>
  </si>
  <si>
    <t>KKG393</t>
  </si>
  <si>
    <t>KKG394</t>
  </si>
  <si>
    <t>KKG395</t>
  </si>
  <si>
    <t>KKG396</t>
  </si>
  <si>
    <t>KKG397</t>
  </si>
  <si>
    <t>KKG398</t>
  </si>
  <si>
    <t>KKG399</t>
  </si>
  <si>
    <t>KKG400</t>
  </si>
  <si>
    <t>KKG401</t>
  </si>
  <si>
    <t>KKG402</t>
  </si>
  <si>
    <t>KKG403</t>
  </si>
  <si>
    <t>KKG404</t>
  </si>
  <si>
    <t>KKG405</t>
  </si>
  <si>
    <t>KKG406</t>
  </si>
  <si>
    <t>KKG407</t>
  </si>
  <si>
    <t>KKG408</t>
  </si>
  <si>
    <t>KKG409</t>
  </si>
  <si>
    <t>KKG410</t>
  </si>
  <si>
    <t>KKG411</t>
  </si>
  <si>
    <t>KKG412</t>
  </si>
  <si>
    <t>KKG413</t>
  </si>
  <si>
    <t>KKG414</t>
  </si>
  <si>
    <t>KKG415</t>
  </si>
  <si>
    <t>KKG416</t>
  </si>
  <si>
    <t>KKG417</t>
  </si>
  <si>
    <t>KKG418</t>
  </si>
  <si>
    <t>KKG419</t>
  </si>
  <si>
    <t>KKG420</t>
  </si>
  <si>
    <t>KKG421</t>
  </si>
  <si>
    <t>KKG422</t>
  </si>
  <si>
    <t>KKG423</t>
  </si>
  <si>
    <t>KKG424</t>
  </si>
  <si>
    <t>KKG425</t>
  </si>
  <si>
    <t>KKG426</t>
  </si>
  <si>
    <t>KKG427</t>
  </si>
  <si>
    <t>KKG428</t>
  </si>
  <si>
    <t>KKG429</t>
  </si>
  <si>
    <t>KKG430</t>
  </si>
  <si>
    <t>KKG431</t>
  </si>
  <si>
    <t>KKG432</t>
  </si>
  <si>
    <t>KKG433</t>
  </si>
  <si>
    <t>KKG434</t>
  </si>
  <si>
    <t>KKG435</t>
  </si>
  <si>
    <t>KKG436</t>
  </si>
  <si>
    <t>KKG437</t>
  </si>
  <si>
    <t>KKG438</t>
  </si>
  <si>
    <t>KKG439</t>
  </si>
  <si>
    <t>KKG440</t>
  </si>
  <si>
    <t>KKG441</t>
  </si>
  <si>
    <t>KKG442</t>
  </si>
  <si>
    <t>KKG443</t>
  </si>
  <si>
    <t>KKG444</t>
  </si>
  <si>
    <t>KKG445</t>
  </si>
  <si>
    <t>KKG446</t>
  </si>
  <si>
    <t>KKG447</t>
  </si>
  <si>
    <t>KKG448</t>
  </si>
  <si>
    <t>KKG449</t>
  </si>
  <si>
    <t>KKG450</t>
  </si>
  <si>
    <t>KKG451</t>
  </si>
  <si>
    <t>KKG452</t>
  </si>
  <si>
    <t>KKG453</t>
  </si>
  <si>
    <t>KKG454</t>
  </si>
  <si>
    <t>KKG455</t>
  </si>
  <si>
    <t>KKG456</t>
  </si>
  <si>
    <t>KKG457</t>
  </si>
  <si>
    <t>KKG458</t>
  </si>
  <si>
    <t>KKG459</t>
  </si>
  <si>
    <t>KKG460</t>
  </si>
  <si>
    <t>KKG461</t>
  </si>
  <si>
    <t>KKG462</t>
  </si>
  <si>
    <t>KKG463</t>
  </si>
  <si>
    <t>KKG464</t>
  </si>
  <si>
    <t>KKG465</t>
  </si>
  <si>
    <t>KKG466</t>
  </si>
  <si>
    <t>KKG467</t>
  </si>
  <si>
    <t>KKG468</t>
  </si>
  <si>
    <t>KKG469</t>
  </si>
  <si>
    <t>KKG470</t>
  </si>
  <si>
    <t>KKG471</t>
  </si>
  <si>
    <t>KKG472</t>
  </si>
  <si>
    <t>KKG473</t>
  </si>
  <si>
    <t>KKG474</t>
  </si>
  <si>
    <t>KKG475</t>
  </si>
  <si>
    <t>KKG476</t>
  </si>
  <si>
    <t>KKG477</t>
  </si>
  <si>
    <t>KKG478</t>
  </si>
  <si>
    <t>KKG479</t>
  </si>
  <si>
    <t>KKG480</t>
  </si>
  <si>
    <t>KKG481</t>
  </si>
  <si>
    <t>KKG482</t>
  </si>
  <si>
    <t>KKG483</t>
  </si>
  <si>
    <t>KKG484</t>
  </si>
  <si>
    <t>KKG485</t>
  </si>
  <si>
    <t>KKG486</t>
  </si>
  <si>
    <t>KKG487</t>
  </si>
  <si>
    <t>KKG488</t>
  </si>
  <si>
    <t>KKG489</t>
  </si>
  <si>
    <t>KKG490</t>
  </si>
  <si>
    <t>KKG491</t>
  </si>
  <si>
    <t>KKG492</t>
  </si>
  <si>
    <t>KKG493</t>
  </si>
  <si>
    <t>KKG494</t>
  </si>
  <si>
    <t>KKG495</t>
  </si>
  <si>
    <t>KKG496</t>
  </si>
  <si>
    <t>KKG497</t>
  </si>
  <si>
    <t>KKG498</t>
  </si>
  <si>
    <t>KKG499</t>
  </si>
  <si>
    <t>KKG500</t>
  </si>
  <si>
    <t>KKG501</t>
  </si>
  <si>
    <t>KKG502</t>
  </si>
  <si>
    <t>KKG503</t>
  </si>
  <si>
    <t>KKG504</t>
  </si>
  <si>
    <t>KKG505</t>
  </si>
  <si>
    <t>KKG506</t>
  </si>
  <si>
    <t>KKG507</t>
  </si>
  <si>
    <t>KKG508</t>
  </si>
  <si>
    <t>KKG509</t>
  </si>
  <si>
    <t>KKG510</t>
  </si>
  <si>
    <t>KKG511</t>
  </si>
  <si>
    <t>KKG512</t>
  </si>
  <si>
    <t>KKG513</t>
  </si>
  <si>
    <t>KKG514</t>
  </si>
  <si>
    <t>KKG515</t>
  </si>
  <si>
    <t>KKG516</t>
  </si>
  <si>
    <t>KKG517</t>
  </si>
  <si>
    <t>KKG518</t>
  </si>
  <si>
    <t>KKG519</t>
  </si>
  <si>
    <t>KKG520</t>
  </si>
  <si>
    <t>KKG521</t>
  </si>
  <si>
    <t>KKG522</t>
  </si>
  <si>
    <t>KKG523</t>
  </si>
  <si>
    <t>KKG524</t>
  </si>
  <si>
    <t>KKG525</t>
  </si>
  <si>
    <t>KKG526</t>
  </si>
  <si>
    <t>KKG527</t>
  </si>
  <si>
    <t>KKG528</t>
  </si>
  <si>
    <t>KKG529</t>
  </si>
  <si>
    <t>KKG530</t>
  </si>
  <si>
    <t>KKG531</t>
  </si>
  <si>
    <t>KKG532</t>
  </si>
  <si>
    <t>KKG533</t>
  </si>
  <si>
    <t>KKG534</t>
  </si>
  <si>
    <t>KKG535</t>
  </si>
  <si>
    <t>KKG536</t>
  </si>
  <si>
    <t>KKG537</t>
  </si>
  <si>
    <t>KKG538</t>
  </si>
  <si>
    <t>KKG539</t>
  </si>
  <si>
    <t>KKG540</t>
  </si>
  <si>
    <t>KKG541</t>
  </si>
  <si>
    <t>KKG542</t>
  </si>
  <si>
    <t>KKG543</t>
  </si>
  <si>
    <t>KKG544</t>
  </si>
  <si>
    <t>KKG545</t>
  </si>
  <si>
    <t>KKG546</t>
  </si>
  <si>
    <t>KKG547</t>
  </si>
  <si>
    <t>KKG548</t>
  </si>
  <si>
    <t>KKG549</t>
  </si>
  <si>
    <t>KKG550</t>
  </si>
  <si>
    <t>KKG551</t>
  </si>
  <si>
    <t>KKG552</t>
  </si>
  <si>
    <t>KKG553</t>
  </si>
  <si>
    <t>KKG554</t>
  </si>
  <si>
    <t>KKG555</t>
  </si>
  <si>
    <t>KKG556</t>
  </si>
  <si>
    <t>KKG557</t>
  </si>
  <si>
    <t>KKG558</t>
  </si>
  <si>
    <t>KKG559</t>
  </si>
  <si>
    <t>KKG560</t>
  </si>
  <si>
    <t>KKG561</t>
  </si>
  <si>
    <t>KKG562</t>
  </si>
  <si>
    <t>KKG563</t>
  </si>
  <si>
    <t>KKG564</t>
  </si>
  <si>
    <t>KKG565</t>
  </si>
  <si>
    <t>KKG566</t>
  </si>
  <si>
    <t>KKG567</t>
  </si>
  <si>
    <t>KKG568</t>
  </si>
  <si>
    <t>KKG569</t>
  </si>
  <si>
    <t>KKG570</t>
  </si>
  <si>
    <t>KKG571</t>
  </si>
  <si>
    <t>KKG572</t>
  </si>
  <si>
    <t>KKG573</t>
  </si>
  <si>
    <t>KKG574</t>
  </si>
  <si>
    <t>KKG575</t>
  </si>
  <si>
    <t>KKG576</t>
  </si>
  <si>
    <t>KKG577</t>
  </si>
  <si>
    <t>KKG578</t>
  </si>
  <si>
    <t>KKG579</t>
  </si>
  <si>
    <t>KKG580</t>
  </si>
  <si>
    <t>KKG581</t>
  </si>
  <si>
    <t>KKG582</t>
  </si>
  <si>
    <t>KKG583</t>
  </si>
  <si>
    <t>KKG584</t>
  </si>
  <si>
    <t>KKG585</t>
  </si>
  <si>
    <t>KKG586</t>
  </si>
  <si>
    <t>KKG587</t>
  </si>
  <si>
    <t>KKG588</t>
  </si>
  <si>
    <t>KKG589</t>
  </si>
  <si>
    <t>KKG590</t>
  </si>
  <si>
    <t>KKG591</t>
  </si>
  <si>
    <t>KKG592</t>
  </si>
  <si>
    <t>KKG593</t>
  </si>
  <si>
    <t>KKG594</t>
  </si>
  <si>
    <t>KKG595</t>
  </si>
  <si>
    <t>KKG596</t>
  </si>
  <si>
    <t>KKG597</t>
  </si>
  <si>
    <t>KKG598</t>
  </si>
  <si>
    <t>KKG599</t>
  </si>
  <si>
    <t>KKG600</t>
  </si>
  <si>
    <t>KKG601</t>
  </si>
  <si>
    <t>KKG602</t>
  </si>
  <si>
    <t>KKG603</t>
  </si>
  <si>
    <t>KKG604</t>
  </si>
  <si>
    <t>KKG605</t>
  </si>
  <si>
    <t>KKG606</t>
  </si>
  <si>
    <t>KKG607</t>
  </si>
  <si>
    <t>KKG608</t>
  </si>
  <si>
    <t>KKG609</t>
  </si>
  <si>
    <t>KKG610</t>
  </si>
  <si>
    <t>KKG611</t>
  </si>
  <si>
    <t>KKG612</t>
  </si>
  <si>
    <t>KKG613</t>
  </si>
  <si>
    <t>KKG614</t>
  </si>
  <si>
    <t>KKG615</t>
  </si>
  <si>
    <t>KKG616</t>
  </si>
  <si>
    <t>KKG617</t>
  </si>
  <si>
    <t>KKG618</t>
  </si>
  <si>
    <t>KKG619</t>
  </si>
  <si>
    <t>KKG620</t>
  </si>
  <si>
    <t>KKG621</t>
  </si>
  <si>
    <t>KKG622</t>
  </si>
  <si>
    <t>KKG623</t>
  </si>
  <si>
    <t>KKG624</t>
  </si>
  <si>
    <t>KKG625</t>
  </si>
  <si>
    <t>KKG626</t>
  </si>
  <si>
    <t>KKG627</t>
  </si>
  <si>
    <t>KKG628</t>
  </si>
  <si>
    <t>KKG629</t>
  </si>
  <si>
    <t>KKG630</t>
  </si>
  <si>
    <t>KKG631</t>
  </si>
  <si>
    <t>KKG632</t>
  </si>
  <si>
    <t>KKG633</t>
  </si>
  <si>
    <t>KKG634</t>
  </si>
  <si>
    <t>KKG635</t>
  </si>
  <si>
    <t>KKG636</t>
  </si>
  <si>
    <t>KKG637</t>
  </si>
  <si>
    <t>KKG638</t>
  </si>
  <si>
    <t>KKG639</t>
  </si>
  <si>
    <t>KKG640</t>
  </si>
  <si>
    <t>KKG641</t>
  </si>
  <si>
    <t>KKG642</t>
  </si>
  <si>
    <t>KKG643</t>
  </si>
  <si>
    <t>KKG644</t>
  </si>
  <si>
    <t>KKG645</t>
  </si>
  <si>
    <t>KKG646</t>
  </si>
  <si>
    <t>KKG647</t>
  </si>
  <si>
    <t>KKG648</t>
  </si>
  <si>
    <t>KKG649</t>
  </si>
  <si>
    <t>KKG650</t>
  </si>
  <si>
    <t>KKG651</t>
  </si>
  <si>
    <t>KKG652</t>
  </si>
  <si>
    <t>KKG653</t>
  </si>
  <si>
    <t>KKG654</t>
  </si>
  <si>
    <t>KKG655</t>
  </si>
  <si>
    <t>KKG656</t>
  </si>
  <si>
    <t>KKG657</t>
  </si>
  <si>
    <t>KKG658</t>
  </si>
  <si>
    <t>KKG659</t>
  </si>
  <si>
    <t>KKG660</t>
  </si>
  <si>
    <t>KKG661</t>
  </si>
  <si>
    <t>KKG662</t>
  </si>
  <si>
    <t>KKG663</t>
  </si>
  <si>
    <t>KKG664</t>
  </si>
  <si>
    <t>KKG665</t>
  </si>
  <si>
    <t>KKG666</t>
  </si>
  <si>
    <t>KKG667</t>
  </si>
  <si>
    <t>KKG668</t>
  </si>
  <si>
    <t>KKG669</t>
  </si>
  <si>
    <t>KKG670</t>
  </si>
  <si>
    <t>KKG671</t>
  </si>
  <si>
    <t>KKG672</t>
  </si>
  <si>
    <t>KKG673</t>
  </si>
  <si>
    <t>KKG674</t>
  </si>
  <si>
    <t>KKG675</t>
  </si>
  <si>
    <t>KKG676</t>
  </si>
  <si>
    <t>KKG677</t>
  </si>
  <si>
    <t>KKG678</t>
  </si>
  <si>
    <t>KKG679</t>
  </si>
  <si>
    <t>KKG680</t>
  </si>
  <si>
    <t>KKG681</t>
  </si>
  <si>
    <t>KKG682</t>
  </si>
  <si>
    <t>KKG683</t>
  </si>
  <si>
    <t>KKG684</t>
  </si>
  <si>
    <t>KKG685</t>
  </si>
  <si>
    <t>KKG686</t>
  </si>
  <si>
    <t>KKG687</t>
  </si>
  <si>
    <t>KKG688</t>
  </si>
  <si>
    <t>KKG689</t>
  </si>
  <si>
    <t>KKG690</t>
  </si>
  <si>
    <t>KKG691</t>
  </si>
  <si>
    <t>KKG692</t>
  </si>
  <si>
    <t>KKG693</t>
  </si>
  <si>
    <t>KKG694</t>
  </si>
  <si>
    <t>KKG695</t>
  </si>
  <si>
    <t>KKG696</t>
  </si>
  <si>
    <t>KKG697</t>
  </si>
  <si>
    <t>KKG698</t>
  </si>
  <si>
    <t>KKG699</t>
  </si>
  <si>
    <t>KKG700</t>
  </si>
  <si>
    <t>KKG701</t>
  </si>
  <si>
    <t>KKG702</t>
  </si>
  <si>
    <t>KKG703</t>
  </si>
  <si>
    <t>KKG704</t>
  </si>
  <si>
    <t>KKG705</t>
  </si>
  <si>
    <t>KKG706</t>
  </si>
  <si>
    <t>KKG707</t>
  </si>
  <si>
    <t>KKG708</t>
  </si>
  <si>
    <t>KKG709</t>
  </si>
  <si>
    <t>KKG710</t>
  </si>
  <si>
    <t>KKG711</t>
  </si>
  <si>
    <t>KKG712</t>
  </si>
  <si>
    <t>KKG713</t>
  </si>
  <si>
    <t>KKG714</t>
  </si>
  <si>
    <t>KKG715</t>
  </si>
  <si>
    <t>KKG716</t>
  </si>
  <si>
    <t>KKG717</t>
  </si>
  <si>
    <t>KKG718</t>
  </si>
  <si>
    <t>KKG719</t>
  </si>
  <si>
    <t>KKG720</t>
  </si>
  <si>
    <t>KKG721</t>
  </si>
  <si>
    <t>KKG722</t>
  </si>
  <si>
    <t>KKG723</t>
  </si>
  <si>
    <t>KKG724</t>
  </si>
  <si>
    <t>KKG725</t>
  </si>
  <si>
    <t>KKG726</t>
  </si>
  <si>
    <t>KKG727</t>
  </si>
  <si>
    <t>KKG728</t>
  </si>
  <si>
    <t>KKG729</t>
  </si>
  <si>
    <t>KKG730</t>
  </si>
  <si>
    <t>KKG731</t>
  </si>
  <si>
    <t>KKG732</t>
  </si>
  <si>
    <t>KKG733</t>
  </si>
  <si>
    <t>KKG734</t>
  </si>
  <si>
    <t>KKG735</t>
  </si>
  <si>
    <t>KKG736</t>
  </si>
  <si>
    <t>KKG737</t>
  </si>
  <si>
    <t>KKG738</t>
  </si>
  <si>
    <t>KKG739</t>
  </si>
  <si>
    <t>KKG740</t>
  </si>
  <si>
    <t>KKG741</t>
  </si>
  <si>
    <t>KKG742</t>
  </si>
  <si>
    <t>KKG743</t>
  </si>
  <si>
    <t>KKG744</t>
  </si>
  <si>
    <t>KKG745</t>
  </si>
  <si>
    <t>KKG746</t>
  </si>
  <si>
    <t>KKG747</t>
  </si>
  <si>
    <t>KKG748</t>
  </si>
  <si>
    <t>KKG749</t>
  </si>
  <si>
    <t>KKG750</t>
  </si>
  <si>
    <t>KKG751</t>
  </si>
  <si>
    <t>KKG752</t>
  </si>
  <si>
    <t>KKG753</t>
  </si>
  <si>
    <t>KKG754</t>
  </si>
  <si>
    <t>KKG755</t>
  </si>
  <si>
    <t>KKG756</t>
  </si>
  <si>
    <t>KKG757</t>
  </si>
  <si>
    <t>KKG758</t>
  </si>
  <si>
    <t>KKG759</t>
  </si>
  <si>
    <t>KKG760</t>
  </si>
  <si>
    <t>KKG761</t>
  </si>
  <si>
    <t>KKG762</t>
  </si>
  <si>
    <t>KKG763</t>
  </si>
  <si>
    <t>KKG764</t>
  </si>
  <si>
    <t>KKG765</t>
  </si>
  <si>
    <t>KKG766</t>
  </si>
  <si>
    <t>KKG767</t>
  </si>
  <si>
    <t>KKG768</t>
  </si>
  <si>
    <t>KKG769</t>
  </si>
  <si>
    <t>KKG770</t>
  </si>
  <si>
    <t>KKG771</t>
  </si>
  <si>
    <t>KKG772</t>
  </si>
  <si>
    <t>KKG773</t>
  </si>
  <si>
    <t>KKG774</t>
  </si>
  <si>
    <t>KKG775</t>
  </si>
  <si>
    <t>KKG776</t>
  </si>
  <si>
    <t>KKG777</t>
  </si>
  <si>
    <t>KKG778</t>
  </si>
  <si>
    <t>KKG779</t>
  </si>
  <si>
    <t>KKG780</t>
  </si>
  <si>
    <t>KKG781</t>
  </si>
  <si>
    <t>KKG782</t>
  </si>
  <si>
    <t>KKG783</t>
  </si>
  <si>
    <t>KKG784</t>
  </si>
  <si>
    <t>KKG785</t>
  </si>
  <si>
    <t>KKG786</t>
  </si>
  <si>
    <t>KKG787</t>
  </si>
  <si>
    <t>KKG788</t>
  </si>
  <si>
    <t>KKG789</t>
  </si>
  <si>
    <t>KKG790</t>
  </si>
  <si>
    <t>KKG791</t>
  </si>
  <si>
    <t>KKG792</t>
  </si>
  <si>
    <t>KKG793</t>
  </si>
  <si>
    <t>KKG794</t>
  </si>
  <si>
    <t>KKG795</t>
  </si>
  <si>
    <t>KKG796</t>
  </si>
  <si>
    <t>KKG797</t>
  </si>
  <si>
    <t>KKG798</t>
  </si>
  <si>
    <t>KKG799</t>
  </si>
  <si>
    <t>KKG800</t>
  </si>
  <si>
    <t>KKG801</t>
  </si>
  <si>
    <t>KKG802</t>
  </si>
  <si>
    <t>KKG803</t>
  </si>
  <si>
    <t>KKG804</t>
  </si>
  <si>
    <t>KKG805</t>
  </si>
  <si>
    <t>KKG806</t>
  </si>
  <si>
    <t>KKG807</t>
  </si>
  <si>
    <t>KKG808</t>
  </si>
  <si>
    <t>KKG809</t>
  </si>
  <si>
    <t>KKG810</t>
  </si>
  <si>
    <t>KKG811</t>
  </si>
  <si>
    <t>KKG812</t>
  </si>
  <si>
    <t>KKG813</t>
  </si>
  <si>
    <t>KKG814</t>
  </si>
  <si>
    <t>KKG815</t>
  </si>
  <si>
    <t>KKG816</t>
  </si>
  <si>
    <t>KKG817</t>
  </si>
  <si>
    <t>KKG818</t>
  </si>
  <si>
    <t>KKG819</t>
  </si>
  <si>
    <t>KKG820</t>
  </si>
  <si>
    <t>KKG821</t>
  </si>
  <si>
    <t>KKG822</t>
  </si>
  <si>
    <t>KKG823</t>
  </si>
  <si>
    <t>KKG824</t>
  </si>
  <si>
    <t>KKG825</t>
  </si>
  <si>
    <t>KKG826</t>
  </si>
  <si>
    <t>KKG827</t>
  </si>
  <si>
    <t>KKG828</t>
  </si>
  <si>
    <t>KKG829</t>
  </si>
  <si>
    <t>KKG830</t>
  </si>
  <si>
    <t>KKG831</t>
  </si>
  <si>
    <t>KKG832</t>
  </si>
  <si>
    <t>KKG833</t>
  </si>
  <si>
    <t>KKG834</t>
  </si>
  <si>
    <t>KKG835</t>
  </si>
  <si>
    <t>KKG836</t>
  </si>
  <si>
    <t>KKG837</t>
  </si>
  <si>
    <t>KKG838</t>
  </si>
  <si>
    <t>KKG839</t>
  </si>
  <si>
    <t>KKG840</t>
  </si>
  <si>
    <t>KKG841</t>
  </si>
  <si>
    <t>KKG842</t>
  </si>
  <si>
    <t>KKG843</t>
  </si>
  <si>
    <t>KKG844</t>
  </si>
  <si>
    <t>KKG845</t>
  </si>
  <si>
    <t>KKG846</t>
  </si>
  <si>
    <t>KKG847</t>
  </si>
  <si>
    <t>KKG848</t>
  </si>
  <si>
    <t>KKG849</t>
  </si>
  <si>
    <t>KKG850</t>
  </si>
  <si>
    <t>KKG851</t>
  </si>
  <si>
    <t>KKG852</t>
  </si>
  <si>
    <t>KKG853</t>
  </si>
  <si>
    <t>KKG854</t>
  </si>
  <si>
    <t>KKG855</t>
  </si>
  <si>
    <t>KKG856</t>
  </si>
  <si>
    <t>KKG857</t>
  </si>
  <si>
    <t>KKG858</t>
  </si>
  <si>
    <t>KKG859</t>
  </si>
  <si>
    <t>KKG860</t>
  </si>
  <si>
    <t>KKG861</t>
  </si>
  <si>
    <t>KKG862</t>
  </si>
  <si>
    <t>KKG863</t>
  </si>
  <si>
    <t>KKG864</t>
  </si>
  <si>
    <t>KKG865</t>
  </si>
  <si>
    <t>KKG866</t>
  </si>
  <si>
    <t>KKG867</t>
  </si>
  <si>
    <t>KKG868</t>
  </si>
  <si>
    <t>KKG869</t>
  </si>
  <si>
    <t>KKG870</t>
  </si>
  <si>
    <t>KKG871</t>
  </si>
  <si>
    <t>KKG872</t>
  </si>
  <si>
    <t>KKG873</t>
  </si>
  <si>
    <t>KKG874</t>
  </si>
  <si>
    <t>KKG875</t>
  </si>
  <si>
    <t>KKG876</t>
  </si>
  <si>
    <t>KKG877</t>
  </si>
  <si>
    <t>KKG878</t>
  </si>
  <si>
    <t>KKG879</t>
  </si>
  <si>
    <t>KKG880</t>
  </si>
  <si>
    <t>KKG881</t>
  </si>
  <si>
    <t>KKG882</t>
  </si>
  <si>
    <t>KKG883</t>
  </si>
  <si>
    <t>KKG884</t>
  </si>
  <si>
    <t>KKG885</t>
  </si>
  <si>
    <t>KKG886</t>
  </si>
  <si>
    <t>KKG887</t>
  </si>
  <si>
    <t>KKG888</t>
  </si>
  <si>
    <t>KKG889</t>
  </si>
  <si>
    <t>KKG890</t>
  </si>
  <si>
    <t>KKG891</t>
  </si>
  <si>
    <t>KKG892</t>
  </si>
  <si>
    <t>KKG893</t>
  </si>
  <si>
    <t>KKG894</t>
  </si>
  <si>
    <t>KKG895</t>
  </si>
  <si>
    <t>KKG896</t>
  </si>
  <si>
    <t>KKG897</t>
  </si>
  <si>
    <t>KKG898</t>
  </si>
  <si>
    <t>KKG899</t>
  </si>
  <si>
    <t>KKG900</t>
  </si>
  <si>
    <t>KKG901</t>
  </si>
  <si>
    <t>KKG902</t>
  </si>
  <si>
    <t>KKG903</t>
  </si>
  <si>
    <t>KKG904</t>
  </si>
  <si>
    <t>KKG905</t>
  </si>
  <si>
    <t>KKG906</t>
  </si>
  <si>
    <t>KKG907</t>
  </si>
  <si>
    <t>KKG908</t>
  </si>
  <si>
    <t>KKG909</t>
  </si>
  <si>
    <t>KKG910</t>
  </si>
  <si>
    <t>KKG911</t>
  </si>
  <si>
    <t>KKG912</t>
  </si>
  <si>
    <t>KKG913</t>
  </si>
  <si>
    <t>KKG914</t>
  </si>
  <si>
    <t>KKG915</t>
  </si>
  <si>
    <t>KKG916</t>
  </si>
  <si>
    <t>KKG917</t>
  </si>
  <si>
    <t>KKG918</t>
  </si>
  <si>
    <t>KKG919</t>
  </si>
  <si>
    <t>KKG920</t>
  </si>
  <si>
    <t>KKG921</t>
  </si>
  <si>
    <t>KKG922</t>
  </si>
  <si>
    <t>KKG923</t>
  </si>
  <si>
    <t>KKG924</t>
  </si>
  <si>
    <t>KKG925</t>
  </si>
  <si>
    <t>KKG926</t>
  </si>
  <si>
    <t>KKG927</t>
  </si>
  <si>
    <t>KKG928</t>
  </si>
  <si>
    <t>KKG929</t>
  </si>
  <si>
    <t>KKG930</t>
  </si>
  <si>
    <t>KKG931</t>
  </si>
  <si>
    <t>KKG932</t>
  </si>
  <si>
    <t>KKG933</t>
  </si>
  <si>
    <t>KKG934</t>
  </si>
  <si>
    <t>KKG935</t>
  </si>
  <si>
    <t>KKG936</t>
  </si>
  <si>
    <t>KKG937</t>
  </si>
  <si>
    <t>KKG938</t>
  </si>
  <si>
    <t>KKG939</t>
  </si>
  <si>
    <t>KKG940</t>
  </si>
  <si>
    <t>KKG941</t>
  </si>
  <si>
    <t>KKG942</t>
  </si>
  <si>
    <t>KKG943</t>
  </si>
  <si>
    <t>KKG944</t>
  </si>
  <si>
    <t>KKG945</t>
  </si>
  <si>
    <t>KKG946</t>
  </si>
  <si>
    <t>KKG947</t>
  </si>
  <si>
    <t>KKG948</t>
  </si>
  <si>
    <t>KKG949</t>
  </si>
  <si>
    <t>KKG950</t>
  </si>
  <si>
    <t>KKG951</t>
  </si>
  <si>
    <t>KKG952</t>
  </si>
  <si>
    <t>​340261</t>
  </si>
  <si>
    <t>KSP1</t>
  </si>
  <si>
    <t>KSP2</t>
  </si>
  <si>
    <t>KSP3</t>
  </si>
  <si>
    <t>KSP4</t>
  </si>
  <si>
    <t>KSP5</t>
  </si>
  <si>
    <t>KSP6</t>
  </si>
  <si>
    <t>KSP7</t>
  </si>
  <si>
    <t>KSP8</t>
  </si>
  <si>
    <t>KSP9</t>
  </si>
  <si>
    <t>KSP10</t>
  </si>
  <si>
    <t>KSP11</t>
  </si>
  <si>
    <t>KSP12</t>
  </si>
  <si>
    <t>KSP13</t>
  </si>
  <si>
    <t>KSP14</t>
  </si>
  <si>
    <t>KSP15</t>
  </si>
  <si>
    <t>KSP16</t>
  </si>
  <si>
    <t>KSP17</t>
  </si>
  <si>
    <t>KSP18</t>
  </si>
  <si>
    <t>KSP19</t>
  </si>
  <si>
    <t>KSP20</t>
  </si>
  <si>
    <t>KSP21</t>
  </si>
  <si>
    <t>KSP22</t>
  </si>
  <si>
    <t>KSP23</t>
  </si>
  <si>
    <t>KSP24</t>
  </si>
  <si>
    <t>KSP25</t>
  </si>
  <si>
    <t>KSP26</t>
  </si>
  <si>
    <t>KSP27</t>
  </si>
  <si>
    <t>KSP28</t>
  </si>
  <si>
    <t>KSP29</t>
  </si>
  <si>
    <t>KSP30</t>
  </si>
  <si>
    <t>KSP31</t>
  </si>
  <si>
    <t>KSP32</t>
  </si>
  <si>
    <t>KSP33</t>
  </si>
  <si>
    <t>KSP34</t>
  </si>
  <si>
    <t>KSP35</t>
  </si>
  <si>
    <t>KSP36</t>
  </si>
  <si>
    <t>KSP37</t>
  </si>
  <si>
    <t>KSP38</t>
  </si>
  <si>
    <t>KSP39</t>
  </si>
  <si>
    <t>KSP40</t>
  </si>
  <si>
    <t>KSP41</t>
  </si>
  <si>
    <t>KSP42</t>
  </si>
  <si>
    <t>KSP43</t>
  </si>
  <si>
    <t>KSP44</t>
  </si>
  <si>
    <t>KSP45</t>
  </si>
  <si>
    <t>KSP46</t>
  </si>
  <si>
    <t>KSP47</t>
  </si>
  <si>
    <t>KSP48</t>
  </si>
  <si>
    <t>KSP49</t>
  </si>
  <si>
    <t>KSP50</t>
  </si>
  <si>
    <t>KSP51</t>
  </si>
  <si>
    <t>KSP52</t>
  </si>
  <si>
    <t>KSP53</t>
  </si>
  <si>
    <t>KSP54</t>
  </si>
  <si>
    <t>KSP55</t>
  </si>
  <si>
    <t>KSP56</t>
  </si>
  <si>
    <t>KSP57</t>
  </si>
  <si>
    <t>KSP58</t>
  </si>
  <si>
    <t>KSP59</t>
  </si>
  <si>
    <t>KSP60</t>
  </si>
  <si>
    <t>KSP61</t>
  </si>
  <si>
    <t>KSP62</t>
  </si>
  <si>
    <t>KSP63</t>
  </si>
  <si>
    <t>KSP64</t>
  </si>
  <si>
    <t>KSP65</t>
  </si>
  <si>
    <t>KSP66</t>
  </si>
  <si>
    <t>KSP67</t>
  </si>
  <si>
    <t>KSP68</t>
  </si>
  <si>
    <t>KSP69</t>
  </si>
  <si>
    <t>KSP70</t>
  </si>
  <si>
    <t>KSP71</t>
  </si>
  <si>
    <t>KSP72</t>
  </si>
  <si>
    <t>KSP73</t>
  </si>
  <si>
    <t>KSP74</t>
  </si>
  <si>
    <t>KSP75</t>
  </si>
  <si>
    <t>KSP76</t>
  </si>
  <si>
    <t>KSP77</t>
  </si>
  <si>
    <t>KSP78</t>
  </si>
  <si>
    <t>KSP79</t>
  </si>
  <si>
    <t>KSP80</t>
  </si>
  <si>
    <t>KSP81</t>
  </si>
  <si>
    <t>KSP82</t>
  </si>
  <si>
    <t>KSP83</t>
  </si>
  <si>
    <t>KSP84</t>
  </si>
  <si>
    <t>KSP85</t>
  </si>
  <si>
    <t>KSP86</t>
  </si>
  <si>
    <t>KSP87</t>
  </si>
  <si>
    <t>KSP88</t>
  </si>
  <si>
    <t>KSP89</t>
  </si>
  <si>
    <t>KSP90</t>
  </si>
  <si>
    <t>KSP91</t>
  </si>
  <si>
    <t>KSP92</t>
  </si>
  <si>
    <t>KSP93</t>
  </si>
  <si>
    <t>KSP94</t>
  </si>
  <si>
    <t>KSP95</t>
  </si>
  <si>
    <t>KSP96</t>
  </si>
  <si>
    <t>KSP97</t>
  </si>
  <si>
    <t>KSP98</t>
  </si>
  <si>
    <t>KSP99</t>
  </si>
  <si>
    <t>KSP100</t>
  </si>
  <si>
    <t>KSP101</t>
  </si>
  <si>
    <t>KSP102</t>
  </si>
  <si>
    <t>KSP103</t>
  </si>
  <si>
    <t>KSP104</t>
  </si>
  <si>
    <t>KSP105</t>
  </si>
  <si>
    <t>KSP106</t>
  </si>
  <si>
    <t>KSP107</t>
  </si>
  <si>
    <t>KSP108</t>
  </si>
  <si>
    <t>KSP109</t>
  </si>
  <si>
    <t>KSP110</t>
  </si>
  <si>
    <t>KSP111</t>
  </si>
  <si>
    <t>KSP112</t>
  </si>
  <si>
    <t>KSP113</t>
  </si>
  <si>
    <t>KSP114</t>
  </si>
  <si>
    <t>KSP115</t>
  </si>
  <si>
    <t>KSP116</t>
  </si>
  <si>
    <t>KSP117</t>
  </si>
  <si>
    <t>KSP118</t>
  </si>
  <si>
    <t>KSP119</t>
  </si>
  <si>
    <t>KSP120</t>
  </si>
  <si>
    <t>KSP121</t>
  </si>
  <si>
    <t>KSP122</t>
  </si>
  <si>
    <t>KSP123</t>
  </si>
  <si>
    <t>KSP124</t>
  </si>
  <si>
    <t>KSP125</t>
  </si>
  <si>
    <t>KSP126</t>
  </si>
  <si>
    <t>KSP127</t>
  </si>
  <si>
    <t>KSP128</t>
  </si>
  <si>
    <t>KSP129</t>
  </si>
  <si>
    <t>KSP130</t>
  </si>
  <si>
    <t>KSP131</t>
  </si>
  <si>
    <t>KSP132</t>
  </si>
  <si>
    <t>KSP133</t>
  </si>
  <si>
    <t>KSP134</t>
  </si>
  <si>
    <t>KSP135</t>
  </si>
  <si>
    <t>KSP136</t>
  </si>
  <si>
    <t>KSP137</t>
  </si>
  <si>
    <t>KSP138</t>
  </si>
  <si>
    <t>KSP139</t>
  </si>
  <si>
    <t>KSP140</t>
  </si>
  <si>
    <t>KSP141</t>
  </si>
  <si>
    <t>KSP142</t>
  </si>
  <si>
    <t>KSP143</t>
  </si>
  <si>
    <t>KSP144</t>
  </si>
  <si>
    <t>KSP145</t>
  </si>
  <si>
    <t>KSP146</t>
  </si>
  <si>
    <t>KSP147</t>
  </si>
  <si>
    <t>KSP148</t>
  </si>
  <si>
    <t>KSP149</t>
  </si>
  <si>
    <t>KSP150</t>
  </si>
  <si>
    <t>KSP151</t>
  </si>
  <si>
    <t>KSP152</t>
  </si>
  <si>
    <t>KSP153</t>
  </si>
  <si>
    <t>KSP154</t>
  </si>
  <si>
    <t>KSP155</t>
  </si>
  <si>
    <t>KSP156</t>
  </si>
  <si>
    <t>KSP157</t>
  </si>
  <si>
    <t>KSP158</t>
  </si>
  <si>
    <t>KSP159</t>
  </si>
  <si>
    <t>KSP160</t>
  </si>
  <si>
    <t>KSP161</t>
  </si>
  <si>
    <t>KSP162</t>
  </si>
  <si>
    <t>KSP163</t>
  </si>
  <si>
    <t>KSP164</t>
  </si>
  <si>
    <t>KSP165</t>
  </si>
  <si>
    <t>KSP166</t>
  </si>
  <si>
    <t>KSP167</t>
  </si>
  <si>
    <t>KSP168</t>
  </si>
  <si>
    <t>KSP169</t>
  </si>
  <si>
    <t>KSP170</t>
  </si>
  <si>
    <t>KSP171</t>
  </si>
  <si>
    <t>KSP172</t>
  </si>
  <si>
    <t>KSP173</t>
  </si>
  <si>
    <t>KSP174</t>
  </si>
  <si>
    <t>KSP175</t>
  </si>
  <si>
    <t>KSP176</t>
  </si>
  <si>
    <t>KSP177</t>
  </si>
  <si>
    <t>KSP178</t>
  </si>
  <si>
    <t>KSP179</t>
  </si>
  <si>
    <t>KSP180</t>
  </si>
  <si>
    <t>KSP181</t>
  </si>
  <si>
    <t>KSP182</t>
  </si>
  <si>
    <t>KSP183</t>
  </si>
  <si>
    <t>KSP184</t>
  </si>
  <si>
    <t>KSP185</t>
  </si>
  <si>
    <t>KSP186</t>
  </si>
  <si>
    <t>KSP187</t>
  </si>
  <si>
    <t>KSP188</t>
  </si>
  <si>
    <t>KSP189</t>
  </si>
  <si>
    <t>KSP190</t>
  </si>
  <si>
    <t>KSP191</t>
  </si>
  <si>
    <t>KSP192</t>
  </si>
  <si>
    <t>KSP193</t>
  </si>
  <si>
    <t>KSP194</t>
  </si>
  <si>
    <t>KSP195</t>
  </si>
  <si>
    <t>KSP196</t>
  </si>
  <si>
    <t>KSP197</t>
  </si>
  <si>
    <t>KSP198</t>
  </si>
  <si>
    <t>KSP199</t>
  </si>
  <si>
    <t>KSP200</t>
  </si>
  <si>
    <t>KSP201</t>
  </si>
  <si>
    <t>KSP202</t>
  </si>
  <si>
    <t>KSP203</t>
  </si>
  <si>
    <t>KSP204</t>
  </si>
  <si>
    <t>KSP205</t>
  </si>
  <si>
    <t>KSP206</t>
  </si>
  <si>
    <t>KSP207</t>
  </si>
  <si>
    <t>KSP208</t>
  </si>
  <si>
    <t>KSP209</t>
  </si>
  <si>
    <t>KSP210</t>
  </si>
  <si>
    <t>KSP211</t>
  </si>
  <si>
    <t>KSP212</t>
  </si>
  <si>
    <t>KSP213</t>
  </si>
  <si>
    <t>KSP214</t>
  </si>
  <si>
    <t>KSP215</t>
  </si>
  <si>
    <t>KSP216</t>
  </si>
  <si>
    <t>KSP217</t>
  </si>
  <si>
    <t>KSP218</t>
  </si>
  <si>
    <t>KSP219</t>
  </si>
  <si>
    <t>KSP220</t>
  </si>
  <si>
    <t>KSP221</t>
  </si>
  <si>
    <t>KSP222</t>
  </si>
  <si>
    <t>KSP223</t>
  </si>
  <si>
    <t>KSP224</t>
  </si>
  <si>
    <t>KSP225</t>
  </si>
  <si>
    <t>KSP226</t>
  </si>
  <si>
    <t>KSP227</t>
  </si>
  <si>
    <t>KSP228</t>
  </si>
  <si>
    <t>KSP229</t>
  </si>
  <si>
    <t>KSP230</t>
  </si>
  <si>
    <t>KSP231</t>
  </si>
  <si>
    <t>KSP232</t>
  </si>
  <si>
    <t>KSP233</t>
  </si>
  <si>
    <t>KSP234</t>
  </si>
  <si>
    <t>KSP235</t>
  </si>
  <si>
    <t>KSP236</t>
  </si>
  <si>
    <t>KSP237</t>
  </si>
  <si>
    <t>KSP238</t>
  </si>
  <si>
    <t>KSP239</t>
  </si>
  <si>
    <t>KSP240</t>
  </si>
  <si>
    <t>KSP241</t>
  </si>
  <si>
    <t>KSP242</t>
  </si>
  <si>
    <t>KSP243</t>
  </si>
  <si>
    <t>KSP244</t>
  </si>
  <si>
    <t>KSP245</t>
  </si>
  <si>
    <t>KSP246</t>
  </si>
  <si>
    <t>KSP247</t>
  </si>
  <si>
    <t>KSP248</t>
  </si>
  <si>
    <t>KSP249</t>
  </si>
  <si>
    <t>KSP250</t>
  </si>
  <si>
    <t>KSP251</t>
  </si>
  <si>
    <t>KSP252</t>
  </si>
  <si>
    <t>KSP253</t>
  </si>
  <si>
    <t>KSP254</t>
  </si>
  <si>
    <t>KSP255</t>
  </si>
  <si>
    <t>KSP256</t>
  </si>
  <si>
    <t>KSP257</t>
  </si>
  <si>
    <t>KSP258</t>
  </si>
  <si>
    <t>KSP259</t>
  </si>
  <si>
    <t>KSP260</t>
  </si>
  <si>
    <t>KSP261</t>
  </si>
  <si>
    <t>KSP262</t>
  </si>
  <si>
    <t>KSP263</t>
  </si>
  <si>
    <t>KSP264</t>
  </si>
  <si>
    <t>KSP265</t>
  </si>
  <si>
    <t>KSP266</t>
  </si>
  <si>
    <t>KSP267</t>
  </si>
  <si>
    <t>KSP268</t>
  </si>
  <si>
    <t>KSP269</t>
  </si>
  <si>
    <t>KSP270</t>
  </si>
  <si>
    <t>KSP271</t>
  </si>
  <si>
    <t>KSP272</t>
  </si>
  <si>
    <t>KSP273</t>
  </si>
  <si>
    <t>KSP274</t>
  </si>
  <si>
    <t>KSP275</t>
  </si>
  <si>
    <t>KSP276</t>
  </si>
  <si>
    <t>KSP277</t>
  </si>
  <si>
    <t>KSP278</t>
  </si>
  <si>
    <t>KSP279</t>
  </si>
  <si>
    <t>KSP280</t>
  </si>
  <si>
    <t>KSP281</t>
  </si>
  <si>
    <t>KSP282</t>
  </si>
  <si>
    <t>KSP283</t>
  </si>
  <si>
    <t>KSP284</t>
  </si>
  <si>
    <t>KSP285</t>
  </si>
  <si>
    <t>KSP286</t>
  </si>
  <si>
    <t>KSP287</t>
  </si>
  <si>
    <t>KSP288</t>
  </si>
  <si>
    <t>KSP289</t>
  </si>
  <si>
    <t>KSP290</t>
  </si>
  <si>
    <t>KSP291</t>
  </si>
  <si>
    <t>KSP292</t>
  </si>
  <si>
    <t>KSP293</t>
  </si>
  <si>
    <t>KSP294</t>
  </si>
  <si>
    <t>KSP295</t>
  </si>
  <si>
    <t>KSP296</t>
  </si>
  <si>
    <t>KSP297</t>
  </si>
  <si>
    <t>KSP298</t>
  </si>
  <si>
    <t>KSP299</t>
  </si>
  <si>
    <t>KSP300</t>
  </si>
  <si>
    <t>KSP301</t>
  </si>
  <si>
    <t>KSP302</t>
  </si>
  <si>
    <t>KSP303</t>
  </si>
  <si>
    <t>KSP304</t>
  </si>
  <si>
    <t>KSP305</t>
  </si>
  <si>
    <t>KSP306</t>
  </si>
  <si>
    <t>KSP307</t>
  </si>
  <si>
    <t>KSP308</t>
  </si>
  <si>
    <t>KSP309</t>
  </si>
  <si>
    <t>KSP310</t>
  </si>
  <si>
    <t>KSP311</t>
  </si>
  <si>
    <t>KSP312</t>
  </si>
  <si>
    <t>KSP313</t>
  </si>
  <si>
    <t>KSP314</t>
  </si>
  <si>
    <t>KSP315</t>
  </si>
  <si>
    <t>KSP316</t>
  </si>
  <si>
    <t>KSP317</t>
  </si>
  <si>
    <t>KSP318</t>
  </si>
  <si>
    <t>KSP319</t>
  </si>
  <si>
    <t>KSP320</t>
  </si>
  <si>
    <t>KSP321</t>
  </si>
  <si>
    <t>KSP322</t>
  </si>
  <si>
    <t>KSP323</t>
  </si>
  <si>
    <t>KSP324</t>
  </si>
  <si>
    <t>KSP325</t>
  </si>
  <si>
    <t>KSP326</t>
  </si>
  <si>
    <t>KSP327</t>
  </si>
  <si>
    <t>KSP328</t>
  </si>
  <si>
    <t>KSP329</t>
  </si>
  <si>
    <t>KSP330</t>
  </si>
  <si>
    <t>KSP331</t>
  </si>
  <si>
    <t>KSP332</t>
  </si>
  <si>
    <t>KSP333</t>
  </si>
  <si>
    <t>KSP334</t>
  </si>
  <si>
    <t>KSP335</t>
  </si>
  <si>
    <t>KSP336</t>
  </si>
  <si>
    <t>KSP337</t>
  </si>
  <si>
    <t>KSP338</t>
  </si>
  <si>
    <t>KSP339</t>
  </si>
  <si>
    <t>KSP340</t>
  </si>
  <si>
    <t>KSP341</t>
  </si>
  <si>
    <t>KSP342</t>
  </si>
  <si>
    <t>KSP343</t>
  </si>
  <si>
    <t>KSP344</t>
  </si>
  <si>
    <t>KSP345</t>
  </si>
  <si>
    <t>KSP346</t>
  </si>
  <si>
    <t>KSP347</t>
  </si>
  <si>
    <t>KSP348</t>
  </si>
  <si>
    <t>KSP349</t>
  </si>
  <si>
    <t>KSP350</t>
  </si>
  <si>
    <t>KSP351</t>
  </si>
  <si>
    <t>KSP352</t>
  </si>
  <si>
    <t>KSP353</t>
  </si>
  <si>
    <t>KSP354</t>
  </si>
  <si>
    <t>KSP355</t>
  </si>
  <si>
    <t>KSP356</t>
  </si>
  <si>
    <t>KSP357</t>
  </si>
  <si>
    <t>KSP358</t>
  </si>
  <si>
    <t>KSP359</t>
  </si>
  <si>
    <t>KSP360</t>
  </si>
  <si>
    <t>KSP361</t>
  </si>
  <si>
    <t>KSP362</t>
  </si>
  <si>
    <t>KSP363</t>
  </si>
  <si>
    <t>KSP364</t>
  </si>
  <si>
    <t>KSP365</t>
  </si>
  <si>
    <t>KSP366</t>
  </si>
  <si>
    <t>KSP367</t>
  </si>
  <si>
    <t>KSP368</t>
  </si>
  <si>
    <t>KSP369</t>
  </si>
  <si>
    <t>KSP370</t>
  </si>
  <si>
    <t>KSP371</t>
  </si>
  <si>
    <t>KSP372</t>
  </si>
  <si>
    <t>KSP373</t>
  </si>
  <si>
    <t>KSP374</t>
  </si>
  <si>
    <t>KSP375</t>
  </si>
  <si>
    <t>KSP376</t>
  </si>
  <si>
    <t>KSP377</t>
  </si>
  <si>
    <t>KSP378</t>
  </si>
  <si>
    <t>KSP379</t>
  </si>
  <si>
    <t>KSP380</t>
  </si>
  <si>
    <t>KSP381</t>
  </si>
  <si>
    <t>KSP382</t>
  </si>
  <si>
    <t>KSP383</t>
  </si>
  <si>
    <t>KSP384</t>
  </si>
  <si>
    <t>KSP385</t>
  </si>
  <si>
    <t>KSP386</t>
  </si>
  <si>
    <t>KSP387</t>
  </si>
  <si>
    <t>KSP388</t>
  </si>
  <si>
    <t>KSP389</t>
  </si>
  <si>
    <t>KSP390</t>
  </si>
  <si>
    <t>KSP391</t>
  </si>
  <si>
    <t>KSP392</t>
  </si>
  <si>
    <t>KSP393</t>
  </si>
  <si>
    <t>KSP394</t>
  </si>
  <si>
    <t>KSP395</t>
  </si>
  <si>
    <t>KSP396</t>
  </si>
  <si>
    <t>KSP397</t>
  </si>
  <si>
    <t>KSP398</t>
  </si>
  <si>
    <t>KSP399</t>
  </si>
  <si>
    <t>KSP400</t>
  </si>
  <si>
    <t>KSP401</t>
  </si>
  <si>
    <t>KSP402</t>
  </si>
  <si>
    <t>KSP403</t>
  </si>
  <si>
    <t>KSP404</t>
  </si>
  <si>
    <t>KSP405</t>
  </si>
  <si>
    <t>KSP406</t>
  </si>
  <si>
    <t>KSP407</t>
  </si>
  <si>
    <t>KSP408</t>
  </si>
  <si>
    <t>KSP409</t>
  </si>
  <si>
    <t>KSP410</t>
  </si>
  <si>
    <t>KSP411</t>
  </si>
  <si>
    <t>KSP412</t>
  </si>
  <si>
    <t>KSP413</t>
  </si>
  <si>
    <t>KSP414</t>
  </si>
  <si>
    <t>KSP415</t>
  </si>
  <si>
    <t>KSP416</t>
  </si>
  <si>
    <t>KSP417</t>
  </si>
  <si>
    <t>KSP418</t>
  </si>
  <si>
    <t>KSP419</t>
  </si>
  <si>
    <t>KSP420</t>
  </si>
  <si>
    <t>KSP421</t>
  </si>
  <si>
    <t>KSP422</t>
  </si>
  <si>
    <t>KSP423</t>
  </si>
  <si>
    <t>KSP424</t>
  </si>
  <si>
    <t>KSP425</t>
  </si>
  <si>
    <t>KSP426</t>
  </si>
  <si>
    <t>KSP427</t>
  </si>
  <si>
    <t>KSP428</t>
  </si>
  <si>
    <t>KSP429</t>
  </si>
  <si>
    <t>KSP430</t>
  </si>
  <si>
    <t>KSP431</t>
  </si>
  <si>
    <t>KSP432</t>
  </si>
  <si>
    <t>KSP433</t>
  </si>
  <si>
    <t>KSP434</t>
  </si>
  <si>
    <t>KSP435</t>
  </si>
  <si>
    <t>KSP436</t>
  </si>
  <si>
    <t>KSP437</t>
  </si>
  <si>
    <t>KSP438</t>
  </si>
  <si>
    <t>KSP439</t>
  </si>
  <si>
    <t>KSP440</t>
  </si>
  <si>
    <t>KSP441</t>
  </si>
  <si>
    <t>KSP442</t>
  </si>
  <si>
    <t>KSP443</t>
  </si>
  <si>
    <t>KSP444</t>
  </si>
  <si>
    <t>KSP445</t>
  </si>
  <si>
    <t>KSP446</t>
  </si>
  <si>
    <t>KSP447</t>
  </si>
  <si>
    <t>KSP448</t>
  </si>
  <si>
    <t>KSP449</t>
  </si>
  <si>
    <t>KSP450</t>
  </si>
  <si>
    <t>KSP451</t>
  </si>
  <si>
    <t>KSP452</t>
  </si>
  <si>
    <t>KSP453</t>
  </si>
  <si>
    <t>KSP454</t>
  </si>
  <si>
    <t>KSP455</t>
  </si>
  <si>
    <t>KSP456</t>
  </si>
  <si>
    <t>KSP457</t>
  </si>
  <si>
    <t>KSP458</t>
  </si>
  <si>
    <t>KSP459</t>
  </si>
  <si>
    <t>KSP460</t>
  </si>
  <si>
    <t>KSP461</t>
  </si>
  <si>
    <t>KSP462</t>
  </si>
  <si>
    <t>KSP463</t>
  </si>
  <si>
    <t>KSP464</t>
  </si>
  <si>
    <t>KSP465</t>
  </si>
  <si>
    <t>KSP466</t>
  </si>
  <si>
    <t>KSP467</t>
  </si>
  <si>
    <t>KSP468</t>
  </si>
  <si>
    <t>KSP469</t>
  </si>
  <si>
    <t>KSP470</t>
  </si>
  <si>
    <t>KSP471</t>
  </si>
  <si>
    <t>KSP472</t>
  </si>
  <si>
    <t>KSP473</t>
  </si>
  <si>
    <t>KSP474</t>
  </si>
  <si>
    <t>KSP475</t>
  </si>
  <si>
    <t>KSP476</t>
  </si>
  <si>
    <t>KSP477</t>
  </si>
  <si>
    <t>KSP478</t>
  </si>
  <si>
    <t>KSP479</t>
  </si>
  <si>
    <t>KSP480</t>
  </si>
  <si>
    <t>KSP481</t>
  </si>
  <si>
    <t>KSP482</t>
  </si>
  <si>
    <t>KSP483</t>
  </si>
  <si>
    <t>KSP484</t>
  </si>
  <si>
    <t>KSP485</t>
  </si>
  <si>
    <t>KSP486</t>
  </si>
  <si>
    <t>KSP487</t>
  </si>
  <si>
    <t>KSP488</t>
  </si>
  <si>
    <t>KSP489</t>
  </si>
  <si>
    <t>KSP490</t>
  </si>
  <si>
    <t>KSP491</t>
  </si>
  <si>
    <t>KSP492</t>
  </si>
  <si>
    <t>KSP493</t>
  </si>
  <si>
    <t>KSP494</t>
  </si>
  <si>
    <t>KSP495</t>
  </si>
  <si>
    <t>KSP496</t>
  </si>
  <si>
    <t>KSP497</t>
  </si>
  <si>
    <t>KSP498</t>
  </si>
  <si>
    <t>KSP499</t>
  </si>
  <si>
    <t>KSP500</t>
  </si>
  <si>
    <t>KSP501</t>
  </si>
  <si>
    <t>KSP502</t>
  </si>
  <si>
    <t>KSP503</t>
  </si>
  <si>
    <t>KSP504</t>
  </si>
  <si>
    <t>KSP505</t>
  </si>
  <si>
    <t>KSP506</t>
  </si>
  <si>
    <t>KSP507</t>
  </si>
  <si>
    <t>KSP508</t>
  </si>
  <si>
    <t>KSP509</t>
  </si>
  <si>
    <t>KSP510</t>
  </si>
  <si>
    <t>KSP511</t>
  </si>
  <si>
    <t>KSP512</t>
  </si>
  <si>
    <t>KSP513</t>
  </si>
  <si>
    <t>KSP514</t>
  </si>
  <si>
    <t>KSP515</t>
  </si>
  <si>
    <t>KSP516</t>
  </si>
  <si>
    <t>KSP517</t>
  </si>
  <si>
    <t>KSP518</t>
  </si>
  <si>
    <t>KSP519</t>
  </si>
  <si>
    <t>KSP520</t>
  </si>
  <si>
    <t>KSP521</t>
  </si>
  <si>
    <t>KSP522</t>
  </si>
  <si>
    <t>KSP523</t>
  </si>
  <si>
    <t>KSP524</t>
  </si>
  <si>
    <t>KSP525</t>
  </si>
  <si>
    <t>KSP526</t>
  </si>
  <si>
    <t>KSP527</t>
  </si>
  <si>
    <t>KSP528</t>
  </si>
  <si>
    <t>KSP529</t>
  </si>
  <si>
    <t>KSP530</t>
  </si>
  <si>
    <t>KSP531</t>
  </si>
  <si>
    <t>KSP532</t>
  </si>
  <si>
    <t>KSP533</t>
  </si>
  <si>
    <t>KSP534</t>
  </si>
  <si>
    <t>KSP535</t>
  </si>
  <si>
    <t>KSP536</t>
  </si>
  <si>
    <t>KSP537</t>
  </si>
  <si>
    <t>KSP538</t>
  </si>
  <si>
    <t>KSP539</t>
  </si>
  <si>
    <t>KSP540</t>
  </si>
  <si>
    <t>KSP541</t>
  </si>
  <si>
    <t>KSP542</t>
  </si>
  <si>
    <t>KSP543</t>
  </si>
  <si>
    <t>KSP544</t>
  </si>
  <si>
    <t>KSP545</t>
  </si>
  <si>
    <t>KSP546</t>
  </si>
  <si>
    <t>KSP547</t>
  </si>
  <si>
    <t>KSP548</t>
  </si>
  <si>
    <t>KSP549</t>
  </si>
  <si>
    <t>KSP550</t>
  </si>
  <si>
    <t>KSP551</t>
  </si>
  <si>
    <t>KSP552</t>
  </si>
  <si>
    <t>KSP553</t>
  </si>
  <si>
    <t>KSP554</t>
  </si>
  <si>
    <t>KSP555</t>
  </si>
  <si>
    <t>KSP556</t>
  </si>
  <si>
    <t>KSP557</t>
  </si>
  <si>
    <t>KSP558</t>
  </si>
  <si>
    <t>KSP559</t>
  </si>
  <si>
    <t>KSP560</t>
  </si>
  <si>
    <t>KSP561</t>
  </si>
  <si>
    <t>KSP562</t>
  </si>
  <si>
    <t>KSP563</t>
  </si>
  <si>
    <t>KSP564</t>
  </si>
  <si>
    <t>KSP565</t>
  </si>
  <si>
    <t>KSP566</t>
  </si>
  <si>
    <t>KSP567</t>
  </si>
  <si>
    <t>KSP568</t>
  </si>
  <si>
    <t>KSP569</t>
  </si>
  <si>
    <t>KSP570</t>
  </si>
  <si>
    <t>KSP571</t>
  </si>
  <si>
    <t>KSP572</t>
  </si>
  <si>
    <t>KSP573</t>
  </si>
  <si>
    <t>KSP574</t>
  </si>
  <si>
    <t>KSP575</t>
  </si>
  <si>
    <t>KSP576</t>
  </si>
  <si>
    <t>KSP577</t>
  </si>
  <si>
    <t>KSP578</t>
  </si>
  <si>
    <t>KSP579</t>
  </si>
  <si>
    <t>KSP580</t>
  </si>
  <si>
    <t>KSP581</t>
  </si>
  <si>
    <t>KSP582</t>
  </si>
  <si>
    <t>KSP583</t>
  </si>
  <si>
    <t>KSP584</t>
  </si>
  <si>
    <t>KSP585</t>
  </si>
  <si>
    <t>KSP586</t>
  </si>
  <si>
    <t>KSP587</t>
  </si>
  <si>
    <t>KSP588</t>
  </si>
  <si>
    <t>KSP589</t>
  </si>
  <si>
    <t>KSP590</t>
  </si>
  <si>
    <t>KSP591</t>
  </si>
  <si>
    <t>KSP592</t>
  </si>
  <si>
    <t>KSP593</t>
  </si>
  <si>
    <t>KSP594</t>
  </si>
  <si>
    <t>KSP595</t>
  </si>
  <si>
    <t>KSP596</t>
  </si>
  <si>
    <t>KSP597</t>
  </si>
  <si>
    <t>KSP598</t>
  </si>
  <si>
    <t>KSP599</t>
  </si>
  <si>
    <t>KSP600</t>
  </si>
  <si>
    <t>KSP601</t>
  </si>
  <si>
    <t>KSP602</t>
  </si>
  <si>
    <t>KSP603</t>
  </si>
  <si>
    <t>KSP604</t>
  </si>
  <si>
    <t>KSP605</t>
  </si>
  <si>
    <t>KSP606</t>
  </si>
  <si>
    <t>KSP607</t>
  </si>
  <si>
    <t>KSP608</t>
  </si>
  <si>
    <t>KSP609</t>
  </si>
  <si>
    <t>KSP610</t>
  </si>
  <si>
    <t>KSP611</t>
  </si>
  <si>
    <t>KSP612</t>
  </si>
  <si>
    <t>KSP613</t>
  </si>
  <si>
    <t>KSP614</t>
  </si>
  <si>
    <t>KSP615</t>
  </si>
  <si>
    <t>KSP616</t>
  </si>
  <si>
    <t>KSP617</t>
  </si>
  <si>
    <t>KSP618</t>
  </si>
  <si>
    <t>KSP619</t>
  </si>
  <si>
    <t>KSP620</t>
  </si>
  <si>
    <t>KSP621</t>
  </si>
  <si>
    <t>KSP622</t>
  </si>
  <si>
    <t>KSP623</t>
  </si>
  <si>
    <t>KSP624</t>
  </si>
  <si>
    <t>KSP625</t>
  </si>
  <si>
    <t>KSP626</t>
  </si>
  <si>
    <t>KSP627</t>
  </si>
  <si>
    <t>KSP628</t>
  </si>
  <si>
    <t>KSP629</t>
  </si>
  <si>
    <t>KSP630</t>
  </si>
  <si>
    <t>KSP631</t>
  </si>
  <si>
    <t>KSP632</t>
  </si>
  <si>
    <t>KSP633</t>
  </si>
  <si>
    <t>KSP634</t>
  </si>
  <si>
    <t>KSP635</t>
  </si>
  <si>
    <t>KSP636</t>
  </si>
  <si>
    <t>KSP637</t>
  </si>
  <si>
    <t>KSP638</t>
  </si>
  <si>
    <t>KSP639</t>
  </si>
  <si>
    <t>KSP640</t>
  </si>
  <si>
    <t>KSP641</t>
  </si>
  <si>
    <t>KSP642</t>
  </si>
  <si>
    <t>KSP643</t>
  </si>
  <si>
    <t>KSP644</t>
  </si>
  <si>
    <t>KSP645</t>
  </si>
  <si>
    <t>KSP646</t>
  </si>
  <si>
    <t>KSP647</t>
  </si>
  <si>
    <t>KSP648</t>
  </si>
  <si>
    <t>KSP649</t>
  </si>
  <si>
    <t>KSP650</t>
  </si>
  <si>
    <t>KSP651</t>
  </si>
  <si>
    <t>KSP652</t>
  </si>
  <si>
    <t>KSP653</t>
  </si>
  <si>
    <t>KSP654</t>
  </si>
  <si>
    <t>KSP655</t>
  </si>
  <si>
    <t>KSP656</t>
  </si>
  <si>
    <t>KSP657</t>
  </si>
  <si>
    <t>KSP658</t>
  </si>
  <si>
    <t>KSP659</t>
  </si>
  <si>
    <t>KSP660</t>
  </si>
  <si>
    <t>KSP661</t>
  </si>
  <si>
    <t>KSP662</t>
  </si>
  <si>
    <t>KSP663</t>
  </si>
  <si>
    <t>KSP664</t>
  </si>
  <si>
    <t>KSP665</t>
  </si>
  <si>
    <t>KSP666</t>
  </si>
  <si>
    <t>KSP667</t>
  </si>
  <si>
    <t>KSP668</t>
  </si>
  <si>
    <t>KSP669</t>
  </si>
  <si>
    <t>KSP670</t>
  </si>
  <si>
    <t>KSP671</t>
  </si>
  <si>
    <t>KSP672</t>
  </si>
  <si>
    <t>KSP673</t>
  </si>
  <si>
    <t>KSP674</t>
  </si>
  <si>
    <t>KSP675</t>
  </si>
  <si>
    <t>KSP676</t>
  </si>
  <si>
    <t>KSP677</t>
  </si>
  <si>
    <t>KSP678</t>
  </si>
  <si>
    <t>KSP679</t>
  </si>
  <si>
    <t>KSP680</t>
  </si>
  <si>
    <t>KSP681</t>
  </si>
  <si>
    <t>KSP682</t>
  </si>
  <si>
    <t>KSP683</t>
  </si>
  <si>
    <t>KSP684</t>
  </si>
  <si>
    <t>KSP685</t>
  </si>
  <si>
    <t>KSP686</t>
  </si>
  <si>
    <t>KSP687</t>
  </si>
  <si>
    <t>KSP688</t>
  </si>
  <si>
    <t>KSP689</t>
  </si>
  <si>
    <t>KSP690</t>
  </si>
  <si>
    <t>KSP691</t>
  </si>
  <si>
    <t>KSP692</t>
  </si>
  <si>
    <t>KSP693</t>
  </si>
  <si>
    <t>KSP694</t>
  </si>
  <si>
    <t>KSP695</t>
  </si>
  <si>
    <t>KSP696</t>
  </si>
  <si>
    <t>KSP697</t>
  </si>
  <si>
    <t>KSP698</t>
  </si>
  <si>
    <t>KSP699</t>
  </si>
  <si>
    <t>KSP700</t>
  </si>
  <si>
    <t>KSP701</t>
  </si>
  <si>
    <t>KSP702</t>
  </si>
  <si>
    <t>KSP703</t>
  </si>
  <si>
    <t>KSP704</t>
  </si>
  <si>
    <t>KSP705</t>
  </si>
  <si>
    <t>KSP706</t>
  </si>
  <si>
    <t>KSP707</t>
  </si>
  <si>
    <t>KSP708</t>
  </si>
  <si>
    <t>KSP709</t>
  </si>
  <si>
    <t>KSP710</t>
  </si>
  <si>
    <t>KSP711</t>
  </si>
  <si>
    <t>KSP712</t>
  </si>
  <si>
    <t>KSP713</t>
  </si>
  <si>
    <t>KSP714</t>
  </si>
  <si>
    <t>KSP715</t>
  </si>
  <si>
    <t>KSP716</t>
  </si>
  <si>
    <t>KSP717</t>
  </si>
  <si>
    <t>KSP718</t>
  </si>
  <si>
    <t>KSP719</t>
  </si>
  <si>
    <t>KSP720</t>
  </si>
  <si>
    <t>KSP721</t>
  </si>
  <si>
    <t>KSP722</t>
  </si>
  <si>
    <t>KSP723</t>
  </si>
  <si>
    <t>KSP724</t>
  </si>
  <si>
    <t>KSP725</t>
  </si>
  <si>
    <t>KSP726</t>
  </si>
  <si>
    <t>KSP727</t>
  </si>
  <si>
    <t>KSP728</t>
  </si>
  <si>
    <t>KSP729</t>
  </si>
  <si>
    <t>KSP730</t>
  </si>
  <si>
    <t>KSP731</t>
  </si>
  <si>
    <t>KSP732</t>
  </si>
  <si>
    <t>KSP733</t>
  </si>
  <si>
    <t>KSP734</t>
  </si>
  <si>
    <t>KSP735</t>
  </si>
  <si>
    <t>KSP736</t>
  </si>
  <si>
    <t>KSP737</t>
  </si>
  <si>
    <t>KSP738</t>
  </si>
  <si>
    <t>KSP739</t>
  </si>
  <si>
    <t>KSP740</t>
  </si>
  <si>
    <t>KSP741</t>
  </si>
  <si>
    <t>KSP742</t>
  </si>
  <si>
    <t>KSP743</t>
  </si>
  <si>
    <t>KSP744</t>
  </si>
  <si>
    <t>KSP745</t>
  </si>
  <si>
    <t>KSP746</t>
  </si>
  <si>
    <t>KSP747</t>
  </si>
  <si>
    <t>KSP748</t>
  </si>
  <si>
    <t>KSP749</t>
  </si>
  <si>
    <t>KSP750</t>
  </si>
  <si>
    <t>KSP751</t>
  </si>
  <si>
    <t>KSP752</t>
  </si>
  <si>
    <t>KSP753</t>
  </si>
  <si>
    <t>KSP754</t>
  </si>
  <si>
    <t>KSP755</t>
  </si>
  <si>
    <t>KSP756</t>
  </si>
  <si>
    <t>KSP757</t>
  </si>
  <si>
    <t>KSP758</t>
  </si>
  <si>
    <t>KSP759</t>
  </si>
  <si>
    <t>KSP760</t>
  </si>
  <si>
    <t>KSP761</t>
  </si>
  <si>
    <t>KSP762</t>
  </si>
  <si>
    <t>KSP763</t>
  </si>
  <si>
    <t>KSP764</t>
  </si>
  <si>
    <t>KSP765</t>
  </si>
  <si>
    <t>KSP766</t>
  </si>
  <si>
    <t>KSP767</t>
  </si>
  <si>
    <t>KSP768</t>
  </si>
  <si>
    <t>KSP769</t>
  </si>
  <si>
    <t>KSP770</t>
  </si>
  <si>
    <t>KSP771</t>
  </si>
  <si>
    <t>KSP772</t>
  </si>
  <si>
    <t>KSP773</t>
  </si>
  <si>
    <t>KSP774</t>
  </si>
  <si>
    <t>KSP775</t>
  </si>
  <si>
    <t>KSP776</t>
  </si>
  <si>
    <t>KSP777</t>
  </si>
  <si>
    <t>KSP778</t>
  </si>
  <si>
    <t>KSP779</t>
  </si>
  <si>
    <t>KSP780</t>
  </si>
  <si>
    <t>KSP781</t>
  </si>
  <si>
    <t>KSP782</t>
  </si>
  <si>
    <t>KSP783</t>
  </si>
  <si>
    <t>KSP784</t>
  </si>
  <si>
    <t>KSP785</t>
  </si>
  <si>
    <t>KSP786</t>
  </si>
  <si>
    <t>KSP787</t>
  </si>
  <si>
    <t>KSP788</t>
  </si>
  <si>
    <t>KSP789</t>
  </si>
  <si>
    <t>KSP790</t>
  </si>
  <si>
    <t>KSP791</t>
  </si>
  <si>
    <t>KSP792</t>
  </si>
  <si>
    <t>KSP793</t>
  </si>
  <si>
    <t>KSP794</t>
  </si>
  <si>
    <t>KSP795</t>
  </si>
  <si>
    <t>KSP796</t>
  </si>
  <si>
    <t>KSP797</t>
  </si>
  <si>
    <t>KSP798</t>
  </si>
  <si>
    <t>KSP799</t>
  </si>
  <si>
    <t>KSP800</t>
  </si>
  <si>
    <t>KSP801</t>
  </si>
  <si>
    <t>KSP802</t>
  </si>
  <si>
    <t>KSP803</t>
  </si>
  <si>
    <t>KSP804</t>
  </si>
  <si>
    <t>KSP805</t>
  </si>
  <si>
    <t>KSP806</t>
  </si>
  <si>
    <t>KSP807</t>
  </si>
  <si>
    <t>KSP808</t>
  </si>
  <si>
    <t>KSP809</t>
  </si>
  <si>
    <t>KSP810</t>
  </si>
  <si>
    <t>KSP811</t>
  </si>
  <si>
    <t>KSP812</t>
  </si>
  <si>
    <t>KSP813</t>
  </si>
  <si>
    <t>KSP814</t>
  </si>
  <si>
    <t>KSP815</t>
  </si>
  <si>
    <t>KSP816</t>
  </si>
  <si>
    <t>KSP817</t>
  </si>
  <si>
    <t>KSP818</t>
  </si>
  <si>
    <t>KSP819</t>
  </si>
  <si>
    <t>KSP820</t>
  </si>
  <si>
    <t>KSP821</t>
  </si>
  <si>
    <t>KSP822</t>
  </si>
  <si>
    <t>KSP823</t>
  </si>
  <si>
    <t>KSP824</t>
  </si>
  <si>
    <t>KSP825</t>
  </si>
  <si>
    <t>KSP826</t>
  </si>
  <si>
    <t>KSP827</t>
  </si>
  <si>
    <t>KSP828</t>
  </si>
  <si>
    <t>KSP829</t>
  </si>
  <si>
    <t>KSP830</t>
  </si>
  <si>
    <t>KSP831</t>
  </si>
  <si>
    <t>KSP832</t>
  </si>
  <si>
    <t>KSP833</t>
  </si>
  <si>
    <t>KSP834</t>
  </si>
  <si>
    <t>KSP835</t>
  </si>
  <si>
    <t>KSP836</t>
  </si>
  <si>
    <t>KSP837</t>
  </si>
  <si>
    <t>KSP838</t>
  </si>
  <si>
    <t>KSP839</t>
  </si>
  <si>
    <t>KSP840</t>
  </si>
  <si>
    <t>KSP841</t>
  </si>
  <si>
    <t>KSP842</t>
  </si>
  <si>
    <t>KSP843</t>
  </si>
  <si>
    <t>KSP844</t>
  </si>
  <si>
    <t>KSP845</t>
  </si>
  <si>
    <t>KSP846</t>
  </si>
  <si>
    <t>KSP847</t>
  </si>
  <si>
    <t>KSP848</t>
  </si>
  <si>
    <t>KSP849</t>
  </si>
  <si>
    <t>KSP850</t>
  </si>
  <si>
    <t>KSP851</t>
  </si>
  <si>
    <t>KSP852</t>
  </si>
  <si>
    <t>KSP853</t>
  </si>
  <si>
    <t>KSP854</t>
  </si>
  <si>
    <t>KSP855</t>
  </si>
  <si>
    <t>KSP856</t>
  </si>
  <si>
    <t>KSP857</t>
  </si>
  <si>
    <t>KSP858</t>
  </si>
  <si>
    <t>KSP859</t>
  </si>
  <si>
    <t>KSP860</t>
  </si>
  <si>
    <t>KSP861</t>
  </si>
  <si>
    <t>KSP862</t>
  </si>
  <si>
    <t>KSP863</t>
  </si>
  <si>
    <t>KSP864</t>
  </si>
  <si>
    <t>KSP865</t>
  </si>
  <si>
    <t>KSP866</t>
  </si>
  <si>
    <t>KSP867</t>
  </si>
  <si>
    <t>KSP868</t>
  </si>
  <si>
    <t>KSP869</t>
  </si>
  <si>
    <t>KSP870</t>
  </si>
  <si>
    <t>KSP871</t>
  </si>
  <si>
    <t>KSP872</t>
  </si>
  <si>
    <t>KSP873</t>
  </si>
  <si>
    <t>KSP874</t>
  </si>
  <si>
    <t>KSP875</t>
  </si>
  <si>
    <t>KSP876</t>
  </si>
  <si>
    <t>KSP877</t>
  </si>
  <si>
    <t>KSP878</t>
  </si>
  <si>
    <t>KSP879</t>
  </si>
  <si>
    <t>KSP880</t>
  </si>
  <si>
    <t>KSP881</t>
  </si>
  <si>
    <t>KSP882</t>
  </si>
  <si>
    <t>KSP883</t>
  </si>
  <si>
    <t>KSP884</t>
  </si>
  <si>
    <t>KSP885</t>
  </si>
  <si>
    <t>KSP886</t>
  </si>
  <si>
    <t>KSP887</t>
  </si>
  <si>
    <t>KSP888</t>
  </si>
  <si>
    <t>KSP889</t>
  </si>
  <si>
    <t>KSP890</t>
  </si>
  <si>
    <t>KSP891</t>
  </si>
  <si>
    <t>KSP892</t>
  </si>
  <si>
    <t>KSP893</t>
  </si>
  <si>
    <t>KSP894</t>
  </si>
  <si>
    <t>KSP895</t>
  </si>
  <si>
    <t>KSP896</t>
  </si>
  <si>
    <t>KSP897</t>
  </si>
  <si>
    <t>KSP898</t>
  </si>
  <si>
    <t>KSP899</t>
  </si>
  <si>
    <t>KSP900</t>
  </si>
  <si>
    <t>KSP901</t>
  </si>
  <si>
    <t>KSP902</t>
  </si>
  <si>
    <t>KSP903</t>
  </si>
  <si>
    <t>KSP904</t>
  </si>
  <si>
    <t>KSP905</t>
  </si>
  <si>
    <t>KSP906</t>
  </si>
  <si>
    <t>KSP907</t>
  </si>
  <si>
    <t>KSP908</t>
  </si>
  <si>
    <t>KSP909</t>
  </si>
  <si>
    <t>KSP910</t>
  </si>
  <si>
    <t>KSP911</t>
  </si>
  <si>
    <t>KSP912</t>
  </si>
  <si>
    <t>KSP913</t>
  </si>
  <si>
    <t>KSP914</t>
  </si>
  <si>
    <t>KSP915</t>
  </si>
  <si>
    <t>KSP916</t>
  </si>
  <si>
    <t>KSP917</t>
  </si>
  <si>
    <t>KSP918</t>
  </si>
  <si>
    <t>KSP919</t>
  </si>
  <si>
    <t>KSP920</t>
  </si>
  <si>
    <t>KSP921</t>
  </si>
  <si>
    <t>KSP922</t>
  </si>
  <si>
    <t>KSP923</t>
  </si>
  <si>
    <t>KSP924</t>
  </si>
  <si>
    <t>KSP925</t>
  </si>
  <si>
    <t>KSP926</t>
  </si>
  <si>
    <t>KSP927</t>
  </si>
  <si>
    <t>KSP928</t>
  </si>
  <si>
    <t>KSP929</t>
  </si>
  <si>
    <t>KSP930</t>
  </si>
  <si>
    <t>KSP931</t>
  </si>
  <si>
    <t>KSP932</t>
  </si>
  <si>
    <t>KSP933</t>
  </si>
  <si>
    <t>KSP934</t>
  </si>
  <si>
    <t>KSP935</t>
  </si>
  <si>
    <t>KSP936</t>
  </si>
  <si>
    <t>KSP937</t>
  </si>
  <si>
    <t>KSP938</t>
  </si>
  <si>
    <t>KSP939</t>
  </si>
  <si>
    <t>KSP940</t>
  </si>
  <si>
    <t>KSP941</t>
  </si>
  <si>
    <t>KSP942</t>
  </si>
  <si>
    <t>KSP943</t>
  </si>
  <si>
    <t>KSP944</t>
  </si>
  <si>
    <t>KSP945</t>
  </si>
  <si>
    <t>KSP946</t>
  </si>
  <si>
    <t>KSP947</t>
  </si>
  <si>
    <t>KSP948</t>
  </si>
  <si>
    <t>KSP949</t>
  </si>
  <si>
    <t>KSP950</t>
  </si>
  <si>
    <t>KSP951</t>
  </si>
  <si>
    <t>KSP952</t>
  </si>
  <si>
    <t>KSP953</t>
  </si>
  <si>
    <t>KSP954</t>
  </si>
  <si>
    <t>KSP955</t>
  </si>
  <si>
    <t>KSP956</t>
  </si>
  <si>
    <t>KSP957</t>
  </si>
  <si>
    <t>KSP958</t>
  </si>
  <si>
    <t>KSP959</t>
  </si>
  <si>
    <t>KSP960</t>
  </si>
  <si>
    <t>KSP961</t>
  </si>
  <si>
    <t>KSP962</t>
  </si>
  <si>
    <t>KSP963</t>
  </si>
  <si>
    <t>KSP964</t>
  </si>
  <si>
    <t>KSP965</t>
  </si>
  <si>
    <t>KSP966</t>
  </si>
  <si>
    <t>KSP967</t>
  </si>
  <si>
    <t>KSP968</t>
  </si>
  <si>
    <t>KSP969</t>
  </si>
  <si>
    <t>KSP970</t>
  </si>
  <si>
    <t>KSP971</t>
  </si>
  <si>
    <t>KSP972</t>
  </si>
  <si>
    <t>BTB1</t>
  </si>
  <si>
    <t>BTB2</t>
  </si>
  <si>
    <t>BTB3</t>
  </si>
  <si>
    <t>BTB4</t>
  </si>
  <si>
    <t>BTB5</t>
  </si>
  <si>
    <t>BTB6</t>
  </si>
  <si>
    <t>BTB7</t>
  </si>
  <si>
    <t>BTB8</t>
  </si>
  <si>
    <t>BTB9</t>
  </si>
  <si>
    <t>BTB10</t>
  </si>
  <si>
    <t>BTB11</t>
  </si>
  <si>
    <t>BTB12</t>
  </si>
  <si>
    <t>BTB13</t>
  </si>
  <si>
    <t>BTB14</t>
  </si>
  <si>
    <t>BTB15</t>
  </si>
  <si>
    <t>BTB16</t>
  </si>
  <si>
    <t>BTB17</t>
  </si>
  <si>
    <t>BTB18</t>
  </si>
  <si>
    <t>BTB19</t>
  </si>
  <si>
    <t>BTB20</t>
  </si>
  <si>
    <t>BTB21</t>
  </si>
  <si>
    <t>BTB22</t>
  </si>
  <si>
    <t>BTB23</t>
  </si>
  <si>
    <t>BTB24</t>
  </si>
  <si>
    <t>BTB25</t>
  </si>
  <si>
    <t>BTB26</t>
  </si>
  <si>
    <t>BTB27</t>
  </si>
  <si>
    <t>BTB28</t>
  </si>
  <si>
    <t>BTB29</t>
  </si>
  <si>
    <t>BTB30</t>
  </si>
  <si>
    <t>BTB31</t>
  </si>
  <si>
    <t>BTB32</t>
  </si>
  <si>
    <t>BTB33</t>
  </si>
  <si>
    <t>BTB34</t>
  </si>
  <si>
    <t>BTB35</t>
  </si>
  <si>
    <t>BTB36</t>
  </si>
  <si>
    <t>BTB37</t>
  </si>
  <si>
    <t>BTB38</t>
  </si>
  <si>
    <t>BTB39</t>
  </si>
  <si>
    <t>BTB40</t>
  </si>
  <si>
    <t>BTB41</t>
  </si>
  <si>
    <t>BTB42</t>
  </si>
  <si>
    <t>BTB43</t>
  </si>
  <si>
    <t>BTB44</t>
  </si>
  <si>
    <t>BTB45</t>
  </si>
  <si>
    <t>BTB46</t>
  </si>
  <si>
    <t>BTB47</t>
  </si>
  <si>
    <t>BTB48</t>
  </si>
  <si>
    <t>BTB49</t>
  </si>
  <si>
    <t>BTB50</t>
  </si>
  <si>
    <t>BTB51</t>
  </si>
  <si>
    <t>BTB52</t>
  </si>
  <si>
    <t>BTB53</t>
  </si>
  <si>
    <t>BTB54</t>
  </si>
  <si>
    <t>BTB55</t>
  </si>
  <si>
    <t>BTB56</t>
  </si>
  <si>
    <t>BTB57</t>
  </si>
  <si>
    <t>BTB58</t>
  </si>
  <si>
    <t>BTB59</t>
  </si>
  <si>
    <t>BTB60</t>
  </si>
  <si>
    <t>BTB61</t>
  </si>
  <si>
    <t>BTB62</t>
  </si>
  <si>
    <t>BTB63</t>
  </si>
  <si>
    <t>BTB64</t>
  </si>
  <si>
    <t>BTB65</t>
  </si>
  <si>
    <t>BTB66</t>
  </si>
  <si>
    <t>BTB67</t>
  </si>
  <si>
    <t>BTB68</t>
  </si>
  <si>
    <t>BTB69</t>
  </si>
  <si>
    <t>BTB70</t>
  </si>
  <si>
    <t>BTB71</t>
  </si>
  <si>
    <t>BTB72</t>
  </si>
  <si>
    <t>BTB73</t>
  </si>
  <si>
    <t>BTB74</t>
  </si>
  <si>
    <t>BTB75</t>
  </si>
  <si>
    <t>BTB76</t>
  </si>
  <si>
    <t>BTB77</t>
  </si>
  <si>
    <t>BTB78</t>
  </si>
  <si>
    <t>BTB79</t>
  </si>
  <si>
    <t>BTB80</t>
  </si>
  <si>
    <t>BTB81</t>
  </si>
  <si>
    <t>BTB82</t>
  </si>
  <si>
    <t>BTB83</t>
  </si>
  <si>
    <t>BTB84</t>
  </si>
  <si>
    <t>BTB85</t>
  </si>
  <si>
    <t>BTB86</t>
  </si>
  <si>
    <t>BTB87</t>
  </si>
  <si>
    <t>BTB88</t>
  </si>
  <si>
    <t>BTB89</t>
  </si>
  <si>
    <t>BTB90</t>
  </si>
  <si>
    <t>BTB91</t>
  </si>
  <si>
    <t>BTB92</t>
  </si>
  <si>
    <t>BTB93</t>
  </si>
  <si>
    <t>BTB94</t>
  </si>
  <si>
    <t>BTB95</t>
  </si>
  <si>
    <t>BTB96</t>
  </si>
  <si>
    <t>BTB97</t>
  </si>
  <si>
    <t>BTB98</t>
  </si>
  <si>
    <t>BTB99</t>
  </si>
  <si>
    <t>BTB100</t>
  </si>
  <si>
    <t>BTB101</t>
  </si>
  <si>
    <t>BTB102</t>
  </si>
  <si>
    <t>BTB103</t>
  </si>
  <si>
    <t>BTB104</t>
  </si>
  <si>
    <t>BTB105</t>
  </si>
  <si>
    <t>BTB106</t>
  </si>
  <si>
    <t>BTB107</t>
  </si>
  <si>
    <t>BTB108</t>
  </si>
  <si>
    <t>BTB109</t>
  </si>
  <si>
    <t>BTB110</t>
  </si>
  <si>
    <t>BTB111</t>
  </si>
  <si>
    <t>BTB112</t>
  </si>
  <si>
    <t>BTB113</t>
  </si>
  <si>
    <t>BTB114</t>
  </si>
  <si>
    <t>BTB115</t>
  </si>
  <si>
    <t>BTB116</t>
  </si>
  <si>
    <t>BTB117</t>
  </si>
  <si>
    <t>BTB118</t>
  </si>
  <si>
    <t>BTB119</t>
  </si>
  <si>
    <t>BTB120</t>
  </si>
  <si>
    <t>BTB121</t>
  </si>
  <si>
    <t>BTB122</t>
  </si>
  <si>
    <t>BTB123</t>
  </si>
  <si>
    <t>BTB124</t>
  </si>
  <si>
    <t>BTB125</t>
  </si>
  <si>
    <t>BTB126</t>
  </si>
  <si>
    <t>BTB127</t>
  </si>
  <si>
    <t>BTB128</t>
  </si>
  <si>
    <t>BTB129</t>
  </si>
  <si>
    <t>BTB130</t>
  </si>
  <si>
    <t>BTB131</t>
  </si>
  <si>
    <t>BTB132</t>
  </si>
  <si>
    <t>BTB133</t>
  </si>
  <si>
    <t>BTB134</t>
  </si>
  <si>
    <t>BTB135</t>
  </si>
  <si>
    <t>BTB136</t>
  </si>
  <si>
    <t>BTB137</t>
  </si>
  <si>
    <t>BTB138</t>
  </si>
  <si>
    <t>BTB139</t>
  </si>
  <si>
    <t>BTB140</t>
  </si>
  <si>
    <t>BTB141</t>
  </si>
  <si>
    <t>BTB142</t>
  </si>
  <si>
    <t>BTB143</t>
  </si>
  <si>
    <t>BTB144</t>
  </si>
  <si>
    <t>BTB145</t>
  </si>
  <si>
    <t>BTB146</t>
  </si>
  <si>
    <t>BTB147</t>
  </si>
  <si>
    <t>BTB148</t>
  </si>
  <si>
    <t>BTB149</t>
  </si>
  <si>
    <t>BTB150</t>
  </si>
  <si>
    <t>BTB151</t>
  </si>
  <si>
    <t>BTB152</t>
  </si>
  <si>
    <t>BTB153</t>
  </si>
  <si>
    <t>BTB154</t>
  </si>
  <si>
    <t>BTB155</t>
  </si>
  <si>
    <t>BTB156</t>
  </si>
  <si>
    <t>BTB157</t>
  </si>
  <si>
    <t>BTB158</t>
  </si>
  <si>
    <t>BTB159</t>
  </si>
  <si>
    <t>BTB160</t>
  </si>
  <si>
    <t>BTB161</t>
  </si>
  <si>
    <t>BTB162</t>
  </si>
  <si>
    <t>BTB163</t>
  </si>
  <si>
    <t>BTB164</t>
  </si>
  <si>
    <t>BTB165</t>
  </si>
  <si>
    <t>BTB166</t>
  </si>
  <si>
    <t>BTB167</t>
  </si>
  <si>
    <t>BTB168</t>
  </si>
  <si>
    <t>BTB169</t>
  </si>
  <si>
    <t>BTB170</t>
  </si>
  <si>
    <t>BTB171</t>
  </si>
  <si>
    <t>BTB172</t>
  </si>
  <si>
    <t>BTB173</t>
  </si>
  <si>
    <t>BTB174</t>
  </si>
  <si>
    <t>BTB175</t>
  </si>
  <si>
    <t>BTB176</t>
  </si>
  <si>
    <t>BTB177</t>
  </si>
  <si>
    <t>BTB178</t>
  </si>
  <si>
    <t>BTB179</t>
  </si>
  <si>
    <t>BTB180</t>
  </si>
  <si>
    <t>BTB181</t>
  </si>
  <si>
    <t>BTB182</t>
  </si>
  <si>
    <t>BTB183</t>
  </si>
  <si>
    <t>BTB184</t>
  </si>
  <si>
    <t>BTB185</t>
  </si>
  <si>
    <t>BTB186</t>
  </si>
  <si>
    <t>BTB187</t>
  </si>
  <si>
    <t>BTB188</t>
  </si>
  <si>
    <t>BTB189</t>
  </si>
  <si>
    <t>BTB190</t>
  </si>
  <si>
    <t>BTB191</t>
  </si>
  <si>
    <t>BTB192</t>
  </si>
  <si>
    <t>BTB193</t>
  </si>
  <si>
    <t>BTB194</t>
  </si>
  <si>
    <t>BTB195</t>
  </si>
  <si>
    <t>BTB196</t>
  </si>
  <si>
    <t>BTB197</t>
  </si>
  <si>
    <t>BTB198</t>
  </si>
  <si>
    <t>BTB199</t>
  </si>
  <si>
    <t>BTB200</t>
  </si>
  <si>
    <t>BTB201</t>
  </si>
  <si>
    <t>BTB202</t>
  </si>
  <si>
    <t>BTB203</t>
  </si>
  <si>
    <t>BTB204</t>
  </si>
  <si>
    <t>BTB205</t>
  </si>
  <si>
    <t>BTB206</t>
  </si>
  <si>
    <t>BTB207</t>
  </si>
  <si>
    <t>BTB208</t>
  </si>
  <si>
    <t>BTB209</t>
  </si>
  <si>
    <t>BTB210</t>
  </si>
  <si>
    <t>BTB211</t>
  </si>
  <si>
    <t>BTB212</t>
  </si>
  <si>
    <t>BTB213</t>
  </si>
  <si>
    <t>BTB214</t>
  </si>
  <si>
    <t>BTB215</t>
  </si>
  <si>
    <t>BTB216</t>
  </si>
  <si>
    <t>BTB217</t>
  </si>
  <si>
    <t>BTB218</t>
  </si>
  <si>
    <t>BTB219</t>
  </si>
  <si>
    <t>BTB220</t>
  </si>
  <si>
    <t>BTB221</t>
  </si>
  <si>
    <t>BTB222</t>
  </si>
  <si>
    <t>BTB223</t>
  </si>
  <si>
    <t>BTB224</t>
  </si>
  <si>
    <t>BTB225</t>
  </si>
  <si>
    <t>BTB226</t>
  </si>
  <si>
    <t>BTB227</t>
  </si>
  <si>
    <t>BTB228</t>
  </si>
  <si>
    <t>BTB229</t>
  </si>
  <si>
    <t>BTB230</t>
  </si>
  <si>
    <t>BTB231</t>
  </si>
  <si>
    <t>BTB232</t>
  </si>
  <si>
    <t>BTB233</t>
  </si>
  <si>
    <t>BTB234</t>
  </si>
  <si>
    <t>BTB235</t>
  </si>
  <si>
    <t>BTB236</t>
  </si>
  <si>
    <t>BTB237</t>
  </si>
  <si>
    <t>BTB238</t>
  </si>
  <si>
    <t>BTB239</t>
  </si>
  <si>
    <t>BTB240</t>
  </si>
  <si>
    <t>BTB241</t>
  </si>
  <si>
    <t>BTB242</t>
  </si>
  <si>
    <t>BTB243</t>
  </si>
  <si>
    <t>BTB244</t>
  </si>
  <si>
    <t>BTB245</t>
  </si>
  <si>
    <t>BTB246</t>
  </si>
  <si>
    <t>BTB247</t>
  </si>
  <si>
    <t>BTB248</t>
  </si>
  <si>
    <t>BTB249</t>
  </si>
  <si>
    <t>BTB250</t>
  </si>
  <si>
    <t>BTB251</t>
  </si>
  <si>
    <t>BTB252</t>
  </si>
  <si>
    <t>BTB253</t>
  </si>
  <si>
    <t>BTB254</t>
  </si>
  <si>
    <t>BTB255</t>
  </si>
  <si>
    <t>BTB256</t>
  </si>
  <si>
    <t>BTB257</t>
  </si>
  <si>
    <t>BTB258</t>
  </si>
  <si>
    <t>BTB259</t>
  </si>
  <si>
    <t>BTB260</t>
  </si>
  <si>
    <t>BTB261</t>
  </si>
  <si>
    <t>BTB262</t>
  </si>
  <si>
    <t>BTB263</t>
  </si>
  <si>
    <t>BTB264</t>
  </si>
  <si>
    <t>BTB265</t>
  </si>
  <si>
    <t>BTB266</t>
  </si>
  <si>
    <t>BTB267</t>
  </si>
  <si>
    <t>BTB268</t>
  </si>
  <si>
    <t>BTB269</t>
  </si>
  <si>
    <t>BTB270</t>
  </si>
  <si>
    <t>BTB271</t>
  </si>
  <si>
    <t>BTB272</t>
  </si>
  <si>
    <t>BTB273</t>
  </si>
  <si>
    <t>BTB274</t>
  </si>
  <si>
    <t>BTB275</t>
  </si>
  <si>
    <t>BTB276</t>
  </si>
  <si>
    <t>BTB277</t>
  </si>
  <si>
    <t>BTB278</t>
  </si>
  <si>
    <t>BTB279</t>
  </si>
  <si>
    <t>BTB280</t>
  </si>
  <si>
    <t>BTB281</t>
  </si>
  <si>
    <t>BTB282</t>
  </si>
  <si>
    <t>BTB283</t>
  </si>
  <si>
    <t>BTB284</t>
  </si>
  <si>
    <t>BTB285</t>
  </si>
  <si>
    <t>BTB286</t>
  </si>
  <si>
    <t>BTB287</t>
  </si>
  <si>
    <t>BTB288</t>
  </si>
  <si>
    <t>BTB289</t>
  </si>
  <si>
    <t>BTB290</t>
  </si>
  <si>
    <t>BTB291</t>
  </si>
  <si>
    <t>BTB292</t>
  </si>
  <si>
    <t>BTB293</t>
  </si>
  <si>
    <t>BTB294</t>
  </si>
  <si>
    <t>BTB295</t>
  </si>
  <si>
    <t>BTB296</t>
  </si>
  <si>
    <t>BTB297</t>
  </si>
  <si>
    <t>BTB298</t>
  </si>
  <si>
    <t>BTB299</t>
  </si>
  <si>
    <t>BTB300</t>
  </si>
  <si>
    <t>BTB301</t>
  </si>
  <si>
    <t>BTB302</t>
  </si>
  <si>
    <t>BTB303</t>
  </si>
  <si>
    <t>BTB304</t>
  </si>
  <si>
    <t>BTB305</t>
  </si>
  <si>
    <t>BTB306</t>
  </si>
  <si>
    <t>BTB307</t>
  </si>
  <si>
    <t>BTB308</t>
  </si>
  <si>
    <t>BTB309</t>
  </si>
  <si>
    <t>BTB310</t>
  </si>
  <si>
    <t>BTB311</t>
  </si>
  <si>
    <t>BTB312</t>
  </si>
  <si>
    <t>BTB313</t>
  </si>
  <si>
    <t>BTB314</t>
  </si>
  <si>
    <t>BTB315</t>
  </si>
  <si>
    <t>BTB316</t>
  </si>
  <si>
    <t>BTB317</t>
  </si>
  <si>
    <t>BTB318</t>
  </si>
  <si>
    <t>BTB319</t>
  </si>
  <si>
    <t>BTB320</t>
  </si>
  <si>
    <t>BTB321</t>
  </si>
  <si>
    <t>BTB322</t>
  </si>
  <si>
    <t>BTB323</t>
  </si>
  <si>
    <t>BTB324</t>
  </si>
  <si>
    <t>BTB325</t>
  </si>
  <si>
    <t>BTB326</t>
  </si>
  <si>
    <t>BTB327</t>
  </si>
  <si>
    <t>BTB328</t>
  </si>
  <si>
    <t>BTB329</t>
  </si>
  <si>
    <t>BTB330</t>
  </si>
  <si>
    <t>BTB331</t>
  </si>
  <si>
    <t>BTB332</t>
  </si>
  <si>
    <t>BTB333</t>
  </si>
  <si>
    <t>BTB334</t>
  </si>
  <si>
    <t>BTB335</t>
  </si>
  <si>
    <t>BTB336</t>
  </si>
  <si>
    <t>BTB337</t>
  </si>
  <si>
    <t>BTB338</t>
  </si>
  <si>
    <t>BTB339</t>
  </si>
  <si>
    <t>BTB340</t>
  </si>
  <si>
    <t>BTB341</t>
  </si>
  <si>
    <t>BTB342</t>
  </si>
  <si>
    <t>BTB343</t>
  </si>
  <si>
    <t>BTB344</t>
  </si>
  <si>
    <t>BTB345</t>
  </si>
  <si>
    <t>BTB346</t>
  </si>
  <si>
    <t>BTB347</t>
  </si>
  <si>
    <t>BTB348</t>
  </si>
  <si>
    <t>BTB349</t>
  </si>
  <si>
    <t>BTB350</t>
  </si>
  <si>
    <t>BTB351</t>
  </si>
  <si>
    <t>BTB352</t>
  </si>
  <si>
    <t>BTB353</t>
  </si>
  <si>
    <t>BTB354</t>
  </si>
  <si>
    <t>BTB355</t>
  </si>
  <si>
    <t>BTB356</t>
  </si>
  <si>
    <t>BTB357</t>
  </si>
  <si>
    <t>BTB358</t>
  </si>
  <si>
    <t>BTB359</t>
  </si>
  <si>
    <t>BTB360</t>
  </si>
  <si>
    <t>BTB361</t>
  </si>
  <si>
    <t>BTB362</t>
  </si>
  <si>
    <t>BTB363</t>
  </si>
  <si>
    <t>BTB364</t>
  </si>
  <si>
    <t>BTB365</t>
  </si>
  <si>
    <t>BTB366</t>
  </si>
  <si>
    <t>BTB367</t>
  </si>
  <si>
    <t>BTB368</t>
  </si>
  <si>
    <t>BTB369</t>
  </si>
  <si>
    <t>BTB370</t>
  </si>
  <si>
    <t>BTB371</t>
  </si>
  <si>
    <t>BTB372</t>
  </si>
  <si>
    <t>BTB373</t>
  </si>
  <si>
    <t>BTB374</t>
  </si>
  <si>
    <t>BTB375</t>
  </si>
  <si>
    <t>BTB376</t>
  </si>
  <si>
    <t>BTB377</t>
  </si>
  <si>
    <t>BTB378</t>
  </si>
  <si>
    <t>BTB379</t>
  </si>
  <si>
    <t>BTB380</t>
  </si>
  <si>
    <t>BTB381</t>
  </si>
  <si>
    <t>BTB382</t>
  </si>
  <si>
    <t>BTB383</t>
  </si>
  <si>
    <t>BTB384</t>
  </si>
  <si>
    <t>BTB385</t>
  </si>
  <si>
    <t>BTB386</t>
  </si>
  <si>
    <t>BTB387</t>
  </si>
  <si>
    <t>BTB388</t>
  </si>
  <si>
    <t>BTB389</t>
  </si>
  <si>
    <t>BTB390</t>
  </si>
  <si>
    <t>BTB391</t>
  </si>
  <si>
    <t>BTB392</t>
  </si>
  <si>
    <t>BTB393</t>
  </si>
  <si>
    <t>BTB394</t>
  </si>
  <si>
    <t>BTB395</t>
  </si>
  <si>
    <t>BTB396</t>
  </si>
  <si>
    <t>BTB397</t>
  </si>
  <si>
    <t>BTB398</t>
  </si>
  <si>
    <t>BTB399</t>
  </si>
  <si>
    <t>BTB400</t>
  </si>
  <si>
    <t>BTB401</t>
  </si>
  <si>
    <t>BTB402</t>
  </si>
  <si>
    <t>BTB403</t>
  </si>
  <si>
    <t>BTB404</t>
  </si>
  <si>
    <t>BTB405</t>
  </si>
  <si>
    <t>BTB406</t>
  </si>
  <si>
    <t>BTB407</t>
  </si>
  <si>
    <t>BTB408</t>
  </si>
  <si>
    <t>BTB409</t>
  </si>
  <si>
    <t>BTB410</t>
  </si>
  <si>
    <t>BTB411</t>
  </si>
  <si>
    <t>BTB412</t>
  </si>
  <si>
    <t>BTB413</t>
  </si>
  <si>
    <t>BTB414</t>
  </si>
  <si>
    <t>BTB415</t>
  </si>
  <si>
    <t>BTB416</t>
  </si>
  <si>
    <t>BTB417</t>
  </si>
  <si>
    <t>BTB418</t>
  </si>
  <si>
    <t>BTB419</t>
  </si>
  <si>
    <t>BTB420</t>
  </si>
  <si>
    <t>BTB421</t>
  </si>
  <si>
    <t>BTB422</t>
  </si>
  <si>
    <t>BTB423</t>
  </si>
  <si>
    <t>BTB424</t>
  </si>
  <si>
    <t>BTB425</t>
  </si>
  <si>
    <t>BTB426</t>
  </si>
  <si>
    <t>BTB427</t>
  </si>
  <si>
    <t>BTB428</t>
  </si>
  <si>
    <t>BTB429</t>
  </si>
  <si>
    <t>BTB430</t>
  </si>
  <si>
    <t>BTB431</t>
  </si>
  <si>
    <t>BTB432</t>
  </si>
  <si>
    <t>BTB433</t>
  </si>
  <si>
    <t>BTB434</t>
  </si>
  <si>
    <t>BTB435</t>
  </si>
  <si>
    <t>BTB436</t>
  </si>
  <si>
    <t>BTB437</t>
  </si>
  <si>
    <t>BTB438</t>
  </si>
  <si>
    <t>BTB439</t>
  </si>
  <si>
    <t>BTB440</t>
  </si>
  <si>
    <t>BTB441</t>
  </si>
  <si>
    <t>BTB442</t>
  </si>
  <si>
    <t>BTB443</t>
  </si>
  <si>
    <t>BTB444</t>
  </si>
  <si>
    <t>BTB445</t>
  </si>
  <si>
    <t>BTB446</t>
  </si>
  <si>
    <t>BTB447</t>
  </si>
  <si>
    <t>BTB448</t>
  </si>
  <si>
    <t>BTB449</t>
  </si>
  <si>
    <t>BTB450</t>
  </si>
  <si>
    <t>BTB451</t>
  </si>
  <si>
    <t>BTB452</t>
  </si>
  <si>
    <t>BTB453</t>
  </si>
  <si>
    <t>BTB454</t>
  </si>
  <si>
    <t>BTB455</t>
  </si>
  <si>
    <t>BTB456</t>
  </si>
  <si>
    <t>BTB457</t>
  </si>
  <si>
    <t>BTB458</t>
  </si>
  <si>
    <t>BTB459</t>
  </si>
  <si>
    <t>BTB460</t>
  </si>
  <si>
    <t>BTB461</t>
  </si>
  <si>
    <t>BTB462</t>
  </si>
  <si>
    <t>BTB463</t>
  </si>
  <si>
    <t>BTB464</t>
  </si>
  <si>
    <t>BTB465</t>
  </si>
  <si>
    <t>BTB466</t>
  </si>
  <si>
    <t>BTB467</t>
  </si>
  <si>
    <t>BTB468</t>
  </si>
  <si>
    <t>BTB469</t>
  </si>
  <si>
    <t>BTB470</t>
  </si>
  <si>
    <t>BTB471</t>
  </si>
  <si>
    <t>BTB472</t>
  </si>
  <si>
    <t>BTB473</t>
  </si>
  <si>
    <t>BTB474</t>
  </si>
  <si>
    <t>BTB475</t>
  </si>
  <si>
    <t>BTB476</t>
  </si>
  <si>
    <t>BTB477</t>
  </si>
  <si>
    <t>BTB478</t>
  </si>
  <si>
    <t>BTB479</t>
  </si>
  <si>
    <t>BTB480</t>
  </si>
  <si>
    <t>BTB481</t>
  </si>
  <si>
    <t>BTB482</t>
  </si>
  <si>
    <t>BTB483</t>
  </si>
  <si>
    <t>BTB484</t>
  </si>
  <si>
    <t>BTB485</t>
  </si>
  <si>
    <t>BTB486</t>
  </si>
  <si>
    <t>BTB487</t>
  </si>
  <si>
    <t>BTB488</t>
  </si>
  <si>
    <t>BTB489</t>
  </si>
  <si>
    <t>BTB490</t>
  </si>
  <si>
    <t>BTB491</t>
  </si>
  <si>
    <t>BTB492</t>
  </si>
  <si>
    <t>BTB493</t>
  </si>
  <si>
    <t>BTB494</t>
  </si>
  <si>
    <t>BTB495</t>
  </si>
  <si>
    <t>BTB496</t>
  </si>
  <si>
    <t>BTB497</t>
  </si>
  <si>
    <t>BTB498</t>
  </si>
  <si>
    <t>BTB499</t>
  </si>
  <si>
    <t>BTB500</t>
  </si>
  <si>
    <t>BTB501</t>
  </si>
  <si>
    <t>BTB502</t>
  </si>
  <si>
    <t>BTB503</t>
  </si>
  <si>
    <t>BTB504</t>
  </si>
  <si>
    <t>BTB505</t>
  </si>
  <si>
    <t>BTB506</t>
  </si>
  <si>
    <t>BTB507</t>
  </si>
  <si>
    <t>BTB508</t>
  </si>
  <si>
    <t>BTB509</t>
  </si>
  <si>
    <t>BTB510</t>
  </si>
  <si>
    <t>BTB511</t>
  </si>
  <si>
    <t>BTB512</t>
  </si>
  <si>
    <t>BTB513</t>
  </si>
  <si>
    <t>BTB514</t>
  </si>
  <si>
    <t>BTB515</t>
  </si>
  <si>
    <t>BTB516</t>
  </si>
  <si>
    <t>BTB517</t>
  </si>
  <si>
    <t>BTB518</t>
  </si>
  <si>
    <t>BTB519</t>
  </si>
  <si>
    <t>BTB520</t>
  </si>
  <si>
    <t>BTB521</t>
  </si>
  <si>
    <t>BTB522</t>
  </si>
  <si>
    <t>BTB523</t>
  </si>
  <si>
    <t>BTB524</t>
  </si>
  <si>
    <t>BTB525</t>
  </si>
  <si>
    <t>BTB526</t>
  </si>
  <si>
    <t>BTB527</t>
  </si>
  <si>
    <t>BTB528</t>
  </si>
  <si>
    <t>BTB529</t>
  </si>
  <si>
    <t>BTB530</t>
  </si>
  <si>
    <t>BTB531</t>
  </si>
  <si>
    <t>BTB532</t>
  </si>
  <si>
    <t>BTB533</t>
  </si>
  <si>
    <t>BTB534</t>
  </si>
  <si>
    <t>BTB535</t>
  </si>
  <si>
    <t>BTB536</t>
  </si>
  <si>
    <t>BTB537</t>
  </si>
  <si>
    <t>BTB538</t>
  </si>
  <si>
    <t>BTB539</t>
  </si>
  <si>
    <t>BTB540</t>
  </si>
  <si>
    <t>BTB541</t>
  </si>
  <si>
    <t>BTB542</t>
  </si>
  <si>
    <t>BTB543</t>
  </si>
  <si>
    <t>BTB544</t>
  </si>
  <si>
    <t>BTB545</t>
  </si>
  <si>
    <t>BTB546</t>
  </si>
  <si>
    <t>BTB547</t>
  </si>
  <si>
    <t>BTB548</t>
  </si>
  <si>
    <t>BTB549</t>
  </si>
  <si>
    <t>BTB550</t>
  </si>
  <si>
    <t>BTB551</t>
  </si>
  <si>
    <t>BTB552</t>
  </si>
  <si>
    <t>BTB553</t>
  </si>
  <si>
    <t>BTB554</t>
  </si>
  <si>
    <t>BTB555</t>
  </si>
  <si>
    <t>BTB556</t>
  </si>
  <si>
    <t>BTB557</t>
  </si>
  <si>
    <t>BTB558</t>
  </si>
  <si>
    <t>BTB559</t>
  </si>
  <si>
    <t>BTB560</t>
  </si>
  <si>
    <t>BTB561</t>
  </si>
  <si>
    <t>BTB562</t>
  </si>
  <si>
    <t>BTB563</t>
  </si>
  <si>
    <t>BTB564</t>
  </si>
  <si>
    <t>BTB565</t>
  </si>
  <si>
    <t>BTB566</t>
  </si>
  <si>
    <t>BTB567</t>
  </si>
  <si>
    <t>BTB568</t>
  </si>
  <si>
    <t>BTB569</t>
  </si>
  <si>
    <t>BTB570</t>
  </si>
  <si>
    <t>BTB571</t>
  </si>
  <si>
    <t>BTB572</t>
  </si>
  <si>
    <t>BTB573</t>
  </si>
  <si>
    <t>BTB574</t>
  </si>
  <si>
    <t>BTB575</t>
  </si>
  <si>
    <t>BTB576</t>
  </si>
  <si>
    <t>BTB577</t>
  </si>
  <si>
    <t>BTB578</t>
  </si>
  <si>
    <t>BTB579</t>
  </si>
  <si>
    <t>BTB580</t>
  </si>
  <si>
    <t>BTB581</t>
  </si>
  <si>
    <t>BTB582</t>
  </si>
  <si>
    <t>BTB583</t>
  </si>
  <si>
    <t>BTB584</t>
  </si>
  <si>
    <t>BTB585</t>
  </si>
  <si>
    <t>BTB586</t>
  </si>
  <si>
    <t>BTB587</t>
  </si>
  <si>
    <t>BTB588</t>
  </si>
  <si>
    <t>BTB589</t>
  </si>
  <si>
    <t>BTB590</t>
  </si>
  <si>
    <t>BTB591</t>
  </si>
  <si>
    <t>BTB592</t>
  </si>
  <si>
    <t>BTB593</t>
  </si>
  <si>
    <t>BTB594</t>
  </si>
  <si>
    <t>BTB595</t>
  </si>
  <si>
    <t>BTB596</t>
  </si>
  <si>
    <t>BTB597</t>
  </si>
  <si>
    <t>BTB598</t>
  </si>
  <si>
    <t>BTB599</t>
  </si>
  <si>
    <t>BTB600</t>
  </si>
  <si>
    <t>BTB601</t>
  </si>
  <si>
    <t>BTB602</t>
  </si>
  <si>
    <t>BTB603</t>
  </si>
  <si>
    <t>BTB604</t>
  </si>
  <si>
    <t>BTB605</t>
  </si>
  <si>
    <t>BTB606</t>
  </si>
  <si>
    <t>BTB607</t>
  </si>
  <si>
    <t>BTB608</t>
  </si>
  <si>
    <t>BTB609</t>
  </si>
  <si>
    <t>BTB610</t>
  </si>
  <si>
    <t>BTB611</t>
  </si>
  <si>
    <t>BTB612</t>
  </si>
  <si>
    <t>BTB613</t>
  </si>
  <si>
    <t>BTB614</t>
  </si>
  <si>
    <t>BTB615</t>
  </si>
  <si>
    <t>BTB616</t>
  </si>
  <si>
    <t>BTB617</t>
  </si>
  <si>
    <t>BTB618</t>
  </si>
  <si>
    <t>BTB619</t>
  </si>
  <si>
    <t>BTB620</t>
  </si>
  <si>
    <t>BTB621</t>
  </si>
  <si>
    <t>BTB622</t>
  </si>
  <si>
    <t>BTB623</t>
  </si>
  <si>
    <t>BTB624</t>
  </si>
  <si>
    <t>BTB625</t>
  </si>
  <si>
    <t>BTB626</t>
  </si>
  <si>
    <t>BTB627</t>
  </si>
  <si>
    <t>BTB628</t>
  </si>
  <si>
    <t>BTB629</t>
  </si>
  <si>
    <t>BTB630</t>
  </si>
  <si>
    <t>BTB631</t>
  </si>
  <si>
    <t>BTB632</t>
  </si>
  <si>
    <t>BTB633</t>
  </si>
  <si>
    <t>BTB634</t>
  </si>
  <si>
    <t>BTB635</t>
  </si>
  <si>
    <t>BTB636</t>
  </si>
  <si>
    <t>BTB637</t>
  </si>
  <si>
    <t>BTB638</t>
  </si>
  <si>
    <t>BTB639</t>
  </si>
  <si>
    <t>BTB640</t>
  </si>
  <si>
    <t>BTB641</t>
  </si>
  <si>
    <t>BTB642</t>
  </si>
  <si>
    <t>BTB643</t>
  </si>
  <si>
    <t>BTB644</t>
  </si>
  <si>
    <t>BTB645</t>
  </si>
  <si>
    <t>BTB646</t>
  </si>
  <si>
    <t>BTB647</t>
  </si>
  <si>
    <t>BTB648</t>
  </si>
  <si>
    <t>BTB649</t>
  </si>
  <si>
    <t>BTB650</t>
  </si>
  <si>
    <t>BTB651</t>
  </si>
  <si>
    <t>BTB652</t>
  </si>
  <si>
    <t>BTB653</t>
  </si>
  <si>
    <t>BTB654</t>
  </si>
  <si>
    <t>BTB655</t>
  </si>
  <si>
    <t>BTB656</t>
  </si>
  <si>
    <t>BTB657</t>
  </si>
  <si>
    <t>BTB658</t>
  </si>
  <si>
    <t>BTB659</t>
  </si>
  <si>
    <t>BTB660</t>
  </si>
  <si>
    <t>BTB661</t>
  </si>
  <si>
    <t>BTB662</t>
  </si>
  <si>
    <t>BTB663</t>
  </si>
  <si>
    <t>BTB664</t>
  </si>
  <si>
    <t>BTB665</t>
  </si>
  <si>
    <t>BTB666</t>
  </si>
  <si>
    <t>BTB667</t>
  </si>
  <si>
    <t>BTB668</t>
  </si>
  <si>
    <t>BTB669</t>
  </si>
  <si>
    <t>BTB670</t>
  </si>
  <si>
    <t>BTB671</t>
  </si>
  <si>
    <t>BTB672</t>
  </si>
  <si>
    <t>BTB673</t>
  </si>
  <si>
    <t>BTB674</t>
  </si>
  <si>
    <t>BTB675</t>
  </si>
  <si>
    <t>BTB676</t>
  </si>
  <si>
    <t>BTB677</t>
  </si>
  <si>
    <t>BTB678</t>
  </si>
  <si>
    <t>BTB679</t>
  </si>
  <si>
    <t>BTB680</t>
  </si>
  <si>
    <t>BTB681</t>
  </si>
  <si>
    <t>BTB682</t>
  </si>
  <si>
    <t>BTB683</t>
  </si>
  <si>
    <t>BTB684</t>
  </si>
  <si>
    <t>BTB685</t>
  </si>
  <si>
    <t>BTB686</t>
  </si>
  <si>
    <t>BTB687</t>
  </si>
  <si>
    <t>BTB688</t>
  </si>
  <si>
    <t>BTB689</t>
  </si>
  <si>
    <t>BTB690</t>
  </si>
  <si>
    <t>BTB691</t>
  </si>
  <si>
    <t>BTB692</t>
  </si>
  <si>
    <t>BTB693</t>
  </si>
  <si>
    <t>BTB694</t>
  </si>
  <si>
    <t>BTB695</t>
  </si>
  <si>
    <t>BTB696</t>
  </si>
  <si>
    <t>BTB697</t>
  </si>
  <si>
    <t>BTB698</t>
  </si>
  <si>
    <t>BTB699</t>
  </si>
  <si>
    <t>BTB700</t>
  </si>
  <si>
    <t>BTB701</t>
  </si>
  <si>
    <t>BTB702</t>
  </si>
  <si>
    <t>BTB703</t>
  </si>
  <si>
    <t>BTB704</t>
  </si>
  <si>
    <t>BTB705</t>
  </si>
  <si>
    <t>BTB706</t>
  </si>
  <si>
    <t>BTB707</t>
  </si>
  <si>
    <t>BTB708</t>
  </si>
  <si>
    <t>BTB709</t>
  </si>
  <si>
    <t>BTB710</t>
  </si>
  <si>
    <t>BTB711</t>
  </si>
  <si>
    <t>BTB712</t>
  </si>
  <si>
    <t>BTB713</t>
  </si>
  <si>
    <t>BTB714</t>
  </si>
  <si>
    <t>BTB715</t>
  </si>
  <si>
    <t>BTB716</t>
  </si>
  <si>
    <t>BTB717</t>
  </si>
  <si>
    <t>BTB718</t>
  </si>
  <si>
    <t>BTB719</t>
  </si>
  <si>
    <t>BTB720</t>
  </si>
  <si>
    <t>BTB721</t>
  </si>
  <si>
    <t>BTB722</t>
  </si>
  <si>
    <t>BTB723</t>
  </si>
  <si>
    <t>BTB724</t>
  </si>
  <si>
    <t>BTB725</t>
  </si>
  <si>
    <t>BTB726</t>
  </si>
  <si>
    <t>BTB727</t>
  </si>
  <si>
    <t>BTB728</t>
  </si>
  <si>
    <t>BTB729</t>
  </si>
  <si>
    <t>BTB730</t>
  </si>
  <si>
    <t>BTB731</t>
  </si>
  <si>
    <t>BTB732</t>
  </si>
  <si>
    <t>BTB733</t>
  </si>
  <si>
    <t>BTB734</t>
  </si>
  <si>
    <t>BTB735</t>
  </si>
  <si>
    <t>BTB736</t>
  </si>
  <si>
    <t>BTB737</t>
  </si>
  <si>
    <t>BTB738</t>
  </si>
  <si>
    <t>BTB739</t>
  </si>
  <si>
    <t>BTB740</t>
  </si>
  <si>
    <t>BTB741</t>
  </si>
  <si>
    <t>BTB742</t>
  </si>
  <si>
    <t>BTB743</t>
  </si>
  <si>
    <t>BTB744</t>
  </si>
  <si>
    <t>BTB745</t>
  </si>
  <si>
    <t>BTB746</t>
  </si>
  <si>
    <t>BTB747</t>
  </si>
  <si>
    <t>BTB748</t>
  </si>
  <si>
    <t>BTB749</t>
  </si>
  <si>
    <t>BTB750</t>
  </si>
  <si>
    <t>BTB751</t>
  </si>
  <si>
    <t>BTB752</t>
  </si>
  <si>
    <t>BTB753</t>
  </si>
  <si>
    <t>BTB754</t>
  </si>
  <si>
    <t>BTB755</t>
  </si>
  <si>
    <t>BTB756</t>
  </si>
  <si>
    <t>BTB757</t>
  </si>
  <si>
    <t>BTB758</t>
  </si>
  <si>
    <t>BTB759</t>
  </si>
  <si>
    <t>BTB760</t>
  </si>
  <si>
    <t>BTB761</t>
  </si>
  <si>
    <t>BTB762</t>
  </si>
  <si>
    <t>BTB763</t>
  </si>
  <si>
    <t>BTB764</t>
  </si>
  <si>
    <t>BTB765</t>
  </si>
  <si>
    <t>BTB766</t>
  </si>
  <si>
    <t>BTB767</t>
  </si>
  <si>
    <t>BTB768</t>
  </si>
  <si>
    <t>BTB769</t>
  </si>
  <si>
    <t>BTB770</t>
  </si>
  <si>
    <t>BTB771</t>
  </si>
  <si>
    <t>BTB772</t>
  </si>
  <si>
    <t>BTB773</t>
  </si>
  <si>
    <t>BTB774</t>
  </si>
  <si>
    <t>BTB775</t>
  </si>
  <si>
    <t>BTB776</t>
  </si>
  <si>
    <t>BTB777</t>
  </si>
  <si>
    <t>BTB778</t>
  </si>
  <si>
    <t>BTB779</t>
  </si>
  <si>
    <t>BTB780</t>
  </si>
  <si>
    <t>BTB781</t>
  </si>
  <si>
    <t>BTB782</t>
  </si>
  <si>
    <t>BTB783</t>
  </si>
  <si>
    <t>BTB784</t>
  </si>
  <si>
    <t>BTB785</t>
  </si>
  <si>
    <t>BTB786</t>
  </si>
  <si>
    <t>BTB787</t>
  </si>
  <si>
    <t>BTB788</t>
  </si>
  <si>
    <t>BTB789</t>
  </si>
  <si>
    <t>BTB790</t>
  </si>
  <si>
    <t>BTB791</t>
  </si>
  <si>
    <t>BTB792</t>
  </si>
  <si>
    <t>BTB793</t>
  </si>
  <si>
    <t>BTB794</t>
  </si>
  <si>
    <t>BTB795</t>
  </si>
  <si>
    <t>BTB796</t>
  </si>
  <si>
    <t>BTB797</t>
  </si>
  <si>
    <t>BTB798</t>
  </si>
  <si>
    <t>BTB799</t>
  </si>
  <si>
    <t>BTB800</t>
  </si>
  <si>
    <t>BTB801</t>
  </si>
  <si>
    <t>BTB802</t>
  </si>
  <si>
    <t>BTB803</t>
  </si>
  <si>
    <t>BTB804</t>
  </si>
  <si>
    <t>BTB805</t>
  </si>
  <si>
    <t>BTB806</t>
  </si>
  <si>
    <t>BTB807</t>
  </si>
  <si>
    <t>BTB808</t>
  </si>
  <si>
    <t>BTB809</t>
  </si>
  <si>
    <t>BTB810</t>
  </si>
  <si>
    <t>BTB811</t>
  </si>
  <si>
    <t>BTB812</t>
  </si>
  <si>
    <t>BTB813</t>
  </si>
  <si>
    <t>BTB814</t>
  </si>
  <si>
    <t>BTB815</t>
  </si>
  <si>
    <t>BTB816</t>
  </si>
  <si>
    <t>BTB817</t>
  </si>
  <si>
    <t>BTB818</t>
  </si>
  <si>
    <t>BTB819</t>
  </si>
  <si>
    <t>BTB820</t>
  </si>
  <si>
    <t>BTB821</t>
  </si>
  <si>
    <t>BTB822</t>
  </si>
  <si>
    <t>BTB823</t>
  </si>
  <si>
    <t>BTB824</t>
  </si>
  <si>
    <t>BTB825</t>
  </si>
  <si>
    <t>BTB826</t>
  </si>
  <si>
    <t>BTB827</t>
  </si>
  <si>
    <t>BTB828</t>
  </si>
  <si>
    <t>BTB829</t>
  </si>
  <si>
    <t>BTB830</t>
  </si>
  <si>
    <t>BTB831</t>
  </si>
  <si>
    <t>BTB832</t>
  </si>
  <si>
    <t>BTB833</t>
  </si>
  <si>
    <t>BTB834</t>
  </si>
  <si>
    <t>BTB835</t>
  </si>
  <si>
    <t>BTB836</t>
  </si>
  <si>
    <t>BTB837</t>
  </si>
  <si>
    <t>BTB838</t>
  </si>
  <si>
    <t>BTB839</t>
  </si>
  <si>
    <t>BTB840</t>
  </si>
  <si>
    <t>BTB841</t>
  </si>
  <si>
    <t>BTB842</t>
  </si>
  <si>
    <t>BTB843</t>
  </si>
  <si>
    <t>BTB844</t>
  </si>
  <si>
    <t>BTB845</t>
  </si>
  <si>
    <t>BTB846</t>
  </si>
  <si>
    <t>BTB847</t>
  </si>
  <si>
    <t>BTB848</t>
  </si>
  <si>
    <t>BTB849</t>
  </si>
  <si>
    <t>BTB850</t>
  </si>
  <si>
    <t>BTB851</t>
  </si>
  <si>
    <t>BTB852</t>
  </si>
  <si>
    <t>BTB853</t>
  </si>
  <si>
    <t>BTB854</t>
  </si>
  <si>
    <t>BTB855</t>
  </si>
  <si>
    <t>BTB856</t>
  </si>
  <si>
    <t>BTB857</t>
  </si>
  <si>
    <t>BTB858</t>
  </si>
  <si>
    <t>BTB859</t>
  </si>
  <si>
    <t>BTB860</t>
  </si>
  <si>
    <t>BTB861</t>
  </si>
  <si>
    <t>BTB862</t>
  </si>
  <si>
    <t>BTB863</t>
  </si>
  <si>
    <t>BTB864</t>
  </si>
  <si>
    <t>BTB865</t>
  </si>
  <si>
    <t>BTB866</t>
  </si>
  <si>
    <t>BTB867</t>
  </si>
  <si>
    <t>BTB868</t>
  </si>
  <si>
    <t>BTB869</t>
  </si>
  <si>
    <t>BTB870</t>
  </si>
  <si>
    <t>BTB871</t>
  </si>
  <si>
    <t>BTB872</t>
  </si>
  <si>
    <t>BTB873</t>
  </si>
  <si>
    <t>BTB874</t>
  </si>
  <si>
    <t>BTB875</t>
  </si>
  <si>
    <t>BTB876</t>
  </si>
  <si>
    <t>BTB877</t>
  </si>
  <si>
    <t>BTB878</t>
  </si>
  <si>
    <t>BTB879</t>
  </si>
  <si>
    <t>BTB880</t>
  </si>
  <si>
    <t>BTB881</t>
  </si>
  <si>
    <t>BTB882</t>
  </si>
  <si>
    <t>BTB883</t>
  </si>
  <si>
    <t>BTB884</t>
  </si>
  <si>
    <t>BTB885</t>
  </si>
  <si>
    <t>BTB886</t>
  </si>
  <si>
    <t>BTB887</t>
  </si>
  <si>
    <t>BTB888</t>
  </si>
  <si>
    <t>BTB889</t>
  </si>
  <si>
    <t>BTB890</t>
  </si>
  <si>
    <t>BTB891</t>
  </si>
  <si>
    <t>BTB892</t>
  </si>
  <si>
    <t>BTB893</t>
  </si>
  <si>
    <t>BTB894</t>
  </si>
  <si>
    <t>BTB895</t>
  </si>
  <si>
    <t>BTB896</t>
  </si>
  <si>
    <t>BTB897</t>
  </si>
  <si>
    <t>BTB898</t>
  </si>
  <si>
    <t>BTB899</t>
  </si>
  <si>
    <t>BTB900</t>
  </si>
  <si>
    <t>BTB901</t>
  </si>
  <si>
    <t>BTB902</t>
  </si>
  <si>
    <t>BTB903</t>
  </si>
  <si>
    <t>BTB904</t>
  </si>
  <si>
    <t>BTB905</t>
  </si>
  <si>
    <t>BTB906</t>
  </si>
  <si>
    <t>BTB907</t>
  </si>
  <si>
    <t>BTB908</t>
  </si>
  <si>
    <t>BTB909</t>
  </si>
  <si>
    <t>BTB910</t>
  </si>
  <si>
    <t>BTB911</t>
  </si>
  <si>
    <t>BTB912</t>
  </si>
  <si>
    <t>BTB913</t>
  </si>
  <si>
    <t>BTB914</t>
  </si>
  <si>
    <t>BTB915</t>
  </si>
  <si>
    <t>BTB916</t>
  </si>
  <si>
    <t>BTB917</t>
  </si>
  <si>
    <t>BTB918</t>
  </si>
  <si>
    <t>BTB919</t>
  </si>
  <si>
    <t>BTB920</t>
  </si>
  <si>
    <t>BTB921</t>
  </si>
  <si>
    <t>BTB922</t>
  </si>
  <si>
    <t>BTB923</t>
  </si>
  <si>
    <t>BTB924</t>
  </si>
  <si>
    <t>BTB925</t>
  </si>
  <si>
    <t>BTB926</t>
  </si>
  <si>
    <t>BTB927</t>
  </si>
  <si>
    <t>BTB928</t>
  </si>
  <si>
    <t>BTB929</t>
  </si>
  <si>
    <t>BTB930</t>
  </si>
  <si>
    <t>BTB931</t>
  </si>
  <si>
    <t>BTB932</t>
  </si>
  <si>
    <t>BTB933</t>
  </si>
  <si>
    <t>BTB934</t>
  </si>
  <si>
    <t>BTB935</t>
  </si>
  <si>
    <t>BTB936</t>
  </si>
  <si>
    <t>BTB937</t>
  </si>
  <si>
    <t>BTB938</t>
  </si>
  <si>
    <t>BTB939</t>
  </si>
  <si>
    <t>BTB940</t>
  </si>
  <si>
    <t>BTB941</t>
  </si>
  <si>
    <t>BTB942</t>
  </si>
  <si>
    <t>BTB943</t>
  </si>
  <si>
    <t>BTB944</t>
  </si>
  <si>
    <t>BTB945</t>
  </si>
  <si>
    <t>BTB946</t>
  </si>
  <si>
    <t>BTB947</t>
  </si>
  <si>
    <t>BTB948</t>
  </si>
  <si>
    <t>BTB949</t>
  </si>
  <si>
    <t>BTB950</t>
  </si>
  <si>
    <t>BTB951</t>
  </si>
  <si>
    <t>BTB952</t>
  </si>
  <si>
    <t>BTB953</t>
  </si>
  <si>
    <t>BTB954</t>
  </si>
  <si>
    <t>BTB955</t>
  </si>
  <si>
    <t>BTB956</t>
  </si>
  <si>
    <t>BTB957</t>
  </si>
  <si>
    <t>BTB958</t>
  </si>
  <si>
    <t>BTB959</t>
  </si>
  <si>
    <t>BTB960</t>
  </si>
  <si>
    <t>BTB961</t>
  </si>
  <si>
    <t>BTB962</t>
  </si>
  <si>
    <t>BTB963</t>
  </si>
  <si>
    <t>BTB964</t>
  </si>
  <si>
    <t>BTB965</t>
  </si>
  <si>
    <t>BTB966</t>
  </si>
  <si>
    <t>BTB967</t>
  </si>
  <si>
    <t>BTB968</t>
  </si>
  <si>
    <t>BTB969</t>
  </si>
  <si>
    <t>BTB970</t>
  </si>
  <si>
    <t>BTB971</t>
  </si>
  <si>
    <t>BTB972</t>
  </si>
  <si>
    <t>BTB973</t>
  </si>
  <si>
    <t>BTB974</t>
  </si>
  <si>
    <t>BTB975</t>
  </si>
  <si>
    <t>BTB976</t>
  </si>
  <si>
    <t>BTB977</t>
  </si>
  <si>
    <t>BTB978</t>
  </si>
  <si>
    <t>BTB979</t>
  </si>
  <si>
    <t>BTB980</t>
  </si>
  <si>
    <t>BTB981</t>
  </si>
  <si>
    <t>BTB982</t>
  </si>
  <si>
    <t>BTB983</t>
  </si>
  <si>
    <t>BTB984</t>
  </si>
  <si>
    <t>BTB985</t>
  </si>
  <si>
    <t>BTB986</t>
  </si>
  <si>
    <t>BTB987</t>
  </si>
  <si>
    <t>BTB988</t>
  </si>
  <si>
    <t>BTB989</t>
  </si>
  <si>
    <t>BTB990</t>
  </si>
  <si>
    <t>BTB991</t>
  </si>
  <si>
    <t>BTB992</t>
  </si>
  <si>
    <t>BTB993</t>
  </si>
  <si>
    <t>BTB994</t>
  </si>
  <si>
    <t>BTB995</t>
  </si>
  <si>
    <t>BTB996</t>
  </si>
  <si>
    <t>BTB997</t>
  </si>
  <si>
    <t>BTB998</t>
  </si>
  <si>
    <t>BTB999</t>
  </si>
  <si>
    <t>BTB1000</t>
  </si>
  <si>
    <t>BTB1001</t>
  </si>
  <si>
    <t>BTB1002</t>
  </si>
  <si>
    <t>BTB1003</t>
  </si>
  <si>
    <t>BTB1004</t>
  </si>
  <si>
    <t>BTB1005</t>
  </si>
  <si>
    <t>BTB1006</t>
  </si>
  <si>
    <t>BTB1007</t>
  </si>
  <si>
    <t>BTB1008</t>
  </si>
  <si>
    <t>BTB1009</t>
  </si>
  <si>
    <t>BTB1010</t>
  </si>
  <si>
    <t>BTB1011</t>
  </si>
  <si>
    <t>BTB1012</t>
  </si>
  <si>
    <t>BTB1013</t>
  </si>
  <si>
    <t>BTB1014</t>
  </si>
  <si>
    <t>BTB1015</t>
  </si>
  <si>
    <t>BTB1016</t>
  </si>
  <si>
    <t>BTB1017</t>
  </si>
  <si>
    <t>BTB1018</t>
  </si>
  <si>
    <t>BTB1019</t>
  </si>
  <si>
    <t>BTB1020</t>
  </si>
  <si>
    <t>BTB1021</t>
  </si>
  <si>
    <t>BTB1022</t>
  </si>
  <si>
    <t>BTB1023</t>
  </si>
  <si>
    <t>BTB1024</t>
  </si>
  <si>
    <t>BTB1025</t>
  </si>
  <si>
    <t>BTB1026</t>
  </si>
  <si>
    <t>BTB1027</t>
  </si>
  <si>
    <t>BTB1028</t>
  </si>
  <si>
    <t>BTB1029</t>
  </si>
  <si>
    <t>BTB1030</t>
  </si>
  <si>
    <t>BTB1031</t>
  </si>
  <si>
    <t>BTB1032</t>
  </si>
  <si>
    <t>BTB1033</t>
  </si>
  <si>
    <t>BTB1034</t>
  </si>
  <si>
    <t>BTB1035</t>
  </si>
  <si>
    <t>BTB1036</t>
  </si>
  <si>
    <t>BTB1037</t>
  </si>
  <si>
    <t>BTB1038</t>
  </si>
  <si>
    <t>BTB1039</t>
  </si>
  <si>
    <t>BTB1040</t>
  </si>
  <si>
    <t>BTB1041</t>
  </si>
  <si>
    <t>BTB1042</t>
  </si>
  <si>
    <t>BTB1043</t>
  </si>
  <si>
    <t>BTB1044</t>
  </si>
  <si>
    <t>BTB1045</t>
  </si>
  <si>
    <t>BTB1046</t>
  </si>
  <si>
    <t>BTB1047</t>
  </si>
  <si>
    <t>BTB1048</t>
  </si>
  <si>
    <t>BTB1049</t>
  </si>
  <si>
    <t>BTB1050</t>
  </si>
  <si>
    <t>BTB1051</t>
  </si>
  <si>
    <t>BTB1052</t>
  </si>
  <si>
    <t>BTB1053</t>
  </si>
  <si>
    <t>BTB1054</t>
  </si>
  <si>
    <t>BTB1055</t>
  </si>
  <si>
    <t>BTB1056</t>
  </si>
  <si>
    <t>BTB1057</t>
  </si>
  <si>
    <t>BTB1058</t>
  </si>
  <si>
    <t>BTB1059</t>
  </si>
  <si>
    <t>BTB1060</t>
  </si>
  <si>
    <t>BTB1061</t>
  </si>
  <si>
    <t>BTB1062</t>
  </si>
  <si>
    <t>BTB1063</t>
  </si>
  <si>
    <t>BTB1064</t>
  </si>
  <si>
    <t>BTB1065</t>
  </si>
  <si>
    <t>BTB1066</t>
  </si>
  <si>
    <t>BTB1067</t>
  </si>
  <si>
    <t>BTB1068</t>
  </si>
  <si>
    <t>BTB1069</t>
  </si>
  <si>
    <t>BTB1070</t>
  </si>
  <si>
    <t>BTB1071</t>
  </si>
  <si>
    <t>BTB1072</t>
  </si>
  <si>
    <t>BTB1073</t>
  </si>
  <si>
    <t>BTB1074</t>
  </si>
  <si>
    <t>BTB1075</t>
  </si>
  <si>
    <t>BTB1076</t>
  </si>
  <si>
    <t>BTB1077</t>
  </si>
  <si>
    <t>BTB1078</t>
  </si>
  <si>
    <t>BTB1079</t>
  </si>
  <si>
    <t>BTB1080</t>
  </si>
  <si>
    <t>BTB1081</t>
  </si>
  <si>
    <t>BTB1082</t>
  </si>
  <si>
    <t>BTB1083</t>
  </si>
  <si>
    <t>BTB1084</t>
  </si>
  <si>
    <t>BTB1085</t>
  </si>
  <si>
    <t>BTB1086</t>
  </si>
  <si>
    <t>BTB1087</t>
  </si>
  <si>
    <t>BTB1088</t>
  </si>
  <si>
    <t>BTB1089</t>
  </si>
  <si>
    <t>BTB1090</t>
  </si>
  <si>
    <t>BTB1091</t>
  </si>
  <si>
    <t>BTB1092</t>
  </si>
  <si>
    <t>BTB1093</t>
  </si>
  <si>
    <t>BTB1094</t>
  </si>
  <si>
    <t>BTB1095</t>
  </si>
  <si>
    <t>BTB1096</t>
  </si>
  <si>
    <t>BTB1097</t>
  </si>
  <si>
    <t>BTB1098</t>
  </si>
  <si>
    <t>BTB1099</t>
  </si>
  <si>
    <t>BTB1100</t>
  </si>
  <si>
    <t>BTB1101</t>
  </si>
  <si>
    <t>BTB1102</t>
  </si>
  <si>
    <t>BTB1103</t>
  </si>
  <si>
    <t>BTB1104</t>
  </si>
  <si>
    <t>BTB1105</t>
  </si>
  <si>
    <t>BTB1106</t>
  </si>
  <si>
    <t>BTB1107</t>
  </si>
  <si>
    <t>BTB1108</t>
  </si>
  <si>
    <t>BTB1109</t>
  </si>
  <si>
    <t>BTB1110</t>
  </si>
  <si>
    <t>BTB1111</t>
  </si>
  <si>
    <t>BTB1112</t>
  </si>
  <si>
    <t>BTB1113</t>
  </si>
  <si>
    <t>BTB1114</t>
  </si>
  <si>
    <t>BTB1115</t>
  </si>
  <si>
    <t>BTB1116</t>
  </si>
  <si>
    <t>BTB1117</t>
  </si>
  <si>
    <t>BTB1118</t>
  </si>
  <si>
    <t>BTB1119</t>
  </si>
  <si>
    <t>BTB1120</t>
  </si>
  <si>
    <t>BTB1121</t>
  </si>
  <si>
    <t>BTB1122</t>
  </si>
  <si>
    <t>BTB1123</t>
  </si>
  <si>
    <t>BTB1124</t>
  </si>
  <si>
    <t>BTB1125</t>
  </si>
  <si>
    <t>BTB1126</t>
  </si>
  <si>
    <t>BTB1127</t>
  </si>
  <si>
    <t>BTB1128</t>
  </si>
  <si>
    <t>BTB1129</t>
  </si>
  <si>
    <t>BTB1130</t>
  </si>
  <si>
    <t>BTB1131</t>
  </si>
  <si>
    <t>BTB1132</t>
  </si>
  <si>
    <t>BTB1133</t>
  </si>
  <si>
    <t>BTB1134</t>
  </si>
  <si>
    <t>BTB1135</t>
  </si>
  <si>
    <t>BTB1136</t>
  </si>
  <si>
    <t>BTB1137</t>
  </si>
  <si>
    <t>BTB1138</t>
  </si>
  <si>
    <t>BTB1139</t>
  </si>
  <si>
    <t>BTB1140</t>
  </si>
  <si>
    <t>BTB1141</t>
  </si>
  <si>
    <t>BTB1142</t>
  </si>
  <si>
    <t>BTB1143</t>
  </si>
  <si>
    <t>BTB1144</t>
  </si>
  <si>
    <t>BTB1145</t>
  </si>
  <si>
    <t>BTB1146</t>
  </si>
  <si>
    <t>BTB1147</t>
  </si>
  <si>
    <t>BTB1148</t>
  </si>
  <si>
    <t>BTB1149</t>
  </si>
  <si>
    <t>BTB1150</t>
  </si>
  <si>
    <t>BTB1151</t>
  </si>
  <si>
    <t>BTB1152</t>
  </si>
  <si>
    <t>BTB1153</t>
  </si>
  <si>
    <t>BTB1154</t>
  </si>
  <si>
    <t>BTB1155</t>
  </si>
  <si>
    <t>BTB1156</t>
  </si>
  <si>
    <t>BTB1157</t>
  </si>
  <si>
    <t>BTB1158</t>
  </si>
  <si>
    <t>BTB1159</t>
  </si>
  <si>
    <t>BTB1160</t>
  </si>
  <si>
    <t>BTB1161</t>
  </si>
  <si>
    <t>BTB1162</t>
  </si>
  <si>
    <t>BTB1163</t>
  </si>
  <si>
    <t>BTB1164</t>
  </si>
  <si>
    <t>BTB1165</t>
  </si>
  <si>
    <t>BTB1166</t>
  </si>
  <si>
    <t>BTB1167</t>
  </si>
  <si>
    <t>BTB1168</t>
  </si>
  <si>
    <t>BTB1169</t>
  </si>
  <si>
    <t>BTB1170</t>
  </si>
  <si>
    <t>BTB1171</t>
  </si>
  <si>
    <t>BTB1172</t>
  </si>
  <si>
    <t>BTB1173</t>
  </si>
  <si>
    <t>BTB1174</t>
  </si>
  <si>
    <t>BTB1175</t>
  </si>
  <si>
    <t>BTB1176</t>
  </si>
  <si>
    <t>BTB1177</t>
  </si>
  <si>
    <t>BTB1178</t>
  </si>
  <si>
    <t>BTB1179</t>
  </si>
  <si>
    <t>BTB1180</t>
  </si>
  <si>
    <t>BTB1181</t>
  </si>
  <si>
    <t>BTB1182</t>
  </si>
  <si>
    <t>BTB1183</t>
  </si>
  <si>
    <t>BTB1184</t>
  </si>
  <si>
    <t>BTB1185</t>
  </si>
  <si>
    <t>BTB1186</t>
  </si>
  <si>
    <t>BTB1187</t>
  </si>
  <si>
    <t>BTB1188</t>
  </si>
  <si>
    <t>BTB1189</t>
  </si>
  <si>
    <t>BTB1190</t>
  </si>
  <si>
    <t>BTB1191</t>
  </si>
  <si>
    <t>BTB1192</t>
  </si>
  <si>
    <t>BTB1193</t>
  </si>
  <si>
    <t>BTB1194</t>
  </si>
  <si>
    <t>BTB1195</t>
  </si>
  <si>
    <t>BTB1196</t>
  </si>
  <si>
    <t>BTB1197</t>
  </si>
  <si>
    <t>BTB1198</t>
  </si>
  <si>
    <t>BTB1199</t>
  </si>
  <si>
    <t>BTB1200</t>
  </si>
  <si>
    <t>BTB1201</t>
  </si>
  <si>
    <t>BTB1202</t>
  </si>
  <si>
    <t>BTB1203</t>
  </si>
  <si>
    <t>BTB1204</t>
  </si>
  <si>
    <t>BTB1205</t>
  </si>
  <si>
    <t>BTB1206</t>
  </si>
  <si>
    <t>BTB1207</t>
  </si>
  <si>
    <t>BTB1208</t>
  </si>
  <si>
    <t>BTB1209</t>
  </si>
  <si>
    <t>BTB1210</t>
  </si>
  <si>
    <t>BTB1211</t>
  </si>
  <si>
    <t>BTB1212</t>
  </si>
  <si>
    <t>BTB1213</t>
  </si>
  <si>
    <t>BTB1214</t>
  </si>
  <si>
    <t>BTB1215</t>
  </si>
  <si>
    <t>BTB1216</t>
  </si>
  <si>
    <t>BTB1217</t>
  </si>
  <si>
    <t>BTB1218</t>
  </si>
  <si>
    <t>BTB1219</t>
  </si>
  <si>
    <t>BTB1220</t>
  </si>
  <si>
    <t>BTB1221</t>
  </si>
  <si>
    <t>BTB1222</t>
  </si>
  <si>
    <t>BTB1223</t>
  </si>
  <si>
    <t>BTB1224</t>
  </si>
  <si>
    <t>BTB1225</t>
  </si>
  <si>
    <t>BTB1226</t>
  </si>
  <si>
    <t>BTB1227</t>
  </si>
  <si>
    <t>BTB1228</t>
  </si>
  <si>
    <t>BTB1229</t>
  </si>
  <si>
    <t>BTB1230</t>
  </si>
  <si>
    <t>BTB1231</t>
  </si>
  <si>
    <t>BTB1232</t>
  </si>
  <si>
    <t>BTB1233</t>
  </si>
  <si>
    <t>BTB1234</t>
  </si>
  <si>
    <t>BTB1235</t>
  </si>
  <si>
    <t>BTB1236</t>
  </si>
  <si>
    <t>BTB1237</t>
  </si>
  <si>
    <t>BTB1238</t>
  </si>
  <si>
    <t>BTB1239</t>
  </si>
  <si>
    <t>BTB1240</t>
  </si>
  <si>
    <t>BTB1241</t>
  </si>
  <si>
    <t>BTB1242</t>
  </si>
  <si>
    <t>BTB1243</t>
  </si>
  <si>
    <t>BTB1244</t>
  </si>
  <si>
    <t>BTB1245</t>
  </si>
  <si>
    <t>BTB1246</t>
  </si>
  <si>
    <t>BTB1247</t>
  </si>
  <si>
    <t>BTB1248</t>
  </si>
  <si>
    <t>BTB1249</t>
  </si>
  <si>
    <t>BTB1250</t>
  </si>
  <si>
    <t>BTB1251</t>
  </si>
  <si>
    <t>BTB1252</t>
  </si>
  <si>
    <t>BTB1253</t>
  </si>
  <si>
    <t>BTB1254</t>
  </si>
  <si>
    <t>BTB1255</t>
  </si>
  <si>
    <t>BTB1256</t>
  </si>
  <si>
    <t>BTB1257</t>
  </si>
  <si>
    <t>BTB1258</t>
  </si>
  <si>
    <t>BTB1259</t>
  </si>
  <si>
    <t>BTB1260</t>
  </si>
  <si>
    <t>BTB1261</t>
  </si>
  <si>
    <t>BTB1262</t>
  </si>
  <si>
    <t>BTB1263</t>
  </si>
  <si>
    <t>BTB1264</t>
  </si>
  <si>
    <t>BTB1265</t>
  </si>
  <si>
    <t>BTB1266</t>
  </si>
  <si>
    <t>BTB1267</t>
  </si>
  <si>
    <t>BTB1268</t>
  </si>
  <si>
    <t>BTB1269</t>
  </si>
  <si>
    <t>BTB1270</t>
  </si>
  <si>
    <t>BTB1271</t>
  </si>
  <si>
    <t>BTB1272</t>
  </si>
  <si>
    <t>BTB1273</t>
  </si>
  <si>
    <t>BTB1274</t>
  </si>
  <si>
    <t>BTB1275</t>
  </si>
  <si>
    <t>BTB1276</t>
  </si>
  <si>
    <t>BTB1277</t>
  </si>
  <si>
    <t>BTB1278</t>
  </si>
  <si>
    <t>BTB1279</t>
  </si>
  <si>
    <t>BTB1280</t>
  </si>
  <si>
    <t>BTB1281</t>
  </si>
  <si>
    <t>BTB1282</t>
  </si>
  <si>
    <t>BTB1283</t>
  </si>
  <si>
    <t>BTB1284</t>
  </si>
  <si>
    <t>BTB1285</t>
  </si>
  <si>
    <t>BTB1286</t>
  </si>
  <si>
    <t>BTB1287</t>
  </si>
  <si>
    <t>BTB1288</t>
  </si>
  <si>
    <t>BTB1289</t>
  </si>
  <si>
    <t>BTB1290</t>
  </si>
  <si>
    <t>BTB1291</t>
  </si>
  <si>
    <t>BTB1292</t>
  </si>
  <si>
    <t>BTB1293</t>
  </si>
  <si>
    <t>BTB1294</t>
  </si>
  <si>
    <t>BTB1295</t>
  </si>
  <si>
    <t>BTB1296</t>
  </si>
  <si>
    <t>BTB1297</t>
  </si>
  <si>
    <t>BTB1298</t>
  </si>
  <si>
    <t>BTB1299</t>
  </si>
  <si>
    <t>BTB1300</t>
  </si>
  <si>
    <t>BTB1301</t>
  </si>
  <si>
    <t>BTB1302</t>
  </si>
  <si>
    <t>BTB1303</t>
  </si>
  <si>
    <t>BTB1304</t>
  </si>
  <si>
    <t>BTB1305</t>
  </si>
  <si>
    <t>BTB1306</t>
  </si>
  <si>
    <t>BTB1307</t>
  </si>
  <si>
    <t>BTB1308</t>
  </si>
  <si>
    <t>BTB1309</t>
  </si>
  <si>
    <t>BTB1310</t>
  </si>
  <si>
    <t>BTB1311</t>
  </si>
  <si>
    <t>BTB1312</t>
  </si>
  <si>
    <t>BTB1313</t>
  </si>
  <si>
    <t>BTB1314</t>
  </si>
  <si>
    <t>BTB1315</t>
  </si>
  <si>
    <t>BTB1316</t>
  </si>
  <si>
    <t>BTB1317</t>
  </si>
  <si>
    <t>BTB1318</t>
  </si>
  <si>
    <t>BTB1319</t>
  </si>
  <si>
    <t>BTB1320</t>
  </si>
  <si>
    <t>BTB1321</t>
  </si>
  <si>
    <t>BTB1322</t>
  </si>
  <si>
    <t>BTB1323</t>
  </si>
  <si>
    <t>BTB1324</t>
  </si>
  <si>
    <t>BTB1325</t>
  </si>
  <si>
    <t>BTB1326</t>
  </si>
  <si>
    <t>BTB1327</t>
  </si>
  <si>
    <t>BTB1328</t>
  </si>
  <si>
    <t>BTB1329</t>
  </si>
  <si>
    <t>BTB1330</t>
  </si>
  <si>
    <t>BTB1331</t>
  </si>
  <si>
    <t>BTB1332</t>
  </si>
  <si>
    <t>BTB1333</t>
  </si>
  <si>
    <t>BTB1334</t>
  </si>
  <si>
    <t>BTB1335</t>
  </si>
  <si>
    <t>BTB1336</t>
  </si>
  <si>
    <t>BTB1337</t>
  </si>
  <si>
    <t>BTB1338</t>
  </si>
  <si>
    <t>BTB1339</t>
  </si>
  <si>
    <t>BTB1340</t>
  </si>
  <si>
    <t>BTB1341</t>
  </si>
  <si>
    <t>BTB1342</t>
  </si>
  <si>
    <t>BTB1343</t>
  </si>
  <si>
    <t>BTB1344</t>
  </si>
  <si>
    <t>BTB1345</t>
  </si>
  <si>
    <t>BTB1346</t>
  </si>
  <si>
    <t>BTB1347</t>
  </si>
  <si>
    <t>BTB1348</t>
  </si>
  <si>
    <t>BTB1349</t>
  </si>
  <si>
    <t>BTB1350</t>
  </si>
  <si>
    <t>BTB1351</t>
  </si>
  <si>
    <t>BTB1352</t>
  </si>
  <si>
    <t>BTB1353</t>
  </si>
  <si>
    <t>BTB1354</t>
  </si>
  <si>
    <t>BTB1355</t>
  </si>
  <si>
    <t>BTB1356</t>
  </si>
  <si>
    <t>BTB1357</t>
  </si>
  <si>
    <t>BTB1358</t>
  </si>
  <si>
    <t>BTB1359</t>
  </si>
  <si>
    <t>BTB1360</t>
  </si>
  <si>
    <t>BTB1361</t>
  </si>
  <si>
    <t>BTB1362</t>
  </si>
  <si>
    <t>BTB1363</t>
  </si>
  <si>
    <t>BTB1364</t>
  </si>
  <si>
    <t>BTB1365</t>
  </si>
  <si>
    <t>BTB1366</t>
  </si>
  <si>
    <t>BTB1367</t>
  </si>
  <si>
    <t>BTB1368</t>
  </si>
  <si>
    <t>BTB1369</t>
  </si>
  <si>
    <t>BTB1370</t>
  </si>
  <si>
    <t>BTB1371</t>
  </si>
  <si>
    <t>BTB1372</t>
  </si>
  <si>
    <t>BTB1373</t>
  </si>
  <si>
    <t>BTB1374</t>
  </si>
  <si>
    <t>BTB1375</t>
  </si>
  <si>
    <t>BTB1376</t>
  </si>
  <si>
    <t>BTB1377</t>
  </si>
  <si>
    <t>BTB1378</t>
  </si>
  <si>
    <t>BTB1379</t>
  </si>
  <si>
    <t>BTB1380</t>
  </si>
  <si>
    <t>BTB1381</t>
  </si>
  <si>
    <t>BTB1382</t>
  </si>
  <si>
    <t>BTB1383</t>
  </si>
  <si>
    <t>BTB1384</t>
  </si>
  <si>
    <t>BTB1385</t>
  </si>
  <si>
    <t>BTB1386</t>
  </si>
  <si>
    <t>BTB1387</t>
  </si>
  <si>
    <t>BTB1388</t>
  </si>
  <si>
    <t>BTB1389</t>
  </si>
  <si>
    <t>BTB1390</t>
  </si>
  <si>
    <t>BTB1391</t>
  </si>
  <si>
    <t>BTB1392</t>
  </si>
  <si>
    <t>BTB1393</t>
  </si>
  <si>
    <t>BTB1394</t>
  </si>
  <si>
    <t>BTB1395</t>
  </si>
  <si>
    <t>BTB1396</t>
  </si>
  <si>
    <t>BTB1397</t>
  </si>
  <si>
    <t>BTB1398</t>
  </si>
  <si>
    <t>BTB1399</t>
  </si>
  <si>
    <t>BTB1400</t>
  </si>
  <si>
    <t>BTB1401</t>
  </si>
  <si>
    <t>BTB1402</t>
  </si>
  <si>
    <t>BTB1403</t>
  </si>
  <si>
    <t>BTB1404</t>
  </si>
  <si>
    <t>BTB1405</t>
  </si>
  <si>
    <t>BTB1406</t>
  </si>
  <si>
    <t>BTB1407</t>
  </si>
  <si>
    <t>BTB1408</t>
  </si>
  <si>
    <t>BTB1409</t>
  </si>
  <si>
    <t>BTB1410</t>
  </si>
  <si>
    <t>BTB1411</t>
  </si>
  <si>
    <t>BTB1412</t>
  </si>
  <si>
    <t>BTB1413</t>
  </si>
  <si>
    <t>BTB1414</t>
  </si>
  <si>
    <t>BTB1415</t>
  </si>
  <si>
    <t>BTB1416</t>
  </si>
  <si>
    <t>BTB1417</t>
  </si>
  <si>
    <t>BTB1418</t>
  </si>
  <si>
    <t>BTB1419</t>
  </si>
  <si>
    <t>BTB1420</t>
  </si>
  <si>
    <t>BTB1421</t>
  </si>
  <si>
    <t>BTB1422</t>
  </si>
  <si>
    <t>BTB1423</t>
  </si>
  <si>
    <t>BTB1424</t>
  </si>
  <si>
    <t>BTB1425</t>
  </si>
  <si>
    <t>BTB1426</t>
  </si>
  <si>
    <t>BTB1427</t>
  </si>
  <si>
    <t>BTB1428</t>
  </si>
  <si>
    <t>BTB1429</t>
  </si>
  <si>
    <t>BTB1430</t>
  </si>
  <si>
    <t>BTB1431</t>
  </si>
  <si>
    <t>BTB1432</t>
  </si>
  <si>
    <t>BTB1433</t>
  </si>
  <si>
    <t>BTB1434</t>
  </si>
  <si>
    <t>BTB1435</t>
  </si>
  <si>
    <t>BTB1436</t>
  </si>
  <si>
    <t>BTB1437</t>
  </si>
  <si>
    <t>BTB1438</t>
  </si>
  <si>
    <t>BTB1439</t>
  </si>
  <si>
    <t>BTB1440</t>
  </si>
  <si>
    <t>BTB1441</t>
  </si>
  <si>
    <t>BTB1442</t>
  </si>
  <si>
    <t>BTB1443</t>
  </si>
  <si>
    <t>BTB1444</t>
  </si>
  <si>
    <t>BTB1445</t>
  </si>
  <si>
    <t>BTB1446</t>
  </si>
  <si>
    <t>BTB1447</t>
  </si>
  <si>
    <t>BTB1448</t>
  </si>
  <si>
    <t>BTB1449</t>
  </si>
  <si>
    <t>BTB1450</t>
  </si>
  <si>
    <t>BTB1451</t>
  </si>
  <si>
    <t>BTB1452</t>
  </si>
  <si>
    <t>BTB1453</t>
  </si>
  <si>
    <t>BTB1454</t>
  </si>
  <si>
    <t>BTB1455</t>
  </si>
  <si>
    <t>BTB1456</t>
  </si>
  <si>
    <t>BTB1457</t>
  </si>
  <si>
    <t>BTB1458</t>
  </si>
  <si>
    <t>BTB1459</t>
  </si>
  <si>
    <t>BTB1460</t>
  </si>
  <si>
    <t>BTB1461</t>
  </si>
  <si>
    <t>BTB1462</t>
  </si>
  <si>
    <t>BTB1463</t>
  </si>
  <si>
    <t>BTB1464</t>
  </si>
  <si>
    <t>BTB1465</t>
  </si>
  <si>
    <t>BTB1466</t>
  </si>
  <si>
    <t>BTB1467</t>
  </si>
  <si>
    <t>BTB1468</t>
  </si>
  <si>
    <t>BTB1469</t>
  </si>
  <si>
    <t>BTB1470</t>
  </si>
  <si>
    <t>BTB1471</t>
  </si>
  <si>
    <t>BTB1472</t>
  </si>
  <si>
    <t>BTB1473</t>
  </si>
  <si>
    <t>BTB1474</t>
  </si>
  <si>
    <t>BTB1475</t>
  </si>
  <si>
    <t>BTB1476</t>
  </si>
  <si>
    <t>BTB1477</t>
  </si>
  <si>
    <t>BTB1478</t>
  </si>
  <si>
    <t>BTB1479</t>
  </si>
  <si>
    <t>BTB1480</t>
  </si>
  <si>
    <t>BTB1481</t>
  </si>
  <si>
    <t>BTB1482</t>
  </si>
  <si>
    <t>BTB1483</t>
  </si>
  <si>
    <t>BTB1484</t>
  </si>
  <si>
    <t>BTB1485</t>
  </si>
  <si>
    <t>BTB1486</t>
  </si>
  <si>
    <t>BTB1487</t>
  </si>
  <si>
    <t>BTB1488</t>
  </si>
  <si>
    <t>BTB1489</t>
  </si>
  <si>
    <t>BTB1490</t>
  </si>
  <si>
    <t>BTB1491</t>
  </si>
  <si>
    <t>BTB1492</t>
  </si>
  <si>
    <t>BTB1493</t>
  </si>
  <si>
    <t>BTB1494</t>
  </si>
  <si>
    <t>BTB1495</t>
  </si>
  <si>
    <t>BTB1496</t>
  </si>
  <si>
    <t>BTB1497</t>
  </si>
  <si>
    <t>BTB1498</t>
  </si>
  <si>
    <t>BTB1499</t>
  </si>
  <si>
    <t>BTB1500</t>
  </si>
  <si>
    <t>BTB1501</t>
  </si>
  <si>
    <t>BTB1502</t>
  </si>
  <si>
    <t>BTB1503</t>
  </si>
  <si>
    <t>BTB1504</t>
  </si>
  <si>
    <t>BTB1505</t>
  </si>
  <si>
    <t>BTB1506</t>
  </si>
  <si>
    <t>BTB1507</t>
  </si>
  <si>
    <t>BTB1508</t>
  </si>
  <si>
    <t>BTB1509</t>
  </si>
  <si>
    <t>BTB1510</t>
  </si>
  <si>
    <t>BTB1511</t>
  </si>
  <si>
    <t>BTB1512</t>
  </si>
  <si>
    <t>BTB1513</t>
  </si>
  <si>
    <t>BTB1514</t>
  </si>
  <si>
    <t>BTB1515</t>
  </si>
  <si>
    <t>BTB1516</t>
  </si>
  <si>
    <t>BTB1517</t>
  </si>
  <si>
    <t>BTB1518</t>
  </si>
  <si>
    <t>BTB1519</t>
  </si>
  <si>
    <t>BTB1520</t>
  </si>
  <si>
    <t>BTB1521</t>
  </si>
  <si>
    <t>BTB1522</t>
  </si>
  <si>
    <t>BTB1523</t>
  </si>
  <si>
    <t>BTB1524</t>
  </si>
  <si>
    <t>BTB1525</t>
  </si>
  <si>
    <t>BTB1526</t>
  </si>
  <si>
    <t>BTB1527</t>
  </si>
  <si>
    <t>BTB1528</t>
  </si>
  <si>
    <t>BTB1529</t>
  </si>
  <si>
    <t>BTB1530</t>
  </si>
  <si>
    <t>BTB1531</t>
  </si>
  <si>
    <t>BTB1532</t>
  </si>
  <si>
    <t>BTB1533</t>
  </si>
  <si>
    <t>BTB1534</t>
  </si>
  <si>
    <t>BTB1535</t>
  </si>
  <si>
    <t>BTB1536</t>
  </si>
  <si>
    <t>BTB1537</t>
  </si>
  <si>
    <t>BTB1538</t>
  </si>
  <si>
    <t>BTB1539</t>
  </si>
  <si>
    <t>BTB1540</t>
  </si>
  <si>
    <t>BTB1541</t>
  </si>
  <si>
    <t>BTB1542</t>
  </si>
  <si>
    <t>BTB1543</t>
  </si>
  <si>
    <t>BTB1544</t>
  </si>
  <si>
    <t>BTB1545</t>
  </si>
  <si>
    <t>BTB1546</t>
  </si>
  <si>
    <t>BTB1547</t>
  </si>
  <si>
    <t>BTB1548</t>
  </si>
  <si>
    <t>BTB1549</t>
  </si>
  <si>
    <t>BTB1550</t>
  </si>
  <si>
    <t>BTB1551</t>
  </si>
  <si>
    <t>BTB1552</t>
  </si>
  <si>
    <t>BTB1553</t>
  </si>
  <si>
    <t>BTB1554</t>
  </si>
  <si>
    <t>BTB1555</t>
  </si>
  <si>
    <t>BTB1556</t>
  </si>
  <si>
    <t>BTB1557</t>
  </si>
  <si>
    <t>BTB1558</t>
  </si>
  <si>
    <t>BTB1559</t>
  </si>
  <si>
    <t>BTB1560</t>
  </si>
  <si>
    <t>BTB1561</t>
  </si>
  <si>
    <t>BTB1562</t>
  </si>
  <si>
    <t>BTB1563</t>
  </si>
  <si>
    <t>BTB1564</t>
  </si>
  <si>
    <t>BTB1565</t>
  </si>
  <si>
    <t>BTB1566</t>
  </si>
  <si>
    <t>BTB1567</t>
  </si>
  <si>
    <t>BTB1568</t>
  </si>
  <si>
    <t>BTB1569</t>
  </si>
  <si>
    <t>BTB1570</t>
  </si>
  <si>
    <t>BTB1571</t>
  </si>
  <si>
    <t>BTB1572</t>
  </si>
  <si>
    <t>BTB1573</t>
  </si>
  <si>
    <t>BTB1574</t>
  </si>
  <si>
    <t>BTB1575</t>
  </si>
  <si>
    <t>BTB1576</t>
  </si>
  <si>
    <t>KPT1</t>
  </si>
  <si>
    <t>KPT2</t>
  </si>
  <si>
    <t>KPT3</t>
  </si>
  <si>
    <t>KPT4</t>
  </si>
  <si>
    <t>KPT5</t>
  </si>
  <si>
    <t>KPT6</t>
  </si>
  <si>
    <t>KPT7</t>
  </si>
  <si>
    <t>KPT8</t>
  </si>
  <si>
    <t>KPT9</t>
  </si>
  <si>
    <t>KPT10</t>
  </si>
  <si>
    <t>KPT11</t>
  </si>
  <si>
    <t>KPT12</t>
  </si>
  <si>
    <t>KPT13</t>
  </si>
  <si>
    <t>KPT14</t>
  </si>
  <si>
    <t>KPT15</t>
  </si>
  <si>
    <t>KPT16</t>
  </si>
  <si>
    <t>KPT17</t>
  </si>
  <si>
    <t>KPT18</t>
  </si>
  <si>
    <t>KPT19</t>
  </si>
  <si>
    <t>KPT20</t>
  </si>
  <si>
    <t>KPT21</t>
  </si>
  <si>
    <t>KPT22</t>
  </si>
  <si>
    <t>KPT23</t>
  </si>
  <si>
    <t>KPT24</t>
  </si>
  <si>
    <t>KPT25</t>
  </si>
  <si>
    <t>KPT26</t>
  </si>
  <si>
    <t>KPT27</t>
  </si>
  <si>
    <t>KPT28</t>
  </si>
  <si>
    <t>KPT29</t>
  </si>
  <si>
    <t>KPT30</t>
  </si>
  <si>
    <t>KPT31</t>
  </si>
  <si>
    <t>KPT32</t>
  </si>
  <si>
    <t>KPT33</t>
  </si>
  <si>
    <t>KPT34</t>
  </si>
  <si>
    <t>KPT35</t>
  </si>
  <si>
    <t>KPT36</t>
  </si>
  <si>
    <t>KPT37</t>
  </si>
  <si>
    <t>KPT38</t>
  </si>
  <si>
    <t>KPT39</t>
  </si>
  <si>
    <t>KPT40</t>
  </si>
  <si>
    <t>KPT41</t>
  </si>
  <si>
    <t>KPT42</t>
  </si>
  <si>
    <t>KPT43</t>
  </si>
  <si>
    <t>KPT44</t>
  </si>
  <si>
    <t>KPT45</t>
  </si>
  <si>
    <t>KPT46</t>
  </si>
  <si>
    <t>KPT47</t>
  </si>
  <si>
    <t>KPT48</t>
  </si>
  <si>
    <t>KPT49</t>
  </si>
  <si>
    <t>KPT50</t>
  </si>
  <si>
    <t>KPT51</t>
  </si>
  <si>
    <t>KPT52</t>
  </si>
  <si>
    <t>KPT53</t>
  </si>
  <si>
    <t>KPT54</t>
  </si>
  <si>
    <t>KPT55</t>
  </si>
  <si>
    <t>KPT56</t>
  </si>
  <si>
    <t>KPT57</t>
  </si>
  <si>
    <t>KPT58</t>
  </si>
  <si>
    <t>KPT59</t>
  </si>
  <si>
    <t>KPT60</t>
  </si>
  <si>
    <t>KPT61</t>
  </si>
  <si>
    <t>KPT62</t>
  </si>
  <si>
    <t>KPT63</t>
  </si>
  <si>
    <t>KPT64</t>
  </si>
  <si>
    <t>KPT65</t>
  </si>
  <si>
    <t>KPT66</t>
  </si>
  <si>
    <t>KPT67</t>
  </si>
  <si>
    <t>KPT68</t>
  </si>
  <si>
    <t>KPT69</t>
  </si>
  <si>
    <t>KPT70</t>
  </si>
  <si>
    <t>KPT71</t>
  </si>
  <si>
    <t>KPT72</t>
  </si>
  <si>
    <t>KPT73</t>
  </si>
  <si>
    <t>KPT74</t>
  </si>
  <si>
    <t>KPT75</t>
  </si>
  <si>
    <t>KPT76</t>
  </si>
  <si>
    <t>KPT77</t>
  </si>
  <si>
    <t>KPT78</t>
  </si>
  <si>
    <t>KPT79</t>
  </si>
  <si>
    <t>KPT80</t>
  </si>
  <si>
    <t>KPT81</t>
  </si>
  <si>
    <t>KPT82</t>
  </si>
  <si>
    <t>KPT83</t>
  </si>
  <si>
    <t>KPT84</t>
  </si>
  <si>
    <t>KPT85</t>
  </si>
  <si>
    <t>KPT86</t>
  </si>
  <si>
    <t>KPT87</t>
  </si>
  <si>
    <t>KPT88</t>
  </si>
  <si>
    <t>KPT89</t>
  </si>
  <si>
    <t>KPT90</t>
  </si>
  <si>
    <t>KPT91</t>
  </si>
  <si>
    <t>KPT92</t>
  </si>
  <si>
    <t>KPT93</t>
  </si>
  <si>
    <t>KPT94</t>
  </si>
  <si>
    <t>KPT95</t>
  </si>
  <si>
    <t>KPT96</t>
  </si>
  <si>
    <t>KPT97</t>
  </si>
  <si>
    <t>KPT98</t>
  </si>
  <si>
    <t>KPT99</t>
  </si>
  <si>
    <t>KPT100</t>
  </si>
  <si>
    <t>KPT101</t>
  </si>
  <si>
    <t>KPT102</t>
  </si>
  <si>
    <t>KPT103</t>
  </si>
  <si>
    <t>KPT104</t>
  </si>
  <si>
    <t>KPT105</t>
  </si>
  <si>
    <t>KPT106</t>
  </si>
  <si>
    <t>KPT107</t>
  </si>
  <si>
    <t>KPT108</t>
  </si>
  <si>
    <t>KPT109</t>
  </si>
  <si>
    <t>KPT110</t>
  </si>
  <si>
    <t>KPT111</t>
  </si>
  <si>
    <t>KPT112</t>
  </si>
  <si>
    <t>KPT113</t>
  </si>
  <si>
    <t>KPT114</t>
  </si>
  <si>
    <t>KPT115</t>
  </si>
  <si>
    <t>KPT116</t>
  </si>
  <si>
    <t>KPT117</t>
  </si>
  <si>
    <t>KPT118</t>
  </si>
  <si>
    <t>KPT119</t>
  </si>
  <si>
    <t>KPT120</t>
  </si>
  <si>
    <t>KPT121</t>
  </si>
  <si>
    <t>KPT122</t>
  </si>
  <si>
    <t>KPT123</t>
  </si>
  <si>
    <t>KPT124</t>
  </si>
  <si>
    <t>KPT125</t>
  </si>
  <si>
    <t>KPT126</t>
  </si>
  <si>
    <t>KPT127</t>
  </si>
  <si>
    <t>KPT128</t>
  </si>
  <si>
    <t>KPT129</t>
  </si>
  <si>
    <t>KPT130</t>
  </si>
  <si>
    <t>KPT131</t>
  </si>
  <si>
    <t>KPT132</t>
  </si>
  <si>
    <t>KPT133</t>
  </si>
  <si>
    <t>KPT134</t>
  </si>
  <si>
    <t>KPT135</t>
  </si>
  <si>
    <t>KPT136</t>
  </si>
  <si>
    <t>KPT137</t>
  </si>
  <si>
    <t>KPT138</t>
  </si>
  <si>
    <t>KPT139</t>
  </si>
  <si>
    <t>KPT140</t>
  </si>
  <si>
    <t>KPT141</t>
  </si>
  <si>
    <t>KPT142</t>
  </si>
  <si>
    <t>KPT143</t>
  </si>
  <si>
    <t>KPT144</t>
  </si>
  <si>
    <t>KPT145</t>
  </si>
  <si>
    <t>KPT146</t>
  </si>
  <si>
    <t>KPT147</t>
  </si>
  <si>
    <t>KPT148</t>
  </si>
  <si>
    <t>KPT149</t>
  </si>
  <si>
    <t>KPT150</t>
  </si>
  <si>
    <t>KPT151</t>
  </si>
  <si>
    <t>KPT152</t>
  </si>
  <si>
    <t>KPT153</t>
  </si>
  <si>
    <t>KPT154</t>
  </si>
  <si>
    <t>KPT155</t>
  </si>
  <si>
    <t>KPT156</t>
  </si>
  <si>
    <t>KPT157</t>
  </si>
  <si>
    <t>KPT158</t>
  </si>
  <si>
    <t>KPT159</t>
  </si>
  <si>
    <t>KPT160</t>
  </si>
  <si>
    <t>KPT161</t>
  </si>
  <si>
    <t>KPT162</t>
  </si>
  <si>
    <t>KPT163</t>
  </si>
  <si>
    <t>KPT164</t>
  </si>
  <si>
    <t>KPT165</t>
  </si>
  <si>
    <t>KPT166</t>
  </si>
  <si>
    <t>KPT167</t>
  </si>
  <si>
    <t>KPT168</t>
  </si>
  <si>
    <t>KPT169</t>
  </si>
  <si>
    <t>KPT170</t>
  </si>
  <si>
    <t>KPT171</t>
  </si>
  <si>
    <t>KPT172</t>
  </si>
  <si>
    <t>KPT173</t>
  </si>
  <si>
    <t>KPT174</t>
  </si>
  <si>
    <t>KPT175</t>
  </si>
  <si>
    <t>KPT176</t>
  </si>
  <si>
    <t>KPT177</t>
  </si>
  <si>
    <t>KPT178</t>
  </si>
  <si>
    <t>KPT179</t>
  </si>
  <si>
    <t>KPT180</t>
  </si>
  <si>
    <t>KPT181</t>
  </si>
  <si>
    <t>KPT182</t>
  </si>
  <si>
    <t>KPT183</t>
  </si>
  <si>
    <t>KPT184</t>
  </si>
  <si>
    <t>KPT185</t>
  </si>
  <si>
    <t>KPT186</t>
  </si>
  <si>
    <t>KPT187</t>
  </si>
  <si>
    <t>KPT188</t>
  </si>
  <si>
    <t>KPT189</t>
  </si>
  <si>
    <t>KPT190</t>
  </si>
  <si>
    <t>KPT191</t>
  </si>
  <si>
    <t>KPT192</t>
  </si>
  <si>
    <t>KPT193</t>
  </si>
  <si>
    <t>KPT194</t>
  </si>
  <si>
    <t>KPT195</t>
  </si>
  <si>
    <t>KPT196</t>
  </si>
  <si>
    <t>KPT197</t>
  </si>
  <si>
    <t>KPT198</t>
  </si>
  <si>
    <t>KPT199</t>
  </si>
  <si>
    <t>KPT200</t>
  </si>
  <si>
    <t>KPT201</t>
  </si>
  <si>
    <t>KPT202</t>
  </si>
  <si>
    <t>KPT203</t>
  </si>
  <si>
    <t>KPT204</t>
  </si>
  <si>
    <t>KPT205</t>
  </si>
  <si>
    <t>KPT206</t>
  </si>
  <si>
    <t>KPT207</t>
  </si>
  <si>
    <t>KPT208</t>
  </si>
  <si>
    <t>KPT209</t>
  </si>
  <si>
    <t>KPT210</t>
  </si>
  <si>
    <t>KPT211</t>
  </si>
  <si>
    <t>KPT212</t>
  </si>
  <si>
    <t>KPT213</t>
  </si>
  <si>
    <t>KPT214</t>
  </si>
  <si>
    <t>KPT215</t>
  </si>
  <si>
    <t>KPT216</t>
  </si>
  <si>
    <t>KPT217</t>
  </si>
  <si>
    <t>KPT218</t>
  </si>
  <si>
    <t>KPT219</t>
  </si>
  <si>
    <t>KPT220</t>
  </si>
  <si>
    <t>KPT221</t>
  </si>
  <si>
    <t>KPT222</t>
  </si>
  <si>
    <t>KPT223</t>
  </si>
  <si>
    <t>KPT224</t>
  </si>
  <si>
    <t>KPT225</t>
  </si>
  <si>
    <t>KPT226</t>
  </si>
  <si>
    <t>KPT227</t>
  </si>
  <si>
    <t>KPT228</t>
  </si>
  <si>
    <t>KPT229</t>
  </si>
  <si>
    <t>KPT230</t>
  </si>
  <si>
    <t>KPT231</t>
  </si>
  <si>
    <t>KPT232</t>
  </si>
  <si>
    <t>KPT233</t>
  </si>
  <si>
    <t>KPT234</t>
  </si>
  <si>
    <t>KPT235</t>
  </si>
  <si>
    <t>KPT236</t>
  </si>
  <si>
    <t>KPT237</t>
  </si>
  <si>
    <t>KPT238</t>
  </si>
  <si>
    <t>KPT239</t>
  </si>
  <si>
    <t>KPT240</t>
  </si>
  <si>
    <t>KPT241</t>
  </si>
  <si>
    <t>KPT242</t>
  </si>
  <si>
    <t>KPT243</t>
  </si>
  <si>
    <t>KPT244</t>
  </si>
  <si>
    <t>KPT245</t>
  </si>
  <si>
    <t>KPT246</t>
  </si>
  <si>
    <t>KPT247</t>
  </si>
  <si>
    <t>KPT248</t>
  </si>
  <si>
    <t>KPT249</t>
  </si>
  <si>
    <t>KPT250</t>
  </si>
  <si>
    <t>KPT251</t>
  </si>
  <si>
    <t>KPT252</t>
  </si>
  <si>
    <t>KPT253</t>
  </si>
  <si>
    <t>KPT254</t>
  </si>
  <si>
    <t>KPT255</t>
  </si>
  <si>
    <t>KPT256</t>
  </si>
  <si>
    <t>KPT257</t>
  </si>
  <si>
    <t>KPT258</t>
  </si>
  <si>
    <t>KPT259</t>
  </si>
  <si>
    <t>KPT260</t>
  </si>
  <si>
    <t>KPT261</t>
  </si>
  <si>
    <t>KPT262</t>
  </si>
  <si>
    <t>KPT263</t>
  </si>
  <si>
    <t>KPT264</t>
  </si>
  <si>
    <t>KPT265</t>
  </si>
  <si>
    <t>KPT266</t>
  </si>
  <si>
    <t>KPT267</t>
  </si>
  <si>
    <t>KPT268</t>
  </si>
  <si>
    <t>KPT269</t>
  </si>
  <si>
    <t>KPT270</t>
  </si>
  <si>
    <t>KPT271</t>
  </si>
  <si>
    <t>KPT272</t>
  </si>
  <si>
    <t>KPT273</t>
  </si>
  <si>
    <t>KPT274</t>
  </si>
  <si>
    <t>KPT275</t>
  </si>
  <si>
    <t>KPT276</t>
  </si>
  <si>
    <t>KPT277</t>
  </si>
  <si>
    <t>KPT278</t>
  </si>
  <si>
    <t>KPT279</t>
  </si>
  <si>
    <t>KPT280</t>
  </si>
  <si>
    <t>KPT281</t>
  </si>
  <si>
    <t>KPT282</t>
  </si>
  <si>
    <t>KPT283</t>
  </si>
  <si>
    <t>KPT284</t>
  </si>
  <si>
    <t>KPT285</t>
  </si>
  <si>
    <t>KPT286</t>
  </si>
  <si>
    <t>KPT287</t>
  </si>
  <si>
    <t>KPT288</t>
  </si>
  <si>
    <t>KPT289</t>
  </si>
  <si>
    <t>KPT290</t>
  </si>
  <si>
    <t>KPT291</t>
  </si>
  <si>
    <t>KPT292</t>
  </si>
  <si>
    <t>KPT293</t>
  </si>
  <si>
    <t>KPT294</t>
  </si>
  <si>
    <t>KPT295</t>
  </si>
  <si>
    <t>KPT296</t>
  </si>
  <si>
    <t>KPT297</t>
  </si>
  <si>
    <t>KPT298</t>
  </si>
  <si>
    <t>KPT299</t>
  </si>
  <si>
    <t>KPT300</t>
  </si>
  <si>
    <t>KPT301</t>
  </si>
  <si>
    <t>KPT302</t>
  </si>
  <si>
    <t>KPT303</t>
  </si>
  <si>
    <t>KPT304</t>
  </si>
  <si>
    <t>KPT305</t>
  </si>
  <si>
    <t>KPT306</t>
  </si>
  <si>
    <t>KPT307</t>
  </si>
  <si>
    <t>KPT308</t>
  </si>
  <si>
    <t>KPT309</t>
  </si>
  <si>
    <t>KPT310</t>
  </si>
  <si>
    <t>KPT311</t>
  </si>
  <si>
    <t>KPT312</t>
  </si>
  <si>
    <t>KPT313</t>
  </si>
  <si>
    <t>KPT314</t>
  </si>
  <si>
    <t>KPT315</t>
  </si>
  <si>
    <t>KPT316</t>
  </si>
  <si>
    <t>KPT317</t>
  </si>
  <si>
    <t>KPT318</t>
  </si>
  <si>
    <t>KPT319</t>
  </si>
  <si>
    <t>KPT320</t>
  </si>
  <si>
    <t>KPT321</t>
  </si>
  <si>
    <t>KPT322</t>
  </si>
  <si>
    <t>KPT323</t>
  </si>
  <si>
    <t>KPT324</t>
  </si>
  <si>
    <t>KPT325</t>
  </si>
  <si>
    <t>KPT326</t>
  </si>
  <si>
    <t>KPT327</t>
  </si>
  <si>
    <t>KPT328</t>
  </si>
  <si>
    <t>KPT329</t>
  </si>
  <si>
    <t>KPT330</t>
  </si>
  <si>
    <t>KPT331</t>
  </si>
  <si>
    <t>KPT332</t>
  </si>
  <si>
    <t>KPT333</t>
  </si>
  <si>
    <t>KPT334</t>
  </si>
  <si>
    <t>KPT335</t>
  </si>
  <si>
    <t>KPT336</t>
  </si>
  <si>
    <t>KPT337</t>
  </si>
  <si>
    <t>KPT338</t>
  </si>
  <si>
    <t>KPT339</t>
  </si>
  <si>
    <t>KPT340</t>
  </si>
  <si>
    <t>KPT341</t>
  </si>
  <si>
    <t>KPT342</t>
  </si>
  <si>
    <t>KPT343</t>
  </si>
  <si>
    <t>KPT344</t>
  </si>
  <si>
    <t>KPT345</t>
  </si>
  <si>
    <t>KPT346</t>
  </si>
  <si>
    <t>KPT347</t>
  </si>
  <si>
    <t>KPT348</t>
  </si>
  <si>
    <t>KPT349</t>
  </si>
  <si>
    <t>KPT350</t>
  </si>
  <si>
    <t>KPT351</t>
  </si>
  <si>
    <t>KPT352</t>
  </si>
  <si>
    <t>KPT353</t>
  </si>
  <si>
    <t>KPT354</t>
  </si>
  <si>
    <t>KPT355</t>
  </si>
  <si>
    <t>KPT356</t>
  </si>
  <si>
    <t>KPT357</t>
  </si>
  <si>
    <t>KPT358</t>
  </si>
  <si>
    <t>KPT359</t>
  </si>
  <si>
    <t>KPT360</t>
  </si>
  <si>
    <t>KPT361</t>
  </si>
  <si>
    <t>KPT362</t>
  </si>
  <si>
    <t>KPT363</t>
  </si>
  <si>
    <t>KPT364</t>
  </si>
  <si>
    <t>KPT365</t>
  </si>
  <si>
    <t>KPT366</t>
  </si>
  <si>
    <t>KPT367</t>
  </si>
  <si>
    <t>KPT368</t>
  </si>
  <si>
    <t>KPT369</t>
  </si>
  <si>
    <t>KPT370</t>
  </si>
  <si>
    <t>KPT371</t>
  </si>
  <si>
    <t>KPT372</t>
  </si>
  <si>
    <t>KPT373</t>
  </si>
  <si>
    <t>KPT374</t>
  </si>
  <si>
    <t>KPT375</t>
  </si>
  <si>
    <t>KPT376</t>
  </si>
  <si>
    <t>KPT377</t>
  </si>
  <si>
    <t>KPT378</t>
  </si>
  <si>
    <t>KPT379</t>
  </si>
  <si>
    <t>KPT380</t>
  </si>
  <si>
    <t>KPT381</t>
  </si>
  <si>
    <t>KPT382</t>
  </si>
  <si>
    <t>KPT383</t>
  </si>
  <si>
    <t>KPT384</t>
  </si>
  <si>
    <t>KPT385</t>
  </si>
  <si>
    <t>KPT386</t>
  </si>
  <si>
    <t>KPT387</t>
  </si>
  <si>
    <t>KPT388</t>
  </si>
  <si>
    <t>KPT389</t>
  </si>
  <si>
    <t>KPT390</t>
  </si>
  <si>
    <t>KPT391</t>
  </si>
  <si>
    <t>KPT392</t>
  </si>
  <si>
    <t>KPT393</t>
  </si>
  <si>
    <t>KPT394</t>
  </si>
  <si>
    <t>KPT395</t>
  </si>
  <si>
    <t>KPT396</t>
  </si>
  <si>
    <t>KPT397</t>
  </si>
  <si>
    <t>KPT398</t>
  </si>
  <si>
    <t>KPT399</t>
  </si>
  <si>
    <t>KPT400</t>
  </si>
  <si>
    <t>KPT401</t>
  </si>
  <si>
    <t>KPT402</t>
  </si>
  <si>
    <t>KPT403</t>
  </si>
  <si>
    <t>KPT404</t>
  </si>
  <si>
    <t>KPT405</t>
  </si>
  <si>
    <t>KPT406</t>
  </si>
  <si>
    <t>KPT407</t>
  </si>
  <si>
    <t>KPT408</t>
  </si>
  <si>
    <t>KPT409</t>
  </si>
  <si>
    <t>KPT410</t>
  </si>
  <si>
    <t>KPT411</t>
  </si>
  <si>
    <t>KPT412</t>
  </si>
  <si>
    <t>KPT413</t>
  </si>
  <si>
    <t>KPT414</t>
  </si>
  <si>
    <t>KPT415</t>
  </si>
  <si>
    <t>KPT416</t>
  </si>
  <si>
    <t>KPT417</t>
  </si>
  <si>
    <t>KPT418</t>
  </si>
  <si>
    <t>KPT419</t>
  </si>
  <si>
    <t>KPT420</t>
  </si>
  <si>
    <t>KPT421</t>
  </si>
  <si>
    <t>KPT422</t>
  </si>
  <si>
    <t>KPT423</t>
  </si>
  <si>
    <t>KPT424</t>
  </si>
  <si>
    <t>KPT425</t>
  </si>
  <si>
    <t>KPT426</t>
  </si>
  <si>
    <t>KPT427</t>
  </si>
  <si>
    <t>KPT428</t>
  </si>
  <si>
    <t>KPT429</t>
  </si>
  <si>
    <t>KPT430</t>
  </si>
  <si>
    <t>KPT431</t>
  </si>
  <si>
    <t>KPT432</t>
  </si>
  <si>
    <t>KPT433</t>
  </si>
  <si>
    <t>KPT434</t>
  </si>
  <si>
    <t>KPT435</t>
  </si>
  <si>
    <t>KPT436</t>
  </si>
  <si>
    <t>KPT437</t>
  </si>
  <si>
    <t>KPT438</t>
  </si>
  <si>
    <t>KPT439</t>
  </si>
  <si>
    <t>KPT440</t>
  </si>
  <si>
    <t>KPT441</t>
  </si>
  <si>
    <t>KPT442</t>
  </si>
  <si>
    <t>KPT443</t>
  </si>
  <si>
    <t>KPT444</t>
  </si>
  <si>
    <t>KPT445</t>
  </si>
  <si>
    <t>KPT446</t>
  </si>
  <si>
    <t>KPT447</t>
  </si>
  <si>
    <t>KPT448</t>
  </si>
  <si>
    <t>KPT449</t>
  </si>
  <si>
    <t>KPT450</t>
  </si>
  <si>
    <t>KPT451</t>
  </si>
  <si>
    <t>KPT452</t>
  </si>
  <si>
    <t>KPT453</t>
  </si>
  <si>
    <t>KPT454</t>
  </si>
  <si>
    <t>KPT455</t>
  </si>
  <si>
    <t>KPT456</t>
  </si>
  <si>
    <t>KPT457</t>
  </si>
  <si>
    <t>KPT458</t>
  </si>
  <si>
    <t>KPT459</t>
  </si>
  <si>
    <t>KPT460</t>
  </si>
  <si>
    <t>KPT461</t>
  </si>
  <si>
    <t>KPT462</t>
  </si>
  <si>
    <t>KPT463</t>
  </si>
  <si>
    <t>KPT464</t>
  </si>
  <si>
    <t>KPT465</t>
  </si>
  <si>
    <t>KPT466</t>
  </si>
  <si>
    <t>KPT467</t>
  </si>
  <si>
    <t>KPT468</t>
  </si>
  <si>
    <t>KPT469</t>
  </si>
  <si>
    <t>KPT470</t>
  </si>
  <si>
    <t>KPT471</t>
  </si>
  <si>
    <t>KPT472</t>
  </si>
  <si>
    <t>KPT473</t>
  </si>
  <si>
    <t>KPT474</t>
  </si>
  <si>
    <t>KPT475</t>
  </si>
  <si>
    <t>KPT476</t>
  </si>
  <si>
    <t>KPT477</t>
  </si>
  <si>
    <t>KPT478</t>
  </si>
  <si>
    <t>KPT479</t>
  </si>
  <si>
    <t>KPT480</t>
  </si>
  <si>
    <t>KPT481</t>
  </si>
  <si>
    <t>KPT482</t>
  </si>
  <si>
    <t>KPT483</t>
  </si>
  <si>
    <t>KPT484</t>
  </si>
  <si>
    <t>KPT485</t>
  </si>
  <si>
    <t>KPT486</t>
  </si>
  <si>
    <t>KPT487</t>
  </si>
  <si>
    <t>KPT488</t>
  </si>
  <si>
    <t>KPT489</t>
  </si>
  <si>
    <t>KPT490</t>
  </si>
  <si>
    <t>KPT491</t>
  </si>
  <si>
    <t>KPT492</t>
  </si>
  <si>
    <t>KPT493</t>
  </si>
  <si>
    <t>KPT494</t>
  </si>
  <si>
    <t>KPT495</t>
  </si>
  <si>
    <t>KPT496</t>
  </si>
  <si>
    <t>KPT497</t>
  </si>
  <si>
    <t>KPT498</t>
  </si>
  <si>
    <t>KPT499</t>
  </si>
  <si>
    <t>KPT500</t>
  </si>
  <si>
    <t>KPT501</t>
  </si>
  <si>
    <t>KPT502</t>
  </si>
  <si>
    <t>KPT503</t>
  </si>
  <si>
    <t>KPT504</t>
  </si>
  <si>
    <t>KPT505</t>
  </si>
  <si>
    <t>KPT506</t>
  </si>
  <si>
    <t>KPT507</t>
  </si>
  <si>
    <t>KPT508</t>
  </si>
  <si>
    <t>KPT509</t>
  </si>
  <si>
    <t>KPT510</t>
  </si>
  <si>
    <t>KPT511</t>
  </si>
  <si>
    <t>KPT512</t>
  </si>
  <si>
    <t>KPT513</t>
  </si>
  <si>
    <t>KPT514</t>
  </si>
  <si>
    <t>KPT515</t>
  </si>
  <si>
    <t>KPT516</t>
  </si>
  <si>
    <t>KPT517</t>
  </si>
  <si>
    <t>KPT518</t>
  </si>
  <si>
    <t>KPT519</t>
  </si>
  <si>
    <t>KPT520</t>
  </si>
  <si>
    <t>KPT521</t>
  </si>
  <si>
    <t>KPT522</t>
  </si>
  <si>
    <t>KPT523</t>
  </si>
  <si>
    <t>KPT524</t>
  </si>
  <si>
    <t>KPT525</t>
  </si>
  <si>
    <t>KPT526</t>
  </si>
  <si>
    <t>KPT527</t>
  </si>
  <si>
    <t>KPT528</t>
  </si>
  <si>
    <t>KPT529</t>
  </si>
  <si>
    <t>KPT530</t>
  </si>
  <si>
    <t>KPT531</t>
  </si>
  <si>
    <t>KPT532</t>
  </si>
  <si>
    <t>KPT533</t>
  </si>
  <si>
    <t>KPT534</t>
  </si>
  <si>
    <t>KPT535</t>
  </si>
  <si>
    <t>KPT536</t>
  </si>
  <si>
    <t>KPT537</t>
  </si>
  <si>
    <t>KPT538</t>
  </si>
  <si>
    <t>KPT539</t>
  </si>
  <si>
    <t>KPT540</t>
  </si>
  <si>
    <t>KPT541</t>
  </si>
  <si>
    <t>KPT542</t>
  </si>
  <si>
    <t>KPT543</t>
  </si>
  <si>
    <t>KPT544</t>
  </si>
  <si>
    <t>KPT545</t>
  </si>
  <si>
    <t>KPT546</t>
  </si>
  <si>
    <t>KPT547</t>
  </si>
  <si>
    <t>KPT548</t>
  </si>
  <si>
    <t>KPT549</t>
  </si>
  <si>
    <t>KPT550</t>
  </si>
  <si>
    <t>KPT551</t>
  </si>
  <si>
    <t>KPT552</t>
  </si>
  <si>
    <t>KPT553</t>
  </si>
  <si>
    <t>KPT554</t>
  </si>
  <si>
    <t>KPT555</t>
  </si>
  <si>
    <t>KPT556</t>
  </si>
  <si>
    <t>KPT557</t>
  </si>
  <si>
    <t>KPT558</t>
  </si>
  <si>
    <t>KPT559</t>
  </si>
  <si>
    <t>KPT560</t>
  </si>
  <si>
    <t>KPT561</t>
  </si>
  <si>
    <t>KPT562</t>
  </si>
  <si>
    <t>KPT563</t>
  </si>
  <si>
    <t>KPT564</t>
  </si>
  <si>
    <t>KPT565</t>
  </si>
  <si>
    <t>KPT566</t>
  </si>
  <si>
    <t>KPT567</t>
  </si>
  <si>
    <t>KPT568</t>
  </si>
  <si>
    <t>KPT569</t>
  </si>
  <si>
    <t>KPT570</t>
  </si>
  <si>
    <t>KPT571</t>
  </si>
  <si>
    <t>KPT572</t>
  </si>
  <si>
    <t>KPT573</t>
  </si>
  <si>
    <t>KPT574</t>
  </si>
  <si>
    <t>KPT575</t>
  </si>
  <si>
    <t>KPT576</t>
  </si>
  <si>
    <t>KPT577</t>
  </si>
  <si>
    <t>KPT578</t>
  </si>
  <si>
    <t>KPT579</t>
  </si>
  <si>
    <t>KPT580</t>
  </si>
  <si>
    <t>KPT581</t>
  </si>
  <si>
    <t>KPT582</t>
  </si>
  <si>
    <t>KPT583</t>
  </si>
  <si>
    <t>KPT584</t>
  </si>
  <si>
    <t>KPT585</t>
  </si>
  <si>
    <t>KPT586</t>
  </si>
  <si>
    <t>KPT587</t>
  </si>
  <si>
    <t>KPT588</t>
  </si>
  <si>
    <t>KPT589</t>
  </si>
  <si>
    <t>KPT590</t>
  </si>
  <si>
    <t>KPT591</t>
  </si>
  <si>
    <t>KPT592</t>
  </si>
  <si>
    <t>KPT593</t>
  </si>
  <si>
    <t>KPT594</t>
  </si>
  <si>
    <t>KPT595</t>
  </si>
  <si>
    <t>KPT596</t>
  </si>
  <si>
    <t>KPT597</t>
  </si>
  <si>
    <t>KPT598</t>
  </si>
  <si>
    <t>KPT599</t>
  </si>
  <si>
    <t>KPT600</t>
  </si>
  <si>
    <t>KPT601</t>
  </si>
  <si>
    <t>KPT602</t>
  </si>
  <si>
    <t>KPT603</t>
  </si>
  <si>
    <t>KPT604</t>
  </si>
  <si>
    <t>KPT605</t>
  </si>
  <si>
    <t>KPT606</t>
  </si>
  <si>
    <t>KPT607</t>
  </si>
  <si>
    <t>KPT608</t>
  </si>
  <si>
    <t>KPT609</t>
  </si>
  <si>
    <t>KPT610</t>
  </si>
  <si>
    <t>KPT611</t>
  </si>
  <si>
    <t>KPT612</t>
  </si>
  <si>
    <t>KPT613</t>
  </si>
  <si>
    <t>KPT614</t>
  </si>
  <si>
    <t>KPT615</t>
  </si>
  <si>
    <t>KPT616</t>
  </si>
  <si>
    <t>KPT617</t>
  </si>
  <si>
    <t>KPT618</t>
  </si>
  <si>
    <t>KPT619</t>
  </si>
  <si>
    <t>KPT620</t>
  </si>
  <si>
    <t>KPT621</t>
  </si>
  <si>
    <t>KPT622</t>
  </si>
  <si>
    <t>KPT623</t>
  </si>
  <si>
    <t>KPT624</t>
  </si>
  <si>
    <t>KPT625</t>
  </si>
  <si>
    <t>KPT626</t>
  </si>
  <si>
    <t>KPT627</t>
  </si>
  <si>
    <t>KPT628</t>
  </si>
  <si>
    <t>KPT629</t>
  </si>
  <si>
    <t>KPT630</t>
  </si>
  <si>
    <t>KPT631</t>
  </si>
  <si>
    <t>KPT632</t>
  </si>
  <si>
    <t>KPT633</t>
  </si>
  <si>
    <t>KPT634</t>
  </si>
  <si>
    <t>KPT635</t>
  </si>
  <si>
    <t>KPT636</t>
  </si>
  <si>
    <t>KPT637</t>
  </si>
  <si>
    <t>KPT638</t>
  </si>
  <si>
    <t>KPT639</t>
  </si>
  <si>
    <t>KPT640</t>
  </si>
  <si>
    <t>KPT641</t>
  </si>
  <si>
    <t>KPT642</t>
  </si>
  <si>
    <t>KPT643</t>
  </si>
  <si>
    <t>KPT644</t>
  </si>
  <si>
    <t>KPT645</t>
  </si>
  <si>
    <t>KPT646</t>
  </si>
  <si>
    <t>KPT647</t>
  </si>
  <si>
    <t>KPT648</t>
  </si>
  <si>
    <t>KPT649</t>
  </si>
  <si>
    <t>KPT650</t>
  </si>
  <si>
    <t>KPT651</t>
  </si>
  <si>
    <t>KPT652</t>
  </si>
  <si>
    <t>KPT653</t>
  </si>
  <si>
    <t>KPT654</t>
  </si>
  <si>
    <t>KPT655</t>
  </si>
  <si>
    <t>KPT656</t>
  </si>
  <si>
    <t>KPT657</t>
  </si>
  <si>
    <t>KPT658</t>
  </si>
  <si>
    <t>KPT659</t>
  </si>
  <si>
    <t>KPT660</t>
  </si>
  <si>
    <t>KPT661</t>
  </si>
  <si>
    <t>KPT662</t>
  </si>
  <si>
    <t>KPT663</t>
  </si>
  <si>
    <t>KPT664</t>
  </si>
  <si>
    <t>KPT665</t>
  </si>
  <si>
    <t>KPT666</t>
  </si>
  <si>
    <t>KPT667</t>
  </si>
  <si>
    <t>KPT668</t>
  </si>
  <si>
    <t>KPT669</t>
  </si>
  <si>
    <t>KPT670</t>
  </si>
  <si>
    <t>KPT671</t>
  </si>
  <si>
    <t>KPT672</t>
  </si>
  <si>
    <t>KPT673</t>
  </si>
  <si>
    <t>KPT674</t>
  </si>
  <si>
    <t>KPT675</t>
  </si>
  <si>
    <t>KPT676</t>
  </si>
  <si>
    <t>KPT677</t>
  </si>
  <si>
    <t>KPT678</t>
  </si>
  <si>
    <t>KPT679</t>
  </si>
  <si>
    <t>KPT680</t>
  </si>
  <si>
    <t>KPT681</t>
  </si>
  <si>
    <t>KPT682</t>
  </si>
  <si>
    <t>KPT683</t>
  </si>
  <si>
    <t>KPT684</t>
  </si>
  <si>
    <t>KPT685</t>
  </si>
  <si>
    <t>KPT686</t>
  </si>
  <si>
    <t>KPT687</t>
  </si>
  <si>
    <t>KPT688</t>
  </si>
  <si>
    <t>KPT689</t>
  </si>
  <si>
    <t>KPT690</t>
  </si>
  <si>
    <t>KPT691</t>
  </si>
  <si>
    <t>KPT692</t>
  </si>
  <si>
    <t>KPT693</t>
  </si>
  <si>
    <t>KPT694</t>
  </si>
  <si>
    <t>KPT695</t>
  </si>
  <si>
    <t>KPT696</t>
  </si>
  <si>
    <t>KPT697</t>
  </si>
  <si>
    <t>KPT698</t>
  </si>
  <si>
    <t>KPT699</t>
  </si>
  <si>
    <t>KPT700</t>
  </si>
  <si>
    <t>KPT701</t>
  </si>
  <si>
    <t>KPT702</t>
  </si>
  <si>
    <t>KPT703</t>
  </si>
  <si>
    <t>KPT704</t>
  </si>
  <si>
    <t>KPT705</t>
  </si>
  <si>
    <t>KPT706</t>
  </si>
  <si>
    <t>KPT707</t>
  </si>
  <si>
    <t>KPT708</t>
  </si>
  <si>
    <t>KPT709</t>
  </si>
  <si>
    <t>KPT710</t>
  </si>
  <si>
    <t>KPT711</t>
  </si>
  <si>
    <t>KPT712</t>
  </si>
  <si>
    <t>KPT713</t>
  </si>
  <si>
    <t>KPT714</t>
  </si>
  <si>
    <t>KPT715</t>
  </si>
  <si>
    <t>KPT716</t>
  </si>
  <si>
    <t>KPT717</t>
  </si>
  <si>
    <t>KPT718</t>
  </si>
  <si>
    <t>KPT719</t>
  </si>
  <si>
    <t>KPT720</t>
  </si>
  <si>
    <t>KPT721</t>
  </si>
  <si>
    <t>KPT722</t>
  </si>
  <si>
    <t>KPT723</t>
  </si>
  <si>
    <t>KPT724</t>
  </si>
  <si>
    <t>KPT725</t>
  </si>
  <si>
    <t>KPT726</t>
  </si>
  <si>
    <t>KPT727</t>
  </si>
  <si>
    <t>KPT728</t>
  </si>
  <si>
    <t>KDL1</t>
  </si>
  <si>
    <t>KDL2</t>
  </si>
  <si>
    <t>KDL3</t>
  </si>
  <si>
    <t>KDL4</t>
  </si>
  <si>
    <t>KDL5</t>
  </si>
  <si>
    <t>KDL6</t>
  </si>
  <si>
    <t>KDL7</t>
  </si>
  <si>
    <t>KDL8</t>
  </si>
  <si>
    <t>KDL9</t>
  </si>
  <si>
    <t>KDL10</t>
  </si>
  <si>
    <t>KDL11</t>
  </si>
  <si>
    <t>KDL12</t>
  </si>
  <si>
    <t>KDL13</t>
  </si>
  <si>
    <t>KDL14</t>
  </si>
  <si>
    <t>KDL15</t>
  </si>
  <si>
    <t>KDL16</t>
  </si>
  <si>
    <t>KDL17</t>
  </si>
  <si>
    <t>KDL18</t>
  </si>
  <si>
    <t>KDL19</t>
  </si>
  <si>
    <t>KDL20</t>
  </si>
  <si>
    <t>KDL21</t>
  </si>
  <si>
    <t>KDL22</t>
  </si>
  <si>
    <t>KDL23</t>
  </si>
  <si>
    <t>KDL24</t>
  </si>
  <si>
    <t>KDL25</t>
  </si>
  <si>
    <t>KDL26</t>
  </si>
  <si>
    <t>KDL27</t>
  </si>
  <si>
    <t>KDL28</t>
  </si>
  <si>
    <t>KDL29</t>
  </si>
  <si>
    <t>KDL30</t>
  </si>
  <si>
    <t>KDL31</t>
  </si>
  <si>
    <t>KDL32</t>
  </si>
  <si>
    <t>KDL33</t>
  </si>
  <si>
    <t>KDL34</t>
  </si>
  <si>
    <t>KDL35</t>
  </si>
  <si>
    <t>KDL36</t>
  </si>
  <si>
    <t>KDL37</t>
  </si>
  <si>
    <t>KDL38</t>
  </si>
  <si>
    <t>KDL39</t>
  </si>
  <si>
    <t>KDL40</t>
  </si>
  <si>
    <t>KDL41</t>
  </si>
  <si>
    <t>KDL42</t>
  </si>
  <si>
    <t>KDL43</t>
  </si>
  <si>
    <t>KDL44</t>
  </si>
  <si>
    <t>KDL45</t>
  </si>
  <si>
    <t>KDL46</t>
  </si>
  <si>
    <t>KDL47</t>
  </si>
  <si>
    <t>KDL48</t>
  </si>
  <si>
    <t>KDL49</t>
  </si>
  <si>
    <t>KDL50</t>
  </si>
  <si>
    <t>KDL51</t>
  </si>
  <si>
    <t>KDL52</t>
  </si>
  <si>
    <t>KDL53</t>
  </si>
  <si>
    <t>KDL54</t>
  </si>
  <si>
    <t>KDL55</t>
  </si>
  <si>
    <t>KDL56</t>
  </si>
  <si>
    <t>KDL57</t>
  </si>
  <si>
    <t>KDL58</t>
  </si>
  <si>
    <t>KDL59</t>
  </si>
  <si>
    <t>KDL60</t>
  </si>
  <si>
    <t>KDL61</t>
  </si>
  <si>
    <t>KDL62</t>
  </si>
  <si>
    <t>KDL63</t>
  </si>
  <si>
    <t>KDL64</t>
  </si>
  <si>
    <t>KDL65</t>
  </si>
  <si>
    <t>KDL66</t>
  </si>
  <si>
    <t>KDL67</t>
  </si>
  <si>
    <t>KDL68</t>
  </si>
  <si>
    <t>KDL69</t>
  </si>
  <si>
    <t>KDL70</t>
  </si>
  <si>
    <t>KDL71</t>
  </si>
  <si>
    <t>KDL72</t>
  </si>
  <si>
    <t>KDL73</t>
  </si>
  <si>
    <t>KDL74</t>
  </si>
  <si>
    <t>KDL75</t>
  </si>
  <si>
    <t>KDL76</t>
  </si>
  <si>
    <t>KDL77</t>
  </si>
  <si>
    <t>KDL78</t>
  </si>
  <si>
    <t>KDL79</t>
  </si>
  <si>
    <t>KDL80</t>
  </si>
  <si>
    <t>KDL81</t>
  </si>
  <si>
    <t>KDL82</t>
  </si>
  <si>
    <t>KDL83</t>
  </si>
  <si>
    <t>KDL84</t>
  </si>
  <si>
    <t>KDL85</t>
  </si>
  <si>
    <t>KDL86</t>
  </si>
  <si>
    <t>KDL87</t>
  </si>
  <si>
    <t>KDL88</t>
  </si>
  <si>
    <t>KDL89</t>
  </si>
  <si>
    <t>KDL90</t>
  </si>
  <si>
    <t>KDL91</t>
  </si>
  <si>
    <t>KDL92</t>
  </si>
  <si>
    <t>KDL93</t>
  </si>
  <si>
    <t>KDL94</t>
  </si>
  <si>
    <t>KDL95</t>
  </si>
  <si>
    <t>KDL96</t>
  </si>
  <si>
    <t>KDL97</t>
  </si>
  <si>
    <t>KDL98</t>
  </si>
  <si>
    <t>KDL99</t>
  </si>
  <si>
    <t>KDL100</t>
  </si>
  <si>
    <t>KDL101</t>
  </si>
  <si>
    <t>KDL102</t>
  </si>
  <si>
    <t>KDL103</t>
  </si>
  <si>
    <t>KDL104</t>
  </si>
  <si>
    <t>KDL105</t>
  </si>
  <si>
    <t>KDL106</t>
  </si>
  <si>
    <t>KDL107</t>
  </si>
  <si>
    <t>KDL108</t>
  </si>
  <si>
    <t>KDL109</t>
  </si>
  <si>
    <t>KDL110</t>
  </si>
  <si>
    <t>KDL111</t>
  </si>
  <si>
    <t>KDL112</t>
  </si>
  <si>
    <t>KDL113</t>
  </si>
  <si>
    <t>KDL114</t>
  </si>
  <si>
    <t>KDL115</t>
  </si>
  <si>
    <t>KDL116</t>
  </si>
  <si>
    <t>KDL117</t>
  </si>
  <si>
    <t>KDL118</t>
  </si>
  <si>
    <t>KDL119</t>
  </si>
  <si>
    <t>KDL120</t>
  </si>
  <si>
    <t>KDL121</t>
  </si>
  <si>
    <t>KDL122</t>
  </si>
  <si>
    <t>KDL123</t>
  </si>
  <si>
    <t>KDL124</t>
  </si>
  <si>
    <t>KDL125</t>
  </si>
  <si>
    <t>KDL126</t>
  </si>
  <si>
    <t>KDL127</t>
  </si>
  <si>
    <t>KDL128</t>
  </si>
  <si>
    <t>KDL129</t>
  </si>
  <si>
    <t>KDL130</t>
  </si>
  <si>
    <t>ក្រចេះ</t>
  </si>
  <si>
    <t>កោះទ្រង់</t>
  </si>
  <si>
    <t>កោះទ្រង់-កណ្តាល</t>
  </si>
  <si>
    <t>KRT1</t>
  </si>
  <si>
    <t>94.NGO.1002.001</t>
  </si>
  <si>
    <t>lI  Kwmln;</t>
  </si>
  <si>
    <t xml:space="preserve">1: មិនដំណើការ </t>
  </si>
  <si>
    <t>ខូច</t>
  </si>
  <si>
    <t>ក្បាលកោះ</t>
  </si>
  <si>
    <t>KRT2</t>
  </si>
  <si>
    <t>94.NGO.1002.002</t>
  </si>
  <si>
    <t>eXaøk  eyOn</t>
  </si>
  <si>
    <t>KRT3</t>
  </si>
  <si>
    <t>94.NGO.1002.003</t>
  </si>
  <si>
    <t>hU vNÑaern</t>
  </si>
  <si>
    <t>ក្រគរ</t>
  </si>
  <si>
    <t>ទួលមនោរម្យ</t>
  </si>
  <si>
    <t>KRT4</t>
  </si>
  <si>
    <t>95-AAM-1002-043</t>
  </si>
  <si>
    <t>Kwm esOn</t>
  </si>
  <si>
    <t>ភ្ជាប់បណ្តាញទឹក</t>
  </si>
  <si>
    <t>KRT5</t>
  </si>
  <si>
    <t>95-AAM-1002-0110</t>
  </si>
  <si>
    <t>)a:n; nI</t>
  </si>
  <si>
    <t>KRT6</t>
  </si>
  <si>
    <t>14.MRD.1002.001</t>
  </si>
  <si>
    <t>KRT7</t>
  </si>
  <si>
    <t>14.MRD.1002.002</t>
  </si>
  <si>
    <t>KRT8</t>
  </si>
  <si>
    <t>95-AAM-1002-109</t>
  </si>
  <si>
    <t>RKI vNÑrit</t>
  </si>
  <si>
    <t>KRT9</t>
  </si>
  <si>
    <t>95-AAM-1002-108</t>
  </si>
  <si>
    <t>sM egom</t>
  </si>
  <si>
    <t>KRT10</t>
  </si>
  <si>
    <t>96-AAM-1002-047</t>
  </si>
  <si>
    <t>enA PaB</t>
  </si>
  <si>
    <t>KRT11</t>
  </si>
  <si>
    <t>05.JICA.1002.002</t>
  </si>
  <si>
    <t>G‘uk FI</t>
  </si>
  <si>
    <t>KRT12</t>
  </si>
  <si>
    <t>05.JICA.1002.001</t>
  </si>
  <si>
    <t>vtþTYl</t>
  </si>
  <si>
    <t>KRT13</t>
  </si>
  <si>
    <t>96-AAM-1002-048</t>
  </si>
  <si>
    <t>sux  xun</t>
  </si>
  <si>
    <t>KRT14</t>
  </si>
  <si>
    <t>97.PFD.1002.075</t>
  </si>
  <si>
    <t>salaTYl</t>
  </si>
  <si>
    <t>KRT15</t>
  </si>
  <si>
    <t>96-AAM-1002-049</t>
  </si>
  <si>
    <t>Ca ejOn</t>
  </si>
  <si>
    <t>អូរឬស្សី</t>
  </si>
  <si>
    <t>កាប៉ូ</t>
  </si>
  <si>
    <t>KRT16</t>
  </si>
  <si>
    <t>94-CIC-1002-057</t>
  </si>
  <si>
    <t>Em:n esOn</t>
  </si>
  <si>
    <t>KRT17</t>
  </si>
  <si>
    <t>95-CIC-1002-049</t>
  </si>
  <si>
    <t>Kg; sut</t>
  </si>
  <si>
    <t>KRT18</t>
  </si>
  <si>
    <t>94-CIC-1002-056</t>
  </si>
  <si>
    <t>G‘uk sarun</t>
  </si>
  <si>
    <t>KRT19</t>
  </si>
  <si>
    <t>94-CIC-1002-055</t>
  </si>
  <si>
    <t>Kwm suk</t>
  </si>
  <si>
    <t>KRT20</t>
  </si>
  <si>
    <t>94-CIC-1002-058</t>
  </si>
  <si>
    <t>cwm can;FU</t>
  </si>
  <si>
    <t>KRT21</t>
  </si>
  <si>
    <t>07.JICA-1002-001</t>
  </si>
  <si>
    <t>h‘unKwmva:n;</t>
  </si>
  <si>
    <t>KRT22</t>
  </si>
  <si>
    <t>94-CIC-1002-054</t>
  </si>
  <si>
    <t>mas Lúc</t>
  </si>
  <si>
    <t>KRT23</t>
  </si>
  <si>
    <t>05-JICA-1002-003</t>
  </si>
  <si>
    <t>KRT24</t>
  </si>
  <si>
    <t>95-CIC-1002-037</t>
  </si>
  <si>
    <t>bnÞay</t>
  </si>
  <si>
    <t>KRT25</t>
  </si>
  <si>
    <t>94-CIC-1002-053</t>
  </si>
  <si>
    <t>G‘uk  m:Ut</t>
  </si>
  <si>
    <t>KRT26</t>
  </si>
  <si>
    <t>94-CIC-1002-051</t>
  </si>
  <si>
    <t>sU‘r h‘g</t>
  </si>
  <si>
    <t>KRT27</t>
  </si>
  <si>
    <t>94-CIC-1002-050</t>
  </si>
  <si>
    <t>saMg BI</t>
  </si>
  <si>
    <t>KRT28</t>
  </si>
  <si>
    <t>94-CIC-1002-052</t>
  </si>
  <si>
    <t>jwm dMu</t>
  </si>
  <si>
    <t>KRT29</t>
  </si>
  <si>
    <t>02-PFD-1002-007</t>
  </si>
  <si>
    <t>saMg j:</t>
  </si>
  <si>
    <t>KRT30</t>
  </si>
  <si>
    <t>94-CIC-1002-042</t>
  </si>
  <si>
    <t>ya:nKwmhIum</t>
  </si>
  <si>
    <t>KRT31</t>
  </si>
  <si>
    <t>94-CIC-1002-048</t>
  </si>
  <si>
    <t>Cun evOn</t>
  </si>
  <si>
    <t>KRT32</t>
  </si>
  <si>
    <t>07-CPP-1002-001</t>
  </si>
  <si>
    <t>Gnu&gt;viTüaly½</t>
  </si>
  <si>
    <t>KRT33</t>
  </si>
  <si>
    <t>94-CIC-1002-043</t>
  </si>
  <si>
    <t>h‘U h‘Y</t>
  </si>
  <si>
    <t>KRT34</t>
  </si>
  <si>
    <t>09.NGO.1002.001</t>
  </si>
  <si>
    <t>sasnayIsU</t>
  </si>
  <si>
    <t>KRT35</t>
  </si>
  <si>
    <t>05.CFI-1006-001</t>
  </si>
  <si>
    <t>K&gt;m&gt;9</t>
  </si>
  <si>
    <t>KRT36</t>
  </si>
  <si>
    <t>09-MRD-1002-001</t>
  </si>
  <si>
    <t>KRT37</t>
  </si>
  <si>
    <t>94-CIC-1002-045</t>
  </si>
  <si>
    <t>KRT38</t>
  </si>
  <si>
    <t>94-CIC-1002-044</t>
  </si>
  <si>
    <t>hiun suxXan</t>
  </si>
  <si>
    <t>KRT39</t>
  </si>
  <si>
    <t>94-CIC-1002-049</t>
  </si>
  <si>
    <t>KRT40</t>
  </si>
  <si>
    <t>94-CIC-1002-047</t>
  </si>
  <si>
    <t>KRT41</t>
  </si>
  <si>
    <t>12.MRD.1002.002</t>
  </si>
  <si>
    <t>G‘an RbNit</t>
  </si>
  <si>
    <t>KRT42</t>
  </si>
  <si>
    <t>12.MRD.1002.001</t>
  </si>
  <si>
    <t>eGO sMGun</t>
  </si>
  <si>
    <t>KRT43</t>
  </si>
  <si>
    <t>94-CIC-1002-046</t>
  </si>
  <si>
    <t>ent esA</t>
  </si>
  <si>
    <t>KRT44</t>
  </si>
  <si>
    <t>07-JICA-1002-002</t>
  </si>
  <si>
    <t>em:g can;</t>
  </si>
  <si>
    <t>KRT45</t>
  </si>
  <si>
    <t>15.ICL.1006.006</t>
  </si>
  <si>
    <t>3.សប្បុរសជន</t>
  </si>
  <si>
    <t>bzmsikSa</t>
  </si>
  <si>
    <t>កន្រ្ទីង</t>
  </si>
  <si>
    <t>KRT46</t>
  </si>
  <si>
    <t>94-CIC-1002-004</t>
  </si>
  <si>
    <t>sux ehg</t>
  </si>
  <si>
    <t>KRT47</t>
  </si>
  <si>
    <t>94-CIC-1002-013</t>
  </si>
  <si>
    <t>bUm  RKI</t>
  </si>
  <si>
    <t>KRT48</t>
  </si>
  <si>
    <t>05-ADB-1002-014</t>
  </si>
  <si>
    <t>salaeron</t>
  </si>
  <si>
    <t>KRT49</t>
  </si>
  <si>
    <t>hIum suxXan</t>
  </si>
  <si>
    <t>KRT50</t>
  </si>
  <si>
    <t>94-CIC-1002-011</t>
  </si>
  <si>
    <t>Xut esg</t>
  </si>
  <si>
    <t>KRT51</t>
  </si>
  <si>
    <t>03-CFI-1002-004</t>
  </si>
  <si>
    <t>ta eGak</t>
  </si>
  <si>
    <t>ចិត្របុរី</t>
  </si>
  <si>
    <t>សំបុក</t>
  </si>
  <si>
    <t>KRT52</t>
  </si>
  <si>
    <t>94-AAM-1002-025</t>
  </si>
  <si>
    <t>KRT53</t>
  </si>
  <si>
    <t>94-AAM-1002-024</t>
  </si>
  <si>
    <t>KRT54</t>
  </si>
  <si>
    <t>98-PFD-1002-029</t>
  </si>
  <si>
    <t>KRT55</t>
  </si>
  <si>
    <t>14.MRD.1006.007</t>
  </si>
  <si>
    <t>®BuM Fi</t>
  </si>
  <si>
    <t>KRT56</t>
  </si>
  <si>
    <t>14.MRD.1006.008</t>
  </si>
  <si>
    <t>ywm pan;y:a</t>
  </si>
  <si>
    <t>KRT57</t>
  </si>
  <si>
    <t>94-AAM-1002-023</t>
  </si>
  <si>
    <t>KRT58</t>
  </si>
  <si>
    <t>94-AAM-1002-022</t>
  </si>
  <si>
    <t>KRT59</t>
  </si>
  <si>
    <t>94-AAM-1002-021</t>
  </si>
  <si>
    <t>KRT60</t>
  </si>
  <si>
    <t>94-AAM-1002-020</t>
  </si>
  <si>
    <t>KRT61</t>
  </si>
  <si>
    <t>10-OXFAM-1002-012</t>
  </si>
  <si>
    <t>kuk  edn</t>
  </si>
  <si>
    <t>KRT62</t>
  </si>
  <si>
    <t>10-OXFAM-1002-013</t>
  </si>
  <si>
    <t>Kl;  FI</t>
  </si>
  <si>
    <t>KRT63</t>
  </si>
  <si>
    <t>10-OXFAM-1002-001</t>
  </si>
  <si>
    <t>rs; bUrin</t>
  </si>
  <si>
    <t>KRT64</t>
  </si>
  <si>
    <t>10-OXFAM-1002-002</t>
  </si>
  <si>
    <t>KRT65</t>
  </si>
  <si>
    <t>10-OXFAM-1002-003</t>
  </si>
  <si>
    <t>Qwm FariT§</t>
  </si>
  <si>
    <t>KRT66</t>
  </si>
  <si>
    <t>10-OXFAM-1002-004</t>
  </si>
  <si>
    <t>min mIun</t>
  </si>
  <si>
    <t>ក្បាលជួរ</t>
  </si>
  <si>
    <t>KRT67</t>
  </si>
  <si>
    <t>95-AAM-1006.031</t>
  </si>
  <si>
    <t>m:Uv  nag</t>
  </si>
  <si>
    <t>KRT68</t>
  </si>
  <si>
    <t>95-AAM-1006.008</t>
  </si>
  <si>
    <t>កាកុត</t>
  </si>
  <si>
    <t>KRT69</t>
  </si>
  <si>
    <t>95-AAM-1002-026</t>
  </si>
  <si>
    <t>pwg  sMu</t>
  </si>
  <si>
    <t>KRT70</t>
  </si>
  <si>
    <t>95-AAM-1002-028</t>
  </si>
  <si>
    <t>KRT71</t>
  </si>
  <si>
    <t>97-PFD-1002-069</t>
  </si>
  <si>
    <t>ដារ</t>
  </si>
  <si>
    <t>ខ្នងពស់</t>
  </si>
  <si>
    <t>KRT72</t>
  </si>
  <si>
    <t>08-OXFAM-1002-03</t>
  </si>
  <si>
    <t>KRT73</t>
  </si>
  <si>
    <t>08-OXFAM-1002-01</t>
  </si>
  <si>
    <t>KRT74</t>
  </si>
  <si>
    <t>08-OXFAM-1002-02</t>
  </si>
  <si>
    <t>KRT75</t>
  </si>
  <si>
    <t>00-FFD-1002-004</t>
  </si>
  <si>
    <t>KRT76</t>
  </si>
  <si>
    <t>00-FFD-1002-006</t>
  </si>
  <si>
    <t>KRT77</t>
  </si>
  <si>
    <t>10.IMF.1002.053</t>
  </si>
  <si>
    <t>mYk KwmGag</t>
  </si>
  <si>
    <t>KRT78</t>
  </si>
  <si>
    <t>10.IMF.1002.052</t>
  </si>
  <si>
    <t>NM  sU</t>
  </si>
  <si>
    <t>KRT79</t>
  </si>
  <si>
    <t>10.IMF.1002.034</t>
  </si>
  <si>
    <t>b‘un exn</t>
  </si>
  <si>
    <t>KRT80</t>
  </si>
  <si>
    <t>00-FFD-1002-007</t>
  </si>
  <si>
    <t>KRT81</t>
  </si>
  <si>
    <t>00-FFD-1002-003</t>
  </si>
  <si>
    <t>KRT82</t>
  </si>
  <si>
    <t>00-FFD-1002-002</t>
  </si>
  <si>
    <t>KRT83</t>
  </si>
  <si>
    <t>19-Childfund-1006-001</t>
  </si>
  <si>
    <t>KRT84</t>
  </si>
  <si>
    <t>20.MRD.1006.015</t>
  </si>
  <si>
    <t>ទួលសុវត្ថិភាព</t>
  </si>
  <si>
    <t>KRT85</t>
  </si>
  <si>
    <t>19-Childfund-1006-002</t>
  </si>
  <si>
    <t>ជួរជ្រៃ</t>
  </si>
  <si>
    <t>KRT86</t>
  </si>
  <si>
    <t>00-PFD-1002-008</t>
  </si>
  <si>
    <t>KRT87</t>
  </si>
  <si>
    <t>00-PFD-1002-009</t>
  </si>
  <si>
    <t>CMu ra:mIu</t>
  </si>
  <si>
    <t>KRT88</t>
  </si>
  <si>
    <t>00-PFD-1002-011</t>
  </si>
  <si>
    <t>ehg Nat</t>
  </si>
  <si>
    <t>KRT89</t>
  </si>
  <si>
    <t>00-PFD-1002-010</t>
  </si>
  <si>
    <t>KRT90</t>
  </si>
  <si>
    <t>00-PFD-1002-006</t>
  </si>
  <si>
    <t>KRT91</t>
  </si>
  <si>
    <t>00-PFD-1002-107</t>
  </si>
  <si>
    <t>KRT92</t>
  </si>
  <si>
    <t>00-PFD-1002-021</t>
  </si>
  <si>
    <t>ម្រើម</t>
  </si>
  <si>
    <t>KRT93</t>
  </si>
  <si>
    <t>00-PFD-1002-020</t>
  </si>
  <si>
    <t>KRT94</t>
  </si>
  <si>
    <t>00-PFD-1002-019</t>
  </si>
  <si>
    <t>KRT95</t>
  </si>
  <si>
    <t>00-PFD-1002-018</t>
  </si>
  <si>
    <t>ha‘g h‘n</t>
  </si>
  <si>
    <t>KRT96</t>
  </si>
  <si>
    <t>00-PFD-1002-017</t>
  </si>
  <si>
    <t>can;  eGOn</t>
  </si>
  <si>
    <t>KRT97</t>
  </si>
  <si>
    <t>01.NAS-1002-004</t>
  </si>
  <si>
    <t>salatagYn</t>
  </si>
  <si>
    <t>KRT98</t>
  </si>
  <si>
    <t>01-NAS-1002-002</t>
  </si>
  <si>
    <t>eRsg XIn</t>
  </si>
  <si>
    <t>KRT99</t>
  </si>
  <si>
    <t>01-NAS-1002-003</t>
  </si>
  <si>
    <t>Ék tan;</t>
  </si>
  <si>
    <t>KRT100</t>
  </si>
  <si>
    <t>02-PFD-1002-006</t>
  </si>
  <si>
    <t>esg GIum</t>
  </si>
  <si>
    <t>KRT101</t>
  </si>
  <si>
    <t>00-PFD-1002-015</t>
  </si>
  <si>
    <t>san saraM</t>
  </si>
  <si>
    <t>KRT102</t>
  </si>
  <si>
    <t>19.ChildFund.1006.016</t>
  </si>
  <si>
    <t>តាងួន</t>
  </si>
  <si>
    <t>KRT103</t>
  </si>
  <si>
    <t>00-PFD-1002-013</t>
  </si>
  <si>
    <t>RKYc  esA</t>
  </si>
  <si>
    <t>KRT104</t>
  </si>
  <si>
    <t>00-PFD-1002-014</t>
  </si>
  <si>
    <t>Kg;  man</t>
  </si>
  <si>
    <t>KRT105</t>
  </si>
  <si>
    <t>00-PFD-1002-012</t>
  </si>
  <si>
    <t>esOn  lag</t>
  </si>
  <si>
    <t>KRT106</t>
  </si>
  <si>
    <t>19.ChildFund.1006.015</t>
  </si>
  <si>
    <t>ស្ទឹងស្វាយ</t>
  </si>
  <si>
    <t>KRT107</t>
  </si>
  <si>
    <t>08.CPP-1002-003</t>
  </si>
  <si>
    <t>KRT108</t>
  </si>
  <si>
    <t>94.CIC-1002-032</t>
  </si>
  <si>
    <t>KRT109</t>
  </si>
  <si>
    <t>94-CIC-1002-030</t>
  </si>
  <si>
    <t>KRT110</t>
  </si>
  <si>
    <t>94-CIC-1002-038</t>
  </si>
  <si>
    <t>Kin  KI</t>
  </si>
  <si>
    <t>KRT111</t>
  </si>
  <si>
    <t>94-CIC-1002-029</t>
  </si>
  <si>
    <t>jaMug ebOn</t>
  </si>
  <si>
    <t>KRT112</t>
  </si>
  <si>
    <t>94-CIC-1002-034</t>
  </si>
  <si>
    <t>saMgsIufUt</t>
  </si>
  <si>
    <t>KRT113</t>
  </si>
  <si>
    <t>08-CPP-1002-002</t>
  </si>
  <si>
    <t>KRT114</t>
  </si>
  <si>
    <t>08-CPP-1002-001</t>
  </si>
  <si>
    <t>KRT115</t>
  </si>
  <si>
    <t>94-CIC-1002-018</t>
  </si>
  <si>
    <t>rMu  Giu</t>
  </si>
  <si>
    <t>KRT116</t>
  </si>
  <si>
    <t>19.ChildFund.1006.013</t>
  </si>
  <si>
    <t>KRT117</t>
  </si>
  <si>
    <t>19.ChildFund.1006.014</t>
  </si>
  <si>
    <t>សេរីភាព</t>
  </si>
  <si>
    <t>KRT118</t>
  </si>
  <si>
    <t>19-Childfund-1006-003</t>
  </si>
  <si>
    <t>KRT119</t>
  </si>
  <si>
    <t>19-Childfund-1006-004</t>
  </si>
  <si>
    <t>KRT120</t>
  </si>
  <si>
    <t>00-PFD-1002-031</t>
  </si>
  <si>
    <t>KRT121</t>
  </si>
  <si>
    <t>08-KAFDOC-1002-001</t>
  </si>
  <si>
    <t>sala</t>
  </si>
  <si>
    <t>KRT122</t>
  </si>
  <si>
    <t>00-PFD-1002-029</t>
  </si>
  <si>
    <t>KRT123</t>
  </si>
  <si>
    <t>00-PFD-1002-028</t>
  </si>
  <si>
    <t>KRT124</t>
  </si>
  <si>
    <t>10.IMF.1002.035</t>
  </si>
  <si>
    <t>haM efg</t>
  </si>
  <si>
    <t>KRT125</t>
  </si>
  <si>
    <t>00-PFD-1002-030</t>
  </si>
  <si>
    <t>KRT126</t>
  </si>
  <si>
    <t>16.sanmaritan.1006.004</t>
  </si>
  <si>
    <t>emPUmi</t>
  </si>
  <si>
    <t>អញ្ជាញ</t>
  </si>
  <si>
    <t>KRT127</t>
  </si>
  <si>
    <t>94-CIC-1002-031</t>
  </si>
  <si>
    <t>KRT128</t>
  </si>
  <si>
    <t>94-CIC-1002-035</t>
  </si>
  <si>
    <t>exov lag</t>
  </si>
  <si>
    <t>KRT129</t>
  </si>
  <si>
    <t>95-CIC-1002-002</t>
  </si>
  <si>
    <t>KRT130</t>
  </si>
  <si>
    <t>95-CIC-1002-027</t>
  </si>
  <si>
    <t>នី​យ៉ុង</t>
  </si>
  <si>
    <t>KRT131</t>
  </si>
  <si>
    <t>Rbuj Nuc</t>
  </si>
  <si>
    <t>KRT132</t>
  </si>
  <si>
    <t>05-ADB-1002-010</t>
  </si>
  <si>
    <t>salaGnu</t>
  </si>
  <si>
    <t>KRT133</t>
  </si>
  <si>
    <t>05.SCUK-1002-001</t>
  </si>
  <si>
    <t>salabzm</t>
  </si>
  <si>
    <t>KRT134</t>
  </si>
  <si>
    <t>19-Childfund-1006-005</t>
  </si>
  <si>
    <t>KRT135</t>
  </si>
  <si>
    <t>19-Childfund-1006-006</t>
  </si>
  <si>
    <t>KRT136</t>
  </si>
  <si>
    <t>15.ICL.1006.001</t>
  </si>
  <si>
    <t>salGnuvi&gt;</t>
  </si>
  <si>
    <t>KRT137</t>
  </si>
  <si>
    <t>22.MRD.1006.001</t>
  </si>
  <si>
    <t>គុណ ណាក់</t>
  </si>
  <si>
    <t>KRT138</t>
  </si>
  <si>
    <t>22.MRD.1006.002</t>
  </si>
  <si>
    <t>អ៊ុន ដាំ</t>
  </si>
  <si>
    <t>KRT139</t>
  </si>
  <si>
    <t>20.MRD.1006.013</t>
  </si>
  <si>
    <t>សេន ម៉ាអឿន</t>
  </si>
  <si>
    <t>KRT140</t>
  </si>
  <si>
    <t>20.MRD.1006.014</t>
  </si>
  <si>
    <t>ឡៃ ណូន</t>
  </si>
  <si>
    <t>KRT141</t>
  </si>
  <si>
    <t>22.MRD.1006.003</t>
  </si>
  <si>
    <t>ផ្សារសហគមន៍អូគគី</t>
  </si>
  <si>
    <t>ខ្សារ</t>
  </si>
  <si>
    <t>KRT142</t>
  </si>
  <si>
    <t>98-PFD-1002-075</t>
  </si>
  <si>
    <t>can; ehOn</t>
  </si>
  <si>
    <t>KRT143</t>
  </si>
  <si>
    <t>97-PFD-1002-074</t>
  </si>
  <si>
    <t>eGom suxxa</t>
  </si>
  <si>
    <t>KRT144</t>
  </si>
  <si>
    <t>02-PFD-1002-001</t>
  </si>
  <si>
    <t>KRT145</t>
  </si>
  <si>
    <t>05-SCF-1002-001</t>
  </si>
  <si>
    <t>sux lI</t>
  </si>
  <si>
    <t>KRT146</t>
  </si>
  <si>
    <t>05-SCF-1002-002</t>
  </si>
  <si>
    <t>éh Dwm</t>
  </si>
  <si>
    <t>KRT147</t>
  </si>
  <si>
    <t>05-SCF-1002-003</t>
  </si>
  <si>
    <t>gI erOn</t>
  </si>
  <si>
    <t>KRT148</t>
  </si>
  <si>
    <t>97-PFD-1002-073</t>
  </si>
  <si>
    <t>emaj saerOn</t>
  </si>
  <si>
    <t>KRT149</t>
  </si>
  <si>
    <t>00-PFD-1002-001</t>
  </si>
  <si>
    <t>sa‘ h‘t</t>
  </si>
  <si>
    <t>KRT150</t>
  </si>
  <si>
    <t>19-Childfund-1006-007</t>
  </si>
  <si>
    <t>KRT151</t>
  </si>
  <si>
    <t>19-Childfund-1006-008</t>
  </si>
  <si>
    <t>KRT152</t>
  </si>
  <si>
    <t>16.Sanmaritan.1006.003</t>
  </si>
  <si>
    <t>KRT153</t>
  </si>
  <si>
    <t>94-CIC-1002-039</t>
  </si>
  <si>
    <t>vtþdar</t>
  </si>
  <si>
    <t>KRT154</t>
  </si>
  <si>
    <t>05-WCRD-1002-05</t>
  </si>
  <si>
    <t>KRT155</t>
  </si>
  <si>
    <t>94-CIC-1002-040</t>
  </si>
  <si>
    <t>KRT156</t>
  </si>
  <si>
    <t>00-PFD-1002-038</t>
  </si>
  <si>
    <t>KRT157</t>
  </si>
  <si>
    <t>95-CIC-1002-051</t>
  </si>
  <si>
    <t>Cin GIun</t>
  </si>
  <si>
    <t>KRT158</t>
  </si>
  <si>
    <t>00-PFD-1002-037</t>
  </si>
  <si>
    <t>KRT159</t>
  </si>
  <si>
    <t>10.IMF.1002.042</t>
  </si>
  <si>
    <t>edn  DI</t>
  </si>
  <si>
    <t>KRT160</t>
  </si>
  <si>
    <t>10.IMF.1002.043</t>
  </si>
  <si>
    <t>G‘Mu  Xn</t>
  </si>
  <si>
    <t>KRT161</t>
  </si>
  <si>
    <t>10.IMF.1002.032</t>
  </si>
  <si>
    <t>KYn sarun</t>
  </si>
  <si>
    <t>KRT162</t>
  </si>
  <si>
    <t>10.IMF.1002.033</t>
  </si>
  <si>
    <t>ém: efg</t>
  </si>
  <si>
    <t>KRT163</t>
  </si>
  <si>
    <t>94-CIC-1002-041</t>
  </si>
  <si>
    <t>KRT164</t>
  </si>
  <si>
    <t>19-Childfund-1006-009</t>
  </si>
  <si>
    <t>KRT165</t>
  </si>
  <si>
    <t>19-Childfund-1006-010</t>
  </si>
  <si>
    <t>KRT166</t>
  </si>
  <si>
    <t>12-LASED-1006-001</t>
  </si>
  <si>
    <t>KRT167</t>
  </si>
  <si>
    <t>12-LASED-1006-002</t>
  </si>
  <si>
    <t>KRT168</t>
  </si>
  <si>
    <t>12-LASED-1006-003</t>
  </si>
  <si>
    <t>KRT169</t>
  </si>
  <si>
    <t>12-LASED-1006-004</t>
  </si>
  <si>
    <t>KRT170</t>
  </si>
  <si>
    <t>12-LASED-1006-005</t>
  </si>
  <si>
    <t>KRT171</t>
  </si>
  <si>
    <t>12-LASED-1006-006</t>
  </si>
  <si>
    <t>KRT172</t>
  </si>
  <si>
    <t>12-LASED-1006-007</t>
  </si>
  <si>
    <t>KRT173</t>
  </si>
  <si>
    <t>12-LASED-1006-008</t>
  </si>
  <si>
    <t>KRT174</t>
  </si>
  <si>
    <t>12-LASED-1006-009</t>
  </si>
  <si>
    <t>KRT175</t>
  </si>
  <si>
    <t>12-LASED-1006-010</t>
  </si>
  <si>
    <t>KRT176</t>
  </si>
  <si>
    <t>12-LASED-1006-011</t>
  </si>
  <si>
    <t>KRT177</t>
  </si>
  <si>
    <t>12-LASED-1006-012</t>
  </si>
  <si>
    <t>KRT178</t>
  </si>
  <si>
    <t>12-LASED-1006-013</t>
  </si>
  <si>
    <t>KRT179</t>
  </si>
  <si>
    <t>12-LASED-1006-014</t>
  </si>
  <si>
    <t>KRT180</t>
  </si>
  <si>
    <t>12-LASED-1006-015</t>
  </si>
  <si>
    <t>KRT181</t>
  </si>
  <si>
    <t>12-LASED-1006-016</t>
  </si>
  <si>
    <t>KRT182</t>
  </si>
  <si>
    <t>12-LASED-1006-017</t>
  </si>
  <si>
    <t>KRT183</t>
  </si>
  <si>
    <t>12-LASED-1006-018</t>
  </si>
  <si>
    <t>កោះច្រែង</t>
  </si>
  <si>
    <t>ភូមិកណ្តាល</t>
  </si>
  <si>
    <t>KRT184</t>
  </si>
  <si>
    <t>00.NGO.1006.001</t>
  </si>
  <si>
    <t>បុសលាវ</t>
  </si>
  <si>
    <t>ព្រះគន្លង</t>
  </si>
  <si>
    <t>KRT185</t>
  </si>
  <si>
    <t>11.IMF.1006.017</t>
  </si>
  <si>
    <t>Kat dul</t>
  </si>
  <si>
    <t>KRT186</t>
  </si>
  <si>
    <t>11.IMF.1006.018</t>
  </si>
  <si>
    <t>RBhµ éqh‘an</t>
  </si>
  <si>
    <t>តាលុស</t>
  </si>
  <si>
    <t>KRT187</t>
  </si>
  <si>
    <t>00-NGO-1002-005</t>
  </si>
  <si>
    <t>eBTü</t>
  </si>
  <si>
    <t>KRT188</t>
  </si>
  <si>
    <t>00.NGO.1006.005</t>
  </si>
  <si>
    <t>បុសលាវលើ</t>
  </si>
  <si>
    <t>KRT189</t>
  </si>
  <si>
    <t>05.NGO.1002.001</t>
  </si>
  <si>
    <t>KRT190</t>
  </si>
  <si>
    <t>TYlsuvtþiPaB</t>
  </si>
  <si>
    <t>KRT191</t>
  </si>
  <si>
    <t>00.NGO.1006.002</t>
  </si>
  <si>
    <t>KRT192</t>
  </si>
  <si>
    <t>20.MRD.1006.016</t>
  </si>
  <si>
    <t>ស្រើង ភារុំ</t>
  </si>
  <si>
    <t xml:space="preserve">០: ដំណើការ </t>
  </si>
  <si>
    <t>KRT193</t>
  </si>
  <si>
    <t>20.MRD.1006.017</t>
  </si>
  <si>
    <t>ប៊ាន សីហា</t>
  </si>
  <si>
    <t>ល្វាទង</t>
  </si>
  <si>
    <t>KRT194</t>
  </si>
  <si>
    <t>00.NGO.1006.003</t>
  </si>
  <si>
    <t>KRT195</t>
  </si>
  <si>
    <t>18.HunSen.1006.001</t>
  </si>
  <si>
    <t>KRT196</t>
  </si>
  <si>
    <t>18.HunSen.1006.002</t>
  </si>
  <si>
    <t>ព្រែកកូវ</t>
  </si>
  <si>
    <t>KRT197</t>
  </si>
  <si>
    <t>16.ICL.1006.26</t>
  </si>
  <si>
    <t>KRT198</t>
  </si>
  <si>
    <t>00.NGO.1006.004</t>
  </si>
  <si>
    <t>KRT199</t>
  </si>
  <si>
    <t>ព្រែកតាថឹង</t>
  </si>
  <si>
    <t>KRT200</t>
  </si>
  <si>
    <t>00.NGO.1006.006</t>
  </si>
  <si>
    <t>ថ្មគ្រែ</t>
  </si>
  <si>
    <t>ថ្មគ្រែលើ</t>
  </si>
  <si>
    <t>KRT201</t>
  </si>
  <si>
    <t>95-AAM-1002-034</t>
  </si>
  <si>
    <t>eCIgPñM</t>
  </si>
  <si>
    <t>KRT202</t>
  </si>
  <si>
    <t>95-AAM-1002-033</t>
  </si>
  <si>
    <t>pat; sarin</t>
  </si>
  <si>
    <t>KRT203</t>
  </si>
  <si>
    <t>95-AAM-1002-030</t>
  </si>
  <si>
    <t>e)aøk eRsn</t>
  </si>
  <si>
    <t>KRT204</t>
  </si>
  <si>
    <t>95-AAM-1002-029</t>
  </si>
  <si>
    <t>tasIu</t>
  </si>
  <si>
    <t>ឬស្សីចារ</t>
  </si>
  <si>
    <t>KRT205</t>
  </si>
  <si>
    <t>94-AAM-1002-002</t>
  </si>
  <si>
    <t>KRT206</t>
  </si>
  <si>
    <t>94-AAM-1002-044</t>
  </si>
  <si>
    <t>KRT207</t>
  </si>
  <si>
    <t>94-AAM-1002-043</t>
  </si>
  <si>
    <t>LGidæ</t>
  </si>
  <si>
    <t>KRT208</t>
  </si>
  <si>
    <t>94-AAM-1002-042</t>
  </si>
  <si>
    <t>Bnøk</t>
  </si>
  <si>
    <t>ថ្មគ្រែកណ្តាល</t>
  </si>
  <si>
    <t>KRT209</t>
  </si>
  <si>
    <t>94-AAM-1002-041</t>
  </si>
  <si>
    <t>ta eLn</t>
  </si>
  <si>
    <t>KRT210</t>
  </si>
  <si>
    <t>94-AAM-1002-040</t>
  </si>
  <si>
    <t>Ca eBA</t>
  </si>
  <si>
    <t>KRT211</t>
  </si>
  <si>
    <t>94.AAM-1002-039</t>
  </si>
  <si>
    <t>CIv kugtic</t>
  </si>
  <si>
    <t>KRT212</t>
  </si>
  <si>
    <t>94-AAM-1002-038</t>
  </si>
  <si>
    <t>tul pan</t>
  </si>
  <si>
    <t>KRT213</t>
  </si>
  <si>
    <t>97-PFD-1002</t>
  </si>
  <si>
    <t>ថ្មអណ្តើក</t>
  </si>
  <si>
    <t>KRT214</t>
  </si>
  <si>
    <t>11.IMF.1006.004</t>
  </si>
  <si>
    <t>Titü Gan</t>
  </si>
  <si>
    <t>KRT215</t>
  </si>
  <si>
    <t>18.Hunsen.1006.006</t>
  </si>
  <si>
    <t>KRT216</t>
  </si>
  <si>
    <t>18.Hunsen.1006.007</t>
  </si>
  <si>
    <t>ជួរក្រូច</t>
  </si>
  <si>
    <t>KRT217</t>
  </si>
  <si>
    <t>02-PFD-1002-011</t>
  </si>
  <si>
    <t>eqg PI</t>
  </si>
  <si>
    <t>KRT218</t>
  </si>
  <si>
    <t>05.ADB.1002.016</t>
  </si>
  <si>
    <t>KRT219</t>
  </si>
  <si>
    <t>11.IMF.1006.002</t>
  </si>
  <si>
    <t>Ca swum</t>
  </si>
  <si>
    <t>KRT220</t>
  </si>
  <si>
    <t>11.IMF.1006.003</t>
  </si>
  <si>
    <t>m:am hn</t>
  </si>
  <si>
    <t>KRT221</t>
  </si>
  <si>
    <t>11.IMF.1006.026</t>
  </si>
  <si>
    <t>mas edOn</t>
  </si>
  <si>
    <t>KRT222</t>
  </si>
  <si>
    <t>11.IMF.1006.025</t>
  </si>
  <si>
    <t>eLg Lb</t>
  </si>
  <si>
    <t>KRT223</t>
  </si>
  <si>
    <t>11.IMF.1006.024</t>
  </si>
  <si>
    <t>san Nn</t>
  </si>
  <si>
    <t>KRT224</t>
  </si>
  <si>
    <t>11.IMF.1006.023</t>
  </si>
  <si>
    <t>eyg tn;</t>
  </si>
  <si>
    <t>KRT225</t>
  </si>
  <si>
    <t>11.IMF.1006.022</t>
  </si>
  <si>
    <t>eRsg hab</t>
  </si>
  <si>
    <t>KRT226</t>
  </si>
  <si>
    <t>11.IMF.1006.021</t>
  </si>
  <si>
    <t>ey:n suxeng</t>
  </si>
  <si>
    <t>KRT227</t>
  </si>
  <si>
    <t>05-WCRD-1002-02</t>
  </si>
  <si>
    <t>KRT228</t>
  </si>
  <si>
    <t>16.childFund.1006.001</t>
  </si>
  <si>
    <t>KRT229</t>
  </si>
  <si>
    <t>16.ICL.1006.025</t>
  </si>
  <si>
    <t>bzm&gt;CYrRkUc</t>
  </si>
  <si>
    <t>KRT230</t>
  </si>
  <si>
    <t>02-PFD-1002-010</t>
  </si>
  <si>
    <t>esg lum</t>
  </si>
  <si>
    <t>KRT231</t>
  </si>
  <si>
    <t>02-PFD-1002-009</t>
  </si>
  <si>
    <t>Xut suXaMg</t>
  </si>
  <si>
    <t>KRT232</t>
  </si>
  <si>
    <t>18.Hunsen.1006.013</t>
  </si>
  <si>
    <t>KRT233</t>
  </si>
  <si>
    <t>18.Hunsen.1006.014</t>
  </si>
  <si>
    <t>KRT234</t>
  </si>
  <si>
    <t>18.Hunsen.1006.015</t>
  </si>
  <si>
    <t>KRT235</t>
  </si>
  <si>
    <t>18.Hunsen.1006.016</t>
  </si>
  <si>
    <t>KRT236</t>
  </si>
  <si>
    <t>19.ChildFund.1006.017</t>
  </si>
  <si>
    <t>KRT237</t>
  </si>
  <si>
    <t>19.ChildFund.1006.018</t>
  </si>
  <si>
    <t>សំពុង</t>
  </si>
  <si>
    <t>KRT238</t>
  </si>
  <si>
    <t>07-OKWAM-1002-03</t>
  </si>
  <si>
    <t>din eCOn</t>
  </si>
  <si>
    <t>KRT239</t>
  </si>
  <si>
    <t>07-OKWAM-1002-04</t>
  </si>
  <si>
    <t>gl; sat</t>
  </si>
  <si>
    <t>KRT240</t>
  </si>
  <si>
    <t>18-Childfund-1006-001</t>
  </si>
  <si>
    <t>KRT241</t>
  </si>
  <si>
    <t>18-Childfund-1006-002</t>
  </si>
  <si>
    <t>KRT242</t>
  </si>
  <si>
    <t>18.Hunsen.1006.001</t>
  </si>
  <si>
    <t>KRT243</t>
  </si>
  <si>
    <t>18.Hunsen.1006.002</t>
  </si>
  <si>
    <t>KRT244</t>
  </si>
  <si>
    <t>18.Hunsen.1006.003</t>
  </si>
  <si>
    <t>KRT245</t>
  </si>
  <si>
    <t>18.Hunsen.1006.004</t>
  </si>
  <si>
    <t>KRT246</t>
  </si>
  <si>
    <t>18.Hunsen.1006.005</t>
  </si>
  <si>
    <t>KRT247</t>
  </si>
  <si>
    <t>19.ChildFund.1006.019</t>
  </si>
  <si>
    <t>KRT248</t>
  </si>
  <si>
    <t>19.ChildFund.1006.020</t>
  </si>
  <si>
    <t>KRT249</t>
  </si>
  <si>
    <t>19.ChildFund.1006.021</t>
  </si>
  <si>
    <t>KRT250</t>
  </si>
  <si>
    <t>19.ChildFund.1006.022</t>
  </si>
  <si>
    <t>ស្រែដូង</t>
  </si>
  <si>
    <t>KRT251</t>
  </si>
  <si>
    <t>18-Childfund-1006-003</t>
  </si>
  <si>
    <t>KRT252</t>
  </si>
  <si>
    <t>18-Childfund-1006-004</t>
  </si>
  <si>
    <t>KRT253</t>
  </si>
  <si>
    <t>05-WCRD-1002-03</t>
  </si>
  <si>
    <t>efa can;Na</t>
  </si>
  <si>
    <t>KRT254</t>
  </si>
  <si>
    <t>18.Hunsen.1006.017</t>
  </si>
  <si>
    <t>KRT255</t>
  </si>
  <si>
    <t>18.Hunsen.1006.018</t>
  </si>
  <si>
    <t>KRT256</t>
  </si>
  <si>
    <t>18.Hunsen.1006.019</t>
  </si>
  <si>
    <t>KRT257</t>
  </si>
  <si>
    <t>18.Hunsen.1006.020</t>
  </si>
  <si>
    <t>KRT258</t>
  </si>
  <si>
    <t>18.Hunsen.1006.021</t>
  </si>
  <si>
    <t>ដំណាក់សសរ</t>
  </si>
  <si>
    <t>KRT259</t>
  </si>
  <si>
    <t>18-Childfund-1006-005</t>
  </si>
  <si>
    <t>KRT260</t>
  </si>
  <si>
    <t>18-Childfund-1006-006</t>
  </si>
  <si>
    <t>KRT261</t>
  </si>
  <si>
    <t>18.Hunsen.1006.008</t>
  </si>
  <si>
    <t>KRT262</t>
  </si>
  <si>
    <t>18.Hunsen.1006.009</t>
  </si>
  <si>
    <t>KRT263</t>
  </si>
  <si>
    <t>18.Hunsen.1006.010</t>
  </si>
  <si>
    <t>KRT264</t>
  </si>
  <si>
    <t>18.Hunsen.1006.011</t>
  </si>
  <si>
    <t>KRT265</t>
  </si>
  <si>
    <t>18.Hunsen.1006.012</t>
  </si>
  <si>
    <t>ល្អក់</t>
  </si>
  <si>
    <t>KRT266</t>
  </si>
  <si>
    <t>18-Childfund-1006-007</t>
  </si>
  <si>
    <t>KRT267</t>
  </si>
  <si>
    <t>18-Childfund-1006-008</t>
  </si>
  <si>
    <t>KRT268</t>
  </si>
  <si>
    <t>17-MRD-1006-000</t>
  </si>
  <si>
    <t>KRT269</t>
  </si>
  <si>
    <t>KRT270</t>
  </si>
  <si>
    <t>គោលាប់</t>
  </si>
  <si>
    <t>បន្ទាយ</t>
  </si>
  <si>
    <t>KRT271</t>
  </si>
  <si>
    <t>94-CIC-1002-019</t>
  </si>
  <si>
    <t>eQog sMGIun</t>
  </si>
  <si>
    <t>KRT272</t>
  </si>
  <si>
    <t>10.IMF.1002.038</t>
  </si>
  <si>
    <t>esog esI</t>
  </si>
  <si>
    <t>KRT273</t>
  </si>
  <si>
    <t>10.IMF.1002.048</t>
  </si>
  <si>
    <t>XYn xn</t>
  </si>
  <si>
    <t>KRT274</t>
  </si>
  <si>
    <t>10.IMF.1002.047</t>
  </si>
  <si>
    <t>Eg:t  Fa</t>
  </si>
  <si>
    <t>KRT275</t>
  </si>
  <si>
    <t>10.IMF.1002.054</t>
  </si>
  <si>
    <t>eGg  evg</t>
  </si>
  <si>
    <t>KRT276</t>
  </si>
  <si>
    <t>19.MRD.1002.014</t>
  </si>
  <si>
    <t>ភួងម៉ៅង</t>
  </si>
  <si>
    <t>KRT277</t>
  </si>
  <si>
    <t>05-JICA-1002-016</t>
  </si>
  <si>
    <t>dan Pak;</t>
  </si>
  <si>
    <t>KRT278</t>
  </si>
  <si>
    <t>94-CIC-1002-020</t>
  </si>
  <si>
    <t>KRT279</t>
  </si>
  <si>
    <t>95-CIC-1002-046</t>
  </si>
  <si>
    <t>KRT280</t>
  </si>
  <si>
    <t>94-CIC-1002-015</t>
  </si>
  <si>
    <t>cayNara:</t>
  </si>
  <si>
    <t>KRT281</t>
  </si>
  <si>
    <t>94-CIC-1002-010</t>
  </si>
  <si>
    <t>Qun Qa</t>
  </si>
  <si>
    <t>KRT282</t>
  </si>
  <si>
    <t>QUk esOn</t>
  </si>
  <si>
    <t>KRT283</t>
  </si>
  <si>
    <t>06-ADB-1002-010</t>
  </si>
  <si>
    <t>KRT284</t>
  </si>
  <si>
    <t>13.MRD.1006.005</t>
  </si>
  <si>
    <t>fU duM</t>
  </si>
  <si>
    <t>កំបោរ</t>
  </si>
  <si>
    <t>KRT285</t>
  </si>
  <si>
    <t>94-CIC-1002-012</t>
  </si>
  <si>
    <t>bin yn</t>
  </si>
  <si>
    <t>KRT286</t>
  </si>
  <si>
    <t>10.IMF.1002.009</t>
  </si>
  <si>
    <t>fU h‘</t>
  </si>
  <si>
    <t>KRT287</t>
  </si>
  <si>
    <t>10.IMF.1002.008</t>
  </si>
  <si>
    <t>v:n  yWn</t>
  </si>
  <si>
    <t>KRT288</t>
  </si>
  <si>
    <t>erOg er:n</t>
  </si>
  <si>
    <t>KRT289</t>
  </si>
  <si>
    <t>95-CIC-1002-007</t>
  </si>
  <si>
    <t>nYn xan;</t>
  </si>
  <si>
    <t>KRT290</t>
  </si>
  <si>
    <t>94-CIC-1002-008</t>
  </si>
  <si>
    <t>PYg enn</t>
  </si>
  <si>
    <t>KRT291</t>
  </si>
  <si>
    <t>94-CIC-1002-009</t>
  </si>
  <si>
    <t>PYg eQOn</t>
  </si>
  <si>
    <t>KRT292</t>
  </si>
  <si>
    <t>vat tul</t>
  </si>
  <si>
    <t>KRT293</t>
  </si>
  <si>
    <t>05-MRD-1002-04</t>
  </si>
  <si>
    <t>សំរិត</t>
  </si>
  <si>
    <t>KRT294</t>
  </si>
  <si>
    <t>94-CIC-1002-016</t>
  </si>
  <si>
    <t>eGat Ga‘t</t>
  </si>
  <si>
    <t>KRT295</t>
  </si>
  <si>
    <t>10.IMF.1002.046</t>
  </si>
  <si>
    <t>Lúj r:n</t>
  </si>
  <si>
    <t>KRT296</t>
  </si>
  <si>
    <t>10.IMF.1002.045</t>
  </si>
  <si>
    <t>ml;  FIn</t>
  </si>
  <si>
    <t>KRT297</t>
  </si>
  <si>
    <t>10.IMF.1002.044</t>
  </si>
  <si>
    <t>Kan rt½</t>
  </si>
  <si>
    <t>KRT298</t>
  </si>
  <si>
    <t>94-CIC-1002-017</t>
  </si>
  <si>
    <t>G‘uy esOn</t>
  </si>
  <si>
    <t>KRT299</t>
  </si>
  <si>
    <t>Lak;</t>
  </si>
  <si>
    <t>KRT300</t>
  </si>
  <si>
    <t>13.MRD.1006.004</t>
  </si>
  <si>
    <t>Ln sar:ay</t>
  </si>
  <si>
    <t>KRT301</t>
  </si>
  <si>
    <t>18.ChildFund.1006.021</t>
  </si>
  <si>
    <t>KRT302</t>
  </si>
  <si>
    <t>22.MRD.1006.010</t>
  </si>
  <si>
    <t>យឺន អន</t>
  </si>
  <si>
    <t>KRT303</t>
  </si>
  <si>
    <t>95-CIC-1002-036</t>
  </si>
  <si>
    <t>cMkarkasüa</t>
  </si>
  <si>
    <t>KRT304</t>
  </si>
  <si>
    <t>10.IMF.1002.007</t>
  </si>
  <si>
    <t>b‘U suxnI</t>
  </si>
  <si>
    <t>KRT305</t>
  </si>
  <si>
    <t>Kak; y:un</t>
  </si>
  <si>
    <t>KRT306</t>
  </si>
  <si>
    <t>10.IMF.1002.049</t>
  </si>
  <si>
    <t>m:m m:un</t>
  </si>
  <si>
    <t>KRT307</t>
  </si>
  <si>
    <t>10.IMF.1002.006</t>
  </si>
  <si>
    <t>xug ra:m:n</t>
  </si>
  <si>
    <t>KRT308</t>
  </si>
  <si>
    <t>05-JICA-1002-006</t>
  </si>
  <si>
    <t>emA: RsUy</t>
  </si>
  <si>
    <t>KRT309</t>
  </si>
  <si>
    <t>95-CIC-1002-048</t>
  </si>
  <si>
    <t>bU¥‘ sy</t>
  </si>
  <si>
    <t>KRT310</t>
  </si>
  <si>
    <t>07-ADB-1002-015</t>
  </si>
  <si>
    <t>KRT311</t>
  </si>
  <si>
    <t>94-CIC-1002-021</t>
  </si>
  <si>
    <t>tan; Kwmenn</t>
  </si>
  <si>
    <t>KRT312</t>
  </si>
  <si>
    <t>tan; xun</t>
  </si>
  <si>
    <t>KRT313</t>
  </si>
  <si>
    <t>94-CIC-1002-032</t>
  </si>
  <si>
    <t>saMg sIum</t>
  </si>
  <si>
    <t>KRT314</t>
  </si>
  <si>
    <t>95-CIC-1002-045</t>
  </si>
  <si>
    <t>b:usþ&gt;5</t>
  </si>
  <si>
    <t>KRT315</t>
  </si>
  <si>
    <t>13.MRD.1006.001</t>
  </si>
  <si>
    <t>saMg suxa</t>
  </si>
  <si>
    <t>KRT316</t>
  </si>
  <si>
    <t>13.MRD.1006.002</t>
  </si>
  <si>
    <t>y:un suxexOn</t>
  </si>
  <si>
    <t>KRT317</t>
  </si>
  <si>
    <t>13.MRD.1006.003</t>
  </si>
  <si>
    <t>Pun eRCOn</t>
  </si>
  <si>
    <t>KRT318</t>
  </si>
  <si>
    <t>15.ICL.1006.007</t>
  </si>
  <si>
    <t>ច្រវ៉ា</t>
  </si>
  <si>
    <t>KRT319</t>
  </si>
  <si>
    <t>13.MRD.1006.006</t>
  </si>
  <si>
    <t>muI dUg</t>
  </si>
  <si>
    <t>KRT320</t>
  </si>
  <si>
    <t>KRT321</t>
  </si>
  <si>
    <t>10.IMF.1002.050</t>
  </si>
  <si>
    <t>ét sMrit</t>
  </si>
  <si>
    <t>KRT322</t>
  </si>
  <si>
    <t>rs;  eyOn</t>
  </si>
  <si>
    <t>KRT323</t>
  </si>
  <si>
    <t>10.IMF.1002.039</t>
  </si>
  <si>
    <t>lI Kwmh‘un</t>
  </si>
  <si>
    <t>KRT324</t>
  </si>
  <si>
    <t>10.IMF.1002.010</t>
  </si>
  <si>
    <t>na  sW</t>
  </si>
  <si>
    <t>KRT325</t>
  </si>
  <si>
    <t>07-NAS-1002-007</t>
  </si>
  <si>
    <t>KRT326</t>
  </si>
  <si>
    <t>95-AAM-1002-066</t>
  </si>
  <si>
    <t>KRT327</t>
  </si>
  <si>
    <t>09.KAFDOC.1002.01</t>
  </si>
  <si>
    <t>Kg; PIrmü</t>
  </si>
  <si>
    <t>KRT328</t>
  </si>
  <si>
    <t>06-NGO-1002-001</t>
  </si>
  <si>
    <t>va:</t>
  </si>
  <si>
    <t>KRT329</t>
  </si>
  <si>
    <t>11.IMF.1006.019</t>
  </si>
  <si>
    <t>Kwm m:aeL</t>
  </si>
  <si>
    <t>KRT330</t>
  </si>
  <si>
    <t>11.IMF.1006.020</t>
  </si>
  <si>
    <t>Gwm FI</t>
  </si>
  <si>
    <t>KRT331</t>
  </si>
  <si>
    <t>16.MRD.1006.001</t>
  </si>
  <si>
    <t>KRT332</t>
  </si>
  <si>
    <t>05-ADB-1002-017</t>
  </si>
  <si>
    <t>KRT333</t>
  </si>
  <si>
    <t>22.MRD.1006.008</t>
  </si>
  <si>
    <t>មាស ពុន្នី</t>
  </si>
  <si>
    <t>KRT334</t>
  </si>
  <si>
    <t>22.MRD.1006.009</t>
  </si>
  <si>
    <t>ណុំ ជ្រៃ</t>
  </si>
  <si>
    <t>ច្រវ៉ា-កោះដាច់</t>
  </si>
  <si>
    <t>KRT335</t>
  </si>
  <si>
    <t>18.ChildFund.1006.022</t>
  </si>
  <si>
    <t>KRT336</t>
  </si>
  <si>
    <t>96-AAM-1002-064</t>
  </si>
  <si>
    <t>Lay Kin</t>
  </si>
  <si>
    <t>KRT337</t>
  </si>
  <si>
    <t>96-AAM-1002-062</t>
  </si>
  <si>
    <t>Lay XI</t>
  </si>
  <si>
    <t>KRT338</t>
  </si>
  <si>
    <t>96-AAM-1002-065</t>
  </si>
  <si>
    <t>sM  ét</t>
  </si>
  <si>
    <t>ចង្រ្កង់</t>
  </si>
  <si>
    <t>ចង្ក្រង់</t>
  </si>
  <si>
    <t>KRT339</t>
  </si>
  <si>
    <t>05-JICA-1002-017</t>
  </si>
  <si>
    <t>KRT340</t>
  </si>
  <si>
    <t>03-CPP-1002-001</t>
  </si>
  <si>
    <t>pÞH)a:k;</t>
  </si>
  <si>
    <t>KRT341</t>
  </si>
  <si>
    <t>05-CFI-1002-001</t>
  </si>
  <si>
    <t>sn  vt</t>
  </si>
  <si>
    <t>KRT342</t>
  </si>
  <si>
    <t>98-PFD-1002-028</t>
  </si>
  <si>
    <t>KRT343</t>
  </si>
  <si>
    <t>95-CIC-1002-029</t>
  </si>
  <si>
    <t>KRT344</t>
  </si>
  <si>
    <t>vtþ</t>
  </si>
  <si>
    <t>KRT345</t>
  </si>
  <si>
    <t>05-CFI-1002-002</t>
  </si>
  <si>
    <t>esA  j:új</t>
  </si>
  <si>
    <t>KRT346</t>
  </si>
  <si>
    <t>05-CFI-1002-003</t>
  </si>
  <si>
    <t>emov  PaB</t>
  </si>
  <si>
    <t>KRT347</t>
  </si>
  <si>
    <t>05-CFI-1002-004</t>
  </si>
  <si>
    <t>pU  pin</t>
  </si>
  <si>
    <t>KRT348</t>
  </si>
  <si>
    <t>00-PFD-1002-004</t>
  </si>
  <si>
    <t>Qwm  Qin</t>
  </si>
  <si>
    <t>KRT349</t>
  </si>
  <si>
    <t>00-PFD-1002-005</t>
  </si>
  <si>
    <t>KRT350</t>
  </si>
  <si>
    <t>00.PFD.1002.004</t>
  </si>
  <si>
    <t>KRT351</t>
  </si>
  <si>
    <t>14.MRD.1006.010</t>
  </si>
  <si>
    <t>vat Rbus</t>
  </si>
  <si>
    <t>KRT352</t>
  </si>
  <si>
    <t>18.ChildFund.1006.019</t>
  </si>
  <si>
    <t>KRT353</t>
  </si>
  <si>
    <t>18.ChildFund.1006.020</t>
  </si>
  <si>
    <t>កសាង</t>
  </si>
  <si>
    <t>KRT354</t>
  </si>
  <si>
    <t>18.ChildFund.1006.009</t>
  </si>
  <si>
    <t>KRT355</t>
  </si>
  <si>
    <t>18.ChildFund.1006.010</t>
  </si>
  <si>
    <t>KRT356</t>
  </si>
  <si>
    <t>18.ChildFund.1006.011</t>
  </si>
  <si>
    <t>KRT357</t>
  </si>
  <si>
    <t>18.ChildFund.1006.012</t>
  </si>
  <si>
    <t>KRT358</t>
  </si>
  <si>
    <t>18.ChildFund.1006.013</t>
  </si>
  <si>
    <t>KRT359</t>
  </si>
  <si>
    <t>18.ChildFund.1006.014</t>
  </si>
  <si>
    <t>KRT360</t>
  </si>
  <si>
    <t>18.ChildFund.1006.015</t>
  </si>
  <si>
    <t>KRT361</t>
  </si>
  <si>
    <t>18.ChildFund.1006.016</t>
  </si>
  <si>
    <t>KRT362</t>
  </si>
  <si>
    <t>18.ChildFund.1006.017</t>
  </si>
  <si>
    <t>KRT363</t>
  </si>
  <si>
    <t>18.ChildFund.1006.018</t>
  </si>
  <si>
    <t>KRT364</t>
  </si>
  <si>
    <t>14.MRD.1006.009</t>
  </si>
  <si>
    <t>GnþÚj esrI</t>
  </si>
  <si>
    <t>KRT365</t>
  </si>
  <si>
    <t>10-GTZ-1002-003</t>
  </si>
  <si>
    <t>KRT366</t>
  </si>
  <si>
    <t>10-GTZ-1002-002</t>
  </si>
  <si>
    <t>KRT367</t>
  </si>
  <si>
    <t>10-GTZ-1002-001</t>
  </si>
  <si>
    <t>KRT368</t>
  </si>
  <si>
    <t>10-GTZ-1002-004</t>
  </si>
  <si>
    <t>KRT369</t>
  </si>
  <si>
    <t>10.GTZ.1002.023</t>
  </si>
  <si>
    <t>KRT370</t>
  </si>
  <si>
    <t>10.GTZ.1002.024</t>
  </si>
  <si>
    <t>KRT371</t>
  </si>
  <si>
    <t>10.GTZ.1002.016</t>
  </si>
  <si>
    <t>KRT372</t>
  </si>
  <si>
    <t>10.GTZ.1002.029</t>
  </si>
  <si>
    <t>KRT373</t>
  </si>
  <si>
    <t>10.GTZ.1002.030</t>
  </si>
  <si>
    <t>KRT374</t>
  </si>
  <si>
    <t>05-CFI-1002-009</t>
  </si>
  <si>
    <t>rMu  din</t>
  </si>
  <si>
    <t>KRT375</t>
  </si>
  <si>
    <t>05-CFI-1002-005</t>
  </si>
  <si>
    <t>eGOn  Pak;</t>
  </si>
  <si>
    <t>KRT376</t>
  </si>
  <si>
    <t>95-CIC-1002-025</t>
  </si>
  <si>
    <t>Xut  eGOn</t>
  </si>
  <si>
    <t>KRT377</t>
  </si>
  <si>
    <t>95-CIC-1002-024</t>
  </si>
  <si>
    <t>ha‘n GeNþIk</t>
  </si>
  <si>
    <t>KRT378</t>
  </si>
  <si>
    <t>95-CIC-1002-035</t>
  </si>
  <si>
    <t>salakñúg</t>
  </si>
  <si>
    <t>KRT379</t>
  </si>
  <si>
    <t>98-PFD-1002-034</t>
  </si>
  <si>
    <t>Xwwm Qa</t>
  </si>
  <si>
    <t>KRT380</t>
  </si>
  <si>
    <t>12-MRD-1002-005</t>
  </si>
  <si>
    <t>b:usþisuxPaB</t>
  </si>
  <si>
    <t>KRT381</t>
  </si>
  <si>
    <t>12-MRD-1002-006</t>
  </si>
  <si>
    <t>eGOn pan;na</t>
  </si>
  <si>
    <t>KRT382</t>
  </si>
  <si>
    <t>09-MRD-1002-002</t>
  </si>
  <si>
    <t>KRT383</t>
  </si>
  <si>
    <t>05-CFI-1002-006</t>
  </si>
  <si>
    <t>sy  exg</t>
  </si>
  <si>
    <t>KRT384</t>
  </si>
  <si>
    <t>05-CFI-1002-007</t>
  </si>
  <si>
    <t>b‘n eGOn</t>
  </si>
  <si>
    <t>KRT385</t>
  </si>
  <si>
    <t>10-CPP-1002-001</t>
  </si>
  <si>
    <t>Ekv KwmrU</t>
  </si>
  <si>
    <t>KRT386</t>
  </si>
  <si>
    <t>05-CFI-1002-008</t>
  </si>
  <si>
    <t>RsaM xat;</t>
  </si>
  <si>
    <t>KRT387</t>
  </si>
  <si>
    <t>09-LASED-1002-001</t>
  </si>
  <si>
    <t>KRT388</t>
  </si>
  <si>
    <t>09-LASED-1002-002</t>
  </si>
  <si>
    <t>KRT389</t>
  </si>
  <si>
    <t>09-LASED-1002-003</t>
  </si>
  <si>
    <t>KRT390</t>
  </si>
  <si>
    <t>09-LASED-1002-004</t>
  </si>
  <si>
    <t>KRT391</t>
  </si>
  <si>
    <t>09-LASED-1002-005</t>
  </si>
  <si>
    <t>KRT392</t>
  </si>
  <si>
    <t>09-LASED-1002-006</t>
  </si>
  <si>
    <t>KRT393</t>
  </si>
  <si>
    <t>09-LASED-1002-007</t>
  </si>
  <si>
    <t>KRT394</t>
  </si>
  <si>
    <t>09-LASED-1002-008</t>
  </si>
  <si>
    <t>KRT395</t>
  </si>
  <si>
    <t>09-LASED-1002-009</t>
  </si>
  <si>
    <t>KRT396</t>
  </si>
  <si>
    <t>09-LASED-1002-010</t>
  </si>
  <si>
    <t>KRT397</t>
  </si>
  <si>
    <t>09-LASED-1002-011</t>
  </si>
  <si>
    <t>KRT398</t>
  </si>
  <si>
    <t>09-LASED-1002-012</t>
  </si>
  <si>
    <t>KRT399</t>
  </si>
  <si>
    <t>09-GTZ-1002-013</t>
  </si>
  <si>
    <t>KRT400</t>
  </si>
  <si>
    <t>11-GTZ-1002-014</t>
  </si>
  <si>
    <t>eRkaypSar</t>
  </si>
  <si>
    <t>KRT401</t>
  </si>
  <si>
    <t>11-GTZ-1002-015</t>
  </si>
  <si>
    <t>KRT402</t>
  </si>
  <si>
    <t>11-GTZ-1002-018</t>
  </si>
  <si>
    <t>KRT403</t>
  </si>
  <si>
    <t>11-GTZ-1002-019</t>
  </si>
  <si>
    <t>KRT404</t>
  </si>
  <si>
    <t>11-GTZ-1002-021</t>
  </si>
  <si>
    <t>KRT405</t>
  </si>
  <si>
    <t>11-GTZ-1002-022</t>
  </si>
  <si>
    <t>KRT406</t>
  </si>
  <si>
    <t>11-GTZ-1002-025</t>
  </si>
  <si>
    <t>KRT407</t>
  </si>
  <si>
    <t>11-GTZ-1002-028</t>
  </si>
  <si>
    <t>KRT408</t>
  </si>
  <si>
    <t>11-GTZ-1002-031</t>
  </si>
  <si>
    <t>KRT409</t>
  </si>
  <si>
    <t>11-GTZ-1002-001</t>
  </si>
  <si>
    <t>KRT410</t>
  </si>
  <si>
    <t>11-GTZ-1002-002</t>
  </si>
  <si>
    <t>KRT411</t>
  </si>
  <si>
    <t>11-GTZ-1002-003</t>
  </si>
  <si>
    <t>KRT412</t>
  </si>
  <si>
    <t>11-GTZ-1002-004</t>
  </si>
  <si>
    <t>KRT413</t>
  </si>
  <si>
    <t>11-GTZ-1002-005</t>
  </si>
  <si>
    <t>KRT414</t>
  </si>
  <si>
    <t>11-GTZ-1002-006</t>
  </si>
  <si>
    <t>KRT415</t>
  </si>
  <si>
    <t>11-GTZ-1002-007</t>
  </si>
  <si>
    <t>KRT416</t>
  </si>
  <si>
    <t>11-GTZ-1002-008</t>
  </si>
  <si>
    <t>KRT417</t>
  </si>
  <si>
    <t>06-WCRD-1002-03</t>
  </si>
  <si>
    <t>KRT418</t>
  </si>
  <si>
    <t>95-CIC-1002-015</t>
  </si>
  <si>
    <t>NaMlIhYy</t>
  </si>
  <si>
    <t>KRT419</t>
  </si>
  <si>
    <t>05-ADB-1002-018</t>
  </si>
  <si>
    <t>KRT420</t>
  </si>
  <si>
    <t>95-CIC-1002-012</t>
  </si>
  <si>
    <t>Qut savat</t>
  </si>
  <si>
    <t>KRT421</t>
  </si>
  <si>
    <t>95-CIC-1002-014</t>
  </si>
  <si>
    <t>b:ul ey:n</t>
  </si>
  <si>
    <t>KRT422</t>
  </si>
  <si>
    <t>01-PFD-1002-032</t>
  </si>
  <si>
    <t>sat GUt</t>
  </si>
  <si>
    <t>KRT423</t>
  </si>
  <si>
    <t>01.PFD-1002-030</t>
  </si>
  <si>
    <t>ln eTon</t>
  </si>
  <si>
    <t>KRT424</t>
  </si>
  <si>
    <t>01-PFD-1002-029</t>
  </si>
  <si>
    <t>rin pn</t>
  </si>
  <si>
    <t>KRT425</t>
  </si>
  <si>
    <t>16.ICL.1006.018</t>
  </si>
  <si>
    <t>Gnøg;ekH</t>
  </si>
  <si>
    <t>KRT426</t>
  </si>
  <si>
    <t>22.MRD.1006.005</t>
  </si>
  <si>
    <t>ប្រេះ សាក់</t>
  </si>
  <si>
    <t>អាលច</t>
  </si>
  <si>
    <t>KRT427</t>
  </si>
  <si>
    <t>00-PFD-1002-039</t>
  </si>
  <si>
    <t>KRT428</t>
  </si>
  <si>
    <t>03-NVDP-1002-001</t>
  </si>
  <si>
    <t>KRT429</t>
  </si>
  <si>
    <t>01-PFD-1002-003</t>
  </si>
  <si>
    <t>KRT430</t>
  </si>
  <si>
    <t>00-PFD-1002-040</t>
  </si>
  <si>
    <t>KRT431</t>
  </si>
  <si>
    <t>03-NVDP-1002-002</t>
  </si>
  <si>
    <t>KRT432</t>
  </si>
  <si>
    <t>03-NVDP-1002-003</t>
  </si>
  <si>
    <t>KRT433</t>
  </si>
  <si>
    <t>05-WCRD-1002-04</t>
  </si>
  <si>
    <t>KRT434</t>
  </si>
  <si>
    <t>10.IMF.1002.019</t>
  </si>
  <si>
    <t>run  éf</t>
  </si>
  <si>
    <t>KRT435</t>
  </si>
  <si>
    <t>10.IMF.1002.018</t>
  </si>
  <si>
    <t>sU sMu</t>
  </si>
  <si>
    <t>KRT436</t>
  </si>
  <si>
    <t>00-PFD-1002-041</t>
  </si>
  <si>
    <t>KRT437</t>
  </si>
  <si>
    <t>08-NGO-1002-001</t>
  </si>
  <si>
    <t>yIs‘U</t>
  </si>
  <si>
    <t>KRT438</t>
  </si>
  <si>
    <t>19.MRD.1002.015</t>
  </si>
  <si>
    <t>ហេង សុត្រា</t>
  </si>
  <si>
    <t>អាលច-យ៉ែ</t>
  </si>
  <si>
    <t>KRT439</t>
  </si>
  <si>
    <t>18.HunSen.1002.001</t>
  </si>
  <si>
    <t>អាលច-ស្រែននក្នុង</t>
  </si>
  <si>
    <t>KRT440</t>
  </si>
  <si>
    <t>18.HunSen.1002.002</t>
  </si>
  <si>
    <t>KRT441</t>
  </si>
  <si>
    <t>03-NVDP-1002-006</t>
  </si>
  <si>
    <t>tun rum</t>
  </si>
  <si>
    <t>KRT442</t>
  </si>
  <si>
    <t>95-CIC-1002-013</t>
  </si>
  <si>
    <t>Ca vasña</t>
  </si>
  <si>
    <t>KRT443</t>
  </si>
  <si>
    <t>05-JICA-1002-014</t>
  </si>
  <si>
    <t>Cin Guc</t>
  </si>
  <si>
    <t>KRT444</t>
  </si>
  <si>
    <t>03-NVDP-1002-007</t>
  </si>
  <si>
    <t>QundalIn</t>
  </si>
  <si>
    <t>KRT445</t>
  </si>
  <si>
    <t>03-NVDP-1002-008</t>
  </si>
  <si>
    <t>CYn dI</t>
  </si>
  <si>
    <t>KRT446</t>
  </si>
  <si>
    <t>03-NVDP-1002-005</t>
  </si>
  <si>
    <t>Cin yug</t>
  </si>
  <si>
    <t>KRT447</t>
  </si>
  <si>
    <t>03-NVDP-1002-004</t>
  </si>
  <si>
    <t>QMu hac</t>
  </si>
  <si>
    <t>ស្រែនន</t>
  </si>
  <si>
    <t>KRT448</t>
  </si>
  <si>
    <t>pÞHRkhm</t>
  </si>
  <si>
    <t>KRT449</t>
  </si>
  <si>
    <t>08-NGO-1002-002</t>
  </si>
  <si>
    <t>KRT450</t>
  </si>
  <si>
    <t>01-PFD-1002-024</t>
  </si>
  <si>
    <t>KRT451</t>
  </si>
  <si>
    <t>01-PFD-1002-026</t>
  </si>
  <si>
    <t>KRT452</t>
  </si>
  <si>
    <t>01-PFD-1002-025</t>
  </si>
  <si>
    <t>KRT453</t>
  </si>
  <si>
    <t>05-ADB-1002-009</t>
  </si>
  <si>
    <t>ស្រែនន-ទេចម្លង</t>
  </si>
  <si>
    <t>KRT454</t>
  </si>
  <si>
    <t>18.CRC.1006.001</t>
  </si>
  <si>
    <t>KRT455</t>
  </si>
  <si>
    <t>18.CRC.1006.002</t>
  </si>
  <si>
    <t>ស្រែនន-អូរខ្សាល់</t>
  </si>
  <si>
    <t>KRT456</t>
  </si>
  <si>
    <t>18.CRC.1006.003</t>
  </si>
  <si>
    <t>KRT457</t>
  </si>
  <si>
    <t>18.CRC.1006.004</t>
  </si>
  <si>
    <t>KRT458</t>
  </si>
  <si>
    <t>18.Hunsen.1002.006</t>
  </si>
  <si>
    <t>ស្រែនន-ស្រែសង្កែ</t>
  </si>
  <si>
    <t>KRT459</t>
  </si>
  <si>
    <t>18.CRC.1006.005</t>
  </si>
  <si>
    <t>KRT460</t>
  </si>
  <si>
    <t>18.CRC.1006.006</t>
  </si>
  <si>
    <t>KRT461</t>
  </si>
  <si>
    <t>18.CRC.1006.007</t>
  </si>
  <si>
    <t>KRT462</t>
  </si>
  <si>
    <t>18.CRC.1006.008</t>
  </si>
  <si>
    <t>KRT463</t>
  </si>
  <si>
    <t>18.Hunsen.1002.007</t>
  </si>
  <si>
    <t>KRT464</t>
  </si>
  <si>
    <t>05-JICA-1002-015</t>
  </si>
  <si>
    <t>Xaglagehg</t>
  </si>
  <si>
    <t>អន្ទង់វៀន</t>
  </si>
  <si>
    <t>KRT465</t>
  </si>
  <si>
    <t>10.IMF.1002.028</t>
  </si>
  <si>
    <t>R)ak; kan</t>
  </si>
  <si>
    <t>KRT466</t>
  </si>
  <si>
    <t>05-WCRD-1002-06</t>
  </si>
  <si>
    <t>KRT467</t>
  </si>
  <si>
    <t>13.MRD.1006.009</t>
  </si>
  <si>
    <t>Ék FarI</t>
  </si>
  <si>
    <t>KRT468</t>
  </si>
  <si>
    <t>19.ChildFund.1006.011</t>
  </si>
  <si>
    <t>KRT469</t>
  </si>
  <si>
    <t>19.ChildFund.1006.012</t>
  </si>
  <si>
    <t>អន្ទង់វៀន-អុត</t>
  </si>
  <si>
    <t>KRT470</t>
  </si>
  <si>
    <t>18.Hunsen.1002.003</t>
  </si>
  <si>
    <t>KRT471</t>
  </si>
  <si>
    <t>18.Hunsen.1002.004</t>
  </si>
  <si>
    <t>KRT472</t>
  </si>
  <si>
    <t>18.Hunsen.1002.005</t>
  </si>
  <si>
    <t>អង្រ្គង</t>
  </si>
  <si>
    <t>KRT473</t>
  </si>
  <si>
    <t>02-PFD-1002-003</t>
  </si>
  <si>
    <t>KRT474</t>
  </si>
  <si>
    <t>02-PFD-1002-002</t>
  </si>
  <si>
    <t>KRT475</t>
  </si>
  <si>
    <t>22.MRD.1006.004</t>
  </si>
  <si>
    <t>ចយ ជា</t>
  </si>
  <si>
    <t>KRT476</t>
  </si>
  <si>
    <t>01-PFD-1002-008</t>
  </si>
  <si>
    <t>cik Rsa‘g</t>
  </si>
  <si>
    <t>KRT477</t>
  </si>
  <si>
    <t>01-PFD-1002-006</t>
  </si>
  <si>
    <t>hYn Xa</t>
  </si>
  <si>
    <t>KRT478</t>
  </si>
  <si>
    <t>10.IMF.1002.015</t>
  </si>
  <si>
    <t>Rss;mIn</t>
  </si>
  <si>
    <t>KRT479</t>
  </si>
  <si>
    <t>10.IMF.1002.014</t>
  </si>
  <si>
    <t>ywm e):A</t>
  </si>
  <si>
    <t>KRT480</t>
  </si>
  <si>
    <t>01-PFD-1002-009</t>
  </si>
  <si>
    <t>G‘n lak;</t>
  </si>
  <si>
    <t>KRT481</t>
  </si>
  <si>
    <t>01-PFD-1002-012</t>
  </si>
  <si>
    <t>ya:  vIn</t>
  </si>
  <si>
    <t>KRT482</t>
  </si>
  <si>
    <t>sYg  Kwm</t>
  </si>
  <si>
    <t>KRT483</t>
  </si>
  <si>
    <t>10.OXFAM.1002.07</t>
  </si>
  <si>
    <t>KRT484</t>
  </si>
  <si>
    <t>18.CRC.1006.010</t>
  </si>
  <si>
    <t>KRT485</t>
  </si>
  <si>
    <t>18.CRC.1006.011</t>
  </si>
  <si>
    <t>KRT486</t>
  </si>
  <si>
    <t>18.CRC.1006.012</t>
  </si>
  <si>
    <t>KRT487</t>
  </si>
  <si>
    <t>19.ChlidFund.1006.034</t>
  </si>
  <si>
    <t>KRT488</t>
  </si>
  <si>
    <t>19.ChlidFund.1006.035</t>
  </si>
  <si>
    <t>ខ្នាច</t>
  </si>
  <si>
    <t>KRT489</t>
  </si>
  <si>
    <t>98-PFD-1002-097</t>
  </si>
  <si>
    <t>xat; eyn</t>
  </si>
  <si>
    <t>KRT490</t>
  </si>
  <si>
    <t>98-PFD-1002-098</t>
  </si>
  <si>
    <t>KRT491</t>
  </si>
  <si>
    <t>98-PFD-1002-099</t>
  </si>
  <si>
    <t>caMg h‘</t>
  </si>
  <si>
    <t>KRT492</t>
  </si>
  <si>
    <t>11.IMF.1006.008</t>
  </si>
  <si>
    <t>BuT yIn</t>
  </si>
  <si>
    <t>KRT493</t>
  </si>
  <si>
    <t>11.IMF.1006.013</t>
  </si>
  <si>
    <t>xat; éf</t>
  </si>
  <si>
    <t>KRT494</t>
  </si>
  <si>
    <t>11.IMF.1006.012</t>
  </si>
  <si>
    <t>em:t m:Ut</t>
  </si>
  <si>
    <t>KRT495</t>
  </si>
  <si>
    <t>10.IMF.1002.020</t>
  </si>
  <si>
    <t>G‘M  eRsg</t>
  </si>
  <si>
    <t>KRT496</t>
  </si>
  <si>
    <t>10.IMF.1002.022</t>
  </si>
  <si>
    <t>mut  Eqm</t>
  </si>
  <si>
    <t>KRT497</t>
  </si>
  <si>
    <t>10.IMF.1002.021</t>
  </si>
  <si>
    <t>éf  ey</t>
  </si>
  <si>
    <t>KRT498</t>
  </si>
  <si>
    <t>KRT499</t>
  </si>
  <si>
    <t>19.ChlidFund.1006.031</t>
  </si>
  <si>
    <t>KRT500</t>
  </si>
  <si>
    <t>19.ChlidFund.1006.032</t>
  </si>
  <si>
    <t>KRT501</t>
  </si>
  <si>
    <t>19.ChlidFund.1006.033</t>
  </si>
  <si>
    <t>ចំរើន</t>
  </si>
  <si>
    <t>KRT502</t>
  </si>
  <si>
    <t>98-PFD-1002-089</t>
  </si>
  <si>
    <t>mYn GIun</t>
  </si>
  <si>
    <t>KRT503</t>
  </si>
  <si>
    <t>98-PFD-1002-093</t>
  </si>
  <si>
    <t>Fuc mUl</t>
  </si>
  <si>
    <t>KRT504</t>
  </si>
  <si>
    <t>13-OXFAM-1006-004</t>
  </si>
  <si>
    <t>KRT505</t>
  </si>
  <si>
    <t>98-PFD-1002-095</t>
  </si>
  <si>
    <t>Fuc BMu</t>
  </si>
  <si>
    <t>KRT506</t>
  </si>
  <si>
    <t>98-PFD-1002-094</t>
  </si>
  <si>
    <t>eNIs Rbk;</t>
  </si>
  <si>
    <t>KRT507</t>
  </si>
  <si>
    <t>13-oxfam-1006-007</t>
  </si>
  <si>
    <t>sYn RbLÚj</t>
  </si>
  <si>
    <t>KRT508</t>
  </si>
  <si>
    <t>13-oxfam-1006-008</t>
  </si>
  <si>
    <t>eNt TUj</t>
  </si>
  <si>
    <t>ឃុំថ្មី-ភូមិកណ្តាល</t>
  </si>
  <si>
    <t>KRT509</t>
  </si>
  <si>
    <t>13-OXFAM-1006-005</t>
  </si>
  <si>
    <t>nYn sun</t>
  </si>
  <si>
    <t>ចំការអំពៅ</t>
  </si>
  <si>
    <t>KRT510</t>
  </si>
  <si>
    <t>13-OXFAM-1006-006</t>
  </si>
  <si>
    <t>GegÁIy saerOn</t>
  </si>
  <si>
    <t>ក្តុល</t>
  </si>
  <si>
    <t>KRT511</t>
  </si>
  <si>
    <t>13-OXFAM-1006-010</t>
  </si>
  <si>
    <t>Pøin PI</t>
  </si>
  <si>
    <t>KRT512</t>
  </si>
  <si>
    <t>13-OXFAM-1006-011</t>
  </si>
  <si>
    <t>júaMg dac;</t>
  </si>
  <si>
    <t>សណ្តាយ</t>
  </si>
  <si>
    <t>KRT513</t>
  </si>
  <si>
    <t>13-OXFAM-1006-012</t>
  </si>
  <si>
    <t>yn; yuT§I</t>
  </si>
  <si>
    <t>KRT514</t>
  </si>
  <si>
    <t>13-OXFAM-1006-013</t>
  </si>
  <si>
    <t>sun Esn</t>
  </si>
  <si>
    <t>តាកុត</t>
  </si>
  <si>
    <t>KRT515</t>
  </si>
  <si>
    <t>13-OXFAM-1006-014</t>
  </si>
  <si>
    <t>KRT516</t>
  </si>
  <si>
    <t>13-OXFAM-1006-015</t>
  </si>
  <si>
    <t>TIv eXol</t>
  </si>
  <si>
    <t>ប្អៀរ</t>
  </si>
  <si>
    <t>KRT517</t>
  </si>
  <si>
    <t>01-PFD-1002-017</t>
  </si>
  <si>
    <t>KRT518</t>
  </si>
  <si>
    <t>01-PFD-1002-020</t>
  </si>
  <si>
    <t>KRT519</t>
  </si>
  <si>
    <t>KRT520</t>
  </si>
  <si>
    <t>KRT521</t>
  </si>
  <si>
    <t>KRT522</t>
  </si>
  <si>
    <t>KRT523</t>
  </si>
  <si>
    <t>ទ្រាប</t>
  </si>
  <si>
    <t>KRT524</t>
  </si>
  <si>
    <t>19.ChlidFund.1006.026</t>
  </si>
  <si>
    <t>KRT525</t>
  </si>
  <si>
    <t>19.ChlidFund.1006.027</t>
  </si>
  <si>
    <t>KRT526</t>
  </si>
  <si>
    <t>19.ChlidFund.1006.028</t>
  </si>
  <si>
    <t>KRT527</t>
  </si>
  <si>
    <t>19.ChlidFund.1006.029</t>
  </si>
  <si>
    <t>KRT528</t>
  </si>
  <si>
    <t>19.ChlidFund.1006.030</t>
  </si>
  <si>
    <t>KRT529</t>
  </si>
  <si>
    <t>10.IMF.1002.002</t>
  </si>
  <si>
    <t>R)aCJ  TMu</t>
  </si>
  <si>
    <t>KRT530</t>
  </si>
  <si>
    <t>11.IMF.1006.15</t>
  </si>
  <si>
    <t>RsIu Eb:l</t>
  </si>
  <si>
    <t>KRT531</t>
  </si>
  <si>
    <t>11.IMF.1006.14</t>
  </si>
  <si>
    <t>lYg C½y</t>
  </si>
  <si>
    <t>KRT532</t>
  </si>
  <si>
    <t>11.IMF.1006.11</t>
  </si>
  <si>
    <t>yan vwuk</t>
  </si>
  <si>
    <t>KRT533</t>
  </si>
  <si>
    <t>10.IMF.1002.003</t>
  </si>
  <si>
    <t>emon  ERs</t>
  </si>
  <si>
    <t>KRT534</t>
  </si>
  <si>
    <t>12.OXFAM.1002.001</t>
  </si>
  <si>
    <t>ert na</t>
  </si>
  <si>
    <t>វាលសំបូរ</t>
  </si>
  <si>
    <t>KRT535</t>
  </si>
  <si>
    <t>98-PFD-1002-079</t>
  </si>
  <si>
    <t>KRT536</t>
  </si>
  <si>
    <t>10.OXFAM.1002.09</t>
  </si>
  <si>
    <t>KRT537</t>
  </si>
  <si>
    <t>98-PFD-1002-077</t>
  </si>
  <si>
    <t>mut cMerIn</t>
  </si>
  <si>
    <t>KRT538</t>
  </si>
  <si>
    <t>98-PFD-1002-080</t>
  </si>
  <si>
    <t>ERcg eRct</t>
  </si>
  <si>
    <t>KRT539</t>
  </si>
  <si>
    <t>10.IMF.1002.025</t>
  </si>
  <si>
    <t>vg; saraM</t>
  </si>
  <si>
    <t>KRT540</t>
  </si>
  <si>
    <t>10.IMF.1002.026</t>
  </si>
  <si>
    <t>Dwm  h‘n</t>
  </si>
  <si>
    <t>KRT541</t>
  </si>
  <si>
    <t>98-PFD-1002-081</t>
  </si>
  <si>
    <t>KRT542</t>
  </si>
  <si>
    <t>01-PFD-1002-023</t>
  </si>
  <si>
    <t>KRT543</t>
  </si>
  <si>
    <t>13-OXFAM-1006-003</t>
  </si>
  <si>
    <t>KRT544</t>
  </si>
  <si>
    <t>lin lUn</t>
  </si>
  <si>
    <t>KRT545</t>
  </si>
  <si>
    <t>01-PFD-1002-022</t>
  </si>
  <si>
    <t>KRT546</t>
  </si>
  <si>
    <t>22.MRD.1006.006</t>
  </si>
  <si>
    <t>ឌឹម ហឺល</t>
  </si>
  <si>
    <t>KRT547</t>
  </si>
  <si>
    <t>98.PFD.1002.102</t>
  </si>
  <si>
    <t>sIun G‘n</t>
  </si>
  <si>
    <t>KRT548</t>
  </si>
  <si>
    <t>16.ChildFund.1006.002</t>
  </si>
  <si>
    <t>KRT549</t>
  </si>
  <si>
    <t>16.ICL.1006.024</t>
  </si>
  <si>
    <t>KRT550</t>
  </si>
  <si>
    <t>98.PFD.1002.100</t>
  </si>
  <si>
    <t>KRT551</t>
  </si>
  <si>
    <t>16.ChildFund.1006.034</t>
  </si>
  <si>
    <t>KRT552</t>
  </si>
  <si>
    <t>16.ChildFund.1006.035</t>
  </si>
  <si>
    <t>ត្នោត</t>
  </si>
  <si>
    <t>KRT553</t>
  </si>
  <si>
    <t>KRT554</t>
  </si>
  <si>
    <t>01.PFD.1002.012</t>
  </si>
  <si>
    <t>mNÐlsuxPaB</t>
  </si>
  <si>
    <t>KRT555</t>
  </si>
  <si>
    <t>98.PFD.1002.082</t>
  </si>
  <si>
    <t>h‘g sña</t>
  </si>
  <si>
    <t>KRT556</t>
  </si>
  <si>
    <t>00.PFD.1002.002</t>
  </si>
  <si>
    <t>KRT557</t>
  </si>
  <si>
    <t>98.PFD.1002.083</t>
  </si>
  <si>
    <t>huy eKOn</t>
  </si>
  <si>
    <t>KRT558</t>
  </si>
  <si>
    <t>22.MRD.1006.007</t>
  </si>
  <si>
    <t>ភន ភីន</t>
  </si>
  <si>
    <t>KRT559</t>
  </si>
  <si>
    <t>19.ChlidFund.1006.023</t>
  </si>
  <si>
    <t>KRT560</t>
  </si>
  <si>
    <t>19.ChlidFund.1006.024</t>
  </si>
  <si>
    <t>KRT561</t>
  </si>
  <si>
    <t>19.ChlidFund.1006.025</t>
  </si>
  <si>
    <t>KRT562</t>
  </si>
  <si>
    <t>98.PFD.1002.086</t>
  </si>
  <si>
    <t>lwm eGg</t>
  </si>
  <si>
    <t>KRT563</t>
  </si>
  <si>
    <t>10.OXFAM.1002.10</t>
  </si>
  <si>
    <t>KRT564</t>
  </si>
  <si>
    <t>98.PFD.1002.087</t>
  </si>
  <si>
    <t>Pin Pag</t>
  </si>
  <si>
    <t>ច្រណោល</t>
  </si>
  <si>
    <t>KRT565</t>
  </si>
  <si>
    <t>07.ADB.1002.004</t>
  </si>
  <si>
    <t>salaGnuvi&gt;</t>
  </si>
  <si>
    <t>KRT566</t>
  </si>
  <si>
    <t>12.MRD.1002.004</t>
  </si>
  <si>
    <t>emt RkUc</t>
  </si>
  <si>
    <t>KRT567</t>
  </si>
  <si>
    <t>12.MRD.1002.003</t>
  </si>
  <si>
    <t>Lak; lIm</t>
  </si>
  <si>
    <t>KRT568</t>
  </si>
  <si>
    <t>05.JICA.1002.017</t>
  </si>
  <si>
    <t>Rcwg Føk</t>
  </si>
  <si>
    <t>KRT569</t>
  </si>
  <si>
    <t>05.JICA.1002.018</t>
  </si>
  <si>
    <t>qay can;</t>
  </si>
  <si>
    <t>KRT570</t>
  </si>
  <si>
    <t>01.K.doc.1002.002</t>
  </si>
  <si>
    <t>KRT571</t>
  </si>
  <si>
    <t>10.OXFAM.1002.08</t>
  </si>
  <si>
    <t>sI rit</t>
  </si>
  <si>
    <t>KRT572</t>
  </si>
  <si>
    <t>19.ChlidFund.1006.036</t>
  </si>
  <si>
    <t>KRT573</t>
  </si>
  <si>
    <t>19.ChlidFund.1006.037</t>
  </si>
  <si>
    <t>ភូមិ១០៥</t>
  </si>
  <si>
    <t>KRT574</t>
  </si>
  <si>
    <t>13.OXFAM.1006.002</t>
  </si>
  <si>
    <t>KRT575</t>
  </si>
  <si>
    <t>13.OXFAM.1006.001</t>
  </si>
  <si>
    <t>សណ្តាន់</t>
  </si>
  <si>
    <t>KRT576</t>
  </si>
  <si>
    <t>95.AAM.1004.044</t>
  </si>
  <si>
    <t>ខូច ប្រើទឹកបណ្តាញ</t>
  </si>
  <si>
    <t>KRT577</t>
  </si>
  <si>
    <t>95.AAM.1004.045</t>
  </si>
  <si>
    <t>Twm  Kg;</t>
  </si>
  <si>
    <t>KRT578</t>
  </si>
  <si>
    <t>95.AAM.1004.040</t>
  </si>
  <si>
    <t>dYg pn</t>
  </si>
  <si>
    <t>KRT579</t>
  </si>
  <si>
    <t>95.AAM.1004.039</t>
  </si>
  <si>
    <t>sn nYn</t>
  </si>
  <si>
    <t>KRT580</t>
  </si>
  <si>
    <t>95.AAM.1004.042</t>
  </si>
  <si>
    <t>DI sMeGOn</t>
  </si>
  <si>
    <t>KRT581</t>
  </si>
  <si>
    <t>95.AAM.1004.037</t>
  </si>
  <si>
    <t>vtþPumifµI</t>
  </si>
  <si>
    <t>KRT582</t>
  </si>
  <si>
    <t>95.AAM.1004.046</t>
  </si>
  <si>
    <t>Cin  mut</t>
  </si>
  <si>
    <t>KRT583</t>
  </si>
  <si>
    <t>95.AAM.1004.035</t>
  </si>
  <si>
    <t>Xut  emIun</t>
  </si>
  <si>
    <t>KRT584</t>
  </si>
  <si>
    <t>95.AAM.1004.034</t>
  </si>
  <si>
    <t>Giun  sIufa</t>
  </si>
  <si>
    <t>KRT585</t>
  </si>
  <si>
    <t>11-IMF-1004-027</t>
  </si>
  <si>
    <t>Etm  Nak;</t>
  </si>
  <si>
    <t>KRT586</t>
  </si>
  <si>
    <t>11-IMF-1004-045</t>
  </si>
  <si>
    <t>ywn  rMu</t>
  </si>
  <si>
    <t>KRT587</t>
  </si>
  <si>
    <t>11-IMF-1004-026</t>
  </si>
  <si>
    <t>Giu b‘unrI</t>
  </si>
  <si>
    <t>KRT588</t>
  </si>
  <si>
    <t>99.AAM.1004.027</t>
  </si>
  <si>
    <t>evg daENt</t>
  </si>
  <si>
    <t>សង្គម</t>
  </si>
  <si>
    <t>KRT589</t>
  </si>
  <si>
    <t>97.AAM.1004.022</t>
  </si>
  <si>
    <t>BMu pl</t>
  </si>
  <si>
    <t xml:space="preserve">០:ដំណើការ </t>
  </si>
  <si>
    <t>KRT590</t>
  </si>
  <si>
    <t>99.PFD.1004.026</t>
  </si>
  <si>
    <t>hY mut</t>
  </si>
  <si>
    <t>KRT591</t>
  </si>
  <si>
    <t>97.AAM.1004.032</t>
  </si>
  <si>
    <t>KRT592</t>
  </si>
  <si>
    <t>97.AAM.1004.031</t>
  </si>
  <si>
    <t>KRT593</t>
  </si>
  <si>
    <t>97.AAM.1004.030</t>
  </si>
  <si>
    <t>eqn  Qn</t>
  </si>
  <si>
    <t>KRT594</t>
  </si>
  <si>
    <t>02.PFD.1004.002</t>
  </si>
  <si>
    <t>min  vNÑ³</t>
  </si>
  <si>
    <t>KRT595</t>
  </si>
  <si>
    <t>96.AAM.1004.193</t>
  </si>
  <si>
    <t>Tun h‘ugsa‘</t>
  </si>
  <si>
    <t>KRT596</t>
  </si>
  <si>
    <t>02.PFD.1004.001</t>
  </si>
  <si>
    <t>ta tU</t>
  </si>
  <si>
    <t>KRT597</t>
  </si>
  <si>
    <t>11-IMF-1004-046</t>
  </si>
  <si>
    <t>CWn  Pag</t>
  </si>
  <si>
    <t>KRT598</t>
  </si>
  <si>
    <t>11-IMF-1004-023</t>
  </si>
  <si>
    <t>Ca b‘uneCOn</t>
  </si>
  <si>
    <t>KRT599</t>
  </si>
  <si>
    <t>11-IMF-1004-025</t>
  </si>
  <si>
    <t>xun  Lúj</t>
  </si>
  <si>
    <t>KRT600</t>
  </si>
  <si>
    <t>11-IMF-1004-024</t>
  </si>
  <si>
    <t>pn  sIha</t>
  </si>
  <si>
    <t>KRT601</t>
  </si>
  <si>
    <t>13-OXFAM-1004-016</t>
  </si>
  <si>
    <t>b‘U v:n</t>
  </si>
  <si>
    <t>ធំ</t>
  </si>
  <si>
    <t>KRT602</t>
  </si>
  <si>
    <t>97.PFD.1004.132</t>
  </si>
  <si>
    <t xml:space="preserve"> ប្រើទឹកបណ្តាញ</t>
  </si>
  <si>
    <t>KRT603</t>
  </si>
  <si>
    <t>97.PFD.1004.134</t>
  </si>
  <si>
    <t>KRT604</t>
  </si>
  <si>
    <t>97.PFD.1004.131</t>
  </si>
  <si>
    <t>KRT605</t>
  </si>
  <si>
    <t>96.AAM.1004.096</t>
  </si>
  <si>
    <t>Kwm RsIu</t>
  </si>
  <si>
    <t>KRT606</t>
  </si>
  <si>
    <t>97.PFD.1004.119</t>
  </si>
  <si>
    <t>KwmNatal;</t>
  </si>
  <si>
    <t>KRT607</t>
  </si>
  <si>
    <t>97.PFD.1004.129</t>
  </si>
  <si>
    <t>ya: RTI</t>
  </si>
  <si>
    <t>KRT608</t>
  </si>
  <si>
    <t>97.PFD.1004.118</t>
  </si>
  <si>
    <t>KRT609</t>
  </si>
  <si>
    <t>15.ICL.1004.008</t>
  </si>
  <si>
    <t>KRT610</t>
  </si>
  <si>
    <t>96.AAM.1004.057</t>
  </si>
  <si>
    <t>emogQunlI</t>
  </si>
  <si>
    <t>KRT611</t>
  </si>
  <si>
    <t>96.AAM.1004.067</t>
  </si>
  <si>
    <t>Ey:n supat</t>
  </si>
  <si>
    <t>KRT612</t>
  </si>
  <si>
    <t>96.AAM.1004.044</t>
  </si>
  <si>
    <t>R)ak; Ka</t>
  </si>
  <si>
    <t>KRT613</t>
  </si>
  <si>
    <t>97.PFD.1004.124</t>
  </si>
  <si>
    <t>evgva:gya:g</t>
  </si>
  <si>
    <t>KRT614</t>
  </si>
  <si>
    <t>97.WB.1004.004</t>
  </si>
  <si>
    <t>KRT615</t>
  </si>
  <si>
    <t>96.AAM.1004.063</t>
  </si>
  <si>
    <t>GY Evn</t>
  </si>
  <si>
    <t>កំពង់ចាម</t>
  </si>
  <si>
    <t>អាជេន</t>
  </si>
  <si>
    <t>KRT616</t>
  </si>
  <si>
    <t>16.MRD.1004.005</t>
  </si>
  <si>
    <t>KRT617</t>
  </si>
  <si>
    <t>16.MRD.1004.006</t>
  </si>
  <si>
    <t>KRT618</t>
  </si>
  <si>
    <t>16.MRD.1004.007</t>
  </si>
  <si>
    <t>KRT619</t>
  </si>
  <si>
    <t>20.MRD.1004.001</t>
  </si>
  <si>
    <t>ឯក​ នឿន</t>
  </si>
  <si>
    <t>KRT620</t>
  </si>
  <si>
    <t>20.MRD.1004.002</t>
  </si>
  <si>
    <t>សាំង ហេន</t>
  </si>
  <si>
    <t>KRT621</t>
  </si>
  <si>
    <t>20.MRD.1004.003</t>
  </si>
  <si>
    <t>ចាន់ ថន</t>
  </si>
  <si>
    <t>KRT622</t>
  </si>
  <si>
    <t>17.CRC.1004.005</t>
  </si>
  <si>
    <t>បៀត​ ហ៊ឹម</t>
  </si>
  <si>
    <t>KRT623</t>
  </si>
  <si>
    <t>17.CRC.1004.006</t>
  </si>
  <si>
    <t>ឡុង នឿន</t>
  </si>
  <si>
    <t>KRT624</t>
  </si>
  <si>
    <t>17.CRC.1004.007</t>
  </si>
  <si>
    <t>សុខ ខេង</t>
  </si>
  <si>
    <t>យាវ</t>
  </si>
  <si>
    <t>KRT625</t>
  </si>
  <si>
    <t>16.Sanmaritan.1004.001</t>
  </si>
  <si>
    <t>ចិត្ត ពិសិដ្ឋ</t>
  </si>
  <si>
    <t>KRT626</t>
  </si>
  <si>
    <t>17.CRC.1004.010</t>
  </si>
  <si>
    <t>ជា សៅ</t>
  </si>
  <si>
    <t>KRT627</t>
  </si>
  <si>
    <t>22.MRD.1004.021</t>
  </si>
  <si>
    <t>វ៉ាន ភេម</t>
  </si>
  <si>
    <t>KRT628</t>
  </si>
  <si>
    <t>20.MRD.1004.004</t>
  </si>
  <si>
    <t>ទន្សោងធ្លាក់</t>
  </si>
  <si>
    <t>KRT629</t>
  </si>
  <si>
    <t>22.MRD.1004.022</t>
  </si>
  <si>
    <t>អនុវិទ្យាល័យ</t>
  </si>
  <si>
    <t>KRT630</t>
  </si>
  <si>
    <t>22.MRD.1004.023</t>
  </si>
  <si>
    <t>បឋមសិក្សា</t>
  </si>
  <si>
    <t>KRT631</t>
  </si>
  <si>
    <t>17.CRC.1004.008</t>
  </si>
  <si>
    <t>សាត់ ហម</t>
  </si>
  <si>
    <t>KRT632</t>
  </si>
  <si>
    <t>17.CRC.1004.009</t>
  </si>
  <si>
    <t>ម៉ក់ សាឌី</t>
  </si>
  <si>
    <t>KRT633</t>
  </si>
  <si>
    <t>16.Sanmaritan.1004.002</t>
  </si>
  <si>
    <t>នាង ចាន់ណាក់</t>
  </si>
  <si>
    <t>វឌ្ឍនៈ</t>
  </si>
  <si>
    <t>KRT634</t>
  </si>
  <si>
    <t>17.CRC.1001.001</t>
  </si>
  <si>
    <t>salabzmtagYn</t>
  </si>
  <si>
    <t>KRT635</t>
  </si>
  <si>
    <t>18.CRC.1001.001</t>
  </si>
  <si>
    <t>KRT636</t>
  </si>
  <si>
    <t>18.CRC.1001.002</t>
  </si>
  <si>
    <t>អន្លង់ព្រះគោ</t>
  </si>
  <si>
    <t>KRT637</t>
  </si>
  <si>
    <t>17.CRC.1001.002</t>
  </si>
  <si>
    <t>ព្រែកគ្រៀង</t>
  </si>
  <si>
    <t>KRT638</t>
  </si>
  <si>
    <t>17.CRC.1001.003</t>
  </si>
  <si>
    <t>KRT639</t>
  </si>
  <si>
    <t>17.CRC.1001.004</t>
  </si>
  <si>
    <t>សាលារៀនកាត់ប្លង់</t>
  </si>
  <si>
    <t>ដូនមាស</t>
  </si>
  <si>
    <t>KRT645</t>
  </si>
  <si>
    <t>can; eyn</t>
  </si>
  <si>
    <t>KRT646</t>
  </si>
  <si>
    <t>ðDI  sucan;</t>
  </si>
  <si>
    <t>KRT647</t>
  </si>
  <si>
    <t>95.AAM.1004.047</t>
  </si>
  <si>
    <t>Kg; sarIm</t>
  </si>
  <si>
    <t>KRT648</t>
  </si>
  <si>
    <t>95.AAM.1004.048</t>
  </si>
  <si>
    <t>Fab pat</t>
  </si>
  <si>
    <t>កោះខ្ញែរ</t>
  </si>
  <si>
    <t>ស្វាយចេក</t>
  </si>
  <si>
    <t>KRT640</t>
  </si>
  <si>
    <t>06.ADB.1004.001</t>
  </si>
  <si>
    <t>ប្រើទឹកបណ្តាញ</t>
  </si>
  <si>
    <t>KRT641</t>
  </si>
  <si>
    <t>19.MRD.1004.011</t>
  </si>
  <si>
    <t>ឌុច យូតា</t>
  </si>
  <si>
    <t>KRT642</t>
  </si>
  <si>
    <t>19.MRD.1004.012</t>
  </si>
  <si>
    <t>ដួង សុវទ្ធា</t>
  </si>
  <si>
    <t>បាយសំណុំ</t>
  </si>
  <si>
    <t>KRT643</t>
  </si>
  <si>
    <t>19.MRD.1004.020</t>
  </si>
  <si>
    <t>អ៊ុក សាវុន</t>
  </si>
  <si>
    <t>ជើងពាត</t>
  </si>
  <si>
    <t>KRT644</t>
  </si>
  <si>
    <t>19.MRD.1004.013</t>
  </si>
  <si>
    <t>ជីន ណោម</t>
  </si>
  <si>
    <t>KRT649</t>
  </si>
  <si>
    <t>96.AAM.1004.001</t>
  </si>
  <si>
    <t>KRT650</t>
  </si>
  <si>
    <t>96.AAM.1004.054</t>
  </si>
  <si>
    <t>Cyb lI</t>
  </si>
  <si>
    <t>KRT651</t>
  </si>
  <si>
    <t>96.AAM.1004.052</t>
  </si>
  <si>
    <t>R)ak; mIun</t>
  </si>
  <si>
    <t>KRT652</t>
  </si>
  <si>
    <t>96.AAM.1004.053</t>
  </si>
  <si>
    <t>Eb:n sarMu</t>
  </si>
  <si>
    <t>KRT653</t>
  </si>
  <si>
    <t>96.AAM.1004.113</t>
  </si>
  <si>
    <t>vtþss100</t>
  </si>
  <si>
    <t>KRT654</t>
  </si>
  <si>
    <t>96.AAM.1004.051</t>
  </si>
  <si>
    <t>h‘n KwmRs‘n</t>
  </si>
  <si>
    <t>KRT655</t>
  </si>
  <si>
    <t>97.AAM.1004.120</t>
  </si>
  <si>
    <t>éq sMGan</t>
  </si>
  <si>
    <t>KRT656</t>
  </si>
  <si>
    <t>15.ICL.1004.009</t>
  </si>
  <si>
    <t>កែងប្រាសាទ</t>
  </si>
  <si>
    <t>KRT657</t>
  </si>
  <si>
    <t>16.MRD.1004.011</t>
  </si>
  <si>
    <t>KRT658</t>
  </si>
  <si>
    <t>95.AAM.1004.005</t>
  </si>
  <si>
    <t>va: rwm</t>
  </si>
  <si>
    <t>KRT659</t>
  </si>
  <si>
    <t>08-CPP-1004-001</t>
  </si>
  <si>
    <t>xMu</t>
  </si>
  <si>
    <t>KRT660</t>
  </si>
  <si>
    <t>95.AAM.1004.124</t>
  </si>
  <si>
    <t>mIu hat</t>
  </si>
  <si>
    <t>KRT661</t>
  </si>
  <si>
    <t>95.AAM.1004.003</t>
  </si>
  <si>
    <t>KRT662</t>
  </si>
  <si>
    <t>95.AAM.1004.126</t>
  </si>
  <si>
    <t>KRT663</t>
  </si>
  <si>
    <t>95.AAM.1004.010</t>
  </si>
  <si>
    <t>sat eTOg</t>
  </si>
  <si>
    <t>KRT664</t>
  </si>
  <si>
    <t>95.AAM.1004.008</t>
  </si>
  <si>
    <t>va: rIut</t>
  </si>
  <si>
    <t>KRT665</t>
  </si>
  <si>
    <t>95.AAM.1004.007</t>
  </si>
  <si>
    <t>Qwm Fn;</t>
  </si>
  <si>
    <t>KRT666</t>
  </si>
  <si>
    <t>95.AAM.1004.006</t>
  </si>
  <si>
    <t>ék esg</t>
  </si>
  <si>
    <t>KRT667</t>
  </si>
  <si>
    <t>95.AAM.1004.125</t>
  </si>
  <si>
    <t>Em:n sarMu</t>
  </si>
  <si>
    <t>KRT668</t>
  </si>
  <si>
    <t>11-IMF-1004-035</t>
  </si>
  <si>
    <t>But  ext</t>
  </si>
  <si>
    <t>KRT669</t>
  </si>
  <si>
    <t>11-IMF-1004-033</t>
  </si>
  <si>
    <t>G‘ug  Exg</t>
  </si>
  <si>
    <t>KRT670</t>
  </si>
  <si>
    <t>11-IMF-1004-044</t>
  </si>
  <si>
    <t>yI  yanI</t>
  </si>
  <si>
    <t>KRT671</t>
  </si>
  <si>
    <t>11-IMF-1004-031</t>
  </si>
  <si>
    <t>Ekv  sarwm</t>
  </si>
  <si>
    <t>ស្រែខឿន</t>
  </si>
  <si>
    <t>KRT672</t>
  </si>
  <si>
    <t>95.AAM.1004.017</t>
  </si>
  <si>
    <t>eXøak sara:n;</t>
  </si>
  <si>
    <t>KRT673</t>
  </si>
  <si>
    <t>03.WB.1004.131</t>
  </si>
  <si>
    <t>KRT674</t>
  </si>
  <si>
    <t>95.AAM.1004.132</t>
  </si>
  <si>
    <t>Cwm enA</t>
  </si>
  <si>
    <t>KRT675</t>
  </si>
  <si>
    <t>11-IMF-1004-036</t>
  </si>
  <si>
    <t>tn;  saEr:m</t>
  </si>
  <si>
    <t>ចារថ្នោល</t>
  </si>
  <si>
    <t>KRT676</t>
  </si>
  <si>
    <t>95.AAM.1004.105</t>
  </si>
  <si>
    <t>RBMu Tin</t>
  </si>
  <si>
    <t>KRT677</t>
  </si>
  <si>
    <t>95.AAM.1004.104</t>
  </si>
  <si>
    <t>R)ak; cat</t>
  </si>
  <si>
    <t>KRT678</t>
  </si>
  <si>
    <t>97.AAM.1004.123</t>
  </si>
  <si>
    <t>hr Kwmeyg</t>
  </si>
  <si>
    <t>KRT679</t>
  </si>
  <si>
    <t>95.AAM.1004.102</t>
  </si>
  <si>
    <t>salaqTan</t>
  </si>
  <si>
    <t>KRT680</t>
  </si>
  <si>
    <t>11-IMF-1004-039</t>
  </si>
  <si>
    <t>TYn  jan</t>
  </si>
  <si>
    <t>KRT681</t>
  </si>
  <si>
    <t>95.AAM.1004.101</t>
  </si>
  <si>
    <t>អូរគ្រៀងសែនជ័យ</t>
  </si>
  <si>
    <t>ស្រែត្រែង(ស្រែឈ្លីក)</t>
  </si>
  <si>
    <t>KRT682</t>
  </si>
  <si>
    <t>96.AAM.1004.092</t>
  </si>
  <si>
    <t>KRT683</t>
  </si>
  <si>
    <t>07.CFI.1004.012</t>
  </si>
  <si>
    <t>KRT684</t>
  </si>
  <si>
    <t>95.AAM.1004.029</t>
  </si>
  <si>
    <t>Rkt  Giun</t>
  </si>
  <si>
    <t>ស្រែត្រែង</t>
  </si>
  <si>
    <t>KRT685</t>
  </si>
  <si>
    <t>05.NAS1004.011</t>
  </si>
  <si>
    <t>KRT686</t>
  </si>
  <si>
    <t>97.PFD.1004.005</t>
  </si>
  <si>
    <t>muxvtþsERtg</t>
  </si>
  <si>
    <t>KRT687</t>
  </si>
  <si>
    <t>95.AAM.1004.030</t>
  </si>
  <si>
    <t>KRT688</t>
  </si>
  <si>
    <t>05.ADB.1004.012</t>
  </si>
  <si>
    <t>Ca savun</t>
  </si>
  <si>
    <t>KRT689</t>
  </si>
  <si>
    <t>97.AAM.1004.090</t>
  </si>
  <si>
    <t>KRT690</t>
  </si>
  <si>
    <t>05.NAS.1004.013</t>
  </si>
  <si>
    <t>KRT691</t>
  </si>
  <si>
    <t>11-IMF-1004-020</t>
  </si>
  <si>
    <t>Kim  Kwm</t>
  </si>
  <si>
    <t>KRT692</t>
  </si>
  <si>
    <t>11-IMF-1004-021</t>
  </si>
  <si>
    <t>niul  y:n</t>
  </si>
  <si>
    <t>KRT693</t>
  </si>
  <si>
    <t>11-IMF-1004-022</t>
  </si>
  <si>
    <t>ePT  sat</t>
  </si>
  <si>
    <t>KRT694</t>
  </si>
  <si>
    <t>13-CFI-1004-009</t>
  </si>
  <si>
    <t>RCg Rcan</t>
  </si>
  <si>
    <t>KRT695</t>
  </si>
  <si>
    <t>13-CFI-1004-010</t>
  </si>
  <si>
    <t>man Ca</t>
  </si>
  <si>
    <t>KRT696</t>
  </si>
  <si>
    <t>96.AAM.1004.091</t>
  </si>
  <si>
    <t>Nal; enOm</t>
  </si>
  <si>
    <t>KRT697</t>
  </si>
  <si>
    <t>09-CFI-1004-001</t>
  </si>
  <si>
    <t>KRT698</t>
  </si>
  <si>
    <t>10-CFI-1004-010</t>
  </si>
  <si>
    <t>KRT699</t>
  </si>
  <si>
    <t>10-CFI-1004-011</t>
  </si>
  <si>
    <t>KRT700</t>
  </si>
  <si>
    <t>10-CFI-1004-012</t>
  </si>
  <si>
    <t>KRT701</t>
  </si>
  <si>
    <t>12-CFI-1004-009</t>
  </si>
  <si>
    <t>KRT702</t>
  </si>
  <si>
    <t>12-CFI-1004-008</t>
  </si>
  <si>
    <t>KRT703</t>
  </si>
  <si>
    <t>KRT704</t>
  </si>
  <si>
    <t>22.MRD.1004.017</t>
  </si>
  <si>
    <t>ច្រាន ចិត្ត</t>
  </si>
  <si>
    <t>KRT705</t>
  </si>
  <si>
    <t>22.MRD.1004.018</t>
  </si>
  <si>
    <t>យ៉ែ ឡេវ</t>
  </si>
  <si>
    <t>KRT706</t>
  </si>
  <si>
    <t>22.MRD.1004.019</t>
  </si>
  <si>
    <t>ថាន ស៊ូ</t>
  </si>
  <si>
    <t>អូពោរ</t>
  </si>
  <si>
    <t>KRT707</t>
  </si>
  <si>
    <t>20.MRD.1004.005</t>
  </si>
  <si>
    <t>Tuc san</t>
  </si>
  <si>
    <t>KRT708</t>
  </si>
  <si>
    <t>20.MRD.1004.006</t>
  </si>
  <si>
    <t>Bwg can;</t>
  </si>
  <si>
    <t>KRT709</t>
  </si>
  <si>
    <t>20.MRD.1004.007</t>
  </si>
  <si>
    <t>Ca b:Un</t>
  </si>
  <si>
    <t>KRT710</t>
  </si>
  <si>
    <t>01.PFD.1004.004</t>
  </si>
  <si>
    <t>twk jaj;</t>
  </si>
  <si>
    <t>KRT711</t>
  </si>
  <si>
    <t>13-CFI-1004-007</t>
  </si>
  <si>
    <t>Ék ENk</t>
  </si>
  <si>
    <t>KRT712</t>
  </si>
  <si>
    <t>13-CFI-1004-008</t>
  </si>
  <si>
    <t>Rkak; kut</t>
  </si>
  <si>
    <t>KRT713</t>
  </si>
  <si>
    <t>12-CFI-1004-004</t>
  </si>
  <si>
    <t>KRT714</t>
  </si>
  <si>
    <t>99.PFD.1004.025</t>
  </si>
  <si>
    <t>emA:  mMu</t>
  </si>
  <si>
    <t>KRT715</t>
  </si>
  <si>
    <t>07.CFI.1004.010</t>
  </si>
  <si>
    <t>KRT716</t>
  </si>
  <si>
    <t>96.AAM.1004.089</t>
  </si>
  <si>
    <t>KRT717</t>
  </si>
  <si>
    <t>09-CFI-1004-002</t>
  </si>
  <si>
    <t>KRT718</t>
  </si>
  <si>
    <t>10-CFI-1004-008</t>
  </si>
  <si>
    <t>KRT719</t>
  </si>
  <si>
    <t>10-CFI-1004-009</t>
  </si>
  <si>
    <t>ចំហប</t>
  </si>
  <si>
    <t>KRT720</t>
  </si>
  <si>
    <t>96.AAM.1004.086</t>
  </si>
  <si>
    <t>ehg rg</t>
  </si>
  <si>
    <t>KRT721</t>
  </si>
  <si>
    <t>96.AAM.1004.087</t>
  </si>
  <si>
    <t>vtþi</t>
  </si>
  <si>
    <t>KRT722</t>
  </si>
  <si>
    <t>07.CFI.1004.008</t>
  </si>
  <si>
    <t>KRT723</t>
  </si>
  <si>
    <t>07.CFI.1004.009</t>
  </si>
  <si>
    <t>KRT724</t>
  </si>
  <si>
    <t>96.PFD.1004.088</t>
  </si>
  <si>
    <t>lI  da</t>
  </si>
  <si>
    <t>KRT725</t>
  </si>
  <si>
    <t>12.CFI.1004.005</t>
  </si>
  <si>
    <t>KRT726</t>
  </si>
  <si>
    <t>05.ADB.1004.005</t>
  </si>
  <si>
    <t>KRT727</t>
  </si>
  <si>
    <t>13-CFI-1004-005</t>
  </si>
  <si>
    <t>vaMg eXg</t>
  </si>
  <si>
    <t>KRT728</t>
  </si>
  <si>
    <t>13-CFI-1004-006</t>
  </si>
  <si>
    <t>s‘an sn</t>
  </si>
  <si>
    <t>KRT729</t>
  </si>
  <si>
    <t>02.PFD.1004.007</t>
  </si>
  <si>
    <t>KRT730</t>
  </si>
  <si>
    <t>09-CFI-1004-003</t>
  </si>
  <si>
    <t>KRT731</t>
  </si>
  <si>
    <t>10-CFI-1004-006</t>
  </si>
  <si>
    <t>KRT732</t>
  </si>
  <si>
    <t>10-CFI-1004-007</t>
  </si>
  <si>
    <t>អូតាណឹង</t>
  </si>
  <si>
    <t>KRT733</t>
  </si>
  <si>
    <t>07.CFI.1004.004</t>
  </si>
  <si>
    <t>KRT734</t>
  </si>
  <si>
    <t>13-CFI-1004-003</t>
  </si>
  <si>
    <t>can; b‘unehg</t>
  </si>
  <si>
    <t>KRT735</t>
  </si>
  <si>
    <t>13-CFI-1004-004</t>
  </si>
  <si>
    <t>Pun erm</t>
  </si>
  <si>
    <t>KRT736</t>
  </si>
  <si>
    <t>96.AAM.1004.082</t>
  </si>
  <si>
    <t>KRT737</t>
  </si>
  <si>
    <t>03.CFI.1004.006</t>
  </si>
  <si>
    <t>G‘n vuT§I</t>
  </si>
  <si>
    <t>KRT738</t>
  </si>
  <si>
    <t>KRT739</t>
  </si>
  <si>
    <t>05.CFI.1004.007</t>
  </si>
  <si>
    <t>KRT740</t>
  </si>
  <si>
    <t>05.NAS.1004.004</t>
  </si>
  <si>
    <t>KRT741</t>
  </si>
  <si>
    <t>96.AAM.1004.084</t>
  </si>
  <si>
    <t>KRT742</t>
  </si>
  <si>
    <t>07.CFI.1004.005</t>
  </si>
  <si>
    <t>KRT743</t>
  </si>
  <si>
    <t>05.NAS.1004.005</t>
  </si>
  <si>
    <t>KRT744</t>
  </si>
  <si>
    <t>09-CFI-1004-004</t>
  </si>
  <si>
    <t>KRT745</t>
  </si>
  <si>
    <t>10-CFI-1004-004</t>
  </si>
  <si>
    <t>KRT746</t>
  </si>
  <si>
    <t>10-CFI-1004-005</t>
  </si>
  <si>
    <t>KRT747</t>
  </si>
  <si>
    <t>12-CFI-1004-006</t>
  </si>
  <si>
    <t>ស្រែស្បូវ</t>
  </si>
  <si>
    <t>KRT748</t>
  </si>
  <si>
    <t>97.AAM.1004.116</t>
  </si>
  <si>
    <t>taehn</t>
  </si>
  <si>
    <t>KRT749</t>
  </si>
  <si>
    <t>13-CFI-1004-001</t>
  </si>
  <si>
    <t>FYn suxxum</t>
  </si>
  <si>
    <t>KRT750</t>
  </si>
  <si>
    <t>13-CFI-1004-002</t>
  </si>
  <si>
    <t>ePaK b‘uncan;</t>
  </si>
  <si>
    <t>KRT751</t>
  </si>
  <si>
    <t>07.NAS.1004.001</t>
  </si>
  <si>
    <t>KRT752</t>
  </si>
  <si>
    <t>97.AAM.1004.077</t>
  </si>
  <si>
    <t>s‘U em:n</t>
  </si>
  <si>
    <t>KRT753</t>
  </si>
  <si>
    <t>04-ADB.1004.001</t>
  </si>
  <si>
    <t>s  suxun</t>
  </si>
  <si>
    <t>KRT754</t>
  </si>
  <si>
    <t>07.CFI.1004.007</t>
  </si>
  <si>
    <t>cwm sMGat</t>
  </si>
  <si>
    <t>KRT755</t>
  </si>
  <si>
    <t>07.CFI.1004.003</t>
  </si>
  <si>
    <t>KRT756</t>
  </si>
  <si>
    <t>99.PFD.1004.024</t>
  </si>
  <si>
    <t>twm emA:</t>
  </si>
  <si>
    <t>KRT757</t>
  </si>
  <si>
    <t>11-IMF-1004-019</t>
  </si>
  <si>
    <t>haMg sIura:t</t>
  </si>
  <si>
    <t>KRT758</t>
  </si>
  <si>
    <t>09-CFI-1004-005</t>
  </si>
  <si>
    <t>KRT759</t>
  </si>
  <si>
    <t>10-CFI-1004-001</t>
  </si>
  <si>
    <t>KRT760</t>
  </si>
  <si>
    <t>10-CFI-1004-002</t>
  </si>
  <si>
    <t>KRT761</t>
  </si>
  <si>
    <t>12-CFI-1004-003</t>
  </si>
  <si>
    <t>KRT762</t>
  </si>
  <si>
    <t>12-CFI-1004-002</t>
  </si>
  <si>
    <t>KRT763</t>
  </si>
  <si>
    <t>12-CFI-1004-001</t>
  </si>
  <si>
    <t>KRT764</t>
  </si>
  <si>
    <t>10-CFI-1004-003</t>
  </si>
  <si>
    <t>អូរគ្រៀង</t>
  </si>
  <si>
    <t>KRT765</t>
  </si>
  <si>
    <t>96.PFD.1004.111</t>
  </si>
  <si>
    <t>cutKwmehg</t>
  </si>
  <si>
    <t>KRT766</t>
  </si>
  <si>
    <t>KRT767</t>
  </si>
  <si>
    <t>KRT768</t>
  </si>
  <si>
    <t>97.PFD.1004.113</t>
  </si>
  <si>
    <t>KRT769</t>
  </si>
  <si>
    <t>99.PFD.1004.022</t>
  </si>
  <si>
    <t>h‘un suXI</t>
  </si>
  <si>
    <t>KRT770</t>
  </si>
  <si>
    <t>96.AAM.1004.069</t>
  </si>
  <si>
    <t>G‘ug hugda</t>
  </si>
  <si>
    <t>KRT771</t>
  </si>
  <si>
    <t>96.AAM.1004.070</t>
  </si>
  <si>
    <t>eBaha‘nem:g</t>
  </si>
  <si>
    <t>KRT772</t>
  </si>
  <si>
    <t>KRT773</t>
  </si>
  <si>
    <t>96.PFD.1004.072</t>
  </si>
  <si>
    <t>Em:n hYm</t>
  </si>
  <si>
    <t>KRT774</t>
  </si>
  <si>
    <t>01.SCF1004.001</t>
  </si>
  <si>
    <t>KRT775</t>
  </si>
  <si>
    <t>96.PFD.1004.073</t>
  </si>
  <si>
    <t>Lúk LÚ</t>
  </si>
  <si>
    <t>KRT776</t>
  </si>
  <si>
    <t>01.SCF.1004.001</t>
  </si>
  <si>
    <t>KRT777</t>
  </si>
  <si>
    <t>96.PFD.1004.074</t>
  </si>
  <si>
    <t>Cuncan;vasna</t>
  </si>
  <si>
    <t>KRT778</t>
  </si>
  <si>
    <t>05.ADB.1004.006</t>
  </si>
  <si>
    <t>GnuviTüaly½</t>
  </si>
  <si>
    <t>KRT779</t>
  </si>
  <si>
    <t>97.PFD.1004.112</t>
  </si>
  <si>
    <t>G‘ug sMGul</t>
  </si>
  <si>
    <t>KRT780</t>
  </si>
  <si>
    <t>11-IMF-1004-016</t>
  </si>
  <si>
    <t>Lúg saerOn</t>
  </si>
  <si>
    <t>KRT781</t>
  </si>
  <si>
    <t>11-IMF-1004-015</t>
  </si>
  <si>
    <t>sat; sM)an;</t>
  </si>
  <si>
    <t>KRT782</t>
  </si>
  <si>
    <t>96.PFD.1004.075</t>
  </si>
  <si>
    <t>G‘uk sMGun</t>
  </si>
  <si>
    <t>KRT783</t>
  </si>
  <si>
    <t>16.MRD.1004.008</t>
  </si>
  <si>
    <t>KRT784</t>
  </si>
  <si>
    <t>17.MRD.1004.000</t>
  </si>
  <si>
    <t>ép suKat</t>
  </si>
  <si>
    <t>ខ្សាច់លាវ</t>
  </si>
  <si>
    <t>KRT785</t>
  </si>
  <si>
    <t>11-IMF-1004-008</t>
  </si>
  <si>
    <t>Ekv  Xin</t>
  </si>
  <si>
    <t>KRT786</t>
  </si>
  <si>
    <t>11-IMF-1004-007</t>
  </si>
  <si>
    <t>pg;  samIu</t>
  </si>
  <si>
    <t>KRT787</t>
  </si>
  <si>
    <t>10.OXFAM.1002.005</t>
  </si>
  <si>
    <t>KRT788</t>
  </si>
  <si>
    <t>10.OXFAM.1002.006</t>
  </si>
  <si>
    <t>KRT789</t>
  </si>
  <si>
    <t>11-IMF-1004-006</t>
  </si>
  <si>
    <t>Gan  esg</t>
  </si>
  <si>
    <t>KRT790</t>
  </si>
  <si>
    <t>11-IMF-1004-005</t>
  </si>
  <si>
    <t>pg; saemOn</t>
  </si>
  <si>
    <t>KRT791</t>
  </si>
  <si>
    <t>11-IMF-1004-004</t>
  </si>
  <si>
    <t>qUy  yWy</t>
  </si>
  <si>
    <t>ស្រែតុន</t>
  </si>
  <si>
    <t>KRT792</t>
  </si>
  <si>
    <t>09-CPP-1004-001</t>
  </si>
  <si>
    <t>exov xaM</t>
  </si>
  <si>
    <t>KRT793</t>
  </si>
  <si>
    <t>09-CPP-1004-002</t>
  </si>
  <si>
    <t>san saemo</t>
  </si>
  <si>
    <t>ពន្ធតាជា</t>
  </si>
  <si>
    <t>KRT794</t>
  </si>
  <si>
    <t>11-IMF-1004-003</t>
  </si>
  <si>
    <t>huin saeGOm</t>
  </si>
  <si>
    <t>KRT795</t>
  </si>
  <si>
    <t>11-IMF-1004-002</t>
  </si>
  <si>
    <t>mus  ra</t>
  </si>
  <si>
    <t>KRT796</t>
  </si>
  <si>
    <t>11-IMF-1004-001</t>
  </si>
  <si>
    <t>kin ePOn</t>
  </si>
  <si>
    <t>អូរកណ្តៀរសែនជ័យ</t>
  </si>
  <si>
    <t>អូរព្រះ</t>
  </si>
  <si>
    <t>KRT797</t>
  </si>
  <si>
    <t>16.MRD.1004.009</t>
  </si>
  <si>
    <t>KRT798</t>
  </si>
  <si>
    <t>16.MRD.1004.010</t>
  </si>
  <si>
    <t>KRT799</t>
  </si>
  <si>
    <t>98.PFD.1004.112</t>
  </si>
  <si>
    <t>G‘Mu saravI</t>
  </si>
  <si>
    <t>KRT800</t>
  </si>
  <si>
    <t>KRT801</t>
  </si>
  <si>
    <t>97.PFD.1004.108</t>
  </si>
  <si>
    <t>G‘a‘b vuF</t>
  </si>
  <si>
    <t>KRT802</t>
  </si>
  <si>
    <t>97.PFD.1004.110</t>
  </si>
  <si>
    <t>ebo r:un</t>
  </si>
  <si>
    <t>KRT803</t>
  </si>
  <si>
    <t>97.PFD.1004.105</t>
  </si>
  <si>
    <t>KRT804</t>
  </si>
  <si>
    <t>97.PFD.1004.107</t>
  </si>
  <si>
    <t>ehom sW</t>
  </si>
  <si>
    <t>KRT805</t>
  </si>
  <si>
    <t>11-IMF-1004-013</t>
  </si>
  <si>
    <t>sIun Kwmehg</t>
  </si>
  <si>
    <t>KRT806</t>
  </si>
  <si>
    <t>11-IMF-1004-01</t>
  </si>
  <si>
    <t>esg  supl</t>
  </si>
  <si>
    <t>KRT807</t>
  </si>
  <si>
    <t>11-IMF-1004-012</t>
  </si>
  <si>
    <t>jaN  Nat</t>
  </si>
  <si>
    <t>KRT808</t>
  </si>
  <si>
    <t>11-IMF-1004-010</t>
  </si>
  <si>
    <t>Ca  fat</t>
  </si>
  <si>
    <t>KRT809</t>
  </si>
  <si>
    <t>11-IMF-1004-009</t>
  </si>
  <si>
    <t>ema:j  sM</t>
  </si>
  <si>
    <t>KRT810</t>
  </si>
  <si>
    <t>11-IMF-1004-011</t>
  </si>
  <si>
    <t>Pwn sMePn</t>
  </si>
  <si>
    <t>KRT811</t>
  </si>
  <si>
    <t>97.PFD.1004.106</t>
  </si>
  <si>
    <t>KRT812</t>
  </si>
  <si>
    <t>17-MRD-1004-000</t>
  </si>
  <si>
    <t>Ekv suxn</t>
  </si>
  <si>
    <t>អូរកណ្តៀរ</t>
  </si>
  <si>
    <t>KRT813</t>
  </si>
  <si>
    <t>08.CPP.1004.004</t>
  </si>
  <si>
    <t>KRT814</t>
  </si>
  <si>
    <t>KRT815</t>
  </si>
  <si>
    <t>KRT816</t>
  </si>
  <si>
    <t>08.CPP.1004.003</t>
  </si>
  <si>
    <t>KRT817</t>
  </si>
  <si>
    <t>08.CCP.1004.002</t>
  </si>
  <si>
    <t>KRT818</t>
  </si>
  <si>
    <t>08.CCP.1004.001</t>
  </si>
  <si>
    <t>KRT819</t>
  </si>
  <si>
    <t>Bin bwg</t>
  </si>
  <si>
    <t>រលួសមានជ័យ</t>
  </si>
  <si>
    <t>ស្រែឈូក</t>
  </si>
  <si>
    <t>KRT820</t>
  </si>
  <si>
    <t>05.CFI.1004.005</t>
  </si>
  <si>
    <t>KRT821</t>
  </si>
  <si>
    <t>19.MRD.1004.010</t>
  </si>
  <si>
    <t>ហែម ពាន</t>
  </si>
  <si>
    <t>ស្រែបឹង</t>
  </si>
  <si>
    <t>KRT822</t>
  </si>
  <si>
    <t>05.CFI.1004.002</t>
  </si>
  <si>
    <t>ស្រែដំបង</t>
  </si>
  <si>
    <t>KRT823</t>
  </si>
  <si>
    <t>05.CFI.1004.003</t>
  </si>
  <si>
    <t>ប៉ាក្លែ</t>
  </si>
  <si>
    <t>KRT824</t>
  </si>
  <si>
    <t>03.ADB.1004.004</t>
  </si>
  <si>
    <t>sYn Lúv</t>
  </si>
  <si>
    <t>KRT825</t>
  </si>
  <si>
    <t>97.PFD.1004.103</t>
  </si>
  <si>
    <t>va:t; edn</t>
  </si>
  <si>
    <t>KRT826</t>
  </si>
  <si>
    <t>97.PFD.1004.104</t>
  </si>
  <si>
    <t>Ka l¥it</t>
  </si>
  <si>
    <t>KRT827</t>
  </si>
  <si>
    <t>nag Qun</t>
  </si>
  <si>
    <t>KRT828</t>
  </si>
  <si>
    <t>19.MRD.1004.006</t>
  </si>
  <si>
    <t>គា ល្អតិ</t>
  </si>
  <si>
    <t>KRT829</t>
  </si>
  <si>
    <t>19.MRD.1004.007</t>
  </si>
  <si>
    <t>នាង ឃីម</t>
  </si>
  <si>
    <t>KRT830</t>
  </si>
  <si>
    <t>19.MRD.1004.008</t>
  </si>
  <si>
    <t>ទៀង ទី</t>
  </si>
  <si>
    <t>KRT831</t>
  </si>
  <si>
    <t>19.MRD.1004.009</t>
  </si>
  <si>
    <t>គ្លាវ គោ</t>
  </si>
  <si>
    <t>KRT832</t>
  </si>
  <si>
    <t>97.PFD.1004.102</t>
  </si>
  <si>
    <t>Xut kun</t>
  </si>
  <si>
    <t>KRT833</t>
  </si>
  <si>
    <t>99.PFD.1004.019</t>
  </si>
  <si>
    <t>gn eXO</t>
  </si>
  <si>
    <t>KRT834</t>
  </si>
  <si>
    <t>97.PFD.1004.097</t>
  </si>
  <si>
    <t>b:ussuxPaB</t>
  </si>
  <si>
    <t>KRT835</t>
  </si>
  <si>
    <t>97.PFD.1004.088</t>
  </si>
  <si>
    <t>KRT836</t>
  </si>
  <si>
    <t>97.PFD.1004.099</t>
  </si>
  <si>
    <t>Ca ja:n</t>
  </si>
  <si>
    <t>KRT837</t>
  </si>
  <si>
    <t>99.PFD.1004.016</t>
  </si>
  <si>
    <t>pn QunnI</t>
  </si>
  <si>
    <t>KRT838</t>
  </si>
  <si>
    <t>99.PFD.1004.017</t>
  </si>
  <si>
    <t>TMu ecg</t>
  </si>
  <si>
    <t>KRT839</t>
  </si>
  <si>
    <t>99.PFD.1004.018</t>
  </si>
  <si>
    <t>Cy½ )aj;vn;</t>
  </si>
  <si>
    <t>KRT840</t>
  </si>
  <si>
    <t>99.PFD.1004.015</t>
  </si>
  <si>
    <t>gn  Fn</t>
  </si>
  <si>
    <t>KRT841</t>
  </si>
  <si>
    <t>10-JICA-1004-014</t>
  </si>
  <si>
    <t>m&gt;suxPaB</t>
  </si>
  <si>
    <t>KRT842</t>
  </si>
  <si>
    <t>07-ADB-1004-161</t>
  </si>
  <si>
    <t>KRT843</t>
  </si>
  <si>
    <t>nut eRBOn</t>
  </si>
  <si>
    <t>ស្រែជិះ</t>
  </si>
  <si>
    <t>អំពក</t>
  </si>
  <si>
    <t>KRT846</t>
  </si>
  <si>
    <t>99.PFD.1004.013</t>
  </si>
  <si>
    <t>ecv Xøwg</t>
  </si>
  <si>
    <t>KRT847</t>
  </si>
  <si>
    <t>99.PFD.1004.014</t>
  </si>
  <si>
    <t>rgÁas</t>
  </si>
  <si>
    <t>KRT848</t>
  </si>
  <si>
    <t>05.ADB.1004.003</t>
  </si>
  <si>
    <t>salaGMBk</t>
  </si>
  <si>
    <t>KRT849</t>
  </si>
  <si>
    <t>19.MRD.1004.001</t>
  </si>
  <si>
    <t>ទោង ងៀល</t>
  </si>
  <si>
    <t>KRT850</t>
  </si>
  <si>
    <t>ស្រួស ផាត</t>
  </si>
  <si>
    <t>KRT851</t>
  </si>
  <si>
    <t>ផឹក អញ្ចាត</t>
  </si>
  <si>
    <t>KRT852</t>
  </si>
  <si>
    <t>យាន ងើន</t>
  </si>
  <si>
    <t>KRT853</t>
  </si>
  <si>
    <t>ភួង ភារុំ</t>
  </si>
  <si>
    <t>KRT854</t>
  </si>
  <si>
    <t>99.PFD.1004.012</t>
  </si>
  <si>
    <t>mI ebon</t>
  </si>
  <si>
    <t>រវៀង</t>
  </si>
  <si>
    <t>KRT855</t>
  </si>
  <si>
    <t>99.PFD.1004.009</t>
  </si>
  <si>
    <t>Cm y:n</t>
  </si>
  <si>
    <t>KRT856</t>
  </si>
  <si>
    <t>14.MRD.1004.005</t>
  </si>
  <si>
    <t>r:at r:ug</t>
  </si>
  <si>
    <t>KRT857</t>
  </si>
  <si>
    <t>99.PFD.1004.008</t>
  </si>
  <si>
    <t>PaB RCab</t>
  </si>
  <si>
    <t>KRT858</t>
  </si>
  <si>
    <t>14.MRD.1004.006</t>
  </si>
  <si>
    <t>ឡែប​ ដុំ</t>
  </si>
  <si>
    <t>KRT859</t>
  </si>
  <si>
    <t>05.ADB.1004.001</t>
  </si>
  <si>
    <t>KRT860</t>
  </si>
  <si>
    <t>16.MRD.1004.012</t>
  </si>
  <si>
    <t>KRT861</t>
  </si>
  <si>
    <t>99.PFD.1004.005</t>
  </si>
  <si>
    <t>sU da</t>
  </si>
  <si>
    <t>KRT862</t>
  </si>
  <si>
    <t>99.PFD.1004.007</t>
  </si>
  <si>
    <t>tan; ecOn</t>
  </si>
  <si>
    <t>KRT863</t>
  </si>
  <si>
    <t>99.PFD.1004.001</t>
  </si>
  <si>
    <t>nI buIn</t>
  </si>
  <si>
    <t>KRT864</t>
  </si>
  <si>
    <t>05.NAS.1004.001</t>
  </si>
  <si>
    <t>salaXMu</t>
  </si>
  <si>
    <t>KRT865</t>
  </si>
  <si>
    <t>14.MRD.1004.003</t>
  </si>
  <si>
    <t>éh RkYc</t>
  </si>
  <si>
    <t>KRT866</t>
  </si>
  <si>
    <t>99.PFD.1004.004</t>
  </si>
  <si>
    <t>Tul mwb</t>
  </si>
  <si>
    <t>KRT867</t>
  </si>
  <si>
    <t>99.PFD.1004.003</t>
  </si>
  <si>
    <t>BYy vat</t>
  </si>
  <si>
    <t>ស្រែជិះ (ស្រែរ៉ុង)</t>
  </si>
  <si>
    <t>KRT868</t>
  </si>
  <si>
    <t>99.PFD.1004.002</t>
  </si>
  <si>
    <t>Buy sMenog</t>
  </si>
  <si>
    <t>ស្រែត្នោត</t>
  </si>
  <si>
    <t>KRT869</t>
  </si>
  <si>
    <t>99.PFD.1004.006</t>
  </si>
  <si>
    <t>taXIn</t>
  </si>
  <si>
    <t>KRT870</t>
  </si>
  <si>
    <t>14.MRD.1004.004</t>
  </si>
  <si>
    <t>ឌីន ខន់</t>
  </si>
  <si>
    <t>KRT871</t>
  </si>
  <si>
    <t>05.ADB.1004.002</t>
  </si>
  <si>
    <t>កូនវ៉ា</t>
  </si>
  <si>
    <t>KRT844</t>
  </si>
  <si>
    <t>10.OXFAM.1004.014</t>
  </si>
  <si>
    <t>salakUnv:a</t>
  </si>
  <si>
    <t>KRT845</t>
  </si>
  <si>
    <t>10.OXFAM.1004.015</t>
  </si>
  <si>
    <t>eBC LavI</t>
  </si>
  <si>
    <t>ភ្នំពីរ</t>
  </si>
  <si>
    <t>KRT872</t>
  </si>
  <si>
    <t>10.OXFAM.1004.016</t>
  </si>
  <si>
    <t>b‘U  sIuKa</t>
  </si>
  <si>
    <t>KRT873</t>
  </si>
  <si>
    <t>10.OXFAM.1004.017</t>
  </si>
  <si>
    <t>sMeGn Ta</t>
  </si>
  <si>
    <t>ព្រែកប្រសព្វ</t>
  </si>
  <si>
    <t>ជ្រោយបន្ទាយ</t>
  </si>
  <si>
    <t>KRT874</t>
  </si>
  <si>
    <t>98.PFD.1003.269</t>
  </si>
  <si>
    <t>CMu han</t>
  </si>
  <si>
    <t>KRT875</t>
  </si>
  <si>
    <t>99.PFD.1003.026</t>
  </si>
  <si>
    <t>esam sMLa</t>
  </si>
  <si>
    <t>KRT876</t>
  </si>
  <si>
    <t>98.PFD.1003.270</t>
  </si>
  <si>
    <t>din edOn</t>
  </si>
  <si>
    <t>KRT877</t>
  </si>
  <si>
    <t>00.PFD.1003.003</t>
  </si>
  <si>
    <t>Ca eyn</t>
  </si>
  <si>
    <t>KRT878</t>
  </si>
  <si>
    <t>99.PFD.1003.002</t>
  </si>
  <si>
    <t>nIn sa‘n</t>
  </si>
  <si>
    <t>KRT879</t>
  </si>
  <si>
    <t>99.PFD.1003.001</t>
  </si>
  <si>
    <t>eTB sMNag</t>
  </si>
  <si>
    <t>ទួលព្រិច</t>
  </si>
  <si>
    <t>KRT880</t>
  </si>
  <si>
    <t>20.MRD.1003.008</t>
  </si>
  <si>
    <t>van; man</t>
  </si>
  <si>
    <t>ខ្សាច់ទប់</t>
  </si>
  <si>
    <t>KRT881</t>
  </si>
  <si>
    <t>00.PFD.1003.009</t>
  </si>
  <si>
    <t>føagb‘uneQOn</t>
  </si>
  <si>
    <t>KRT882</t>
  </si>
  <si>
    <t>00.PFD.1003.006</t>
  </si>
  <si>
    <t>Lac  m:n</t>
  </si>
  <si>
    <t>KRT883</t>
  </si>
  <si>
    <t>99.PFD.1003.006</t>
  </si>
  <si>
    <t>føag pun</t>
  </si>
  <si>
    <t>KRT884</t>
  </si>
  <si>
    <t>00.PFD.1003.007</t>
  </si>
  <si>
    <t>jwum  eQOn</t>
  </si>
  <si>
    <t>KRT885</t>
  </si>
  <si>
    <t>99.PFD.1003.007</t>
  </si>
  <si>
    <t>KRT886</t>
  </si>
  <si>
    <t>99.PFD.1003.008</t>
  </si>
  <si>
    <t>eRbssMGul</t>
  </si>
  <si>
    <t>ល្អៀត</t>
  </si>
  <si>
    <t>KRT887</t>
  </si>
  <si>
    <t>99.PFD.1003.005</t>
  </si>
  <si>
    <t>Ekm QIm</t>
  </si>
  <si>
    <t>KRT888</t>
  </si>
  <si>
    <t>00.PFD.1003.005</t>
  </si>
  <si>
    <t>KRT889</t>
  </si>
  <si>
    <t>00.PFD.1003.004</t>
  </si>
  <si>
    <t>G‘uk  Ekv</t>
  </si>
  <si>
    <t>KRT890</t>
  </si>
  <si>
    <t>99.PFD.1003.003</t>
  </si>
  <si>
    <t>esamra:DI</t>
  </si>
  <si>
    <t>KRT891</t>
  </si>
  <si>
    <t>11-IMF-1003-049</t>
  </si>
  <si>
    <t>CYn  tub</t>
  </si>
  <si>
    <t>KRT892</t>
  </si>
  <si>
    <t>11-IMF-1003-050</t>
  </si>
  <si>
    <t>sIum  eQOn</t>
  </si>
  <si>
    <t>KRT893</t>
  </si>
  <si>
    <t>99.PFD.1003.004</t>
  </si>
  <si>
    <t>G‘uk Ekv</t>
  </si>
  <si>
    <t>KRT894</t>
  </si>
  <si>
    <t>16.ICL.1003.016</t>
  </si>
  <si>
    <t>KRT895</t>
  </si>
  <si>
    <t>22.MRD.1003.013</t>
  </si>
  <si>
    <t>ទ បេងហឹង</t>
  </si>
  <si>
    <t>KRT896</t>
  </si>
  <si>
    <t>22.MRD.1003.014</t>
  </si>
  <si>
    <t>ចន ទក់</t>
  </si>
  <si>
    <t>រកាធំ</t>
  </si>
  <si>
    <t>KRT897</t>
  </si>
  <si>
    <t>98.PFD.1003.259</t>
  </si>
  <si>
    <t>eGog Lúj</t>
  </si>
  <si>
    <t>KRT898</t>
  </si>
  <si>
    <t>98.PFD.1003.267</t>
  </si>
  <si>
    <t>Ca s‘n</t>
  </si>
  <si>
    <t>KRT899</t>
  </si>
  <si>
    <t>98.PFD.1003.266</t>
  </si>
  <si>
    <t>Eb:n eRsn</t>
  </si>
  <si>
    <t>KRT900</t>
  </si>
  <si>
    <t>98.PFD.1003.265</t>
  </si>
  <si>
    <t>eRBOg Nun</t>
  </si>
  <si>
    <t>KRT901</t>
  </si>
  <si>
    <t>98.PFD.1003.263</t>
  </si>
  <si>
    <t>huk eLg</t>
  </si>
  <si>
    <t>KRT902</t>
  </si>
  <si>
    <t>98.PFD.1003.268</t>
  </si>
  <si>
    <t>KRT903</t>
  </si>
  <si>
    <t>99.PFD.1003.119</t>
  </si>
  <si>
    <t>KRT904</t>
  </si>
  <si>
    <t>00.PFD.1003.118</t>
  </si>
  <si>
    <t>KRT905</t>
  </si>
  <si>
    <t>98.PFD.1003.261</t>
  </si>
  <si>
    <t>sukKwmesOn</t>
  </si>
  <si>
    <t>KRT906</t>
  </si>
  <si>
    <t>98.PFD.1003.262</t>
  </si>
  <si>
    <t>កំពង់ដរ</t>
  </si>
  <si>
    <t>KRT907</t>
  </si>
  <si>
    <t>99.PFD.1003.020</t>
  </si>
  <si>
    <t>ha‘n han</t>
  </si>
  <si>
    <t>KRT908</t>
  </si>
  <si>
    <t>01.PFD.1003.017</t>
  </si>
  <si>
    <t>KRT909</t>
  </si>
  <si>
    <t>01.PFD.1003.019</t>
  </si>
  <si>
    <t>KRT910</t>
  </si>
  <si>
    <t>01.PFD.1003.018</t>
  </si>
  <si>
    <t>va:n; eQn</t>
  </si>
  <si>
    <t>KRT911</t>
  </si>
  <si>
    <t>01.PFD.1003.025</t>
  </si>
  <si>
    <t>KRT912</t>
  </si>
  <si>
    <t>01.PFD.1003.022</t>
  </si>
  <si>
    <t>eka eGg</t>
  </si>
  <si>
    <t>KRT913</t>
  </si>
  <si>
    <t>99.PFD.1003.021</t>
  </si>
  <si>
    <t>Rsa‘ Tag</t>
  </si>
  <si>
    <t>KRT914</t>
  </si>
  <si>
    <t>01.PFD.1003.020</t>
  </si>
  <si>
    <t>sn  Cin</t>
  </si>
  <si>
    <t>KRT915</t>
  </si>
  <si>
    <t>00.PFD.1003.001</t>
  </si>
  <si>
    <t>pl; Xag</t>
  </si>
  <si>
    <t>KRT916</t>
  </si>
  <si>
    <t>99.PFD.1003.019</t>
  </si>
  <si>
    <t>ehg sa‘g</t>
  </si>
  <si>
    <t>កែង</t>
  </si>
  <si>
    <t>KRT917</t>
  </si>
  <si>
    <t>05.CFI.1003.001</t>
  </si>
  <si>
    <t>KRT918</t>
  </si>
  <si>
    <t>05.CFI.1003.002</t>
  </si>
  <si>
    <t>KRT919</t>
  </si>
  <si>
    <t>05.CFI.1003.003</t>
  </si>
  <si>
    <t>KRT920</t>
  </si>
  <si>
    <t>11-IMF-1003-041</t>
  </si>
  <si>
    <t>esA  y:un</t>
  </si>
  <si>
    <t>KRT921</t>
  </si>
  <si>
    <t>11-IMF-1003-052</t>
  </si>
  <si>
    <t>ent  y:un</t>
  </si>
  <si>
    <t>KRT922</t>
  </si>
  <si>
    <t>11-IMF-1003-051</t>
  </si>
  <si>
    <t>eXal  Gun</t>
  </si>
  <si>
    <t>KRT923</t>
  </si>
  <si>
    <t>11-IMF-1003-042</t>
  </si>
  <si>
    <t>sIun  Giun</t>
  </si>
  <si>
    <t>KRT924</t>
  </si>
  <si>
    <t>99.PFD.1003.017</t>
  </si>
  <si>
    <t>s‘un sut</t>
  </si>
  <si>
    <t>KRT925</t>
  </si>
  <si>
    <t>Cwm Nak;</t>
  </si>
  <si>
    <t>ព្រៃគូរ</t>
  </si>
  <si>
    <t>KRT926</t>
  </si>
  <si>
    <t>97.PFD.1003.215</t>
  </si>
  <si>
    <t>saj; sm</t>
  </si>
  <si>
    <t>KRT927</t>
  </si>
  <si>
    <t>97.PFD.1003.214</t>
  </si>
  <si>
    <t>nU  KIm</t>
  </si>
  <si>
    <t>KRT928</t>
  </si>
  <si>
    <t>97.PFD.1003.213</t>
  </si>
  <si>
    <t>gYnsuxehOn</t>
  </si>
  <si>
    <t>KRT929</t>
  </si>
  <si>
    <t>97.PFD.1003.212</t>
  </si>
  <si>
    <t>sa vun</t>
  </si>
  <si>
    <t>ព្រែកប្រសព្វលើ</t>
  </si>
  <si>
    <t>KRT930</t>
  </si>
  <si>
    <t>11-IMF-1003-043</t>
  </si>
  <si>
    <t>saMg  visal</t>
  </si>
  <si>
    <t>KRT931</t>
  </si>
  <si>
    <t>11-IMF-1003-044</t>
  </si>
  <si>
    <t>eGog  G‘n</t>
  </si>
  <si>
    <t>KRT932</t>
  </si>
  <si>
    <t>22-MRD-1003-011</t>
  </si>
  <si>
    <t>ញិល វីឡា</t>
  </si>
  <si>
    <t>ព្រែកប្រសព្វកណ្តាល</t>
  </si>
  <si>
    <t>KRT933</t>
  </si>
  <si>
    <t>11-IMF-1003-046</t>
  </si>
  <si>
    <t>G‘un  pn</t>
  </si>
  <si>
    <t>ព្រែកប្រសព្វក្រោម</t>
  </si>
  <si>
    <t>KRT934</t>
  </si>
  <si>
    <t>97.PFD.1003.233</t>
  </si>
  <si>
    <t>haysarin</t>
  </si>
  <si>
    <t>ដីដុះលើ</t>
  </si>
  <si>
    <t>KRT935</t>
  </si>
  <si>
    <t>97.PFD.1003.224</t>
  </si>
  <si>
    <t>KRT936</t>
  </si>
  <si>
    <t>97.PFD.1003.223</t>
  </si>
  <si>
    <t>nI LaMg</t>
  </si>
  <si>
    <t>KRT937</t>
  </si>
  <si>
    <t>97.PFD.1003.222</t>
  </si>
  <si>
    <t>lIKwmh‘un</t>
  </si>
  <si>
    <t>KRT938</t>
  </si>
  <si>
    <t>97.PFD.1003.221</t>
  </si>
  <si>
    <t>suc FU</t>
  </si>
  <si>
    <t>KRT939</t>
  </si>
  <si>
    <t>97.PFD.1003.220</t>
  </si>
  <si>
    <t>KRT940</t>
  </si>
  <si>
    <t>97.PFD.1003.219</t>
  </si>
  <si>
    <t>KRT941</t>
  </si>
  <si>
    <t>97.PFD.1003.218</t>
  </si>
  <si>
    <t>yIuvNarin</t>
  </si>
  <si>
    <t>KRT942</t>
  </si>
  <si>
    <t>11-IMF-1003-001</t>
  </si>
  <si>
    <t>biucKwmeGOn</t>
  </si>
  <si>
    <t>KRT943</t>
  </si>
  <si>
    <t>11-IMF-1003-033</t>
  </si>
  <si>
    <t>Xut saer:t</t>
  </si>
  <si>
    <t>ដីដុះក្រោម</t>
  </si>
  <si>
    <t>KRT944</t>
  </si>
  <si>
    <t>16.ICL.1003.012</t>
  </si>
  <si>
    <t>KRT945</t>
  </si>
  <si>
    <t>97.PFD.1003.231</t>
  </si>
  <si>
    <t>s‘un esOn</t>
  </si>
  <si>
    <t>KRT946</t>
  </si>
  <si>
    <t>97.PFD.1003.230</t>
  </si>
  <si>
    <t>su xun</t>
  </si>
  <si>
    <t>KRT947</t>
  </si>
  <si>
    <t>97.PFD.1003.229</t>
  </si>
  <si>
    <t>ha‘g sa‘n</t>
  </si>
  <si>
    <t>KRT948</t>
  </si>
  <si>
    <t>97.PFD.1003.228</t>
  </si>
  <si>
    <t>XI  guy</t>
  </si>
  <si>
    <t>KRT949</t>
  </si>
  <si>
    <t>97.PFD.1003.227</t>
  </si>
  <si>
    <t>sIum eGn</t>
  </si>
  <si>
    <t>KRT950</t>
  </si>
  <si>
    <t>97.PFD.1003.225</t>
  </si>
  <si>
    <t>អូរលុង</t>
  </si>
  <si>
    <t>KRT951</t>
  </si>
  <si>
    <t>01.PFD.1003.013</t>
  </si>
  <si>
    <t>KRT952</t>
  </si>
  <si>
    <t>01.PFD.1003.015</t>
  </si>
  <si>
    <t>KRT953</t>
  </si>
  <si>
    <t>01.PFD.1003.014</t>
  </si>
  <si>
    <t>KRT954</t>
  </si>
  <si>
    <t>11.IMF.1003.040</t>
  </si>
  <si>
    <t>rs; Fag</t>
  </si>
  <si>
    <t>ថ្មរៀប</t>
  </si>
  <si>
    <t>KRT955</t>
  </si>
  <si>
    <t>20.MRD.1003.021</t>
  </si>
  <si>
    <t>បឹងលាច</t>
  </si>
  <si>
    <t>KRT956</t>
  </si>
  <si>
    <t>20.MRD.1003.020</t>
  </si>
  <si>
    <t>ឌឹម បូអ៊ី</t>
  </si>
  <si>
    <t>KRT957</t>
  </si>
  <si>
    <t>01.PFD.1003.012</t>
  </si>
  <si>
    <t>KRT958</t>
  </si>
  <si>
    <t>01.PFD.1003.008</t>
  </si>
  <si>
    <t>KRT959</t>
  </si>
  <si>
    <t>11-IMF-1003-035</t>
  </si>
  <si>
    <t>Cin  cn</t>
  </si>
  <si>
    <t>ឬស្សីកែវ</t>
  </si>
  <si>
    <t>បឹងរៃ</t>
  </si>
  <si>
    <t>KRT960</t>
  </si>
  <si>
    <t>Ðduc  vwn</t>
  </si>
  <si>
    <t>KRT961</t>
  </si>
  <si>
    <t>11-IMF-1003-002</t>
  </si>
  <si>
    <t>kaMg Wxag</t>
  </si>
  <si>
    <t>KRT962</t>
  </si>
  <si>
    <t>11-IMF-1003-003</t>
  </si>
  <si>
    <t>ck;  fI h‘</t>
  </si>
  <si>
    <t>ស្វាយជុំ</t>
  </si>
  <si>
    <t>KRT963</t>
  </si>
  <si>
    <t>11-IMF-1003-022</t>
  </si>
  <si>
    <t>eb  r:ug</t>
  </si>
  <si>
    <t>KRT964</t>
  </si>
  <si>
    <t>11-IMF-1003-025</t>
  </si>
  <si>
    <t>Fim suxeln</t>
  </si>
  <si>
    <t>KRT965</t>
  </si>
  <si>
    <t>11-IMF-1003-026</t>
  </si>
  <si>
    <t>ehg b‘uneLg</t>
  </si>
  <si>
    <t>ស្រឡៅដំណាក់</t>
  </si>
  <si>
    <t>KRT966</t>
  </si>
  <si>
    <t>11-IMF-1003-005</t>
  </si>
  <si>
    <t>m:uk  m:un</t>
  </si>
  <si>
    <t>កំពង់គរ</t>
  </si>
  <si>
    <t>ជ្រោយស្នែងក្របីក្រោម</t>
  </si>
  <si>
    <t>KRT967</t>
  </si>
  <si>
    <t>98.PFD.1003.242</t>
  </si>
  <si>
    <t>KRT968</t>
  </si>
  <si>
    <t>98.PFD.1003.239</t>
  </si>
  <si>
    <t>QIv sa‘t</t>
  </si>
  <si>
    <t>KRT969</t>
  </si>
  <si>
    <t>98.PFD.1003.240</t>
  </si>
  <si>
    <t>qn RsIrt½</t>
  </si>
  <si>
    <t>KRT970</t>
  </si>
  <si>
    <t>98.PFD.1003.241</t>
  </si>
  <si>
    <t>lancan;enA</t>
  </si>
  <si>
    <t>ជ្រោយស្នែងក្របីលើ</t>
  </si>
  <si>
    <t>KRT971</t>
  </si>
  <si>
    <t>98.PFD.1003.230</t>
  </si>
  <si>
    <t>QMu evt</t>
  </si>
  <si>
    <t>KRT972</t>
  </si>
  <si>
    <t>98.PFD.1003.243</t>
  </si>
  <si>
    <t>RkYc Cag</t>
  </si>
  <si>
    <t>KRT973</t>
  </si>
  <si>
    <t>98.PFD.1003.244</t>
  </si>
  <si>
    <t>KRT974</t>
  </si>
  <si>
    <t>98.PFD.1003.254</t>
  </si>
  <si>
    <t>É eRsO</t>
  </si>
  <si>
    <t>KRT975</t>
  </si>
  <si>
    <t>98.PFD.1003.253</t>
  </si>
  <si>
    <t>esO yun</t>
  </si>
  <si>
    <t>KRT976</t>
  </si>
  <si>
    <t>98.PFD.1003.256</t>
  </si>
  <si>
    <t>sa‘g ya:n</t>
  </si>
  <si>
    <t>KRT977</t>
  </si>
  <si>
    <t>98.PFD.1003.252</t>
  </si>
  <si>
    <t>KRT978</t>
  </si>
  <si>
    <t>97.PFD.1003.234</t>
  </si>
  <si>
    <t>KRT979</t>
  </si>
  <si>
    <t>97.PFD.1003.232</t>
  </si>
  <si>
    <t>sYn  Rcun</t>
  </si>
  <si>
    <t>KRT980</t>
  </si>
  <si>
    <t>11-IMF-1003-011</t>
  </si>
  <si>
    <t>sakl,g</t>
  </si>
  <si>
    <t>KRT981</t>
  </si>
  <si>
    <t>11-IMF-1003-021</t>
  </si>
  <si>
    <t>RKIn  Nan;</t>
  </si>
  <si>
    <t>KRT982</t>
  </si>
  <si>
    <t>97.PFD.1003.200</t>
  </si>
  <si>
    <t>KRT983</t>
  </si>
  <si>
    <t>97.PFD.1003.201</t>
  </si>
  <si>
    <t>CMu  Kg;</t>
  </si>
  <si>
    <t>KRT984</t>
  </si>
  <si>
    <t>97.PFD.1003.202</t>
  </si>
  <si>
    <t>KRT985</t>
  </si>
  <si>
    <t>97.PFD.1003.203</t>
  </si>
  <si>
    <t>KRT986</t>
  </si>
  <si>
    <t>97.PFD.1003.204</t>
  </si>
  <si>
    <t>hYg sIufa</t>
  </si>
  <si>
    <t>KRT987</t>
  </si>
  <si>
    <t>97.PFD.1003.205</t>
  </si>
  <si>
    <t>ekt sun</t>
  </si>
  <si>
    <t>KRT988</t>
  </si>
  <si>
    <t>97.PFD.1003.206</t>
  </si>
  <si>
    <t>KRT989</t>
  </si>
  <si>
    <t>11-IMF-1003-034</t>
  </si>
  <si>
    <t>G‘n  Gan</t>
  </si>
  <si>
    <t>KRT990</t>
  </si>
  <si>
    <t>97.PFD.1003.210</t>
  </si>
  <si>
    <t>KRT991</t>
  </si>
  <si>
    <t>97.PFD.1003.211</t>
  </si>
  <si>
    <t>KRT992</t>
  </si>
  <si>
    <t>16.ICL.1003.014</t>
  </si>
  <si>
    <t>ស្ទឹងធំ</t>
  </si>
  <si>
    <t>KRT993</t>
  </si>
  <si>
    <t>97.PFD.1003.007</t>
  </si>
  <si>
    <t>KRT994</t>
  </si>
  <si>
    <t>97.PFD.1003.002</t>
  </si>
  <si>
    <t>KRT995</t>
  </si>
  <si>
    <t>97.PFD.1003.006</t>
  </si>
  <si>
    <t>KRT996</t>
  </si>
  <si>
    <t>11-IMF-1003-010</t>
  </si>
  <si>
    <t>Esm  esOn</t>
  </si>
  <si>
    <t>KRT997</t>
  </si>
  <si>
    <t>16.MRD.1003.003</t>
  </si>
  <si>
    <t>KRT998</t>
  </si>
  <si>
    <t>16.MRD.1003.004</t>
  </si>
  <si>
    <t>ជ្រោយថ្ម</t>
  </si>
  <si>
    <t>KRT999</t>
  </si>
  <si>
    <t>11-IMF-1003-012</t>
  </si>
  <si>
    <t>Kg;  sMNag</t>
  </si>
  <si>
    <t>ស្រែទទា</t>
  </si>
  <si>
    <t>KRT1000</t>
  </si>
  <si>
    <t>97.PFD.1003.012</t>
  </si>
  <si>
    <t>សោប</t>
  </si>
  <si>
    <t>សោបក្រោម</t>
  </si>
  <si>
    <t>KRT1001</t>
  </si>
  <si>
    <t>22.MRD.1003.012</t>
  </si>
  <si>
    <t>ឈួង ធឿន</t>
  </si>
  <si>
    <t>KRT1002</t>
  </si>
  <si>
    <t>16.ICL.1003.015</t>
  </si>
  <si>
    <t>តាម៉ៅ</t>
  </si>
  <si>
    <t>ខ្សាត់</t>
  </si>
  <si>
    <t>KRT1003</t>
  </si>
  <si>
    <t>KRT1004</t>
  </si>
  <si>
    <t>KRT1005</t>
  </si>
  <si>
    <t>ក្រហមកលើ</t>
  </si>
  <si>
    <t>KRT1006</t>
  </si>
  <si>
    <t>11-IMF-1003-016</t>
  </si>
  <si>
    <t>eQot xUy</t>
  </si>
  <si>
    <t>KRT1007</t>
  </si>
  <si>
    <t>11-IMF-1003-017</t>
  </si>
  <si>
    <t>Lúg enOn</t>
  </si>
  <si>
    <t>ព្រែកស្វាយ</t>
  </si>
  <si>
    <t>KRT1008</t>
  </si>
  <si>
    <t>11-IMF-1003-015</t>
  </si>
  <si>
    <t>ehg enOn</t>
  </si>
  <si>
    <t>KRT1009</t>
  </si>
  <si>
    <t>11-IMF-1003-014</t>
  </si>
  <si>
    <t>eTB  Nan;</t>
  </si>
  <si>
    <t>ស្ទឹងទ្រ</t>
  </si>
  <si>
    <t>KRT1010</t>
  </si>
  <si>
    <t>97.PFD.1003.010</t>
  </si>
  <si>
    <t>KRT1011</t>
  </si>
  <si>
    <t>97.PFD.1003.003</t>
  </si>
  <si>
    <t>KRT1012</t>
  </si>
  <si>
    <t>97.PFD.1003.009</t>
  </si>
  <si>
    <t>KRT1013</t>
  </si>
  <si>
    <t>11-IMF-1003-038</t>
  </si>
  <si>
    <t>Fn Fun</t>
  </si>
  <si>
    <t>KRT1014</t>
  </si>
  <si>
    <t>11-IMF-1003-039</t>
  </si>
  <si>
    <t>lav etO</t>
  </si>
  <si>
    <t>KRT1015</t>
  </si>
  <si>
    <t>11-IMF-1003-045</t>
  </si>
  <si>
    <t>yWn  vuF</t>
  </si>
  <si>
    <t>KRT1016</t>
  </si>
  <si>
    <t>20.MRD.1003.018</t>
  </si>
  <si>
    <t>ភន កឿន</t>
  </si>
  <si>
    <t>KRT1017</t>
  </si>
  <si>
    <t>ទក មុំ</t>
  </si>
  <si>
    <t>ក្រហមកក្រោម</t>
  </si>
  <si>
    <t>KRT1018</t>
  </si>
  <si>
    <t>16.ICL.1003.013</t>
  </si>
  <si>
    <t>KRT1019</t>
  </si>
  <si>
    <t>11-IMF-1003-028</t>
  </si>
  <si>
    <t>Civ  Rsn</t>
  </si>
  <si>
    <t>KRT1020</t>
  </si>
  <si>
    <t>11-IMF-1003-020</t>
  </si>
  <si>
    <t>FYk suxehg</t>
  </si>
  <si>
    <t>ឆ្លូង</t>
  </si>
  <si>
    <t>ឈ្នៃ</t>
  </si>
  <si>
    <t>KRT1021</t>
  </si>
  <si>
    <t>11.IMF.1001.019</t>
  </si>
  <si>
    <t>vgS ehg</t>
  </si>
  <si>
    <t>KRT1022</t>
  </si>
  <si>
    <t>11.IMF.1001.018</t>
  </si>
  <si>
    <t>G‘uc cMerIn</t>
  </si>
  <si>
    <t>កំពង់ស្រែ</t>
  </si>
  <si>
    <t>KRT1023</t>
  </si>
  <si>
    <t>16.ICL.1001.022</t>
  </si>
  <si>
    <t>KRT1024</t>
  </si>
  <si>
    <t>97.PFD.1001.008</t>
  </si>
  <si>
    <t>Qun say</t>
  </si>
  <si>
    <t>KRT1025</t>
  </si>
  <si>
    <t>97.PFD.1001.007</t>
  </si>
  <si>
    <t>Qav Kwmqn</t>
  </si>
  <si>
    <t>KRT1026</t>
  </si>
  <si>
    <t>97.PFD.1001.006</t>
  </si>
  <si>
    <t>s‘un b‘unNat</t>
  </si>
  <si>
    <t>KRT1027</t>
  </si>
  <si>
    <t>05.WRC.1001.007</t>
  </si>
  <si>
    <t>KRT1028</t>
  </si>
  <si>
    <t>97.PFD.1001.005</t>
  </si>
  <si>
    <t>lwm G‘ag</t>
  </si>
  <si>
    <t>ពង្រ-ត្នោត</t>
  </si>
  <si>
    <t>KRT1029</t>
  </si>
  <si>
    <t>98.PFD.1001.046</t>
  </si>
  <si>
    <t>KRT1030</t>
  </si>
  <si>
    <t>98.PFD.1001.047</t>
  </si>
  <si>
    <t>KRT1031</t>
  </si>
  <si>
    <t>98.PFD.1001.044</t>
  </si>
  <si>
    <t>KRT1032</t>
  </si>
  <si>
    <t>98.PFD.1001.045</t>
  </si>
  <si>
    <t>KRT1033</t>
  </si>
  <si>
    <t>15.ICL.1001.011</t>
  </si>
  <si>
    <t>ពង្រ២</t>
  </si>
  <si>
    <t>KRT1034</t>
  </si>
  <si>
    <t>96.AAM.1001.006</t>
  </si>
  <si>
    <t>ពង្រ១</t>
  </si>
  <si>
    <t>KRT1035</t>
  </si>
  <si>
    <t>96.AAM.1001.005</t>
  </si>
  <si>
    <t>KRT1036</t>
  </si>
  <si>
    <t>96.AAM.1001.003</t>
  </si>
  <si>
    <t>ខ្សាច់អណ្តែត</t>
  </si>
  <si>
    <t>ព្រែកសំរោង២</t>
  </si>
  <si>
    <t>KRT1037</t>
  </si>
  <si>
    <t>98.PFD.1001.204</t>
  </si>
  <si>
    <t>KRT1038</t>
  </si>
  <si>
    <t>98.PFD.1001.206</t>
  </si>
  <si>
    <t>KRT1039</t>
  </si>
  <si>
    <t>98.PFD.1001.205</t>
  </si>
  <si>
    <t>ព្រែកសំរោង១</t>
  </si>
  <si>
    <t>KRT1040</t>
  </si>
  <si>
    <t>97.PFD.1001.202</t>
  </si>
  <si>
    <t>KRT1041</t>
  </si>
  <si>
    <t>97.PFD.1001.049</t>
  </si>
  <si>
    <t>KRT1042</t>
  </si>
  <si>
    <t>97.PFD.1001.048</t>
  </si>
  <si>
    <t>KRT1043</t>
  </si>
  <si>
    <t>97.PFD.1001.201</t>
  </si>
  <si>
    <t>ព្រែកតាហ៊ុប</t>
  </si>
  <si>
    <t>KRT1044</t>
  </si>
  <si>
    <t>16.ICL.1001.023</t>
  </si>
  <si>
    <t>ថ្មី១</t>
  </si>
  <si>
    <t>KRT1045</t>
  </si>
  <si>
    <t>98.PFD.1001.208</t>
  </si>
  <si>
    <t>KRT1046</t>
  </si>
  <si>
    <t>98.PFD.1001.207</t>
  </si>
  <si>
    <t>ហាន់ជ័យ</t>
  </si>
  <si>
    <t>ហាន់ជ័យ៤</t>
  </si>
  <si>
    <t>KRT1047</t>
  </si>
  <si>
    <t>97.PFD.1001.036</t>
  </si>
  <si>
    <t>KRT1048</t>
  </si>
  <si>
    <t>97.PFD.1001.040</t>
  </si>
  <si>
    <t>KRT1049</t>
  </si>
  <si>
    <t>97.PFD.1001.039</t>
  </si>
  <si>
    <t>ហាន់ជ័យ៣</t>
  </si>
  <si>
    <t>KRT1050</t>
  </si>
  <si>
    <t>97.PFD.1001.029</t>
  </si>
  <si>
    <t>KRT1051</t>
  </si>
  <si>
    <t>97.PFD.1001.035</t>
  </si>
  <si>
    <t>KRT1052</t>
  </si>
  <si>
    <t>97.PFD.1001.031</t>
  </si>
  <si>
    <t>KRT1053</t>
  </si>
  <si>
    <t>97.PFD.1001.034</t>
  </si>
  <si>
    <t>ហាន់ជ័យ២</t>
  </si>
  <si>
    <t>KRT1054</t>
  </si>
  <si>
    <t>97.PFD.1001.025</t>
  </si>
  <si>
    <t>KRT1055</t>
  </si>
  <si>
    <t>97.PFD.1001.024</t>
  </si>
  <si>
    <t>KRT1056</t>
  </si>
  <si>
    <t>97.PFD.1001.026</t>
  </si>
  <si>
    <t>KRT1057</t>
  </si>
  <si>
    <t>97.PFD.1001.028</t>
  </si>
  <si>
    <t>ហាន់ជ័យ១</t>
  </si>
  <si>
    <t>KRT1058</t>
  </si>
  <si>
    <t>97.PFD.1001.020</t>
  </si>
  <si>
    <t>KRT1059</t>
  </si>
  <si>
    <t>97.PFD.1001.019</t>
  </si>
  <si>
    <t>ដំរីផុង</t>
  </si>
  <si>
    <t>ទើនង្គ័ល</t>
  </si>
  <si>
    <t>KRT1060</t>
  </si>
  <si>
    <t>99.PFD.1001.023</t>
  </si>
  <si>
    <t>បឹងកៀប</t>
  </si>
  <si>
    <t>KRT1061</t>
  </si>
  <si>
    <t>99.PFD.1001.021</t>
  </si>
  <si>
    <t>emA FarI</t>
  </si>
  <si>
    <t>KRT1062</t>
  </si>
  <si>
    <t>99.PFD.1001.020</t>
  </si>
  <si>
    <t>បុស្ស</t>
  </si>
  <si>
    <t>KRT1063</t>
  </si>
  <si>
    <t>99.PFD.1001.026</t>
  </si>
  <si>
    <t>twl pun</t>
  </si>
  <si>
    <t>KRT1064</t>
  </si>
  <si>
    <t>00.PFD-1001-004</t>
  </si>
  <si>
    <t>KRT1065</t>
  </si>
  <si>
    <t>11.IMF.1001.023</t>
  </si>
  <si>
    <t>lI lak;</t>
  </si>
  <si>
    <t>KRT1066</t>
  </si>
  <si>
    <t>11.IMF.1001.025</t>
  </si>
  <si>
    <t>Ekv er:n</t>
  </si>
  <si>
    <t>KRT1067</t>
  </si>
  <si>
    <t>99.PFD.1001.027</t>
  </si>
  <si>
    <t>eKon Kn</t>
  </si>
  <si>
    <t>KRT1068</t>
  </si>
  <si>
    <t>99.PFD.1001.024</t>
  </si>
  <si>
    <t>Dwm pan</t>
  </si>
  <si>
    <t>KRT1069</t>
  </si>
  <si>
    <t>11.IMF.1001.009</t>
  </si>
  <si>
    <t>swm kMsan</t>
  </si>
  <si>
    <t>ស្រែទ្រៀក</t>
  </si>
  <si>
    <t>KRT1070</t>
  </si>
  <si>
    <t>99.PFD.1001.012</t>
  </si>
  <si>
    <t>jwb s‘Mu</t>
  </si>
  <si>
    <t>KRT1071</t>
  </si>
  <si>
    <t>99.PFD.1001.015</t>
  </si>
  <si>
    <t>ml sara:n</t>
  </si>
  <si>
    <t>KRT1072</t>
  </si>
  <si>
    <t>99.PFD.1001.022</t>
  </si>
  <si>
    <t>Gm caj;</t>
  </si>
  <si>
    <t>KRT1073</t>
  </si>
  <si>
    <t>11.IMF.1001.001</t>
  </si>
  <si>
    <t>G‘ul Gun</t>
  </si>
  <si>
    <t>KRT1074</t>
  </si>
  <si>
    <t>11.IMF.1001.008</t>
  </si>
  <si>
    <t>ywm eyOn</t>
  </si>
  <si>
    <t>KRT1075</t>
  </si>
  <si>
    <t>11.IMF.1001.012</t>
  </si>
  <si>
    <t>yIn ey:t</t>
  </si>
  <si>
    <t>ប្រឡាយទ្រៀក</t>
  </si>
  <si>
    <t>KRT1076</t>
  </si>
  <si>
    <t>99.PFD.1001.035</t>
  </si>
  <si>
    <t>Ca CYb</t>
  </si>
  <si>
    <t>KRT1077</t>
  </si>
  <si>
    <t>99.PFD.1001.032</t>
  </si>
  <si>
    <t>emOn suxNa</t>
  </si>
  <si>
    <t>KRT1078</t>
  </si>
  <si>
    <t>11.IMF.1001.033</t>
  </si>
  <si>
    <t>cab sURt</t>
  </si>
  <si>
    <t>KRT1079</t>
  </si>
  <si>
    <t>99.PFD.1001.037</t>
  </si>
  <si>
    <t>yn; RBlwg</t>
  </si>
  <si>
    <t>KRT1080</t>
  </si>
  <si>
    <t>13.CFC.1001.004</t>
  </si>
  <si>
    <t>Kg; ekg</t>
  </si>
  <si>
    <t>KRT1081</t>
  </si>
  <si>
    <t>13.CFC.1001.008</t>
  </si>
  <si>
    <t>FI epg</t>
  </si>
  <si>
    <t>KRT1082</t>
  </si>
  <si>
    <t>13.CFC.1001.009</t>
  </si>
  <si>
    <t>ejt jIn</t>
  </si>
  <si>
    <t>KRT1083</t>
  </si>
  <si>
    <t>13.CFC.1001.0010</t>
  </si>
  <si>
    <t>em:A Kg;</t>
  </si>
  <si>
    <t>KRT1084</t>
  </si>
  <si>
    <t>16.ICL.1001.020</t>
  </si>
  <si>
    <t>ព្រៃគោ</t>
  </si>
  <si>
    <t>KRT1085</t>
  </si>
  <si>
    <t>15.ICL.1001.003</t>
  </si>
  <si>
    <t>KRT1086</t>
  </si>
  <si>
    <t>97.PFD.1001.305</t>
  </si>
  <si>
    <t>LaM em:n</t>
  </si>
  <si>
    <t>KRT1087</t>
  </si>
  <si>
    <t>97.PFD.1001.306</t>
  </si>
  <si>
    <t>CYn taran</t>
  </si>
  <si>
    <t>KRT1088</t>
  </si>
  <si>
    <t>97.PFD.1001.304</t>
  </si>
  <si>
    <t>h‘n sIueyn</t>
  </si>
  <si>
    <t>KRT1089</t>
  </si>
  <si>
    <t>11.IMF.1001.015</t>
  </si>
  <si>
    <t>tul saxn</t>
  </si>
  <si>
    <t>KRT1090</t>
  </si>
  <si>
    <t>11.IMF.1001.016</t>
  </si>
  <si>
    <t>ejb esan</t>
  </si>
  <si>
    <t>KRT1091</t>
  </si>
  <si>
    <t>11.IMF.1001.020</t>
  </si>
  <si>
    <t>Qun sUnI</t>
  </si>
  <si>
    <t>KRT1092</t>
  </si>
  <si>
    <t>11.IMF.1001.021</t>
  </si>
  <si>
    <t>gic eln</t>
  </si>
  <si>
    <t>KRT1093</t>
  </si>
  <si>
    <t>97.PFD.1001.310</t>
  </si>
  <si>
    <t>1`352001</t>
  </si>
  <si>
    <t>esam y:an</t>
  </si>
  <si>
    <t>ព្រហូត</t>
  </si>
  <si>
    <t>KRT1094</t>
  </si>
  <si>
    <t>Tmu eGOg</t>
  </si>
  <si>
    <t>KRT1095</t>
  </si>
  <si>
    <t>11.IMF.1001.011</t>
  </si>
  <si>
    <t>eCOn suxa</t>
  </si>
  <si>
    <t>KRT1096</t>
  </si>
  <si>
    <t>99.PFD.1001.030</t>
  </si>
  <si>
    <t>Laypan;</t>
  </si>
  <si>
    <t>ស្រែស្តេច</t>
  </si>
  <si>
    <t>KRT1097</t>
  </si>
  <si>
    <t>11.IMF 1001.024</t>
  </si>
  <si>
    <t xml:space="preserve">esg sak; </t>
  </si>
  <si>
    <t>KRT1098</t>
  </si>
  <si>
    <t>99.PFD.1001.028</t>
  </si>
  <si>
    <t>KIm KYn</t>
  </si>
  <si>
    <t>KRT1099</t>
  </si>
  <si>
    <t>11.IMF.1001.013</t>
  </si>
  <si>
    <t>Din FunRsI</t>
  </si>
  <si>
    <t>ក្រូច</t>
  </si>
  <si>
    <t>KRT1100</t>
  </si>
  <si>
    <t>16.ICL.1001.019</t>
  </si>
  <si>
    <t>KRT1101</t>
  </si>
  <si>
    <t>05.ADB.1001.007</t>
  </si>
  <si>
    <t>KRT1102</t>
  </si>
  <si>
    <t>13.CFC.1001.002</t>
  </si>
  <si>
    <t>ឃឹម ខេង</t>
  </si>
  <si>
    <t>KRT1103</t>
  </si>
  <si>
    <t>13.CFC.1001.003</t>
  </si>
  <si>
    <t>សែត គឹមហ៊ាន</t>
  </si>
  <si>
    <t>KRT1104</t>
  </si>
  <si>
    <t>ស វុទ្ធី</t>
  </si>
  <si>
    <t>បាឡាំង</t>
  </si>
  <si>
    <t>KRT1105</t>
  </si>
  <si>
    <t>13.CFC.1001.011</t>
  </si>
  <si>
    <t>យូ ការីម</t>
  </si>
  <si>
    <t>កំពង់ដំរី</t>
  </si>
  <si>
    <t>វាលកន្សែង</t>
  </si>
  <si>
    <t>KRT1106</t>
  </si>
  <si>
    <t>02.PFD.1001.010</t>
  </si>
  <si>
    <t>sun sMGUi</t>
  </si>
  <si>
    <t>KRT1107</t>
  </si>
  <si>
    <t>11.IMF.1001.003</t>
  </si>
  <si>
    <t>hug hn</t>
  </si>
  <si>
    <t>KRT1108</t>
  </si>
  <si>
    <t>11.IMF.1001.004</t>
  </si>
  <si>
    <t>b‘in sarOn</t>
  </si>
  <si>
    <t>KRT1109</t>
  </si>
  <si>
    <t>11.IMF.1001.006</t>
  </si>
  <si>
    <t>RBuM m:Uv</t>
  </si>
  <si>
    <t>KRT1110</t>
  </si>
  <si>
    <t>11.IMF.1001.007</t>
  </si>
  <si>
    <t>G‘n Rs‘n</t>
  </si>
  <si>
    <t>KRT1111</t>
  </si>
  <si>
    <t>02.PFD.1001.009</t>
  </si>
  <si>
    <t>esOn eDOn</t>
  </si>
  <si>
    <t>KRT1112</t>
  </si>
  <si>
    <t>02.PFD.1001.012</t>
  </si>
  <si>
    <t>XYn Xwn</t>
  </si>
  <si>
    <t>KRT1113</t>
  </si>
  <si>
    <t>13.CFC.1001.012</t>
  </si>
  <si>
    <t>ln; sUpat</t>
  </si>
  <si>
    <t>KRT1114</t>
  </si>
  <si>
    <t>13.CFC.1001.013</t>
  </si>
  <si>
    <t>nil etO</t>
  </si>
  <si>
    <t>KRT1115</t>
  </si>
  <si>
    <t>13.CFC.1001.014</t>
  </si>
  <si>
    <t>nub nin</t>
  </si>
  <si>
    <t>KRT1116</t>
  </si>
  <si>
    <t>13.CFC.1001.015</t>
  </si>
  <si>
    <t>v:an NU</t>
  </si>
  <si>
    <t>ប្រម៉ា</t>
  </si>
  <si>
    <t>KRT1117</t>
  </si>
  <si>
    <t>02.PFD.1001.008</t>
  </si>
  <si>
    <t>KRT1118</t>
  </si>
  <si>
    <t>02.PFD.1001.007</t>
  </si>
  <si>
    <t>KRT1119</t>
  </si>
  <si>
    <t>02.PFD.1001.006</t>
  </si>
  <si>
    <t>KRT1120</t>
  </si>
  <si>
    <t>13.CFC.1001.016</t>
  </si>
  <si>
    <t>eqg qat;</t>
  </si>
  <si>
    <t>KRT1121</t>
  </si>
  <si>
    <t>13.CFC.1001.017</t>
  </si>
  <si>
    <t>eNa esgRsun</t>
  </si>
  <si>
    <t>KRT1122</t>
  </si>
  <si>
    <t>13.CFC.1001.018</t>
  </si>
  <si>
    <t>hYt hYn</t>
  </si>
  <si>
    <t>KRT1123</t>
  </si>
  <si>
    <t>13.CFC.1001.019</t>
  </si>
  <si>
    <t>Qit y:an</t>
  </si>
  <si>
    <t>KRT1124</t>
  </si>
  <si>
    <t>13.CFC.1001.020</t>
  </si>
  <si>
    <t>cn Qun</t>
  </si>
  <si>
    <t>រលៀក</t>
  </si>
  <si>
    <t>KRT1125</t>
  </si>
  <si>
    <t>02.PFD.1001.005</t>
  </si>
  <si>
    <t>រលៀក (កណ្តោល)</t>
  </si>
  <si>
    <t>KRT1126</t>
  </si>
  <si>
    <t>02.PFD.1001.001</t>
  </si>
  <si>
    <t>KRT1127</t>
  </si>
  <si>
    <t>02.PFD.1001.004</t>
  </si>
  <si>
    <t>កញ្ជរ</t>
  </si>
  <si>
    <t>ព្រែកចំឡាក់</t>
  </si>
  <si>
    <t>KRT1128</t>
  </si>
  <si>
    <t>16.ICL.1001.021</t>
  </si>
  <si>
    <t>ព្រែកចំឡាក់(ក្បាលខ្លា)</t>
  </si>
  <si>
    <t>KRT1129</t>
  </si>
  <si>
    <t>02.PFD.1001.022</t>
  </si>
  <si>
    <t>eGak eFOn</t>
  </si>
  <si>
    <t>KRT1130</t>
  </si>
  <si>
    <t>02.PFD.1001.019</t>
  </si>
  <si>
    <t>Xut erOn</t>
  </si>
  <si>
    <t>KRT1131</t>
  </si>
  <si>
    <t>02.PFD.1001.021</t>
  </si>
  <si>
    <t>b‘un saer:n</t>
  </si>
  <si>
    <t>KRT1132</t>
  </si>
  <si>
    <t>08.PADEX.1001.004</t>
  </si>
  <si>
    <t>sM ePOn</t>
  </si>
  <si>
    <t>KRT1133</t>
  </si>
  <si>
    <t>08-PADEX.1001.001</t>
  </si>
  <si>
    <t>m:Uv cMerIn</t>
  </si>
  <si>
    <t>KRT1134</t>
  </si>
  <si>
    <t>02.PFD.1001.020</t>
  </si>
  <si>
    <t>CIn GIun</t>
  </si>
  <si>
    <t>KRT1135</t>
  </si>
  <si>
    <t>08.PADEX.1001.002</t>
  </si>
  <si>
    <t>Ev:n eBRC</t>
  </si>
  <si>
    <t>KRT1136</t>
  </si>
  <si>
    <t>08.PADEX.1001.003</t>
  </si>
  <si>
    <t>exov Er:n</t>
  </si>
  <si>
    <t>ព្រែកសាម៉ាន់</t>
  </si>
  <si>
    <t>ល្វាធំ</t>
  </si>
  <si>
    <t>KRT1137</t>
  </si>
  <si>
    <t>22.MRD.1001.024</t>
  </si>
  <si>
    <t>នី ម៉ៃសំ</t>
  </si>
  <si>
    <t>KRT1138</t>
  </si>
  <si>
    <t>11.IMF.1001.026</t>
  </si>
  <si>
    <t>sa m:arI</t>
  </si>
  <si>
    <t>KRT1139</t>
  </si>
  <si>
    <t>11.IMF.1001.027</t>
  </si>
  <si>
    <t>GIun RsahIum</t>
  </si>
  <si>
    <t>KRT1140</t>
  </si>
  <si>
    <t>11.IMF.1001.029</t>
  </si>
  <si>
    <t>em:A m:at;</t>
  </si>
  <si>
    <t>KRT1141</t>
  </si>
  <si>
    <t>11.IMF.1001.030</t>
  </si>
  <si>
    <t>m:m vIn</t>
  </si>
  <si>
    <t>KRT1142</t>
  </si>
  <si>
    <t>11.IMF.1001.032</t>
  </si>
  <si>
    <t>sIut esøHRKIhaM</t>
  </si>
  <si>
    <t>ស្វាយជ្រះ</t>
  </si>
  <si>
    <t>ថ្នល់</t>
  </si>
  <si>
    <t>KRT1143</t>
  </si>
  <si>
    <t>00.PFD.1005.020</t>
  </si>
  <si>
    <t>KRT1144</t>
  </si>
  <si>
    <t>02.PFD.1005.032</t>
  </si>
  <si>
    <t>Pn  Rkan</t>
  </si>
  <si>
    <t>KRT1145</t>
  </si>
  <si>
    <t>00.PFD.1005.019</t>
  </si>
  <si>
    <t>fn eXOn</t>
  </si>
  <si>
    <t>KRT1146</t>
  </si>
  <si>
    <t>11.W.E.1005.001</t>
  </si>
  <si>
    <t>KRT1147</t>
  </si>
  <si>
    <t>99.PFD.1005.384</t>
  </si>
  <si>
    <t>sIun suFn;</t>
  </si>
  <si>
    <t>KRT1148</t>
  </si>
  <si>
    <t>00.PFD.1005.016</t>
  </si>
  <si>
    <t>yiun rI</t>
  </si>
  <si>
    <t>KRT1149</t>
  </si>
  <si>
    <t>99.PFD.1005.345</t>
  </si>
  <si>
    <t>kan BuT§I</t>
  </si>
  <si>
    <t>KRT1150</t>
  </si>
  <si>
    <t>00.PFD.1005.015</t>
  </si>
  <si>
    <t>KRT1151</t>
  </si>
  <si>
    <t>05-ADB-1005-012</t>
  </si>
  <si>
    <t>viTüaly½</t>
  </si>
  <si>
    <t>KRT1152</t>
  </si>
  <si>
    <t>00.PFD.1005.013</t>
  </si>
  <si>
    <t>Kl; Cin</t>
  </si>
  <si>
    <t>KRT1153</t>
  </si>
  <si>
    <t>99.PFD.1005.386</t>
  </si>
  <si>
    <t>Kl; em:t</t>
  </si>
  <si>
    <t>KRT1154</t>
  </si>
  <si>
    <t>10.IMF.1005.062</t>
  </si>
  <si>
    <t>Lúg dara:</t>
  </si>
  <si>
    <t>KRT1155</t>
  </si>
  <si>
    <t>10.IMF.1005.069</t>
  </si>
  <si>
    <t>Kwm  sIum</t>
  </si>
  <si>
    <t>KRT1156</t>
  </si>
  <si>
    <t>99.PFD.1005.385</t>
  </si>
  <si>
    <t>KRT1157</t>
  </si>
  <si>
    <t>00.PFD.1005.009</t>
  </si>
  <si>
    <t>yut eCOn</t>
  </si>
  <si>
    <t>KRT1158</t>
  </si>
  <si>
    <t>00.PFD.1005.010</t>
  </si>
  <si>
    <t>enIu yet</t>
  </si>
  <si>
    <t>KRT1159</t>
  </si>
  <si>
    <t>00.PFD.1005.011</t>
  </si>
  <si>
    <t>tib eQOn</t>
  </si>
  <si>
    <t>KRT1160</t>
  </si>
  <si>
    <t>19.MRD.1005.016</t>
  </si>
  <si>
    <t>ហ៊ន បូច</t>
  </si>
  <si>
    <t>KRT1161</t>
  </si>
  <si>
    <t>19.MRD.1005.017</t>
  </si>
  <si>
    <t>ស្រែចារ</t>
  </si>
  <si>
    <t>KRT1162</t>
  </si>
  <si>
    <t>98.PFD.1005.360</t>
  </si>
  <si>
    <t>eCob y:t</t>
  </si>
  <si>
    <t>KRT1163</t>
  </si>
  <si>
    <t>98.PFD.1005.361</t>
  </si>
  <si>
    <t>sMrit eP</t>
  </si>
  <si>
    <t>តាសោម</t>
  </si>
  <si>
    <t>KRT1164</t>
  </si>
  <si>
    <t>98.PFD.1005.363</t>
  </si>
  <si>
    <t>KRT1165</t>
  </si>
  <si>
    <t>hm  RsIun</t>
  </si>
  <si>
    <t>KRT1166</t>
  </si>
  <si>
    <t>98.PFD.1005.364</t>
  </si>
  <si>
    <t>sux  Gy</t>
  </si>
  <si>
    <t>KRT1167</t>
  </si>
  <si>
    <t>05.ADB.1005.013</t>
  </si>
  <si>
    <t>Qun Rbic</t>
  </si>
  <si>
    <t>KRT1168</t>
  </si>
  <si>
    <t>98.PFD.1005.367</t>
  </si>
  <si>
    <t>jiH j:n</t>
  </si>
  <si>
    <t>KRT1169</t>
  </si>
  <si>
    <t>98.PFD.1005.368</t>
  </si>
  <si>
    <t>Kan ful</t>
  </si>
  <si>
    <t>KRT1170</t>
  </si>
  <si>
    <t>98.PFD.1005.369</t>
  </si>
  <si>
    <t>KRT1171</t>
  </si>
  <si>
    <t>98.PFD.1005.370</t>
  </si>
  <si>
    <t>y:ut esOg</t>
  </si>
  <si>
    <t>KRT1172</t>
  </si>
  <si>
    <t>10.IMF.1005.059</t>
  </si>
  <si>
    <t>KRT1173</t>
  </si>
  <si>
    <t>98.PFD.1005.374</t>
  </si>
  <si>
    <t>Cwm  Gun</t>
  </si>
  <si>
    <t>KRT1174</t>
  </si>
  <si>
    <t>98.PFD.1005.376</t>
  </si>
  <si>
    <t>b’in eFOn</t>
  </si>
  <si>
    <t>KRT1175</t>
  </si>
  <si>
    <t>98.PFD.1005.377</t>
  </si>
  <si>
    <t>pan; epg</t>
  </si>
  <si>
    <t>KRT1176</t>
  </si>
  <si>
    <t>98.PFD.1005.378</t>
  </si>
  <si>
    <t>sIun s‘an</t>
  </si>
  <si>
    <t>KRT1177</t>
  </si>
  <si>
    <t>98.PFD.1005.379</t>
  </si>
  <si>
    <t>eBA  Eb:l</t>
  </si>
  <si>
    <t>KRT1178</t>
  </si>
  <si>
    <t>98.PFD.1005.380</t>
  </si>
  <si>
    <t>Ca  fag-vtþ</t>
  </si>
  <si>
    <t>រំពុក</t>
  </si>
  <si>
    <t>KRT1179</t>
  </si>
  <si>
    <t>98.PFD.1005.348</t>
  </si>
  <si>
    <t>KRT1180</t>
  </si>
  <si>
    <t>98.PFD.1005.347</t>
  </si>
  <si>
    <t>Kwm  sIu</t>
  </si>
  <si>
    <t>KRT1181</t>
  </si>
  <si>
    <t>98.PFD.1005.349</t>
  </si>
  <si>
    <t>XYn  eQOn</t>
  </si>
  <si>
    <t>KRT1182</t>
  </si>
  <si>
    <t>98.PFD.1005.350</t>
  </si>
  <si>
    <t>huk  ehOn</t>
  </si>
  <si>
    <t>KRT1183</t>
  </si>
  <si>
    <t>10.IMF.1005.070</t>
  </si>
  <si>
    <t>emOn  ey:n</t>
  </si>
  <si>
    <t>KRT1184</t>
  </si>
  <si>
    <t>10.IMF.1005.071</t>
  </si>
  <si>
    <t>eh  ém:</t>
  </si>
  <si>
    <t>KRT1185</t>
  </si>
  <si>
    <t>10.IMF.1005.056</t>
  </si>
  <si>
    <t>EGm  PIn</t>
  </si>
  <si>
    <t>KRT1186</t>
  </si>
  <si>
    <t>10.IMF.1005.055</t>
  </si>
  <si>
    <t>Gwm  CIm</t>
  </si>
  <si>
    <t>KRT1187</t>
  </si>
  <si>
    <t>10.IMF.1005.054</t>
  </si>
  <si>
    <t>ki  év</t>
  </si>
  <si>
    <t>KRT1188</t>
  </si>
  <si>
    <t>10.IMF.1005.073</t>
  </si>
  <si>
    <t>vin  vg;</t>
  </si>
  <si>
    <t>KRT1189</t>
  </si>
  <si>
    <t>10.IMF.1005.072</t>
  </si>
  <si>
    <t>m:Uv ey:n</t>
  </si>
  <si>
    <t>KRT1190</t>
  </si>
  <si>
    <t>98.PFD.1005.351</t>
  </si>
  <si>
    <t>emOg  Dul</t>
  </si>
  <si>
    <t>KRT1191</t>
  </si>
  <si>
    <t>11.W,E.1005.002</t>
  </si>
  <si>
    <t>KRT1192</t>
  </si>
  <si>
    <t>98.PFD.1005.352</t>
  </si>
  <si>
    <t>បត់សុក្រំ</t>
  </si>
  <si>
    <t>KRT1193</t>
  </si>
  <si>
    <t>16.ICL.1005.017</t>
  </si>
  <si>
    <t>ដូនមា</t>
  </si>
  <si>
    <t>KRT1194</t>
  </si>
  <si>
    <t>98.PFD.1005.353</t>
  </si>
  <si>
    <t>KRT1195</t>
  </si>
  <si>
    <t>98.PFD.1005.354</t>
  </si>
  <si>
    <t>nag Enm</t>
  </si>
  <si>
    <t>KRT1196</t>
  </si>
  <si>
    <t>02.PFD.1005.031</t>
  </si>
  <si>
    <t>Fn eBk</t>
  </si>
  <si>
    <t>KRT1197</t>
  </si>
  <si>
    <t>10.IMF.1005.053</t>
  </si>
  <si>
    <t>)a:t  sux</t>
  </si>
  <si>
    <t>KRT1198</t>
  </si>
  <si>
    <t>10.IMF.1005.057</t>
  </si>
  <si>
    <t>ehob  fwg</t>
  </si>
  <si>
    <t>KRT1199</t>
  </si>
  <si>
    <t>98.PFD.1005.355</t>
  </si>
  <si>
    <t>G‘ag La</t>
  </si>
  <si>
    <t>តាពុំ</t>
  </si>
  <si>
    <t>KRT1200</t>
  </si>
  <si>
    <t>16.MRD.1005.002</t>
  </si>
  <si>
    <t>KRT1201</t>
  </si>
  <si>
    <t>98.PFD.1005.357</t>
  </si>
  <si>
    <t>KRT1202</t>
  </si>
  <si>
    <t>98.PFD.1005.356</t>
  </si>
  <si>
    <t>Xwn y:n</t>
  </si>
  <si>
    <t>KRT1203</t>
  </si>
  <si>
    <t>98.PFD.1005.358</t>
  </si>
  <si>
    <t>Vva:n; fn</t>
  </si>
  <si>
    <t>KRT1204</t>
  </si>
  <si>
    <t>98.PFD.1005.362</t>
  </si>
  <si>
    <t>សំបួរសែនជ័យ</t>
  </si>
  <si>
    <t>KRT1205</t>
  </si>
  <si>
    <t>13.Laset.1005.001</t>
  </si>
  <si>
    <t>KRT1206</t>
  </si>
  <si>
    <t>13.Laset.1005.002</t>
  </si>
  <si>
    <t>KRT1207</t>
  </si>
  <si>
    <t>13.Laset.1005.003</t>
  </si>
  <si>
    <t>KRT1208</t>
  </si>
  <si>
    <t>13.Laset.1005.004</t>
  </si>
  <si>
    <t>KRT1209</t>
  </si>
  <si>
    <t>13.Laset.1005.005</t>
  </si>
  <si>
    <t>KRT1210</t>
  </si>
  <si>
    <t>13.Laset.1005.006</t>
  </si>
  <si>
    <t>KRT1211</t>
  </si>
  <si>
    <t>13.Laset.1005.009</t>
  </si>
  <si>
    <t>KRT1212</t>
  </si>
  <si>
    <t>13.Laset.1005.010</t>
  </si>
  <si>
    <t>KRT1213</t>
  </si>
  <si>
    <t>13.Laset.1005.011</t>
  </si>
  <si>
    <t>KRT1214</t>
  </si>
  <si>
    <t>13.Laset.1005.007</t>
  </si>
  <si>
    <t>KRT1215</t>
  </si>
  <si>
    <t>13.Laset.1005.008</t>
  </si>
  <si>
    <t>Tuc v:annI</t>
  </si>
  <si>
    <t>ឃ្សឹម</t>
  </si>
  <si>
    <t>សំរ៉ង</t>
  </si>
  <si>
    <t>KRT1216</t>
  </si>
  <si>
    <t>98.PFD.1005.327</t>
  </si>
  <si>
    <t>mut v:ut</t>
  </si>
  <si>
    <t>KRT1217</t>
  </si>
  <si>
    <t>10.IMF.1005.045</t>
  </si>
  <si>
    <t>sat kkáda</t>
  </si>
  <si>
    <t>KRT1218</t>
  </si>
  <si>
    <t>98.PFD.1005.330</t>
  </si>
  <si>
    <t>Rck eRmH</t>
  </si>
  <si>
    <t>ទោល</t>
  </si>
  <si>
    <t>KRT1219</t>
  </si>
  <si>
    <t>00.PFD.1005.021</t>
  </si>
  <si>
    <t>jaMg mn</t>
  </si>
  <si>
    <t>ស្រែរនាម</t>
  </si>
  <si>
    <t>KRT1220</t>
  </si>
  <si>
    <t>15.ICL.1005.010</t>
  </si>
  <si>
    <t>KRT1221</t>
  </si>
  <si>
    <t>01.PFD.1005.017</t>
  </si>
  <si>
    <t>v:a sar:avuF</t>
  </si>
  <si>
    <t>KRT1222</t>
  </si>
  <si>
    <t>00.PFD.1005.005</t>
  </si>
  <si>
    <t>yg; emOn</t>
  </si>
  <si>
    <t>KRT1223</t>
  </si>
  <si>
    <t>00.PFD.1005.001</t>
  </si>
  <si>
    <t>efag em:A</t>
  </si>
  <si>
    <t>KRT1224</t>
  </si>
  <si>
    <t>00.PFD.1005.003</t>
  </si>
  <si>
    <t>Lac saert</t>
  </si>
  <si>
    <t>KRT1225</t>
  </si>
  <si>
    <t>00.PFD.1005.004</t>
  </si>
  <si>
    <t>KRT1226</t>
  </si>
  <si>
    <t>09.MRD.1005.005</t>
  </si>
  <si>
    <t>KRT1227</t>
  </si>
  <si>
    <t>10.IMF.1005.067</t>
  </si>
  <si>
    <t>eh  Etm</t>
  </si>
  <si>
    <t>KRT1228</t>
  </si>
  <si>
    <t>10.IMF.1005.068</t>
  </si>
  <si>
    <t>eft esam</t>
  </si>
  <si>
    <t>KRT1229</t>
  </si>
  <si>
    <t>Gun  hn</t>
  </si>
  <si>
    <t>KRT1230</t>
  </si>
  <si>
    <t>04.KWWA.1005.004</t>
  </si>
  <si>
    <t>សំពោច</t>
  </si>
  <si>
    <t>KRT1231</t>
  </si>
  <si>
    <t>04.PFD.1005.003</t>
  </si>
  <si>
    <t>KRT1232</t>
  </si>
  <si>
    <t>98.PFD.1005.333</t>
  </si>
  <si>
    <t>PI m:a</t>
  </si>
  <si>
    <t>KRT1233</t>
  </si>
  <si>
    <t>98.PFD.1005.335</t>
  </si>
  <si>
    <t>jwum lag</t>
  </si>
  <si>
    <t>ឃ្សឹមក្រៅ</t>
  </si>
  <si>
    <t>KRT1234</t>
  </si>
  <si>
    <t>97.PFD.1005.316</t>
  </si>
  <si>
    <t>min hak;</t>
  </si>
  <si>
    <t>KRT1235</t>
  </si>
  <si>
    <t>04.WCRD.1005.005</t>
  </si>
  <si>
    <t>KRT1236</t>
  </si>
  <si>
    <t>97.PFD.1005.314</t>
  </si>
  <si>
    <t>eha b‘unesg</t>
  </si>
  <si>
    <t>KRT1237</t>
  </si>
  <si>
    <t>97.PFD.1005.321</t>
  </si>
  <si>
    <t>sa‘t k</t>
  </si>
  <si>
    <t>KRT1238</t>
  </si>
  <si>
    <t>97.PFD.1005.318</t>
  </si>
  <si>
    <t>V va:  va:n</t>
  </si>
  <si>
    <t>KRT1239</t>
  </si>
  <si>
    <t>97.PFD.1005.312</t>
  </si>
  <si>
    <t>nag sIufa</t>
  </si>
  <si>
    <t>KRT1240</t>
  </si>
  <si>
    <t>97.PFD.1005.315</t>
  </si>
  <si>
    <t>emA: Edn</t>
  </si>
  <si>
    <t>KRT1241</t>
  </si>
  <si>
    <t>02.PFD.1005.034</t>
  </si>
  <si>
    <t>RBic saµn</t>
  </si>
  <si>
    <t>KRT1242</t>
  </si>
  <si>
    <t>10.IMF.1005.087</t>
  </si>
  <si>
    <t>can; rtna</t>
  </si>
  <si>
    <t>KRT1243</t>
  </si>
  <si>
    <t>10.IMF.1005.086</t>
  </si>
  <si>
    <t>eLg b‘unfa</t>
  </si>
  <si>
    <t>KRT1244</t>
  </si>
  <si>
    <t>10.IMF.1005.088</t>
  </si>
  <si>
    <t>esg sMepg</t>
  </si>
  <si>
    <t>KRT1245</t>
  </si>
  <si>
    <t>10.IMF.1005.089</t>
  </si>
  <si>
    <t>ywn  ya:n</t>
  </si>
  <si>
    <t>KRT1246</t>
  </si>
  <si>
    <t>10.IMF.1005.075</t>
  </si>
  <si>
    <t>KRT1247</t>
  </si>
  <si>
    <t>10.IMF.1005.074</t>
  </si>
  <si>
    <t>vit  sam:n</t>
  </si>
  <si>
    <t>KRT1248</t>
  </si>
  <si>
    <t>10.IMF.1005.044</t>
  </si>
  <si>
    <t>tin tula</t>
  </si>
  <si>
    <t>KRT1249</t>
  </si>
  <si>
    <t>10.IMF.1005.049</t>
  </si>
  <si>
    <t>)a‘n Lú</t>
  </si>
  <si>
    <t>KRT1250</t>
  </si>
  <si>
    <t>10.IMF.1005.093</t>
  </si>
  <si>
    <t>Qag rit</t>
  </si>
  <si>
    <t>KRT1251</t>
  </si>
  <si>
    <t>06.SCF.1005.003</t>
  </si>
  <si>
    <t>KRT1252</t>
  </si>
  <si>
    <t>19.MRD.1005.018</t>
  </si>
  <si>
    <t>ឌីវ ម៉ូត</t>
  </si>
  <si>
    <t>KRT1253</t>
  </si>
  <si>
    <t>19.MRD.1005.019</t>
  </si>
  <si>
    <t>ឆាយ ពុត</t>
  </si>
  <si>
    <t>ឃ្សឹមក្នុង</t>
  </si>
  <si>
    <t>KRT1254</t>
  </si>
  <si>
    <t>02.PFD.1005.041</t>
  </si>
  <si>
    <t>Pan; Bin</t>
  </si>
  <si>
    <t>KRT1255</t>
  </si>
  <si>
    <t>97.PFD.1005.320</t>
  </si>
  <si>
    <t>eQOn Ln</t>
  </si>
  <si>
    <t>KRT1256</t>
  </si>
  <si>
    <t>97-PFD.1005-318</t>
  </si>
  <si>
    <t>ywg yIn</t>
  </si>
  <si>
    <t>KRT1257</t>
  </si>
  <si>
    <t>97.PFD.1005.319</t>
  </si>
  <si>
    <t>m:k; Gn</t>
  </si>
  <si>
    <t>ចឹង</t>
  </si>
  <si>
    <t>KRT1258</t>
  </si>
  <si>
    <t>99.PFD.1005.387</t>
  </si>
  <si>
    <t>h‘n Ca</t>
  </si>
  <si>
    <t>KRT1259</t>
  </si>
  <si>
    <t>99.PFD.1005.388</t>
  </si>
  <si>
    <t>erom XøIn</t>
  </si>
  <si>
    <t>KRT1260</t>
  </si>
  <si>
    <t>05.ADB.1005.007</t>
  </si>
  <si>
    <t>KRT1261</t>
  </si>
  <si>
    <t>20.MRD.1005.011</t>
  </si>
  <si>
    <t>KRT1262</t>
  </si>
  <si>
    <t>20.MRD.1005.012</t>
  </si>
  <si>
    <t>san QuM</t>
  </si>
  <si>
    <t>ជួរក្រាំង</t>
  </si>
  <si>
    <t>KRT1263</t>
  </si>
  <si>
    <t>99-PFD-1005-009</t>
  </si>
  <si>
    <t>RsI ra:nI</t>
  </si>
  <si>
    <t>KRT1264</t>
  </si>
  <si>
    <t>00-PFD-1005-006</t>
  </si>
  <si>
    <t>lI</t>
  </si>
  <si>
    <t>KRT1265</t>
  </si>
  <si>
    <t>99-PFD-1005-006</t>
  </si>
  <si>
    <t>Din cn§Ú</t>
  </si>
  <si>
    <t>KRT1266</t>
  </si>
  <si>
    <t>99-PFD-1005-007</t>
  </si>
  <si>
    <t>Xuun savuF</t>
  </si>
  <si>
    <t>KRT1267</t>
  </si>
  <si>
    <t>00-PFD-1005-007</t>
  </si>
  <si>
    <t>Bin cn</t>
  </si>
  <si>
    <t>មិល</t>
  </si>
  <si>
    <t>KRT1268</t>
  </si>
  <si>
    <t>98-PFD-1005-341</t>
  </si>
  <si>
    <t>Cn san</t>
  </si>
  <si>
    <t>KRT1269</t>
  </si>
  <si>
    <t>98-PFD-1005-342</t>
  </si>
  <si>
    <t>exH raMu</t>
  </si>
  <si>
    <t>KRT1270</t>
  </si>
  <si>
    <t>02-PFD-1005-042</t>
  </si>
  <si>
    <t>;Esþg pn</t>
  </si>
  <si>
    <t>KRT1271</t>
  </si>
  <si>
    <t>98-PFD-1005-336</t>
  </si>
  <si>
    <t>rwm nIn</t>
  </si>
  <si>
    <t>KRT1272</t>
  </si>
  <si>
    <t>98-PFD-1005-337</t>
  </si>
  <si>
    <t>ta say</t>
  </si>
  <si>
    <t>KRT1273</t>
  </si>
  <si>
    <t>98-PFD-1005-338</t>
  </si>
  <si>
    <t>RBab r:g</t>
  </si>
  <si>
    <t>KRT1274</t>
  </si>
  <si>
    <t>05-ADB-1005-011</t>
  </si>
  <si>
    <t>KRT1275</t>
  </si>
  <si>
    <t>03-NAS-1005-001</t>
  </si>
  <si>
    <t>G‘n ePOn</t>
  </si>
  <si>
    <t>KRT1276</t>
  </si>
  <si>
    <t>98-PFD-1005-343</t>
  </si>
  <si>
    <t>b‘n sMNl;</t>
  </si>
  <si>
    <t>KRT1277</t>
  </si>
  <si>
    <t>98-PFD-1005-344</t>
  </si>
  <si>
    <t>snWi Qin</t>
  </si>
  <si>
    <t>កាពុ</t>
  </si>
  <si>
    <t>KRT1278</t>
  </si>
  <si>
    <t>00-PFD-1005-008</t>
  </si>
  <si>
    <t>lI hIu</t>
  </si>
  <si>
    <t>KRT1279</t>
  </si>
  <si>
    <t>rat; sarI</t>
  </si>
  <si>
    <t>ព្រែកក្តី</t>
  </si>
  <si>
    <t>KRT1280</t>
  </si>
  <si>
    <t>01-PFD-1005-031</t>
  </si>
  <si>
    <t>ehg  eb</t>
  </si>
  <si>
    <t>KRT1281</t>
  </si>
  <si>
    <t>01-PFD-1005-033</t>
  </si>
  <si>
    <t>Qag  vn</t>
  </si>
  <si>
    <t>KRT1282</t>
  </si>
  <si>
    <t>01-PFD-1005-032</t>
  </si>
  <si>
    <t xml:space="preserve">  mun</t>
  </si>
  <si>
    <t>KRT1283</t>
  </si>
  <si>
    <t>01-PFD-1005-034</t>
  </si>
  <si>
    <t>yayesg</t>
  </si>
  <si>
    <t>KRT1284</t>
  </si>
  <si>
    <t>01-PFD-1005-037</t>
  </si>
  <si>
    <t>lwm mut</t>
  </si>
  <si>
    <t>KRT1285</t>
  </si>
  <si>
    <t>10.IMF.1005.039</t>
  </si>
  <si>
    <t>s‘un san</t>
  </si>
  <si>
    <t>KRT1286</t>
  </si>
  <si>
    <t>10.IMF.1005.037</t>
  </si>
  <si>
    <t>Rwtg  ha‘n</t>
  </si>
  <si>
    <t>KRT1287</t>
  </si>
  <si>
    <t>10.IMF.1005.038</t>
  </si>
  <si>
    <t>esok  san</t>
  </si>
  <si>
    <t>KRT1288</t>
  </si>
  <si>
    <t>10.IMF.1005.078</t>
  </si>
  <si>
    <t>hIu  RTI</t>
  </si>
  <si>
    <t>KRT1289</t>
  </si>
  <si>
    <t>10.IMF.1005.082</t>
  </si>
  <si>
    <t>Pn  pa</t>
  </si>
  <si>
    <t>KRT1290</t>
  </si>
  <si>
    <t>10.IMF.1005.077</t>
  </si>
  <si>
    <t>Em:n  er:t</t>
  </si>
  <si>
    <t>KRT1291</t>
  </si>
  <si>
    <t>10.IMF.1005.076</t>
  </si>
  <si>
    <t>em:A  m:un</t>
  </si>
  <si>
    <t>KRT1292</t>
  </si>
  <si>
    <t>10.IMF.1005.081</t>
  </si>
  <si>
    <t>nU  Rs‘n</t>
  </si>
  <si>
    <t>KRT1293</t>
  </si>
  <si>
    <t>01-PFD-1005-039</t>
  </si>
  <si>
    <t>saErn Ekt</t>
  </si>
  <si>
    <t>KRT1294</t>
  </si>
  <si>
    <t>19.MRD.1005.020</t>
  </si>
  <si>
    <t>រស់ សុនហាក់</t>
  </si>
  <si>
    <t>ស្នួល-គ្រង</t>
  </si>
  <si>
    <t>KRT1295</t>
  </si>
  <si>
    <t>05-ADB-1005-009</t>
  </si>
  <si>
    <t>ENt dUt</t>
  </si>
  <si>
    <t>KRT1296</t>
  </si>
  <si>
    <t>01-PFD-1005-023</t>
  </si>
  <si>
    <t>esO  edt</t>
  </si>
  <si>
    <t>KRT1297</t>
  </si>
  <si>
    <t>01-PFD-1005-025</t>
  </si>
  <si>
    <t>xat; esan</t>
  </si>
  <si>
    <t>KRT1298</t>
  </si>
  <si>
    <t>10.IMF.1005.034</t>
  </si>
  <si>
    <t>sYn  ya:n</t>
  </si>
  <si>
    <t>KRT1299</t>
  </si>
  <si>
    <t>01-PFD-1005-027</t>
  </si>
  <si>
    <t>XøÚk Li</t>
  </si>
  <si>
    <t>កាត់ដៃ</t>
  </si>
  <si>
    <t>KRT1300</t>
  </si>
  <si>
    <t>02-PFD-1005-038</t>
  </si>
  <si>
    <t>mun  xun</t>
  </si>
  <si>
    <t>KRT1301</t>
  </si>
  <si>
    <t>02-PFD-1005-010</t>
  </si>
  <si>
    <t>munñI</t>
  </si>
  <si>
    <t>KRT1302</t>
  </si>
  <si>
    <t>02-PFD-1005-041</t>
  </si>
  <si>
    <t>qn  ePOn</t>
  </si>
  <si>
    <t>KRT1303</t>
  </si>
  <si>
    <t>02-PFD-1005-039</t>
  </si>
  <si>
    <t>ta  Ekv</t>
  </si>
  <si>
    <t>KRT1304</t>
  </si>
  <si>
    <t>RsI  eBA</t>
  </si>
  <si>
    <t>KRT1305</t>
  </si>
  <si>
    <t>10.IMF.1005.079</t>
  </si>
  <si>
    <t>éRBKwmsun</t>
  </si>
  <si>
    <t>KRT1306</t>
  </si>
  <si>
    <t>10.IMF.1005.080</t>
  </si>
  <si>
    <t>esOg  sa‘</t>
  </si>
  <si>
    <t>KRT1307</t>
  </si>
  <si>
    <t>nut Ect</t>
  </si>
  <si>
    <t>KRT1308</t>
  </si>
  <si>
    <t>05-ADB-1005-018</t>
  </si>
  <si>
    <t>sU  Bin</t>
  </si>
  <si>
    <t>KRT1309</t>
  </si>
  <si>
    <t>02-PFD-1005-035</t>
  </si>
  <si>
    <t>yan  eBA</t>
  </si>
  <si>
    <t>KRT1310</t>
  </si>
  <si>
    <t>02-PFD-1005-036</t>
  </si>
  <si>
    <t>QYn sanin</t>
  </si>
  <si>
    <t>KRT1311</t>
  </si>
  <si>
    <t>10.IMF.1005.043</t>
  </si>
  <si>
    <t>rs;suxeLg</t>
  </si>
  <si>
    <t>KRT1312</t>
  </si>
  <si>
    <t>02-PFD-1005-037</t>
  </si>
  <si>
    <t>ect  suxa</t>
  </si>
  <si>
    <t>ក្បាលស្នួល</t>
  </si>
  <si>
    <t>KRT1313</t>
  </si>
  <si>
    <t>02-PFD-1005-047</t>
  </si>
  <si>
    <t>sa  esOn</t>
  </si>
  <si>
    <t>KRT1314</t>
  </si>
  <si>
    <t>02-PFD-1005-046</t>
  </si>
  <si>
    <t>ecg  v:a</t>
  </si>
  <si>
    <t>KRT1315</t>
  </si>
  <si>
    <t>10.IMF.1005.029</t>
  </si>
  <si>
    <t>Est esOn</t>
  </si>
  <si>
    <t>KRT1316</t>
  </si>
  <si>
    <t>10.IMF.1005.028</t>
  </si>
  <si>
    <t>nag vNÑa</t>
  </si>
  <si>
    <t>KRT1317</t>
  </si>
  <si>
    <t>02-PFD-1005-045</t>
  </si>
  <si>
    <t>ta  sun</t>
  </si>
  <si>
    <t>ត្រពាំងលាក់</t>
  </si>
  <si>
    <t>KRT1318</t>
  </si>
  <si>
    <t>01-PFD-1005-028</t>
  </si>
  <si>
    <t>Din sIun</t>
  </si>
  <si>
    <t>KRT1319</t>
  </si>
  <si>
    <t>ស្នួលលិច</t>
  </si>
  <si>
    <t>KRT1320</t>
  </si>
  <si>
    <t>02-PFD-1005-021</t>
  </si>
  <si>
    <t>sa‘n  sa‘m</t>
  </si>
  <si>
    <t>KRT1321</t>
  </si>
  <si>
    <t>02-PFD-1005-029</t>
  </si>
  <si>
    <t>xan;  rMu</t>
  </si>
  <si>
    <t>KRT1322</t>
  </si>
  <si>
    <t>02-PFD-1005-026</t>
  </si>
  <si>
    <t>sag  exg</t>
  </si>
  <si>
    <t>KRT1323</t>
  </si>
  <si>
    <t>02-PFD-1005-025</t>
  </si>
  <si>
    <t>elak  j:</t>
  </si>
  <si>
    <t>ស្នួលកើត</t>
  </si>
  <si>
    <t>KRT1324</t>
  </si>
  <si>
    <t>02-PFD-1005-024</t>
  </si>
  <si>
    <t>b‘un  eTob</t>
  </si>
  <si>
    <t>KRT1325</t>
  </si>
  <si>
    <t>02-PFD-1005-023</t>
  </si>
  <si>
    <t>G‘U  xn</t>
  </si>
  <si>
    <t>ផ្សារស្នួល</t>
  </si>
  <si>
    <t>KRT1326</t>
  </si>
  <si>
    <t>02-PFD-1005-020</t>
  </si>
  <si>
    <t>esgsuxXIm</t>
  </si>
  <si>
    <t>KRT1327</t>
  </si>
  <si>
    <t>02-PFD-1005-017</t>
  </si>
  <si>
    <t>mas  Pin</t>
  </si>
  <si>
    <t>KRT1328</t>
  </si>
  <si>
    <t>02-PFD-1005-019</t>
  </si>
  <si>
    <t>ta QYn</t>
  </si>
  <si>
    <t>២ធ្នូ</t>
  </si>
  <si>
    <t>2ធ្នូ</t>
  </si>
  <si>
    <t>KRT1329</t>
  </si>
  <si>
    <t>15.ICL.1005.005</t>
  </si>
  <si>
    <t>Gnuvi 2FñÚ</t>
  </si>
  <si>
    <t>ប្រវាញ</t>
  </si>
  <si>
    <t>KRT1330</t>
  </si>
  <si>
    <t>er:n hUy</t>
  </si>
  <si>
    <t>KRT1331</t>
  </si>
  <si>
    <t>01-PFD-1005-022</t>
  </si>
  <si>
    <t>KRT1332</t>
  </si>
  <si>
    <t>01-PFD-1005-024</t>
  </si>
  <si>
    <t>eCob  Pn</t>
  </si>
  <si>
    <t>KRT1333</t>
  </si>
  <si>
    <t>)ay  Kum</t>
  </si>
  <si>
    <t>KRT1334</t>
  </si>
  <si>
    <t>08-NAS-1005-554</t>
  </si>
  <si>
    <t>yuy Rsab</t>
  </si>
  <si>
    <t>KRT1335</t>
  </si>
  <si>
    <t>10.IMF.1005.017</t>
  </si>
  <si>
    <t>QMu qn</t>
  </si>
  <si>
    <t>KRT1336</t>
  </si>
  <si>
    <t>10.IMF.1005.018</t>
  </si>
  <si>
    <t>emO saem:t</t>
  </si>
  <si>
    <t>KRT1337</t>
  </si>
  <si>
    <t>08-NAS-1005-524</t>
  </si>
  <si>
    <t>saerOn</t>
  </si>
  <si>
    <t>KRT1338</t>
  </si>
  <si>
    <t>16.CRC.1005.006</t>
  </si>
  <si>
    <t>Nn eGg</t>
  </si>
  <si>
    <t>KRT1339</t>
  </si>
  <si>
    <t>16.CRC.1005.007</t>
  </si>
  <si>
    <t>ជើងឃ្លូ</t>
  </si>
  <si>
    <t>KRT1340</t>
  </si>
  <si>
    <t>02-PFD-1005-050</t>
  </si>
  <si>
    <t>kuj s‘uc</t>
  </si>
  <si>
    <t>KRT1341</t>
  </si>
  <si>
    <t>05-ADB-1005-005</t>
  </si>
  <si>
    <t>KRT1342</t>
  </si>
  <si>
    <t>08-NAS-1005-657</t>
  </si>
  <si>
    <t>salaXMu2FñÚ</t>
  </si>
  <si>
    <t>KRT1343</t>
  </si>
  <si>
    <t>02-PFD-1005-051</t>
  </si>
  <si>
    <t>QMu riiT§</t>
  </si>
  <si>
    <t>ច្រាប</t>
  </si>
  <si>
    <t>KRT1344</t>
  </si>
  <si>
    <t>16.Snouldist.1005.002</t>
  </si>
  <si>
    <t>KRT1345</t>
  </si>
  <si>
    <t>07-NAS-1005-002</t>
  </si>
  <si>
    <t>h‘Ug y:un</t>
  </si>
  <si>
    <t>KRT1346</t>
  </si>
  <si>
    <t>ma:n; vg;</t>
  </si>
  <si>
    <t>KRT1347</t>
  </si>
  <si>
    <t>KYc han</t>
  </si>
  <si>
    <t>KRT1348</t>
  </si>
  <si>
    <t>01-PFD-1005-029</t>
  </si>
  <si>
    <t>KYg hug</t>
  </si>
  <si>
    <t>KRT1349</t>
  </si>
  <si>
    <t>07-NAS-1005-001</t>
  </si>
  <si>
    <t>Ga‘g pat</t>
  </si>
  <si>
    <t>KRT1350</t>
  </si>
  <si>
    <t>08-NAS-1005-571</t>
  </si>
  <si>
    <t>ept lI</t>
  </si>
  <si>
    <t>KRT1351</t>
  </si>
  <si>
    <t>08-NAS-1005-438</t>
  </si>
  <si>
    <t>eGl ketot</t>
  </si>
  <si>
    <t>ថ្មហាលវាល</t>
  </si>
  <si>
    <t>KRT1352</t>
  </si>
  <si>
    <t>10.IMF.1005.015</t>
  </si>
  <si>
    <t>RBam  kul</t>
  </si>
  <si>
    <t>KRT1353</t>
  </si>
  <si>
    <t>08-NAS-1005-658</t>
  </si>
  <si>
    <t>KRT1354</t>
  </si>
  <si>
    <t>16.CC.1005.001</t>
  </si>
  <si>
    <t>ហឿន វិសាល</t>
  </si>
  <si>
    <t>KRT1355</t>
  </si>
  <si>
    <t>16.CC.1005.002</t>
  </si>
  <si>
    <t>ប្លឹង ហឿន</t>
  </si>
  <si>
    <t>ថ្មហាលវាលដីក្រហម</t>
  </si>
  <si>
    <t>KRT1356</t>
  </si>
  <si>
    <t>16.CC.1005.003</t>
  </si>
  <si>
    <t>យី សុខនី</t>
  </si>
  <si>
    <t>KRT1357</t>
  </si>
  <si>
    <t>16.CC.1005.004</t>
  </si>
  <si>
    <t>សារ៉ូ សុក</t>
  </si>
  <si>
    <t>KRT1358</t>
  </si>
  <si>
    <t>16.CC.1005.005</t>
  </si>
  <si>
    <t>សុះ</t>
  </si>
  <si>
    <t>KRT1359</t>
  </si>
  <si>
    <t>10.IMF.1005.013</t>
  </si>
  <si>
    <t>bwuk  DI</t>
  </si>
  <si>
    <t>KRT1360</t>
  </si>
  <si>
    <t>08-NAS-1005-654</t>
  </si>
  <si>
    <t>KRT1361</t>
  </si>
  <si>
    <t>07-CPP-1005-001</t>
  </si>
  <si>
    <t>nut huk</t>
  </si>
  <si>
    <t>KRT1362</t>
  </si>
  <si>
    <t>07-CPP-1005-002</t>
  </si>
  <si>
    <t>eKO gW</t>
  </si>
  <si>
    <t>KRT1363</t>
  </si>
  <si>
    <t>07-CPP-1005-003</t>
  </si>
  <si>
    <t>eGOn pan</t>
  </si>
  <si>
    <t>KRT1364</t>
  </si>
  <si>
    <t>07-CPP-1005-004</t>
  </si>
  <si>
    <t>epn b‘unNa</t>
  </si>
  <si>
    <t>KRT1365</t>
  </si>
  <si>
    <t>10.IMF.1005.083</t>
  </si>
  <si>
    <t>ya: karIm</t>
  </si>
  <si>
    <t>KRT1366</t>
  </si>
  <si>
    <t>10.IMF.1005.084</t>
  </si>
  <si>
    <t>esn sumI</t>
  </si>
  <si>
    <t>KRT1367</t>
  </si>
  <si>
    <t>10.IMF.1005.085</t>
  </si>
  <si>
    <t>ma:t; xell</t>
  </si>
  <si>
    <t>KRT1368</t>
  </si>
  <si>
    <t>10.IMF.1005.010</t>
  </si>
  <si>
    <t>Esn exµA</t>
  </si>
  <si>
    <t>KRT1369</t>
  </si>
  <si>
    <t>07-CPP-1005-005</t>
  </si>
  <si>
    <t>ma:n; s‘un</t>
  </si>
  <si>
    <t>KRT1370</t>
  </si>
  <si>
    <t>16.CRC.1005.008</t>
  </si>
  <si>
    <t>ekm yøÚv</t>
  </si>
  <si>
    <t>KRT1371</t>
  </si>
  <si>
    <t>16.CRC.1005.009</t>
  </si>
  <si>
    <t>sU tuehg</t>
  </si>
  <si>
    <t>KRT1372</t>
  </si>
  <si>
    <t>22.MRD.1005.015</t>
  </si>
  <si>
    <t>ប៉ាវ ផៃ</t>
  </si>
  <si>
    <t>ជើងឃ្លេ</t>
  </si>
  <si>
    <t>KRT1373</t>
  </si>
  <si>
    <t>22.MRD.1005.016</t>
  </si>
  <si>
    <t>ថន ស្រីម៉ៅ</t>
  </si>
  <si>
    <t>KRT1374</t>
  </si>
  <si>
    <t>16.CRC.1005.010</t>
  </si>
  <si>
    <t>exg swg</t>
  </si>
  <si>
    <t>KRT1375</t>
  </si>
  <si>
    <t>16.Snouldist.1005.001</t>
  </si>
  <si>
    <t>KRT1376</t>
  </si>
  <si>
    <t>02-PFD-1005-048</t>
  </si>
  <si>
    <t>sa‘g vuT§a</t>
  </si>
  <si>
    <t>KRT1377</t>
  </si>
  <si>
    <t>08-NAS-1005-677</t>
  </si>
  <si>
    <t>sMu saerOn</t>
  </si>
  <si>
    <t>KRT1378</t>
  </si>
  <si>
    <t>01-PFD-1005-007</t>
  </si>
  <si>
    <t>salaeCIgeXø</t>
  </si>
  <si>
    <t>KRT1379</t>
  </si>
  <si>
    <t>KRT1380</t>
  </si>
  <si>
    <t>08-NAS-1005-782</t>
  </si>
  <si>
    <t>Qwm pløag</t>
  </si>
  <si>
    <t>KRT1381</t>
  </si>
  <si>
    <t>08-NAS-1005-528</t>
  </si>
  <si>
    <t>emA: Bk</t>
  </si>
  <si>
    <t>KRT1382</t>
  </si>
  <si>
    <t>08-NAS-1005-551</t>
  </si>
  <si>
    <t>eDOn sarI</t>
  </si>
  <si>
    <t>ស្រែចារ-មានជ័យ</t>
  </si>
  <si>
    <t>KRT1383</t>
  </si>
  <si>
    <t>01-PFD-1005-0015</t>
  </si>
  <si>
    <t>Xun eyn</t>
  </si>
  <si>
    <t>KRT1384</t>
  </si>
  <si>
    <t>01-PFD-1005-012</t>
  </si>
  <si>
    <t>eDO enOn</t>
  </si>
  <si>
    <t>KRT1385</t>
  </si>
  <si>
    <t>01-PFD-1005-014</t>
  </si>
  <si>
    <t>sYg cMerIn</t>
  </si>
  <si>
    <t>KRT1386</t>
  </si>
  <si>
    <t>00-PFD-1005-051</t>
  </si>
  <si>
    <t>bnÞayTahan</t>
  </si>
  <si>
    <t>KRT1387</t>
  </si>
  <si>
    <t>01-PFD-1005-021</t>
  </si>
  <si>
    <t>vtþdUnmas</t>
  </si>
  <si>
    <t>KRT1388</t>
  </si>
  <si>
    <t>01-PFD-1005-001</t>
  </si>
  <si>
    <t>hwum sa</t>
  </si>
  <si>
    <t>KRT1389</t>
  </si>
  <si>
    <t>01-PFD-1005-002</t>
  </si>
  <si>
    <t>esg ehok</t>
  </si>
  <si>
    <t>KRT1390</t>
  </si>
  <si>
    <t>01-PFD-1005-016</t>
  </si>
  <si>
    <t>ehg sMpan</t>
  </si>
  <si>
    <t>KRT1391</t>
  </si>
  <si>
    <t>01-PFD-1005-019</t>
  </si>
  <si>
    <t>G‘uk saGwum</t>
  </si>
  <si>
    <t>KRT1392</t>
  </si>
  <si>
    <t>01-PFD-1005-018</t>
  </si>
  <si>
    <t>e)aøk kac</t>
  </si>
  <si>
    <t>KRT1393</t>
  </si>
  <si>
    <t>10.IMF.1005.065</t>
  </si>
  <si>
    <t>sIum  sun</t>
  </si>
  <si>
    <t>KRT1394</t>
  </si>
  <si>
    <t>10.IMF.1005.008</t>
  </si>
  <si>
    <t>lIvsuxvtþI</t>
  </si>
  <si>
    <t>KRT1395</t>
  </si>
  <si>
    <t>10.IMF.1005.009</t>
  </si>
  <si>
    <t>XYn suvan</t>
  </si>
  <si>
    <t>KRT1396</t>
  </si>
  <si>
    <t>00-PFD-1005-049</t>
  </si>
  <si>
    <t>va:n; evOn</t>
  </si>
  <si>
    <t>ក្បាលត្រាច</t>
  </si>
  <si>
    <t>KRT1397</t>
  </si>
  <si>
    <t>20.MRD.1005.009</t>
  </si>
  <si>
    <t>BuMuM sINU</t>
  </si>
  <si>
    <t>KRT1398</t>
  </si>
  <si>
    <t>20.MRD.1005.010</t>
  </si>
  <si>
    <t>ng Etn</t>
  </si>
  <si>
    <t>KRT1399</t>
  </si>
  <si>
    <t>02-PFD-1005-032</t>
  </si>
  <si>
    <t>m:k; TUt</t>
  </si>
  <si>
    <t>KRT1400</t>
  </si>
  <si>
    <t>02-PFD-1005-033</t>
  </si>
  <si>
    <t>xwg ePg</t>
  </si>
  <si>
    <t>KRT1401</t>
  </si>
  <si>
    <t>02-PFD-1005-003</t>
  </si>
  <si>
    <t>Ekv Gan</t>
  </si>
  <si>
    <t>KRT1402</t>
  </si>
  <si>
    <t>02-PFD-1005-002</t>
  </si>
  <si>
    <t>esOg sMGul</t>
  </si>
  <si>
    <t>KRT1403</t>
  </si>
  <si>
    <t>ស្អាត</t>
  </si>
  <si>
    <t>KRT1404</t>
  </si>
  <si>
    <t>16.CRC.1005.013</t>
  </si>
  <si>
    <t>KRT1405</t>
  </si>
  <si>
    <t>16.CRC.1005.014</t>
  </si>
  <si>
    <t>KRT1406</t>
  </si>
  <si>
    <t>01-PFD-1005-011</t>
  </si>
  <si>
    <t>sMu b:un</t>
  </si>
  <si>
    <t>KRT1407</t>
  </si>
  <si>
    <t>02-PFD-1005-008</t>
  </si>
  <si>
    <t>KRT1408</t>
  </si>
  <si>
    <t>01-PFD-1005-009</t>
  </si>
  <si>
    <t>Pn Qn</t>
  </si>
  <si>
    <t>KRT1409</t>
  </si>
  <si>
    <t>10.IMF.1005.090</t>
  </si>
  <si>
    <t>ePOn  qn</t>
  </si>
  <si>
    <t>KRT1410</t>
  </si>
  <si>
    <t>10.IMF.1005.092</t>
  </si>
  <si>
    <t>eGl yU</t>
  </si>
  <si>
    <t>KRT1411</t>
  </si>
  <si>
    <t>10.IMF.1005.091</t>
  </si>
  <si>
    <t>emOn  kI</t>
  </si>
  <si>
    <t>KRT1412</t>
  </si>
  <si>
    <t>10.IMF.1005.027</t>
  </si>
  <si>
    <t>vay  tul</t>
  </si>
  <si>
    <t>KRT1413</t>
  </si>
  <si>
    <t>10.IMF.1005.024</t>
  </si>
  <si>
    <t>ma:t; ma:rI</t>
  </si>
  <si>
    <t>KRT1414</t>
  </si>
  <si>
    <t>02-PFD-1005-012</t>
  </si>
  <si>
    <t>KRT1415</t>
  </si>
  <si>
    <t>ទ្រៀកអញ្ចាញ</t>
  </si>
  <si>
    <t>KRT1416</t>
  </si>
  <si>
    <t>10.IMF.1005.032</t>
  </si>
  <si>
    <t>Qun  efn</t>
  </si>
  <si>
    <t>KRT1417</t>
  </si>
  <si>
    <t>10.IMF.1005.033</t>
  </si>
  <si>
    <t>gYn  da</t>
  </si>
  <si>
    <t>KRT1418</t>
  </si>
  <si>
    <t>10.IMF.1005.021</t>
  </si>
  <si>
    <t>ha‘Mg eyn</t>
  </si>
  <si>
    <t>KRT1419</t>
  </si>
  <si>
    <t>10.IMF.1005.020</t>
  </si>
  <si>
    <t>ey:n er:n</t>
  </si>
  <si>
    <t>KRT1420</t>
  </si>
  <si>
    <t>KRT1421</t>
  </si>
  <si>
    <t>10.IMF.1005.019</t>
  </si>
  <si>
    <t>xan; erOn</t>
  </si>
  <si>
    <t>KRT1422</t>
  </si>
  <si>
    <t>02-PFD-1005-014</t>
  </si>
  <si>
    <t>ក្របីចូលរូង</t>
  </si>
  <si>
    <t>KRT1423</t>
  </si>
  <si>
    <t>16.CRC.1005.011</t>
  </si>
  <si>
    <t>Lic eRkIj</t>
  </si>
  <si>
    <t>KRT1424</t>
  </si>
  <si>
    <t>16.CRC.1005.019</t>
  </si>
  <si>
    <t>KRT1425</t>
  </si>
  <si>
    <t>16.CRC.1005.020</t>
  </si>
  <si>
    <t>ស្រែចារ-អូរលុង</t>
  </si>
  <si>
    <t>KRT1426</t>
  </si>
  <si>
    <t>16.CRC.1005.015</t>
  </si>
  <si>
    <t>KRT1427</t>
  </si>
  <si>
    <t>16.CRC.1005.016</t>
  </si>
  <si>
    <t>រហា</t>
  </si>
  <si>
    <t>KRT1428</t>
  </si>
  <si>
    <t>16.CRC.1005.017</t>
  </si>
  <si>
    <t>KRT1429</t>
  </si>
  <si>
    <t>16.CRC.1005.018</t>
  </si>
  <si>
    <t>KRT1430</t>
  </si>
  <si>
    <t>10.IMF.1005.004</t>
  </si>
  <si>
    <t>esg m:n</t>
  </si>
  <si>
    <t>KRT1431</t>
  </si>
  <si>
    <t>10.IMF.1005.002</t>
  </si>
  <si>
    <t>Ej:m Nag</t>
  </si>
  <si>
    <t>KRT1432</t>
  </si>
  <si>
    <t>10.IMF.1005.001</t>
  </si>
  <si>
    <t>kuy  Ca</t>
  </si>
  <si>
    <t>KRT1433</t>
  </si>
  <si>
    <t>10.IMF.1005.003</t>
  </si>
  <si>
    <t>Eg  rYn</t>
  </si>
  <si>
    <t>Yes</t>
  </si>
  <si>
    <t>ពោធិរៀង</t>
  </si>
  <si>
    <t>កំពង់ឬស្សី</t>
  </si>
  <si>
    <t>20.CHN.1411.265</t>
  </si>
  <si>
    <t>China Jiangxi</t>
  </si>
  <si>
    <t>Muon Sok Khuon</t>
  </si>
  <si>
    <t>20.CHN.1411.266</t>
  </si>
  <si>
    <t>Amm Nai</t>
  </si>
  <si>
    <t>20.CHN.1411.267</t>
  </si>
  <si>
    <t>Prak Suon</t>
  </si>
  <si>
    <t>ជ្រៃក្រហឹម</t>
  </si>
  <si>
    <t>20.CHN.1411.268</t>
  </si>
  <si>
    <t>Hai Theng</t>
  </si>
  <si>
    <t>20.CHN.1411,269</t>
  </si>
  <si>
    <t>Chrey Kroem High School</t>
  </si>
  <si>
    <t>ពោធិរៀងជើង</t>
  </si>
  <si>
    <t>20.CHN.1411.270</t>
  </si>
  <si>
    <t>Purthy Rieng Community Center</t>
  </si>
  <si>
    <t>20.CHN.1411.271</t>
  </si>
  <si>
    <t>Purthy Rieng Primary School</t>
  </si>
  <si>
    <t>យាយសល</t>
  </si>
  <si>
    <t>20.CHN.1411.272</t>
  </si>
  <si>
    <t>Soldier base</t>
  </si>
  <si>
    <t>20.CHN.1411.273</t>
  </si>
  <si>
    <t>Chhorn Sambo</t>
  </si>
  <si>
    <t>ពារាំង</t>
  </si>
  <si>
    <t>រាប</t>
  </si>
  <si>
    <t>ព្រៃខ្លា</t>
  </si>
  <si>
    <t>20.CHN.1411.274</t>
  </si>
  <si>
    <t>Leab Lorn</t>
  </si>
  <si>
    <t>កំពង់ពពិល</t>
  </si>
  <si>
    <t>គគរ</t>
  </si>
  <si>
    <t>20.CHN.1403.275</t>
  </si>
  <si>
    <t>Sek Thun</t>
  </si>
  <si>
    <t>តាំងរលាង</t>
  </si>
  <si>
    <t>20.CHN.1403.276</t>
  </si>
  <si>
    <t>Tep Vanny</t>
  </si>
  <si>
    <t>20.CHN.1408.277</t>
  </si>
  <si>
    <t>Sok Bora</t>
  </si>
  <si>
    <t>ឬស្សីជុកខាងត្បូង</t>
  </si>
  <si>
    <t>20.CHN.1408.278</t>
  </si>
  <si>
    <t>Ban Soub</t>
  </si>
  <si>
    <t>ត្រគៀត</t>
  </si>
  <si>
    <t>20.CHN.1408.279</t>
  </si>
  <si>
    <t>Yorng Ny</t>
  </si>
  <si>
    <t>20.CHN.1408.280</t>
  </si>
  <si>
    <t>Roka Community center</t>
  </si>
  <si>
    <t>20.CHN.1408.281</t>
  </si>
  <si>
    <t>Honk Eang</t>
  </si>
  <si>
    <t>តាំងស្នាយ</t>
  </si>
  <si>
    <t>20.CHN.1408.282</t>
  </si>
  <si>
    <t>Thnout Pagoda</t>
  </si>
  <si>
    <t>20.CHN.1408.283</t>
  </si>
  <si>
    <t>Man Mao</t>
  </si>
  <si>
    <t>ពាមជរ</t>
  </si>
  <si>
    <t>ឬស្សីស្រុក</t>
  </si>
  <si>
    <t>20.CHN.1408.284</t>
  </si>
  <si>
    <t>Un Vanny</t>
  </si>
  <si>
    <t>20.CHN.1406.285</t>
  </si>
  <si>
    <t>Mab Rngol</t>
  </si>
  <si>
    <t>20.CHN.1406.286</t>
  </si>
  <si>
    <t>Noun Hai</t>
  </si>
  <si>
    <t>20.CHN.1406.287</t>
  </si>
  <si>
    <t>Sun At</t>
  </si>
  <si>
    <t>ក្រាំងពោន</t>
  </si>
  <si>
    <t>20.CHN.1406.288</t>
  </si>
  <si>
    <t>Community center</t>
  </si>
  <si>
    <t>20.CHN.1406.289</t>
  </si>
  <si>
    <t>Yean Tork</t>
  </si>
  <si>
    <t>កោះសំពៅ</t>
  </si>
  <si>
    <t>អំពៅព្រៃ</t>
  </si>
  <si>
    <t>20.CHN.1406.290</t>
  </si>
  <si>
    <t>Mao Srey Nai</t>
  </si>
  <si>
    <t>20.CHN.1406.291</t>
  </si>
  <si>
    <t>Political party center</t>
  </si>
  <si>
    <t>ទួលសាំង</t>
  </si>
  <si>
    <t>20.CHN.1406.292</t>
  </si>
  <si>
    <t>Pos Am Pov Prey</t>
  </si>
  <si>
    <t>ស្វាយអណ្ដូង</t>
  </si>
  <si>
    <t>20.CHN.1406.293</t>
  </si>
  <si>
    <t>Toul Sang Primary School</t>
  </si>
  <si>
    <t>កញ្ជៀច</t>
  </si>
  <si>
    <t>ថ្មពូន</t>
  </si>
  <si>
    <t>ឆ្ពឹស</t>
  </si>
  <si>
    <t>20.CHN.1406.294</t>
  </si>
  <si>
    <t>Svay Orndoung Primary school</t>
  </si>
  <si>
    <t>20.CHN.1404.295</t>
  </si>
  <si>
    <t>Pho Rain</t>
  </si>
  <si>
    <t>20.CHN.1404.296</t>
  </si>
  <si>
    <t>So Kheat</t>
  </si>
  <si>
    <t>20.CHN.1404.297</t>
  </si>
  <si>
    <t>Sok Ly Eng</t>
  </si>
  <si>
    <t>20.CHN.1404.298</t>
  </si>
  <si>
    <t>San Yeang</t>
  </si>
  <si>
    <t>20.CHN.1404.299</t>
  </si>
  <si>
    <t>Kbal Domrei Primary School</t>
  </si>
  <si>
    <t>ព្រាល</t>
  </si>
  <si>
    <t>ទួលត្នោត</t>
  </si>
  <si>
    <t>20.CHN.1404.300</t>
  </si>
  <si>
    <t>Khim Phoeun</t>
  </si>
  <si>
    <t>ត្រពាំងកកោះ</t>
  </si>
  <si>
    <t>20.CHN.1404.301</t>
  </si>
  <si>
    <t>Primary School</t>
  </si>
  <si>
    <t>គោកគង់កើត</t>
  </si>
  <si>
    <t>សេរីចចារ</t>
  </si>
  <si>
    <t>20.CHN.1404.302</t>
  </si>
  <si>
    <t>Preal Community Center</t>
  </si>
  <si>
    <t>ថ្មទឹកដាច់</t>
  </si>
  <si>
    <t>20.CHN.1404.303</t>
  </si>
  <si>
    <t>Kork Kong Kert Community Center</t>
  </si>
  <si>
    <t>ស្វាយអន្ទរ</t>
  </si>
  <si>
    <t>ព្រៃតាណាន់</t>
  </si>
  <si>
    <t>20.CHN.1404.304</t>
  </si>
  <si>
    <t>Kam Nimit Primary School</t>
  </si>
  <si>
    <t>ជាខ្លាង</t>
  </si>
  <si>
    <t>20.CHN.1413.305</t>
  </si>
  <si>
    <t>Khin Meoung</t>
  </si>
  <si>
    <t>20.CHN.1413.306</t>
  </si>
  <si>
    <t>Khlang Community Center</t>
  </si>
  <si>
    <t>ដូនយូ</t>
  </si>
  <si>
    <t>20.CHN.1413.307</t>
  </si>
  <si>
    <t>Neang Seat</t>
  </si>
  <si>
    <t>20.CHN.1413.308</t>
  </si>
  <si>
    <t>Long Ko</t>
  </si>
  <si>
    <t>បូតគង</t>
  </si>
  <si>
    <t>20.CHN.1413.309</t>
  </si>
  <si>
    <t>Chheng Chhay</t>
  </si>
  <si>
    <t>ដំរីពួន</t>
  </si>
  <si>
    <t>ចំការគួយលិច</t>
  </si>
  <si>
    <t>20.CHN.1403.310</t>
  </si>
  <si>
    <t>Po Balang Pagoda</t>
  </si>
  <si>
    <t>20.CHN.1413.311</t>
  </si>
  <si>
    <t>Soy Chem</t>
  </si>
  <si>
    <t>ព្រៃខ្វែក</t>
  </si>
  <si>
    <t>20.CHN.1413.312</t>
  </si>
  <si>
    <t>Chu Pheang</t>
  </si>
  <si>
    <t>កំពង់ត្របែក</t>
  </si>
  <si>
    <t>ប្រធាតុ</t>
  </si>
  <si>
    <t>20.CHN.1413.313</t>
  </si>
  <si>
    <t>Ey Channy</t>
  </si>
  <si>
    <t>20.CHN.1413.314</t>
  </si>
  <si>
    <t>School</t>
  </si>
  <si>
    <t>20.CHN.1403.315</t>
  </si>
  <si>
    <t>Port Chuy</t>
  </si>
  <si>
    <t>អង្កាល</t>
  </si>
  <si>
    <t>20.CHN.1403.316</t>
  </si>
  <si>
    <t>So Ro Eth</t>
  </si>
  <si>
    <t>20.CHN.1403.317</t>
  </si>
  <si>
    <t>Chan Sros</t>
  </si>
  <si>
    <t>20.CHN.1403.318</t>
  </si>
  <si>
    <t>Ouk Horn</t>
  </si>
  <si>
    <t>20.CHN.1403.319</t>
  </si>
  <si>
    <t>Has Pheap</t>
  </si>
  <si>
    <t>ពោធិ</t>
  </si>
  <si>
    <t>20.CHN.1403.320</t>
  </si>
  <si>
    <t>Loek Phally</t>
  </si>
  <si>
    <t>20.CHN.1403.321</t>
  </si>
  <si>
    <t>Sok Ream</t>
  </si>
  <si>
    <t>20.CHN.1403.322</t>
  </si>
  <si>
    <t>Chum Srey</t>
  </si>
  <si>
    <t>20.CHN.1403.323</t>
  </si>
  <si>
    <t>Yiem Cheat</t>
  </si>
  <si>
    <t>20.CHN.1403.324</t>
  </si>
  <si>
    <t>Phorng Sokha</t>
  </si>
  <si>
    <t>20.CHN.1403.325</t>
  </si>
  <si>
    <t>Pov No</t>
  </si>
  <si>
    <t>ឆ្វាង</t>
  </si>
  <si>
    <t>20.CHN.1403.326</t>
  </si>
  <si>
    <t>Kat Lak</t>
  </si>
  <si>
    <t>តាទាំង</t>
  </si>
  <si>
    <t>20.CHN.1403.327</t>
  </si>
  <si>
    <t>Yoen Hoeng</t>
  </si>
  <si>
    <t>20.CHN.1409.328</t>
  </si>
  <si>
    <t>537066</t>
  </si>
  <si>
    <t>Eak Sopheak</t>
  </si>
  <si>
    <t>បល័៏ង្ក</t>
  </si>
  <si>
    <t>20.CHN.1409.329</t>
  </si>
  <si>
    <t>Chheang Sroeun</t>
  </si>
  <si>
    <t>20.CHN.1409.330</t>
  </si>
  <si>
    <t>Chhorn Chheang</t>
  </si>
  <si>
    <t>ព្រះស្ដេច</t>
  </si>
  <si>
    <t>ផ្លាំង</t>
  </si>
  <si>
    <t>20.CHN.1409.331</t>
  </si>
  <si>
    <t>Loek Sam Eurn</t>
  </si>
  <si>
    <t>ផុត</t>
  </si>
  <si>
    <t>20.CHN.1409.332</t>
  </si>
  <si>
    <t>Chroek Nu</t>
  </si>
  <si>
    <t>អន្លងចារ</t>
  </si>
  <si>
    <t>20.CHN.1409.333</t>
  </si>
  <si>
    <t>Ouch Sarann</t>
  </si>
  <si>
    <t>20.CHN.1409.334</t>
  </si>
  <si>
    <t>Cheam Chivorn</t>
  </si>
  <si>
    <t>តាកេត</t>
  </si>
  <si>
    <t>20.CHN.1409.335</t>
  </si>
  <si>
    <t>Chum Sokhea</t>
  </si>
  <si>
    <t>ត្នោតទោល</t>
  </si>
  <si>
    <t>20.CHN.1409.336</t>
  </si>
  <si>
    <t>Hun Chen</t>
  </si>
  <si>
    <t>ព្រៃទព័</t>
  </si>
  <si>
    <t>20.CHN.1403.337</t>
  </si>
  <si>
    <t>Elementary School</t>
  </si>
  <si>
    <t>20.CHN.1408.338</t>
  </si>
  <si>
    <t>Chhay Mouy</t>
  </si>
  <si>
    <t>អន្រ្ទាក</t>
  </si>
  <si>
    <t>20.CHN.1409.339</t>
  </si>
  <si>
    <t>Banteay Chakrey Community Center</t>
  </si>
  <si>
    <t>បន្ទាយក្រី</t>
  </si>
  <si>
    <t>បឹងពត</t>
  </si>
  <si>
    <t>20.CHN.1409.340</t>
  </si>
  <si>
    <t>Vann Yann</t>
  </si>
  <si>
    <t>20.CHN.1409.341</t>
  </si>
  <si>
    <t>Chea Sam Art</t>
  </si>
  <si>
    <t>ពោធិជ្រែក</t>
  </si>
  <si>
    <t>20.CHN.1409.342</t>
  </si>
  <si>
    <t>Khlok Choem Reoun</t>
  </si>
  <si>
    <t>កំពង់សឹង</t>
  </si>
  <si>
    <t>ជំរៅ</t>
  </si>
  <si>
    <t>20.CHN.1409.343</t>
  </si>
  <si>
    <t>Chum Roeun</t>
  </si>
  <si>
    <t>20.CHN.1409.344</t>
  </si>
  <si>
    <t>Khoem Bo</t>
  </si>
  <si>
    <t>20.CHN.1409.345</t>
  </si>
  <si>
    <t>Chen Saret</t>
  </si>
  <si>
    <t>ក្រាំងក្អុក</t>
  </si>
  <si>
    <t>20.CHN.1409.346</t>
  </si>
  <si>
    <t>Khlok Keal</t>
  </si>
  <si>
    <t>ឡឹត</t>
  </si>
  <si>
    <t>20.CHN.1409.347</t>
  </si>
  <si>
    <t>ក្រាំងស្វាយ</t>
  </si>
  <si>
    <t>ព្រីង</t>
  </si>
  <si>
    <t>20.CHN.1401.348</t>
  </si>
  <si>
    <t>Sornn Chress</t>
  </si>
  <si>
    <t>បាភ្នំ</t>
  </si>
  <si>
    <t>ស្ពឺ(ក)</t>
  </si>
  <si>
    <t>20.CHN.1401.349</t>
  </si>
  <si>
    <t>Party Base</t>
  </si>
  <si>
    <t>ព្រិច</t>
  </si>
  <si>
    <t>20.CHN.1401.350</t>
  </si>
  <si>
    <t>Khorn Sungan</t>
  </si>
  <si>
    <t>ស្វាយពក</t>
  </si>
  <si>
    <t>20.CHN.1401.351</t>
  </si>
  <si>
    <t>Bin Bun Nak</t>
  </si>
  <si>
    <t>កាឡីត្បូង</t>
  </si>
  <si>
    <t>20.CHN.1401.352</t>
  </si>
  <si>
    <t>Chy Sarin</t>
  </si>
  <si>
    <t>ស្ដៅកោង</t>
  </si>
  <si>
    <t>ត្រពាងសិកា</t>
  </si>
  <si>
    <t>20.CHN.1401.353</t>
  </si>
  <si>
    <t>Chhorn Sarin</t>
  </si>
  <si>
    <t>ព្រៃកន្រ្ទង់</t>
  </si>
  <si>
    <t>20.CHN.1401.354</t>
  </si>
  <si>
    <t>He Nho</t>
  </si>
  <si>
    <t>បឹងត្របរ</t>
  </si>
  <si>
    <t>20.CHN.1401.355</t>
  </si>
  <si>
    <t>Vor Lorn</t>
  </si>
  <si>
    <t>ច្រកស្វាយ</t>
  </si>
  <si>
    <t>20.CHN.1401.356</t>
  </si>
  <si>
    <t>Kong Noch</t>
  </si>
  <si>
    <t>ត្រពាំងស្វាយ</t>
  </si>
  <si>
    <t>20.CHN.1401.357</t>
  </si>
  <si>
    <t>Moeng Seab</t>
  </si>
  <si>
    <t>20.CHN.1401.358</t>
  </si>
  <si>
    <t>Nou Korm</t>
  </si>
  <si>
    <t>រោងដំរី</t>
  </si>
  <si>
    <t>ជើងទឹក</t>
  </si>
  <si>
    <t>20.CHN.1401.359</t>
  </si>
  <si>
    <t>Pan Pao</t>
  </si>
  <si>
    <t>20.CHN.1401.360</t>
  </si>
  <si>
    <t>Khov So Khoeun</t>
  </si>
  <si>
    <t>ស្វាយខ្ញី</t>
  </si>
  <si>
    <t>20.CHN.1403.361</t>
  </si>
  <si>
    <t>Commune Hall</t>
  </si>
  <si>
    <t>កំចាយមារ</t>
  </si>
  <si>
    <t>ត្របែក</t>
  </si>
  <si>
    <t>20.CHN.1410.362</t>
  </si>
  <si>
    <t>Bern Nern</t>
  </si>
  <si>
    <t>ក្រុងព្រៃវែង</t>
  </si>
  <si>
    <t>ជើងទឹក(ក)</t>
  </si>
  <si>
    <t>20.CHN.1402.363</t>
  </si>
  <si>
    <t>Chjres School</t>
  </si>
  <si>
    <t>ឯករ៉ាម</t>
  </si>
  <si>
    <t>20.CHN.1410.364</t>
  </si>
  <si>
    <t>ស្មោងត្បូង</t>
  </si>
  <si>
    <t>06.UNF.1402.001</t>
  </si>
  <si>
    <t>Unicef</t>
  </si>
  <si>
    <t>គង់ សុផល</t>
  </si>
  <si>
    <t>ព្រៃគី</t>
  </si>
  <si>
    <t>06.UNF.1402.002</t>
  </si>
  <si>
    <t>អ៊ក លឹមហែល</t>
  </si>
  <si>
    <t>ក្រវ៉ាន់</t>
  </si>
  <si>
    <t>06.UNF.1402.003</t>
  </si>
  <si>
    <t>ញាណ កុល</t>
  </si>
  <si>
    <t>ក្របៅ</t>
  </si>
  <si>
    <t>ក្របៅថ្មី</t>
  </si>
  <si>
    <t>06.UNF.1402.004</t>
  </si>
  <si>
    <t>ជាច</t>
  </si>
  <si>
    <t>ដូនដោក</t>
  </si>
  <si>
    <t>06.UNF.1402.005</t>
  </si>
  <si>
    <t>យ៉ន យ៉ាន់</t>
  </si>
  <si>
    <t>06.UNF.1410.001</t>
  </si>
  <si>
    <t>ឌឹម សារី</t>
  </si>
  <si>
    <t>ពានរោង</t>
  </si>
  <si>
    <t>ព្រៃជ្រាំង</t>
  </si>
  <si>
    <t>06.UNF.1410.002</t>
  </si>
  <si>
    <t>រី គឹម</t>
  </si>
  <si>
    <t>ព្រហ៊ា</t>
  </si>
  <si>
    <t>06.UNF.1410.003</t>
  </si>
  <si>
    <t>សុខ ចាន់ធី</t>
  </si>
  <si>
    <t>ថ្លាវ</t>
  </si>
  <si>
    <t>06.UNF.1410.004</t>
  </si>
  <si>
    <t>សូ សាវុន</t>
  </si>
  <si>
    <t>ពោធិជ្រែ</t>
  </si>
  <si>
    <t>06.UNF.1410.005</t>
  </si>
  <si>
    <t>ពៅ សុក</t>
  </si>
  <si>
    <t>អង្គរទ្រេត</t>
  </si>
  <si>
    <t>06.UNF.1410.006</t>
  </si>
  <si>
    <t>ឡុង ឆាំ</t>
  </si>
  <si>
    <t>គាំប្រដឹស</t>
  </si>
  <si>
    <t>06.UNF.1410.007</t>
  </si>
  <si>
    <t>អម្ម ភឿន</t>
  </si>
  <si>
    <t>06.UNF.1410.008</t>
  </si>
  <si>
    <t>ថោង សារ៉ន</t>
  </si>
  <si>
    <t>ពពឹស</t>
  </si>
  <si>
    <t>ថ្នល់ជ័យ</t>
  </si>
  <si>
    <t>06.UNF.1410.009</t>
  </si>
  <si>
    <t>រាម ស៊ីយ៉ាត</t>
  </si>
  <si>
    <t>ស៊ីធរកណ្តាល</t>
  </si>
  <si>
    <t>ព្នៅ១</t>
  </si>
  <si>
    <t>បន្លិចស្វាយ</t>
  </si>
  <si>
    <t>06.UNF.1412.001</t>
  </si>
  <si>
    <t>ចៅ យស់សារិទ្ឋី</t>
  </si>
  <si>
    <t>តាគ្រាប</t>
  </si>
  <si>
    <t>06.UNF.1412.002</t>
  </si>
  <si>
    <t>នៅ អុន</t>
  </si>
  <si>
    <t>ព្នៅ</t>
  </si>
  <si>
    <t>06.UNF.1412.003</t>
  </si>
  <si>
    <t>ចាន់ វុន</t>
  </si>
  <si>
    <t>ឫស្សីសាញ់</t>
  </si>
  <si>
    <t>យស់</t>
  </si>
  <si>
    <t>06.UNF.1412.004</t>
  </si>
  <si>
    <t>កូយ វង់</t>
  </si>
  <si>
    <t>06.UNF.1412.005</t>
  </si>
  <si>
    <t>រី វុន</t>
  </si>
  <si>
    <t>ស្វាយជីក្រាយ</t>
  </si>
  <si>
    <t>06.UNF.1412.006</t>
  </si>
  <si>
    <t>មួយ សម្បត្តិ</t>
  </si>
  <si>
    <t>សេនារាជ្រឧត្តម</t>
  </si>
  <si>
    <t>06.UNF.1409.001</t>
  </si>
  <si>
    <t>អិត ស៊ីដេត</t>
  </si>
  <si>
    <t>ស្នាយព្រឹម</t>
  </si>
  <si>
    <t>06.UNF.1409.002</t>
  </si>
  <si>
    <t>ហេង ស៊ាម</t>
  </si>
  <si>
    <t>ត្រពាំងបុស្ស</t>
  </si>
  <si>
    <t>06.UNF.1409.003</t>
  </si>
  <si>
    <t>មើក សាមឿន</t>
  </si>
  <si>
    <t>06.UNF.1409.004</t>
  </si>
  <si>
    <t>កាង សុក</t>
  </si>
  <si>
    <t>បឹងហារ</t>
  </si>
  <si>
    <t>06.UNF.1409.005</t>
  </si>
  <si>
    <t>គង់ សុខុន</t>
  </si>
  <si>
    <t>សំពោង</t>
  </si>
  <si>
    <t>06.UNF.1409.006</t>
  </si>
  <si>
    <t>មឹង វ៉ាន់</t>
  </si>
  <si>
    <t>កងនាង</t>
  </si>
  <si>
    <t>06.UNF.1409.007</t>
  </si>
  <si>
    <t>ឈុន ទ្រី</t>
  </si>
  <si>
    <t>06.UNF.1409.008</t>
  </si>
  <si>
    <t>ប្រេស កា</t>
  </si>
  <si>
    <t>06.UNF.1409.009</t>
  </si>
  <si>
    <t>ឃុត ឃឿន</t>
  </si>
  <si>
    <t>ជៃកំពក</t>
  </si>
  <si>
    <t>06.UNF.1409.010</t>
  </si>
  <si>
    <t>ខាត់ សុផល</t>
  </si>
  <si>
    <t>ពាមរក៍</t>
  </si>
  <si>
    <t>ព្រៃកណ្តៀង</t>
  </si>
  <si>
    <t>06.UNF.1407.001</t>
  </si>
  <si>
    <t>សៀន សាមៀត</t>
  </si>
  <si>
    <t>បាបោង</t>
  </si>
  <si>
    <t>ពន្លៃ</t>
  </si>
  <si>
    <t>07.UNF.1407.002</t>
  </si>
  <si>
    <t>អ៊ុន ម៉ាក់</t>
  </si>
  <si>
    <t>ជោគជ័យ</t>
  </si>
  <si>
    <t>07.UNF.1407.003</t>
  </si>
  <si>
    <t>ឃុន វ៉ារិន</t>
  </si>
  <si>
    <t>07.UNF.1410.001</t>
  </si>
  <si>
    <t>ឌី ម៉ាហៀប</t>
  </si>
  <si>
    <t>ព្រៃឃ្នង</t>
  </si>
  <si>
    <t>07.UNF.1410.002</t>
  </si>
  <si>
    <t>20/60/2007</t>
  </si>
  <si>
    <t>ហែម ថន</t>
  </si>
  <si>
    <t>07.UNF.1410.003</t>
  </si>
  <si>
    <t>ស្រី ធួន</t>
  </si>
  <si>
    <t>ព្រៃរូង</t>
  </si>
  <si>
    <t>07.UNF.1410.004</t>
  </si>
  <si>
    <t>ឌួង ធន់</t>
  </si>
  <si>
    <t>ចំការកួយ</t>
  </si>
  <si>
    <t>07.UNF.1410.005</t>
  </si>
  <si>
    <t>ប៉ាវ ឌុល</t>
  </si>
  <si>
    <t>ព្រៃតាម៉ុក</t>
  </si>
  <si>
    <t>07.UNF.1410.006</t>
  </si>
  <si>
    <t>អ៊ុង សឿន</t>
  </si>
  <si>
    <t>ឫស្សីស្លាប់</t>
  </si>
  <si>
    <t>07.UNF.1410.007</t>
  </si>
  <si>
    <t>ជៃ ជិត</t>
  </si>
  <si>
    <t>មេបុណ្យ</t>
  </si>
  <si>
    <t>ចចក</t>
  </si>
  <si>
    <t>07.UNF.1410.008</t>
  </si>
  <si>
    <t>កេក ម៉ិច</t>
  </si>
  <si>
    <t>ភ្នំគង់</t>
  </si>
  <si>
    <t>07.UNF.1410.009</t>
  </si>
  <si>
    <t>ទេព ចិត្ត</t>
  </si>
  <si>
    <t>ត្រោក</t>
  </si>
  <si>
    <t>07.UNF.1410.010</t>
  </si>
  <si>
    <t>ចាន់ បូរ់ាន់</t>
  </si>
  <si>
    <t>ព្រៃល្វាយ</t>
  </si>
  <si>
    <t>07.UNF.1410.011</t>
  </si>
  <si>
    <t>ទូច សែម</t>
  </si>
  <si>
    <t>ត្រោកត្រពាំង</t>
  </si>
  <si>
    <t>07.UNF.1410.012</t>
  </si>
  <si>
    <t>ទេស ទៀង</t>
  </si>
  <si>
    <t>07.UNF.1410.013</t>
  </si>
  <si>
    <t>ជា រ៉ាន់</t>
  </si>
  <si>
    <t>07.UNF.1410.014</t>
  </si>
  <si>
    <t>នង យឿ</t>
  </si>
  <si>
    <t>07.UNF.1410.015</t>
  </si>
  <si>
    <t>ឆោម អាន</t>
  </si>
  <si>
    <t>ជង្រួស</t>
  </si>
  <si>
    <t>07.UNF.1409.004</t>
  </si>
  <si>
    <t>ពេជ សាម៉ន</t>
  </si>
  <si>
    <t>ប្រោះស្វា</t>
  </si>
  <si>
    <t>07.UNF.1409.005</t>
  </si>
  <si>
    <t>អ៊ុក ឆាន</t>
  </si>
  <si>
    <t>07.UNF.1409.006</t>
  </si>
  <si>
    <t>07.UNF.1409.007</t>
  </si>
  <si>
    <t>រវាំងជុំ</t>
  </si>
  <si>
    <t>07.UNF.1401.001</t>
  </si>
  <si>
    <t>សេត សាម័យ</t>
  </si>
  <si>
    <t>កំពង់លាវ</t>
  </si>
  <si>
    <t>ព្រៃកន្លោង</t>
  </si>
  <si>
    <t>07.UNF.1411.001</t>
  </si>
  <si>
    <t>ពេជ ហូល</t>
  </si>
  <si>
    <t>តាកោ</t>
  </si>
  <si>
    <t>ភកនេស</t>
  </si>
  <si>
    <t>07.UNF.1411.002</t>
  </si>
  <si>
    <t>ឡុង ឈន</t>
  </si>
  <si>
    <t>ពាមរក័</t>
  </si>
  <si>
    <t>បាបោងលើ</t>
  </si>
  <si>
    <t>08.UNF.1407.001</t>
  </si>
  <si>
    <t>ឃន់ វ៉ារិន</t>
  </si>
  <si>
    <t>បាបោងក្រោម</t>
  </si>
  <si>
    <t>08.UNF.1407.002</t>
  </si>
  <si>
    <t>ក្រចាប់</t>
  </si>
  <si>
    <t>08.UNF.1410.001</t>
  </si>
  <si>
    <t>ហែម មឿន</t>
  </si>
  <si>
    <t>08.UNF.1410.002</t>
  </si>
  <si>
    <t>ព្រុំ សុផល</t>
  </si>
  <si>
    <t>ព្រៃដើមថ្នឹង</t>
  </si>
  <si>
    <t>ព្រៃដើមថ្នឹង៣</t>
  </si>
  <si>
    <t>08.UNF.1412.001</t>
  </si>
  <si>
    <t>លុកស៊ាងហ៊ាន</t>
  </si>
  <si>
    <t>រំលេច</t>
  </si>
  <si>
    <t>រលាំង</t>
  </si>
  <si>
    <t>08.UNF.1412.002</t>
  </si>
  <si>
    <t>ប៊ុន ស៊ារ</t>
  </si>
  <si>
    <t>មេសាង</t>
  </si>
  <si>
    <t>ចន្ទគ្រឹស្នា</t>
  </si>
  <si>
    <t>08.UNF.1405.001</t>
  </si>
  <si>
    <t>យ៉ង់គឹមសាន</t>
  </si>
  <si>
    <t>08.UNF.1405.002</t>
  </si>
  <si>
    <t>សុក មឿន</t>
  </si>
  <si>
    <t>ស្រម៉រ</t>
  </si>
  <si>
    <t>08.UNF.1405.003</t>
  </si>
  <si>
    <t>ប៊ុន ឆុន</t>
  </si>
  <si>
    <t>ជីផុច</t>
  </si>
  <si>
    <t>ស្នាយបុណ្យ</t>
  </si>
  <si>
    <t>08.UNF.1405.004</t>
  </si>
  <si>
    <t>ហ៊ុន ហន</t>
  </si>
  <si>
    <t>ព្រៃចំការ</t>
  </si>
  <si>
    <t>08.UNF.1405.005</t>
  </si>
  <si>
    <t>អុន សារុម</t>
  </si>
  <si>
    <t>ព្រះជីវធំ</t>
  </si>
  <si>
    <t>08.UNF.1409.002</t>
  </si>
  <si>
    <t>ចន្ទ ឈុំ</t>
  </si>
  <si>
    <t>សុណនចៃ</t>
  </si>
  <si>
    <t>08.UNF.1409.003</t>
  </si>
  <si>
    <t>រស់ សំអាត</t>
  </si>
  <si>
    <t>08.UNF.1409.004</t>
  </si>
  <si>
    <t>ហេង សុខុន</t>
  </si>
  <si>
    <t>កំពង់ប្រាសាទ</t>
  </si>
  <si>
    <t>08.UNF.1409.005</t>
  </si>
  <si>
    <t>ស្រេង គង់</t>
  </si>
  <si>
    <t>08.UNF.1409.006</t>
  </si>
  <si>
    <t>ហ៊ឹង ហួរ</t>
  </si>
  <si>
    <t>ស្វាយឧត្តម</t>
  </si>
  <si>
    <t>08.UNF.1409.007</t>
  </si>
  <si>
    <t>គឹម ថុន</t>
  </si>
  <si>
    <t>ក្តីត្រឹប</t>
  </si>
  <si>
    <t>08.UNF.1409.008</t>
  </si>
  <si>
    <t>ស៊ុន សោភណ័</t>
  </si>
  <si>
    <t>កញ្ចំ</t>
  </si>
  <si>
    <t>08.UNF.1408.019</t>
  </si>
  <si>
    <t>ហម ម៉េង</t>
  </si>
  <si>
    <t>08.UNF.1408.020</t>
  </si>
  <si>
    <t>ម៉ៅ វ៉ាន់</t>
  </si>
  <si>
    <t>ស្នាយពល</t>
  </si>
  <si>
    <t>08.UNF.1408.021</t>
  </si>
  <si>
    <t>គន់ ម៉ាលី</t>
  </si>
  <si>
    <t>08.UNF.1408.022</t>
  </si>
  <si>
    <t>ប៊ី សុក</t>
  </si>
  <si>
    <t>ព្រៃព្នៅ</t>
  </si>
  <si>
    <t>08.UNF.1408.023</t>
  </si>
  <si>
    <t>យា គឹមយាន</t>
  </si>
  <si>
    <t>08.UNF.1408.024</t>
  </si>
  <si>
    <t>ហ៊ុន ឡៃហ៊ួត</t>
  </si>
  <si>
    <t>តាំងរលាំង</t>
  </si>
  <si>
    <t>08.UNF.1408.025</t>
  </si>
  <si>
    <t>យ៉ង់ នន</t>
  </si>
  <si>
    <t>08.UNF.1411.013</t>
  </si>
  <si>
    <t>ទន់ ផាន្នី</t>
  </si>
  <si>
    <t>09.UNF.1411.001</t>
  </si>
  <si>
    <t>ហ៊ុត សាម</t>
  </si>
  <si>
    <t>អង្គរស</t>
  </si>
  <si>
    <t>សូរ</t>
  </si>
  <si>
    <t>09.UNF.1411.002</t>
  </si>
  <si>
    <t>ម៉ាត់ កូយ</t>
  </si>
  <si>
    <t>ចេកធ្លក</t>
  </si>
  <si>
    <t>09.UNF.1411.003</t>
  </si>
  <si>
    <t>សូយ ទូច</t>
  </si>
  <si>
    <t>09.UNF.1411.004</t>
  </si>
  <si>
    <t>ជូ វង្ស</t>
  </si>
  <si>
    <t>ព្រៃទឹង</t>
  </si>
  <si>
    <t>ព្រៃគុយ</t>
  </si>
  <si>
    <t>09.UNF.1411.005</t>
  </si>
  <si>
    <t>ហ៊ុល សាម៉ន</t>
  </si>
  <si>
    <t>សំព័រ</t>
  </si>
  <si>
    <t>09.UNF.1411.006</t>
  </si>
  <si>
    <t>ទូច បឿន</t>
  </si>
  <si>
    <t>ព្រៃមូល</t>
  </si>
  <si>
    <t>09.UNF.1411.007</t>
  </si>
  <si>
    <t>កែវ លាង</t>
  </si>
  <si>
    <t>ព្រៃទួល</t>
  </si>
  <si>
    <t>09.UNF.1402.001</t>
  </si>
  <si>
    <t>ស៊ីម គឹមហុង</t>
  </si>
  <si>
    <t>ព្រៃឈាង</t>
  </si>
  <si>
    <t>09.UNF.1412.001</t>
  </si>
  <si>
    <t>ផៃ ឈាង</t>
  </si>
  <si>
    <t>ព្រៃលាន</t>
  </si>
  <si>
    <t>09.UNF.1412.002</t>
  </si>
  <si>
    <t>អោម យ៉ាន់</t>
  </si>
  <si>
    <t>09.UNF.1412.003</t>
  </si>
  <si>
    <t>លុក ស៊ានហ៊ាន</t>
  </si>
  <si>
    <t>ព្រះស្តេច</t>
  </si>
  <si>
    <t>ព្រៃទ័ព</t>
  </si>
  <si>
    <t>09.UNF.1409.001</t>
  </si>
  <si>
    <t>ទូច ស៊ន់</t>
  </si>
  <si>
    <t>ជៃតា</t>
  </si>
  <si>
    <t>09.UNF.1409.002</t>
  </si>
  <si>
    <t>បុត វណ្ណរិទ្ឋ</t>
  </si>
  <si>
    <t>ប្របុស្សរលួយ</t>
  </si>
  <si>
    <t>09.UNF.1409.003</t>
  </si>
  <si>
    <t>ជា រុន</t>
  </si>
  <si>
    <t>ស្មោងជើង</t>
  </si>
  <si>
    <t>ជាស៊ីមកំចាយមា</t>
  </si>
  <si>
    <t>12.MRD.1402.001</t>
  </si>
  <si>
    <t>អ៊ុក ធន</t>
  </si>
  <si>
    <t>កំពង់ឫស្សី</t>
  </si>
  <si>
    <t>13.MRD.1411.001</t>
  </si>
  <si>
    <t>ហួយ លី</t>
  </si>
  <si>
    <t>ជ្រៃគ្រហឹម</t>
  </si>
  <si>
    <t>13.MRD.1411.002</t>
  </si>
  <si>
    <t>ម៉ៅ ធឿន</t>
  </si>
  <si>
    <t>ព្រៃកណ្លោង</t>
  </si>
  <si>
    <t>13.MRD.1411.003</t>
  </si>
  <si>
    <t>នូ សុភី</t>
  </si>
  <si>
    <t>13.MRD.1411.004</t>
  </si>
  <si>
    <t>រី រិន</t>
  </si>
  <si>
    <t>13.MRD.1407.001</t>
  </si>
  <si>
    <t>ចៅ នន់</t>
  </si>
  <si>
    <t>14.MRD.1413.001</t>
  </si>
  <si>
    <t>ឈឿន រ់ាត់</t>
  </si>
  <si>
    <t>14.MRD.1413.003</t>
  </si>
  <si>
    <t>ផន ធឿន</t>
  </si>
  <si>
    <t>គ្រង់</t>
  </si>
  <si>
    <t>14.MRD.1413.002</t>
  </si>
  <si>
    <t>ទូច ភឿន</t>
  </si>
  <si>
    <t>អង្គរាជ្យ</t>
  </si>
  <si>
    <t>ព្រៃអាស្ទាំង</t>
  </si>
  <si>
    <t>14.MRD.1409.001</t>
  </si>
  <si>
    <t>ខឹម សៅ</t>
  </si>
  <si>
    <t>បឹងដោល</t>
  </si>
  <si>
    <t>តាងួក</t>
  </si>
  <si>
    <t>15.MRD.1409.001</t>
  </si>
  <si>
    <t>យ៉ង ម៉ែន</t>
  </si>
  <si>
    <t>តាហៀវ</t>
  </si>
  <si>
    <t>15.MRD.1409.002</t>
  </si>
  <si>
    <t>ចាបលន់</t>
  </si>
  <si>
    <t>ទឹកសិន</t>
  </si>
  <si>
    <t>15.MRD.1409.003</t>
  </si>
  <si>
    <t>ហោ សាន</t>
  </si>
  <si>
    <t>ទួលមានគុណ</t>
  </si>
  <si>
    <t>15.MRD.1409.004</t>
  </si>
  <si>
    <t>នុត យ៉ុម</t>
  </si>
  <si>
    <t>15.MRD.1409.005</t>
  </si>
  <si>
    <t>ទូច សាម៉េត</t>
  </si>
  <si>
    <t>15.MRD.1407.001</t>
  </si>
  <si>
    <t>ធុល វួច</t>
  </si>
  <si>
    <t>ព្រៃបាស្រី</t>
  </si>
  <si>
    <t>16.MRD.1409.001</t>
  </si>
  <si>
    <t>យោក មុំ</t>
  </si>
  <si>
    <t>ទួលលាន</t>
  </si>
  <si>
    <t>16.MRD.1409.002</t>
  </si>
  <si>
    <t>សេង ឡុច</t>
  </si>
  <si>
    <t>ស្វាយទោល</t>
  </si>
  <si>
    <t>16.MRD.1409.003</t>
  </si>
  <si>
    <t>នួន ព្រហស្បតិ</t>
  </si>
  <si>
    <t>16.MRD.1409.004</t>
  </si>
  <si>
    <t>ស្រី ជឿន</t>
  </si>
  <si>
    <t>ទួលអំពិល</t>
  </si>
  <si>
    <t>16.MRD.1413.001</t>
  </si>
  <si>
    <t>ឡុង អ៊ន់</t>
  </si>
  <si>
    <t>17.MRD.1413.001</t>
  </si>
  <si>
    <t>ឡាយ លន់</t>
  </si>
  <si>
    <t>17.MRD.1409.002</t>
  </si>
  <si>
    <t>ណាត់ នឿន</t>
  </si>
  <si>
    <t>អង្គស្វាយទូ</t>
  </si>
  <si>
    <t>17.MRD.1409.003</t>
  </si>
  <si>
    <t>ជាម នាង</t>
  </si>
  <si>
    <t>17.MRD.1409.004</t>
  </si>
  <si>
    <t>ចាប សុំ</t>
  </si>
  <si>
    <t>ក្តាមពុក</t>
  </si>
  <si>
    <t>17.MRD.1409.005</t>
  </si>
  <si>
    <t>សាយ សុផល</t>
  </si>
  <si>
    <t>រកាកូនសាត់</t>
  </si>
  <si>
    <t>17.MRD.1409.006</t>
  </si>
  <si>
    <t>បូ ផាស់</t>
  </si>
  <si>
    <t>ថ្កោល</t>
  </si>
  <si>
    <t>17.MRD.1409.007</t>
  </si>
  <si>
    <t>សំ ភាក់</t>
  </si>
  <si>
    <t>17.MRD.1409.008</t>
  </si>
  <si>
    <t>ជូន សារី</t>
  </si>
  <si>
    <t>17.MRD.1409.009</t>
  </si>
  <si>
    <t>ញ៉ែម បឿន</t>
  </si>
  <si>
    <t>20.MRD.1413.003</t>
  </si>
  <si>
    <t>ស៊ិន សារឿន</t>
  </si>
  <si>
    <t>តាត្រែង</t>
  </si>
  <si>
    <t>20.MRD.1403.001</t>
  </si>
  <si>
    <t xml:space="preserve"> ជា កុយ</t>
  </si>
  <si>
    <t>ព្រៃខ្នារ</t>
  </si>
  <si>
    <t>20.MRD.1409.002</t>
  </si>
  <si>
    <t>សាង រឿន</t>
  </si>
  <si>
    <t>ក្របៅជ្រៅ</t>
  </si>
  <si>
    <t>21.MRD.1402.001</t>
  </si>
  <si>
    <t>បាង ឡៃ</t>
  </si>
  <si>
    <t>លេខ៨</t>
  </si>
  <si>
    <t>21.MRD.1410.002</t>
  </si>
  <si>
    <t>ហ៊ុន ប៊ុន</t>
  </si>
  <si>
    <t>21.MRD.1403.003</t>
  </si>
  <si>
    <t>ជា នាង</t>
  </si>
  <si>
    <t>00.HHH.0000.000</t>
  </si>
  <si>
    <t>CRC</t>
  </si>
  <si>
    <t>វ៉ាង ញ៉េន</t>
  </si>
  <si>
    <t>អណ្តូងថ្ម</t>
  </si>
  <si>
    <t>ឡេង ចំរើន</t>
  </si>
  <si>
    <t>ប៉ាវ ប៉ាន់</t>
  </si>
  <si>
    <t>ត្រពាំងធំ</t>
  </si>
  <si>
    <t>ផូ ជា</t>
  </si>
  <si>
    <t>ស៊ាម យ៉េន</t>
  </si>
  <si>
    <t>ពៅកា</t>
  </si>
  <si>
    <t>ដុំ</t>
  </si>
  <si>
    <t>ហេង អេង</t>
  </si>
  <si>
    <t>ត្រពាំងស្មៅ</t>
  </si>
  <si>
    <t>រិន ស្រីឯម</t>
  </si>
  <si>
    <t>ខឹម រុន</t>
  </si>
  <si>
    <t>ស្វាយទូ</t>
  </si>
  <si>
    <t>អ៊ុច ផុន</t>
  </si>
  <si>
    <t>ស្វាយចារ</t>
  </si>
  <si>
    <t>ប៉ាន់ ធិ</t>
  </si>
  <si>
    <t>តាអ៊ុក</t>
  </si>
  <si>
    <t>ហោ ហ៊ន់</t>
  </si>
  <si>
    <t>សំណយ</t>
  </si>
  <si>
    <t>ជុំ រិត</t>
  </si>
  <si>
    <t>ត្រម៉ុត</t>
  </si>
  <si>
    <t>ប៉ុក វ៉ន</t>
  </si>
  <si>
    <t>ចាន់ ចក់</t>
  </si>
  <si>
    <t>ប៉ែន ព្រឿន</t>
  </si>
  <si>
    <t>ជួរថ្នល់</t>
  </si>
  <si>
    <t>ភឹម ធី</t>
  </si>
  <si>
    <t>យិន នុត</t>
  </si>
  <si>
    <t>ប្រថ្ម</t>
  </si>
  <si>
    <t>PNKS</t>
  </si>
  <si>
    <t>សន ថន</t>
  </si>
  <si>
    <t>តា រឿន</t>
  </si>
  <si>
    <t>កេង ឡៃហាង</t>
  </si>
  <si>
    <t>ប៊ន ននីន</t>
  </si>
  <si>
    <t>ស្នោ</t>
  </si>
  <si>
    <t>អៀង ផានិត</t>
  </si>
  <si>
    <t>កំពង់បាស្រី</t>
  </si>
  <si>
    <t>ម៉ាង សំអូន</t>
  </si>
  <si>
    <t>ក្តីស្គារ</t>
  </si>
  <si>
    <t>គង់ អូន</t>
  </si>
  <si>
    <t>សោខ រឿន</t>
  </si>
  <si>
    <t>សេង សារិត</t>
  </si>
  <si>
    <t>សំ សាត</t>
  </si>
  <si>
    <t>ព្រៃស្រម៉ោច</t>
  </si>
  <si>
    <t>ស៊ូ ស៊ីម</t>
  </si>
  <si>
    <t>មឿន ថាត</t>
  </si>
  <si>
    <t>មាស ទូច</t>
  </si>
  <si>
    <t>ចំការតាម៉ូយ</t>
  </si>
  <si>
    <t>ផល ស្រីម៉ៅ</t>
  </si>
  <si>
    <t>ជា សំអ៊ន់</t>
  </si>
  <si>
    <t>ហារ</t>
  </si>
  <si>
    <t>យូ សំអូន</t>
  </si>
  <si>
    <t>ព្រៃរំចាន់</t>
  </si>
  <si>
    <t>ពៅ សាវិន</t>
  </si>
  <si>
    <t>ទឹកជូ</t>
  </si>
  <si>
    <t>ចិន យ៉ុន</t>
  </si>
  <si>
    <t>បឹងឥដ្ឋ</t>
  </si>
  <si>
    <t>យាយថន</t>
  </si>
  <si>
    <t>ពញាលៀង</t>
  </si>
  <si>
    <t>លុយ ណាន</t>
  </si>
  <si>
    <t>ស៊ឹម យ៉េន</t>
  </si>
  <si>
    <t>គោកសណ្តែក</t>
  </si>
  <si>
    <t>Apser</t>
  </si>
  <si>
    <t>សន សារិន</t>
  </si>
  <si>
    <t>វី តានី</t>
  </si>
  <si>
    <t>យូ សាមាន</t>
  </si>
  <si>
    <t>ឌូយ ណាង</t>
  </si>
  <si>
    <t>សំ សុឃាង</t>
  </si>
  <si>
    <t>ឌួង អ៊ួង</t>
  </si>
  <si>
    <t>ព្រែកចង្រ្កាន</t>
  </si>
  <si>
    <t>បាស្រី</t>
  </si>
  <si>
    <t>ADPC</t>
  </si>
  <si>
    <t>ពៀង យា</t>
  </si>
  <si>
    <t>បន្លិចប្រាសាទ</t>
  </si>
  <si>
    <t>ដឹកដា</t>
  </si>
  <si>
    <t>នាង ផាត់</t>
  </si>
  <si>
    <t>កំពង់អាទង់</t>
  </si>
  <si>
    <t>10.MRD.1413.002</t>
  </si>
  <si>
    <t>ឆាយ លី</t>
  </si>
  <si>
    <t>10.MRD.1413.001</t>
  </si>
  <si>
    <t>សាន ផល</t>
  </si>
  <si>
    <t>ជើងទឹកខ</t>
  </si>
  <si>
    <t>10.MRD.1413.003</t>
  </si>
  <si>
    <t>ហាង ហុង</t>
  </si>
  <si>
    <t>កន្លែងជ្រៅ</t>
  </si>
  <si>
    <t>10.MRD.1402.001</t>
  </si>
  <si>
    <t>ឡុង អាង</t>
  </si>
  <si>
    <t>10.MRD.1402.002</t>
  </si>
  <si>
    <t>យឹ វណ្ណី</t>
  </si>
  <si>
    <t>កូនពោធិ</t>
  </si>
  <si>
    <t>ចឹក សារឿន</t>
  </si>
  <si>
    <t>សាន់ ឆុន</t>
  </si>
  <si>
    <t>យន់ ទោ</t>
  </si>
  <si>
    <t>ព្រៃនគរក្នុង</t>
  </si>
  <si>
    <t>ប៊ិន មុំ</t>
  </si>
  <si>
    <t>កូនត្នោត</t>
  </si>
  <si>
    <t>សួង រិន</t>
  </si>
  <si>
    <t>បីតមាស</t>
  </si>
  <si>
    <t>យឹម រឹម</t>
  </si>
  <si>
    <t>បាប្រិយ</t>
  </si>
  <si>
    <t>បូ រាវី</t>
  </si>
  <si>
    <t>នី ជីនិត</t>
  </si>
  <si>
    <t>កំពងលាវ</t>
  </si>
  <si>
    <t>លេខ១</t>
  </si>
  <si>
    <t>វណ្ណ វុត្ថា</t>
  </si>
  <si>
    <t>តាគ្រី</t>
  </si>
  <si>
    <t>ព្រៃជ្ញា</t>
  </si>
  <si>
    <t>ចុង កន</t>
  </si>
  <si>
    <t>តាណាល</t>
  </si>
  <si>
    <t>ម៉ា សាលី</t>
  </si>
  <si>
    <t>ត្នោតច្រុះ</t>
  </si>
  <si>
    <t>មុំ ម់ាច</t>
  </si>
  <si>
    <t>ពាមជរ៍</t>
  </si>
  <si>
    <t>កំពង់ប្រសាទ</t>
  </si>
  <si>
    <t>តាហ៊ុយ</t>
  </si>
  <si>
    <t>ហង្ស ជួន</t>
  </si>
  <si>
    <t>កញ្រៀច</t>
  </si>
  <si>
    <t>05.UNF.1404.001</t>
  </si>
  <si>
    <t>សិត សុភណ</t>
  </si>
  <si>
    <t>05.UNF.1404.002</t>
  </si>
  <si>
    <t>សម្បត្ត ថាវី</t>
  </si>
  <si>
    <t>ក្រឡាមេឃ</t>
  </si>
  <si>
    <t>05.UNF.1404.003</t>
  </si>
  <si>
    <t>លយ ណាត</t>
  </si>
  <si>
    <t>05.UNF.1404.004</t>
  </si>
  <si>
    <t>ឈាង អ៊ុង</t>
  </si>
  <si>
    <t>05.UNF.1404.031</t>
  </si>
  <si>
    <t>សំ សុឃៀន</t>
  </si>
  <si>
    <t>ខ្នាយកូវ</t>
  </si>
  <si>
    <t>05.UNF.1404.027</t>
  </si>
  <si>
    <t>ស៊ីម សាលី</t>
  </si>
  <si>
    <t>05.UNF.1404.005</t>
  </si>
  <si>
    <t>ទូច ទី</t>
  </si>
  <si>
    <t>ឆ្អឹងជំនី</t>
  </si>
  <si>
    <t>05.UNF.1404.006</t>
  </si>
  <si>
    <t>យន គន្ឋា</t>
  </si>
  <si>
    <t>05.UNF.1404.007</t>
  </si>
  <si>
    <t>ឈឹម យ៉េត</t>
  </si>
  <si>
    <t>ប្រស្រែលិច</t>
  </si>
  <si>
    <t>05.UNF.1404.008</t>
  </si>
  <si>
    <t>ចាន់ ជឿន</t>
  </si>
  <si>
    <t>គោកគង់លិច</t>
  </si>
  <si>
    <t>រកាទ្រេត</t>
  </si>
  <si>
    <t>05.UNF.1404.009</t>
  </si>
  <si>
    <t>ស៊ីម សាក់</t>
  </si>
  <si>
    <t>អ្នកតាជ័យ</t>
  </si>
  <si>
    <t>05.UNF.1404.010</t>
  </si>
  <si>
    <t>សេង សែ</t>
  </si>
  <si>
    <t>05.UNF.1404.011</t>
  </si>
  <si>
    <t>ឃីត អឿន</t>
  </si>
  <si>
    <t>ដំណាក់ស្នួល</t>
  </si>
  <si>
    <t>05.UNF.1404.012</t>
  </si>
  <si>
    <t>ស៊ីម ស៊ីថា</t>
  </si>
  <si>
    <t>ត្រពាំងឫស្សី</t>
  </si>
  <si>
    <t>05.UNF.1404.013</t>
  </si>
  <si>
    <t>វង្ស សេងលី</t>
  </si>
  <si>
    <t>ត្រពាំងថ្លាន់</t>
  </si>
  <si>
    <t>05.UNF.1404.014</t>
  </si>
  <si>
    <t>ឈឿន ផាត់</t>
  </si>
  <si>
    <t>05.UNF.1404.015</t>
  </si>
  <si>
    <t>ប្រាក់ ចិត្ត</t>
  </si>
  <si>
    <t>ពោធិថ្មី</t>
  </si>
  <si>
    <t>05.UNF.1404.016</t>
  </si>
  <si>
    <t>លីត អ៊ាម</t>
  </si>
  <si>
    <t>ត្រពាំងក្រាញ់</t>
  </si>
  <si>
    <t>05.UNF.1404.017</t>
  </si>
  <si>
    <t>ឈឹម វុថ្ឋា</t>
  </si>
  <si>
    <t>ពោធិប្រឹក្សា</t>
  </si>
  <si>
    <t>05.UNF.1404.018</t>
  </si>
  <si>
    <t>ញ៉ែម ស៊ាប</t>
  </si>
  <si>
    <t>05.UNF.1404.019</t>
  </si>
  <si>
    <t xml:space="preserve">អ៊ីវ ចាន់ </t>
  </si>
  <si>
    <t>05.UNF.1404.020</t>
  </si>
  <si>
    <t>ពិន សំអឿន</t>
  </si>
  <si>
    <t>ឫស្សីទន្លេ</t>
  </si>
  <si>
    <t>05.UNF.1404.021</t>
  </si>
  <si>
    <t>ជៃ រឿន</t>
  </si>
  <si>
    <t>ចចារ</t>
  </si>
  <si>
    <t>05.UNF.1404.022</t>
  </si>
  <si>
    <t>ចាន់ ចេក</t>
  </si>
  <si>
    <t>ជ្រៃម្រាក់</t>
  </si>
  <si>
    <t>05.UNF.1404.023</t>
  </si>
  <si>
    <t>ស៊ូ យី</t>
  </si>
  <si>
    <t>05.UNF.1404.024</t>
  </si>
  <si>
    <t>ផន សុភក័</t>
  </si>
  <si>
    <t>គោកក្រសារ</t>
  </si>
  <si>
    <t>05.UNF.1404.025</t>
  </si>
  <si>
    <t>សាយ ស៊ីម</t>
  </si>
  <si>
    <t>05.UNF.1404.026</t>
  </si>
  <si>
    <t>រ៉េត វី</t>
  </si>
  <si>
    <t>ព្រៃឈរ</t>
  </si>
  <si>
    <t>អារាជ</t>
  </si>
  <si>
    <t>05.UNF.1403.011</t>
  </si>
  <si>
    <t>វង្ស សុផាត</t>
  </si>
  <si>
    <t>05.UNF.1403.012</t>
  </si>
  <si>
    <t>ទួន នៅ</t>
  </si>
  <si>
    <t>05.UNF.1403.013</t>
  </si>
  <si>
    <t>កាយ យេត</t>
  </si>
  <si>
    <t>05.UNF.1403.014</t>
  </si>
  <si>
    <t>ឡេង យ៉េត</t>
  </si>
  <si>
    <t>ព្រៃតានីន</t>
  </si>
  <si>
    <t>05.UNF.1403.015</t>
  </si>
  <si>
    <t>កេត សំ</t>
  </si>
  <si>
    <t>ត្បែង</t>
  </si>
  <si>
    <t>05.UNF.1403.016</t>
  </si>
  <si>
    <t>គីម វណ្ណី</t>
  </si>
  <si>
    <t>05.UNF.1403.017</t>
  </si>
  <si>
    <t>គីម ចាន់ថា</t>
  </si>
  <si>
    <t>05.UNF.1403.018</t>
  </si>
  <si>
    <t>Nhem Khon</t>
  </si>
  <si>
    <t>05.UNF.1403.019</t>
  </si>
  <si>
    <t>You Yout</t>
  </si>
  <si>
    <t>05.UNF.1403.020</t>
  </si>
  <si>
    <t>Khim Sarun</t>
  </si>
  <si>
    <t>ព្រៃពោន</t>
  </si>
  <si>
    <t>05.UNF.1403.021</t>
  </si>
  <si>
    <t>Mor Sem</t>
  </si>
  <si>
    <t>ជៃអ៊ួក</t>
  </si>
  <si>
    <t>05.UNF.1403.022</t>
  </si>
  <si>
    <t>Mao Ly</t>
  </si>
  <si>
    <t>05.UNF.1403.023</t>
  </si>
  <si>
    <t>Chin Chan</t>
  </si>
  <si>
    <t>05.UNF.1403.024</t>
  </si>
  <si>
    <t>Young Sithou</t>
  </si>
  <si>
    <t>គោកខ្ចក</t>
  </si>
  <si>
    <t>05.UNF.1403.025</t>
  </si>
  <si>
    <t>Chan Sear</t>
  </si>
  <si>
    <t>ស្គារ</t>
  </si>
  <si>
    <t>05.UNF.1403.026</t>
  </si>
  <si>
    <t>Plang Ven</t>
  </si>
  <si>
    <t>ហប</t>
  </si>
  <si>
    <t>05.UNF.1403.027</t>
  </si>
  <si>
    <t>Chhin Soeun</t>
  </si>
  <si>
    <t>ចំរាច</t>
  </si>
  <si>
    <t>05.UNF.1403.028</t>
  </si>
  <si>
    <t>Hou Ban</t>
  </si>
  <si>
    <t>មន្សោមអក</t>
  </si>
  <si>
    <t>05.UNF.1403.029</t>
  </si>
  <si>
    <t>Lay Rorn</t>
  </si>
  <si>
    <t>បាឡែង</t>
  </si>
  <si>
    <t>05.UNF.1403.030</t>
  </si>
  <si>
    <t>Chhim Nong</t>
  </si>
  <si>
    <t>05.UNF.1403.031</t>
  </si>
  <si>
    <t>Long San</t>
  </si>
  <si>
    <t>05.UNF.1403.032</t>
  </si>
  <si>
    <t>Phat San</t>
  </si>
  <si>
    <t>05.UNF.1403.033</t>
  </si>
  <si>
    <t>Te Rany</t>
  </si>
  <si>
    <t>អន្លង់ចក</t>
  </si>
  <si>
    <t>05.UNF.1403.034</t>
  </si>
  <si>
    <t>Yos Sim</t>
  </si>
  <si>
    <t>05.UNF.1403.035</t>
  </si>
  <si>
    <t>Prum Chhorn</t>
  </si>
  <si>
    <t>05.UNF.1403.036</t>
  </si>
  <si>
    <t>Noun Eab</t>
  </si>
  <si>
    <t>05.UNF.1403.037</t>
  </si>
  <si>
    <t>Ieang Phuon</t>
  </si>
  <si>
    <t>ចាម</t>
  </si>
  <si>
    <t>ព្រៃក្រសា</t>
  </si>
  <si>
    <t>05.UNF.1403.038</t>
  </si>
  <si>
    <t>Hun Seng</t>
  </si>
  <si>
    <t>រោង</t>
  </si>
  <si>
    <t>05.UNF.1403.039</t>
  </si>
  <si>
    <t>Som Sophal</t>
  </si>
  <si>
    <t>ក្រាំងលាវ</t>
  </si>
  <si>
    <t>05.UNF.1403.040</t>
  </si>
  <si>
    <t>Noth Sarat</t>
  </si>
  <si>
    <t>05.UNF.1403.041</t>
  </si>
  <si>
    <t>Sok Yim</t>
  </si>
  <si>
    <t>ស្ពឹក</t>
  </si>
  <si>
    <t>ចាន់រ៉ាខ</t>
  </si>
  <si>
    <t>05.UNF.1401.001</t>
  </si>
  <si>
    <t>Tes Kou</t>
  </si>
  <si>
    <t>ព្រៃស្វា</t>
  </si>
  <si>
    <t>05.UNF.1401.002</t>
  </si>
  <si>
    <t>Oam Yok</t>
  </si>
  <si>
    <t>05.UNF.1401.003</t>
  </si>
  <si>
    <t>Doch Saroun</t>
  </si>
  <si>
    <t>រក្ស៍ជ័យ</t>
  </si>
  <si>
    <t>តាង៉ក</t>
  </si>
  <si>
    <t>05.UNF.1401.004</t>
  </si>
  <si>
    <t>Nuon Sim</t>
  </si>
  <si>
    <t xml:space="preserve">ខ្សាច់ស </t>
  </si>
  <si>
    <t>05.UNF.1401.005</t>
  </si>
  <si>
    <t>Siv Va</t>
  </si>
  <si>
    <t>តាពិចត្បូង</t>
  </si>
  <si>
    <t>05.UNF.1401.006</t>
  </si>
  <si>
    <t>Ngoy Mey</t>
  </si>
  <si>
    <t>ស្តៅកោង</t>
  </si>
  <si>
    <t>05.UNF.1401.007</t>
  </si>
  <si>
    <t>Choy Horn</t>
  </si>
  <si>
    <t>តាគោក</t>
  </si>
  <si>
    <t>05.UNF.1401.008</t>
  </si>
  <si>
    <t>Kong Chak</t>
  </si>
  <si>
    <t>05.UNF.1401.009</t>
  </si>
  <si>
    <t>Leas Sam Oun</t>
  </si>
  <si>
    <t>ស្វាយតានី</t>
  </si>
  <si>
    <t>05.UNF.1401.010</t>
  </si>
  <si>
    <t>Thou Chhieng</t>
  </si>
  <si>
    <t>ល្ពិច</t>
  </si>
  <si>
    <t>05.UNF.1401.011</t>
  </si>
  <si>
    <t>Chea Bim</t>
  </si>
  <si>
    <t>តាម៉ា</t>
  </si>
  <si>
    <t>05.UNF.1401.012</t>
  </si>
  <si>
    <t>Chin Sam</t>
  </si>
  <si>
    <t>05.UNF.1401.013</t>
  </si>
  <si>
    <t>Prum Sim</t>
  </si>
  <si>
    <t>ព្រៃក្តួច</t>
  </si>
  <si>
    <t>05.UNF.1401.014</t>
  </si>
  <si>
    <t>Chuob Rath</t>
  </si>
  <si>
    <t>ធាយ</t>
  </si>
  <si>
    <t>ស្វាយក្តឹប</t>
  </si>
  <si>
    <t>05.UNF.1401.015</t>
  </si>
  <si>
    <t>PutsamOn</t>
  </si>
  <si>
    <t>ក្រាំង</t>
  </si>
  <si>
    <t>05.UNF.1401.016</t>
  </si>
  <si>
    <t>Khieu Va</t>
  </si>
  <si>
    <t>ស្ពឹខ</t>
  </si>
  <si>
    <t>តាឡី</t>
  </si>
  <si>
    <t>05.UNF.1401.017</t>
  </si>
  <si>
    <t>Net Saren</t>
  </si>
  <si>
    <t>ទ្រង់នាគ</t>
  </si>
  <si>
    <t>05.UNF.1401.018</t>
  </si>
  <si>
    <t>Keang Ya</t>
  </si>
  <si>
    <t>05.UNF.1401.019</t>
  </si>
  <si>
    <t>Choy Navy</t>
  </si>
  <si>
    <t>ក្រាំងស្លា</t>
  </si>
  <si>
    <t>05.UNF.1401.020</t>
  </si>
  <si>
    <t>KhunLon</t>
  </si>
  <si>
    <t>អន្សោង</t>
  </si>
  <si>
    <t>បឹងប្របុស្ស</t>
  </si>
  <si>
    <t>05.UNF.1403.001</t>
  </si>
  <si>
    <t>Chea Sarun</t>
  </si>
  <si>
    <t>ព្រៃខ្មៅ</t>
  </si>
  <si>
    <t>05.UNF.1403.002</t>
  </si>
  <si>
    <t>Khim SamOn</t>
  </si>
  <si>
    <t>05.UNF.1403.003</t>
  </si>
  <si>
    <t>Chan hi</t>
  </si>
  <si>
    <t>05.UNF.1403.004</t>
  </si>
  <si>
    <t>kong Nan</t>
  </si>
  <si>
    <t>05.UNF.1403.005</t>
  </si>
  <si>
    <t>Phea Va</t>
  </si>
  <si>
    <t>រមាសឈរ</t>
  </si>
  <si>
    <t>05.UNF.1403.006</t>
  </si>
  <si>
    <t>Det Mouth</t>
  </si>
  <si>
    <t>ចំប៉ក</t>
  </si>
  <si>
    <t>05.UNF.1403.007</t>
  </si>
  <si>
    <t>Pen SamOn</t>
  </si>
  <si>
    <t>ជាងដែក</t>
  </si>
  <si>
    <t>បឹងក្រទឹប</t>
  </si>
  <si>
    <t>05.UNF.1403.008</t>
  </si>
  <si>
    <t>Ouer Ti</t>
  </si>
  <si>
    <t>ពាមបន្ទារ</t>
  </si>
  <si>
    <t>ខ្លាំ</t>
  </si>
  <si>
    <t>05.UNF.1403.009</t>
  </si>
  <si>
    <t>yuok yea</t>
  </si>
  <si>
    <t>05.UNF.1403.010</t>
  </si>
  <si>
    <t>Chheav Sithol</t>
  </si>
  <si>
    <t>ជម្ពូរវន្ត</t>
  </si>
  <si>
    <t>05.UNF.1404.028</t>
  </si>
  <si>
    <t>Chom Run</t>
  </si>
  <si>
    <t>ជ្រៃមុន្នី</t>
  </si>
  <si>
    <t>05.UNF.1404.029</t>
  </si>
  <si>
    <t>Leuk Nam</t>
  </si>
  <si>
    <t>ឆ្ងឹងជំនី</t>
  </si>
  <si>
    <t>05.UNF.1404.030</t>
  </si>
  <si>
    <t>Khum Chom</t>
  </si>
  <si>
    <t>ប្រស្រែកើត</t>
  </si>
  <si>
    <t>05.UNF.1404.032</t>
  </si>
  <si>
    <t>Va Kiny</t>
  </si>
  <si>
    <t>គោកគង់កណ្តាល</t>
  </si>
  <si>
    <t>05.UNF.1404.033</t>
  </si>
  <si>
    <t>Im On</t>
  </si>
  <si>
    <t>អណ្តូងសីលា</t>
  </si>
  <si>
    <t>05.UNF.1404.034</t>
  </si>
  <si>
    <t>Kim Sarin</t>
  </si>
  <si>
    <t>ព្រៃព្រុំ</t>
  </si>
  <si>
    <t>05.UNF.1404.035</t>
  </si>
  <si>
    <t>Phok Set</t>
  </si>
  <si>
    <t>ល្ហើយ</t>
  </si>
  <si>
    <t>05.UNF.1404.036</t>
  </si>
  <si>
    <t>LongKimSrun</t>
  </si>
  <si>
    <t>ចុងអំពិល</t>
  </si>
  <si>
    <t>05.UNF.1404.037</t>
  </si>
  <si>
    <t>Khin Cheab</t>
  </si>
  <si>
    <t>05.UNF.1404.038</t>
  </si>
  <si>
    <t>Phat Nun</t>
  </si>
  <si>
    <t>ក្តឿងរាយ</t>
  </si>
  <si>
    <t>សាឡង</t>
  </si>
  <si>
    <t>05.UNF.1404.039</t>
  </si>
  <si>
    <t>Mel dany</t>
  </si>
  <si>
    <t>លេខ២</t>
  </si>
  <si>
    <t>05.UNF.1404.040</t>
  </si>
  <si>
    <t>Prum Saky</t>
  </si>
  <si>
    <t>បេងខ្មៅ</t>
  </si>
  <si>
    <t>05.UNF.1404.041</t>
  </si>
  <si>
    <t>Yem yea</t>
  </si>
  <si>
    <t>05.UNF.1404.042</t>
  </si>
  <si>
    <t>Thoun Lay</t>
  </si>
  <si>
    <t>ត្រពាំងអំពិល</t>
  </si>
  <si>
    <t>05.UNF.1404.043</t>
  </si>
  <si>
    <t>Ye  Vi</t>
  </si>
  <si>
    <t>ក្បឿងរាយ</t>
  </si>
  <si>
    <t>តាណែល</t>
  </si>
  <si>
    <t>05.UNF.1404.044</t>
  </si>
  <si>
    <t>Tak Tang</t>
  </si>
  <si>
    <t>05.UNF.1404.045</t>
  </si>
  <si>
    <t>Chhem Roeun</t>
  </si>
  <si>
    <t>05.UNF.1404.046</t>
  </si>
  <si>
    <t>Hun Run</t>
  </si>
  <si>
    <t>កណ្តាច់</t>
  </si>
  <si>
    <t>05.UNF.1404.047</t>
  </si>
  <si>
    <t>Dang Doeun</t>
  </si>
  <si>
    <t>ប្រងើយ២</t>
  </si>
  <si>
    <t>05.UNF.1404.048</t>
  </si>
  <si>
    <t>Men Saroeun</t>
  </si>
  <si>
    <t>តាប៉ាង</t>
  </si>
  <si>
    <t>05.UNF.1404.049</t>
  </si>
  <si>
    <t>Youn Yon</t>
  </si>
  <si>
    <t>តាងើយ២</t>
  </si>
  <si>
    <t>05.UNF.1404.050</t>
  </si>
  <si>
    <t>Sun Kimsour</t>
  </si>
  <si>
    <t>05.UNF.1401.021</t>
  </si>
  <si>
    <t>Vorng Sot</t>
  </si>
  <si>
    <t>05.UNF.1401.022</t>
  </si>
  <si>
    <t>Thao Chy</t>
  </si>
  <si>
    <t>05.UNF.1401.023</t>
  </si>
  <si>
    <t>Phoen Phal</t>
  </si>
  <si>
    <t>05.UNF.1401.024</t>
  </si>
  <si>
    <t>Sous Ourn</t>
  </si>
  <si>
    <t>ស្វាយខ្នី</t>
  </si>
  <si>
    <t>05.UNF.1401.025</t>
  </si>
  <si>
    <t>Hang Somaly</t>
  </si>
  <si>
    <t>វល្លយីវ</t>
  </si>
  <si>
    <t>05.UNF.1401.026</t>
  </si>
  <si>
    <t>Kim Sarim</t>
  </si>
  <si>
    <t>ឈើកាច់</t>
  </si>
  <si>
    <t>កំហែងរាច</t>
  </si>
  <si>
    <t>05.UNF.1401.027</t>
  </si>
  <si>
    <t>Pen Yort</t>
  </si>
  <si>
    <t>05.UNF.1401.028</t>
  </si>
  <si>
    <t>Cha Sin</t>
  </si>
  <si>
    <t>05.UNF.1401.029</t>
  </si>
  <si>
    <t>Koy Roeun</t>
  </si>
  <si>
    <t>ជ្រួលធំ</t>
  </si>
  <si>
    <t>05.UNF.1401.030</t>
  </si>
  <si>
    <t>Khem Sarun</t>
  </si>
  <si>
    <t>ត្រពិចជើង</t>
  </si>
  <si>
    <t>05.UNF.1401.031</t>
  </si>
  <si>
    <t>Yos Vorng</t>
  </si>
  <si>
    <t>05.UNF.14.10.001</t>
  </si>
  <si>
    <t>Yem Yeun</t>
  </si>
  <si>
    <t>05.UNF.14.10.002</t>
  </si>
  <si>
    <t>Bun Sea</t>
  </si>
  <si>
    <t>05.UNF.14.10.003</t>
  </si>
  <si>
    <t>Prum Sarun</t>
  </si>
  <si>
    <t>05.UNF.14.10.004</t>
  </si>
  <si>
    <t>Maonh Samon</t>
  </si>
  <si>
    <t>សាឡូង</t>
  </si>
  <si>
    <t>05.UNF.14.10.005</t>
  </si>
  <si>
    <t>Pgoeng Mon</t>
  </si>
  <si>
    <t>05.UNF.1402.001</t>
  </si>
  <si>
    <t>Sao Botum</t>
  </si>
  <si>
    <t>05.UNF.1402.002</t>
  </si>
  <si>
    <t>Khiev Prim</t>
  </si>
  <si>
    <t>ដូនកឹង</t>
  </si>
  <si>
    <t>05.UNF.1402.003</t>
  </si>
  <si>
    <t>Chhun Chheang</t>
  </si>
  <si>
    <t>ស្វៀងឃ្វាង</t>
  </si>
  <si>
    <t>05.UNF.1402.004</t>
  </si>
  <si>
    <t>Mom Keang</t>
  </si>
  <si>
    <t>05.UNF.1402.005</t>
  </si>
  <si>
    <t>Oun Chy</t>
  </si>
  <si>
    <t>កោះខ្ជាយ</t>
  </si>
  <si>
    <t>05.UNF.1402.006</t>
  </si>
  <si>
    <t>Ouk Phoeun</t>
  </si>
  <si>
    <t>ពោន</t>
  </si>
  <si>
    <t>05.UNF.1402.007</t>
  </si>
  <si>
    <t>Bo Yean</t>
  </si>
  <si>
    <t>05.UNF.1402.008</t>
  </si>
  <si>
    <t>So Vira</t>
  </si>
  <si>
    <t>05.UNF.1402.009</t>
  </si>
  <si>
    <t>Soun Phean</t>
  </si>
  <si>
    <t>05.UNF.1402.010</t>
  </si>
  <si>
    <t>Phok Phaly</t>
  </si>
  <si>
    <t>ជោរ</t>
  </si>
  <si>
    <t>05.UNF.1402.011</t>
  </si>
  <si>
    <t>Soun Samean</t>
  </si>
  <si>
    <t>05.UNF.1402.012</t>
  </si>
  <si>
    <t>Va Sot</t>
  </si>
  <si>
    <t>05.UNF.1402.013</t>
  </si>
  <si>
    <t>Sok Sarom</t>
  </si>
  <si>
    <t>05.UNF.1402.014</t>
  </si>
  <si>
    <t>Thuch Thim</t>
  </si>
  <si>
    <t>កំពង់មានជ័យ</t>
  </si>
  <si>
    <t>05.UNF.1402.015</t>
  </si>
  <si>
    <t>Leak Oun</t>
  </si>
  <si>
    <t>ព្រៃជ្រុំ</t>
  </si>
  <si>
    <t>05.UNF.1415.001</t>
  </si>
  <si>
    <t>So Sem</t>
  </si>
  <si>
    <t>ព្រៃរំដេង</t>
  </si>
  <si>
    <t>05.UNF.1415.002</t>
  </si>
  <si>
    <t>Chun Cheat</t>
  </si>
  <si>
    <t>05.UNF.1415.003</t>
  </si>
  <si>
    <t>Im Chhon</t>
  </si>
  <si>
    <t>អណ្តូងតាស្រែ</t>
  </si>
  <si>
    <t>05.UNF.1415.004</t>
  </si>
  <si>
    <t>Koy Thol</t>
  </si>
  <si>
    <t>ជីភុច</t>
  </si>
  <si>
    <t>ពោធិពាត់</t>
  </si>
  <si>
    <t>05.UNF.1415.005</t>
  </si>
  <si>
    <t>Chhorn Sim</t>
  </si>
  <si>
    <t>យាងតូច</t>
  </si>
  <si>
    <t>05.UNF.1415.006</t>
  </si>
  <si>
    <t>Kong Samoth</t>
  </si>
  <si>
    <t>ព្រៃឃ្នាស</t>
  </si>
  <si>
    <t>សំបូអូសង្កែ</t>
  </si>
  <si>
    <t>05.UNF.1415.007</t>
  </si>
  <si>
    <t>Koy Sarun</t>
  </si>
  <si>
    <t>ឫស្សីទ្វា</t>
  </si>
  <si>
    <t>05.UNF.1415.008</t>
  </si>
  <si>
    <t>Peth Chon</t>
  </si>
  <si>
    <t>អង្គរ</t>
  </si>
  <si>
    <t>05.UNF.1415.009</t>
  </si>
  <si>
    <t>It Neang</t>
  </si>
  <si>
    <t>04.UNF.1404.001</t>
  </si>
  <si>
    <t>Pett Chhunly</t>
  </si>
  <si>
    <t>04.UNF.1404.002</t>
  </si>
  <si>
    <t>Rin Ouk</t>
  </si>
  <si>
    <t>04.UNF.1404.003</t>
  </si>
  <si>
    <t>Yin Yaun</t>
  </si>
  <si>
    <t>04.UNF.1404.004</t>
  </si>
  <si>
    <t>Pang Vanna</t>
  </si>
  <si>
    <t>04.UNF.1404.005</t>
  </si>
  <si>
    <t>Chhan Phin</t>
  </si>
  <si>
    <t>04.UNF.1404.006</t>
  </si>
  <si>
    <t>Lonh Leath</t>
  </si>
  <si>
    <t>04.UNF.1404.007</t>
  </si>
  <si>
    <t>Sok Yan</t>
  </si>
  <si>
    <t>04.UNF.1404.008</t>
  </si>
  <si>
    <t>Sim Thon</t>
  </si>
  <si>
    <t>ត្រពាំងក្រញ់</t>
  </si>
  <si>
    <t>04.UNF.1404.009</t>
  </si>
  <si>
    <t>Tim Ty</t>
  </si>
  <si>
    <t>04.UNF.1404.010</t>
  </si>
  <si>
    <t>Deurn Yeurn</t>
  </si>
  <si>
    <t>ត្រពាំងថ្លាន់ជើង</t>
  </si>
  <si>
    <t>04.UNF.1404.011</t>
  </si>
  <si>
    <t>Phat Veth</t>
  </si>
  <si>
    <t>04.UNF.1404.012</t>
  </si>
  <si>
    <t>Tan Tren</t>
  </si>
  <si>
    <t>ត្រពាំងថ្លាន់ត្បូង</t>
  </si>
  <si>
    <t>04.UNF.1404.013</t>
  </si>
  <si>
    <t>Hean Teur</t>
  </si>
  <si>
    <t>ត្រពាំងទឹម</t>
  </si>
  <si>
    <t>04.UNF.1404.014</t>
  </si>
  <si>
    <t>Hin Heang</t>
  </si>
  <si>
    <t>ទួលត្រាច</t>
  </si>
  <si>
    <t>04.UNF.1404.015</t>
  </si>
  <si>
    <t>Yen Phal</t>
  </si>
  <si>
    <t>04.UNF.1404.016</t>
  </si>
  <si>
    <t>Cheang Keth</t>
  </si>
  <si>
    <t>04.UNF.1404.017</t>
  </si>
  <si>
    <t>Phun Noun</t>
  </si>
  <si>
    <t>04.UNF.1404.018</t>
  </si>
  <si>
    <t>Ouy Sao</t>
  </si>
  <si>
    <t>04.UNF.1404.019</t>
  </si>
  <si>
    <t>Kin Kong</t>
  </si>
  <si>
    <t>04.UNF.1404.020</t>
  </si>
  <si>
    <t xml:space="preserve">Yang Nov </t>
  </si>
  <si>
    <t>ស្វាយរុន</t>
  </si>
  <si>
    <t>04.UNF.1404.021</t>
  </si>
  <si>
    <t>Le Nhen</t>
  </si>
  <si>
    <t>04.UNF.1404.022</t>
  </si>
  <si>
    <t>Phon Pheurn</t>
  </si>
  <si>
    <t>ទួលពពាល</t>
  </si>
  <si>
    <t>04.UNF.1404.023</t>
  </si>
  <si>
    <t>Chhou Chhan</t>
  </si>
  <si>
    <t>04.UNF.1404.024</t>
  </si>
  <si>
    <t>Phin Phy</t>
  </si>
  <si>
    <t>04.UNF.1404.025</t>
  </si>
  <si>
    <t>On Ath</t>
  </si>
  <si>
    <t>04.UNF.1404.026</t>
  </si>
  <si>
    <t>Orn Saron</t>
  </si>
  <si>
    <t>04.UNF.1404.027</t>
  </si>
  <si>
    <t>Him El</t>
  </si>
  <si>
    <t>អូតាធុក</t>
  </si>
  <si>
    <t>04.UNF.1404.028</t>
  </si>
  <si>
    <t>Tong Pheurng</t>
  </si>
  <si>
    <t>ពោធិម្រេញ</t>
  </si>
  <si>
    <t>04.UNF.1404.029</t>
  </si>
  <si>
    <t>Keut Eurng</t>
  </si>
  <si>
    <t>ពោធិទង</t>
  </si>
  <si>
    <t>04.UNF.1404.030</t>
  </si>
  <si>
    <t>Veng Bun</t>
  </si>
  <si>
    <t>ប្រស្រែមុខ</t>
  </si>
  <si>
    <t>04.UNF.1404.031</t>
  </si>
  <si>
    <t>Vor Ry</t>
  </si>
  <si>
    <t>04.UNF.1404.032</t>
  </si>
  <si>
    <t>Khan Sukhean</t>
  </si>
  <si>
    <t>ព្រៃពហ្ម</t>
  </si>
  <si>
    <t>04.UNF.1404.033</t>
  </si>
  <si>
    <t>Phat Phal</t>
  </si>
  <si>
    <t>ធម្មកេរ៍</t>
  </si>
  <si>
    <t>04.UNF.1404.034</t>
  </si>
  <si>
    <t>Kin Yun</t>
  </si>
  <si>
    <t>04.UNF.1401.001</t>
  </si>
  <si>
    <t>Khut Yeap</t>
  </si>
  <si>
    <t>ជីរោង</t>
  </si>
  <si>
    <t>04.UNF.1401.002</t>
  </si>
  <si>
    <t>Thorn Pek</t>
  </si>
  <si>
    <t>04.UNF.1401.003</t>
  </si>
  <si>
    <t>Chou Khorn</t>
  </si>
  <si>
    <t>ពងពោះ</t>
  </si>
  <si>
    <t>04.UNF.1401.004</t>
  </si>
  <si>
    <t>Vorn Ky</t>
  </si>
  <si>
    <t>ត្នោតស្វាយ</t>
  </si>
  <si>
    <t>04.UNF.1401.005</t>
  </si>
  <si>
    <t>San Mon</t>
  </si>
  <si>
    <t>កាឡី</t>
  </si>
  <si>
    <t>04.UNF.1401.010</t>
  </si>
  <si>
    <t>Mop Touch</t>
  </si>
  <si>
    <t>04.UNF.1401.011</t>
  </si>
  <si>
    <t>Sim Say</t>
  </si>
  <si>
    <t>04.UNF.1401.012</t>
  </si>
  <si>
    <t>Kess Soth</t>
  </si>
  <si>
    <t>04.UNF.1401.013</t>
  </si>
  <si>
    <t>Yan Ran</t>
  </si>
  <si>
    <t>04.UNF.1401.014</t>
  </si>
  <si>
    <t>Veng Vannak</t>
  </si>
  <si>
    <t>04.UNF.1401.006</t>
  </si>
  <si>
    <t>Hem Yeurn</t>
  </si>
  <si>
    <t>04.UNF.1401.007</t>
  </si>
  <si>
    <t>Ly Hak</t>
  </si>
  <si>
    <t>04.UNF.1401.008</t>
  </si>
  <si>
    <t>Eng Aun</t>
  </si>
  <si>
    <t>ព្រៃប្រាំង</t>
  </si>
  <si>
    <t>04.UNF.1401.009</t>
  </si>
  <si>
    <t>Khin Kim</t>
  </si>
  <si>
    <t>04.UNF.1401.015</t>
  </si>
  <si>
    <t>Kang Chi</t>
  </si>
  <si>
    <t>04.UNF.1401.016</t>
  </si>
  <si>
    <t>X Yeurn</t>
  </si>
  <si>
    <t>04.UNF.1401.017</t>
  </si>
  <si>
    <t>Him Phat</t>
  </si>
  <si>
    <t>ក្រាំងចិន</t>
  </si>
  <si>
    <t>04.UNF.1401.018</t>
  </si>
  <si>
    <t>Long Pheang</t>
  </si>
  <si>
    <t>04.UNF.1401.019</t>
  </si>
  <si>
    <t>Seng Lay</t>
  </si>
  <si>
    <t>សឹមលី</t>
  </si>
  <si>
    <t>04.UNF.1401.020</t>
  </si>
  <si>
    <t>Nhaing Khen</t>
  </si>
  <si>
    <t>04.UNF.1401.021</t>
  </si>
  <si>
    <t>Noun Monn</t>
  </si>
  <si>
    <t>04.UNF.1401.022</t>
  </si>
  <si>
    <t>Ou Sareth</t>
  </si>
  <si>
    <t>04.UNF.1401.023</t>
  </si>
  <si>
    <t>Sok Kheng</t>
  </si>
  <si>
    <t>04.UNF.1401.024</t>
  </si>
  <si>
    <t>Sou Heurn</t>
  </si>
  <si>
    <t>04.UNF.1401.025</t>
  </si>
  <si>
    <t>Dom Korn</t>
  </si>
  <si>
    <t>04.UNF.1403.041</t>
  </si>
  <si>
    <t>San Soy</t>
  </si>
  <si>
    <t>04.UNF.1403.042</t>
  </si>
  <si>
    <t>Pen Phon</t>
  </si>
  <si>
    <t>04.UNF.1403.030</t>
  </si>
  <si>
    <t>Reach Khema</t>
  </si>
  <si>
    <t>04.UNF.1403.031</t>
  </si>
  <si>
    <t>Un Pum</t>
  </si>
  <si>
    <t>ព្រៃម្នាស់</t>
  </si>
  <si>
    <t>04.UNF.1403.032</t>
  </si>
  <si>
    <t>Var Pheurn</t>
  </si>
  <si>
    <t>ស្វាយចរ</t>
  </si>
  <si>
    <t>04.UNF.1403.033</t>
  </si>
  <si>
    <t>Lek Hun</t>
  </si>
  <si>
    <t>04.UNF.1403.034</t>
  </si>
  <si>
    <t>Ou Peurn</t>
  </si>
  <si>
    <t>04.UNF.1403.035</t>
  </si>
  <si>
    <t>I Mann</t>
  </si>
  <si>
    <t>04.UNF.1403.036</t>
  </si>
  <si>
    <t>Ung Sokly</t>
  </si>
  <si>
    <t>ក្រោល</t>
  </si>
  <si>
    <t>04.UNF.1403.037</t>
  </si>
  <si>
    <t>Sin Kan</t>
  </si>
  <si>
    <t>04.UNF.1403.038</t>
  </si>
  <si>
    <t>Chhorn Kea</t>
  </si>
  <si>
    <t>04.UNF.1403.039</t>
  </si>
  <si>
    <t>San Saven</t>
  </si>
  <si>
    <t>04.UNF.1403.040</t>
  </si>
  <si>
    <t>Nhem Orn</t>
  </si>
  <si>
    <t>04.UNF.1403.021</t>
  </si>
  <si>
    <t>Hoeung Ean</t>
  </si>
  <si>
    <t>04.UNF.1403.022</t>
  </si>
  <si>
    <t>Chan Leang</t>
  </si>
  <si>
    <t>ដើមពោធិ</t>
  </si>
  <si>
    <t>04.UNF.1403.023</t>
  </si>
  <si>
    <t>Kao Phoung</t>
  </si>
  <si>
    <t>04.UNF.1403.024</t>
  </si>
  <si>
    <t>Inn Bo</t>
  </si>
  <si>
    <t>04.UNF.1403.025</t>
  </si>
  <si>
    <t>Kim Pheurn</t>
  </si>
  <si>
    <t>04.UNF.1403.026</t>
  </si>
  <si>
    <t>Yim Yin</t>
  </si>
  <si>
    <t>ស្វាយប់ាក</t>
  </si>
  <si>
    <t>04.UNF.1403.027</t>
  </si>
  <si>
    <t>Phin Phean</t>
  </si>
  <si>
    <t>ត្រពាំងរី</t>
  </si>
  <si>
    <t>04.UNF.1403.029</t>
  </si>
  <si>
    <t>Nhim Puth</t>
  </si>
  <si>
    <t>04.UNF.1403.028</t>
  </si>
  <si>
    <t>Kong Sen</t>
  </si>
  <si>
    <t>04.UNF.1404.035</t>
  </si>
  <si>
    <t>Si Nat</t>
  </si>
  <si>
    <t>04.UNF.1404.036</t>
  </si>
  <si>
    <t>Pou Rath</t>
  </si>
  <si>
    <t>04.UNF.1404.037</t>
  </si>
  <si>
    <t>Sor Sobat</t>
  </si>
  <si>
    <t>ទីតាងើយ</t>
  </si>
  <si>
    <t>04.UNF.1401.033</t>
  </si>
  <si>
    <t>Hut Ra</t>
  </si>
  <si>
    <t>04.UNF.1401.034</t>
  </si>
  <si>
    <t>Chan Dany</t>
  </si>
  <si>
    <t>ស្ពឹលិច</t>
  </si>
  <si>
    <t>04.UNF.1401.035</t>
  </si>
  <si>
    <t>Mol Ma</t>
  </si>
  <si>
    <t>ស្ពឹកើត</t>
  </si>
  <si>
    <t>04.UNF.1401.037</t>
  </si>
  <si>
    <t>Riy Sara</t>
  </si>
  <si>
    <t>04.UNF.1401.036</t>
  </si>
  <si>
    <t>Chom Couen</t>
  </si>
  <si>
    <t>04.UNF.1401.038</t>
  </si>
  <si>
    <t>Heng Hong</t>
  </si>
  <si>
    <t>04.UNF.1401.039</t>
  </si>
  <si>
    <t>Yae Yuk</t>
  </si>
  <si>
    <t>ត្រពាំងសីលា</t>
  </si>
  <si>
    <t>04.UNF.1401.040</t>
  </si>
  <si>
    <t>Ti Yi</t>
  </si>
  <si>
    <t>04.UNF.1401.026</t>
  </si>
  <si>
    <t>Dong Phun</t>
  </si>
  <si>
    <t>04.UNF.1401.027</t>
  </si>
  <si>
    <t>Mean Sophal</t>
  </si>
  <si>
    <t>ជ្រួលថ្មី</t>
  </si>
  <si>
    <t>04.UNF.1401.029</t>
  </si>
  <si>
    <t>Prom Pi</t>
  </si>
  <si>
    <t>04.UNF.1401.030</t>
  </si>
  <si>
    <t>Son Rona</t>
  </si>
  <si>
    <t>04.UNF.1401.031</t>
  </si>
  <si>
    <t>Houn Hen</t>
  </si>
  <si>
    <t>ថ្មក្រាំង</t>
  </si>
  <si>
    <t>04.UNF.1401.032</t>
  </si>
  <si>
    <t>Bon Sara</t>
  </si>
  <si>
    <t>តាពិច</t>
  </si>
  <si>
    <t>04.UNF.1401.028</t>
  </si>
  <si>
    <t>Naeng Ron</t>
  </si>
  <si>
    <t>04.UNF.1403.056</t>
  </si>
  <si>
    <t>Ly srey</t>
  </si>
  <si>
    <t>អន្លុងរាជ</t>
  </si>
  <si>
    <t>04.UNF.1403.043</t>
  </si>
  <si>
    <t>Tau Rith</t>
  </si>
  <si>
    <t>កំពង់ស្វាយ</t>
  </si>
  <si>
    <t>04.UNF.1403.044</t>
  </si>
  <si>
    <t>Chi Min</t>
  </si>
  <si>
    <t>04.UNF.1403.045</t>
  </si>
  <si>
    <t>Son Mony</t>
  </si>
  <si>
    <t>អង្គរអង្គ</t>
  </si>
  <si>
    <t>04.UNF.1403.046</t>
  </si>
  <si>
    <t>Det ma</t>
  </si>
  <si>
    <t>ចំណាងធា</t>
  </si>
  <si>
    <t>04.UNF.1403.047</t>
  </si>
  <si>
    <t>Kong You</t>
  </si>
  <si>
    <t>ក្រចាប</t>
  </si>
  <si>
    <t>04.UNF.1403.048</t>
  </si>
  <si>
    <t>Chok Chab</t>
  </si>
  <si>
    <t>04.UNF.1403.049</t>
  </si>
  <si>
    <t>Po lisa</t>
  </si>
  <si>
    <t>តាកែវ</t>
  </si>
  <si>
    <t>04.UNF.1403.050</t>
  </si>
  <si>
    <t>Yat Nath</t>
  </si>
  <si>
    <t>04.UNF.1403.051</t>
  </si>
  <si>
    <t>Ven samoth</t>
  </si>
  <si>
    <t>ភ្លង</t>
  </si>
  <si>
    <t>04.UNF.1403.052</t>
  </si>
  <si>
    <t>Khom tola</t>
  </si>
  <si>
    <t>04.UNF.1403.054</t>
  </si>
  <si>
    <t>Be soneth</t>
  </si>
  <si>
    <t>ពេជ្ជរត</t>
  </si>
  <si>
    <t>Zin ny</t>
  </si>
  <si>
    <t>04.UNF.1403.061</t>
  </si>
  <si>
    <t>Dy Ra</t>
  </si>
  <si>
    <t>ពហាកើត</t>
  </si>
  <si>
    <t>04.UNF.1403.062</t>
  </si>
  <si>
    <t>Rim Rin</t>
  </si>
  <si>
    <t>ព្រៃម្លួង</t>
  </si>
  <si>
    <t>04.UNF.1403.063</t>
  </si>
  <si>
    <t>Hol lyna</t>
  </si>
  <si>
    <t>ស្វាយចក</t>
  </si>
  <si>
    <t>04.UNF.1403.053</t>
  </si>
  <si>
    <t>Ben Daja</t>
  </si>
  <si>
    <t>04.UNF.1403.055</t>
  </si>
  <si>
    <t>Oue Hikin</t>
  </si>
  <si>
    <t>ចំរេស</t>
  </si>
  <si>
    <t>04.UNF.1403.057</t>
  </si>
  <si>
    <t>Nou saphol</t>
  </si>
  <si>
    <t>04.UNF.1403.058</t>
  </si>
  <si>
    <t>Khoc Channa</t>
  </si>
  <si>
    <t>04.UNF.1403.059</t>
  </si>
  <si>
    <t>Lap Vichet</t>
  </si>
  <si>
    <t>04.UNF.1403.060</t>
  </si>
  <si>
    <t>Ret NaRong</t>
  </si>
  <si>
    <t>04.UNF.1411.001</t>
  </si>
  <si>
    <t>Pouk Saka</t>
  </si>
  <si>
    <t>04.UNF.1403.001</t>
  </si>
  <si>
    <t>Yon Sophol</t>
  </si>
  <si>
    <t>04.UNF.1403.002</t>
  </si>
  <si>
    <t>Pen khan</t>
  </si>
  <si>
    <t>04.UNF.1403.003</t>
  </si>
  <si>
    <t>Long Bony</t>
  </si>
  <si>
    <t>04.UNF.1403.004</t>
  </si>
  <si>
    <t>Chom Sopheap</t>
  </si>
  <si>
    <t>04.UNF.1403.005</t>
  </si>
  <si>
    <t>Vean Narin</t>
  </si>
  <si>
    <t>ប្រស្តេច</t>
  </si>
  <si>
    <t>04.UNF.1403.006</t>
  </si>
  <si>
    <t>Toun Nimol</t>
  </si>
  <si>
    <t>ព្រៃអន្សា</t>
  </si>
  <si>
    <t>04.UNF.1403.007</t>
  </si>
  <si>
    <t>Srey Meng</t>
  </si>
  <si>
    <t>04.UNF.1403.008</t>
  </si>
  <si>
    <t>Jok Vy</t>
  </si>
  <si>
    <t>ពេជ្ជរតន៏</t>
  </si>
  <si>
    <t>04.UNF.1403.009</t>
  </si>
  <si>
    <t>Duong Ly</t>
  </si>
  <si>
    <t>ជីបាយ</t>
  </si>
  <si>
    <t>04.UNF.1403.010</t>
  </si>
  <si>
    <t>Kong Ny</t>
  </si>
  <si>
    <t>ថ្នឹង</t>
  </si>
  <si>
    <t>04.UNF.1403.011</t>
  </si>
  <si>
    <t>Rim Ro</t>
  </si>
  <si>
    <t>ឧញ៉ាសឹង</t>
  </si>
  <si>
    <t>04.UNF.1403.012</t>
  </si>
  <si>
    <t>Khlo Rouen</t>
  </si>
  <si>
    <t>04.UNF.1403.013</t>
  </si>
  <si>
    <t>Chin Nymi</t>
  </si>
  <si>
    <t>តាមាស</t>
  </si>
  <si>
    <t>04.UNF.1403.014</t>
  </si>
  <si>
    <t>Ny Sheiha</t>
  </si>
  <si>
    <t>អង្គ</t>
  </si>
  <si>
    <t>04.UNF.1403.015</t>
  </si>
  <si>
    <t>Im Mom</t>
  </si>
  <si>
    <t>អង្គគ្រង</t>
  </si>
  <si>
    <t>04.UNF.1403.016</t>
  </si>
  <si>
    <t>Rom Mony</t>
  </si>
  <si>
    <t>ក្រាំងវាល</t>
  </si>
  <si>
    <t>04.UNF.1403.017</t>
  </si>
  <si>
    <t>Bo Selep</t>
  </si>
  <si>
    <t>04.UNF.1403.018</t>
  </si>
  <si>
    <t>Gin Co</t>
  </si>
  <si>
    <t>ពញាកើត</t>
  </si>
  <si>
    <t>04.UNF.1403.019</t>
  </si>
  <si>
    <t>Hon Sobath</t>
  </si>
  <si>
    <t>ព្រៃម្លង់</t>
  </si>
  <si>
    <t>04.UNF.1403.020</t>
  </si>
  <si>
    <t>Hut Vanroth</t>
  </si>
  <si>
    <t>ក្បាលខ្វែក</t>
  </si>
  <si>
    <t>03.PRD1405.001</t>
  </si>
  <si>
    <t>Seng Rithy</t>
  </si>
  <si>
    <t>34,50</t>
  </si>
  <si>
    <t>03.PRD1405.002</t>
  </si>
  <si>
    <t>Va Ti</t>
  </si>
  <si>
    <t>37,50</t>
  </si>
  <si>
    <t>ព្រៃចំការជើង</t>
  </si>
  <si>
    <t>03.PRD1405.005</t>
  </si>
  <si>
    <t>Chom Tha</t>
  </si>
  <si>
    <t>03.PRD1405.003</t>
  </si>
  <si>
    <t>Sin Vantet</t>
  </si>
  <si>
    <t>03.PRD1405.004</t>
  </si>
  <si>
    <t>Phok Dany</t>
  </si>
  <si>
    <t>ព្រៃចំការត្បូង</t>
  </si>
  <si>
    <t>03.PRD1405.006</t>
  </si>
  <si>
    <t>Chu Phat</t>
  </si>
  <si>
    <t>03.PRD1405.007</t>
  </si>
  <si>
    <t>Sem Sarouen</t>
  </si>
  <si>
    <t>ភ្នាត</t>
  </si>
  <si>
    <t>03.PRD1405.008</t>
  </si>
  <si>
    <t>Ten ya</t>
  </si>
  <si>
    <t>ពោធីតាមួង</t>
  </si>
  <si>
    <t>03.PRD1405.009</t>
  </si>
  <si>
    <t>Doung Kim</t>
  </si>
  <si>
    <t>46,50</t>
  </si>
  <si>
    <t>03.PRD1405.011</t>
  </si>
  <si>
    <t>Khon Nut</t>
  </si>
  <si>
    <t>42,50</t>
  </si>
  <si>
    <t>03.PRD1405.010</t>
  </si>
  <si>
    <t>41,50</t>
  </si>
  <si>
    <t>03.PRD1405.017</t>
  </si>
  <si>
    <t>ព្រះអណ្តូង</t>
  </si>
  <si>
    <t>03.PRD1405.014</t>
  </si>
  <si>
    <t>03.PRD1405.013</t>
  </si>
  <si>
    <t>03.PRD1405.012</t>
  </si>
  <si>
    <t>ស្នេហ៍រាន</t>
  </si>
  <si>
    <t>03.PRD1405.015</t>
  </si>
  <si>
    <t>បឹងអណ្ទុង</t>
  </si>
  <si>
    <t>03.PRD1405.016</t>
  </si>
  <si>
    <t>03.PRD1404.002</t>
  </si>
  <si>
    <t>03.PRD1404.006</t>
  </si>
  <si>
    <t>03.PRD1404.001</t>
  </si>
  <si>
    <t>03.PRD1404.04</t>
  </si>
  <si>
    <t>03.PRD1404.003</t>
  </si>
  <si>
    <t>38,50</t>
  </si>
  <si>
    <t>03.PRD1404.005</t>
  </si>
  <si>
    <t>03.PRD1404.010</t>
  </si>
  <si>
    <t>03.PRD1404.009</t>
  </si>
  <si>
    <t>03.PRD1404.008</t>
  </si>
  <si>
    <t>03.PRD1404.007</t>
  </si>
  <si>
    <t>62,50</t>
  </si>
  <si>
    <t>03.PRD1404.013</t>
  </si>
  <si>
    <t>ទុកស្រូវ</t>
  </si>
  <si>
    <t>03.PRD1404.012</t>
  </si>
  <si>
    <t>03.PRD1404.011</t>
  </si>
  <si>
    <t>សេរីចរចារ</t>
  </si>
  <si>
    <t>03.PRD1404.014</t>
  </si>
  <si>
    <t>03.PRD1409.001</t>
  </si>
  <si>
    <t>03.PRD1409.004</t>
  </si>
  <si>
    <t>03.PRD1409.003</t>
  </si>
  <si>
    <t>03.PRD1409.002</t>
  </si>
  <si>
    <t>31,50</t>
  </si>
  <si>
    <t>03.PRD1409.005</t>
  </si>
  <si>
    <t>03.PRD1409.007</t>
  </si>
  <si>
    <t>03.PRD1409.006</t>
  </si>
  <si>
    <t>03.PRD1409.008</t>
  </si>
  <si>
    <t>48,50</t>
  </si>
  <si>
    <t>ជម្ពូវន្ត័</t>
  </si>
  <si>
    <t>02.UNF.1404.021</t>
  </si>
  <si>
    <t>02.UNF.1404.022</t>
  </si>
  <si>
    <t>02.UNF.1404.023</t>
  </si>
  <si>
    <t>02.UNF.1404.024</t>
  </si>
  <si>
    <t>ក្រឡាមាឃ</t>
  </si>
  <si>
    <t>02.UNF.1404.025</t>
  </si>
  <si>
    <t>02.UNF.1404.026</t>
  </si>
  <si>
    <t>02.UNF.1404.027</t>
  </si>
  <si>
    <t>កន្រ្ទាន</t>
  </si>
  <si>
    <t>02.UNF.1401.014</t>
  </si>
  <si>
    <t>02.UNF.1404.012</t>
  </si>
  <si>
    <t>02.UNF.1404.013</t>
  </si>
  <si>
    <t>02.UNF.1404.014</t>
  </si>
  <si>
    <t>02.UNF.1404.015</t>
  </si>
  <si>
    <t>02.UNF.1404.016</t>
  </si>
  <si>
    <t>គោកក្រសាំង</t>
  </si>
  <si>
    <t>02.UNF.1404.020</t>
  </si>
  <si>
    <t>ចរចារ</t>
  </si>
  <si>
    <t>02.UNF.1404.009</t>
  </si>
  <si>
    <t>ស្រះស្រង</t>
  </si>
  <si>
    <t>02.UNF.1404.010</t>
  </si>
  <si>
    <t>ជយ័មុន្នី</t>
  </si>
  <si>
    <t>02.UNF.1404.011</t>
  </si>
  <si>
    <t>02.UNF.1401.009</t>
  </si>
  <si>
    <t>ក្តីដូង</t>
  </si>
  <si>
    <t>02.UNF.1401.003</t>
  </si>
  <si>
    <t>02.UNF.1401.007</t>
  </si>
  <si>
    <t>សម្ពិលី</t>
  </si>
  <si>
    <t>02.UNF.1401.004</t>
  </si>
  <si>
    <t>02.UNF.1401.005</t>
  </si>
  <si>
    <t>02.UNF.1401.006</t>
  </si>
  <si>
    <t>02.UNF.1401.002</t>
  </si>
  <si>
    <t>02.UNF.1401.008</t>
  </si>
  <si>
    <t>02.UNF.1401.001</t>
  </si>
  <si>
    <t>គោកគងកើត</t>
  </si>
  <si>
    <t>បែកក្អម</t>
  </si>
  <si>
    <t>03.UNF.1404.017</t>
  </si>
  <si>
    <t>03.UNF.1404.018</t>
  </si>
  <si>
    <t>03.UNF.1401.001</t>
  </si>
  <si>
    <t>564067</t>
  </si>
  <si>
    <t>03.UNF.1401.002</t>
  </si>
  <si>
    <t>03.UNF.1401.003</t>
  </si>
  <si>
    <t>03.UNF.1401.004</t>
  </si>
  <si>
    <t>កាឡីជើង</t>
  </si>
  <si>
    <t>03.UNF.1401.005</t>
  </si>
  <si>
    <t>03.UNF.1401.006</t>
  </si>
  <si>
    <t>កាឡោន</t>
  </si>
  <si>
    <t>03.UNF.1401.007</t>
  </si>
  <si>
    <t>03.UNF.1401.008</t>
  </si>
  <si>
    <t>03.UNF.1401.009</t>
  </si>
  <si>
    <t>03.UNF.1401.010</t>
  </si>
  <si>
    <t>03.UNF.1403.006</t>
  </si>
  <si>
    <t>03.UNF.1403.007</t>
  </si>
  <si>
    <t>03.UNF.1403.008</t>
  </si>
  <si>
    <t>ធ្លក</t>
  </si>
  <si>
    <t>03.UNF.1401.011</t>
  </si>
  <si>
    <t>អង្គប្រជុំ</t>
  </si>
  <si>
    <t>03.UNF.1404.012</t>
  </si>
  <si>
    <t>03.UNF.1404.013</t>
  </si>
  <si>
    <t>ជ័យមុន្នី</t>
  </si>
  <si>
    <t>02.UNF.1404.001</t>
  </si>
  <si>
    <t>02.UNF.1404.002</t>
  </si>
  <si>
    <t>02.UNF.1404.003</t>
  </si>
  <si>
    <t>តារាជ្រ</t>
  </si>
  <si>
    <t>02.UNF.1404.004</t>
  </si>
  <si>
    <t>02.UNF.1404.005</t>
  </si>
  <si>
    <t>02.UNF.1404.006</t>
  </si>
  <si>
    <t>02.UNF.1404.007</t>
  </si>
  <si>
    <t>02.UNF.1404.008</t>
  </si>
  <si>
    <t>02.UNF.1403.001</t>
  </si>
  <si>
    <t>02.UNF.1403.002</t>
  </si>
  <si>
    <t>02.UNF.1403.003</t>
  </si>
  <si>
    <t>ពោធិវង្ស</t>
  </si>
  <si>
    <t>02.UNF.1403.004</t>
  </si>
  <si>
    <t>02.UNF.1403.005</t>
  </si>
  <si>
    <t>ជ្រួល</t>
  </si>
  <si>
    <t>01.UNF.1403.001</t>
  </si>
  <si>
    <t>បល្លង</t>
  </si>
  <si>
    <t>01.UNF.1403.002</t>
  </si>
  <si>
    <t>01.UNF.1403.003</t>
  </si>
  <si>
    <t>កន្សោមអក២</t>
  </si>
  <si>
    <t>01.UNF.1403.004</t>
  </si>
  <si>
    <t>កន្សោមអក៣</t>
  </si>
  <si>
    <t>01.UNF.1403.005</t>
  </si>
  <si>
    <t>01.UNF.1403.006</t>
  </si>
  <si>
    <t>ទទាំង</t>
  </si>
  <si>
    <t>01.UNF.1403.007</t>
  </si>
  <si>
    <t>ព្រៃអណ្តូង</t>
  </si>
  <si>
    <t>01.UNF.1403.008</t>
  </si>
  <si>
    <t>ទព័សៀម</t>
  </si>
  <si>
    <t>01.UNF.1403.009</t>
  </si>
  <si>
    <t>01.UNF.1403.010</t>
  </si>
  <si>
    <t>01.UNF.1401.015</t>
  </si>
  <si>
    <t>ព្រៃចំការ២</t>
  </si>
  <si>
    <t>01.UNF.1401.016</t>
  </si>
  <si>
    <t>ចាន់រ៉ាក</t>
  </si>
  <si>
    <t>01.UNF.1401.017</t>
  </si>
  <si>
    <t>01.UNF.1401.018</t>
  </si>
  <si>
    <t>01.UNF.1401.019</t>
  </si>
  <si>
    <t>01.UNF.1401.020</t>
  </si>
  <si>
    <t>01.UNF.1401.021</t>
  </si>
  <si>
    <t>01.UNF.1401.022</t>
  </si>
  <si>
    <t>ព្រៃប្រង</t>
  </si>
  <si>
    <t>01.UNF.1401.023</t>
  </si>
  <si>
    <t>01.UNF.1401.024</t>
  </si>
  <si>
    <t>01.UNF.1401.025</t>
  </si>
  <si>
    <t>01.UNF.1401.026</t>
  </si>
  <si>
    <t>01.UNF.1401.027</t>
  </si>
  <si>
    <t>01.UNF.1401.028</t>
  </si>
  <si>
    <t>01.UNF.1401.038</t>
  </si>
  <si>
    <t>01.UNF.1401.039</t>
  </si>
  <si>
    <t>01.UNF.1401.040</t>
  </si>
  <si>
    <t>01.UNF.1401.041</t>
  </si>
  <si>
    <t>01.UNF.1403.011</t>
  </si>
  <si>
    <t>01.UNF.1403.012</t>
  </si>
  <si>
    <t>ព្រៃតានេន</t>
  </si>
  <si>
    <t>01.UNF.1403.013</t>
  </si>
  <si>
    <t>01.UNF.1403.014</t>
  </si>
  <si>
    <t>01.UNF.1403.015</t>
  </si>
  <si>
    <t>01.UNF.1403.016</t>
  </si>
  <si>
    <t>01.UNF.1403.017</t>
  </si>
  <si>
    <t>អាគ្រាច</t>
  </si>
  <si>
    <t>01.UNF.1403.018</t>
  </si>
  <si>
    <t>01.UNF.1401.001</t>
  </si>
  <si>
    <t>01.UNF.1401.002</t>
  </si>
  <si>
    <t>ទ្រា</t>
  </si>
  <si>
    <t>01.UNF.1401.003</t>
  </si>
  <si>
    <t>គ្រោលគោ</t>
  </si>
  <si>
    <t>01.UNF.1401.004</t>
  </si>
  <si>
    <t>ត្រពាំងសាលា</t>
  </si>
  <si>
    <t>01.UNF.1401.005</t>
  </si>
  <si>
    <t>អង្កាញ់</t>
  </si>
  <si>
    <t>01.UNF.1401.006</t>
  </si>
  <si>
    <t>បឹងប្រស្រែ</t>
  </si>
  <si>
    <t>01.UNF.1401.007</t>
  </si>
  <si>
    <t>ស្វាយប្រក្រោល</t>
  </si>
  <si>
    <t>01.UNF.1401.008</t>
  </si>
  <si>
    <t>គ្រយួស១</t>
  </si>
  <si>
    <t>01.UNF.1401.009</t>
  </si>
  <si>
    <t>គ្រយួស២</t>
  </si>
  <si>
    <t>01.UNF.1401.010</t>
  </si>
  <si>
    <t>01.UNF.1401.011</t>
  </si>
  <si>
    <t>កំហែងរាជ</t>
  </si>
  <si>
    <t>01.UNF.1401.012</t>
  </si>
  <si>
    <t>01.UNF.1401.013</t>
  </si>
  <si>
    <t>01.UNF.1401.014</t>
  </si>
  <si>
    <t>01.UNF.1404.027</t>
  </si>
  <si>
    <t>01.UNF.1404.028</t>
  </si>
  <si>
    <t>ព្រៃត្បាល់</t>
  </si>
  <si>
    <t>01.UNF.1404.029</t>
  </si>
  <si>
    <t>01.UNF.1404.030</t>
  </si>
  <si>
    <t>01.UNF.1404.031</t>
  </si>
  <si>
    <t>01.UNF.1403.034</t>
  </si>
  <si>
    <t>ព្រៃក្រាំង</t>
  </si>
  <si>
    <t>01.UNF.1403.035</t>
  </si>
  <si>
    <t>01.UNF.1403.036</t>
  </si>
  <si>
    <t>01.UNF.1403.037</t>
  </si>
  <si>
    <t>01.UNF.1403.038</t>
  </si>
  <si>
    <t>ជីអក</t>
  </si>
  <si>
    <t>01.UNF.1403.039</t>
  </si>
  <si>
    <t>តាប្រុយ</t>
  </si>
  <si>
    <t>01.UNF.1403.040</t>
  </si>
  <si>
    <t>01.UNF.1403.041</t>
  </si>
  <si>
    <t>តាហ័រ</t>
  </si>
  <si>
    <t>01.UNF.1403.042</t>
  </si>
  <si>
    <t>01.UNF.1403.043</t>
  </si>
  <si>
    <t>01.UNF.1403.044</t>
  </si>
  <si>
    <t>01.UNF.1403.045</t>
  </si>
  <si>
    <t>តាមួង</t>
  </si>
  <si>
    <t>01.UNF.1403.046</t>
  </si>
  <si>
    <t>ឫស្សី</t>
  </si>
  <si>
    <t>01.UNF.1403.047</t>
  </si>
  <si>
    <t>01.UNF.1403.048</t>
  </si>
  <si>
    <t>01.UNF.1403.049</t>
  </si>
  <si>
    <t>ព្រែញាតិ</t>
  </si>
  <si>
    <t>01.UNF.1403.050</t>
  </si>
  <si>
    <t>01.UNF.1403.051</t>
  </si>
  <si>
    <t>01.UNF.1403.052</t>
  </si>
  <si>
    <t>បឹងអញ្ញាញ</t>
  </si>
  <si>
    <t>01.UNF.1404.032</t>
  </si>
  <si>
    <t>01.UNF.1404.033</t>
  </si>
  <si>
    <t>ចុងវាល</t>
  </si>
  <si>
    <t>01.UNF.1404.034</t>
  </si>
  <si>
    <t>01.UNF.1404.035</t>
  </si>
  <si>
    <t>ចាជ្រុំ</t>
  </si>
  <si>
    <t>01.UNF.1404.036</t>
  </si>
  <si>
    <t>01.UNF.1404.037</t>
  </si>
  <si>
    <t>អំពាំង</t>
  </si>
  <si>
    <t>01.UNF.1404.038</t>
  </si>
  <si>
    <t>01.UNF.1404.039</t>
  </si>
  <si>
    <t>ពោធិធំ</t>
  </si>
  <si>
    <t>01.UNF.1404.040</t>
  </si>
  <si>
    <t>01.UNF.1404.041</t>
  </si>
  <si>
    <t>ស្នែរាន</t>
  </si>
  <si>
    <t>តាជ័យ</t>
  </si>
  <si>
    <t>ឫស្សីជួរ</t>
  </si>
  <si>
    <t>01.UNF.1401.042</t>
  </si>
  <si>
    <t>01.UNF.1401.043</t>
  </si>
  <si>
    <t>ឫស្សីក្អែក</t>
  </si>
  <si>
    <t>01.UNF.1401.044</t>
  </si>
  <si>
    <t>01.UNF.1401.030</t>
  </si>
  <si>
    <t>01.UNF.1401.031</t>
  </si>
  <si>
    <t>វល្លយាវ</t>
  </si>
  <si>
    <t>01.UNF.1401.032</t>
  </si>
  <si>
    <t>01.UNF.1401.033</t>
  </si>
  <si>
    <t>01.UNF.1401.034</t>
  </si>
  <si>
    <t>ព្រៃភ្ងាម</t>
  </si>
  <si>
    <t>01.UNF.1401.035</t>
  </si>
  <si>
    <t>01.UNF.1401.036</t>
  </si>
  <si>
    <t>ប្រស្រែ</t>
  </si>
  <si>
    <t>02.UNF.1401.044</t>
  </si>
  <si>
    <t>ដីថុយ</t>
  </si>
  <si>
    <t>02.UNF.1401.043</t>
  </si>
  <si>
    <t>02.UNF.1401.042</t>
  </si>
  <si>
    <t>02.UNF.1404.044</t>
  </si>
  <si>
    <t>02.UNF.1404.043</t>
  </si>
  <si>
    <t>02.UNF.1404.042</t>
  </si>
  <si>
    <t>02.UNF.1404.041</t>
  </si>
  <si>
    <t>02.UNF.1403.020</t>
  </si>
  <si>
    <t>02.UNF.1403.019</t>
  </si>
  <si>
    <t>តាមិញ</t>
  </si>
  <si>
    <t>02.UNF.1402.001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</si>
</sst>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yyyy\/mm\/dd"/>
    <numFmt numFmtId="165" formatCode="##.##.####.####"/>
    <numFmt numFmtId="166" formatCode="\C\A\C\W\-###"/>
    <numFmt numFmtId="167" formatCode="dd\-mm\-yyyy"/>
    <numFmt numFmtId="168" formatCode="#,##0.000"/>
    <numFmt numFmtId="169" formatCode="0.000"/>
    <numFmt numFmtId="170" formatCode="000"/>
    <numFmt numFmtId="171" formatCode="[$-12000425]0"/>
    <numFmt numFmtId="172" formatCode="0#"/>
    <numFmt numFmtId="174" formatCode="0########"/>
    <numFmt numFmtId="175" formatCode="0.0"/>
    <numFmt numFmtId="176" formatCode="dd\-mm\-yy"/>
    <numFmt numFmtId="177" formatCode="[$-409]0"/>
    <numFmt numFmtId="178" formatCode="[$-409]0.00"/>
    <numFmt numFmtId="179" formatCode="\C\A\C\W\I\I\-\-0#"/>
    <numFmt numFmtId="180" formatCode="dd/mm/yyyy"/>
    <numFmt numFmtId="181" formatCode="#.00"/>
  </numFmts>
  <fonts count="100" x14ac:knownFonts="1">
    <font>
      <sz val="11"/>
      <color theme="1"/>
      <name val="Calibri"/>
      <family val="2"/>
      <scheme val="minor"/>
    </font>
    <font>
      <sz val="11"/>
      <name val="Arial"/>
      <family val="2"/>
    </font>
    <font>
      <sz val="12"/>
      <color indexed="8"/>
      <name val="Khmer OS Siemreap"/>
    </font>
    <font>
      <sz val="10"/>
      <name val="Arial"/>
      <family val="2"/>
    </font>
    <font>
      <sz val="10"/>
      <name val="Times New Roman"/>
      <family val="1"/>
    </font>
    <font>
      <sz val="8"/>
      <name val="Times New Roman"/>
      <family val="1"/>
    </font>
    <font>
      <vertAlign val="superscript"/>
      <sz val="12"/>
      <color indexed="8"/>
      <name val="Khmer OS Siemreap"/>
    </font>
    <font>
      <sz val="11"/>
      <name val="Khmer OS Siemreap"/>
    </font>
    <font>
      <sz val="12"/>
      <name val="Khmer OS Siemreap"/>
    </font>
    <font>
      <sz val="12"/>
      <name val="Arial"/>
      <family val="2"/>
    </font>
    <font>
      <sz val="9"/>
      <color indexed="8"/>
      <name val="Khmer MEF1"/>
    </font>
    <font>
      <sz val="9"/>
      <color indexed="8"/>
      <name val="Kh Battambang"/>
    </font>
    <font>
      <sz val="8"/>
      <color indexed="8"/>
      <name val="Khmer MEF1"/>
    </font>
    <font>
      <sz val="8"/>
      <color indexed="8"/>
      <name val="Kh Battambang"/>
    </font>
    <font>
      <sz val="9"/>
      <color indexed="8"/>
      <name val="DaunPenh"/>
    </font>
    <font>
      <sz val="10"/>
      <color indexed="8"/>
      <name val="Khmer MEF1"/>
    </font>
    <font>
      <sz val="10"/>
      <color indexed="8"/>
      <name val="Kh Battambang"/>
    </font>
    <font>
      <sz val="11"/>
      <color indexed="8"/>
      <name val="Kh Battambang"/>
    </font>
    <font>
      <sz val="11"/>
      <name val="DaunPenh"/>
    </font>
    <font>
      <sz val="11"/>
      <name val="Khmer MEF1"/>
    </font>
    <font>
      <sz val="12"/>
      <name val="Khmer MEF1"/>
    </font>
    <font>
      <sz val="22"/>
      <name val="Limon S1"/>
    </font>
    <font>
      <sz val="12"/>
      <color indexed="8"/>
      <name val="Times New Roman"/>
      <family val="1"/>
    </font>
    <font>
      <sz val="12"/>
      <name val="Times New Roman"/>
      <family val="1"/>
    </font>
    <font>
      <sz val="22"/>
      <color indexed="8"/>
      <name val="Limon S1"/>
    </font>
    <font>
      <sz val="11"/>
      <name val="Khmer OS Battambang"/>
    </font>
    <font>
      <sz val="20"/>
      <name val="Limon S1"/>
    </font>
    <font>
      <sz val="11"/>
      <color indexed="8"/>
      <name val="Calibri"/>
      <family val="2"/>
    </font>
    <font>
      <sz val="11"/>
      <name val="Calibri"/>
      <family val="2"/>
    </font>
    <font>
      <sz val="11"/>
      <color indexed="10"/>
      <name val="Calibri"/>
      <family val="2"/>
    </font>
    <font>
      <sz val="10"/>
      <color indexed="8"/>
      <name val="Arial"/>
      <family val="2"/>
    </font>
    <font>
      <b/>
      <sz val="8"/>
      <color indexed="8"/>
      <name val="Arial"/>
      <family val="2"/>
    </font>
    <font>
      <sz val="11"/>
      <name val="Limon S1"/>
    </font>
    <font>
      <b/>
      <sz val="22"/>
      <name val="Limon S1"/>
    </font>
    <font>
      <sz val="9"/>
      <name val="Letter Gothic"/>
      <family val="3"/>
    </font>
    <font>
      <sz val="9"/>
      <name val="Times New Roman"/>
      <family val="1"/>
    </font>
    <font>
      <sz val="10"/>
      <name val="Khmer OS Siemreap"/>
    </font>
    <font>
      <sz val="10"/>
      <name val="Arial"/>
      <family val="2"/>
    </font>
    <font>
      <sz val="11"/>
      <name val="Times New Roman"/>
      <family val="1"/>
    </font>
    <font>
      <sz val="12"/>
      <color indexed="8"/>
      <name val="Calibri"/>
      <family val="2"/>
    </font>
    <font>
      <sz val="12"/>
      <color indexed="8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000000"/>
      <name val="Arial"/>
      <family val="2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Khmer OS Content"/>
    </font>
    <font>
      <sz val="11"/>
      <color theme="1"/>
      <name val="Khmer OS Siemreap"/>
    </font>
    <font>
      <sz val="11"/>
      <color theme="1"/>
      <name val="Times New Roman"/>
      <family val="1"/>
    </font>
    <font>
      <sz val="12"/>
      <color theme="1"/>
      <name val="Khmer OS Siemreap"/>
    </font>
    <font>
      <sz val="10"/>
      <color theme="1"/>
      <name val="Times New Roman"/>
      <family val="1"/>
    </font>
    <font>
      <sz val="8"/>
      <color theme="1"/>
      <name val="Times New Roman"/>
      <family val="1"/>
    </font>
    <font>
      <sz val="12"/>
      <color theme="1"/>
      <name val="Times New Roman"/>
      <family val="1"/>
    </font>
    <font>
      <sz val="10"/>
      <color theme="1"/>
      <name val="Khmer OS Siemreap"/>
    </font>
    <font>
      <sz val="9"/>
      <color theme="1"/>
      <name val="Khmer MEF1"/>
    </font>
    <font>
      <sz val="9"/>
      <color theme="1"/>
      <name val="Kh Battambang"/>
    </font>
    <font>
      <sz val="8"/>
      <color theme="1"/>
      <name val="Khmer MEF1"/>
    </font>
    <font>
      <sz val="9"/>
      <color theme="1"/>
      <name val="Calibri"/>
      <family val="2"/>
      <scheme val="minor"/>
    </font>
    <font>
      <sz val="9"/>
      <color theme="1"/>
      <name val="DaunPenh"/>
    </font>
    <font>
      <sz val="10"/>
      <color theme="1"/>
      <name val="Khmer MEF1"/>
    </font>
    <font>
      <sz val="9"/>
      <color rgb="FF0070C0"/>
      <name val="Khmer MEF1"/>
    </font>
    <font>
      <sz val="11"/>
      <color theme="1"/>
      <name val="Khmer MEF1"/>
    </font>
    <font>
      <sz val="11"/>
      <color theme="1"/>
      <name val="Kh Battambang"/>
    </font>
    <font>
      <sz val="10"/>
      <color rgb="FF0070C0"/>
      <name val="Khmer MEF1"/>
    </font>
    <font>
      <sz val="8"/>
      <color rgb="FF0070C0"/>
      <name val="Khmer MEF1"/>
    </font>
    <font>
      <sz val="12"/>
      <color theme="1"/>
      <name val="Calibri"/>
      <family val="2"/>
      <scheme val="minor"/>
    </font>
    <font>
      <sz val="7"/>
      <color theme="1"/>
      <name val="Khmer MEF1"/>
    </font>
    <font>
      <sz val="9"/>
      <color theme="1"/>
      <name val="Khmer OS Siemreap"/>
    </font>
    <font>
      <sz val="7"/>
      <color theme="1"/>
      <name val="Khmer OS Siemreap"/>
    </font>
    <font>
      <sz val="9"/>
      <color rgb="FFFF0000"/>
      <name val="Khmer MEF1"/>
    </font>
    <font>
      <sz val="11"/>
      <color theme="1"/>
      <name val="DaunPenh"/>
    </font>
    <font>
      <sz val="12"/>
      <color theme="1"/>
      <name val="Khmer OS Content"/>
    </font>
    <font>
      <b/>
      <sz val="10"/>
      <color theme="1"/>
      <name val="Khmer OS Siemreap"/>
    </font>
    <font>
      <b/>
      <sz val="11"/>
      <color rgb="FF002060"/>
      <name val="Khmer OS Siemreap"/>
    </font>
    <font>
      <b/>
      <sz val="12"/>
      <color theme="0"/>
      <name val="Khmer OS Siemreap"/>
    </font>
    <font>
      <b/>
      <sz val="12"/>
      <color theme="0"/>
      <name val="Times New Roman"/>
      <family val="1"/>
    </font>
    <font>
      <sz val="12"/>
      <color theme="0"/>
      <name val="Calibri"/>
      <family val="2"/>
      <scheme val="minor"/>
    </font>
    <font>
      <b/>
      <sz val="12"/>
      <color theme="0"/>
      <name val="Khmer OS Content"/>
    </font>
    <font>
      <sz val="11"/>
      <color theme="0"/>
      <name val="Khmer OS Content"/>
    </font>
    <font>
      <sz val="11"/>
      <color rgb="FFFF0000"/>
      <name val="Times New Roman"/>
      <family val="1"/>
    </font>
    <font>
      <sz val="12"/>
      <color rgb="FFFF0000"/>
      <name val="Times New Roman"/>
      <family val="1"/>
    </font>
    <font>
      <sz val="12"/>
      <color rgb="FFFF0000"/>
      <name val="Khmer OS Siemreap"/>
    </font>
    <font>
      <sz val="11"/>
      <color theme="1"/>
      <name val="Khmer OS Battambang"/>
    </font>
    <font>
      <sz val="11"/>
      <color rgb="FFFF0000"/>
      <name val="Khmer OS Siemreap"/>
    </font>
    <font>
      <sz val="8"/>
      <color theme="1"/>
      <name val="Khmer OS Siemreap"/>
    </font>
    <font>
      <sz val="8"/>
      <color theme="1"/>
      <name val="Kh Battambang"/>
    </font>
    <font>
      <sz val="10"/>
      <color theme="1"/>
      <name val="Kh Battambang"/>
    </font>
    <font>
      <sz val="12"/>
      <color theme="1"/>
      <name val="Khmer MEF1"/>
    </font>
    <font>
      <sz val="12"/>
      <color rgb="FFC00000"/>
      <name val="Khmer MEF1"/>
    </font>
    <font>
      <sz val="11"/>
      <color rgb="FFC00000"/>
      <name val="DaunPenh"/>
    </font>
    <font>
      <sz val="11"/>
      <color rgb="FFC00000"/>
      <name val="Khmer MEF1"/>
    </font>
    <font>
      <sz val="11"/>
      <color rgb="FF002060"/>
      <name val="Khmer OS Siemreap"/>
    </font>
    <font>
      <b/>
      <sz val="12"/>
      <color rgb="FFFF0000"/>
      <name val="Khmer OS Siemreap"/>
    </font>
    <font>
      <sz val="11"/>
      <color rgb="FFC00000"/>
      <name val="Khmer OS Siemreap"/>
    </font>
    <font>
      <sz val="20"/>
      <color rgb="FF002060"/>
      <name val="Limon S1"/>
    </font>
    <font>
      <sz val="11"/>
      <color theme="1"/>
      <name val="Kh System"/>
    </font>
    <font>
      <b/>
      <sz val="11"/>
      <color rgb="FF0070C0"/>
      <name val="Khmer OS Siemreap"/>
    </font>
    <font>
      <b/>
      <sz val="11"/>
      <color rgb="FF0070C0"/>
      <name val="Times New Roman"/>
      <family val="1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E0E0E0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double">
        <color rgb="FF002060"/>
      </left>
      <right style="thin">
        <color rgb="FF002060"/>
      </right>
      <top style="thin">
        <color rgb="FF002060"/>
      </top>
      <bottom style="thin">
        <color rgb="FF002060"/>
      </bottom>
      <diagonal/>
    </border>
    <border>
      <left style="thin">
        <color rgb="FF002060"/>
      </left>
      <right style="thin">
        <color rgb="FF002060"/>
      </right>
      <top style="thin">
        <color rgb="FF002060"/>
      </top>
      <bottom style="thin">
        <color rgb="FF002060"/>
      </bottom>
      <diagonal/>
    </border>
    <border>
      <left style="thin">
        <color rgb="FF002060"/>
      </left>
      <right style="double">
        <color rgb="FF002060"/>
      </right>
      <top style="thin">
        <color rgb="FF002060"/>
      </top>
      <bottom style="thin">
        <color rgb="FF002060"/>
      </bottom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84">
    <xf numFmtId="0" fontId="0" fillId="0" borderId="0"/>
    <xf numFmtId="0" fontId="43" fillId="2" borderId="0" applyNumberFormat="0" applyBorder="0" applyAlignment="0" applyProtection="0"/>
    <xf numFmtId="0" fontId="43" fillId="2" borderId="0" applyNumberFormat="0" applyBorder="0" applyAlignment="0" applyProtection="0"/>
    <xf numFmtId="0" fontId="43" fillId="2" borderId="0" applyNumberFormat="0" applyBorder="0" applyAlignment="0" applyProtection="0"/>
    <xf numFmtId="0" fontId="43" fillId="3" borderId="0" applyNumberFormat="0" applyBorder="0" applyAlignment="0" applyProtection="0"/>
    <xf numFmtId="0" fontId="43" fillId="3" borderId="0" applyNumberFormat="0" applyBorder="0" applyAlignment="0" applyProtection="0"/>
    <xf numFmtId="0" fontId="43" fillId="3" borderId="0" applyNumberFormat="0" applyBorder="0" applyAlignment="0" applyProtection="0"/>
    <xf numFmtId="0" fontId="43" fillId="4" borderId="0" applyNumberFormat="0" applyBorder="0" applyAlignment="0" applyProtection="0"/>
    <xf numFmtId="0" fontId="43" fillId="4" borderId="0" applyNumberFormat="0" applyBorder="0" applyAlignment="0" applyProtection="0"/>
    <xf numFmtId="0" fontId="43" fillId="4" borderId="0" applyNumberFormat="0" applyBorder="0" applyAlignment="0" applyProtection="0"/>
    <xf numFmtId="0" fontId="43" fillId="5" borderId="0" applyNumberFormat="0" applyBorder="0" applyAlignment="0" applyProtection="0"/>
    <xf numFmtId="0" fontId="43" fillId="5" borderId="0" applyNumberFormat="0" applyBorder="0" applyAlignment="0" applyProtection="0"/>
    <xf numFmtId="0" fontId="43" fillId="5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7" borderId="0" applyNumberFormat="0" applyBorder="0" applyAlignment="0" applyProtection="0"/>
    <xf numFmtId="0" fontId="43" fillId="7" borderId="0" applyNumberFormat="0" applyBorder="0" applyAlignment="0" applyProtection="0"/>
    <xf numFmtId="0" fontId="43" fillId="7" borderId="0" applyNumberFormat="0" applyBorder="0" applyAlignment="0" applyProtection="0"/>
    <xf numFmtId="0" fontId="43" fillId="8" borderId="0" applyNumberFormat="0" applyBorder="0" applyAlignment="0" applyProtection="0"/>
    <xf numFmtId="0" fontId="43" fillId="8" borderId="0" applyNumberFormat="0" applyBorder="0" applyAlignment="0" applyProtection="0"/>
    <xf numFmtId="0" fontId="43" fillId="8" borderId="0" applyNumberFormat="0" applyBorder="0" applyAlignment="0" applyProtection="0"/>
    <xf numFmtId="0" fontId="43" fillId="9" borderId="0" applyNumberFormat="0" applyBorder="0" applyAlignment="0" applyProtection="0"/>
    <xf numFmtId="0" fontId="43" fillId="9" borderId="0" applyNumberFormat="0" applyBorder="0" applyAlignment="0" applyProtection="0"/>
    <xf numFmtId="0" fontId="43" fillId="9" borderId="0" applyNumberFormat="0" applyBorder="0" applyAlignment="0" applyProtection="0"/>
    <xf numFmtId="0" fontId="43" fillId="10" borderId="0" applyNumberFormat="0" applyBorder="0" applyAlignment="0" applyProtection="0"/>
    <xf numFmtId="0" fontId="43" fillId="10" borderId="0" applyNumberFormat="0" applyBorder="0" applyAlignment="0" applyProtection="0"/>
    <xf numFmtId="0" fontId="43" fillId="10" borderId="0" applyNumberFormat="0" applyBorder="0" applyAlignment="0" applyProtection="0"/>
    <xf numFmtId="0" fontId="43" fillId="11" borderId="0" applyNumberFormat="0" applyBorder="0" applyAlignment="0" applyProtection="0"/>
    <xf numFmtId="0" fontId="43" fillId="11" borderId="0" applyNumberFormat="0" applyBorder="0" applyAlignment="0" applyProtection="0"/>
    <xf numFmtId="0" fontId="43" fillId="11" borderId="0" applyNumberFormat="0" applyBorder="0" applyAlignment="0" applyProtection="0"/>
    <xf numFmtId="0" fontId="43" fillId="12" borderId="0" applyNumberFormat="0" applyBorder="0" applyAlignment="0" applyProtection="0"/>
    <xf numFmtId="0" fontId="43" fillId="12" borderId="0" applyNumberFormat="0" applyBorder="0" applyAlignment="0" applyProtection="0"/>
    <xf numFmtId="0" fontId="43" fillId="12" borderId="0" applyNumberFormat="0" applyBorder="0" applyAlignment="0" applyProtection="0"/>
    <xf numFmtId="0" fontId="43" fillId="13" borderId="0" applyNumberFormat="0" applyBorder="0" applyAlignment="0" applyProtection="0"/>
    <xf numFmtId="0" fontId="43" fillId="13" borderId="0" applyNumberFormat="0" applyBorder="0" applyAlignment="0" applyProtection="0"/>
    <xf numFmtId="0" fontId="43" fillId="13" borderId="0" applyNumberFormat="0" applyBorder="0" applyAlignment="0" applyProtection="0"/>
    <xf numFmtId="0" fontId="43" fillId="14" borderId="0" applyNumberFormat="0" applyBorder="0" applyAlignment="0" applyProtection="0"/>
    <xf numFmtId="0" fontId="43" fillId="14" borderId="0" applyNumberFormat="0" applyBorder="0" applyAlignment="0" applyProtection="0"/>
    <xf numFmtId="0" fontId="43" fillId="14" borderId="0" applyNumberFormat="0" applyBorder="0" applyAlignment="0" applyProtection="0"/>
    <xf numFmtId="0" fontId="43" fillId="15" borderId="0" applyNumberFormat="0" applyBorder="0" applyAlignment="0" applyProtection="0"/>
    <xf numFmtId="0" fontId="43" fillId="15" borderId="0" applyNumberFormat="0" applyBorder="0" applyAlignment="0" applyProtection="0"/>
    <xf numFmtId="0" fontId="43" fillId="15" borderId="0" applyNumberFormat="0" applyBorder="0" applyAlignment="0" applyProtection="0"/>
    <xf numFmtId="0" fontId="43" fillId="16" borderId="0" applyNumberFormat="0" applyBorder="0" applyAlignment="0" applyProtection="0"/>
    <xf numFmtId="0" fontId="43" fillId="16" borderId="0" applyNumberFormat="0" applyBorder="0" applyAlignment="0" applyProtection="0"/>
    <xf numFmtId="0" fontId="43" fillId="16" borderId="0" applyNumberFormat="0" applyBorder="0" applyAlignment="0" applyProtection="0"/>
    <xf numFmtId="0" fontId="43" fillId="17" borderId="0" applyNumberFormat="0" applyBorder="0" applyAlignment="0" applyProtection="0"/>
    <xf numFmtId="0" fontId="43" fillId="17" borderId="0" applyNumberFormat="0" applyBorder="0" applyAlignment="0" applyProtection="0"/>
    <xf numFmtId="0" fontId="43" fillId="17" borderId="0" applyNumberFormat="0" applyBorder="0" applyAlignment="0" applyProtection="0"/>
    <xf numFmtId="0" fontId="43" fillId="18" borderId="0" applyNumberFormat="0" applyBorder="0" applyAlignment="0" applyProtection="0"/>
    <xf numFmtId="0" fontId="43" fillId="18" borderId="0" applyNumberFormat="0" applyBorder="0" applyAlignment="0" applyProtection="0"/>
    <xf numFmtId="0" fontId="43" fillId="18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43" fontId="37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4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" fillId="0" borderId="0" applyFont="0" applyFill="0" applyBorder="0" applyAlignment="0" applyProtection="0"/>
    <xf numFmtId="169" fontId="45" fillId="0" borderId="0" applyBorder="0" applyProtection="0"/>
    <xf numFmtId="0" fontId="46" fillId="20" borderId="0" applyNumberFormat="0" applyBorder="0" applyAlignment="0" applyProtection="0"/>
    <xf numFmtId="0" fontId="43" fillId="0" borderId="0"/>
    <xf numFmtId="0" fontId="43" fillId="0" borderId="0"/>
    <xf numFmtId="0" fontId="3" fillId="0" borderId="0"/>
    <xf numFmtId="0" fontId="47" fillId="0" borderId="0"/>
    <xf numFmtId="0" fontId="37" fillId="0" borderId="0"/>
    <xf numFmtId="0" fontId="44" fillId="0" borderId="0"/>
    <xf numFmtId="0" fontId="3" fillId="0" borderId="0"/>
    <xf numFmtId="0" fontId="45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4" fillId="0" borderId="0"/>
    <xf numFmtId="0" fontId="43" fillId="21" borderId="10" applyNumberFormat="0" applyFont="0" applyAlignment="0" applyProtection="0"/>
    <xf numFmtId="0" fontId="43" fillId="21" borderId="10" applyNumberFormat="0" applyFont="0" applyAlignment="0" applyProtection="0"/>
    <xf numFmtId="0" fontId="43" fillId="21" borderId="10" applyNumberFormat="0" applyFont="0" applyAlignment="0" applyProtection="0"/>
    <xf numFmtId="0" fontId="43" fillId="21" borderId="10" applyNumberFormat="0" applyFont="0" applyAlignment="0" applyProtection="0"/>
    <xf numFmtId="9" fontId="45" fillId="0" borderId="0" applyFont="0" applyFill="0" applyBorder="0" applyAlignment="0" applyProtection="0"/>
    <xf numFmtId="9" fontId="43" fillId="0" borderId="0" applyFont="0" applyFill="0" applyBorder="0" applyAlignment="0" applyProtection="0"/>
  </cellStyleXfs>
  <cellXfs count="421">
    <xf numFmtId="0" fontId="0" fillId="0" borderId="0" xfId="0"/>
    <xf numFmtId="0" fontId="48" fillId="0" borderId="0" xfId="0" applyFont="1"/>
    <xf numFmtId="0" fontId="49" fillId="0" borderId="1" xfId="0" applyFont="1" applyBorder="1" applyAlignment="1">
      <alignment horizontal="center" vertical="center"/>
    </xf>
    <xf numFmtId="0" fontId="49" fillId="0" borderId="1" xfId="0" applyFont="1" applyBorder="1"/>
    <xf numFmtId="0" fontId="48" fillId="0" borderId="1" xfId="0" applyFont="1" applyBorder="1" applyAlignment="1">
      <alignment vertical="center"/>
    </xf>
    <xf numFmtId="0" fontId="48" fillId="0" borderId="0" xfId="0" applyFont="1" applyAlignment="1">
      <alignment vertical="center"/>
    </xf>
    <xf numFmtId="0" fontId="49" fillId="0" borderId="1" xfId="0" applyFont="1" applyBorder="1" applyAlignment="1">
      <alignment horizontal="left" vertical="center"/>
    </xf>
    <xf numFmtId="1" fontId="50" fillId="0" borderId="1" xfId="0" applyNumberFormat="1" applyFont="1" applyBorder="1" applyAlignment="1">
      <alignment horizontal="center" vertical="center"/>
    </xf>
    <xf numFmtId="0" fontId="51" fillId="0" borderId="0" xfId="0" applyFont="1"/>
    <xf numFmtId="0" fontId="0" fillId="0" borderId="1" xfId="0" applyBorder="1" applyAlignment="1">
      <alignment vertical="center"/>
    </xf>
    <xf numFmtId="0" fontId="51" fillId="0" borderId="11" xfId="0" applyFont="1" applyBorder="1" applyAlignment="1">
      <alignment horizontal="center" vertical="center"/>
    </xf>
    <xf numFmtId="0" fontId="51" fillId="0" borderId="12" xfId="0" applyFont="1" applyBorder="1" applyAlignment="1">
      <alignment horizontal="center" vertical="center"/>
    </xf>
    <xf numFmtId="0" fontId="51" fillId="0" borderId="13" xfId="0" applyFont="1" applyBorder="1" applyAlignment="1">
      <alignment horizontal="center" vertical="center"/>
    </xf>
    <xf numFmtId="0" fontId="51" fillId="0" borderId="1" xfId="0" applyFont="1" applyBorder="1"/>
    <xf numFmtId="0" fontId="51" fillId="0" borderId="14" xfId="0" applyFont="1" applyBorder="1" applyAlignment="1">
      <alignment horizontal="center" vertical="center"/>
    </xf>
    <xf numFmtId="0" fontId="51" fillId="0" borderId="1" xfId="0" applyFont="1" applyBorder="1" applyAlignment="1">
      <alignment horizontal="center" vertical="center"/>
    </xf>
    <xf numFmtId="166" fontId="4" fillId="22" borderId="1" xfId="69" applyNumberFormat="1" applyFont="1" applyFill="1" applyBorder="1" applyAlignment="1">
      <alignment horizontal="center" vertical="center" wrapText="1"/>
    </xf>
    <xf numFmtId="0" fontId="5" fillId="0" borderId="1" xfId="69" applyFont="1" applyBorder="1" applyAlignment="1">
      <alignment horizontal="center" vertical="center"/>
    </xf>
    <xf numFmtId="167" fontId="4" fillId="0" borderId="1" xfId="69" applyNumberFormat="1" applyFont="1" applyBorder="1" applyAlignment="1">
      <alignment horizontal="center" vertical="center"/>
    </xf>
    <xf numFmtId="2" fontId="4" fillId="0" borderId="1" xfId="69" applyNumberFormat="1" applyFont="1" applyBorder="1" applyAlignment="1">
      <alignment horizontal="center" vertical="center"/>
    </xf>
    <xf numFmtId="49" fontId="52" fillId="0" borderId="1" xfId="69" applyNumberFormat="1" applyFont="1" applyBorder="1" applyAlignment="1">
      <alignment horizontal="center" vertical="center" wrapText="1"/>
    </xf>
    <xf numFmtId="168" fontId="52" fillId="0" borderId="1" xfId="69" applyNumberFormat="1" applyFont="1" applyBorder="1" applyAlignment="1">
      <alignment horizontal="center" vertical="center"/>
    </xf>
    <xf numFmtId="0" fontId="52" fillId="0" borderId="1" xfId="69" applyFont="1" applyBorder="1" applyAlignment="1">
      <alignment horizontal="center" vertical="center"/>
    </xf>
    <xf numFmtId="166" fontId="4" fillId="0" borderId="1" xfId="69" applyNumberFormat="1" applyFont="1" applyBorder="1" applyAlignment="1">
      <alignment horizontal="center" vertical="center" wrapText="1"/>
    </xf>
    <xf numFmtId="0" fontId="5" fillId="22" borderId="1" xfId="69" applyFont="1" applyFill="1" applyBorder="1" applyAlignment="1">
      <alignment horizontal="center" vertical="center"/>
    </xf>
    <xf numFmtId="167" fontId="4" fillId="22" borderId="1" xfId="69" applyNumberFormat="1" applyFont="1" applyFill="1" applyBorder="1" applyAlignment="1">
      <alignment horizontal="center" vertical="center"/>
    </xf>
    <xf numFmtId="2" fontId="4" fillId="22" borderId="1" xfId="69" applyNumberFormat="1" applyFont="1" applyFill="1" applyBorder="1" applyAlignment="1">
      <alignment horizontal="center" vertical="center"/>
    </xf>
    <xf numFmtId="169" fontId="52" fillId="0" borderId="1" xfId="69" applyNumberFormat="1" applyFont="1" applyBorder="1" applyAlignment="1">
      <alignment horizontal="center" vertical="center"/>
    </xf>
    <xf numFmtId="2" fontId="52" fillId="0" borderId="1" xfId="69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22" borderId="1" xfId="0" applyFont="1" applyFill="1" applyBorder="1" applyAlignment="1">
      <alignment horizontal="center" vertical="center"/>
    </xf>
    <xf numFmtId="4" fontId="52" fillId="0" borderId="1" xfId="69" applyNumberFormat="1" applyFont="1" applyBorder="1" applyAlignment="1">
      <alignment horizontal="center" vertical="center"/>
    </xf>
    <xf numFmtId="166" fontId="52" fillId="0" borderId="1" xfId="69" applyNumberFormat="1" applyFont="1" applyBorder="1" applyAlignment="1">
      <alignment horizontal="center" vertical="center" wrapText="1"/>
    </xf>
    <xf numFmtId="0" fontId="53" fillId="0" borderId="1" xfId="0" applyFont="1" applyBorder="1" applyAlignment="1">
      <alignment horizontal="center" vertical="center"/>
    </xf>
    <xf numFmtId="167" fontId="52" fillId="0" borderId="1" xfId="69" applyNumberFormat="1" applyFont="1" applyBorder="1" applyAlignment="1">
      <alignment horizontal="center" vertical="center"/>
    </xf>
    <xf numFmtId="166" fontId="52" fillId="22" borderId="1" xfId="69" applyNumberFormat="1" applyFont="1" applyFill="1" applyBorder="1" applyAlignment="1">
      <alignment horizontal="center" vertical="center" wrapText="1"/>
    </xf>
    <xf numFmtId="0" fontId="53" fillId="0" borderId="1" xfId="69" applyFont="1" applyBorder="1" applyAlignment="1">
      <alignment horizontal="center" vertical="center"/>
    </xf>
    <xf numFmtId="49" fontId="50" fillId="0" borderId="1" xfId="69" applyNumberFormat="1" applyFont="1" applyBorder="1" applyAlignment="1">
      <alignment horizontal="center" vertical="center" wrapText="1"/>
    </xf>
    <xf numFmtId="169" fontId="54" fillId="0" borderId="1" xfId="69" applyNumberFormat="1" applyFont="1" applyBorder="1" applyAlignment="1">
      <alignment horizontal="center" vertical="center"/>
    </xf>
    <xf numFmtId="2" fontId="54" fillId="0" borderId="1" xfId="69" applyNumberFormat="1" applyFont="1" applyBorder="1" applyAlignment="1">
      <alignment horizontal="center" vertical="center"/>
    </xf>
    <xf numFmtId="0" fontId="54" fillId="0" borderId="1" xfId="69" applyFont="1" applyBorder="1" applyAlignment="1">
      <alignment horizontal="center" vertical="center"/>
    </xf>
    <xf numFmtId="0" fontId="53" fillId="22" borderId="1" xfId="69" applyFont="1" applyFill="1" applyBorder="1" applyAlignment="1">
      <alignment horizontal="center" vertical="center"/>
    </xf>
    <xf numFmtId="167" fontId="52" fillId="22" borderId="1" xfId="69" applyNumberFormat="1" applyFont="1" applyFill="1" applyBorder="1" applyAlignment="1">
      <alignment horizontal="center" vertical="center"/>
    </xf>
    <xf numFmtId="2" fontId="52" fillId="0" borderId="1" xfId="69" applyNumberFormat="1" applyFont="1" applyBorder="1" applyAlignment="1">
      <alignment horizontal="center"/>
    </xf>
    <xf numFmtId="169" fontId="53" fillId="0" borderId="1" xfId="69" applyNumberFormat="1" applyFont="1" applyBorder="1" applyAlignment="1">
      <alignment horizontal="center" vertical="center"/>
    </xf>
    <xf numFmtId="170" fontId="49" fillId="0" borderId="1" xfId="0" applyNumberFormat="1" applyFont="1" applyBorder="1" applyAlignment="1">
      <alignment horizontal="center" vertical="center"/>
    </xf>
    <xf numFmtId="170" fontId="49" fillId="0" borderId="1" xfId="0" applyNumberFormat="1" applyFont="1" applyBorder="1" applyAlignment="1">
      <alignment horizontal="left" vertical="center"/>
    </xf>
    <xf numFmtId="1" fontId="49" fillId="0" borderId="1" xfId="0" applyNumberFormat="1" applyFont="1" applyBorder="1" applyAlignment="1">
      <alignment horizontal="center" vertical="center"/>
    </xf>
    <xf numFmtId="14" fontId="51" fillId="0" borderId="1" xfId="0" applyNumberFormat="1" applyFont="1" applyBorder="1" applyAlignment="1">
      <alignment horizontal="right" vertical="center"/>
    </xf>
    <xf numFmtId="0" fontId="51" fillId="0" borderId="1" xfId="0" applyFont="1" applyBorder="1" applyAlignment="1">
      <alignment horizontal="left" vertical="center"/>
    </xf>
    <xf numFmtId="0" fontId="51" fillId="0" borderId="1" xfId="0" applyFont="1" applyBorder="1" applyAlignment="1">
      <alignment horizontal="left"/>
    </xf>
    <xf numFmtId="0" fontId="48" fillId="0" borderId="1" xfId="0" applyFont="1" applyBorder="1"/>
    <xf numFmtId="0" fontId="48" fillId="0" borderId="0" xfId="0" applyFont="1" applyAlignment="1">
      <alignment horizontal="center" vertical="center"/>
    </xf>
    <xf numFmtId="3" fontId="7" fillId="0" borderId="1" xfId="72" applyNumberFormat="1" applyFont="1" applyBorder="1" applyAlignment="1">
      <alignment horizontal="center" vertical="center"/>
    </xf>
    <xf numFmtId="14" fontId="49" fillId="0" borderId="1" xfId="0" applyNumberFormat="1" applyFont="1" applyBorder="1" applyAlignment="1">
      <alignment horizontal="right"/>
    </xf>
    <xf numFmtId="14" fontId="51" fillId="0" borderId="1" xfId="0" applyNumberFormat="1" applyFont="1" applyBorder="1" applyAlignment="1">
      <alignment horizontal="right"/>
    </xf>
    <xf numFmtId="0" fontId="51" fillId="0" borderId="1" xfId="0" applyFont="1" applyBorder="1" applyAlignment="1">
      <alignment vertical="center"/>
    </xf>
    <xf numFmtId="0" fontId="51" fillId="0" borderId="0" xfId="0" applyFont="1" applyAlignment="1">
      <alignment horizontal="center" vertical="center"/>
    </xf>
    <xf numFmtId="0" fontId="51" fillId="0" borderId="0" xfId="0" applyFont="1" applyAlignment="1">
      <alignment horizontal="left"/>
    </xf>
    <xf numFmtId="0" fontId="8" fillId="0" borderId="1" xfId="0" applyFont="1" applyBorder="1" applyAlignment="1">
      <alignment horizontal="left" vertical="center" wrapText="1"/>
    </xf>
    <xf numFmtId="0" fontId="51" fillId="22" borderId="1" xfId="0" applyFont="1" applyFill="1" applyBorder="1" applyAlignment="1">
      <alignment horizontal="left" vertical="center" wrapText="1"/>
    </xf>
    <xf numFmtId="0" fontId="51" fillId="0" borderId="1" xfId="0" applyFont="1" applyBorder="1" applyAlignment="1">
      <alignment horizontal="right"/>
    </xf>
    <xf numFmtId="0" fontId="1" fillId="0" borderId="1" xfId="72" applyFont="1" applyBorder="1" applyAlignment="1">
      <alignment horizontal="center" vertical="center"/>
    </xf>
    <xf numFmtId="0" fontId="51" fillId="0" borderId="1" xfId="0" applyFont="1" applyBorder="1" applyAlignment="1">
      <alignment horizontal="center"/>
    </xf>
    <xf numFmtId="0" fontId="7" fillId="0" borderId="1" xfId="72" applyFont="1" applyBorder="1" applyAlignment="1">
      <alignment horizontal="left" vertical="center"/>
    </xf>
    <xf numFmtId="1" fontId="51" fillId="0" borderId="0" xfId="0" applyNumberFormat="1" applyFont="1"/>
    <xf numFmtId="0" fontId="51" fillId="0" borderId="0" xfId="0" applyFont="1" applyAlignment="1">
      <alignment horizontal="right"/>
    </xf>
    <xf numFmtId="0" fontId="51" fillId="0" borderId="0" xfId="0" applyFont="1" applyAlignment="1">
      <alignment vertical="center"/>
    </xf>
    <xf numFmtId="0" fontId="51" fillId="0" borderId="0" xfId="0" applyFont="1" applyAlignment="1">
      <alignment horizontal="left" vertical="center"/>
    </xf>
    <xf numFmtId="0" fontId="55" fillId="0" borderId="1" xfId="0" applyFont="1" applyBorder="1"/>
    <xf numFmtId="0" fontId="49" fillId="0" borderId="1" xfId="0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72" fontId="51" fillId="0" borderId="1" xfId="0" applyNumberFormat="1" applyFont="1" applyBorder="1" applyAlignment="1">
      <alignment horizontal="center" vertical="center"/>
    </xf>
    <xf numFmtId="0" fontId="56" fillId="0" borderId="1" xfId="0" applyFont="1" applyBorder="1" applyAlignment="1">
      <alignment horizontal="center" vertical="center" wrapText="1"/>
    </xf>
    <xf numFmtId="0" fontId="57" fillId="0" borderId="1" xfId="0" applyFont="1" applyBorder="1" applyAlignment="1">
      <alignment horizontal="center" vertical="center" wrapText="1"/>
    </xf>
    <xf numFmtId="0" fontId="58" fillId="0" borderId="1" xfId="0" applyFont="1" applyBorder="1" applyAlignment="1">
      <alignment horizontal="center" vertical="center" wrapText="1"/>
    </xf>
    <xf numFmtId="0" fontId="48" fillId="0" borderId="1" xfId="0" applyFont="1" applyBorder="1" applyAlignment="1">
      <alignment horizontal="center" vertical="center"/>
    </xf>
    <xf numFmtId="0" fontId="59" fillId="0" borderId="1" xfId="0" applyFont="1" applyBorder="1" applyAlignment="1">
      <alignment horizontal="center" vertical="center" wrapText="1"/>
    </xf>
    <xf numFmtId="0" fontId="60" fillId="0" borderId="1" xfId="0" applyFont="1" applyBorder="1" applyAlignment="1">
      <alignment horizontal="center" vertical="center" wrapText="1"/>
    </xf>
    <xf numFmtId="0" fontId="61" fillId="0" borderId="1" xfId="0" applyFont="1" applyBorder="1" applyAlignment="1">
      <alignment horizontal="center" vertical="center" wrapText="1"/>
    </xf>
    <xf numFmtId="0" fontId="62" fillId="0" borderId="1" xfId="0" applyFont="1" applyBorder="1" applyAlignment="1">
      <alignment horizontal="center" vertical="center" wrapText="1"/>
    </xf>
    <xf numFmtId="0" fontId="63" fillId="0" borderId="1" xfId="0" applyFont="1" applyBorder="1" applyAlignment="1">
      <alignment horizontal="center" vertical="center" wrapText="1"/>
    </xf>
    <xf numFmtId="0" fontId="61" fillId="0" borderId="1" xfId="0" applyFont="1" applyBorder="1" applyAlignment="1">
      <alignment horizontal="center" vertical="center"/>
    </xf>
    <xf numFmtId="0" fontId="63" fillId="0" borderId="1" xfId="0" applyFont="1" applyBorder="1" applyAlignment="1">
      <alignment horizontal="center" vertical="center"/>
    </xf>
    <xf numFmtId="0" fontId="64" fillId="0" borderId="1" xfId="0" applyFont="1" applyBorder="1" applyAlignment="1">
      <alignment horizontal="center" vertical="center"/>
    </xf>
    <xf numFmtId="0" fontId="65" fillId="0" borderId="1" xfId="0" applyFont="1" applyBorder="1" applyAlignment="1">
      <alignment horizontal="center" vertical="center" wrapText="1"/>
    </xf>
    <xf numFmtId="0" fontId="66" fillId="0" borderId="1" xfId="0" applyFont="1" applyBorder="1" applyAlignment="1">
      <alignment horizontal="center" vertical="center" wrapText="1"/>
    </xf>
    <xf numFmtId="0" fontId="67" fillId="0" borderId="1" xfId="0" applyFont="1" applyBorder="1" applyAlignment="1">
      <alignment horizontal="center" vertical="center" wrapText="1"/>
    </xf>
    <xf numFmtId="0" fontId="68" fillId="0" borderId="1" xfId="0" applyFont="1" applyBorder="1" applyAlignment="1">
      <alignment horizontal="center" vertical="center" wrapText="1"/>
    </xf>
    <xf numFmtId="0" fontId="69" fillId="0" borderId="1" xfId="0" applyFont="1" applyBorder="1" applyAlignment="1">
      <alignment horizontal="center" vertical="center" wrapText="1"/>
    </xf>
    <xf numFmtId="0" fontId="55" fillId="0" borderId="1" xfId="0" applyFont="1" applyBorder="1" applyAlignment="1">
      <alignment horizontal="center" vertical="center" wrapText="1"/>
    </xf>
    <xf numFmtId="0" fontId="70" fillId="0" borderId="1" xfId="0" applyFont="1" applyBorder="1" applyAlignment="1">
      <alignment horizontal="center" vertical="center" wrapText="1"/>
    </xf>
    <xf numFmtId="0" fontId="71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 wrapText="1"/>
    </xf>
    <xf numFmtId="0" fontId="72" fillId="0" borderId="1" xfId="0" applyFont="1" applyBorder="1" applyAlignment="1">
      <alignment horizontal="center"/>
    </xf>
    <xf numFmtId="174" fontId="51" fillId="0" borderId="12" xfId="0" applyNumberFormat="1" applyFont="1" applyBorder="1" applyAlignment="1">
      <alignment horizontal="center" vertical="center"/>
    </xf>
    <xf numFmtId="1" fontId="51" fillId="0" borderId="12" xfId="0" applyNumberFormat="1" applyFont="1" applyBorder="1" applyAlignment="1">
      <alignment horizontal="center" vertical="center"/>
    </xf>
    <xf numFmtId="174" fontId="51" fillId="0" borderId="0" xfId="0" applyNumberFormat="1" applyFont="1"/>
    <xf numFmtId="0" fontId="48" fillId="0" borderId="0" xfId="0" applyFont="1" applyAlignment="1">
      <alignment horizontal="center"/>
    </xf>
    <xf numFmtId="0" fontId="51" fillId="0" borderId="1" xfId="0" applyFont="1" applyBorder="1" applyAlignment="1"/>
    <xf numFmtId="0" fontId="21" fillId="0" borderId="1" xfId="0" applyFont="1" applyBorder="1" applyAlignment="1">
      <alignment vertical="center"/>
    </xf>
    <xf numFmtId="0" fontId="22" fillId="0" borderId="1" xfId="0" applyFont="1" applyBorder="1" applyAlignment="1">
      <alignment horizontal="center" vertical="center"/>
    </xf>
    <xf numFmtId="49" fontId="23" fillId="0" borderId="1" xfId="0" applyNumberFormat="1" applyFont="1" applyBorder="1" applyAlignment="1">
      <alignment vertical="center"/>
    </xf>
    <xf numFmtId="14" fontId="2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2" fontId="23" fillId="0" borderId="1" xfId="0" applyNumberFormat="1" applyFont="1" applyBorder="1" applyAlignment="1">
      <alignment horizontal="center" vertical="center"/>
    </xf>
    <xf numFmtId="1" fontId="23" fillId="0" borderId="1" xfId="0" applyNumberFormat="1" applyFont="1" applyBorder="1" applyAlignment="1">
      <alignment horizontal="center" vertical="center"/>
    </xf>
    <xf numFmtId="0" fontId="25" fillId="0" borderId="1" xfId="0" applyFont="1" applyBorder="1" applyAlignment="1">
      <alignment vertical="center"/>
    </xf>
    <xf numFmtId="0" fontId="49" fillId="0" borderId="1" xfId="0" applyFont="1" applyBorder="1" applyAlignment="1">
      <alignment horizontal="left"/>
    </xf>
    <xf numFmtId="0" fontId="49" fillId="0" borderId="1" xfId="0" applyFont="1" applyBorder="1" applyAlignment="1"/>
    <xf numFmtId="49" fontId="30" fillId="0" borderId="1" xfId="69" applyNumberFormat="1" applyFont="1" applyBorder="1" applyAlignment="1">
      <alignment vertical="center" wrapText="1"/>
    </xf>
    <xf numFmtId="176" fontId="30" fillId="0" borderId="1" xfId="69" applyNumberFormat="1" applyFont="1" applyBorder="1" applyAlignment="1">
      <alignment vertical="center"/>
    </xf>
    <xf numFmtId="0" fontId="3" fillId="0" borderId="1" xfId="65" applyBorder="1" applyAlignment="1">
      <alignment vertical="center" wrapText="1"/>
    </xf>
    <xf numFmtId="177" fontId="30" fillId="0" borderId="1" xfId="69" applyNumberFormat="1" applyFont="1" applyBorder="1" applyAlignment="1">
      <alignment horizontal="center" vertical="center"/>
    </xf>
    <xf numFmtId="177" fontId="3" fillId="0" borderId="1" xfId="65" applyNumberFormat="1" applyBorder="1" applyAlignment="1">
      <alignment horizontal="center" vertical="center"/>
    </xf>
    <xf numFmtId="178" fontId="30" fillId="0" borderId="1" xfId="69" applyNumberFormat="1" applyFont="1" applyBorder="1" applyAlignment="1">
      <alignment horizontal="center" vertical="center"/>
    </xf>
    <xf numFmtId="177" fontId="31" fillId="0" borderId="1" xfId="57" applyNumberFormat="1" applyFont="1" applyBorder="1" applyAlignment="1">
      <alignment horizontal="center" vertical="center"/>
    </xf>
    <xf numFmtId="0" fontId="8" fillId="0" borderId="1" xfId="0" applyFont="1" applyBorder="1" applyAlignment="1">
      <alignment vertical="center"/>
    </xf>
    <xf numFmtId="0" fontId="8" fillId="0" borderId="1" xfId="0" applyFont="1" applyBorder="1" applyAlignment="1">
      <alignment vertical="top"/>
    </xf>
    <xf numFmtId="178" fontId="49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left"/>
    </xf>
    <xf numFmtId="180" fontId="54" fillId="0" borderId="1" xfId="0" applyNumberFormat="1" applyFont="1" applyBorder="1" applyAlignment="1">
      <alignment horizontal="center" vertical="center"/>
    </xf>
    <xf numFmtId="0" fontId="55" fillId="0" borderId="1" xfId="0" applyFont="1" applyBorder="1" applyAlignment="1"/>
    <xf numFmtId="0" fontId="73" fillId="0" borderId="0" xfId="0" applyFont="1"/>
    <xf numFmtId="0" fontId="74" fillId="0" borderId="1" xfId="0" applyFont="1" applyBorder="1" applyAlignment="1"/>
    <xf numFmtId="0" fontId="74" fillId="0" borderId="1" xfId="0" applyFont="1" applyBorder="1"/>
    <xf numFmtId="0" fontId="51" fillId="0" borderId="0" xfId="0" applyFont="1" applyAlignment="1"/>
    <xf numFmtId="0" fontId="48" fillId="0" borderId="0" xfId="0" applyFont="1" applyAlignment="1"/>
    <xf numFmtId="0" fontId="51" fillId="0" borderId="15" xfId="0" applyFont="1" applyBorder="1" applyAlignment="1">
      <alignment horizontal="center" vertical="center"/>
    </xf>
    <xf numFmtId="0" fontId="51" fillId="0" borderId="16" xfId="0" applyFont="1" applyBorder="1" applyAlignment="1">
      <alignment horizontal="center" vertical="center"/>
    </xf>
    <xf numFmtId="0" fontId="51" fillId="0" borderId="2" xfId="0" applyFont="1" applyBorder="1" applyAlignment="1">
      <alignment horizontal="center" vertical="center"/>
    </xf>
    <xf numFmtId="0" fontId="51" fillId="0" borderId="2" xfId="0" applyFont="1" applyBorder="1"/>
    <xf numFmtId="0" fontId="49" fillId="0" borderId="1" xfId="0" applyFont="1" applyBorder="1" applyAlignment="1">
      <alignment vertical="center"/>
    </xf>
    <xf numFmtId="0" fontId="75" fillId="0" borderId="1" xfId="0" applyFont="1" applyBorder="1" applyAlignment="1">
      <alignment horizontal="left" vertical="center" wrapText="1"/>
    </xf>
    <xf numFmtId="0" fontId="8" fillId="0" borderId="1" xfId="0" applyFont="1" applyBorder="1" applyAlignment="1">
      <alignment vertical="center" wrapText="1"/>
    </xf>
    <xf numFmtId="0" fontId="49" fillId="0" borderId="1" xfId="0" applyFont="1" applyBorder="1" applyAlignment="1">
      <alignment vertical="center" wrapText="1"/>
    </xf>
    <xf numFmtId="0" fontId="76" fillId="23" borderId="1" xfId="0" applyFont="1" applyFill="1" applyBorder="1" applyAlignment="1">
      <alignment horizontal="center" vertical="center"/>
    </xf>
    <xf numFmtId="0" fontId="77" fillId="23" borderId="1" xfId="0" applyFont="1" applyFill="1" applyBorder="1" applyAlignment="1">
      <alignment horizontal="center" vertical="center" wrapText="1"/>
    </xf>
    <xf numFmtId="0" fontId="78" fillId="23" borderId="1" xfId="0" applyFont="1" applyFill="1" applyBorder="1" applyAlignment="1">
      <alignment vertical="center"/>
    </xf>
    <xf numFmtId="0" fontId="76" fillId="23" borderId="1" xfId="0" applyFont="1" applyFill="1" applyBorder="1" applyAlignment="1">
      <alignment horizontal="center" vertical="center" wrapText="1"/>
    </xf>
    <xf numFmtId="0" fontId="77" fillId="23" borderId="1" xfId="0" applyFont="1" applyFill="1" applyBorder="1" applyAlignment="1">
      <alignment horizontal="center" vertical="center"/>
    </xf>
    <xf numFmtId="0" fontId="79" fillId="23" borderId="1" xfId="0" applyFont="1" applyFill="1" applyBorder="1" applyAlignment="1">
      <alignment horizontal="center" vertical="center"/>
    </xf>
    <xf numFmtId="0" fontId="80" fillId="23" borderId="1" xfId="0" applyFont="1" applyFill="1" applyBorder="1"/>
    <xf numFmtId="0" fontId="77" fillId="23" borderId="3" xfId="0" applyFont="1" applyFill="1" applyBorder="1" applyAlignment="1">
      <alignment horizontal="center" vertical="center" wrapText="1"/>
    </xf>
    <xf numFmtId="0" fontId="77" fillId="23" borderId="4" xfId="0" applyFont="1" applyFill="1" applyBorder="1" applyAlignment="1">
      <alignment horizontal="center" vertical="center" wrapText="1"/>
    </xf>
    <xf numFmtId="0" fontId="77" fillId="23" borderId="5" xfId="0" applyFont="1" applyFill="1" applyBorder="1" applyAlignment="1">
      <alignment horizontal="center" vertical="center" wrapText="1"/>
    </xf>
    <xf numFmtId="0" fontId="51" fillId="0" borderId="6" xfId="0" applyFont="1" applyBorder="1"/>
    <xf numFmtId="0" fontId="48" fillId="0" borderId="6" xfId="0" applyFont="1" applyBorder="1" applyAlignment="1">
      <alignment horizontal="center"/>
    </xf>
    <xf numFmtId="0" fontId="48" fillId="0" borderId="2" xfId="0" applyFont="1" applyBorder="1" applyAlignment="1">
      <alignment vertical="center"/>
    </xf>
    <xf numFmtId="0" fontId="77" fillId="23" borderId="4" xfId="0" applyFont="1" applyFill="1" applyBorder="1" applyAlignment="1">
      <alignment horizontal="center" vertical="center" wrapText="1"/>
    </xf>
    <xf numFmtId="1" fontId="51" fillId="0" borderId="0" xfId="0" applyNumberFormat="1" applyFont="1" applyAlignment="1">
      <alignment horizontal="center"/>
    </xf>
    <xf numFmtId="0" fontId="7" fillId="0" borderId="1" xfId="72" applyNumberFormat="1" applyFont="1" applyBorder="1" applyAlignment="1">
      <alignment horizontal="center" vertical="center"/>
    </xf>
    <xf numFmtId="0" fontId="8" fillId="0" borderId="1" xfId="72" applyFont="1" applyBorder="1" applyAlignment="1">
      <alignment horizontal="left" vertical="center"/>
    </xf>
    <xf numFmtId="1" fontId="49" fillId="0" borderId="1" xfId="0" applyNumberFormat="1" applyFont="1" applyBorder="1" applyAlignment="1">
      <alignment vertical="center" wrapText="1"/>
    </xf>
    <xf numFmtId="0" fontId="48" fillId="0" borderId="1" xfId="0" applyFont="1" applyBorder="1" applyAlignment="1">
      <alignment horizontal="left"/>
    </xf>
    <xf numFmtId="0" fontId="7" fillId="0" borderId="1" xfId="72" applyFont="1" applyBorder="1" applyAlignment="1">
      <alignment horizontal="center" vertical="center"/>
    </xf>
    <xf numFmtId="49" fontId="7" fillId="0" borderId="1" xfId="72" applyNumberFormat="1" applyFont="1" applyBorder="1" applyAlignment="1">
      <alignment horizontal="left" vertical="center"/>
    </xf>
    <xf numFmtId="14" fontId="54" fillId="0" borderId="1" xfId="0" applyNumberFormat="1" applyFont="1" applyBorder="1" applyAlignment="1">
      <alignment horizontal="right" vertical="center"/>
    </xf>
    <xf numFmtId="170" fontId="50" fillId="0" borderId="1" xfId="0" applyNumberFormat="1" applyFont="1" applyBorder="1" applyAlignment="1">
      <alignment horizontal="center" vertical="center"/>
    </xf>
    <xf numFmtId="14" fontId="50" fillId="0" borderId="1" xfId="0" applyNumberFormat="1" applyFont="1" applyBorder="1" applyAlignment="1">
      <alignment horizontal="right" vertical="center"/>
    </xf>
    <xf numFmtId="0" fontId="38" fillId="0" borderId="1" xfId="72" applyFont="1" applyBorder="1" applyAlignment="1">
      <alignment horizontal="center" vertical="center"/>
    </xf>
    <xf numFmtId="0" fontId="38" fillId="0" borderId="1" xfId="72" applyNumberFormat="1" applyFont="1" applyBorder="1" applyAlignment="1">
      <alignment horizontal="center" vertical="center"/>
    </xf>
    <xf numFmtId="14" fontId="50" fillId="0" borderId="1" xfId="0" applyNumberFormat="1" applyFont="1" applyBorder="1" applyAlignment="1">
      <alignment horizontal="right" wrapText="1"/>
    </xf>
    <xf numFmtId="14" fontId="50" fillId="0" borderId="1" xfId="0" applyNumberFormat="1" applyFont="1" applyBorder="1" applyAlignment="1">
      <alignment horizontal="right"/>
    </xf>
    <xf numFmtId="14" fontId="54" fillId="0" borderId="1" xfId="0" applyNumberFormat="1" applyFont="1" applyBorder="1" applyAlignment="1">
      <alignment horizontal="right"/>
    </xf>
    <xf numFmtId="0" fontId="50" fillId="0" borderId="1" xfId="0" applyFont="1" applyBorder="1" applyAlignment="1">
      <alignment horizontal="center" vertical="center"/>
    </xf>
    <xf numFmtId="0" fontId="38" fillId="0" borderId="1" xfId="0" applyFont="1" applyBorder="1" applyAlignment="1">
      <alignment horizontal="center" vertical="center"/>
    </xf>
    <xf numFmtId="14" fontId="23" fillId="0" borderId="1" xfId="0" applyNumberFormat="1" applyFont="1" applyBorder="1" applyAlignment="1">
      <alignment horizontal="right" vertical="center"/>
    </xf>
    <xf numFmtId="0" fontId="50" fillId="0" borderId="1" xfId="0" applyFont="1" applyBorder="1" applyAlignment="1">
      <alignment horizontal="center"/>
    </xf>
    <xf numFmtId="2" fontId="50" fillId="0" borderId="1" xfId="0" applyNumberFormat="1" applyFont="1" applyBorder="1" applyAlignment="1">
      <alignment horizontal="center" vertical="center"/>
    </xf>
    <xf numFmtId="2" fontId="50" fillId="0" borderId="1" xfId="0" applyNumberFormat="1" applyFont="1" applyBorder="1" applyAlignment="1">
      <alignment horizontal="center"/>
    </xf>
    <xf numFmtId="2" fontId="38" fillId="0" borderId="1" xfId="72" applyNumberFormat="1" applyFont="1" applyBorder="1" applyAlignment="1">
      <alignment horizontal="center" vertical="center"/>
    </xf>
    <xf numFmtId="2" fontId="38" fillId="0" borderId="1" xfId="0" applyNumberFormat="1" applyFont="1" applyBorder="1" applyAlignment="1">
      <alignment horizontal="center" vertical="center"/>
    </xf>
    <xf numFmtId="2" fontId="50" fillId="0" borderId="1" xfId="0" applyNumberFormat="1" applyFont="1" applyBorder="1" applyAlignment="1">
      <alignment horizontal="center" vertical="center" wrapText="1"/>
    </xf>
    <xf numFmtId="0" fontId="81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1" fontId="50" fillId="24" borderId="1" xfId="0" applyNumberFormat="1" applyFont="1" applyFill="1" applyBorder="1" applyAlignment="1">
      <alignment horizontal="center" vertical="center"/>
    </xf>
    <xf numFmtId="0" fontId="50" fillId="24" borderId="1" xfId="0" applyFont="1" applyFill="1" applyBorder="1" applyAlignment="1">
      <alignment horizontal="center" vertical="center"/>
    </xf>
    <xf numFmtId="0" fontId="81" fillId="24" borderId="1" xfId="0" applyFont="1" applyFill="1" applyBorder="1" applyAlignment="1">
      <alignment horizontal="center" vertical="center"/>
    </xf>
    <xf numFmtId="0" fontId="51" fillId="24" borderId="1" xfId="0" applyFont="1" applyFill="1" applyBorder="1" applyAlignment="1">
      <alignment horizontal="center" vertical="center"/>
    </xf>
    <xf numFmtId="170" fontId="49" fillId="24" borderId="1" xfId="0" applyNumberFormat="1" applyFont="1" applyFill="1" applyBorder="1" applyAlignment="1">
      <alignment horizontal="center" vertical="center"/>
    </xf>
    <xf numFmtId="170" fontId="49" fillId="24" borderId="1" xfId="0" applyNumberFormat="1" applyFont="1" applyFill="1" applyBorder="1" applyAlignment="1">
      <alignment horizontal="left" vertical="center"/>
    </xf>
    <xf numFmtId="0" fontId="38" fillId="24" borderId="1" xfId="0" applyFont="1" applyFill="1" applyBorder="1" applyAlignment="1">
      <alignment horizontal="center" vertical="center"/>
    </xf>
    <xf numFmtId="0" fontId="81" fillId="24" borderId="1" xfId="0" applyFont="1" applyFill="1" applyBorder="1" applyAlignment="1">
      <alignment horizontal="center"/>
    </xf>
    <xf numFmtId="1" fontId="50" fillId="0" borderId="1" xfId="0" applyNumberFormat="1" applyFont="1" applyBorder="1" applyAlignment="1">
      <alignment horizontal="center" vertical="center"/>
    </xf>
    <xf numFmtId="1" fontId="23" fillId="0" borderId="1" xfId="0" applyNumberFormat="1" applyFont="1" applyBorder="1" applyAlignment="1">
      <alignment vertical="center"/>
    </xf>
    <xf numFmtId="1" fontId="51" fillId="0" borderId="1" xfId="0" applyNumberFormat="1" applyFont="1" applyBorder="1" applyAlignment="1"/>
    <xf numFmtId="1" fontId="51" fillId="0" borderId="1" xfId="0" applyNumberFormat="1" applyFont="1" applyBorder="1" applyAlignment="1">
      <alignment vertical="center"/>
    </xf>
    <xf numFmtId="1" fontId="9" fillId="0" borderId="1" xfId="73" applyNumberFormat="1" applyFont="1" applyBorder="1" applyAlignment="1">
      <alignment vertical="center" wrapText="1"/>
    </xf>
    <xf numFmtId="1" fontId="67" fillId="0" borderId="1" xfId="0" applyNumberFormat="1" applyFont="1" applyBorder="1" applyAlignment="1">
      <alignment vertical="center"/>
    </xf>
    <xf numFmtId="0" fontId="48" fillId="0" borderId="6" xfId="0" applyFont="1" applyFill="1" applyBorder="1" applyAlignment="1">
      <alignment horizontal="center"/>
    </xf>
    <xf numFmtId="0" fontId="51" fillId="0" borderId="1" xfId="0" applyFont="1" applyFill="1" applyBorder="1" applyAlignment="1"/>
    <xf numFmtId="0" fontId="21" fillId="0" borderId="1" xfId="0" applyFont="1" applyFill="1" applyBorder="1" applyAlignment="1">
      <alignment vertical="center"/>
    </xf>
    <xf numFmtId="0" fontId="51" fillId="0" borderId="1" xfId="0" applyFont="1" applyFill="1" applyBorder="1"/>
    <xf numFmtId="0" fontId="22" fillId="0" borderId="1" xfId="0" applyFont="1" applyFill="1" applyBorder="1" applyAlignment="1">
      <alignment horizontal="center" vertical="center"/>
    </xf>
    <xf numFmtId="1" fontId="23" fillId="0" borderId="1" xfId="0" applyNumberFormat="1" applyFont="1" applyFill="1" applyBorder="1" applyAlignment="1">
      <alignment horizontal="center" vertical="center"/>
    </xf>
    <xf numFmtId="14" fontId="23" fillId="0" borderId="1" xfId="0" applyNumberFormat="1" applyFont="1" applyFill="1" applyBorder="1" applyAlignment="1">
      <alignment horizontal="center" vertical="center"/>
    </xf>
    <xf numFmtId="0" fontId="51" fillId="0" borderId="1" xfId="0" applyFont="1" applyFill="1" applyBorder="1" applyAlignment="1">
      <alignment horizontal="center" vertical="center"/>
    </xf>
    <xf numFmtId="0" fontId="24" fillId="0" borderId="1" xfId="0" applyFont="1" applyFill="1" applyBorder="1" applyAlignment="1">
      <alignment horizontal="left" vertical="center"/>
    </xf>
    <xf numFmtId="0" fontId="23" fillId="0" borderId="1" xfId="0" applyFont="1" applyFill="1" applyBorder="1" applyAlignment="1">
      <alignment horizontal="center" vertical="center"/>
    </xf>
    <xf numFmtId="0" fontId="51" fillId="0" borderId="1" xfId="0" applyFont="1" applyFill="1" applyBorder="1" applyAlignment="1">
      <alignment horizontal="center"/>
    </xf>
    <xf numFmtId="2" fontId="23" fillId="0" borderId="1" xfId="0" applyNumberFormat="1" applyFont="1" applyFill="1" applyBorder="1" applyAlignment="1">
      <alignment horizontal="center" vertical="center"/>
    </xf>
    <xf numFmtId="0" fontId="48" fillId="0" borderId="2" xfId="0" applyFont="1" applyFill="1" applyBorder="1"/>
    <xf numFmtId="0" fontId="48" fillId="0" borderId="1" xfId="0" applyFont="1" applyFill="1" applyBorder="1"/>
    <xf numFmtId="0" fontId="51" fillId="0" borderId="1" xfId="0" applyFont="1" applyFill="1" applyBorder="1" applyAlignment="1">
      <alignment vertical="center"/>
    </xf>
    <xf numFmtId="0" fontId="49" fillId="0" borderId="1" xfId="0" applyFont="1" applyFill="1" applyBorder="1" applyAlignment="1">
      <alignment vertical="center"/>
    </xf>
    <xf numFmtId="0" fontId="25" fillId="0" borderId="1" xfId="0" applyFont="1" applyFill="1" applyBorder="1" applyAlignment="1">
      <alignment vertical="center"/>
    </xf>
    <xf numFmtId="0" fontId="25" fillId="0" borderId="1" xfId="0" applyFont="1" applyFill="1" applyBorder="1" applyAlignment="1">
      <alignment horizontal="center" vertical="center"/>
    </xf>
    <xf numFmtId="1" fontId="51" fillId="0" borderId="1" xfId="0" applyNumberFormat="1" applyFont="1" applyFill="1" applyBorder="1" applyAlignment="1">
      <alignment horizontal="center" vertical="center"/>
    </xf>
    <xf numFmtId="0" fontId="49" fillId="0" borderId="1" xfId="0" applyFont="1" applyFill="1" applyBorder="1" applyAlignment="1">
      <alignment horizontal="left"/>
    </xf>
    <xf numFmtId="0" fontId="49" fillId="0" borderId="1" xfId="0" applyFont="1" applyFill="1" applyBorder="1" applyAlignment="1">
      <alignment horizontal="center" vertical="center"/>
    </xf>
    <xf numFmtId="0" fontId="51" fillId="0" borderId="2" xfId="0" applyFont="1" applyFill="1" applyBorder="1" applyAlignment="1">
      <alignment horizontal="center" vertical="center"/>
    </xf>
    <xf numFmtId="0" fontId="48" fillId="0" borderId="1" xfId="0" applyFont="1" applyFill="1" applyBorder="1" applyAlignment="1">
      <alignment vertical="center"/>
    </xf>
    <xf numFmtId="0" fontId="49" fillId="0" borderId="1" xfId="0" applyFont="1" applyFill="1" applyBorder="1" applyAlignment="1"/>
    <xf numFmtId="0" fontId="26" fillId="0" borderId="1" xfId="0" applyFont="1" applyFill="1" applyBorder="1" applyAlignment="1">
      <alignment vertical="center"/>
    </xf>
    <xf numFmtId="0" fontId="39" fillId="0" borderId="1" xfId="0" applyFont="1" applyFill="1" applyBorder="1" applyAlignment="1">
      <alignment horizontal="center" vertical="center"/>
    </xf>
    <xf numFmtId="1" fontId="39" fillId="0" borderId="1" xfId="0" applyNumberFormat="1" applyFont="1" applyFill="1" applyBorder="1" applyAlignment="1">
      <alignment horizontal="center" vertical="center"/>
    </xf>
    <xf numFmtId="49" fontId="27" fillId="0" borderId="1" xfId="0" applyNumberFormat="1" applyFont="1" applyFill="1" applyBorder="1" applyAlignment="1">
      <alignment horizontal="center" vertical="center"/>
    </xf>
    <xf numFmtId="0" fontId="27" fillId="0" borderId="1" xfId="0" applyFont="1" applyFill="1" applyBorder="1" applyAlignment="1">
      <alignment horizontal="left" vertical="center"/>
    </xf>
    <xf numFmtId="0" fontId="28" fillId="0" borderId="1" xfId="0" applyFont="1" applyFill="1" applyBorder="1" applyAlignment="1">
      <alignment horizontal="center" vertical="center"/>
    </xf>
    <xf numFmtId="1" fontId="28" fillId="0" borderId="1" xfId="0" applyNumberFormat="1" applyFont="1" applyFill="1" applyBorder="1" applyAlignment="1">
      <alignment horizontal="center" vertical="center"/>
    </xf>
    <xf numFmtId="2" fontId="28" fillId="0" borderId="1" xfId="0" applyNumberFormat="1" applyFont="1" applyFill="1" applyBorder="1" applyAlignment="1">
      <alignment horizontal="center" vertical="center"/>
    </xf>
    <xf numFmtId="0" fontId="27" fillId="0" borderId="1" xfId="0" applyFont="1" applyFill="1" applyBorder="1" applyAlignment="1">
      <alignment horizontal="center" vertical="center"/>
    </xf>
    <xf numFmtId="0" fontId="27" fillId="0" borderId="1" xfId="0" applyFont="1" applyFill="1" applyBorder="1" applyAlignment="1">
      <alignment vertical="center"/>
    </xf>
    <xf numFmtId="2" fontId="27" fillId="0" borderId="1" xfId="0" applyNumberFormat="1" applyFont="1" applyFill="1" applyBorder="1" applyAlignment="1">
      <alignment horizontal="center" vertical="center"/>
    </xf>
    <xf numFmtId="175" fontId="28" fillId="0" borderId="1" xfId="0" applyNumberFormat="1" applyFont="1" applyFill="1" applyBorder="1" applyAlignment="1">
      <alignment horizontal="center" vertical="center"/>
    </xf>
    <xf numFmtId="0" fontId="29" fillId="0" borderId="1" xfId="0" applyFont="1" applyFill="1" applyBorder="1" applyAlignment="1">
      <alignment horizontal="center" vertical="center"/>
    </xf>
    <xf numFmtId="1" fontId="29" fillId="0" borderId="1" xfId="0" applyNumberFormat="1" applyFont="1" applyFill="1" applyBorder="1" applyAlignment="1">
      <alignment horizontal="center" vertical="center"/>
    </xf>
    <xf numFmtId="0" fontId="26" fillId="0" borderId="1" xfId="0" applyFont="1" applyFill="1" applyBorder="1" applyAlignment="1">
      <alignment vertical="center" wrapText="1"/>
    </xf>
    <xf numFmtId="2" fontId="28" fillId="0" borderId="1" xfId="0" applyNumberFormat="1" applyFont="1" applyFill="1" applyBorder="1" applyAlignment="1">
      <alignment vertical="center"/>
    </xf>
    <xf numFmtId="0" fontId="49" fillId="0" borderId="1" xfId="0" applyFont="1" applyFill="1" applyBorder="1"/>
    <xf numFmtId="49" fontId="40" fillId="0" borderId="1" xfId="69" applyNumberFormat="1" applyFont="1" applyFill="1" applyBorder="1" applyAlignment="1">
      <alignment horizontal="center" vertical="center" wrapText="1"/>
    </xf>
    <xf numFmtId="1" fontId="9" fillId="0" borderId="1" xfId="73" applyNumberFormat="1" applyFont="1" applyFill="1" applyBorder="1" applyAlignment="1">
      <alignment horizontal="center" vertical="center" wrapText="1"/>
    </xf>
    <xf numFmtId="176" fontId="30" fillId="0" borderId="1" xfId="69" applyNumberFormat="1" applyFont="1" applyFill="1" applyBorder="1" applyAlignment="1">
      <alignment vertical="center"/>
    </xf>
    <xf numFmtId="0" fontId="3" fillId="0" borderId="1" xfId="65" applyFill="1" applyBorder="1" applyAlignment="1">
      <alignment vertical="center" wrapText="1"/>
    </xf>
    <xf numFmtId="177" fontId="30" fillId="0" borderId="1" xfId="69" applyNumberFormat="1" applyFont="1" applyFill="1" applyBorder="1" applyAlignment="1">
      <alignment horizontal="center" vertical="center"/>
    </xf>
    <xf numFmtId="177" fontId="3" fillId="0" borderId="1" xfId="65" applyNumberFormat="1" applyFill="1" applyBorder="1" applyAlignment="1">
      <alignment horizontal="center" vertical="center"/>
    </xf>
    <xf numFmtId="177" fontId="30" fillId="0" borderId="1" xfId="57" applyNumberFormat="1" applyFont="1" applyFill="1" applyBorder="1" applyAlignment="1">
      <alignment horizontal="center" vertical="center"/>
    </xf>
    <xf numFmtId="178" fontId="30" fillId="0" borderId="1" xfId="69" applyNumberFormat="1" applyFont="1" applyFill="1" applyBorder="1" applyAlignment="1">
      <alignment horizontal="center" vertical="center"/>
    </xf>
    <xf numFmtId="177" fontId="31" fillId="0" borderId="1" xfId="57" applyNumberFormat="1" applyFont="1" applyFill="1" applyBorder="1" applyAlignment="1">
      <alignment horizontal="center" vertical="center"/>
    </xf>
    <xf numFmtId="14" fontId="23" fillId="0" borderId="1" xfId="0" applyNumberFormat="1" applyFont="1" applyFill="1" applyBorder="1" applyAlignment="1">
      <alignment horizontal="left" vertical="center"/>
    </xf>
    <xf numFmtId="0" fontId="8" fillId="0" borderId="1" xfId="0" applyFont="1" applyFill="1" applyBorder="1" applyAlignment="1">
      <alignment vertical="center"/>
    </xf>
    <xf numFmtId="49" fontId="23" fillId="0" borderId="1" xfId="0" applyNumberFormat="1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left" vertical="center"/>
    </xf>
    <xf numFmtId="0" fontId="51" fillId="0" borderId="2" xfId="0" applyFont="1" applyFill="1" applyBorder="1"/>
    <xf numFmtId="0" fontId="8" fillId="0" borderId="1" xfId="0" applyFont="1" applyFill="1" applyBorder="1" applyAlignment="1">
      <alignment horizontal="left" vertical="center" wrapText="1"/>
    </xf>
    <xf numFmtId="0" fontId="8" fillId="0" borderId="1" xfId="0" applyFont="1" applyFill="1" applyBorder="1" applyAlignment="1">
      <alignment vertical="top"/>
    </xf>
    <xf numFmtId="178" fontId="30" fillId="0" borderId="1" xfId="57" applyNumberFormat="1" applyFont="1" applyFill="1" applyBorder="1" applyAlignment="1">
      <alignment horizontal="center" vertical="center"/>
    </xf>
    <xf numFmtId="178" fontId="49" fillId="0" borderId="1" xfId="0" applyNumberFormat="1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/>
    </xf>
    <xf numFmtId="1" fontId="9" fillId="0" borderId="1" xfId="0" applyNumberFormat="1" applyFont="1" applyFill="1" applyBorder="1" applyAlignment="1">
      <alignment horizontal="center"/>
    </xf>
    <xf numFmtId="14" fontId="1" fillId="0" borderId="1" xfId="0" applyNumberFormat="1" applyFont="1" applyFill="1" applyBorder="1" applyAlignment="1">
      <alignment horizontal="center"/>
    </xf>
    <xf numFmtId="49" fontId="21" fillId="0" borderId="1" xfId="0" applyNumberFormat="1" applyFont="1" applyFill="1" applyBorder="1"/>
    <xf numFmtId="0" fontId="1" fillId="0" borderId="1" xfId="0" applyFont="1" applyFill="1" applyBorder="1" applyAlignment="1">
      <alignment horizontal="center"/>
    </xf>
    <xf numFmtId="175" fontId="1" fillId="0" borderId="1" xfId="0" applyNumberFormat="1" applyFont="1" applyFill="1" applyBorder="1" applyAlignment="1">
      <alignment horizontal="center"/>
    </xf>
    <xf numFmtId="0" fontId="21" fillId="0" borderId="1" xfId="0" applyFont="1" applyFill="1" applyBorder="1" applyAlignment="1"/>
    <xf numFmtId="49" fontId="32" fillId="0" borderId="1" xfId="0" applyNumberFormat="1" applyFont="1" applyFill="1" applyBorder="1"/>
    <xf numFmtId="14" fontId="1" fillId="0" borderId="1" xfId="0" applyNumberFormat="1" applyFont="1" applyFill="1" applyBorder="1"/>
    <xf numFmtId="49" fontId="21" fillId="0" borderId="1" xfId="0" applyNumberFormat="1" applyFont="1" applyFill="1" applyBorder="1" applyAlignment="1"/>
    <xf numFmtId="49" fontId="33" fillId="0" borderId="1" xfId="0" applyNumberFormat="1" applyFont="1" applyFill="1" applyBorder="1"/>
    <xf numFmtId="0" fontId="49" fillId="0" borderId="1" xfId="0" applyFont="1" applyFill="1" applyBorder="1" applyAlignment="1">
      <alignment horizontal="left" vertical="center"/>
    </xf>
    <xf numFmtId="0" fontId="54" fillId="0" borderId="1" xfId="0" applyFont="1" applyFill="1" applyBorder="1" applyAlignment="1">
      <alignment vertical="center"/>
    </xf>
    <xf numFmtId="179" fontId="54" fillId="0" borderId="1" xfId="0" applyNumberFormat="1" applyFont="1" applyFill="1" applyBorder="1" applyAlignment="1">
      <alignment horizontal="center" vertical="center"/>
    </xf>
    <xf numFmtId="1" fontId="54" fillId="0" borderId="1" xfId="0" applyNumberFormat="1" applyFont="1" applyFill="1" applyBorder="1" applyAlignment="1">
      <alignment horizontal="center" vertical="center"/>
    </xf>
    <xf numFmtId="180" fontId="54" fillId="0" borderId="1" xfId="0" applyNumberFormat="1" applyFont="1" applyFill="1" applyBorder="1" applyAlignment="1">
      <alignment horizontal="center" vertical="center"/>
    </xf>
    <xf numFmtId="0" fontId="54" fillId="0" borderId="1" xfId="0" applyFont="1" applyFill="1" applyBorder="1" applyAlignment="1">
      <alignment horizontal="left" vertical="center"/>
    </xf>
    <xf numFmtId="0" fontId="54" fillId="0" borderId="1" xfId="0" applyFont="1" applyFill="1" applyBorder="1" applyAlignment="1">
      <alignment horizontal="center" vertical="center"/>
    </xf>
    <xf numFmtId="181" fontId="54" fillId="0" borderId="1" xfId="0" applyNumberFormat="1" applyFont="1" applyFill="1" applyBorder="1" applyAlignment="1">
      <alignment horizontal="center" vertical="center"/>
    </xf>
    <xf numFmtId="2" fontId="54" fillId="0" borderId="1" xfId="0" applyNumberFormat="1" applyFont="1" applyFill="1" applyBorder="1" applyAlignment="1">
      <alignment horizontal="center" vertical="center"/>
    </xf>
    <xf numFmtId="14" fontId="4" fillId="0" borderId="1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1" fontId="4" fillId="0" borderId="1" xfId="0" applyNumberFormat="1" applyFont="1" applyFill="1" applyBorder="1" applyAlignment="1">
      <alignment horizontal="center" vertical="center"/>
    </xf>
    <xf numFmtId="1" fontId="23" fillId="0" borderId="1" xfId="0" applyNumberFormat="1" applyFont="1" applyFill="1" applyBorder="1" applyAlignment="1">
      <alignment horizontal="center"/>
    </xf>
    <xf numFmtId="0" fontId="21" fillId="0" borderId="1" xfId="0" applyFont="1" applyFill="1" applyBorder="1" applyAlignment="1">
      <alignment horizontal="left"/>
    </xf>
    <xf numFmtId="0" fontId="21" fillId="0" borderId="1" xfId="0" applyFont="1" applyFill="1" applyBorder="1" applyAlignment="1">
      <alignment horizontal="left" vertical="top"/>
    </xf>
    <xf numFmtId="0" fontId="4" fillId="0" borderId="1" xfId="0" applyFont="1" applyFill="1" applyBorder="1" applyAlignment="1">
      <alignment horizontal="center" vertical="center" wrapText="1"/>
    </xf>
    <xf numFmtId="0" fontId="21" fillId="0" borderId="1" xfId="0" applyFont="1" applyFill="1" applyBorder="1" applyAlignment="1">
      <alignment vertical="center" wrapText="1"/>
    </xf>
    <xf numFmtId="0" fontId="21" fillId="0" borderId="1" xfId="0" applyFont="1" applyFill="1" applyBorder="1" applyAlignment="1">
      <alignment horizontal="left" vertical="center"/>
    </xf>
    <xf numFmtId="0" fontId="21" fillId="0" borderId="1" xfId="0" applyFont="1" applyFill="1" applyBorder="1" applyAlignment="1">
      <alignment vertical="top"/>
    </xf>
    <xf numFmtId="0" fontId="36" fillId="0" borderId="1" xfId="0" applyFont="1" applyFill="1" applyBorder="1" applyAlignment="1">
      <alignment vertical="center" wrapText="1"/>
    </xf>
    <xf numFmtId="0" fontId="36" fillId="0" borderId="1" xfId="0" applyFont="1" applyFill="1" applyBorder="1" applyAlignment="1">
      <alignment horizontal="left" vertical="center" wrapText="1"/>
    </xf>
    <xf numFmtId="171" fontId="49" fillId="0" borderId="1" xfId="0" applyNumberFormat="1" applyFont="1" applyFill="1" applyBorder="1" applyAlignment="1">
      <alignment horizontal="center" vertical="center"/>
    </xf>
    <xf numFmtId="0" fontId="51" fillId="0" borderId="1" xfId="0" applyFont="1" applyFill="1" applyBorder="1" applyAlignment="1">
      <alignment horizontal="left" vertical="center"/>
    </xf>
    <xf numFmtId="0" fontId="67" fillId="0" borderId="1" xfId="0" applyFont="1" applyFill="1" applyBorder="1" applyAlignment="1">
      <alignment horizontal="center" vertical="center"/>
    </xf>
    <xf numFmtId="0" fontId="49" fillId="0" borderId="1" xfId="0" applyFont="1" applyFill="1" applyBorder="1" applyAlignment="1">
      <alignment vertical="center" wrapText="1"/>
    </xf>
    <xf numFmtId="0" fontId="25" fillId="0" borderId="1" xfId="0" applyFont="1" applyFill="1" applyBorder="1" applyAlignment="1">
      <alignment horizontal="left" vertical="center"/>
    </xf>
    <xf numFmtId="0" fontId="25" fillId="0" borderId="1" xfId="0" applyFont="1" applyFill="1" applyBorder="1" applyAlignment="1">
      <alignment vertical="center" wrapText="1"/>
    </xf>
    <xf numFmtId="171" fontId="51" fillId="0" borderId="1" xfId="0" applyNumberFormat="1" applyFont="1" applyFill="1" applyBorder="1" applyAlignment="1">
      <alignment horizontal="center" vertical="center"/>
    </xf>
    <xf numFmtId="0" fontId="82" fillId="0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left" vertical="center" wrapText="1"/>
    </xf>
    <xf numFmtId="0" fontId="51" fillId="0" borderId="1" xfId="0" applyFont="1" applyFill="1" applyBorder="1" applyAlignment="1">
      <alignment horizontal="left"/>
    </xf>
    <xf numFmtId="0" fontId="73" fillId="0" borderId="1" xfId="0" applyFont="1" applyFill="1" applyBorder="1"/>
    <xf numFmtId="177" fontId="30" fillId="0" borderId="1" xfId="65" applyNumberFormat="1" applyFont="1" applyFill="1" applyBorder="1" applyAlignment="1">
      <alignment horizontal="center" vertical="center"/>
    </xf>
    <xf numFmtId="49" fontId="23" fillId="0" borderId="1" xfId="0" applyNumberFormat="1" applyFont="1" applyFill="1" applyBorder="1" applyAlignment="1">
      <alignment vertical="center"/>
    </xf>
    <xf numFmtId="0" fontId="51" fillId="0" borderId="7" xfId="0" applyFont="1" applyFill="1" applyBorder="1" applyAlignment="1"/>
    <xf numFmtId="0" fontId="21" fillId="0" borderId="7" xfId="0" applyFont="1" applyFill="1" applyBorder="1" applyAlignment="1">
      <alignment vertical="center"/>
    </xf>
    <xf numFmtId="0" fontId="51" fillId="0" borderId="7" xfId="0" applyFont="1" applyFill="1" applyBorder="1"/>
    <xf numFmtId="0" fontId="22" fillId="0" borderId="7" xfId="0" applyFont="1" applyFill="1" applyBorder="1" applyAlignment="1">
      <alignment horizontal="center" vertical="center"/>
    </xf>
    <xf numFmtId="1" fontId="23" fillId="0" borderId="7" xfId="0" applyNumberFormat="1" applyFont="1" applyFill="1" applyBorder="1" applyAlignment="1">
      <alignment horizontal="center" vertical="center"/>
    </xf>
    <xf numFmtId="14" fontId="23" fillId="0" borderId="7" xfId="0" applyNumberFormat="1" applyFont="1" applyFill="1" applyBorder="1" applyAlignment="1">
      <alignment horizontal="center" vertical="center"/>
    </xf>
    <xf numFmtId="0" fontId="51" fillId="0" borderId="7" xfId="0" applyFont="1" applyFill="1" applyBorder="1" applyAlignment="1">
      <alignment horizontal="center" vertical="center"/>
    </xf>
    <xf numFmtId="0" fontId="24" fillId="0" borderId="7" xfId="0" applyFont="1" applyFill="1" applyBorder="1" applyAlignment="1">
      <alignment horizontal="left" vertical="center"/>
    </xf>
    <xf numFmtId="0" fontId="49" fillId="0" borderId="7" xfId="0" applyFont="1" applyFill="1" applyBorder="1" applyAlignment="1">
      <alignment horizontal="center" vertical="center"/>
    </xf>
    <xf numFmtId="0" fontId="23" fillId="0" borderId="7" xfId="0" applyFont="1" applyFill="1" applyBorder="1" applyAlignment="1">
      <alignment horizontal="center" vertical="center"/>
    </xf>
    <xf numFmtId="0" fontId="51" fillId="0" borderId="7" xfId="0" applyFont="1" applyFill="1" applyBorder="1" applyAlignment="1">
      <alignment horizontal="center"/>
    </xf>
    <xf numFmtId="2" fontId="23" fillId="0" borderId="7" xfId="0" applyNumberFormat="1" applyFont="1" applyFill="1" applyBorder="1" applyAlignment="1">
      <alignment horizontal="center" vertical="center"/>
    </xf>
    <xf numFmtId="0" fontId="51" fillId="0" borderId="8" xfId="0" applyFont="1" applyFill="1" applyBorder="1" applyAlignment="1">
      <alignment horizontal="center" vertical="center"/>
    </xf>
    <xf numFmtId="1" fontId="83" fillId="25" borderId="1" xfId="0" applyNumberFormat="1" applyFont="1" applyFill="1" applyBorder="1" applyAlignment="1">
      <alignment horizontal="center" vertical="center"/>
    </xf>
    <xf numFmtId="1" fontId="82" fillId="25" borderId="1" xfId="0" applyNumberFormat="1" applyFont="1" applyFill="1" applyBorder="1" applyAlignment="1">
      <alignment horizontal="center" vertical="center"/>
    </xf>
    <xf numFmtId="1" fontId="51" fillId="0" borderId="16" xfId="0" applyNumberFormat="1" applyFont="1" applyBorder="1" applyAlignment="1">
      <alignment horizontal="center" vertical="center"/>
    </xf>
    <xf numFmtId="1" fontId="83" fillId="0" borderId="12" xfId="0" applyNumberFormat="1" applyFont="1" applyBorder="1" applyAlignment="1">
      <alignment horizontal="center" vertical="center"/>
    </xf>
    <xf numFmtId="0" fontId="84" fillId="0" borderId="1" xfId="0" applyFont="1" applyBorder="1" applyAlignment="1">
      <alignment vertical="center" wrapText="1"/>
    </xf>
    <xf numFmtId="0" fontId="84" fillId="0" borderId="1" xfId="0" applyFont="1" applyBorder="1" applyAlignment="1">
      <alignment horizontal="center" vertical="center" wrapText="1"/>
    </xf>
    <xf numFmtId="0" fontId="51" fillId="0" borderId="1" xfId="0" applyFont="1" applyBorder="1" applyAlignment="1">
      <alignment vertical="center" wrapText="1"/>
    </xf>
    <xf numFmtId="0" fontId="85" fillId="0" borderId="1" xfId="0" applyFont="1" applyBorder="1" applyAlignment="1">
      <alignment vertical="center" wrapText="1"/>
    </xf>
    <xf numFmtId="0" fontId="55" fillId="0" borderId="1" xfId="0" applyFont="1" applyBorder="1" applyAlignment="1">
      <alignment vertical="center" wrapText="1"/>
    </xf>
    <xf numFmtId="0" fontId="69" fillId="0" borderId="1" xfId="0" applyFont="1" applyBorder="1" applyAlignment="1">
      <alignment vertical="center" wrapText="1"/>
    </xf>
    <xf numFmtId="0" fontId="86" fillId="0" borderId="1" xfId="0" applyFont="1" applyBorder="1" applyAlignment="1">
      <alignment horizontal="center" vertical="center" wrapText="1"/>
    </xf>
    <xf numFmtId="0" fontId="86" fillId="0" borderId="1" xfId="0" applyFont="1" applyBorder="1" applyAlignment="1">
      <alignment vertical="center" wrapText="1"/>
    </xf>
    <xf numFmtId="0" fontId="56" fillId="0" borderId="1" xfId="0" applyFont="1" applyBorder="1" applyAlignment="1">
      <alignment vertical="center" wrapText="1"/>
    </xf>
    <xf numFmtId="0" fontId="58" fillId="0" borderId="1" xfId="0" applyFont="1" applyBorder="1" applyAlignment="1">
      <alignment vertical="center" wrapText="1"/>
    </xf>
    <xf numFmtId="0" fontId="87" fillId="0" borderId="1" xfId="0" applyFont="1" applyBorder="1" applyAlignment="1">
      <alignment horizontal="center" vertical="center" wrapText="1"/>
    </xf>
    <xf numFmtId="0" fontId="88" fillId="0" borderId="1" xfId="0" applyFont="1" applyBorder="1" applyAlignment="1">
      <alignment horizontal="center" vertical="center" wrapText="1"/>
    </xf>
    <xf numFmtId="0" fontId="61" fillId="0" borderId="1" xfId="0" applyFont="1" applyBorder="1" applyAlignment="1">
      <alignment vertical="center" wrapText="1"/>
    </xf>
    <xf numFmtId="0" fontId="72" fillId="0" borderId="1" xfId="0" applyFont="1" applyBorder="1" applyAlignment="1">
      <alignment horizontal="center" vertical="center" wrapText="1"/>
    </xf>
    <xf numFmtId="0" fontId="89" fillId="0" borderId="1" xfId="0" applyFont="1" applyBorder="1" applyAlignment="1">
      <alignment vertical="center" wrapText="1"/>
    </xf>
    <xf numFmtId="0" fontId="20" fillId="0" borderId="1" xfId="0" applyFont="1" applyBorder="1" applyAlignment="1">
      <alignment vertical="center" wrapText="1"/>
    </xf>
    <xf numFmtId="0" fontId="90" fillId="0" borderId="1" xfId="0" applyFont="1" applyBorder="1" applyAlignment="1">
      <alignment vertical="center" wrapText="1"/>
    </xf>
    <xf numFmtId="1" fontId="56" fillId="0" borderId="1" xfId="0" applyNumberFormat="1" applyFont="1" applyBorder="1" applyAlignment="1">
      <alignment horizontal="center" vertical="center" wrapText="1"/>
    </xf>
    <xf numFmtId="1" fontId="61" fillId="0" borderId="1" xfId="0" applyNumberFormat="1" applyFont="1" applyBorder="1" applyAlignment="1">
      <alignment horizontal="center" vertical="center" wrapText="1"/>
    </xf>
    <xf numFmtId="1" fontId="63" fillId="0" borderId="1" xfId="0" applyNumberFormat="1" applyFont="1" applyBorder="1" applyAlignment="1">
      <alignment horizontal="center" vertical="center" wrapText="1"/>
    </xf>
    <xf numFmtId="1" fontId="58" fillId="0" borderId="1" xfId="0" applyNumberFormat="1" applyFont="1" applyBorder="1" applyAlignment="1">
      <alignment horizontal="center" vertical="center" wrapText="1"/>
    </xf>
    <xf numFmtId="1" fontId="69" fillId="0" borderId="1" xfId="0" applyNumberFormat="1" applyFont="1" applyBorder="1" applyAlignment="1">
      <alignment horizontal="center" vertical="center" wrapText="1"/>
    </xf>
    <xf numFmtId="1" fontId="55" fillId="0" borderId="1" xfId="0" applyNumberFormat="1" applyFont="1" applyBorder="1" applyAlignment="1">
      <alignment horizontal="center" vertical="center" wrapText="1"/>
    </xf>
    <xf numFmtId="1" fontId="49" fillId="0" borderId="1" xfId="0" applyNumberFormat="1" applyFont="1" applyBorder="1" applyAlignment="1">
      <alignment horizontal="center" vertical="center" wrapText="1"/>
    </xf>
    <xf numFmtId="1" fontId="84" fillId="0" borderId="1" xfId="0" applyNumberFormat="1" applyFont="1" applyBorder="1" applyAlignment="1">
      <alignment vertical="center" wrapText="1"/>
    </xf>
    <xf numFmtId="1" fontId="51" fillId="0" borderId="1" xfId="0" applyNumberFormat="1" applyFont="1" applyBorder="1" applyAlignment="1">
      <alignment horizontal="center" vertical="center" wrapText="1"/>
    </xf>
    <xf numFmtId="1" fontId="51" fillId="0" borderId="1" xfId="0" applyNumberFormat="1" applyFont="1" applyBorder="1" applyAlignment="1">
      <alignment vertical="center" wrapText="1"/>
    </xf>
    <xf numFmtId="1" fontId="55" fillId="0" borderId="1" xfId="0" applyNumberFormat="1" applyFont="1" applyBorder="1" applyAlignment="1">
      <alignment vertical="center" wrapText="1"/>
    </xf>
    <xf numFmtId="1" fontId="86" fillId="0" borderId="1" xfId="0" applyNumberFormat="1" applyFont="1" applyBorder="1" applyAlignment="1">
      <alignment horizontal="center" vertical="center" wrapText="1"/>
    </xf>
    <xf numFmtId="1" fontId="88" fillId="0" borderId="1" xfId="0" applyNumberFormat="1" applyFont="1" applyBorder="1" applyAlignment="1">
      <alignment horizontal="center" vertical="center" wrapText="1"/>
    </xf>
    <xf numFmtId="1" fontId="72" fillId="0" borderId="1" xfId="0" applyNumberFormat="1" applyFont="1" applyBorder="1" applyAlignment="1">
      <alignment horizontal="center" vertical="center" wrapText="1"/>
    </xf>
    <xf numFmtId="1" fontId="18" fillId="0" borderId="1" xfId="0" applyNumberFormat="1" applyFont="1" applyBorder="1" applyAlignment="1">
      <alignment horizontal="center" vertical="center" wrapText="1"/>
    </xf>
    <xf numFmtId="1" fontId="19" fillId="0" borderId="1" xfId="0" applyNumberFormat="1" applyFont="1" applyBorder="1" applyAlignment="1">
      <alignment horizontal="center" vertical="center" wrapText="1"/>
    </xf>
    <xf numFmtId="1" fontId="91" fillId="0" borderId="1" xfId="0" applyNumberFormat="1" applyFont="1" applyBorder="1" applyAlignment="1">
      <alignment horizontal="center" vertical="center" wrapText="1"/>
    </xf>
    <xf numFmtId="1" fontId="92" fillId="0" borderId="1" xfId="0" applyNumberFormat="1" applyFont="1" applyBorder="1" applyAlignment="1">
      <alignment horizontal="center" vertical="center" wrapText="1"/>
    </xf>
    <xf numFmtId="1" fontId="49" fillId="26" borderId="1" xfId="0" applyNumberFormat="1" applyFont="1" applyFill="1" applyBorder="1" applyAlignment="1">
      <alignment horizontal="center" vertical="center"/>
    </xf>
    <xf numFmtId="0" fontId="49" fillId="27" borderId="1" xfId="0" applyFont="1" applyFill="1" applyBorder="1" applyAlignment="1">
      <alignment horizontal="center" vertical="center"/>
    </xf>
    <xf numFmtId="0" fontId="77" fillId="23" borderId="6" xfId="0" applyFont="1" applyFill="1" applyBorder="1" applyAlignment="1">
      <alignment horizontal="center" vertical="center" wrapText="1"/>
    </xf>
    <xf numFmtId="0" fontId="93" fillId="0" borderId="1" xfId="0" applyFont="1" applyBorder="1" applyAlignment="1">
      <alignment horizontal="center" vertical="top" wrapText="1"/>
    </xf>
    <xf numFmtId="0" fontId="93" fillId="0" borderId="1" xfId="0" applyFont="1" applyBorder="1" applyAlignment="1">
      <alignment horizontal="left" vertical="top" wrapText="1"/>
    </xf>
    <xf numFmtId="0" fontId="0" fillId="0" borderId="1" xfId="0" applyBorder="1"/>
    <xf numFmtId="0" fontId="94" fillId="0" borderId="2" xfId="0" applyFont="1" applyBorder="1" applyAlignment="1">
      <alignment horizontal="left" vertical="top" wrapText="1"/>
    </xf>
    <xf numFmtId="0" fontId="95" fillId="0" borderId="1" xfId="0" applyFont="1" applyBorder="1" applyAlignment="1">
      <alignment horizontal="left" vertical="top" wrapText="1"/>
    </xf>
    <xf numFmtId="0" fontId="93" fillId="0" borderId="14" xfId="0" applyFont="1" applyBorder="1" applyAlignment="1">
      <alignment horizontal="left" vertical="top" wrapText="1"/>
    </xf>
    <xf numFmtId="0" fontId="85" fillId="0" borderId="12" xfId="0" applyFont="1" applyBorder="1" applyAlignment="1">
      <alignment horizontal="left" vertical="top"/>
    </xf>
    <xf numFmtId="0" fontId="96" fillId="0" borderId="12" xfId="0" applyFont="1" applyBorder="1" applyAlignment="1">
      <alignment horizontal="left" vertical="center" wrapText="1"/>
    </xf>
    <xf numFmtId="0" fontId="94" fillId="28" borderId="12" xfId="0" applyFont="1" applyFill="1" applyBorder="1" applyAlignment="1">
      <alignment horizontal="left" vertical="top"/>
    </xf>
    <xf numFmtId="0" fontId="93" fillId="0" borderId="12" xfId="0" applyFont="1" applyBorder="1" applyAlignment="1">
      <alignment horizontal="left" vertical="top" wrapText="1"/>
    </xf>
    <xf numFmtId="0" fontId="85" fillId="28" borderId="17" xfId="0" applyFont="1" applyFill="1" applyBorder="1" applyAlignment="1">
      <alignment horizontal="left" vertical="top"/>
    </xf>
    <xf numFmtId="0" fontId="85" fillId="0" borderId="6" xfId="0" applyFont="1" applyBorder="1" applyAlignment="1">
      <alignment horizontal="left" vertical="top"/>
    </xf>
    <xf numFmtId="0" fontId="85" fillId="0" borderId="14" xfId="0" applyFont="1" applyBorder="1" applyAlignment="1">
      <alignment horizontal="left" vertical="top"/>
    </xf>
    <xf numFmtId="0" fontId="85" fillId="28" borderId="13" xfId="0" applyFont="1" applyFill="1" applyBorder="1" applyAlignment="1">
      <alignment horizontal="left" vertical="top"/>
    </xf>
    <xf numFmtId="0" fontId="83" fillId="0" borderId="2" xfId="0" applyFont="1" applyBorder="1" applyAlignment="1">
      <alignment horizontal="left" vertical="top"/>
    </xf>
    <xf numFmtId="0" fontId="7" fillId="0" borderId="6" xfId="0" applyFont="1" applyBorder="1" applyAlignment="1">
      <alignment horizontal="left" vertical="top"/>
    </xf>
    <xf numFmtId="0" fontId="93" fillId="29" borderId="1" xfId="0" applyFont="1" applyFill="1" applyBorder="1" applyAlignment="1">
      <alignment horizontal="left" vertical="top" wrapText="1"/>
    </xf>
    <xf numFmtId="0" fontId="93" fillId="29" borderId="1" xfId="0" applyFont="1" applyFill="1" applyBorder="1" applyAlignment="1">
      <alignment horizontal="center" vertical="top" wrapText="1"/>
    </xf>
    <xf numFmtId="0" fontId="83" fillId="22" borderId="2" xfId="0" applyFont="1" applyFill="1" applyBorder="1" applyAlignment="1">
      <alignment horizontal="left" vertical="top"/>
    </xf>
    <xf numFmtId="0" fontId="93" fillId="0" borderId="16" xfId="0" applyFont="1" applyBorder="1" applyAlignment="1">
      <alignment horizontal="left" vertical="top" wrapText="1"/>
    </xf>
    <xf numFmtId="0" fontId="94" fillId="22" borderId="2" xfId="0" applyFont="1" applyFill="1" applyBorder="1" applyAlignment="1">
      <alignment horizontal="left" vertical="top"/>
    </xf>
    <xf numFmtId="0" fontId="7" fillId="0" borderId="1" xfId="0" applyFont="1" applyBorder="1" applyAlignment="1">
      <alignment horizontal="left" vertical="top"/>
    </xf>
    <xf numFmtId="0" fontId="94" fillId="22" borderId="2" xfId="0" applyFont="1" applyFill="1" applyBorder="1" applyAlignment="1">
      <alignment horizontal="left" vertical="top" wrapText="1"/>
    </xf>
    <xf numFmtId="0" fontId="48" fillId="0" borderId="0" xfId="0" applyFont="1" applyAlignment="1">
      <alignment horizontal="left"/>
    </xf>
    <xf numFmtId="0" fontId="77" fillId="23" borderId="18" xfId="0" applyFont="1" applyFill="1" applyBorder="1" applyAlignment="1">
      <alignment horizontal="center" vertical="center" wrapText="1"/>
    </xf>
    <xf numFmtId="0" fontId="77" fillId="23" borderId="19" xfId="0" applyFont="1" applyFill="1" applyBorder="1" applyAlignment="1">
      <alignment horizontal="center" vertical="center" wrapText="1"/>
    </xf>
    <xf numFmtId="0" fontId="78" fillId="23" borderId="19" xfId="0" applyFont="1" applyFill="1" applyBorder="1" applyAlignment="1">
      <alignment vertical="center"/>
    </xf>
    <xf numFmtId="0" fontId="77" fillId="23" borderId="20" xfId="0" applyFont="1" applyFill="1" applyBorder="1" applyAlignment="1">
      <alignment horizontal="center" vertical="center" wrapText="1"/>
    </xf>
    <xf numFmtId="0" fontId="49" fillId="27" borderId="11" xfId="0" applyFont="1" applyFill="1" applyBorder="1" applyAlignment="1">
      <alignment horizontal="center" vertical="center"/>
    </xf>
    <xf numFmtId="0" fontId="49" fillId="27" borderId="11" xfId="0" applyFont="1" applyFill="1" applyBorder="1" applyAlignment="1">
      <alignment horizontal="left" vertical="center"/>
    </xf>
    <xf numFmtId="0" fontId="49" fillId="27" borderId="17" xfId="0" applyFont="1" applyFill="1" applyBorder="1" applyAlignment="1">
      <alignment horizontal="left" vertical="center"/>
    </xf>
    <xf numFmtId="0" fontId="97" fillId="27" borderId="1" xfId="0" applyFont="1" applyFill="1" applyBorder="1" applyAlignment="1">
      <alignment horizontal="left"/>
    </xf>
    <xf numFmtId="0" fontId="45" fillId="30" borderId="9" xfId="0" applyFont="1" applyFill="1" applyBorder="1" applyAlignment="1">
      <alignment horizontal="left" vertical="center"/>
    </xf>
    <xf numFmtId="0" fontId="98" fillId="27" borderId="12" xfId="0" applyFont="1" applyFill="1" applyBorder="1" applyAlignment="1">
      <alignment horizontal="center" vertical="center"/>
    </xf>
    <xf numFmtId="1" fontId="98" fillId="27" borderId="13" xfId="0" applyNumberFormat="1" applyFont="1" applyFill="1" applyBorder="1" applyAlignment="1">
      <alignment horizontal="center" vertical="center"/>
    </xf>
    <xf numFmtId="0" fontId="98" fillId="27" borderId="1" xfId="0" applyFont="1" applyFill="1" applyBorder="1" applyAlignment="1">
      <alignment horizontal="center" vertical="center"/>
    </xf>
    <xf numFmtId="164" fontId="99" fillId="27" borderId="1" xfId="0" applyNumberFormat="1" applyFont="1" applyFill="1" applyBorder="1" applyAlignment="1">
      <alignment horizontal="center" vertical="center"/>
    </xf>
    <xf numFmtId="14" fontId="1" fillId="27" borderId="1" xfId="0" applyNumberFormat="1" applyFont="1" applyFill="1" applyBorder="1" applyAlignment="1">
      <alignment horizontal="left"/>
    </xf>
    <xf numFmtId="1" fontId="1" fillId="27" borderId="1" xfId="0" applyNumberFormat="1" applyFont="1" applyFill="1" applyBorder="1" applyAlignment="1">
      <alignment horizontal="left"/>
    </xf>
    <xf numFmtId="0" fontId="49" fillId="27" borderId="1" xfId="0" applyFont="1" applyFill="1" applyBorder="1"/>
    <xf numFmtId="0" fontId="48" fillId="27" borderId="1" xfId="0" applyFont="1" applyFill="1" applyBorder="1" applyAlignment="1">
      <alignment vertical="center"/>
    </xf>
    <xf numFmtId="0" fontId="49" fillId="0" borderId="11" xfId="0" applyFont="1" applyBorder="1" applyAlignment="1">
      <alignment horizontal="center" vertical="center"/>
    </xf>
    <xf numFmtId="0" fontId="49" fillId="0" borderId="11" xfId="0" applyFont="1" applyBorder="1" applyAlignment="1">
      <alignment horizontal="left" vertical="center"/>
    </xf>
    <xf numFmtId="0" fontId="49" fillId="0" borderId="17" xfId="0" applyFont="1" applyBorder="1" applyAlignment="1">
      <alignment horizontal="left" vertical="center"/>
    </xf>
    <xf numFmtId="0" fontId="97" fillId="0" borderId="1" xfId="0" applyFont="1" applyBorder="1" applyAlignment="1">
      <alignment horizontal="left"/>
    </xf>
    <xf numFmtId="0" fontId="49" fillId="0" borderId="14" xfId="0" applyFont="1" applyBorder="1" applyAlignment="1">
      <alignment horizontal="center" vertical="center"/>
    </xf>
    <xf numFmtId="0" fontId="49" fillId="0" borderId="12" xfId="0" applyFont="1" applyBorder="1" applyAlignment="1">
      <alignment horizontal="center" vertical="center"/>
    </xf>
    <xf numFmtId="1" fontId="49" fillId="0" borderId="13" xfId="0" applyNumberFormat="1" applyFont="1" applyBorder="1" applyAlignment="1">
      <alignment horizontal="center" vertical="center"/>
    </xf>
    <xf numFmtId="164" fontId="50" fillId="0" borderId="1" xfId="0" applyNumberFormat="1" applyFont="1" applyBorder="1" applyAlignment="1">
      <alignment horizontal="center" vertical="center"/>
    </xf>
    <xf numFmtId="14" fontId="1" fillId="0" borderId="1" xfId="0" applyNumberFormat="1" applyFont="1" applyBorder="1" applyAlignment="1">
      <alignment horizontal="left"/>
    </xf>
    <xf numFmtId="1" fontId="1" fillId="0" borderId="1" xfId="0" applyNumberFormat="1" applyFont="1" applyBorder="1" applyAlignment="1">
      <alignment horizontal="left"/>
    </xf>
    <xf numFmtId="0" fontId="49" fillId="27" borderId="14" xfId="0" applyFont="1" applyFill="1" applyBorder="1" applyAlignment="1">
      <alignment horizontal="center" vertical="center"/>
    </xf>
    <xf numFmtId="0" fontId="49" fillId="27" borderId="12" xfId="0" applyFont="1" applyFill="1" applyBorder="1" applyAlignment="1">
      <alignment horizontal="center" vertical="center"/>
    </xf>
    <xf numFmtId="49" fontId="49" fillId="27" borderId="13" xfId="0" applyNumberFormat="1" applyFont="1" applyFill="1" applyBorder="1" applyAlignment="1">
      <alignment horizontal="center" vertical="center"/>
    </xf>
    <xf numFmtId="164" fontId="50" fillId="27" borderId="1" xfId="0" applyNumberFormat="1" applyFont="1" applyFill="1" applyBorder="1" applyAlignment="1">
      <alignment horizontal="center" vertical="center"/>
    </xf>
    <xf numFmtId="49" fontId="49" fillId="0" borderId="13" xfId="0" applyNumberFormat="1" applyFont="1" applyBorder="1" applyAlignment="1">
      <alignment horizontal="center" vertical="center"/>
    </xf>
    <xf numFmtId="0" fontId="97" fillId="0" borderId="2" xfId="0" applyFont="1" applyBorder="1" applyAlignment="1">
      <alignment horizontal="left"/>
    </xf>
    <xf numFmtId="0" fontId="49" fillId="0" borderId="21" xfId="0" applyFont="1" applyBorder="1" applyAlignment="1">
      <alignment horizontal="left" vertical="center"/>
    </xf>
    <xf numFmtId="0" fontId="49" fillId="27" borderId="2" xfId="0" applyFont="1" applyFill="1" applyBorder="1" applyAlignment="1">
      <alignment horizontal="left" vertical="center"/>
    </xf>
    <xf numFmtId="0" fontId="49" fillId="0" borderId="2" xfId="0" applyFont="1" applyBorder="1" applyAlignment="1">
      <alignment horizontal="left" vertical="center"/>
    </xf>
    <xf numFmtId="49" fontId="50" fillId="0" borderId="2" xfId="0" applyNumberFormat="1" applyFont="1" applyBorder="1" applyAlignment="1">
      <alignment horizontal="center" vertical="center"/>
    </xf>
    <xf numFmtId="0" fontId="97" fillId="27" borderId="2" xfId="0" applyFont="1" applyFill="1" applyBorder="1" applyAlignment="1">
      <alignment horizontal="left"/>
    </xf>
    <xf numFmtId="49" fontId="49" fillId="0" borderId="12" xfId="0" applyNumberFormat="1" applyFont="1" applyBorder="1" applyAlignment="1">
      <alignment horizontal="center" vertical="center"/>
    </xf>
    <xf numFmtId="0" fontId="49" fillId="0" borderId="4" xfId="0" applyFont="1" applyBorder="1"/>
    <xf numFmtId="0" fontId="49" fillId="0" borderId="13" xfId="0" applyFont="1" applyBorder="1" applyAlignment="1">
      <alignment horizontal="center" vertical="center"/>
    </xf>
    <xf numFmtId="0" fontId="49" fillId="0" borderId="4" xfId="0" applyFont="1" applyBorder="1" applyAlignment="1">
      <alignment horizontal="center" vertical="center"/>
    </xf>
    <xf numFmtId="49" fontId="49" fillId="27" borderId="12" xfId="0" applyNumberFormat="1" applyFont="1" applyFill="1" applyBorder="1" applyAlignment="1">
      <alignment horizontal="center" vertical="center"/>
    </xf>
    <xf numFmtId="0" fontId="49" fillId="27" borderId="13" xfId="0" applyFont="1" applyFill="1" applyBorder="1" applyAlignment="1">
      <alignment horizontal="center" vertical="center"/>
    </xf>
    <xf numFmtId="165" fontId="49" fillId="27" borderId="12" xfId="0" applyNumberFormat="1" applyFont="1" applyFill="1" applyBorder="1" applyAlignment="1">
      <alignment horizontal="center" vertical="center"/>
    </xf>
    <xf numFmtId="165" fontId="49" fillId="0" borderId="12" xfId="0" applyNumberFormat="1" applyFont="1" applyBorder="1" applyAlignment="1">
      <alignment horizontal="center" vertical="center"/>
    </xf>
  </cellXfs>
  <cellStyles count="84">
    <cellStyle name="20% - Accent1 2" xfId="1"/>
    <cellStyle name="20% - Accent1 3" xfId="2"/>
    <cellStyle name="20% - Accent1 4" xfId="3"/>
    <cellStyle name="20% - Accent2 2" xfId="4"/>
    <cellStyle name="20% - Accent2 3" xfId="5"/>
    <cellStyle name="20% - Accent2 4" xfId="6"/>
    <cellStyle name="20% - Accent3 2" xfId="7"/>
    <cellStyle name="20% - Accent3 3" xfId="8"/>
    <cellStyle name="20% - Accent3 4" xfId="9"/>
    <cellStyle name="20% - Accent4 2" xfId="10"/>
    <cellStyle name="20% - Accent4 3" xfId="11"/>
    <cellStyle name="20% - Accent4 4" xfId="12"/>
    <cellStyle name="20% - Accent5 2" xfId="13"/>
    <cellStyle name="20% - Accent5 3" xfId="14"/>
    <cellStyle name="20% - Accent5 4" xfId="15"/>
    <cellStyle name="20% - Accent6 2" xfId="16"/>
    <cellStyle name="20% - Accent6 3" xfId="17"/>
    <cellStyle name="20% - Accent6 4" xfId="18"/>
    <cellStyle name="40% - Accent1 2" xfId="19"/>
    <cellStyle name="40% - Accent1 3" xfId="20"/>
    <cellStyle name="40% - Accent1 4" xfId="21"/>
    <cellStyle name="40% - Accent2 2" xfId="22"/>
    <cellStyle name="40% - Accent2 3" xfId="23"/>
    <cellStyle name="40% - Accent2 4" xfId="24"/>
    <cellStyle name="40% - Accent3 2" xfId="25"/>
    <cellStyle name="40% - Accent3 3" xfId="26"/>
    <cellStyle name="40% - Accent3 4" xfId="27"/>
    <cellStyle name="40% - Accent4 2" xfId="28"/>
    <cellStyle name="40% - Accent4 3" xfId="29"/>
    <cellStyle name="40% - Accent4 4" xfId="30"/>
    <cellStyle name="40% - Accent5 2" xfId="31"/>
    <cellStyle name="40% - Accent5 3" xfId="32"/>
    <cellStyle name="40% - Accent5 4" xfId="33"/>
    <cellStyle name="40% - Accent6 2" xfId="34"/>
    <cellStyle name="40% - Accent6 3" xfId="35"/>
    <cellStyle name="40% - Accent6 4" xfId="36"/>
    <cellStyle name="60% - Accent1 2" xfId="37"/>
    <cellStyle name="60% - Accent1 3" xfId="38"/>
    <cellStyle name="60% - Accent1 4" xfId="39"/>
    <cellStyle name="60% - Accent2 2" xfId="40"/>
    <cellStyle name="60% - Accent2 3" xfId="41"/>
    <cellStyle name="60% - Accent2 4" xfId="42"/>
    <cellStyle name="60% - Accent3 2" xfId="43"/>
    <cellStyle name="60% - Accent3 3" xfId="44"/>
    <cellStyle name="60% - Accent3 4" xfId="45"/>
    <cellStyle name="60% - Accent4 2" xfId="46"/>
    <cellStyle name="60% - Accent4 3" xfId="47"/>
    <cellStyle name="60% - Accent4 4" xfId="48"/>
    <cellStyle name="60% - Accent5 2" xfId="49"/>
    <cellStyle name="60% - Accent5 3" xfId="50"/>
    <cellStyle name="60% - Accent5 4" xfId="51"/>
    <cellStyle name="60% - Accent6 2" xfId="52"/>
    <cellStyle name="60% - Accent6 3" xfId="53"/>
    <cellStyle name="60% - Accent6 4" xfId="54"/>
    <cellStyle name="Comma 2" xfId="55"/>
    <cellStyle name="Comma 3" xfId="56"/>
    <cellStyle name="Comma 3 2" xfId="57"/>
    <cellStyle name="Comma 4" xfId="58"/>
    <cellStyle name="Currency 2" xfId="59"/>
    <cellStyle name="Currency 3" xfId="60"/>
    <cellStyle name="Excel Built-in Normal 1" xfId="61"/>
    <cellStyle name="Neutral 2" xfId="62"/>
    <cellStyle name="Normal" xfId="0" builtinId="0"/>
    <cellStyle name="Normal 2" xfId="63"/>
    <cellStyle name="Normal 2 2" xfId="64"/>
    <cellStyle name="Normal 2 2 2" xfId="65"/>
    <cellStyle name="Normal 2 3" xfId="66"/>
    <cellStyle name="Normal 2 4" xfId="67"/>
    <cellStyle name="Normal 2 5" xfId="68"/>
    <cellStyle name="Normal 3" xfId="69"/>
    <cellStyle name="Normal 3 2" xfId="70"/>
    <cellStyle name="Normal 3 2 2" xfId="71"/>
    <cellStyle name="Normal 4" xfId="72"/>
    <cellStyle name="Normal 5" xfId="73"/>
    <cellStyle name="Normal 6" xfId="74"/>
    <cellStyle name="Normal 7" xfId="75"/>
    <cellStyle name="Normal 8" xfId="76"/>
    <cellStyle name="Normal 9" xfId="77"/>
    <cellStyle name="Note 2" xfId="78"/>
    <cellStyle name="Note 3" xfId="79"/>
    <cellStyle name="Note 4" xfId="80"/>
    <cellStyle name="Note 5" xfId="81"/>
    <cellStyle name="Percent 2" xfId="82"/>
    <cellStyle name="Percent 3" xfId="83"/>
  </cellStyles>
  <dxfs count="127">
    <dxf>
      <border outline="0">
        <bottom style="thin">
          <color indexed="64"/>
        </bottom>
      </border>
    </dxf>
    <dxf>
      <border outline="0">
        <right style="thin">
          <color indexed="64"/>
        </right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Khmer OS Siemreap"/>
        <scheme val="none"/>
      </font>
      <alignment horizontal="left" vertical="top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Times New Roman"/>
        <scheme val="none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Khmer OS Siemreap"/>
        <scheme val="none"/>
      </font>
      <fill>
        <patternFill patternType="solid">
          <fgColor indexed="64"/>
          <bgColor theme="9" tint="0.59999389629810485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Khmer OS Siemreap"/>
        <scheme val="none"/>
      </font>
      <alignment horizontal="left" vertical="top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Khmer OS Siemreap"/>
        <scheme val="none"/>
      </font>
      <alignment horizontal="left" vertical="top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Khmer OS Siemreap"/>
        <scheme val="none"/>
      </font>
      <alignment horizontal="left" vertical="top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Khmer OS Siemreap"/>
        <scheme val="none"/>
      </font>
      <alignment horizontal="left" vertical="top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Khmer OS Siemreap"/>
        <scheme val="none"/>
      </font>
      <alignment horizontal="left" vertical="top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Khmer OS Siemreap"/>
        <scheme val="none"/>
      </font>
      <fill>
        <patternFill patternType="solid">
          <fgColor indexed="64"/>
          <bgColor theme="9" tint="0.59999389629810485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2060"/>
        <name val="Limon S1"/>
        <scheme val="none"/>
      </font>
      <alignment horizontal="left" vertical="center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Khmer OS Siemreap"/>
        <scheme val="none"/>
      </font>
      <alignment horizontal="left" vertical="top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Khmer OS Siemreap"/>
        <scheme val="none"/>
      </font>
      <alignment horizontal="left" vertical="top" textRotation="0" wrapText="1" indent="0" justifyLastLine="0" shrinkToFit="0" readingOrder="0"/>
      <border diagonalUp="0" diagonalDown="0">
        <left/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Khmer OS Siemreap"/>
        <scheme val="none"/>
      </font>
      <alignment horizontal="left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Khmer OS Siemreap"/>
        <scheme val="none"/>
      </font>
      <alignment horizontal="left" vertical="top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Khmer OS Siemreap"/>
        <scheme val="none"/>
      </font>
      <alignment horizontal="left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Khmer OS Siemreap"/>
        <scheme val="none"/>
      </font>
      <numFmt numFmtId="0" formatCode="General"/>
      <alignment horizontal="left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Khmer OS Siemreap"/>
        <scheme val="none"/>
      </font>
      <numFmt numFmtId="0" formatCode="General"/>
      <alignment horizontal="left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Khmer OS Siemreap"/>
        <scheme val="none"/>
      </font>
      <alignment horizontal="left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Khmer OS Siemreap"/>
        <scheme val="none"/>
      </font>
      <alignment horizontal="left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Khmer OS Siemreap"/>
        <scheme val="none"/>
      </font>
      <alignment horizontal="left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Khmer OS Siemreap"/>
        <scheme val="none"/>
      </font>
      <alignment horizontal="left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Khmer OS Siemreap"/>
        <scheme val="none"/>
      </font>
      <alignment horizontal="left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Khmer OS Siemreap"/>
        <scheme val="none"/>
      </font>
      <alignment horizontal="left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Khmer OS Siemreap"/>
        <scheme val="none"/>
      </font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Khmer OS Siemreap"/>
        <scheme val="none"/>
      </font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outline="0">
        <right style="thin">
          <color indexed="64"/>
        </right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Times New Roman"/>
        <scheme val="none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Khmer MEF1"/>
        <scheme val="none"/>
      </font>
      <alignment horizontal="center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Khmer MEF1"/>
        <scheme val="none"/>
      </font>
      <alignment horizontal="center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MEF1"/>
        <scheme val="none"/>
      </font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Khmer MEF1"/>
        <scheme val="none"/>
      </font>
      <alignment horizontal="center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DaunPenh"/>
        <scheme val="none"/>
      </font>
      <alignment horizontal="center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DaunPenh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DaunPenh"/>
        <scheme val="none"/>
      </font>
      <alignment horizontal="center" vertical="center" textRotation="0" wrapText="1" indent="0" justifyLastLine="0" shrinkToFit="0" readingOrder="0"/>
      <border diagonalUp="0" diagonalDown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border outline="0">
        <right style="thin">
          <color indexed="64"/>
        </right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Khmer OS Content"/>
        <scheme val="none"/>
      </font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Times New Roman"/>
        <scheme val="none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Khmer OS Content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Khmer OS Content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Khmer OS Content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Khmer OS Content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Khmer OS Content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Khmer OS Content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Khmer OS Content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/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outline="0">
        <right style="thin">
          <color indexed="64"/>
        </right>
        <top style="thin">
          <color indexed="64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Times New Roman"/>
        <scheme val="none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numFmt numFmtId="174" formatCode="0########"/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Times New Roman"/>
        <scheme val="none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Khmer OS Siemreap"/>
        <scheme val="none"/>
      </font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30" formatCode="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Khmer OS Siemreap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Khmer OS Siemreap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Khmer OS Siemreap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Khmer OS Content"/>
        <scheme val="none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lor rgb="FF9C0006"/>
      </font>
      <fill>
        <patternFill>
          <bgColor rgb="FFFFC7CE"/>
        </patternFill>
      </fill>
    </dxf>
  </dxfs>
  <tableStyles count="1" defaultTableStyle="TableStyleMedium2" defaultPivotStyle="PivotStyleLight16">
    <tableStyle name="Table Style 1" pivot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id="39" name="Table39" displayName="Table39" ref="A1:X973" totalsRowShown="0" headerRowDxfId="101" dataDxfId="100" headerRowBorderDxfId="98" tableBorderDxfId="99" totalsRowBorderDxfId="97">
  <autoFilter ref="A1:X973"/>
  <sortState xmlns:xlrd2="http://schemas.microsoft.com/office/spreadsheetml/2017/richdata2" ref="A2:X973">
    <sortCondition ref="A1:A973"/>
  </sortState>
  <tableColumns count="24">
    <tableColumn id="1" name="No" dataDxfId="125"/>
    <tableColumn id="2" name="Province" dataDxfId="124"/>
    <tableColumn id="3" name="District" dataDxfId="123"/>
    <tableColumn id="4" name="Commune" dataDxfId="122"/>
    <tableColumn id="5" name="Village" dataDxfId="121"/>
    <tableColumn id="6" name="Total_HH" dataDxfId="120"/>
    <tableColumn id="7" name="MRD_Code" dataDxfId="119"/>
    <tableColumn id="8" name="Construction Code" dataDxfId="118"/>
    <tableColumn id="9" name="Coord_X" dataDxfId="117"/>
    <tableColumn id="10" name="Coord_Y" dataDxfId="116"/>
    <tableColumn id="11" name="Construction Date" dataDxfId="115"/>
    <tableColumn id="12" name="Fund Source" dataDxfId="114"/>
    <tableColumn id="13" name="Name of doner" dataDxfId="113"/>
    <tableColumn id="14" name="Contractor" dataDxfId="112"/>
    <tableColumn id="15" name="User" dataDxfId="111"/>
    <tableColumn id="16" name="Name of owner" dataDxfId="110"/>
    <tableColumn id="17" name="Pump type" dataDxfId="109"/>
    <tableColumn id="18" name="Well Depth (m)" dataDxfId="108"/>
    <tableColumn id="19" name="Screen_length (m)" dataDxfId="107"/>
    <tableColumn id="20" name="Yeild (m³/h)" dataDxfId="106"/>
    <tableColumn id="21" name="WSL (m)" dataDxfId="105"/>
    <tableColumn id="22" name="DWL (m)" dataDxfId="104"/>
    <tableColumn id="23" name="WQ_test" dataDxfId="103"/>
    <tableColumn id="24" name="Yes/No" dataDxfId="102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38" name="Table38" displayName="Table38" ref="A1:W729" totalsRowShown="0" headerRowDxfId="73" dataDxfId="72" headerRowBorderDxfId="70" tableBorderDxfId="71">
  <autoFilter ref="A1:W729"/>
  <sortState xmlns:xlrd2="http://schemas.microsoft.com/office/spreadsheetml/2017/richdata2" ref="A2:W729">
    <sortCondition ref="A1:A729"/>
  </sortState>
  <tableColumns count="23">
    <tableColumn id="1" name="No" dataDxfId="96"/>
    <tableColumn id="2" name="Province" dataDxfId="95"/>
    <tableColumn id="3" name="District" dataDxfId="94"/>
    <tableColumn id="4" name="Commune" dataDxfId="93"/>
    <tableColumn id="5" name="Village" dataDxfId="92"/>
    <tableColumn id="6" name="Total_HH" dataDxfId="91"/>
    <tableColumn id="7" name="MRD_Code" dataDxfId="90"/>
    <tableColumn id="8" name="Construction Code" dataDxfId="89"/>
    <tableColumn id="9" name="Coord_X" dataDxfId="88"/>
    <tableColumn id="10" name="Coord_Y" dataDxfId="87"/>
    <tableColumn id="11" name="Construction Date" dataDxfId="86"/>
    <tableColumn id="12" name="Fund Source" dataDxfId="85"/>
    <tableColumn id="13" name="Name of doner" dataDxfId="84"/>
    <tableColumn id="14" name="Contractor" dataDxfId="83"/>
    <tableColumn id="15" name="User" dataDxfId="82"/>
    <tableColumn id="16" name="Name of owner" dataDxfId="81"/>
    <tableColumn id="17" name="Pump type" dataDxfId="80"/>
    <tableColumn id="18" name="Well Depth (m)" dataDxfId="79"/>
    <tableColumn id="19" name="Screen_length (m)" dataDxfId="78"/>
    <tableColumn id="20" name="Yeild (m³/h)" dataDxfId="77"/>
    <tableColumn id="21" name="WSL (m)" dataDxfId="76"/>
    <tableColumn id="22" name="DWL (m)" dataDxfId="75"/>
    <tableColumn id="23" name="WQ_test" dataDxfId="74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146" name="Table146" displayName="Table146" ref="X1:AI729" totalsRowShown="0" headerRowDxfId="57" dataDxfId="56" headerRowBorderDxfId="54" tableBorderDxfId="55">
  <autoFilter ref="X1:AI729"/>
  <tableColumns count="12">
    <tableColumn id="1" name="Yes/No" dataDxfId="69"/>
    <tableColumn id="2" name="WQ result" dataDxfId="68"/>
    <tableColumn id="3" name="location condition" dataDxfId="67"/>
    <tableColumn id="4" name="Well Function" dataDxfId="66"/>
    <tableColumn id="5" name="Function condition" dataDxfId="65"/>
    <tableColumn id="6" name="Total user" dataDxfId="64"/>
    <tableColumn id="7" name="Total Female" dataDxfId="63"/>
    <tableColumn id="8" name="Total HH" dataDxfId="62"/>
    <tableColumn id="9" name="Poor 1" dataDxfId="61"/>
    <tableColumn id="10" name="Poor 2" dataDxfId="60"/>
    <tableColumn id="11" name="Vulnerable family" dataDxfId="59"/>
    <tableColumn id="12" name="Minority Group" dataDxfId="58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id="37" name="Table37" displayName="Table37" ref="A1:W953" totalsRowShown="0" headerRowDxfId="30" dataDxfId="29" headerRowBorderDxfId="27" tableBorderDxfId="28">
  <autoFilter ref="A1:W953"/>
  <tableColumns count="23">
    <tableColumn id="1" name="No" dataDxfId="53"/>
    <tableColumn id="2" name="Province" dataDxfId="52"/>
    <tableColumn id="3" name="District" dataDxfId="51"/>
    <tableColumn id="4" name="Commune" dataDxfId="50"/>
    <tableColumn id="5" name="Village" dataDxfId="49"/>
    <tableColumn id="6" name="Total_HH" dataDxfId="48"/>
    <tableColumn id="7" name="MRD_Code" dataDxfId="47"/>
    <tableColumn id="8" name="Construction Code" dataDxfId="46"/>
    <tableColumn id="9" name="Coord_X" dataDxfId="45"/>
    <tableColumn id="10" name="Coord_Y" dataDxfId="44"/>
    <tableColumn id="11" name="Construction Date" dataDxfId="43"/>
    <tableColumn id="12" name="Fund Source" dataDxfId="42"/>
    <tableColumn id="13" name="Name of doner" dataDxfId="41"/>
    <tableColumn id="14" name="Contractor" dataDxfId="40"/>
    <tableColumn id="15" name="User" dataDxfId="39"/>
    <tableColumn id="16" name="Name of owner" dataDxfId="38"/>
    <tableColumn id="17" name="Pump type" dataDxfId="37"/>
    <tableColumn id="18" name="Well Depth (m)" dataDxfId="36"/>
    <tableColumn id="19" name="Screen_length (m)" dataDxfId="35"/>
    <tableColumn id="20" name="Yeild (m³/h)" dataDxfId="34"/>
    <tableColumn id="21" name="WSL (m)" dataDxfId="33"/>
    <tableColumn id="22" name="DWL (m)" dataDxfId="32"/>
    <tableColumn id="23" name="WQ_test" dataDxfId="31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id="187" name="Table35" displayName="Table35" ref="A1:W1434" totalsRowShown="0" headerRowDxfId="3" dataDxfId="2" headerRowBorderDxfId="0" tableBorderDxfId="1">
  <sortState xmlns:xlrd2="http://schemas.microsoft.com/office/spreadsheetml/2017/richdata2" ref="A2:W1434">
    <sortCondition ref="A1:A1434"/>
  </sortState>
  <tableColumns count="23">
    <tableColumn id="1" name="No" dataDxfId="26"/>
    <tableColumn id="2" name="Province" dataDxfId="25"/>
    <tableColumn id="3" name="District" dataDxfId="24"/>
    <tableColumn id="4" name="Commune" dataDxfId="23"/>
    <tableColumn id="5" name="Village" dataDxfId="22"/>
    <tableColumn id="6" name="Total_HH" dataDxfId="21"/>
    <tableColumn id="7" name="MRD_Code" dataDxfId="20"/>
    <tableColumn id="8" name="Construction Code" dataDxfId="19"/>
    <tableColumn id="29" name="Coord_X" dataDxfId="18"/>
    <tableColumn id="28" name="Coord_Y" dataDxfId="17"/>
    <tableColumn id="11" name="Construction Date" dataDxfId="16"/>
    <tableColumn id="12" name="Fund Source" dataDxfId="15"/>
    <tableColumn id="13" name="Name of doner" dataDxfId="14"/>
    <tableColumn id="14" name="Contractor" dataDxfId="13"/>
    <tableColumn id="15" name="User" dataDxfId="12"/>
    <tableColumn id="16" name="Name of owner" dataDxfId="11"/>
    <tableColumn id="17" name="Pump type" dataDxfId="10"/>
    <tableColumn id="18" name="Well Depth (m)" dataDxfId="9"/>
    <tableColumn id="19" name="Screen_length (m)" dataDxfId="8"/>
    <tableColumn id="20" name="Yeild (m³/h)" dataDxfId="7"/>
    <tableColumn id="21" name="WSL (m)" dataDxfId="6"/>
    <tableColumn id="22" name="DWL (m)" dataDxfId="5"/>
    <tableColumn id="23" name="WQ_test" dataDxfId="4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"/>
  <sheetViews>
    <sheetView tabSelected="1" workbookViewId="0">
      <selection activeCell="D15" sqref="D15"/>
    </sheetView>
  </sheetViews>
  <sheetFormatPr defaultRowHeight="14.4" x14ac:dyDescent="0.3"/>
  <cols>
    <col min="10" max="10" width="18.21875" customWidth="1"/>
  </cols>
  <sheetData>
    <row r="1" spans="1:34" s="1" customFormat="1" ht="28.8" customHeight="1" x14ac:dyDescent="0.8">
      <c r="A1" s="375" t="s">
        <v>0</v>
      </c>
      <c r="B1" s="376" t="s">
        <v>1</v>
      </c>
      <c r="C1" s="376" t="s">
        <v>2</v>
      </c>
      <c r="D1" s="376" t="s">
        <v>3</v>
      </c>
      <c r="E1" s="376" t="s">
        <v>4</v>
      </c>
      <c r="F1" s="376" t="s">
        <v>5</v>
      </c>
      <c r="G1" s="376" t="s">
        <v>6</v>
      </c>
      <c r="H1" s="376" t="s">
        <v>7</v>
      </c>
      <c r="I1" s="376" t="s">
        <v>8</v>
      </c>
      <c r="J1" s="376" t="s">
        <v>9</v>
      </c>
      <c r="K1" s="376" t="s">
        <v>10</v>
      </c>
      <c r="L1" s="376"/>
      <c r="M1" s="376" t="s">
        <v>11</v>
      </c>
      <c r="N1" s="376" t="s">
        <v>12</v>
      </c>
      <c r="O1" s="376" t="s">
        <v>13</v>
      </c>
      <c r="P1" s="376" t="s">
        <v>14</v>
      </c>
      <c r="Q1" s="376" t="s">
        <v>15</v>
      </c>
      <c r="R1" s="376" t="s">
        <v>16</v>
      </c>
      <c r="S1" s="376" t="s">
        <v>17</v>
      </c>
      <c r="T1" s="376" t="s">
        <v>18</v>
      </c>
      <c r="U1" s="376" t="s">
        <v>19</v>
      </c>
      <c r="V1" s="376" t="s">
        <v>20</v>
      </c>
      <c r="W1" s="376" t="s">
        <v>15358</v>
      </c>
      <c r="X1" s="376" t="s">
        <v>21</v>
      </c>
      <c r="Y1" s="376" t="s">
        <v>22</v>
      </c>
      <c r="Z1" s="376" t="s">
        <v>23</v>
      </c>
      <c r="AA1" s="377"/>
      <c r="AB1" s="376" t="s">
        <v>24</v>
      </c>
      <c r="AC1" s="376" t="s">
        <v>25</v>
      </c>
      <c r="AD1" s="376" t="s">
        <v>26</v>
      </c>
      <c r="AE1" s="376" t="s">
        <v>27</v>
      </c>
      <c r="AF1" s="376" t="s">
        <v>28</v>
      </c>
      <c r="AG1" s="376" t="s">
        <v>29</v>
      </c>
      <c r="AH1" s="378" t="s">
        <v>30</v>
      </c>
    </row>
    <row r="2" spans="1:34" ht="22.8" x14ac:dyDescent="0.8">
      <c r="A2" s="379">
        <v>135</v>
      </c>
      <c r="B2" s="380" t="s">
        <v>77</v>
      </c>
      <c r="C2" s="381" t="s">
        <v>15468</v>
      </c>
      <c r="D2" s="409" t="s">
        <v>97</v>
      </c>
      <c r="E2" s="382" t="s">
        <v>15744</v>
      </c>
      <c r="F2" s="402"/>
      <c r="G2" s="403" t="s">
        <v>15745</v>
      </c>
      <c r="H2" s="404"/>
      <c r="I2" s="349"/>
      <c r="J2" s="405" t="s">
        <v>15746</v>
      </c>
      <c r="K2" s="349" t="s">
        <v>65</v>
      </c>
      <c r="L2" s="349"/>
      <c r="M2" s="349" t="s">
        <v>15642</v>
      </c>
      <c r="N2" s="349" t="s">
        <v>68</v>
      </c>
      <c r="O2" s="388" t="s">
        <v>15747</v>
      </c>
      <c r="P2" s="349" t="s">
        <v>61</v>
      </c>
      <c r="Q2" s="389">
        <v>52</v>
      </c>
      <c r="R2" s="389">
        <v>8</v>
      </c>
      <c r="S2" s="389">
        <v>4</v>
      </c>
      <c r="T2" s="389">
        <v>7.3</v>
      </c>
      <c r="U2" s="389"/>
      <c r="V2" s="349" t="s">
        <v>69</v>
      </c>
      <c r="W2" s="390"/>
      <c r="X2" s="349" t="s">
        <v>70</v>
      </c>
      <c r="Y2" s="349"/>
      <c r="Z2" s="349" t="s">
        <v>72</v>
      </c>
      <c r="AA2" s="349"/>
      <c r="AB2" s="391">
        <v>329</v>
      </c>
      <c r="AC2" s="391">
        <v>135</v>
      </c>
      <c r="AD2" s="391"/>
      <c r="AE2" s="391"/>
      <c r="AF2" s="391"/>
      <c r="AG2" s="391"/>
      <c r="AH2" s="391"/>
    </row>
  </sheetData>
  <dataValidations count="4">
    <dataValidation type="textLength" operator="equal" allowBlank="1" showInputMessage="1" showErrorMessage="1" error="It is only 7 digits" sqref="I2">
      <formula1>7</formula1>
    </dataValidation>
    <dataValidation type="textLength" operator="equal" allowBlank="1" showInputMessage="1" showErrorMessage="1" error="It is 6 digits only" sqref="H2">
      <formula1>6</formula1>
    </dataValidation>
    <dataValidation type="textLength" operator="equal" allowBlank="1" showInputMessage="1" showErrorMessage="1" error="Form: 00.HHH.0000.0000" sqref="G2">
      <formula1>16</formula1>
    </dataValidation>
    <dataValidation type="date" allowBlank="1" showInputMessage="1" showErrorMessage="1" error="Date consturction: 1993/01/01 to 2024/01/01" sqref="J2">
      <formula1>33970</formula1>
      <formula2>45292</formula2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7" tint="0.59999389629810485"/>
  </sheetPr>
  <dimension ref="A1:AH800"/>
  <sheetViews>
    <sheetView topLeftCell="F1" zoomScale="70" zoomScaleNormal="70" workbookViewId="0">
      <selection activeCell="F1" sqref="A1:IV1"/>
    </sheetView>
  </sheetViews>
  <sheetFormatPr defaultRowHeight="14.4" x14ac:dyDescent="0.3"/>
  <cols>
    <col min="2" max="2" width="13.33203125" customWidth="1"/>
    <col min="4" max="4" width="14.77734375" bestFit="1" customWidth="1"/>
    <col min="5" max="5" width="16.44140625" bestFit="1" customWidth="1"/>
    <col min="6" max="6" width="17.6640625" customWidth="1"/>
    <col min="7" max="34" width="23.44140625" customWidth="1"/>
  </cols>
  <sheetData>
    <row r="1" spans="1:34" s="1" customFormat="1" ht="28.8" customHeight="1" x14ac:dyDescent="0.8">
      <c r="A1" s="375" t="s">
        <v>0</v>
      </c>
      <c r="B1" s="376" t="s">
        <v>1</v>
      </c>
      <c r="C1" s="376" t="s">
        <v>2</v>
      </c>
      <c r="D1" s="376" t="s">
        <v>3</v>
      </c>
      <c r="E1" s="376" t="s">
        <v>4</v>
      </c>
      <c r="F1" s="376" t="s">
        <v>5</v>
      </c>
      <c r="G1" s="376" t="s">
        <v>6</v>
      </c>
      <c r="H1" s="376" t="s">
        <v>7</v>
      </c>
      <c r="I1" s="376" t="s">
        <v>8</v>
      </c>
      <c r="J1" s="376" t="s">
        <v>9</v>
      </c>
      <c r="K1" s="376" t="s">
        <v>10</v>
      </c>
      <c r="L1" s="376"/>
      <c r="M1" s="376" t="s">
        <v>11</v>
      </c>
      <c r="N1" s="376" t="s">
        <v>12</v>
      </c>
      <c r="O1" s="376" t="s">
        <v>13</v>
      </c>
      <c r="P1" s="376" t="s">
        <v>14</v>
      </c>
      <c r="Q1" s="376" t="s">
        <v>15</v>
      </c>
      <c r="R1" s="376" t="s">
        <v>16</v>
      </c>
      <c r="S1" s="376" t="s">
        <v>17</v>
      </c>
      <c r="T1" s="376" t="s">
        <v>18</v>
      </c>
      <c r="U1" s="376" t="s">
        <v>19</v>
      </c>
      <c r="V1" s="376" t="s">
        <v>20</v>
      </c>
      <c r="W1" s="376" t="s">
        <v>15358</v>
      </c>
      <c r="X1" s="376" t="s">
        <v>21</v>
      </c>
      <c r="Y1" s="376" t="s">
        <v>22</v>
      </c>
      <c r="Z1" s="376" t="s">
        <v>23</v>
      </c>
      <c r="AA1" s="377"/>
      <c r="AB1" s="376" t="s">
        <v>24</v>
      </c>
      <c r="AC1" s="376" t="s">
        <v>25</v>
      </c>
      <c r="AD1" s="376" t="s">
        <v>26</v>
      </c>
      <c r="AE1" s="376" t="s">
        <v>27</v>
      </c>
      <c r="AF1" s="376" t="s">
        <v>28</v>
      </c>
      <c r="AG1" s="376" t="s">
        <v>29</v>
      </c>
      <c r="AH1" s="378" t="s">
        <v>30</v>
      </c>
    </row>
    <row r="2" spans="1:34" ht="22.8" hidden="1" x14ac:dyDescent="0.8">
      <c r="A2" s="379">
        <v>1</v>
      </c>
      <c r="B2" s="380" t="s">
        <v>77</v>
      </c>
      <c r="C2" s="380" t="s">
        <v>15359</v>
      </c>
      <c r="D2" s="381" t="s">
        <v>15360</v>
      </c>
      <c r="E2" s="382" t="s">
        <v>12856</v>
      </c>
      <c r="F2" s="383"/>
      <c r="G2" s="384" t="s">
        <v>15361</v>
      </c>
      <c r="H2" s="385">
        <v>524127</v>
      </c>
      <c r="I2" s="386">
        <v>1279910</v>
      </c>
      <c r="J2" s="387">
        <v>43893</v>
      </c>
      <c r="K2" s="349" t="s">
        <v>67</v>
      </c>
      <c r="L2" s="349"/>
      <c r="M2" s="349" t="s">
        <v>15362</v>
      </c>
      <c r="N2" s="349" t="s">
        <v>68</v>
      </c>
      <c r="O2" s="388" t="s">
        <v>15363</v>
      </c>
      <c r="P2" s="349" t="s">
        <v>61</v>
      </c>
      <c r="Q2" s="389">
        <v>54</v>
      </c>
      <c r="R2" s="349">
        <v>8</v>
      </c>
      <c r="S2" s="349">
        <v>2.7</v>
      </c>
      <c r="T2" s="349">
        <v>10.130000000000001</v>
      </c>
      <c r="U2" s="349">
        <v>10.4</v>
      </c>
      <c r="V2" s="349" t="s">
        <v>69</v>
      </c>
      <c r="W2" s="390"/>
      <c r="X2" s="349" t="s">
        <v>70</v>
      </c>
      <c r="Y2" s="349"/>
      <c r="Z2" s="349" t="s">
        <v>72</v>
      </c>
      <c r="AA2" s="349"/>
      <c r="AB2" s="391">
        <v>28</v>
      </c>
      <c r="AC2" s="391">
        <v>12</v>
      </c>
      <c r="AD2" s="391">
        <v>5</v>
      </c>
      <c r="AE2" s="391"/>
      <c r="AF2" s="391"/>
      <c r="AG2" s="391"/>
      <c r="AH2" s="391"/>
    </row>
    <row r="3" spans="1:34" ht="22.8" hidden="1" x14ac:dyDescent="0.8">
      <c r="A3" s="392">
        <v>2</v>
      </c>
      <c r="B3" s="393" t="s">
        <v>77</v>
      </c>
      <c r="C3" s="393" t="s">
        <v>15359</v>
      </c>
      <c r="D3" s="394" t="s">
        <v>15360</v>
      </c>
      <c r="E3" s="395" t="s">
        <v>12856</v>
      </c>
      <c r="F3" s="396"/>
      <c r="G3" s="397" t="s">
        <v>15364</v>
      </c>
      <c r="H3" s="398">
        <v>523660</v>
      </c>
      <c r="I3" s="2">
        <v>1280105</v>
      </c>
      <c r="J3" s="399">
        <v>43954</v>
      </c>
      <c r="K3" s="2" t="s">
        <v>67</v>
      </c>
      <c r="L3" s="2"/>
      <c r="M3" s="2" t="s">
        <v>15362</v>
      </c>
      <c r="N3" s="2" t="s">
        <v>68</v>
      </c>
      <c r="O3" s="400" t="s">
        <v>15365</v>
      </c>
      <c r="P3" s="2" t="s">
        <v>61</v>
      </c>
      <c r="Q3" s="401">
        <v>50</v>
      </c>
      <c r="R3" s="2">
        <v>8</v>
      </c>
      <c r="S3" s="2">
        <v>3.2</v>
      </c>
      <c r="T3" s="2">
        <v>9.9499999999999993</v>
      </c>
      <c r="U3" s="2">
        <v>10.18</v>
      </c>
      <c r="V3" s="2" t="s">
        <v>69</v>
      </c>
      <c r="W3" s="3"/>
      <c r="X3" s="2" t="s">
        <v>70</v>
      </c>
      <c r="Y3" s="2"/>
      <c r="Z3" s="2" t="s">
        <v>72</v>
      </c>
      <c r="AA3" s="2"/>
      <c r="AB3" s="4">
        <v>24</v>
      </c>
      <c r="AC3" s="4">
        <v>15</v>
      </c>
      <c r="AD3" s="4">
        <v>4</v>
      </c>
      <c r="AE3" s="4"/>
      <c r="AF3" s="4"/>
      <c r="AG3" s="4"/>
      <c r="AH3" s="4"/>
    </row>
    <row r="4" spans="1:34" ht="22.8" hidden="1" x14ac:dyDescent="0.8">
      <c r="A4" s="379">
        <v>3</v>
      </c>
      <c r="B4" s="380" t="s">
        <v>77</v>
      </c>
      <c r="C4" s="380" t="s">
        <v>15359</v>
      </c>
      <c r="D4" s="381" t="s">
        <v>15360</v>
      </c>
      <c r="E4" s="382" t="s">
        <v>12856</v>
      </c>
      <c r="F4" s="402"/>
      <c r="G4" s="403" t="s">
        <v>15366</v>
      </c>
      <c r="H4" s="404">
        <v>523391</v>
      </c>
      <c r="I4" s="349">
        <v>1280333</v>
      </c>
      <c r="J4" s="405">
        <v>43924</v>
      </c>
      <c r="K4" s="349" t="s">
        <v>67</v>
      </c>
      <c r="L4" s="349"/>
      <c r="M4" s="349" t="s">
        <v>15362</v>
      </c>
      <c r="N4" s="349" t="s">
        <v>68</v>
      </c>
      <c r="O4" s="388" t="s">
        <v>15367</v>
      </c>
      <c r="P4" s="349" t="s">
        <v>61</v>
      </c>
      <c r="Q4" s="389">
        <v>50</v>
      </c>
      <c r="R4" s="349">
        <v>8</v>
      </c>
      <c r="S4" s="349">
        <v>2.8</v>
      </c>
      <c r="T4" s="349">
        <v>10.199999999999999</v>
      </c>
      <c r="U4" s="349">
        <v>10.47</v>
      </c>
      <c r="V4" s="349" t="s">
        <v>69</v>
      </c>
      <c r="W4" s="390"/>
      <c r="X4" s="349" t="s">
        <v>70</v>
      </c>
      <c r="Y4" s="349"/>
      <c r="Z4" s="349" t="s">
        <v>72</v>
      </c>
      <c r="AA4" s="349"/>
      <c r="AB4" s="391">
        <v>31</v>
      </c>
      <c r="AC4" s="391">
        <v>18</v>
      </c>
      <c r="AD4" s="391">
        <v>7</v>
      </c>
      <c r="AE4" s="391"/>
      <c r="AF4" s="391"/>
      <c r="AG4" s="391"/>
      <c r="AH4" s="391"/>
    </row>
    <row r="5" spans="1:34" ht="22.8" hidden="1" x14ac:dyDescent="0.8">
      <c r="A5" s="392">
        <v>4</v>
      </c>
      <c r="B5" s="393" t="s">
        <v>77</v>
      </c>
      <c r="C5" s="393" t="s">
        <v>15359</v>
      </c>
      <c r="D5" s="394" t="s">
        <v>15360</v>
      </c>
      <c r="E5" s="395" t="s">
        <v>15368</v>
      </c>
      <c r="F5" s="396"/>
      <c r="G5" s="397" t="s">
        <v>15369</v>
      </c>
      <c r="H5" s="406">
        <v>523463</v>
      </c>
      <c r="I5" s="2">
        <v>1278864</v>
      </c>
      <c r="J5" s="399">
        <v>43985</v>
      </c>
      <c r="K5" s="2" t="s">
        <v>67</v>
      </c>
      <c r="L5" s="2"/>
      <c r="M5" s="2" t="s">
        <v>15362</v>
      </c>
      <c r="N5" s="2" t="s">
        <v>68</v>
      </c>
      <c r="O5" s="400" t="s">
        <v>15370</v>
      </c>
      <c r="P5" s="2" t="s">
        <v>61</v>
      </c>
      <c r="Q5" s="401">
        <v>50</v>
      </c>
      <c r="R5" s="2">
        <v>8</v>
      </c>
      <c r="S5" s="2">
        <v>3.1</v>
      </c>
      <c r="T5" s="2">
        <v>9.5</v>
      </c>
      <c r="U5" s="2">
        <v>9.43</v>
      </c>
      <c r="V5" s="2" t="s">
        <v>69</v>
      </c>
      <c r="W5" s="3"/>
      <c r="X5" s="2" t="s">
        <v>70</v>
      </c>
      <c r="Y5" s="2"/>
      <c r="Z5" s="2" t="s">
        <v>72</v>
      </c>
      <c r="AA5" s="2"/>
      <c r="AB5" s="4">
        <v>30</v>
      </c>
      <c r="AC5" s="4">
        <v>24</v>
      </c>
      <c r="AD5" s="4">
        <v>6</v>
      </c>
      <c r="AE5" s="4"/>
      <c r="AF5" s="4"/>
      <c r="AG5" s="4"/>
      <c r="AH5" s="4"/>
    </row>
    <row r="6" spans="1:34" ht="22.8" hidden="1" x14ac:dyDescent="0.8">
      <c r="A6" s="379">
        <v>5</v>
      </c>
      <c r="B6" s="380" t="s">
        <v>77</v>
      </c>
      <c r="C6" s="380" t="s">
        <v>15359</v>
      </c>
      <c r="D6" s="381" t="s">
        <v>15360</v>
      </c>
      <c r="E6" s="382" t="s">
        <v>15368</v>
      </c>
      <c r="F6" s="402"/>
      <c r="G6" s="403" t="s">
        <v>15371</v>
      </c>
      <c r="H6" s="404">
        <v>523707</v>
      </c>
      <c r="I6" s="349">
        <v>1279732</v>
      </c>
      <c r="J6" s="405">
        <v>43864</v>
      </c>
      <c r="K6" s="349" t="s">
        <v>67</v>
      </c>
      <c r="L6" s="349"/>
      <c r="M6" s="349" t="s">
        <v>15362</v>
      </c>
      <c r="N6" s="349" t="s">
        <v>68</v>
      </c>
      <c r="O6" s="388" t="s">
        <v>15372</v>
      </c>
      <c r="P6" s="349" t="s">
        <v>61</v>
      </c>
      <c r="Q6" s="389">
        <v>54</v>
      </c>
      <c r="R6" s="349">
        <v>8</v>
      </c>
      <c r="S6" s="349">
        <v>3.2</v>
      </c>
      <c r="T6" s="349">
        <v>9.8000000000000007</v>
      </c>
      <c r="U6" s="349">
        <v>10.14</v>
      </c>
      <c r="V6" s="349" t="s">
        <v>69</v>
      </c>
      <c r="W6" s="390"/>
      <c r="X6" s="349" t="s">
        <v>70</v>
      </c>
      <c r="Y6" s="349"/>
      <c r="Z6" s="349" t="s">
        <v>72</v>
      </c>
      <c r="AA6" s="349"/>
      <c r="AB6" s="391">
        <v>26</v>
      </c>
      <c r="AC6" s="391">
        <v>14</v>
      </c>
      <c r="AD6" s="391">
        <v>5</v>
      </c>
      <c r="AE6" s="391"/>
      <c r="AF6" s="391"/>
      <c r="AG6" s="391"/>
      <c r="AH6" s="391"/>
    </row>
    <row r="7" spans="1:34" ht="22.8" hidden="1" x14ac:dyDescent="0.8">
      <c r="A7" s="392">
        <v>6</v>
      </c>
      <c r="B7" s="393" t="s">
        <v>77</v>
      </c>
      <c r="C7" s="393" t="s">
        <v>15359</v>
      </c>
      <c r="D7" s="394" t="s">
        <v>15360</v>
      </c>
      <c r="E7" s="395" t="s">
        <v>15373</v>
      </c>
      <c r="F7" s="396"/>
      <c r="G7" s="397" t="s">
        <v>15374</v>
      </c>
      <c r="H7" s="406">
        <v>528313</v>
      </c>
      <c r="I7" s="2">
        <v>1278265</v>
      </c>
      <c r="J7" s="399">
        <v>43864</v>
      </c>
      <c r="K7" s="2" t="s">
        <v>67</v>
      </c>
      <c r="L7" s="2"/>
      <c r="M7" s="2" t="s">
        <v>15362</v>
      </c>
      <c r="N7" s="2" t="s">
        <v>68</v>
      </c>
      <c r="O7" s="400" t="s">
        <v>15375</v>
      </c>
      <c r="P7" s="2" t="s">
        <v>61</v>
      </c>
      <c r="Q7" s="401">
        <v>51</v>
      </c>
      <c r="R7" s="2">
        <v>8</v>
      </c>
      <c r="S7" s="2">
        <v>2.5</v>
      </c>
      <c r="T7" s="2">
        <v>11.56</v>
      </c>
      <c r="U7" s="2">
        <v>11.67</v>
      </c>
      <c r="V7" s="2" t="s">
        <v>69</v>
      </c>
      <c r="W7" s="3"/>
      <c r="X7" s="2" t="s">
        <v>70</v>
      </c>
      <c r="Y7" s="2"/>
      <c r="Z7" s="2" t="s">
        <v>72</v>
      </c>
      <c r="AA7" s="2"/>
      <c r="AB7" s="4">
        <v>45</v>
      </c>
      <c r="AC7" s="4">
        <v>27</v>
      </c>
      <c r="AD7" s="4">
        <v>9</v>
      </c>
      <c r="AE7" s="4"/>
      <c r="AF7" s="4"/>
      <c r="AG7" s="4"/>
      <c r="AH7" s="4"/>
    </row>
    <row r="8" spans="1:34" ht="22.8" hidden="1" x14ac:dyDescent="0.8">
      <c r="A8" s="379">
        <v>7</v>
      </c>
      <c r="B8" s="380" t="s">
        <v>77</v>
      </c>
      <c r="C8" s="380" t="s">
        <v>15359</v>
      </c>
      <c r="D8" s="381" t="s">
        <v>15360</v>
      </c>
      <c r="E8" s="382" t="s">
        <v>15373</v>
      </c>
      <c r="F8" s="402"/>
      <c r="G8" s="403" t="s">
        <v>15376</v>
      </c>
      <c r="H8" s="404">
        <v>527824</v>
      </c>
      <c r="I8" s="349">
        <v>1278660</v>
      </c>
      <c r="J8" s="405">
        <v>44015</v>
      </c>
      <c r="K8" s="349" t="s">
        <v>67</v>
      </c>
      <c r="L8" s="349"/>
      <c r="M8" s="349" t="s">
        <v>15362</v>
      </c>
      <c r="N8" s="349" t="s">
        <v>68</v>
      </c>
      <c r="O8" s="388" t="s">
        <v>15377</v>
      </c>
      <c r="P8" s="349" t="s">
        <v>61</v>
      </c>
      <c r="Q8" s="389">
        <v>50</v>
      </c>
      <c r="R8" s="349">
        <v>8</v>
      </c>
      <c r="S8" s="349">
        <v>3.2</v>
      </c>
      <c r="T8" s="349">
        <v>12.5</v>
      </c>
      <c r="U8" s="349">
        <v>13.21</v>
      </c>
      <c r="V8" s="349" t="s">
        <v>69</v>
      </c>
      <c r="W8" s="390"/>
      <c r="X8" s="349" t="s">
        <v>70</v>
      </c>
      <c r="Y8" s="349"/>
      <c r="Z8" s="349" t="s">
        <v>72</v>
      </c>
      <c r="AA8" s="349"/>
      <c r="AB8" s="391">
        <v>28</v>
      </c>
      <c r="AC8" s="391">
        <v>16</v>
      </c>
      <c r="AD8" s="391">
        <v>7</v>
      </c>
      <c r="AE8" s="391"/>
      <c r="AF8" s="391"/>
      <c r="AG8" s="391"/>
      <c r="AH8" s="391"/>
    </row>
    <row r="9" spans="1:34" ht="22.8" hidden="1" x14ac:dyDescent="0.8">
      <c r="A9" s="392">
        <v>8</v>
      </c>
      <c r="B9" s="393" t="s">
        <v>77</v>
      </c>
      <c r="C9" s="393" t="s">
        <v>15359</v>
      </c>
      <c r="D9" s="394" t="s">
        <v>15360</v>
      </c>
      <c r="E9" s="395" t="s">
        <v>15378</v>
      </c>
      <c r="F9" s="396"/>
      <c r="G9" s="397" t="s">
        <v>15379</v>
      </c>
      <c r="H9" s="406">
        <v>528331</v>
      </c>
      <c r="I9" s="2">
        <v>1275955</v>
      </c>
      <c r="J9" s="399">
        <v>43924</v>
      </c>
      <c r="K9" s="2" t="s">
        <v>67</v>
      </c>
      <c r="L9" s="2"/>
      <c r="M9" s="2" t="s">
        <v>15362</v>
      </c>
      <c r="N9" s="2" t="s">
        <v>68</v>
      </c>
      <c r="O9" s="400" t="s">
        <v>15380</v>
      </c>
      <c r="P9" s="2" t="s">
        <v>61</v>
      </c>
      <c r="Q9" s="401">
        <v>51</v>
      </c>
      <c r="R9" s="2">
        <v>8</v>
      </c>
      <c r="S9" s="2">
        <v>2.4</v>
      </c>
      <c r="T9" s="2">
        <v>12.18</v>
      </c>
      <c r="U9" s="2">
        <v>12.38</v>
      </c>
      <c r="V9" s="2" t="s">
        <v>69</v>
      </c>
      <c r="W9" s="3"/>
      <c r="X9" s="2" t="s">
        <v>70</v>
      </c>
      <c r="Y9" s="2"/>
      <c r="Z9" s="2" t="s">
        <v>72</v>
      </c>
      <c r="AA9" s="2"/>
      <c r="AB9" s="4">
        <v>30</v>
      </c>
      <c r="AC9" s="4">
        <v>18</v>
      </c>
      <c r="AD9" s="4">
        <v>6</v>
      </c>
      <c r="AE9" s="4"/>
      <c r="AF9" s="4"/>
      <c r="AG9" s="4"/>
      <c r="AH9" s="4"/>
    </row>
    <row r="10" spans="1:34" ht="22.8" hidden="1" x14ac:dyDescent="0.8">
      <c r="A10" s="379">
        <v>9</v>
      </c>
      <c r="B10" s="380" t="s">
        <v>77</v>
      </c>
      <c r="C10" s="380" t="s">
        <v>15359</v>
      </c>
      <c r="D10" s="381" t="s">
        <v>15360</v>
      </c>
      <c r="E10" s="382" t="s">
        <v>15378</v>
      </c>
      <c r="F10" s="402"/>
      <c r="G10" s="403" t="s">
        <v>15381</v>
      </c>
      <c r="H10" s="404">
        <v>528632</v>
      </c>
      <c r="I10" s="349">
        <v>1276797</v>
      </c>
      <c r="J10" s="405">
        <v>43893</v>
      </c>
      <c r="K10" s="349" t="s">
        <v>67</v>
      </c>
      <c r="L10" s="349"/>
      <c r="M10" s="349" t="s">
        <v>15362</v>
      </c>
      <c r="N10" s="349" t="s">
        <v>68</v>
      </c>
      <c r="O10" s="388" t="s">
        <v>15382</v>
      </c>
      <c r="P10" s="349" t="s">
        <v>61</v>
      </c>
      <c r="Q10" s="389">
        <v>51</v>
      </c>
      <c r="R10" s="349">
        <v>8</v>
      </c>
      <c r="S10" s="349">
        <v>2.4</v>
      </c>
      <c r="T10" s="349">
        <v>12.37</v>
      </c>
      <c r="U10" s="349">
        <v>12.58</v>
      </c>
      <c r="V10" s="349" t="s">
        <v>69</v>
      </c>
      <c r="W10" s="390"/>
      <c r="X10" s="349" t="s">
        <v>70</v>
      </c>
      <c r="Y10" s="349"/>
      <c r="Z10" s="349" t="s">
        <v>72</v>
      </c>
      <c r="AA10" s="349"/>
      <c r="AB10" s="391">
        <v>21</v>
      </c>
      <c r="AC10" s="391">
        <v>13</v>
      </c>
      <c r="AD10" s="391">
        <v>4</v>
      </c>
      <c r="AE10" s="391"/>
      <c r="AF10" s="391"/>
      <c r="AG10" s="391"/>
      <c r="AH10" s="391"/>
    </row>
    <row r="11" spans="1:34" ht="22.8" hidden="1" x14ac:dyDescent="0.8">
      <c r="A11" s="392">
        <v>10</v>
      </c>
      <c r="B11" s="393" t="s">
        <v>77</v>
      </c>
      <c r="C11" s="393" t="s">
        <v>15383</v>
      </c>
      <c r="D11" s="407" t="s">
        <v>15384</v>
      </c>
      <c r="E11" s="395" t="s">
        <v>15385</v>
      </c>
      <c r="F11" s="396"/>
      <c r="G11" s="397" t="s">
        <v>15386</v>
      </c>
      <c r="H11" s="406">
        <v>518243</v>
      </c>
      <c r="I11" s="2">
        <v>1287642</v>
      </c>
      <c r="J11" s="399">
        <v>44077</v>
      </c>
      <c r="K11" s="2" t="s">
        <v>67</v>
      </c>
      <c r="L11" s="2"/>
      <c r="M11" s="2" t="s">
        <v>15362</v>
      </c>
      <c r="N11" s="2" t="s">
        <v>68</v>
      </c>
      <c r="O11" s="400" t="s">
        <v>15387</v>
      </c>
      <c r="P11" s="2" t="s">
        <v>61</v>
      </c>
      <c r="Q11" s="401">
        <v>56</v>
      </c>
      <c r="R11" s="2">
        <v>8</v>
      </c>
      <c r="S11" s="2">
        <v>2.2999999999999998</v>
      </c>
      <c r="T11" s="2">
        <v>12.33</v>
      </c>
      <c r="U11" s="2">
        <v>12.56</v>
      </c>
      <c r="V11" s="2" t="s">
        <v>69</v>
      </c>
      <c r="W11" s="3"/>
      <c r="X11" s="2" t="s">
        <v>70</v>
      </c>
      <c r="Y11" s="2"/>
      <c r="Z11" s="2" t="s">
        <v>72</v>
      </c>
      <c r="AA11" s="2"/>
      <c r="AB11" s="4">
        <v>25</v>
      </c>
      <c r="AC11" s="4">
        <v>16</v>
      </c>
      <c r="AD11" s="4">
        <v>5</v>
      </c>
      <c r="AE11" s="4"/>
      <c r="AF11" s="4"/>
      <c r="AG11" s="4"/>
      <c r="AH11" s="4"/>
    </row>
    <row r="12" spans="1:34" ht="22.8" hidden="1" x14ac:dyDescent="0.8">
      <c r="A12" s="379">
        <v>11</v>
      </c>
      <c r="B12" s="380" t="s">
        <v>77</v>
      </c>
      <c r="C12" s="380" t="s">
        <v>15383</v>
      </c>
      <c r="D12" s="381" t="s">
        <v>15388</v>
      </c>
      <c r="E12" s="382" t="s">
        <v>15389</v>
      </c>
      <c r="F12" s="402"/>
      <c r="G12" s="403" t="s">
        <v>15390</v>
      </c>
      <c r="H12" s="404">
        <v>557452</v>
      </c>
      <c r="I12" s="349">
        <v>1239029</v>
      </c>
      <c r="J12" s="405">
        <v>43915</v>
      </c>
      <c r="K12" s="349" t="s">
        <v>67</v>
      </c>
      <c r="L12" s="349"/>
      <c r="M12" s="349" t="s">
        <v>15362</v>
      </c>
      <c r="N12" s="349" t="s">
        <v>68</v>
      </c>
      <c r="O12" s="388" t="s">
        <v>15391</v>
      </c>
      <c r="P12" s="349" t="s">
        <v>61</v>
      </c>
      <c r="Q12" s="389">
        <v>50</v>
      </c>
      <c r="R12" s="349">
        <v>8</v>
      </c>
      <c r="S12" s="349">
        <v>2.7</v>
      </c>
      <c r="T12" s="349">
        <v>8.73</v>
      </c>
      <c r="U12" s="349">
        <v>8.8699999999999992</v>
      </c>
      <c r="V12" s="349" t="s">
        <v>69</v>
      </c>
      <c r="W12" s="390"/>
      <c r="X12" s="349" t="s">
        <v>70</v>
      </c>
      <c r="Y12" s="349"/>
      <c r="Z12" s="349" t="s">
        <v>72</v>
      </c>
      <c r="AA12" s="349"/>
      <c r="AB12" s="391">
        <v>42</v>
      </c>
      <c r="AC12" s="391">
        <v>26</v>
      </c>
      <c r="AD12" s="391">
        <v>7</v>
      </c>
      <c r="AE12" s="391"/>
      <c r="AF12" s="391"/>
      <c r="AG12" s="391"/>
      <c r="AH12" s="391"/>
    </row>
    <row r="13" spans="1:34" ht="22.8" hidden="1" x14ac:dyDescent="0.8">
      <c r="A13" s="392">
        <v>12</v>
      </c>
      <c r="B13" s="393" t="s">
        <v>77</v>
      </c>
      <c r="C13" s="393" t="s">
        <v>15383</v>
      </c>
      <c r="D13" s="394" t="s">
        <v>15388</v>
      </c>
      <c r="E13" s="395" t="s">
        <v>15392</v>
      </c>
      <c r="F13" s="396"/>
      <c r="G13" s="397" t="s">
        <v>15393</v>
      </c>
      <c r="H13" s="406">
        <v>557623</v>
      </c>
      <c r="I13" s="2">
        <v>1238926</v>
      </c>
      <c r="J13" s="399">
        <v>43913</v>
      </c>
      <c r="K13" s="2" t="s">
        <v>67</v>
      </c>
      <c r="L13" s="2"/>
      <c r="M13" s="2" t="s">
        <v>15362</v>
      </c>
      <c r="N13" s="2" t="s">
        <v>68</v>
      </c>
      <c r="O13" s="400" t="s">
        <v>15394</v>
      </c>
      <c r="P13" s="2" t="s">
        <v>61</v>
      </c>
      <c r="Q13" s="401">
        <v>50</v>
      </c>
      <c r="R13" s="2">
        <v>8</v>
      </c>
      <c r="S13" s="2">
        <v>2.7</v>
      </c>
      <c r="T13" s="2">
        <v>8.56</v>
      </c>
      <c r="U13" s="2">
        <v>8.6999999999999993</v>
      </c>
      <c r="V13" s="2" t="s">
        <v>69</v>
      </c>
      <c r="W13" s="3"/>
      <c r="X13" s="2" t="s">
        <v>70</v>
      </c>
      <c r="Y13" s="2"/>
      <c r="Z13" s="2" t="s">
        <v>72</v>
      </c>
      <c r="AA13" s="2"/>
      <c r="AB13" s="4">
        <v>32</v>
      </c>
      <c r="AC13" s="4">
        <v>20</v>
      </c>
      <c r="AD13" s="4">
        <v>8</v>
      </c>
      <c r="AE13" s="4"/>
      <c r="AF13" s="4"/>
      <c r="AG13" s="4"/>
      <c r="AH13" s="4"/>
    </row>
    <row r="14" spans="1:34" ht="22.8" hidden="1" x14ac:dyDescent="0.8">
      <c r="A14" s="379">
        <v>13</v>
      </c>
      <c r="B14" s="380" t="s">
        <v>77</v>
      </c>
      <c r="C14" s="380" t="s">
        <v>15383</v>
      </c>
      <c r="D14" s="381" t="s">
        <v>15388</v>
      </c>
      <c r="E14" s="382" t="s">
        <v>15392</v>
      </c>
      <c r="F14" s="402"/>
      <c r="G14" s="403" t="s">
        <v>15395</v>
      </c>
      <c r="H14" s="404">
        <v>516795</v>
      </c>
      <c r="I14" s="349">
        <v>1288207</v>
      </c>
      <c r="J14" s="405">
        <v>44077</v>
      </c>
      <c r="K14" s="349" t="s">
        <v>67</v>
      </c>
      <c r="L14" s="349"/>
      <c r="M14" s="349" t="s">
        <v>15362</v>
      </c>
      <c r="N14" s="349" t="s">
        <v>68</v>
      </c>
      <c r="O14" s="388" t="s">
        <v>15396</v>
      </c>
      <c r="P14" s="349" t="s">
        <v>61</v>
      </c>
      <c r="Q14" s="389">
        <v>52</v>
      </c>
      <c r="R14" s="349">
        <v>8</v>
      </c>
      <c r="S14" s="349">
        <v>2.9</v>
      </c>
      <c r="T14" s="349">
        <v>13.58</v>
      </c>
      <c r="U14" s="349">
        <v>8.56</v>
      </c>
      <c r="V14" s="349" t="s">
        <v>69</v>
      </c>
      <c r="W14" s="390"/>
      <c r="X14" s="349" t="s">
        <v>70</v>
      </c>
      <c r="Y14" s="349"/>
      <c r="Z14" s="349" t="s">
        <v>72</v>
      </c>
      <c r="AA14" s="349"/>
      <c r="AB14" s="391">
        <v>30</v>
      </c>
      <c r="AC14" s="391">
        <v>19</v>
      </c>
      <c r="AD14" s="391">
        <v>5</v>
      </c>
      <c r="AE14" s="391"/>
      <c r="AF14" s="391"/>
      <c r="AG14" s="391"/>
      <c r="AH14" s="391"/>
    </row>
    <row r="15" spans="1:34" ht="22.8" hidden="1" x14ac:dyDescent="0.8">
      <c r="A15" s="392">
        <v>14</v>
      </c>
      <c r="B15" s="393" t="s">
        <v>77</v>
      </c>
      <c r="C15" s="393" t="s">
        <v>15383</v>
      </c>
      <c r="D15" s="394" t="s">
        <v>78</v>
      </c>
      <c r="E15" s="395" t="s">
        <v>15397</v>
      </c>
      <c r="F15" s="396"/>
      <c r="G15" s="397" t="s">
        <v>15398</v>
      </c>
      <c r="H15" s="406">
        <v>517438</v>
      </c>
      <c r="I15" s="2">
        <v>1287033</v>
      </c>
      <c r="J15" s="399">
        <v>44046</v>
      </c>
      <c r="K15" s="2" t="s">
        <v>67</v>
      </c>
      <c r="L15" s="2"/>
      <c r="M15" s="2" t="s">
        <v>15362</v>
      </c>
      <c r="N15" s="2" t="s">
        <v>68</v>
      </c>
      <c r="O15" s="400" t="s">
        <v>15399</v>
      </c>
      <c r="P15" s="2" t="s">
        <v>61</v>
      </c>
      <c r="Q15" s="401">
        <v>61</v>
      </c>
      <c r="R15" s="2">
        <v>8</v>
      </c>
      <c r="S15" s="2">
        <v>3.1</v>
      </c>
      <c r="T15" s="2">
        <v>12.87</v>
      </c>
      <c r="U15" s="2">
        <v>13.63</v>
      </c>
      <c r="V15" s="2" t="s">
        <v>69</v>
      </c>
      <c r="W15" s="3"/>
      <c r="X15" s="2" t="s">
        <v>70</v>
      </c>
      <c r="Y15" s="2"/>
      <c r="Z15" s="2" t="s">
        <v>72</v>
      </c>
      <c r="AA15" s="2"/>
      <c r="AB15" s="4">
        <v>61</v>
      </c>
      <c r="AC15" s="4">
        <v>49</v>
      </c>
      <c r="AD15" s="4">
        <v>11</v>
      </c>
      <c r="AE15" s="4"/>
      <c r="AF15" s="4"/>
      <c r="AG15" s="4"/>
      <c r="AH15" s="4"/>
    </row>
    <row r="16" spans="1:34" ht="22.8" hidden="1" x14ac:dyDescent="0.8">
      <c r="A16" s="379">
        <v>15</v>
      </c>
      <c r="B16" s="380" t="s">
        <v>77</v>
      </c>
      <c r="C16" s="380" t="s">
        <v>15383</v>
      </c>
      <c r="D16" s="381" t="s">
        <v>78</v>
      </c>
      <c r="E16" s="382" t="s">
        <v>15400</v>
      </c>
      <c r="F16" s="402"/>
      <c r="G16" s="403" t="s">
        <v>15401</v>
      </c>
      <c r="H16" s="404">
        <v>517345</v>
      </c>
      <c r="I16" s="349">
        <v>1286972</v>
      </c>
      <c r="J16" s="405">
        <v>44015</v>
      </c>
      <c r="K16" s="349" t="s">
        <v>67</v>
      </c>
      <c r="L16" s="349"/>
      <c r="M16" s="349" t="s">
        <v>15362</v>
      </c>
      <c r="N16" s="349" t="s">
        <v>68</v>
      </c>
      <c r="O16" s="388" t="s">
        <v>15402</v>
      </c>
      <c r="P16" s="349" t="s">
        <v>61</v>
      </c>
      <c r="Q16" s="389">
        <v>62</v>
      </c>
      <c r="R16" s="349">
        <v>8</v>
      </c>
      <c r="S16" s="349">
        <v>2.8</v>
      </c>
      <c r="T16" s="349">
        <v>12.13</v>
      </c>
      <c r="U16" s="349">
        <v>12.7</v>
      </c>
      <c r="V16" s="349" t="s">
        <v>69</v>
      </c>
      <c r="W16" s="390"/>
      <c r="X16" s="349" t="s">
        <v>70</v>
      </c>
      <c r="Y16" s="349"/>
      <c r="Z16" s="349" t="s">
        <v>72</v>
      </c>
      <c r="AA16" s="349"/>
      <c r="AB16" s="391">
        <v>26</v>
      </c>
      <c r="AC16" s="391">
        <v>14</v>
      </c>
      <c r="AD16" s="391">
        <v>4</v>
      </c>
      <c r="AE16" s="391"/>
      <c r="AF16" s="391"/>
      <c r="AG16" s="391"/>
      <c r="AH16" s="391"/>
    </row>
    <row r="17" spans="1:34" ht="22.8" hidden="1" x14ac:dyDescent="0.8">
      <c r="A17" s="392">
        <v>16</v>
      </c>
      <c r="B17" s="393" t="s">
        <v>77</v>
      </c>
      <c r="C17" s="393" t="s">
        <v>15383</v>
      </c>
      <c r="D17" s="394" t="s">
        <v>78</v>
      </c>
      <c r="E17" s="395" t="s">
        <v>12856</v>
      </c>
      <c r="F17" s="396"/>
      <c r="G17" s="397" t="s">
        <v>15403</v>
      </c>
      <c r="H17" s="406">
        <v>525512</v>
      </c>
      <c r="I17" s="2">
        <v>1289775</v>
      </c>
      <c r="J17" s="399">
        <v>43893</v>
      </c>
      <c r="K17" s="2" t="s">
        <v>67</v>
      </c>
      <c r="L17" s="2"/>
      <c r="M17" s="2" t="s">
        <v>15362</v>
      </c>
      <c r="N17" s="2" t="s">
        <v>68</v>
      </c>
      <c r="O17" s="400" t="s">
        <v>15404</v>
      </c>
      <c r="P17" s="2" t="s">
        <v>61</v>
      </c>
      <c r="Q17" s="401">
        <v>50</v>
      </c>
      <c r="R17" s="2">
        <v>8</v>
      </c>
      <c r="S17" s="2">
        <v>2.7</v>
      </c>
      <c r="T17" s="2">
        <v>9.83</v>
      </c>
      <c r="U17" s="2">
        <v>10.3</v>
      </c>
      <c r="V17" s="2" t="s">
        <v>69</v>
      </c>
      <c r="W17" s="3"/>
      <c r="X17" s="2" t="s">
        <v>70</v>
      </c>
      <c r="Y17" s="2"/>
      <c r="Z17" s="2" t="s">
        <v>72</v>
      </c>
      <c r="AA17" s="2"/>
      <c r="AB17" s="4">
        <v>22</v>
      </c>
      <c r="AC17" s="4">
        <v>17</v>
      </c>
      <c r="AD17" s="4">
        <v>3</v>
      </c>
      <c r="AE17" s="4"/>
      <c r="AF17" s="4"/>
      <c r="AG17" s="4"/>
      <c r="AH17" s="4"/>
    </row>
    <row r="18" spans="1:34" ht="22.8" hidden="1" x14ac:dyDescent="0.8">
      <c r="A18" s="379">
        <v>17</v>
      </c>
      <c r="B18" s="380" t="s">
        <v>77</v>
      </c>
      <c r="C18" s="380" t="s">
        <v>15383</v>
      </c>
      <c r="D18" s="381" t="s">
        <v>78</v>
      </c>
      <c r="E18" s="382" t="s">
        <v>12856</v>
      </c>
      <c r="F18" s="402"/>
      <c r="G18" s="403" t="s">
        <v>15405</v>
      </c>
      <c r="H18" s="404">
        <v>525691</v>
      </c>
      <c r="I18" s="349">
        <v>1289605</v>
      </c>
      <c r="J18" s="405">
        <v>43924</v>
      </c>
      <c r="K18" s="349" t="s">
        <v>67</v>
      </c>
      <c r="L18" s="349"/>
      <c r="M18" s="349" t="s">
        <v>15362</v>
      </c>
      <c r="N18" s="349" t="s">
        <v>68</v>
      </c>
      <c r="O18" s="388" t="s">
        <v>15406</v>
      </c>
      <c r="P18" s="349" t="s">
        <v>61</v>
      </c>
      <c r="Q18" s="389">
        <v>50</v>
      </c>
      <c r="R18" s="349">
        <v>8</v>
      </c>
      <c r="S18" s="349">
        <v>3.4</v>
      </c>
      <c r="T18" s="349">
        <v>10.5</v>
      </c>
      <c r="U18" s="349">
        <v>10.74</v>
      </c>
      <c r="V18" s="349" t="s">
        <v>69</v>
      </c>
      <c r="W18" s="390"/>
      <c r="X18" s="349" t="s">
        <v>70</v>
      </c>
      <c r="Y18" s="349"/>
      <c r="Z18" s="349" t="s">
        <v>72</v>
      </c>
      <c r="AA18" s="349"/>
      <c r="AB18" s="391">
        <v>25</v>
      </c>
      <c r="AC18" s="391">
        <v>14</v>
      </c>
      <c r="AD18" s="391">
        <v>6</v>
      </c>
      <c r="AE18" s="391"/>
      <c r="AF18" s="391"/>
      <c r="AG18" s="391"/>
      <c r="AH18" s="391"/>
    </row>
    <row r="19" spans="1:34" ht="22.8" hidden="1" x14ac:dyDescent="0.8">
      <c r="A19" s="392">
        <v>18</v>
      </c>
      <c r="B19" s="393" t="s">
        <v>77</v>
      </c>
      <c r="C19" s="393" t="s">
        <v>15383</v>
      </c>
      <c r="D19" s="408" t="s">
        <v>78</v>
      </c>
      <c r="E19" s="395" t="s">
        <v>15407</v>
      </c>
      <c r="F19" s="396"/>
      <c r="G19" s="397" t="s">
        <v>15408</v>
      </c>
      <c r="H19" s="406">
        <v>526617</v>
      </c>
      <c r="I19" s="2">
        <v>1289045</v>
      </c>
      <c r="J19" s="399">
        <v>43833</v>
      </c>
      <c r="K19" s="2" t="s">
        <v>67</v>
      </c>
      <c r="L19" s="2"/>
      <c r="M19" s="2" t="s">
        <v>15362</v>
      </c>
      <c r="N19" s="2" t="s">
        <v>68</v>
      </c>
      <c r="O19" s="400" t="s">
        <v>15409</v>
      </c>
      <c r="P19" s="2" t="s">
        <v>61</v>
      </c>
      <c r="Q19" s="401">
        <v>50</v>
      </c>
      <c r="R19" s="2">
        <v>8</v>
      </c>
      <c r="S19" s="2">
        <v>2.2000000000000002</v>
      </c>
      <c r="T19" s="2">
        <v>10.34</v>
      </c>
      <c r="U19" s="2">
        <v>10.84</v>
      </c>
      <c r="V19" s="2" t="s">
        <v>69</v>
      </c>
      <c r="W19" s="3"/>
      <c r="X19" s="2" t="s">
        <v>70</v>
      </c>
      <c r="Y19" s="2"/>
      <c r="Z19" s="2" t="s">
        <v>72</v>
      </c>
      <c r="AA19" s="2"/>
      <c r="AB19" s="4">
        <v>36</v>
      </c>
      <c r="AC19" s="4">
        <v>29</v>
      </c>
      <c r="AD19" s="4">
        <v>9</v>
      </c>
      <c r="AE19" s="4"/>
      <c r="AF19" s="4"/>
      <c r="AG19" s="4"/>
      <c r="AH19" s="4"/>
    </row>
    <row r="20" spans="1:34" ht="22.8" hidden="1" x14ac:dyDescent="0.8">
      <c r="A20" s="379">
        <v>19</v>
      </c>
      <c r="B20" s="380" t="s">
        <v>77</v>
      </c>
      <c r="C20" s="380" t="s">
        <v>15383</v>
      </c>
      <c r="D20" s="409" t="s">
        <v>78</v>
      </c>
      <c r="E20" s="382" t="s">
        <v>15407</v>
      </c>
      <c r="F20" s="402"/>
      <c r="G20" s="403" t="s">
        <v>15410</v>
      </c>
      <c r="H20" s="404">
        <v>526437</v>
      </c>
      <c r="I20" s="349">
        <v>1289333</v>
      </c>
      <c r="J20" s="405">
        <v>43954</v>
      </c>
      <c r="K20" s="349" t="s">
        <v>67</v>
      </c>
      <c r="L20" s="349"/>
      <c r="M20" s="349" t="s">
        <v>15362</v>
      </c>
      <c r="N20" s="349" t="s">
        <v>68</v>
      </c>
      <c r="O20" s="388" t="s">
        <v>15411</v>
      </c>
      <c r="P20" s="349" t="s">
        <v>61</v>
      </c>
      <c r="Q20" s="389">
        <v>54</v>
      </c>
      <c r="R20" s="349">
        <v>8</v>
      </c>
      <c r="S20" s="349">
        <v>3.2</v>
      </c>
      <c r="T20" s="349">
        <v>8.7200000000000006</v>
      </c>
      <c r="U20" s="349">
        <v>8.99</v>
      </c>
      <c r="V20" s="349" t="s">
        <v>69</v>
      </c>
      <c r="W20" s="390"/>
      <c r="X20" s="349" t="s">
        <v>70</v>
      </c>
      <c r="Y20" s="349"/>
      <c r="Z20" s="349" t="s">
        <v>72</v>
      </c>
      <c r="AA20" s="349"/>
      <c r="AB20" s="391">
        <v>35</v>
      </c>
      <c r="AC20" s="391">
        <v>21</v>
      </c>
      <c r="AD20" s="391">
        <v>7</v>
      </c>
      <c r="AE20" s="391"/>
      <c r="AF20" s="391"/>
      <c r="AG20" s="391"/>
      <c r="AH20" s="391"/>
    </row>
    <row r="21" spans="1:34" ht="22.8" hidden="1" x14ac:dyDescent="0.8">
      <c r="A21" s="392">
        <v>20</v>
      </c>
      <c r="B21" s="393" t="s">
        <v>77</v>
      </c>
      <c r="C21" s="394" t="s">
        <v>15412</v>
      </c>
      <c r="D21" s="410" t="s">
        <v>15413</v>
      </c>
      <c r="E21" s="395" t="s">
        <v>79</v>
      </c>
      <c r="F21" s="396"/>
      <c r="G21" s="397" t="s">
        <v>15414</v>
      </c>
      <c r="H21" s="406">
        <v>523374</v>
      </c>
      <c r="I21" s="2">
        <v>1291883</v>
      </c>
      <c r="J21" s="399">
        <v>43893</v>
      </c>
      <c r="K21" s="2" t="s">
        <v>67</v>
      </c>
      <c r="L21" s="2"/>
      <c r="M21" s="2" t="s">
        <v>15362</v>
      </c>
      <c r="N21" s="2" t="s">
        <v>68</v>
      </c>
      <c r="O21" s="400" t="s">
        <v>15415</v>
      </c>
      <c r="P21" s="2" t="s">
        <v>61</v>
      </c>
      <c r="Q21" s="401">
        <v>50</v>
      </c>
      <c r="R21" s="2">
        <v>8</v>
      </c>
      <c r="S21" s="2">
        <v>3.4</v>
      </c>
      <c r="T21" s="2">
        <v>10.45</v>
      </c>
      <c r="U21" s="2">
        <v>10.7</v>
      </c>
      <c r="V21" s="2" t="s">
        <v>69</v>
      </c>
      <c r="W21" s="3"/>
      <c r="X21" s="2" t="s">
        <v>70</v>
      </c>
      <c r="Y21" s="2"/>
      <c r="Z21" s="2" t="s">
        <v>72</v>
      </c>
      <c r="AA21" s="2"/>
      <c r="AB21" s="4">
        <v>25</v>
      </c>
      <c r="AC21" s="4">
        <v>16</v>
      </c>
      <c r="AD21" s="4">
        <v>5</v>
      </c>
      <c r="AE21" s="4"/>
      <c r="AF21" s="4"/>
      <c r="AG21" s="4"/>
      <c r="AH21" s="4"/>
    </row>
    <row r="22" spans="1:34" ht="22.8" hidden="1" x14ac:dyDescent="0.8">
      <c r="A22" s="379">
        <v>21</v>
      </c>
      <c r="B22" s="380" t="s">
        <v>77</v>
      </c>
      <c r="C22" s="381" t="s">
        <v>15412</v>
      </c>
      <c r="D22" s="409" t="s">
        <v>15413</v>
      </c>
      <c r="E22" s="382" t="s">
        <v>79</v>
      </c>
      <c r="F22" s="402"/>
      <c r="G22" s="403" t="s">
        <v>15416</v>
      </c>
      <c r="H22" s="404">
        <v>534756</v>
      </c>
      <c r="I22" s="349">
        <v>1212014</v>
      </c>
      <c r="J22" s="405">
        <v>43908</v>
      </c>
      <c r="K22" s="349" t="s">
        <v>67</v>
      </c>
      <c r="L22" s="349"/>
      <c r="M22" s="349" t="s">
        <v>15362</v>
      </c>
      <c r="N22" s="349" t="s">
        <v>68</v>
      </c>
      <c r="O22" s="388" t="s">
        <v>15417</v>
      </c>
      <c r="P22" s="349" t="s">
        <v>61</v>
      </c>
      <c r="Q22" s="389">
        <v>51</v>
      </c>
      <c r="R22" s="349">
        <v>8</v>
      </c>
      <c r="S22" s="349">
        <v>2.9</v>
      </c>
      <c r="T22" s="349">
        <v>6.73</v>
      </c>
      <c r="U22" s="349">
        <v>4.78</v>
      </c>
      <c r="V22" s="349" t="s">
        <v>69</v>
      </c>
      <c r="W22" s="390"/>
      <c r="X22" s="349" t="s">
        <v>70</v>
      </c>
      <c r="Y22" s="349"/>
      <c r="Z22" s="349" t="s">
        <v>72</v>
      </c>
      <c r="AA22" s="349"/>
      <c r="AB22" s="391">
        <v>20</v>
      </c>
      <c r="AC22" s="391">
        <v>11</v>
      </c>
      <c r="AD22" s="391">
        <v>5</v>
      </c>
      <c r="AE22" s="391"/>
      <c r="AF22" s="391"/>
      <c r="AG22" s="391"/>
      <c r="AH22" s="391"/>
    </row>
    <row r="23" spans="1:34" ht="22.8" hidden="1" x14ac:dyDescent="0.8">
      <c r="A23" s="392">
        <v>22</v>
      </c>
      <c r="B23" s="393" t="s">
        <v>77</v>
      </c>
      <c r="C23" s="394" t="s">
        <v>15412</v>
      </c>
      <c r="D23" s="410" t="s">
        <v>15413</v>
      </c>
      <c r="E23" s="395" t="s">
        <v>79</v>
      </c>
      <c r="F23" s="396"/>
      <c r="G23" s="397" t="s">
        <v>15418</v>
      </c>
      <c r="H23" s="406">
        <v>535581</v>
      </c>
      <c r="I23" s="2">
        <v>1211768</v>
      </c>
      <c r="J23" s="399">
        <v>43907</v>
      </c>
      <c r="K23" s="2" t="s">
        <v>67</v>
      </c>
      <c r="L23" s="2"/>
      <c r="M23" s="2" t="s">
        <v>15362</v>
      </c>
      <c r="N23" s="2" t="s">
        <v>68</v>
      </c>
      <c r="O23" s="400" t="s">
        <v>15419</v>
      </c>
      <c r="P23" s="2" t="s">
        <v>61</v>
      </c>
      <c r="Q23" s="401">
        <v>64</v>
      </c>
      <c r="R23" s="2">
        <v>8</v>
      </c>
      <c r="S23" s="2">
        <v>3.1</v>
      </c>
      <c r="T23" s="2">
        <v>7.62</v>
      </c>
      <c r="U23" s="2">
        <v>7.89</v>
      </c>
      <c r="V23" s="2" t="s">
        <v>69</v>
      </c>
      <c r="W23" s="3"/>
      <c r="X23" s="2" t="s">
        <v>70</v>
      </c>
      <c r="Y23" s="2"/>
      <c r="Z23" s="2" t="s">
        <v>72</v>
      </c>
      <c r="AA23" s="2"/>
      <c r="AB23" s="4">
        <v>26</v>
      </c>
      <c r="AC23" s="4">
        <v>15</v>
      </c>
      <c r="AD23" s="4">
        <v>6</v>
      </c>
      <c r="AE23" s="4"/>
      <c r="AF23" s="4"/>
      <c r="AG23" s="4"/>
      <c r="AH23" s="4"/>
    </row>
    <row r="24" spans="1:34" ht="22.8" hidden="1" x14ac:dyDescent="0.8">
      <c r="A24" s="379">
        <v>23</v>
      </c>
      <c r="B24" s="380" t="s">
        <v>77</v>
      </c>
      <c r="C24" s="381" t="s">
        <v>15412</v>
      </c>
      <c r="D24" s="409" t="s">
        <v>15413</v>
      </c>
      <c r="E24" s="382" t="s">
        <v>15413</v>
      </c>
      <c r="F24" s="402"/>
      <c r="G24" s="403" t="s">
        <v>15420</v>
      </c>
      <c r="H24" s="404">
        <v>533955</v>
      </c>
      <c r="I24" s="349">
        <v>1212166</v>
      </c>
      <c r="J24" s="405">
        <v>43909</v>
      </c>
      <c r="K24" s="349" t="s">
        <v>67</v>
      </c>
      <c r="L24" s="349"/>
      <c r="M24" s="349" t="s">
        <v>15362</v>
      </c>
      <c r="N24" s="349" t="s">
        <v>68</v>
      </c>
      <c r="O24" s="388" t="s">
        <v>15421</v>
      </c>
      <c r="P24" s="349" t="s">
        <v>61</v>
      </c>
      <c r="Q24" s="389">
        <v>51</v>
      </c>
      <c r="R24" s="349">
        <v>8</v>
      </c>
      <c r="S24" s="349">
        <v>3</v>
      </c>
      <c r="T24" s="349">
        <v>7.3</v>
      </c>
      <c r="U24" s="349">
        <v>7.63</v>
      </c>
      <c r="V24" s="349" t="s">
        <v>69</v>
      </c>
      <c r="W24" s="390"/>
      <c r="X24" s="349" t="s">
        <v>70</v>
      </c>
      <c r="Y24" s="349"/>
      <c r="Z24" s="349" t="s">
        <v>72</v>
      </c>
      <c r="AA24" s="349"/>
      <c r="AB24" s="391">
        <v>41</v>
      </c>
      <c r="AC24" s="391">
        <v>26</v>
      </c>
      <c r="AD24" s="391">
        <v>8</v>
      </c>
      <c r="AE24" s="391"/>
      <c r="AF24" s="391"/>
      <c r="AG24" s="391"/>
      <c r="AH24" s="391"/>
    </row>
    <row r="25" spans="1:34" ht="22.8" hidden="1" x14ac:dyDescent="0.8">
      <c r="A25" s="392">
        <v>24</v>
      </c>
      <c r="B25" s="393" t="s">
        <v>77</v>
      </c>
      <c r="C25" s="394" t="s">
        <v>15412</v>
      </c>
      <c r="D25" s="410" t="s">
        <v>15413</v>
      </c>
      <c r="E25" s="395" t="s">
        <v>15422</v>
      </c>
      <c r="F25" s="396"/>
      <c r="G25" s="397" t="s">
        <v>15423</v>
      </c>
      <c r="H25" s="406">
        <v>533694</v>
      </c>
      <c r="I25" s="2">
        <v>1213767</v>
      </c>
      <c r="J25" s="399">
        <v>43910</v>
      </c>
      <c r="K25" s="2" t="s">
        <v>67</v>
      </c>
      <c r="L25" s="2"/>
      <c r="M25" s="2" t="s">
        <v>15362</v>
      </c>
      <c r="N25" s="2" t="s">
        <v>68</v>
      </c>
      <c r="O25" s="400" t="s">
        <v>15424</v>
      </c>
      <c r="P25" s="2" t="s">
        <v>61</v>
      </c>
      <c r="Q25" s="401">
        <v>54</v>
      </c>
      <c r="R25" s="2">
        <v>8</v>
      </c>
      <c r="S25" s="2">
        <v>3</v>
      </c>
      <c r="T25" s="2">
        <v>7.21</v>
      </c>
      <c r="U25" s="2">
        <v>7.62</v>
      </c>
      <c r="V25" s="2" t="s">
        <v>69</v>
      </c>
      <c r="W25" s="3"/>
      <c r="X25" s="2" t="s">
        <v>70</v>
      </c>
      <c r="Y25" s="2"/>
      <c r="Z25" s="2" t="s">
        <v>72</v>
      </c>
      <c r="AA25" s="2"/>
      <c r="AB25" s="4">
        <v>25</v>
      </c>
      <c r="AC25" s="4">
        <v>16</v>
      </c>
      <c r="AD25" s="4">
        <v>4</v>
      </c>
      <c r="AE25" s="4"/>
      <c r="AF25" s="4"/>
      <c r="AG25" s="4"/>
      <c r="AH25" s="4"/>
    </row>
    <row r="26" spans="1:34" ht="22.8" hidden="1" x14ac:dyDescent="0.8">
      <c r="A26" s="379">
        <v>25</v>
      </c>
      <c r="B26" s="380" t="s">
        <v>77</v>
      </c>
      <c r="C26" s="381" t="s">
        <v>15412</v>
      </c>
      <c r="D26" s="409" t="s">
        <v>15413</v>
      </c>
      <c r="E26" s="382" t="s">
        <v>13116</v>
      </c>
      <c r="F26" s="402"/>
      <c r="G26" s="403" t="s">
        <v>15425</v>
      </c>
      <c r="H26" s="404">
        <v>533057</v>
      </c>
      <c r="I26" s="349">
        <v>1217046</v>
      </c>
      <c r="J26" s="405">
        <v>43912</v>
      </c>
      <c r="K26" s="349" t="s">
        <v>67</v>
      </c>
      <c r="L26" s="349"/>
      <c r="M26" s="349" t="s">
        <v>15362</v>
      </c>
      <c r="N26" s="349" t="s">
        <v>68</v>
      </c>
      <c r="O26" s="388" t="s">
        <v>15426</v>
      </c>
      <c r="P26" s="349" t="s">
        <v>61</v>
      </c>
      <c r="Q26" s="389">
        <v>62</v>
      </c>
      <c r="R26" s="349">
        <v>8</v>
      </c>
      <c r="S26" s="349">
        <v>2.4</v>
      </c>
      <c r="T26" s="349">
        <v>9.1199999999999992</v>
      </c>
      <c r="U26" s="349">
        <v>9.98</v>
      </c>
      <c r="V26" s="349" t="s">
        <v>69</v>
      </c>
      <c r="W26" s="390"/>
      <c r="X26" s="349" t="s">
        <v>70</v>
      </c>
      <c r="Y26" s="349"/>
      <c r="Z26" s="349" t="s">
        <v>72</v>
      </c>
      <c r="AA26" s="349"/>
      <c r="AB26" s="391">
        <v>30</v>
      </c>
      <c r="AC26" s="391">
        <v>13</v>
      </c>
      <c r="AD26" s="391">
        <v>5</v>
      </c>
      <c r="AE26" s="391"/>
      <c r="AF26" s="391"/>
      <c r="AG26" s="391"/>
      <c r="AH26" s="391"/>
    </row>
    <row r="27" spans="1:34" ht="22.8" hidden="1" x14ac:dyDescent="0.8">
      <c r="A27" s="392">
        <v>26</v>
      </c>
      <c r="B27" s="393" t="s">
        <v>77</v>
      </c>
      <c r="C27" s="394" t="s">
        <v>15412</v>
      </c>
      <c r="D27" s="410" t="s">
        <v>15427</v>
      </c>
      <c r="E27" s="395" t="s">
        <v>15428</v>
      </c>
      <c r="F27" s="396"/>
      <c r="G27" s="397" t="s">
        <v>15429</v>
      </c>
      <c r="H27" s="406">
        <v>533702</v>
      </c>
      <c r="I27" s="2">
        <v>1216051</v>
      </c>
      <c r="J27" s="399">
        <v>43911</v>
      </c>
      <c r="K27" s="2" t="s">
        <v>67</v>
      </c>
      <c r="L27" s="2"/>
      <c r="M27" s="2" t="s">
        <v>15362</v>
      </c>
      <c r="N27" s="2" t="s">
        <v>68</v>
      </c>
      <c r="O27" s="400" t="s">
        <v>15430</v>
      </c>
      <c r="P27" s="2" t="s">
        <v>61</v>
      </c>
      <c r="Q27" s="401">
        <v>58</v>
      </c>
      <c r="R27" s="2">
        <v>8</v>
      </c>
      <c r="S27" s="2">
        <v>3</v>
      </c>
      <c r="T27" s="2">
        <v>8</v>
      </c>
      <c r="U27" s="2">
        <v>8.8000000000000007</v>
      </c>
      <c r="V27" s="2" t="s">
        <v>69</v>
      </c>
      <c r="W27" s="3"/>
      <c r="X27" s="2" t="s">
        <v>70</v>
      </c>
      <c r="Y27" s="2"/>
      <c r="Z27" s="2" t="s">
        <v>72</v>
      </c>
      <c r="AA27" s="2"/>
      <c r="AB27" s="4">
        <v>35</v>
      </c>
      <c r="AC27" s="4">
        <v>24</v>
      </c>
      <c r="AD27" s="4">
        <v>7</v>
      </c>
      <c r="AE27" s="4"/>
      <c r="AF27" s="4"/>
      <c r="AG27" s="4"/>
      <c r="AH27" s="4"/>
    </row>
    <row r="28" spans="1:34" ht="22.8" hidden="1" x14ac:dyDescent="0.8">
      <c r="A28" s="379">
        <v>27</v>
      </c>
      <c r="B28" s="380" t="s">
        <v>77</v>
      </c>
      <c r="C28" s="381" t="s">
        <v>15412</v>
      </c>
      <c r="D28" s="409" t="s">
        <v>15427</v>
      </c>
      <c r="E28" s="382" t="s">
        <v>15428</v>
      </c>
      <c r="F28" s="402"/>
      <c r="G28" s="403" t="s">
        <v>15431</v>
      </c>
      <c r="H28" s="404">
        <v>530460</v>
      </c>
      <c r="I28" s="349">
        <v>1207740</v>
      </c>
      <c r="J28" s="405">
        <v>43914</v>
      </c>
      <c r="K28" s="349" t="s">
        <v>67</v>
      </c>
      <c r="L28" s="349"/>
      <c r="M28" s="349" t="s">
        <v>15362</v>
      </c>
      <c r="N28" s="349" t="s">
        <v>68</v>
      </c>
      <c r="O28" s="388" t="s">
        <v>15432</v>
      </c>
      <c r="P28" s="349" t="s">
        <v>61</v>
      </c>
      <c r="Q28" s="389">
        <v>51</v>
      </c>
      <c r="R28" s="349">
        <v>8</v>
      </c>
      <c r="S28" s="349">
        <v>2.8</v>
      </c>
      <c r="T28" s="349">
        <v>6.8</v>
      </c>
      <c r="U28" s="349">
        <v>4.8</v>
      </c>
      <c r="V28" s="349" t="s">
        <v>69</v>
      </c>
      <c r="W28" s="390"/>
      <c r="X28" s="349" t="s">
        <v>70</v>
      </c>
      <c r="Y28" s="349"/>
      <c r="Z28" s="349" t="s">
        <v>72</v>
      </c>
      <c r="AA28" s="349"/>
      <c r="AB28" s="391">
        <v>20</v>
      </c>
      <c r="AC28" s="391">
        <v>12</v>
      </c>
      <c r="AD28" s="391">
        <v>5</v>
      </c>
      <c r="AE28" s="391"/>
      <c r="AF28" s="391"/>
      <c r="AG28" s="391"/>
      <c r="AH28" s="391"/>
    </row>
    <row r="29" spans="1:34" ht="22.8" hidden="1" x14ac:dyDescent="0.8">
      <c r="A29" s="392">
        <v>28</v>
      </c>
      <c r="B29" s="393" t="s">
        <v>77</v>
      </c>
      <c r="C29" s="394" t="s">
        <v>15412</v>
      </c>
      <c r="D29" s="410" t="s">
        <v>15427</v>
      </c>
      <c r="E29" s="395" t="s">
        <v>15433</v>
      </c>
      <c r="F29" s="396"/>
      <c r="G29" s="397" t="s">
        <v>15434</v>
      </c>
      <c r="H29" s="406">
        <v>530504</v>
      </c>
      <c r="I29" s="2">
        <v>1208125</v>
      </c>
      <c r="J29" s="399">
        <v>43916</v>
      </c>
      <c r="K29" s="2" t="s">
        <v>67</v>
      </c>
      <c r="L29" s="2"/>
      <c r="M29" s="2" t="s">
        <v>15362</v>
      </c>
      <c r="N29" s="2" t="s">
        <v>68</v>
      </c>
      <c r="O29" s="400" t="s">
        <v>15435</v>
      </c>
      <c r="P29" s="2" t="s">
        <v>61</v>
      </c>
      <c r="Q29" s="401">
        <v>51</v>
      </c>
      <c r="R29" s="2">
        <v>8</v>
      </c>
      <c r="S29" s="2">
        <v>2.8</v>
      </c>
      <c r="T29" s="2">
        <v>6.1</v>
      </c>
      <c r="U29" s="2">
        <v>4.54</v>
      </c>
      <c r="V29" s="2" t="s">
        <v>69</v>
      </c>
      <c r="W29" s="3"/>
      <c r="X29" s="2" t="s">
        <v>70</v>
      </c>
      <c r="Y29" s="2"/>
      <c r="Z29" s="2" t="s">
        <v>72</v>
      </c>
      <c r="AA29" s="2"/>
      <c r="AB29" s="4">
        <v>18</v>
      </c>
      <c r="AC29" s="4">
        <v>11</v>
      </c>
      <c r="AD29" s="4">
        <v>6</v>
      </c>
      <c r="AE29" s="4"/>
      <c r="AF29" s="4"/>
      <c r="AG29" s="4"/>
      <c r="AH29" s="4"/>
    </row>
    <row r="30" spans="1:34" ht="22.8" hidden="1" x14ac:dyDescent="0.8">
      <c r="A30" s="379">
        <v>29</v>
      </c>
      <c r="B30" s="380" t="s">
        <v>77</v>
      </c>
      <c r="C30" s="381" t="s">
        <v>15412</v>
      </c>
      <c r="D30" s="409" t="s">
        <v>15427</v>
      </c>
      <c r="E30" s="382" t="s">
        <v>15436</v>
      </c>
      <c r="F30" s="402"/>
      <c r="G30" s="403" t="s">
        <v>15437</v>
      </c>
      <c r="H30" s="404">
        <v>530033</v>
      </c>
      <c r="I30" s="349">
        <v>1209845</v>
      </c>
      <c r="J30" s="405">
        <v>43914</v>
      </c>
      <c r="K30" s="349" t="s">
        <v>67</v>
      </c>
      <c r="L30" s="349"/>
      <c r="M30" s="349" t="s">
        <v>15362</v>
      </c>
      <c r="N30" s="349" t="s">
        <v>68</v>
      </c>
      <c r="O30" s="388" t="s">
        <v>15438</v>
      </c>
      <c r="P30" s="349" t="s">
        <v>61</v>
      </c>
      <c r="Q30" s="389">
        <v>51</v>
      </c>
      <c r="R30" s="349">
        <v>8</v>
      </c>
      <c r="S30" s="349">
        <v>3.1</v>
      </c>
      <c r="T30" s="349">
        <v>6.98</v>
      </c>
      <c r="U30" s="349">
        <v>4.9800000000000004</v>
      </c>
      <c r="V30" s="349" t="s">
        <v>69</v>
      </c>
      <c r="W30" s="390"/>
      <c r="X30" s="349" t="s">
        <v>70</v>
      </c>
      <c r="Y30" s="349"/>
      <c r="Z30" s="349" t="s">
        <v>72</v>
      </c>
      <c r="AA30" s="349"/>
      <c r="AB30" s="391">
        <v>16</v>
      </c>
      <c r="AC30" s="391">
        <v>9</v>
      </c>
      <c r="AD30" s="391">
        <v>4</v>
      </c>
      <c r="AE30" s="391"/>
      <c r="AF30" s="391"/>
      <c r="AG30" s="391"/>
      <c r="AH30" s="391"/>
    </row>
    <row r="31" spans="1:34" ht="22.8" hidden="1" x14ac:dyDescent="0.8">
      <c r="A31" s="392">
        <v>30</v>
      </c>
      <c r="B31" s="393" t="s">
        <v>77</v>
      </c>
      <c r="C31" s="394" t="s">
        <v>15439</v>
      </c>
      <c r="D31" s="410" t="s">
        <v>15440</v>
      </c>
      <c r="E31" s="395" t="s">
        <v>15441</v>
      </c>
      <c r="F31" s="396"/>
      <c r="G31" s="397" t="s">
        <v>15442</v>
      </c>
      <c r="H31" s="406">
        <v>533199</v>
      </c>
      <c r="I31" s="2">
        <v>1209150</v>
      </c>
      <c r="J31" s="399">
        <v>43915</v>
      </c>
      <c r="K31" s="2" t="s">
        <v>67</v>
      </c>
      <c r="L31" s="2"/>
      <c r="M31" s="2" t="s">
        <v>15362</v>
      </c>
      <c r="N31" s="2" t="s">
        <v>68</v>
      </c>
      <c r="O31" s="400" t="s">
        <v>15443</v>
      </c>
      <c r="P31" s="2" t="s">
        <v>61</v>
      </c>
      <c r="Q31" s="401">
        <v>51</v>
      </c>
      <c r="R31" s="2">
        <v>8</v>
      </c>
      <c r="S31" s="2">
        <v>3</v>
      </c>
      <c r="T31" s="2">
        <v>6.13</v>
      </c>
      <c r="U31" s="2">
        <v>4.13</v>
      </c>
      <c r="V31" s="2" t="s">
        <v>69</v>
      </c>
      <c r="W31" s="3"/>
      <c r="X31" s="2" t="s">
        <v>70</v>
      </c>
      <c r="Y31" s="2"/>
      <c r="Z31" s="2" t="s">
        <v>72</v>
      </c>
      <c r="AA31" s="2"/>
      <c r="AB31" s="4">
        <v>27</v>
      </c>
      <c r="AC31" s="4">
        <v>17</v>
      </c>
      <c r="AD31" s="4">
        <v>7</v>
      </c>
      <c r="AE31" s="4"/>
      <c r="AF31" s="4"/>
      <c r="AG31" s="4"/>
      <c r="AH31" s="4"/>
    </row>
    <row r="32" spans="1:34" ht="22.8" hidden="1" x14ac:dyDescent="0.8">
      <c r="A32" s="379">
        <v>31</v>
      </c>
      <c r="B32" s="380" t="s">
        <v>77</v>
      </c>
      <c r="C32" s="381" t="s">
        <v>15439</v>
      </c>
      <c r="D32" s="409" t="s">
        <v>15440</v>
      </c>
      <c r="E32" s="382" t="s">
        <v>15441</v>
      </c>
      <c r="F32" s="402"/>
      <c r="G32" s="403" t="s">
        <v>15444</v>
      </c>
      <c r="H32" s="404">
        <v>563941</v>
      </c>
      <c r="I32" s="349">
        <v>1290607</v>
      </c>
      <c r="J32" s="405">
        <v>43888</v>
      </c>
      <c r="K32" s="349" t="s">
        <v>67</v>
      </c>
      <c r="L32" s="349"/>
      <c r="M32" s="349" t="s">
        <v>15362</v>
      </c>
      <c r="N32" s="349" t="s">
        <v>68</v>
      </c>
      <c r="O32" s="388" t="s">
        <v>15445</v>
      </c>
      <c r="P32" s="349" t="s">
        <v>61</v>
      </c>
      <c r="Q32" s="389">
        <v>50</v>
      </c>
      <c r="R32" s="349">
        <v>8</v>
      </c>
      <c r="S32" s="349">
        <v>2.8</v>
      </c>
      <c r="T32" s="349">
        <v>5.85</v>
      </c>
      <c r="U32" s="349">
        <v>8.34</v>
      </c>
      <c r="V32" s="349" t="s">
        <v>69</v>
      </c>
      <c r="W32" s="390"/>
      <c r="X32" s="349" t="s">
        <v>70</v>
      </c>
      <c r="Y32" s="349"/>
      <c r="Z32" s="349" t="s">
        <v>72</v>
      </c>
      <c r="AA32" s="349"/>
      <c r="AB32" s="391">
        <v>45</v>
      </c>
      <c r="AC32" s="391">
        <v>31</v>
      </c>
      <c r="AD32" s="391">
        <v>9</v>
      </c>
      <c r="AE32" s="391"/>
      <c r="AF32" s="391"/>
      <c r="AG32" s="391"/>
      <c r="AH32" s="391"/>
    </row>
    <row r="33" spans="1:34" ht="22.8" hidden="1" x14ac:dyDescent="0.8">
      <c r="A33" s="392">
        <v>32</v>
      </c>
      <c r="B33" s="393" t="s">
        <v>77</v>
      </c>
      <c r="C33" s="394" t="s">
        <v>15439</v>
      </c>
      <c r="D33" s="410" t="s">
        <v>15440</v>
      </c>
      <c r="E33" s="395" t="s">
        <v>15440</v>
      </c>
      <c r="F33" s="396"/>
      <c r="G33" s="397" t="s">
        <v>15446</v>
      </c>
      <c r="H33" s="406">
        <v>564539</v>
      </c>
      <c r="I33" s="2">
        <v>1290392</v>
      </c>
      <c r="J33" s="399">
        <v>43890</v>
      </c>
      <c r="K33" s="2" t="s">
        <v>67</v>
      </c>
      <c r="L33" s="2"/>
      <c r="M33" s="2" t="s">
        <v>15362</v>
      </c>
      <c r="N33" s="2" t="s">
        <v>68</v>
      </c>
      <c r="O33" s="400" t="s">
        <v>15447</v>
      </c>
      <c r="P33" s="2" t="s">
        <v>61</v>
      </c>
      <c r="Q33" s="401">
        <v>53</v>
      </c>
      <c r="R33" s="2">
        <v>8</v>
      </c>
      <c r="S33" s="2">
        <v>3</v>
      </c>
      <c r="T33" s="2">
        <v>5.13</v>
      </c>
      <c r="U33" s="2">
        <v>5.65</v>
      </c>
      <c r="V33" s="2" t="s">
        <v>69</v>
      </c>
      <c r="W33" s="3"/>
      <c r="X33" s="2" t="s">
        <v>70</v>
      </c>
      <c r="Y33" s="2"/>
      <c r="Z33" s="2" t="s">
        <v>72</v>
      </c>
      <c r="AA33" s="2"/>
      <c r="AB33" s="4">
        <v>15</v>
      </c>
      <c r="AC33" s="4">
        <v>9</v>
      </c>
      <c r="AD33" s="4">
        <v>5</v>
      </c>
      <c r="AE33" s="4"/>
      <c r="AF33" s="4"/>
      <c r="AG33" s="4"/>
      <c r="AH33" s="4"/>
    </row>
    <row r="34" spans="1:34" ht="22.8" hidden="1" x14ac:dyDescent="0.8">
      <c r="A34" s="379">
        <v>33</v>
      </c>
      <c r="B34" s="380" t="s">
        <v>77</v>
      </c>
      <c r="C34" s="381" t="s">
        <v>15439</v>
      </c>
      <c r="D34" s="409" t="s">
        <v>15440</v>
      </c>
      <c r="E34" s="382" t="s">
        <v>15440</v>
      </c>
      <c r="F34" s="402"/>
      <c r="G34" s="403" t="s">
        <v>15448</v>
      </c>
      <c r="H34" s="404">
        <v>562525</v>
      </c>
      <c r="I34" s="349">
        <v>1293422</v>
      </c>
      <c r="J34" s="405">
        <v>43889</v>
      </c>
      <c r="K34" s="349" t="s">
        <v>67</v>
      </c>
      <c r="L34" s="349"/>
      <c r="M34" s="349" t="s">
        <v>15362</v>
      </c>
      <c r="N34" s="349" t="s">
        <v>68</v>
      </c>
      <c r="O34" s="388" t="s">
        <v>15449</v>
      </c>
      <c r="P34" s="349" t="s">
        <v>61</v>
      </c>
      <c r="Q34" s="389">
        <v>50</v>
      </c>
      <c r="R34" s="349">
        <v>8</v>
      </c>
      <c r="S34" s="349">
        <v>2.7</v>
      </c>
      <c r="T34" s="349">
        <v>11.35</v>
      </c>
      <c r="U34" s="349">
        <v>11.82</v>
      </c>
      <c r="V34" s="349" t="s">
        <v>69</v>
      </c>
      <c r="W34" s="390"/>
      <c r="X34" s="349" t="s">
        <v>70</v>
      </c>
      <c r="Y34" s="349"/>
      <c r="Z34" s="349" t="s">
        <v>72</v>
      </c>
      <c r="AA34" s="349"/>
      <c r="AB34" s="391">
        <v>18</v>
      </c>
      <c r="AC34" s="391">
        <v>10</v>
      </c>
      <c r="AD34" s="391">
        <v>6</v>
      </c>
      <c r="AE34" s="391"/>
      <c r="AF34" s="391"/>
      <c r="AG34" s="391"/>
      <c r="AH34" s="391"/>
    </row>
    <row r="35" spans="1:34" ht="22.8" hidden="1" x14ac:dyDescent="0.8">
      <c r="A35" s="392">
        <v>34</v>
      </c>
      <c r="B35" s="393" t="s">
        <v>77</v>
      </c>
      <c r="C35" s="394" t="s">
        <v>15439</v>
      </c>
      <c r="D35" s="410" t="s">
        <v>15440</v>
      </c>
      <c r="E35" s="395" t="s">
        <v>15440</v>
      </c>
      <c r="F35" s="396"/>
      <c r="G35" s="397" t="s">
        <v>15450</v>
      </c>
      <c r="H35" s="406">
        <v>561908</v>
      </c>
      <c r="I35" s="2">
        <v>1293074</v>
      </c>
      <c r="J35" s="399">
        <v>43833</v>
      </c>
      <c r="K35" s="2" t="s">
        <v>67</v>
      </c>
      <c r="L35" s="2"/>
      <c r="M35" s="2" t="s">
        <v>15362</v>
      </c>
      <c r="N35" s="2" t="s">
        <v>68</v>
      </c>
      <c r="O35" s="400" t="s">
        <v>15451</v>
      </c>
      <c r="P35" s="2" t="s">
        <v>61</v>
      </c>
      <c r="Q35" s="401">
        <v>54</v>
      </c>
      <c r="R35" s="2">
        <v>8</v>
      </c>
      <c r="S35" s="2">
        <v>2.2000000000000002</v>
      </c>
      <c r="T35" s="2">
        <v>10.97</v>
      </c>
      <c r="U35" s="2">
        <v>18.850000000000001</v>
      </c>
      <c r="V35" s="2" t="s">
        <v>69</v>
      </c>
      <c r="W35" s="3"/>
      <c r="X35" s="2" t="s">
        <v>70</v>
      </c>
      <c r="Y35" s="2"/>
      <c r="Z35" s="2" t="s">
        <v>72</v>
      </c>
      <c r="AA35" s="2"/>
      <c r="AB35" s="4">
        <v>31</v>
      </c>
      <c r="AC35" s="4">
        <v>12</v>
      </c>
      <c r="AD35" s="4">
        <v>7</v>
      </c>
      <c r="AE35" s="4"/>
      <c r="AF35" s="4"/>
      <c r="AG35" s="4"/>
      <c r="AH35" s="4"/>
    </row>
    <row r="36" spans="1:34" ht="22.8" hidden="1" x14ac:dyDescent="0.8">
      <c r="A36" s="379">
        <v>35</v>
      </c>
      <c r="B36" s="380" t="s">
        <v>77</v>
      </c>
      <c r="C36" s="381" t="s">
        <v>15439</v>
      </c>
      <c r="D36" s="409" t="s">
        <v>15440</v>
      </c>
      <c r="E36" s="382" t="s">
        <v>15440</v>
      </c>
      <c r="F36" s="402"/>
      <c r="G36" s="403" t="s">
        <v>15452</v>
      </c>
      <c r="H36" s="404">
        <v>562832</v>
      </c>
      <c r="I36" s="349">
        <v>1293612</v>
      </c>
      <c r="J36" s="405">
        <v>43887</v>
      </c>
      <c r="K36" s="349" t="s">
        <v>67</v>
      </c>
      <c r="L36" s="349"/>
      <c r="M36" s="349" t="s">
        <v>15362</v>
      </c>
      <c r="N36" s="349" t="s">
        <v>68</v>
      </c>
      <c r="O36" s="388" t="s">
        <v>15453</v>
      </c>
      <c r="P36" s="349" t="s">
        <v>61</v>
      </c>
      <c r="Q36" s="389">
        <v>50</v>
      </c>
      <c r="R36" s="349">
        <v>8</v>
      </c>
      <c r="S36" s="349">
        <v>2.2000000000000002</v>
      </c>
      <c r="T36" s="349">
        <v>10.17</v>
      </c>
      <c r="U36" s="349">
        <v>12.41</v>
      </c>
      <c r="V36" s="349" t="s">
        <v>69</v>
      </c>
      <c r="W36" s="390"/>
      <c r="X36" s="349" t="s">
        <v>70</v>
      </c>
      <c r="Y36" s="349"/>
      <c r="Z36" s="349" t="s">
        <v>72</v>
      </c>
      <c r="AA36" s="349"/>
      <c r="AB36" s="391">
        <v>25</v>
      </c>
      <c r="AC36" s="391">
        <v>13</v>
      </c>
      <c r="AD36" s="391">
        <v>4</v>
      </c>
      <c r="AE36" s="391"/>
      <c r="AF36" s="391"/>
      <c r="AG36" s="391"/>
      <c r="AH36" s="391"/>
    </row>
    <row r="37" spans="1:34" ht="22.8" hidden="1" x14ac:dyDescent="0.8">
      <c r="A37" s="392">
        <v>36</v>
      </c>
      <c r="B37" s="393" t="s">
        <v>77</v>
      </c>
      <c r="C37" s="394" t="s">
        <v>15439</v>
      </c>
      <c r="D37" s="410" t="s">
        <v>15454</v>
      </c>
      <c r="E37" s="395" t="s">
        <v>15455</v>
      </c>
      <c r="F37" s="396"/>
      <c r="G37" s="397" t="s">
        <v>15456</v>
      </c>
      <c r="H37" s="406">
        <v>562327</v>
      </c>
      <c r="I37" s="2">
        <v>1293278</v>
      </c>
      <c r="J37" s="399">
        <v>43890</v>
      </c>
      <c r="K37" s="2" t="s">
        <v>67</v>
      </c>
      <c r="L37" s="2"/>
      <c r="M37" s="2" t="s">
        <v>15362</v>
      </c>
      <c r="N37" s="2" t="s">
        <v>68</v>
      </c>
      <c r="O37" s="400" t="s">
        <v>15457</v>
      </c>
      <c r="P37" s="2" t="s">
        <v>61</v>
      </c>
      <c r="Q37" s="401">
        <v>54</v>
      </c>
      <c r="R37" s="2">
        <v>8</v>
      </c>
      <c r="S37" s="2">
        <v>3.1</v>
      </c>
      <c r="T37" s="2">
        <v>11.45</v>
      </c>
      <c r="U37" s="2">
        <v>1159</v>
      </c>
      <c r="V37" s="2" t="s">
        <v>69</v>
      </c>
      <c r="W37" s="3"/>
      <c r="X37" s="2" t="s">
        <v>70</v>
      </c>
      <c r="Y37" s="2"/>
      <c r="Z37" s="2" t="s">
        <v>72</v>
      </c>
      <c r="AA37" s="2"/>
      <c r="AB37" s="4">
        <v>32</v>
      </c>
      <c r="AC37" s="4">
        <v>22</v>
      </c>
      <c r="AD37" s="4">
        <v>8</v>
      </c>
      <c r="AE37" s="4"/>
      <c r="AF37" s="4"/>
      <c r="AG37" s="4"/>
      <c r="AH37" s="4"/>
    </row>
    <row r="38" spans="1:34" ht="22.8" hidden="1" x14ac:dyDescent="0.8">
      <c r="A38" s="379">
        <v>37</v>
      </c>
      <c r="B38" s="380" t="s">
        <v>77</v>
      </c>
      <c r="C38" s="381" t="s">
        <v>15439</v>
      </c>
      <c r="D38" s="409" t="s">
        <v>15454</v>
      </c>
      <c r="E38" s="382" t="s">
        <v>15458</v>
      </c>
      <c r="F38" s="402"/>
      <c r="G38" s="403" t="s">
        <v>15459</v>
      </c>
      <c r="H38" s="404">
        <v>566293</v>
      </c>
      <c r="I38" s="349">
        <v>1285461</v>
      </c>
      <c r="J38" s="405">
        <v>43890</v>
      </c>
      <c r="K38" s="349" t="s">
        <v>67</v>
      </c>
      <c r="L38" s="349"/>
      <c r="M38" s="349" t="s">
        <v>15362</v>
      </c>
      <c r="N38" s="349" t="s">
        <v>68</v>
      </c>
      <c r="O38" s="388" t="s">
        <v>15460</v>
      </c>
      <c r="P38" s="349" t="s">
        <v>61</v>
      </c>
      <c r="Q38" s="389">
        <v>54</v>
      </c>
      <c r="R38" s="349">
        <v>8</v>
      </c>
      <c r="S38" s="349">
        <v>3.4</v>
      </c>
      <c r="T38" s="349">
        <v>6.71</v>
      </c>
      <c r="U38" s="349">
        <v>4.71</v>
      </c>
      <c r="V38" s="349" t="s">
        <v>69</v>
      </c>
      <c r="W38" s="390"/>
      <c r="X38" s="349" t="s">
        <v>70</v>
      </c>
      <c r="Y38" s="349"/>
      <c r="Z38" s="349" t="s">
        <v>72</v>
      </c>
      <c r="AA38" s="349"/>
      <c r="AB38" s="391">
        <v>29</v>
      </c>
      <c r="AC38" s="391">
        <v>14</v>
      </c>
      <c r="AD38" s="391">
        <v>7</v>
      </c>
      <c r="AE38" s="391"/>
      <c r="AF38" s="391"/>
      <c r="AG38" s="391"/>
      <c r="AH38" s="391"/>
    </row>
    <row r="39" spans="1:34" ht="22.8" hidden="1" x14ac:dyDescent="0.8">
      <c r="A39" s="392">
        <v>38</v>
      </c>
      <c r="B39" s="393" t="s">
        <v>77</v>
      </c>
      <c r="C39" s="394" t="s">
        <v>15439</v>
      </c>
      <c r="D39" s="410" t="s">
        <v>15461</v>
      </c>
      <c r="E39" s="395" t="s">
        <v>15462</v>
      </c>
      <c r="F39" s="396"/>
      <c r="G39" s="397" t="s">
        <v>15463</v>
      </c>
      <c r="H39" s="406">
        <v>567451</v>
      </c>
      <c r="I39" s="2">
        <v>1284986</v>
      </c>
      <c r="J39" s="399">
        <v>43889</v>
      </c>
      <c r="K39" s="2" t="s">
        <v>67</v>
      </c>
      <c r="L39" s="2"/>
      <c r="M39" s="2" t="s">
        <v>15362</v>
      </c>
      <c r="N39" s="2" t="s">
        <v>68</v>
      </c>
      <c r="O39" s="400" t="s">
        <v>15464</v>
      </c>
      <c r="P39" s="2" t="s">
        <v>61</v>
      </c>
      <c r="Q39" s="401">
        <v>51</v>
      </c>
      <c r="R39" s="2">
        <v>8</v>
      </c>
      <c r="S39" s="2">
        <v>2.2000000000000002</v>
      </c>
      <c r="T39" s="2">
        <v>5.9</v>
      </c>
      <c r="U39" s="2">
        <v>6.1</v>
      </c>
      <c r="V39" s="2" t="s">
        <v>69</v>
      </c>
      <c r="W39" s="3"/>
      <c r="X39" s="2" t="s">
        <v>70</v>
      </c>
      <c r="Y39" s="2"/>
      <c r="Z39" s="2" t="s">
        <v>72</v>
      </c>
      <c r="AA39" s="2"/>
      <c r="AB39" s="4">
        <v>28</v>
      </c>
      <c r="AC39" s="4">
        <v>13</v>
      </c>
      <c r="AD39" s="4">
        <v>5</v>
      </c>
      <c r="AE39" s="4"/>
      <c r="AF39" s="4"/>
      <c r="AG39" s="4"/>
      <c r="AH39" s="4"/>
    </row>
    <row r="40" spans="1:34" ht="22.8" hidden="1" x14ac:dyDescent="0.8">
      <c r="A40" s="379">
        <v>39</v>
      </c>
      <c r="B40" s="380" t="s">
        <v>77</v>
      </c>
      <c r="C40" s="381" t="s">
        <v>15439</v>
      </c>
      <c r="D40" s="409" t="s">
        <v>15461</v>
      </c>
      <c r="E40" s="382" t="s">
        <v>15465</v>
      </c>
      <c r="F40" s="402"/>
      <c r="G40" s="403" t="s">
        <v>15466</v>
      </c>
      <c r="H40" s="404">
        <v>573520</v>
      </c>
      <c r="I40" s="349">
        <v>1296726</v>
      </c>
      <c r="J40" s="405">
        <v>43887</v>
      </c>
      <c r="K40" s="349" t="s">
        <v>67</v>
      </c>
      <c r="L40" s="349"/>
      <c r="M40" s="349" t="s">
        <v>15362</v>
      </c>
      <c r="N40" s="349" t="s">
        <v>68</v>
      </c>
      <c r="O40" s="388" t="s">
        <v>15467</v>
      </c>
      <c r="P40" s="349" t="s">
        <v>61</v>
      </c>
      <c r="Q40" s="389">
        <v>51</v>
      </c>
      <c r="R40" s="349">
        <v>8</v>
      </c>
      <c r="S40" s="349">
        <v>3.4</v>
      </c>
      <c r="T40" s="349">
        <v>4.26</v>
      </c>
      <c r="U40" s="349">
        <v>4.72</v>
      </c>
      <c r="V40" s="349" t="s">
        <v>69</v>
      </c>
      <c r="W40" s="390"/>
      <c r="X40" s="349" t="s">
        <v>70</v>
      </c>
      <c r="Y40" s="349"/>
      <c r="Z40" s="349" t="s">
        <v>72</v>
      </c>
      <c r="AA40" s="349"/>
      <c r="AB40" s="391">
        <v>33</v>
      </c>
      <c r="AC40" s="391">
        <v>22</v>
      </c>
      <c r="AD40" s="391">
        <v>4</v>
      </c>
      <c r="AE40" s="391"/>
      <c r="AF40" s="391"/>
      <c r="AG40" s="391"/>
      <c r="AH40" s="391"/>
    </row>
    <row r="41" spans="1:34" ht="22.8" hidden="1" x14ac:dyDescent="0.8">
      <c r="A41" s="392">
        <v>40</v>
      </c>
      <c r="B41" s="393" t="s">
        <v>77</v>
      </c>
      <c r="C41" s="394" t="s">
        <v>15468</v>
      </c>
      <c r="D41" s="407" t="s">
        <v>80</v>
      </c>
      <c r="E41" s="395" t="s">
        <v>15469</v>
      </c>
      <c r="F41" s="396"/>
      <c r="G41" s="397" t="s">
        <v>15470</v>
      </c>
      <c r="H41" s="411">
        <v>568330</v>
      </c>
      <c r="I41" s="186">
        <v>1297100</v>
      </c>
      <c r="J41" s="399">
        <v>43887</v>
      </c>
      <c r="K41" s="2" t="s">
        <v>67</v>
      </c>
      <c r="L41" s="2"/>
      <c r="M41" s="2" t="s">
        <v>15362</v>
      </c>
      <c r="N41" s="2" t="s">
        <v>68</v>
      </c>
      <c r="O41" s="400" t="s">
        <v>15471</v>
      </c>
      <c r="P41" s="2" t="s">
        <v>61</v>
      </c>
      <c r="Q41" s="401">
        <v>56</v>
      </c>
      <c r="R41" s="2">
        <v>8</v>
      </c>
      <c r="S41" s="2">
        <v>3.4</v>
      </c>
      <c r="T41" s="2">
        <v>4.32</v>
      </c>
      <c r="U41" s="2">
        <v>4.9000000000000004</v>
      </c>
      <c r="V41" s="2" t="s">
        <v>69</v>
      </c>
      <c r="W41" s="3"/>
      <c r="X41" s="2" t="s">
        <v>70</v>
      </c>
      <c r="Y41" s="2"/>
      <c r="Z41" s="2" t="s">
        <v>72</v>
      </c>
      <c r="AA41" s="2"/>
      <c r="AB41" s="4">
        <v>41</v>
      </c>
      <c r="AC41" s="4">
        <v>31</v>
      </c>
      <c r="AD41" s="4">
        <v>8</v>
      </c>
      <c r="AE41" s="4"/>
      <c r="AF41" s="4"/>
      <c r="AG41" s="4"/>
      <c r="AH41" s="4"/>
    </row>
    <row r="42" spans="1:34" ht="22.8" hidden="1" x14ac:dyDescent="0.8">
      <c r="A42" s="379">
        <v>41</v>
      </c>
      <c r="B42" s="380" t="s">
        <v>77</v>
      </c>
      <c r="C42" s="381" t="s">
        <v>15468</v>
      </c>
      <c r="D42" s="409" t="s">
        <v>15472</v>
      </c>
      <c r="E42" s="382" t="s">
        <v>81</v>
      </c>
      <c r="F42" s="402"/>
      <c r="G42" s="403" t="s">
        <v>15473</v>
      </c>
      <c r="H42" s="404">
        <v>556326</v>
      </c>
      <c r="I42" s="349">
        <v>1278112</v>
      </c>
      <c r="J42" s="405">
        <v>44077</v>
      </c>
      <c r="K42" s="349" t="s">
        <v>67</v>
      </c>
      <c r="L42" s="349"/>
      <c r="M42" s="349" t="s">
        <v>15362</v>
      </c>
      <c r="N42" s="349" t="s">
        <v>68</v>
      </c>
      <c r="O42" s="388" t="s">
        <v>15474</v>
      </c>
      <c r="P42" s="349" t="s">
        <v>61</v>
      </c>
      <c r="Q42" s="389">
        <v>51</v>
      </c>
      <c r="R42" s="349">
        <v>8</v>
      </c>
      <c r="S42" s="349">
        <v>2.7</v>
      </c>
      <c r="T42" s="349">
        <v>9.5</v>
      </c>
      <c r="U42" s="349">
        <v>9.7100000000000009</v>
      </c>
      <c r="V42" s="349" t="s">
        <v>69</v>
      </c>
      <c r="W42" s="390"/>
      <c r="X42" s="349" t="s">
        <v>70</v>
      </c>
      <c r="Y42" s="349"/>
      <c r="Z42" s="349" t="s">
        <v>72</v>
      </c>
      <c r="AA42" s="349"/>
      <c r="AB42" s="391">
        <v>28</v>
      </c>
      <c r="AC42" s="391">
        <v>19</v>
      </c>
      <c r="AD42" s="391">
        <v>7</v>
      </c>
      <c r="AE42" s="391"/>
      <c r="AF42" s="391"/>
      <c r="AG42" s="391"/>
      <c r="AH42" s="391"/>
    </row>
    <row r="43" spans="1:34" ht="22.8" hidden="1" x14ac:dyDescent="0.8">
      <c r="A43" s="392">
        <v>42</v>
      </c>
      <c r="B43" s="393" t="s">
        <v>77</v>
      </c>
      <c r="C43" s="394" t="s">
        <v>15468</v>
      </c>
      <c r="D43" s="410" t="s">
        <v>15472</v>
      </c>
      <c r="E43" s="395" t="s">
        <v>81</v>
      </c>
      <c r="F43" s="396"/>
      <c r="G43" s="397" t="s">
        <v>15475</v>
      </c>
      <c r="H43" s="406">
        <v>551435</v>
      </c>
      <c r="I43" s="2">
        <v>1280690</v>
      </c>
      <c r="J43" s="399">
        <v>43954</v>
      </c>
      <c r="K43" s="2" t="s">
        <v>67</v>
      </c>
      <c r="L43" s="2"/>
      <c r="M43" s="2" t="s">
        <v>15362</v>
      </c>
      <c r="N43" s="2" t="s">
        <v>68</v>
      </c>
      <c r="O43" s="400" t="s">
        <v>15476</v>
      </c>
      <c r="P43" s="2" t="s">
        <v>61</v>
      </c>
      <c r="Q43" s="401">
        <v>51</v>
      </c>
      <c r="R43" s="2">
        <v>8</v>
      </c>
      <c r="S43" s="2">
        <v>3</v>
      </c>
      <c r="T43" s="2">
        <v>11.68</v>
      </c>
      <c r="U43" s="2">
        <v>12.06</v>
      </c>
      <c r="V43" s="2" t="s">
        <v>69</v>
      </c>
      <c r="W43" s="3"/>
      <c r="X43" s="2" t="s">
        <v>70</v>
      </c>
      <c r="Y43" s="2"/>
      <c r="Z43" s="2" t="s">
        <v>72</v>
      </c>
      <c r="AA43" s="2"/>
      <c r="AB43" s="4">
        <v>24</v>
      </c>
      <c r="AC43" s="4">
        <v>15</v>
      </c>
      <c r="AD43" s="4">
        <v>6</v>
      </c>
      <c r="AE43" s="4"/>
      <c r="AF43" s="4"/>
      <c r="AG43" s="4"/>
      <c r="AH43" s="4"/>
    </row>
    <row r="44" spans="1:34" ht="22.8" hidden="1" x14ac:dyDescent="0.8">
      <c r="A44" s="379">
        <v>43</v>
      </c>
      <c r="B44" s="380" t="s">
        <v>77</v>
      </c>
      <c r="C44" s="381" t="s">
        <v>15468</v>
      </c>
      <c r="D44" s="409" t="s">
        <v>15472</v>
      </c>
      <c r="E44" s="382" t="s">
        <v>15477</v>
      </c>
      <c r="F44" s="402"/>
      <c r="G44" s="403" t="s">
        <v>15478</v>
      </c>
      <c r="H44" s="404">
        <v>551587</v>
      </c>
      <c r="I44" s="349">
        <v>1280597</v>
      </c>
      <c r="J44" s="405">
        <v>43985</v>
      </c>
      <c r="K44" s="349" t="s">
        <v>67</v>
      </c>
      <c r="L44" s="349"/>
      <c r="M44" s="349" t="s">
        <v>15362</v>
      </c>
      <c r="N44" s="349" t="s">
        <v>68</v>
      </c>
      <c r="O44" s="388" t="s">
        <v>15479</v>
      </c>
      <c r="P44" s="349" t="s">
        <v>61</v>
      </c>
      <c r="Q44" s="389">
        <v>51</v>
      </c>
      <c r="R44" s="349">
        <v>8</v>
      </c>
      <c r="S44" s="349">
        <v>2.5</v>
      </c>
      <c r="T44" s="349">
        <v>11.45</v>
      </c>
      <c r="U44" s="349">
        <v>11.55</v>
      </c>
      <c r="V44" s="349" t="s">
        <v>69</v>
      </c>
      <c r="W44" s="390"/>
      <c r="X44" s="349" t="s">
        <v>70</v>
      </c>
      <c r="Y44" s="349"/>
      <c r="Z44" s="349" t="s">
        <v>72</v>
      </c>
      <c r="AA44" s="349"/>
      <c r="AB44" s="391">
        <v>20</v>
      </c>
      <c r="AC44" s="391">
        <v>12</v>
      </c>
      <c r="AD44" s="391">
        <v>5</v>
      </c>
      <c r="AE44" s="391"/>
      <c r="AF44" s="391"/>
      <c r="AG44" s="391"/>
      <c r="AH44" s="391"/>
    </row>
    <row r="45" spans="1:34" ht="22.8" hidden="1" x14ac:dyDescent="0.8">
      <c r="A45" s="392">
        <v>44</v>
      </c>
      <c r="B45" s="393" t="s">
        <v>77</v>
      </c>
      <c r="C45" s="394" t="s">
        <v>15468</v>
      </c>
      <c r="D45" s="410" t="s">
        <v>15472</v>
      </c>
      <c r="E45" s="395" t="s">
        <v>82</v>
      </c>
      <c r="F45" s="396"/>
      <c r="G45" s="397" t="s">
        <v>15480</v>
      </c>
      <c r="H45" s="406">
        <v>553191</v>
      </c>
      <c r="I45" s="2">
        <v>1278381</v>
      </c>
      <c r="J45" s="399">
        <v>44015</v>
      </c>
      <c r="K45" s="2" t="s">
        <v>67</v>
      </c>
      <c r="L45" s="2"/>
      <c r="M45" s="2" t="s">
        <v>15362</v>
      </c>
      <c r="N45" s="2" t="s">
        <v>68</v>
      </c>
      <c r="O45" s="400" t="s">
        <v>15481</v>
      </c>
      <c r="P45" s="2" t="s">
        <v>61</v>
      </c>
      <c r="Q45" s="401">
        <v>51</v>
      </c>
      <c r="R45" s="2">
        <v>8</v>
      </c>
      <c r="S45" s="2">
        <v>2.7</v>
      </c>
      <c r="T45" s="2">
        <v>9.77</v>
      </c>
      <c r="U45" s="2">
        <v>9.8699999999999992</v>
      </c>
      <c r="V45" s="2" t="s">
        <v>69</v>
      </c>
      <c r="W45" s="3"/>
      <c r="X45" s="2" t="s">
        <v>70</v>
      </c>
      <c r="Y45" s="2"/>
      <c r="Z45" s="2" t="s">
        <v>72</v>
      </c>
      <c r="AA45" s="2"/>
      <c r="AB45" s="4">
        <v>16</v>
      </c>
      <c r="AC45" s="4">
        <v>10</v>
      </c>
      <c r="AD45" s="4">
        <v>4</v>
      </c>
      <c r="AE45" s="4"/>
      <c r="AF45" s="4"/>
      <c r="AG45" s="4"/>
      <c r="AH45" s="4"/>
    </row>
    <row r="46" spans="1:34" ht="22.8" hidden="1" x14ac:dyDescent="0.8">
      <c r="A46" s="379">
        <v>45</v>
      </c>
      <c r="B46" s="380" t="s">
        <v>77</v>
      </c>
      <c r="C46" s="381" t="s">
        <v>15468</v>
      </c>
      <c r="D46" s="412" t="s">
        <v>83</v>
      </c>
      <c r="E46" s="382" t="s">
        <v>15482</v>
      </c>
      <c r="F46" s="402"/>
      <c r="G46" s="403" t="s">
        <v>15483</v>
      </c>
      <c r="H46" s="404">
        <v>550747</v>
      </c>
      <c r="I46" s="349">
        <v>1281157</v>
      </c>
      <c r="J46" s="405">
        <v>44046</v>
      </c>
      <c r="K46" s="349" t="s">
        <v>67</v>
      </c>
      <c r="L46" s="349"/>
      <c r="M46" s="349" t="s">
        <v>15362</v>
      </c>
      <c r="N46" s="349" t="s">
        <v>68</v>
      </c>
      <c r="O46" s="388" t="s">
        <v>15484</v>
      </c>
      <c r="P46" s="349" t="s">
        <v>61</v>
      </c>
      <c r="Q46" s="389">
        <v>51</v>
      </c>
      <c r="R46" s="349">
        <v>8</v>
      </c>
      <c r="S46" s="349">
        <v>2.4</v>
      </c>
      <c r="T46" s="349">
        <v>12.25</v>
      </c>
      <c r="U46" s="349">
        <v>12.62</v>
      </c>
      <c r="V46" s="349" t="s">
        <v>69</v>
      </c>
      <c r="W46" s="390"/>
      <c r="X46" s="349" t="s">
        <v>70</v>
      </c>
      <c r="Y46" s="349"/>
      <c r="Z46" s="349" t="s">
        <v>72</v>
      </c>
      <c r="AA46" s="349"/>
      <c r="AB46" s="391">
        <v>32</v>
      </c>
      <c r="AC46" s="391">
        <v>21</v>
      </c>
      <c r="AD46" s="391">
        <v>8</v>
      </c>
      <c r="AE46" s="391"/>
      <c r="AF46" s="391"/>
      <c r="AG46" s="391"/>
      <c r="AH46" s="391"/>
    </row>
    <row r="47" spans="1:34" ht="22.8" hidden="1" x14ac:dyDescent="0.8">
      <c r="A47" s="392">
        <v>46</v>
      </c>
      <c r="B47" s="393" t="s">
        <v>77</v>
      </c>
      <c r="C47" s="394" t="s">
        <v>15468</v>
      </c>
      <c r="D47" s="410" t="s">
        <v>15485</v>
      </c>
      <c r="E47" s="395" t="s">
        <v>15486</v>
      </c>
      <c r="F47" s="396"/>
      <c r="G47" s="397" t="s">
        <v>15487</v>
      </c>
      <c r="H47" s="406">
        <v>556548</v>
      </c>
      <c r="I47" s="2">
        <v>1238362</v>
      </c>
      <c r="J47" s="399">
        <v>43916</v>
      </c>
      <c r="K47" s="2" t="s">
        <v>67</v>
      </c>
      <c r="L47" s="2"/>
      <c r="M47" s="2" t="s">
        <v>15362</v>
      </c>
      <c r="N47" s="2" t="s">
        <v>68</v>
      </c>
      <c r="O47" s="400" t="s">
        <v>15488</v>
      </c>
      <c r="P47" s="2" t="s">
        <v>61</v>
      </c>
      <c r="Q47" s="401">
        <v>50</v>
      </c>
      <c r="R47" s="2">
        <v>8</v>
      </c>
      <c r="S47" s="2">
        <v>2.7</v>
      </c>
      <c r="T47" s="2">
        <v>8.7799999999999994</v>
      </c>
      <c r="U47" s="2">
        <v>8.85</v>
      </c>
      <c r="V47" s="2" t="s">
        <v>69</v>
      </c>
      <c r="W47" s="3"/>
      <c r="X47" s="2" t="s">
        <v>70</v>
      </c>
      <c r="Y47" s="2"/>
      <c r="Z47" s="2" t="s">
        <v>72</v>
      </c>
      <c r="AA47" s="2"/>
      <c r="AB47" s="4">
        <v>28</v>
      </c>
      <c r="AC47" s="4">
        <v>18</v>
      </c>
      <c r="AD47" s="4">
        <v>7</v>
      </c>
      <c r="AE47" s="4"/>
      <c r="AF47" s="4"/>
      <c r="AG47" s="4"/>
      <c r="AH47" s="4"/>
    </row>
    <row r="48" spans="1:34" ht="22.8" hidden="1" x14ac:dyDescent="0.8">
      <c r="A48" s="379">
        <v>47</v>
      </c>
      <c r="B48" s="380" t="s">
        <v>77</v>
      </c>
      <c r="C48" s="381" t="s">
        <v>15468</v>
      </c>
      <c r="D48" s="409" t="s">
        <v>15485</v>
      </c>
      <c r="E48" s="382" t="s">
        <v>15486</v>
      </c>
      <c r="F48" s="402"/>
      <c r="G48" s="403" t="s">
        <v>15489</v>
      </c>
      <c r="H48" s="404">
        <v>551036</v>
      </c>
      <c r="I48" s="349">
        <v>1260418</v>
      </c>
      <c r="J48" s="405">
        <v>44168</v>
      </c>
      <c r="K48" s="349" t="s">
        <v>67</v>
      </c>
      <c r="L48" s="349"/>
      <c r="M48" s="349" t="s">
        <v>15362</v>
      </c>
      <c r="N48" s="349" t="s">
        <v>68</v>
      </c>
      <c r="O48" s="388" t="s">
        <v>15490</v>
      </c>
      <c r="P48" s="349" t="s">
        <v>61</v>
      </c>
      <c r="Q48" s="389">
        <v>51</v>
      </c>
      <c r="R48" s="349">
        <v>8</v>
      </c>
      <c r="S48" s="349">
        <v>3</v>
      </c>
      <c r="T48" s="349">
        <v>10.07</v>
      </c>
      <c r="U48" s="349">
        <v>10.43</v>
      </c>
      <c r="V48" s="349" t="s">
        <v>69</v>
      </c>
      <c r="W48" s="390"/>
      <c r="X48" s="349" t="s">
        <v>70</v>
      </c>
      <c r="Y48" s="349"/>
      <c r="Z48" s="349" t="s">
        <v>72</v>
      </c>
      <c r="AA48" s="349"/>
      <c r="AB48" s="391">
        <v>20</v>
      </c>
      <c r="AC48" s="391">
        <v>12</v>
      </c>
      <c r="AD48" s="391">
        <v>5</v>
      </c>
      <c r="AE48" s="391"/>
      <c r="AF48" s="391"/>
      <c r="AG48" s="391"/>
      <c r="AH48" s="391"/>
    </row>
    <row r="49" spans="1:34" ht="22.8" hidden="1" x14ac:dyDescent="0.8">
      <c r="A49" s="392">
        <v>48</v>
      </c>
      <c r="B49" s="393" t="s">
        <v>77</v>
      </c>
      <c r="C49" s="394" t="s">
        <v>15468</v>
      </c>
      <c r="D49" s="407" t="s">
        <v>15468</v>
      </c>
      <c r="E49" s="395" t="s">
        <v>15491</v>
      </c>
      <c r="F49" s="396"/>
      <c r="G49" s="397" t="s">
        <v>15492</v>
      </c>
      <c r="H49" s="406">
        <v>547249</v>
      </c>
      <c r="I49" s="2">
        <v>1269527</v>
      </c>
      <c r="J49" s="399">
        <v>44046</v>
      </c>
      <c r="K49" s="2" t="s">
        <v>67</v>
      </c>
      <c r="L49" s="2"/>
      <c r="M49" s="2" t="s">
        <v>15362</v>
      </c>
      <c r="N49" s="2" t="s">
        <v>68</v>
      </c>
      <c r="O49" s="400" t="s">
        <v>15493</v>
      </c>
      <c r="P49" s="2" t="s">
        <v>61</v>
      </c>
      <c r="Q49" s="401">
        <v>50</v>
      </c>
      <c r="R49" s="2">
        <v>8</v>
      </c>
      <c r="S49" s="2">
        <v>2.5</v>
      </c>
      <c r="T49" s="2">
        <v>11.57</v>
      </c>
      <c r="U49" s="2">
        <v>11.45</v>
      </c>
      <c r="V49" s="2" t="s">
        <v>69</v>
      </c>
      <c r="W49" s="3"/>
      <c r="X49" s="2" t="s">
        <v>70</v>
      </c>
      <c r="Y49" s="2"/>
      <c r="Z49" s="2" t="s">
        <v>72</v>
      </c>
      <c r="AA49" s="2"/>
      <c r="AB49" s="4">
        <v>24</v>
      </c>
      <c r="AC49" s="4">
        <v>15</v>
      </c>
      <c r="AD49" s="4">
        <v>6</v>
      </c>
      <c r="AE49" s="4"/>
      <c r="AF49" s="4"/>
      <c r="AG49" s="4"/>
      <c r="AH49" s="4"/>
    </row>
    <row r="50" spans="1:34" ht="22.8" hidden="1" x14ac:dyDescent="0.8">
      <c r="A50" s="379">
        <v>49</v>
      </c>
      <c r="B50" s="380" t="s">
        <v>77</v>
      </c>
      <c r="C50" s="381" t="s">
        <v>15494</v>
      </c>
      <c r="D50" s="409" t="s">
        <v>15495</v>
      </c>
      <c r="E50" s="382" t="s">
        <v>15495</v>
      </c>
      <c r="F50" s="402"/>
      <c r="G50" s="403" t="s">
        <v>15496</v>
      </c>
      <c r="H50" s="404">
        <v>547539</v>
      </c>
      <c r="I50" s="349">
        <v>1270173</v>
      </c>
      <c r="J50" s="405">
        <v>44077</v>
      </c>
      <c r="K50" s="349" t="s">
        <v>67</v>
      </c>
      <c r="L50" s="349"/>
      <c r="M50" s="349" t="s">
        <v>15362</v>
      </c>
      <c r="N50" s="349" t="s">
        <v>68</v>
      </c>
      <c r="O50" s="388" t="s">
        <v>15497</v>
      </c>
      <c r="P50" s="349" t="s">
        <v>61</v>
      </c>
      <c r="Q50" s="389">
        <v>50</v>
      </c>
      <c r="R50" s="349">
        <v>8</v>
      </c>
      <c r="S50" s="349">
        <v>2.5</v>
      </c>
      <c r="T50" s="349">
        <v>10.98</v>
      </c>
      <c r="U50" s="349">
        <v>11.1</v>
      </c>
      <c r="V50" s="349" t="s">
        <v>69</v>
      </c>
      <c r="W50" s="390"/>
      <c r="X50" s="349" t="s">
        <v>70</v>
      </c>
      <c r="Y50" s="349"/>
      <c r="Z50" s="349" t="s">
        <v>72</v>
      </c>
      <c r="AA50" s="349"/>
      <c r="AB50" s="391">
        <v>16</v>
      </c>
      <c r="AC50" s="391">
        <v>10</v>
      </c>
      <c r="AD50" s="391">
        <v>4</v>
      </c>
      <c r="AE50" s="391"/>
      <c r="AF50" s="391"/>
      <c r="AG50" s="391"/>
      <c r="AH50" s="391"/>
    </row>
    <row r="51" spans="1:34" ht="22.8" hidden="1" x14ac:dyDescent="0.8">
      <c r="A51" s="392">
        <v>50</v>
      </c>
      <c r="B51" s="393" t="s">
        <v>77</v>
      </c>
      <c r="C51" s="394" t="s">
        <v>15494</v>
      </c>
      <c r="D51" s="410" t="s">
        <v>15495</v>
      </c>
      <c r="E51" s="395" t="s">
        <v>15495</v>
      </c>
      <c r="F51" s="396"/>
      <c r="G51" s="397" t="s">
        <v>15498</v>
      </c>
      <c r="H51" s="406">
        <v>543999</v>
      </c>
      <c r="I51" s="2">
        <v>1282185</v>
      </c>
      <c r="J51" s="399">
        <v>44107</v>
      </c>
      <c r="K51" s="2" t="s">
        <v>67</v>
      </c>
      <c r="L51" s="2"/>
      <c r="M51" s="2" t="s">
        <v>15362</v>
      </c>
      <c r="N51" s="2" t="s">
        <v>68</v>
      </c>
      <c r="O51" s="400" t="s">
        <v>15499</v>
      </c>
      <c r="P51" s="2" t="s">
        <v>61</v>
      </c>
      <c r="Q51" s="401">
        <v>51</v>
      </c>
      <c r="R51" s="2">
        <v>8</v>
      </c>
      <c r="S51" s="2">
        <v>3.2</v>
      </c>
      <c r="T51" s="2">
        <v>11.09</v>
      </c>
      <c r="U51" s="2">
        <v>11.18</v>
      </c>
      <c r="V51" s="2" t="s">
        <v>69</v>
      </c>
      <c r="W51" s="3"/>
      <c r="X51" s="2" t="s">
        <v>70</v>
      </c>
      <c r="Y51" s="2"/>
      <c r="Z51" s="2" t="s">
        <v>72</v>
      </c>
      <c r="AA51" s="2"/>
      <c r="AB51" s="4">
        <v>45</v>
      </c>
      <c r="AC51" s="4">
        <v>27</v>
      </c>
      <c r="AD51" s="4">
        <v>9</v>
      </c>
      <c r="AE51" s="4"/>
      <c r="AF51" s="4"/>
      <c r="AG51" s="4"/>
      <c r="AH51" s="4"/>
    </row>
    <row r="52" spans="1:34" ht="22.8" hidden="1" x14ac:dyDescent="0.8">
      <c r="A52" s="379">
        <v>51</v>
      </c>
      <c r="B52" s="380" t="s">
        <v>77</v>
      </c>
      <c r="C52" s="381" t="s">
        <v>15494</v>
      </c>
      <c r="D52" s="409" t="s">
        <v>15495</v>
      </c>
      <c r="E52" s="382" t="s">
        <v>15495</v>
      </c>
      <c r="F52" s="402"/>
      <c r="G52" s="403" t="s">
        <v>15500</v>
      </c>
      <c r="H52" s="404">
        <v>567416</v>
      </c>
      <c r="I52" s="349">
        <v>1228850</v>
      </c>
      <c r="J52" s="405">
        <v>43906</v>
      </c>
      <c r="K52" s="349" t="s">
        <v>67</v>
      </c>
      <c r="L52" s="349"/>
      <c r="M52" s="349" t="s">
        <v>15362</v>
      </c>
      <c r="N52" s="349" t="s">
        <v>68</v>
      </c>
      <c r="O52" s="388" t="s">
        <v>15501</v>
      </c>
      <c r="P52" s="349" t="s">
        <v>61</v>
      </c>
      <c r="Q52" s="389">
        <v>50</v>
      </c>
      <c r="R52" s="349">
        <v>8</v>
      </c>
      <c r="S52" s="349">
        <v>2.7</v>
      </c>
      <c r="T52" s="349">
        <v>8.73</v>
      </c>
      <c r="U52" s="349">
        <v>9.44</v>
      </c>
      <c r="V52" s="349" t="s">
        <v>69</v>
      </c>
      <c r="W52" s="390"/>
      <c r="X52" s="349" t="s">
        <v>70</v>
      </c>
      <c r="Y52" s="349"/>
      <c r="Z52" s="349" t="s">
        <v>72</v>
      </c>
      <c r="AA52" s="349"/>
      <c r="AB52" s="391">
        <v>25</v>
      </c>
      <c r="AC52" s="391">
        <v>15</v>
      </c>
      <c r="AD52" s="391">
        <v>5</v>
      </c>
      <c r="AE52" s="391"/>
      <c r="AF52" s="391"/>
      <c r="AG52" s="391"/>
      <c r="AH52" s="391"/>
    </row>
    <row r="53" spans="1:34" ht="22.8" hidden="1" x14ac:dyDescent="0.8">
      <c r="A53" s="392">
        <v>52</v>
      </c>
      <c r="B53" s="393" t="s">
        <v>77</v>
      </c>
      <c r="C53" s="394" t="s">
        <v>15494</v>
      </c>
      <c r="D53" s="410" t="s">
        <v>15495</v>
      </c>
      <c r="E53" s="395" t="s">
        <v>15502</v>
      </c>
      <c r="F53" s="396"/>
      <c r="G53" s="397" t="s">
        <v>15503</v>
      </c>
      <c r="H53" s="406">
        <v>567493</v>
      </c>
      <c r="I53" s="2">
        <v>1228979</v>
      </c>
      <c r="J53" s="399">
        <v>43907</v>
      </c>
      <c r="K53" s="2" t="s">
        <v>67</v>
      </c>
      <c r="L53" s="2"/>
      <c r="M53" s="2" t="s">
        <v>15362</v>
      </c>
      <c r="N53" s="2" t="s">
        <v>68</v>
      </c>
      <c r="O53" s="400" t="s">
        <v>15504</v>
      </c>
      <c r="P53" s="2" t="s">
        <v>61</v>
      </c>
      <c r="Q53" s="401">
        <v>50</v>
      </c>
      <c r="R53" s="2">
        <v>8</v>
      </c>
      <c r="S53" s="2">
        <v>2.8</v>
      </c>
      <c r="T53" s="2">
        <v>8.8000000000000007</v>
      </c>
      <c r="U53" s="2">
        <v>8.9499999999999993</v>
      </c>
      <c r="V53" s="2" t="s">
        <v>69</v>
      </c>
      <c r="W53" s="3"/>
      <c r="X53" s="2" t="s">
        <v>70</v>
      </c>
      <c r="Y53" s="2"/>
      <c r="Z53" s="2" t="s">
        <v>72</v>
      </c>
      <c r="AA53" s="2"/>
      <c r="AB53" s="4">
        <v>20</v>
      </c>
      <c r="AC53" s="4">
        <v>12</v>
      </c>
      <c r="AD53" s="4">
        <v>4</v>
      </c>
      <c r="AE53" s="4"/>
      <c r="AF53" s="4"/>
      <c r="AG53" s="4"/>
      <c r="AH53" s="4"/>
    </row>
    <row r="54" spans="1:34" ht="22.8" hidden="1" x14ac:dyDescent="0.8">
      <c r="A54" s="379">
        <v>53</v>
      </c>
      <c r="B54" s="380" t="s">
        <v>77</v>
      </c>
      <c r="C54" s="381" t="s">
        <v>15494</v>
      </c>
      <c r="D54" s="409" t="s">
        <v>15495</v>
      </c>
      <c r="E54" s="382" t="s">
        <v>15502</v>
      </c>
      <c r="F54" s="402"/>
      <c r="G54" s="403" t="s">
        <v>15505</v>
      </c>
      <c r="H54" s="404">
        <v>567670</v>
      </c>
      <c r="I54" s="349">
        <v>1228977</v>
      </c>
      <c r="J54" s="405">
        <v>43908</v>
      </c>
      <c r="K54" s="349" t="s">
        <v>67</v>
      </c>
      <c r="L54" s="349"/>
      <c r="M54" s="349" t="s">
        <v>15362</v>
      </c>
      <c r="N54" s="349" t="s">
        <v>68</v>
      </c>
      <c r="O54" s="388" t="s">
        <v>15506</v>
      </c>
      <c r="P54" s="349" t="s">
        <v>61</v>
      </c>
      <c r="Q54" s="389">
        <v>50</v>
      </c>
      <c r="R54" s="349">
        <v>8</v>
      </c>
      <c r="S54" s="349">
        <v>2.4</v>
      </c>
      <c r="T54" s="349">
        <v>8.4499999999999993</v>
      </c>
      <c r="U54" s="349">
        <v>8.43</v>
      </c>
      <c r="V54" s="349" t="s">
        <v>69</v>
      </c>
      <c r="W54" s="390"/>
      <c r="X54" s="349" t="s">
        <v>70</v>
      </c>
      <c r="Y54" s="349"/>
      <c r="Z54" s="349" t="s">
        <v>72</v>
      </c>
      <c r="AA54" s="349"/>
      <c r="AB54" s="391">
        <v>30</v>
      </c>
      <c r="AC54" s="391">
        <v>19</v>
      </c>
      <c r="AD54" s="391">
        <v>6</v>
      </c>
      <c r="AE54" s="391"/>
      <c r="AF54" s="391"/>
      <c r="AG54" s="391"/>
      <c r="AH54" s="391"/>
    </row>
    <row r="55" spans="1:34" ht="22.8" hidden="1" x14ac:dyDescent="0.8">
      <c r="A55" s="392">
        <v>54</v>
      </c>
      <c r="B55" s="393" t="s">
        <v>77</v>
      </c>
      <c r="C55" s="394" t="s">
        <v>15494</v>
      </c>
      <c r="D55" s="410" t="s">
        <v>15495</v>
      </c>
      <c r="E55" s="395" t="s">
        <v>15502</v>
      </c>
      <c r="F55" s="396"/>
      <c r="G55" s="397" t="s">
        <v>15507</v>
      </c>
      <c r="H55" s="406">
        <v>567163</v>
      </c>
      <c r="I55" s="2">
        <v>1230623</v>
      </c>
      <c r="J55" s="399">
        <v>43911</v>
      </c>
      <c r="K55" s="2" t="s">
        <v>67</v>
      </c>
      <c r="L55" s="2"/>
      <c r="M55" s="2" t="s">
        <v>15362</v>
      </c>
      <c r="N55" s="2" t="s">
        <v>68</v>
      </c>
      <c r="O55" s="400" t="s">
        <v>15508</v>
      </c>
      <c r="P55" s="2" t="s">
        <v>61</v>
      </c>
      <c r="Q55" s="401">
        <v>50</v>
      </c>
      <c r="R55" s="2">
        <v>8</v>
      </c>
      <c r="S55" s="2">
        <v>2.7</v>
      </c>
      <c r="T55" s="2">
        <v>7.68</v>
      </c>
      <c r="U55" s="2">
        <v>7.89</v>
      </c>
      <c r="V55" s="2" t="s">
        <v>69</v>
      </c>
      <c r="W55" s="3"/>
      <c r="X55" s="2" t="s">
        <v>70</v>
      </c>
      <c r="Y55" s="2"/>
      <c r="Z55" s="2" t="s">
        <v>72</v>
      </c>
      <c r="AA55" s="2"/>
      <c r="AB55" s="4">
        <v>30</v>
      </c>
      <c r="AC55" s="4">
        <v>15</v>
      </c>
      <c r="AD55" s="4">
        <v>6</v>
      </c>
      <c r="AE55" s="4"/>
      <c r="AF55" s="4"/>
      <c r="AG55" s="4"/>
      <c r="AH55" s="4"/>
    </row>
    <row r="56" spans="1:34" ht="22.8" hidden="1" x14ac:dyDescent="0.8">
      <c r="A56" s="379">
        <v>55</v>
      </c>
      <c r="B56" s="380" t="s">
        <v>77</v>
      </c>
      <c r="C56" s="381" t="s">
        <v>15494</v>
      </c>
      <c r="D56" s="409" t="s">
        <v>15495</v>
      </c>
      <c r="E56" s="382" t="s">
        <v>15502</v>
      </c>
      <c r="F56" s="402"/>
      <c r="G56" s="403" t="s">
        <v>15509</v>
      </c>
      <c r="H56" s="404">
        <v>567563</v>
      </c>
      <c r="I56" s="349">
        <v>1230419</v>
      </c>
      <c r="J56" s="405">
        <v>43910</v>
      </c>
      <c r="K56" s="349" t="s">
        <v>67</v>
      </c>
      <c r="L56" s="349"/>
      <c r="M56" s="349" t="s">
        <v>15362</v>
      </c>
      <c r="N56" s="349" t="s">
        <v>68</v>
      </c>
      <c r="O56" s="388" t="s">
        <v>15510</v>
      </c>
      <c r="P56" s="349" t="s">
        <v>61</v>
      </c>
      <c r="Q56" s="389">
        <v>50</v>
      </c>
      <c r="R56" s="349">
        <v>8</v>
      </c>
      <c r="S56" s="349">
        <v>2.8</v>
      </c>
      <c r="T56" s="349">
        <v>7.72</v>
      </c>
      <c r="U56" s="349">
        <v>8.1</v>
      </c>
      <c r="V56" s="349" t="s">
        <v>69</v>
      </c>
      <c r="W56" s="390"/>
      <c r="X56" s="349" t="s">
        <v>70</v>
      </c>
      <c r="Y56" s="349"/>
      <c r="Z56" s="349" t="s">
        <v>72</v>
      </c>
      <c r="AA56" s="349"/>
      <c r="AB56" s="391">
        <v>25</v>
      </c>
      <c r="AC56" s="391">
        <v>15</v>
      </c>
      <c r="AD56" s="391">
        <v>5</v>
      </c>
      <c r="AE56" s="391"/>
      <c r="AF56" s="391"/>
      <c r="AG56" s="391"/>
      <c r="AH56" s="391"/>
    </row>
    <row r="57" spans="1:34" ht="22.8" hidden="1" x14ac:dyDescent="0.8">
      <c r="A57" s="392">
        <v>56</v>
      </c>
      <c r="B57" s="393" t="s">
        <v>77</v>
      </c>
      <c r="C57" s="394" t="s">
        <v>15494</v>
      </c>
      <c r="D57" s="410" t="s">
        <v>15495</v>
      </c>
      <c r="E57" s="395" t="s">
        <v>15511</v>
      </c>
      <c r="F57" s="396"/>
      <c r="G57" s="397" t="s">
        <v>15512</v>
      </c>
      <c r="H57" s="406">
        <v>567484</v>
      </c>
      <c r="I57" s="2">
        <v>1230193</v>
      </c>
      <c r="J57" s="399">
        <v>43909</v>
      </c>
      <c r="K57" s="2" t="s">
        <v>67</v>
      </c>
      <c r="L57" s="2"/>
      <c r="M57" s="2" t="s">
        <v>15362</v>
      </c>
      <c r="N57" s="2" t="s">
        <v>68</v>
      </c>
      <c r="O57" s="400" t="s">
        <v>15513</v>
      </c>
      <c r="P57" s="2" t="s">
        <v>61</v>
      </c>
      <c r="Q57" s="401">
        <v>50</v>
      </c>
      <c r="R57" s="2">
        <v>8</v>
      </c>
      <c r="S57" s="2">
        <v>2.9</v>
      </c>
      <c r="T57" s="2">
        <v>7.95</v>
      </c>
      <c r="U57" s="2">
        <v>8.25</v>
      </c>
      <c r="V57" s="2" t="s">
        <v>69</v>
      </c>
      <c r="W57" s="3"/>
      <c r="X57" s="2" t="s">
        <v>70</v>
      </c>
      <c r="Y57" s="2"/>
      <c r="Z57" s="2" t="s">
        <v>72</v>
      </c>
      <c r="AA57" s="2"/>
      <c r="AB57" s="4">
        <v>16</v>
      </c>
      <c r="AC57" s="4">
        <v>10</v>
      </c>
      <c r="AD57" s="4">
        <v>4</v>
      </c>
      <c r="AE57" s="4"/>
      <c r="AF57" s="4"/>
      <c r="AG57" s="4"/>
      <c r="AH57" s="4"/>
    </row>
    <row r="58" spans="1:34" ht="22.8" hidden="1" x14ac:dyDescent="0.8">
      <c r="A58" s="379">
        <v>57</v>
      </c>
      <c r="B58" s="380" t="s">
        <v>77</v>
      </c>
      <c r="C58" s="381" t="s">
        <v>15494</v>
      </c>
      <c r="D58" s="409" t="s">
        <v>15495</v>
      </c>
      <c r="E58" s="382" t="s">
        <v>15511</v>
      </c>
      <c r="F58" s="402"/>
      <c r="G58" s="403" t="s">
        <v>15514</v>
      </c>
      <c r="H58" s="404">
        <v>564489</v>
      </c>
      <c r="I58" s="349">
        <v>1229614</v>
      </c>
      <c r="J58" s="405">
        <v>44138</v>
      </c>
      <c r="K58" s="349" t="s">
        <v>67</v>
      </c>
      <c r="L58" s="349"/>
      <c r="M58" s="349" t="s">
        <v>15362</v>
      </c>
      <c r="N58" s="349" t="s">
        <v>68</v>
      </c>
      <c r="O58" s="388" t="s">
        <v>15515</v>
      </c>
      <c r="P58" s="349" t="s">
        <v>61</v>
      </c>
      <c r="Q58" s="389">
        <v>50</v>
      </c>
      <c r="R58" s="349">
        <v>8</v>
      </c>
      <c r="S58" s="349">
        <v>3</v>
      </c>
      <c r="T58" s="349">
        <v>9.35</v>
      </c>
      <c r="U58" s="349">
        <v>9.6</v>
      </c>
      <c r="V58" s="349" t="s">
        <v>69</v>
      </c>
      <c r="W58" s="390"/>
      <c r="X58" s="349" t="s">
        <v>70</v>
      </c>
      <c r="Y58" s="349"/>
      <c r="Z58" s="349" t="s">
        <v>72</v>
      </c>
      <c r="AA58" s="349"/>
      <c r="AB58" s="391">
        <v>32</v>
      </c>
      <c r="AC58" s="391">
        <v>21</v>
      </c>
      <c r="AD58" s="391">
        <v>8</v>
      </c>
      <c r="AE58" s="391"/>
      <c r="AF58" s="391"/>
      <c r="AG58" s="391"/>
      <c r="AH58" s="391"/>
    </row>
    <row r="59" spans="1:34" ht="22.8" hidden="1" x14ac:dyDescent="0.8">
      <c r="A59" s="392">
        <v>58</v>
      </c>
      <c r="B59" s="393" t="s">
        <v>77</v>
      </c>
      <c r="C59" s="394" t="s">
        <v>15494</v>
      </c>
      <c r="D59" s="410" t="s">
        <v>15495</v>
      </c>
      <c r="E59" s="395" t="s">
        <v>15511</v>
      </c>
      <c r="F59" s="396"/>
      <c r="G59" s="397" t="s">
        <v>15516</v>
      </c>
      <c r="H59" s="406">
        <v>563368</v>
      </c>
      <c r="I59" s="2">
        <v>1230526</v>
      </c>
      <c r="J59" s="399">
        <v>44168</v>
      </c>
      <c r="K59" s="2" t="s">
        <v>67</v>
      </c>
      <c r="L59" s="2"/>
      <c r="M59" s="2" t="s">
        <v>15362</v>
      </c>
      <c r="N59" s="2" t="s">
        <v>68</v>
      </c>
      <c r="O59" s="400" t="s">
        <v>15517</v>
      </c>
      <c r="P59" s="2" t="s">
        <v>61</v>
      </c>
      <c r="Q59" s="401">
        <v>50</v>
      </c>
      <c r="R59" s="2">
        <v>8</v>
      </c>
      <c r="S59" s="2">
        <v>2.7</v>
      </c>
      <c r="T59" s="2">
        <v>9.33</v>
      </c>
      <c r="U59" s="2">
        <v>10.17</v>
      </c>
      <c r="V59" s="2" t="s">
        <v>69</v>
      </c>
      <c r="W59" s="3"/>
      <c r="X59" s="2" t="s">
        <v>70</v>
      </c>
      <c r="Y59" s="2"/>
      <c r="Z59" s="2" t="s">
        <v>72</v>
      </c>
      <c r="AA59" s="2"/>
      <c r="AB59" s="4">
        <v>40</v>
      </c>
      <c r="AC59" s="4">
        <v>18</v>
      </c>
      <c r="AD59" s="4">
        <v>10</v>
      </c>
      <c r="AE59" s="4"/>
      <c r="AF59" s="4"/>
      <c r="AG59" s="4"/>
      <c r="AH59" s="4"/>
    </row>
    <row r="60" spans="1:34" ht="22.8" hidden="1" x14ac:dyDescent="0.8">
      <c r="A60" s="379">
        <v>59</v>
      </c>
      <c r="B60" s="380" t="s">
        <v>77</v>
      </c>
      <c r="C60" s="381" t="s">
        <v>15494</v>
      </c>
      <c r="D60" s="409" t="s">
        <v>15495</v>
      </c>
      <c r="E60" s="382" t="s">
        <v>15511</v>
      </c>
      <c r="F60" s="402"/>
      <c r="G60" s="403" t="s">
        <v>15518</v>
      </c>
      <c r="H60" s="404">
        <v>562738</v>
      </c>
      <c r="I60" s="349">
        <v>1230234</v>
      </c>
      <c r="J60" s="405">
        <v>43903</v>
      </c>
      <c r="K60" s="349" t="s">
        <v>67</v>
      </c>
      <c r="L60" s="349"/>
      <c r="M60" s="349" t="s">
        <v>15362</v>
      </c>
      <c r="N60" s="349" t="s">
        <v>68</v>
      </c>
      <c r="O60" s="388" t="s">
        <v>15519</v>
      </c>
      <c r="P60" s="349" t="s">
        <v>61</v>
      </c>
      <c r="Q60" s="389">
        <v>50</v>
      </c>
      <c r="R60" s="349">
        <v>8</v>
      </c>
      <c r="S60" s="349">
        <v>2.9</v>
      </c>
      <c r="T60" s="349">
        <v>9.3000000000000007</v>
      </c>
      <c r="U60" s="349">
        <v>9.4499999999999993</v>
      </c>
      <c r="V60" s="349" t="s">
        <v>69</v>
      </c>
      <c r="W60" s="390"/>
      <c r="X60" s="349" t="s">
        <v>70</v>
      </c>
      <c r="Y60" s="349"/>
      <c r="Z60" s="349" t="s">
        <v>72</v>
      </c>
      <c r="AA60" s="349"/>
      <c r="AB60" s="391">
        <v>36</v>
      </c>
      <c r="AC60" s="391">
        <v>22</v>
      </c>
      <c r="AD60" s="391">
        <v>9</v>
      </c>
      <c r="AE60" s="391"/>
      <c r="AF60" s="391"/>
      <c r="AG60" s="391"/>
      <c r="AH60" s="391"/>
    </row>
    <row r="61" spans="1:34" ht="22.8" hidden="1" x14ac:dyDescent="0.8">
      <c r="A61" s="392">
        <v>60</v>
      </c>
      <c r="B61" s="393" t="s">
        <v>77</v>
      </c>
      <c r="C61" s="394" t="s">
        <v>15494</v>
      </c>
      <c r="D61" s="410" t="s">
        <v>15495</v>
      </c>
      <c r="E61" s="395" t="s">
        <v>15511</v>
      </c>
      <c r="F61" s="396"/>
      <c r="G61" s="397" t="s">
        <v>15520</v>
      </c>
      <c r="H61" s="406">
        <v>564543</v>
      </c>
      <c r="I61" s="2">
        <v>1229381</v>
      </c>
      <c r="J61" s="399">
        <v>44107</v>
      </c>
      <c r="K61" s="2" t="s">
        <v>67</v>
      </c>
      <c r="L61" s="2"/>
      <c r="M61" s="2" t="s">
        <v>15362</v>
      </c>
      <c r="N61" s="2" t="s">
        <v>68</v>
      </c>
      <c r="O61" s="400" t="s">
        <v>15521</v>
      </c>
      <c r="P61" s="2" t="s">
        <v>61</v>
      </c>
      <c r="Q61" s="401">
        <v>50</v>
      </c>
      <c r="R61" s="2">
        <v>8</v>
      </c>
      <c r="S61" s="2">
        <v>3.2</v>
      </c>
      <c r="T61" s="2">
        <v>9.24</v>
      </c>
      <c r="U61" s="2">
        <v>9.34</v>
      </c>
      <c r="V61" s="2" t="s">
        <v>69</v>
      </c>
      <c r="W61" s="3"/>
      <c r="X61" s="2" t="s">
        <v>70</v>
      </c>
      <c r="Y61" s="2"/>
      <c r="Z61" s="2" t="s">
        <v>72</v>
      </c>
      <c r="AA61" s="2"/>
      <c r="AB61" s="4">
        <v>20</v>
      </c>
      <c r="AC61" s="4">
        <v>15</v>
      </c>
      <c r="AD61" s="4">
        <v>5</v>
      </c>
      <c r="AE61" s="4"/>
      <c r="AF61" s="4"/>
      <c r="AG61" s="4"/>
      <c r="AH61" s="4"/>
    </row>
    <row r="62" spans="1:34" ht="22.8" hidden="1" x14ac:dyDescent="0.8">
      <c r="A62" s="379">
        <v>61</v>
      </c>
      <c r="B62" s="380" t="s">
        <v>77</v>
      </c>
      <c r="C62" s="381" t="s">
        <v>15494</v>
      </c>
      <c r="D62" s="409" t="s">
        <v>15495</v>
      </c>
      <c r="E62" s="382" t="s">
        <v>84</v>
      </c>
      <c r="F62" s="402"/>
      <c r="G62" s="403" t="s">
        <v>15522</v>
      </c>
      <c r="H62" s="404">
        <v>563101</v>
      </c>
      <c r="I62" s="349">
        <v>1229383</v>
      </c>
      <c r="J62" s="405">
        <v>43904</v>
      </c>
      <c r="K62" s="349" t="s">
        <v>67</v>
      </c>
      <c r="L62" s="349"/>
      <c r="M62" s="349" t="s">
        <v>15362</v>
      </c>
      <c r="N62" s="349" t="s">
        <v>68</v>
      </c>
      <c r="O62" s="388" t="s">
        <v>15523</v>
      </c>
      <c r="P62" s="349" t="s">
        <v>61</v>
      </c>
      <c r="Q62" s="389">
        <v>50</v>
      </c>
      <c r="R62" s="349">
        <v>8</v>
      </c>
      <c r="S62" s="349">
        <v>3</v>
      </c>
      <c r="T62" s="349">
        <v>9.25</v>
      </c>
      <c r="U62" s="349">
        <v>9.39</v>
      </c>
      <c r="V62" s="349" t="s">
        <v>69</v>
      </c>
      <c r="W62" s="390"/>
      <c r="X62" s="349" t="s">
        <v>70</v>
      </c>
      <c r="Y62" s="349"/>
      <c r="Z62" s="349" t="s">
        <v>72</v>
      </c>
      <c r="AA62" s="349"/>
      <c r="AB62" s="391">
        <v>16</v>
      </c>
      <c r="AC62" s="391">
        <v>10</v>
      </c>
      <c r="AD62" s="391">
        <v>4</v>
      </c>
      <c r="AE62" s="391"/>
      <c r="AF62" s="391"/>
      <c r="AG62" s="391"/>
      <c r="AH62" s="391"/>
    </row>
    <row r="63" spans="1:34" ht="22.8" hidden="1" x14ac:dyDescent="0.8">
      <c r="A63" s="392">
        <v>62</v>
      </c>
      <c r="B63" s="393" t="s">
        <v>77</v>
      </c>
      <c r="C63" s="394" t="s">
        <v>15494</v>
      </c>
      <c r="D63" s="410" t="s">
        <v>15495</v>
      </c>
      <c r="E63" s="395" t="s">
        <v>15524</v>
      </c>
      <c r="F63" s="396"/>
      <c r="G63" s="397" t="s">
        <v>15525</v>
      </c>
      <c r="H63" s="406">
        <v>566696</v>
      </c>
      <c r="I63" s="2">
        <v>1229779</v>
      </c>
      <c r="J63" s="399">
        <v>43912</v>
      </c>
      <c r="K63" s="2" t="s">
        <v>67</v>
      </c>
      <c r="L63" s="2"/>
      <c r="M63" s="2" t="s">
        <v>15362</v>
      </c>
      <c r="N63" s="2" t="s">
        <v>68</v>
      </c>
      <c r="O63" s="400" t="s">
        <v>15526</v>
      </c>
      <c r="P63" s="2" t="s">
        <v>61</v>
      </c>
      <c r="Q63" s="401">
        <v>50</v>
      </c>
      <c r="R63" s="2">
        <v>8</v>
      </c>
      <c r="S63" s="2">
        <v>2.8</v>
      </c>
      <c r="T63" s="2">
        <v>8.4700000000000006</v>
      </c>
      <c r="U63" s="2">
        <v>8.6300000000000008</v>
      </c>
      <c r="V63" s="2" t="s">
        <v>69</v>
      </c>
      <c r="W63" s="3"/>
      <c r="X63" s="2" t="s">
        <v>70</v>
      </c>
      <c r="Y63" s="2"/>
      <c r="Z63" s="2" t="s">
        <v>72</v>
      </c>
      <c r="AA63" s="2"/>
      <c r="AB63" s="4">
        <v>20</v>
      </c>
      <c r="AC63" s="4">
        <v>12</v>
      </c>
      <c r="AD63" s="4">
        <v>4</v>
      </c>
      <c r="AE63" s="4"/>
      <c r="AF63" s="4"/>
      <c r="AG63" s="4"/>
      <c r="AH63" s="4"/>
    </row>
    <row r="64" spans="1:34" ht="22.8" hidden="1" x14ac:dyDescent="0.8">
      <c r="A64" s="379">
        <v>63</v>
      </c>
      <c r="B64" s="380" t="s">
        <v>77</v>
      </c>
      <c r="C64" s="381" t="s">
        <v>15494</v>
      </c>
      <c r="D64" s="409" t="s">
        <v>85</v>
      </c>
      <c r="E64" s="382" t="s">
        <v>15527</v>
      </c>
      <c r="F64" s="402"/>
      <c r="G64" s="403" t="s">
        <v>15528</v>
      </c>
      <c r="H64" s="404">
        <v>566983</v>
      </c>
      <c r="I64" s="349">
        <v>1228171</v>
      </c>
      <c r="J64" s="405">
        <v>43905</v>
      </c>
      <c r="K64" s="349" t="s">
        <v>67</v>
      </c>
      <c r="L64" s="349"/>
      <c r="M64" s="349" t="s">
        <v>15362</v>
      </c>
      <c r="N64" s="349" t="s">
        <v>68</v>
      </c>
      <c r="O64" s="388" t="s">
        <v>15529</v>
      </c>
      <c r="P64" s="349" t="s">
        <v>61</v>
      </c>
      <c r="Q64" s="389">
        <v>50</v>
      </c>
      <c r="R64" s="349">
        <v>8</v>
      </c>
      <c r="S64" s="349">
        <v>2.9</v>
      </c>
      <c r="T64" s="349">
        <v>7.13</v>
      </c>
      <c r="U64" s="349">
        <v>7.5</v>
      </c>
      <c r="V64" s="349" t="s">
        <v>69</v>
      </c>
      <c r="W64" s="390"/>
      <c r="X64" s="349" t="s">
        <v>70</v>
      </c>
      <c r="Y64" s="349"/>
      <c r="Z64" s="349" t="s">
        <v>72</v>
      </c>
      <c r="AA64" s="349"/>
      <c r="AB64" s="391">
        <v>35</v>
      </c>
      <c r="AC64" s="391">
        <v>21</v>
      </c>
      <c r="AD64" s="391">
        <v>7</v>
      </c>
      <c r="AE64" s="391"/>
      <c r="AF64" s="391"/>
      <c r="AG64" s="391"/>
      <c r="AH64" s="391"/>
    </row>
    <row r="65" spans="1:34" ht="22.8" hidden="1" x14ac:dyDescent="0.8">
      <c r="A65" s="392">
        <v>64</v>
      </c>
      <c r="B65" s="393" t="s">
        <v>77</v>
      </c>
      <c r="C65" s="394" t="s">
        <v>15494</v>
      </c>
      <c r="D65" s="410" t="s">
        <v>85</v>
      </c>
      <c r="E65" s="395" t="s">
        <v>15527</v>
      </c>
      <c r="F65" s="396"/>
      <c r="G65" s="397" t="s">
        <v>15530</v>
      </c>
      <c r="H65" s="406" t="s">
        <v>15531</v>
      </c>
      <c r="I65" s="2">
        <v>1213779</v>
      </c>
      <c r="J65" s="399">
        <v>43907</v>
      </c>
      <c r="K65" s="2" t="s">
        <v>67</v>
      </c>
      <c r="L65" s="2"/>
      <c r="M65" s="2" t="s">
        <v>15362</v>
      </c>
      <c r="N65" s="2" t="s">
        <v>68</v>
      </c>
      <c r="O65" s="400" t="s">
        <v>15532</v>
      </c>
      <c r="P65" s="2" t="s">
        <v>61</v>
      </c>
      <c r="Q65" s="401">
        <v>50</v>
      </c>
      <c r="R65" s="2">
        <v>8</v>
      </c>
      <c r="S65" s="2">
        <v>2.4</v>
      </c>
      <c r="T65" s="2">
        <v>9.7799999999999994</v>
      </c>
      <c r="U65" s="2">
        <v>10.27</v>
      </c>
      <c r="V65" s="2" t="s">
        <v>69</v>
      </c>
      <c r="W65" s="3"/>
      <c r="X65" s="2" t="s">
        <v>70</v>
      </c>
      <c r="Y65" s="2"/>
      <c r="Z65" s="2" t="s">
        <v>72</v>
      </c>
      <c r="AA65" s="2"/>
      <c r="AB65" s="4">
        <v>55</v>
      </c>
      <c r="AC65" s="4">
        <v>33</v>
      </c>
      <c r="AD65" s="4">
        <v>11</v>
      </c>
      <c r="AE65" s="4"/>
      <c r="AF65" s="4"/>
      <c r="AG65" s="4"/>
      <c r="AH65" s="4"/>
    </row>
    <row r="66" spans="1:34" ht="22.8" hidden="1" x14ac:dyDescent="0.8">
      <c r="A66" s="379">
        <v>65</v>
      </c>
      <c r="B66" s="380" t="s">
        <v>77</v>
      </c>
      <c r="C66" s="381" t="s">
        <v>15494</v>
      </c>
      <c r="D66" s="409" t="s">
        <v>85</v>
      </c>
      <c r="E66" s="382" t="s">
        <v>15533</v>
      </c>
      <c r="F66" s="402"/>
      <c r="G66" s="403" t="s">
        <v>15534</v>
      </c>
      <c r="H66" s="404">
        <v>538006</v>
      </c>
      <c r="I66" s="349">
        <v>1217185</v>
      </c>
      <c r="J66" s="405">
        <v>43908</v>
      </c>
      <c r="K66" s="349" t="s">
        <v>67</v>
      </c>
      <c r="L66" s="349"/>
      <c r="M66" s="349" t="s">
        <v>15362</v>
      </c>
      <c r="N66" s="349" t="s">
        <v>68</v>
      </c>
      <c r="O66" s="388" t="s">
        <v>15535</v>
      </c>
      <c r="P66" s="349" t="s">
        <v>61</v>
      </c>
      <c r="Q66" s="389">
        <v>51</v>
      </c>
      <c r="R66" s="349">
        <v>8</v>
      </c>
      <c r="S66" s="349">
        <v>2.5</v>
      </c>
      <c r="T66" s="349">
        <v>9.51</v>
      </c>
      <c r="U66" s="349">
        <v>10.52</v>
      </c>
      <c r="V66" s="349" t="s">
        <v>69</v>
      </c>
      <c r="W66" s="390"/>
      <c r="X66" s="349" t="s">
        <v>70</v>
      </c>
      <c r="Y66" s="349"/>
      <c r="Z66" s="349" t="s">
        <v>72</v>
      </c>
      <c r="AA66" s="349"/>
      <c r="AB66" s="391">
        <v>36</v>
      </c>
      <c r="AC66" s="391">
        <v>19</v>
      </c>
      <c r="AD66" s="391">
        <v>6</v>
      </c>
      <c r="AE66" s="391"/>
      <c r="AF66" s="391"/>
      <c r="AG66" s="391"/>
      <c r="AH66" s="391"/>
    </row>
    <row r="67" spans="1:34" ht="22.8" hidden="1" x14ac:dyDescent="0.8">
      <c r="A67" s="392">
        <v>66</v>
      </c>
      <c r="B67" s="393" t="s">
        <v>77</v>
      </c>
      <c r="C67" s="394" t="s">
        <v>15494</v>
      </c>
      <c r="D67" s="410" t="s">
        <v>85</v>
      </c>
      <c r="E67" s="395" t="s">
        <v>86</v>
      </c>
      <c r="F67" s="396"/>
      <c r="G67" s="397" t="s">
        <v>15536</v>
      </c>
      <c r="H67" s="406">
        <v>542164</v>
      </c>
      <c r="I67" s="2">
        <v>1212211</v>
      </c>
      <c r="J67" s="399">
        <v>43903</v>
      </c>
      <c r="K67" s="2" t="s">
        <v>67</v>
      </c>
      <c r="L67" s="2"/>
      <c r="M67" s="2" t="s">
        <v>15362</v>
      </c>
      <c r="N67" s="2" t="s">
        <v>68</v>
      </c>
      <c r="O67" s="400" t="s">
        <v>15537</v>
      </c>
      <c r="P67" s="2" t="s">
        <v>61</v>
      </c>
      <c r="Q67" s="401">
        <v>52</v>
      </c>
      <c r="R67" s="2">
        <v>8</v>
      </c>
      <c r="S67" s="2">
        <v>3</v>
      </c>
      <c r="T67" s="2">
        <v>8.4700000000000006</v>
      </c>
      <c r="U67" s="2">
        <v>8.44</v>
      </c>
      <c r="V67" s="2" t="s">
        <v>69</v>
      </c>
      <c r="W67" s="3"/>
      <c r="X67" s="2" t="s">
        <v>70</v>
      </c>
      <c r="Y67" s="2"/>
      <c r="Z67" s="2" t="s">
        <v>72</v>
      </c>
      <c r="AA67" s="2"/>
      <c r="AB67" s="4">
        <v>30</v>
      </c>
      <c r="AC67" s="4">
        <v>15</v>
      </c>
      <c r="AD67" s="4">
        <v>6</v>
      </c>
      <c r="AE67" s="4"/>
      <c r="AF67" s="4"/>
      <c r="AG67" s="4"/>
      <c r="AH67" s="4"/>
    </row>
    <row r="68" spans="1:34" ht="22.8" hidden="1" x14ac:dyDescent="0.8">
      <c r="A68" s="379">
        <v>67</v>
      </c>
      <c r="B68" s="380" t="s">
        <v>77</v>
      </c>
      <c r="C68" s="381" t="s">
        <v>15538</v>
      </c>
      <c r="D68" s="381" t="s">
        <v>15538</v>
      </c>
      <c r="E68" s="382" t="s">
        <v>15539</v>
      </c>
      <c r="F68" s="402"/>
      <c r="G68" s="403" t="s">
        <v>15540</v>
      </c>
      <c r="H68" s="404">
        <v>542584</v>
      </c>
      <c r="I68" s="349">
        <v>1211255</v>
      </c>
      <c r="J68" s="405">
        <v>43904</v>
      </c>
      <c r="K68" s="349" t="s">
        <v>67</v>
      </c>
      <c r="L68" s="349"/>
      <c r="M68" s="349" t="s">
        <v>15362</v>
      </c>
      <c r="N68" s="349" t="s">
        <v>68</v>
      </c>
      <c r="O68" s="388" t="s">
        <v>15541</v>
      </c>
      <c r="P68" s="349" t="s">
        <v>61</v>
      </c>
      <c r="Q68" s="389">
        <v>50</v>
      </c>
      <c r="R68" s="349">
        <v>8</v>
      </c>
      <c r="S68" s="349">
        <v>3</v>
      </c>
      <c r="T68" s="349">
        <v>8.15</v>
      </c>
      <c r="U68" s="349">
        <v>8.4</v>
      </c>
      <c r="V68" s="349" t="s">
        <v>69</v>
      </c>
      <c r="W68" s="390"/>
      <c r="X68" s="349" t="s">
        <v>70</v>
      </c>
      <c r="Y68" s="349"/>
      <c r="Z68" s="349" t="s">
        <v>72</v>
      </c>
      <c r="AA68" s="349"/>
      <c r="AB68" s="391">
        <v>60</v>
      </c>
      <c r="AC68" s="391">
        <v>36</v>
      </c>
      <c r="AD68" s="391">
        <v>12</v>
      </c>
      <c r="AE68" s="391"/>
      <c r="AF68" s="391"/>
      <c r="AG68" s="391"/>
      <c r="AH68" s="391"/>
    </row>
    <row r="69" spans="1:34" ht="22.8" hidden="1" x14ac:dyDescent="0.8">
      <c r="A69" s="392">
        <v>68</v>
      </c>
      <c r="B69" s="393" t="s">
        <v>77</v>
      </c>
      <c r="C69" s="394" t="s">
        <v>15538</v>
      </c>
      <c r="D69" s="394" t="s">
        <v>15538</v>
      </c>
      <c r="E69" s="395" t="s">
        <v>15542</v>
      </c>
      <c r="F69" s="396"/>
      <c r="G69" s="397" t="s">
        <v>15543</v>
      </c>
      <c r="H69" s="406">
        <v>540093</v>
      </c>
      <c r="I69" s="2">
        <v>1213015</v>
      </c>
      <c r="J69" s="399">
        <v>44168</v>
      </c>
      <c r="K69" s="2" t="s">
        <v>67</v>
      </c>
      <c r="L69" s="2"/>
      <c r="M69" s="2" t="s">
        <v>15362</v>
      </c>
      <c r="N69" s="2" t="s">
        <v>68</v>
      </c>
      <c r="O69" s="400" t="s">
        <v>15544</v>
      </c>
      <c r="P69" s="2" t="s">
        <v>61</v>
      </c>
      <c r="Q69" s="401">
        <v>52</v>
      </c>
      <c r="R69" s="2">
        <v>8</v>
      </c>
      <c r="S69" s="2">
        <v>2.7</v>
      </c>
      <c r="T69" s="2">
        <v>10.4</v>
      </c>
      <c r="U69" s="2">
        <v>10.199999999999999</v>
      </c>
      <c r="V69" s="2" t="s">
        <v>69</v>
      </c>
      <c r="W69" s="3"/>
      <c r="X69" s="2" t="s">
        <v>70</v>
      </c>
      <c r="Y69" s="2"/>
      <c r="Z69" s="2" t="s">
        <v>72</v>
      </c>
      <c r="AA69" s="2"/>
      <c r="AB69" s="4">
        <v>24</v>
      </c>
      <c r="AC69" s="4">
        <v>10</v>
      </c>
      <c r="AD69" s="4">
        <v>4</v>
      </c>
      <c r="AE69" s="4"/>
      <c r="AF69" s="4"/>
      <c r="AG69" s="4"/>
      <c r="AH69" s="4"/>
    </row>
    <row r="70" spans="1:34" ht="22.8" hidden="1" x14ac:dyDescent="0.8">
      <c r="A70" s="379">
        <v>69</v>
      </c>
      <c r="B70" s="380" t="s">
        <v>77</v>
      </c>
      <c r="C70" s="381" t="s">
        <v>15538</v>
      </c>
      <c r="D70" s="381" t="s">
        <v>15538</v>
      </c>
      <c r="E70" s="382" t="s">
        <v>15545</v>
      </c>
      <c r="F70" s="402"/>
      <c r="G70" s="403" t="s">
        <v>15546</v>
      </c>
      <c r="H70" s="404">
        <v>538840</v>
      </c>
      <c r="I70" s="349">
        <v>1212200</v>
      </c>
      <c r="J70" s="405">
        <v>43906</v>
      </c>
      <c r="K70" s="349" t="s">
        <v>67</v>
      </c>
      <c r="L70" s="349"/>
      <c r="M70" s="349" t="s">
        <v>15362</v>
      </c>
      <c r="N70" s="349" t="s">
        <v>68</v>
      </c>
      <c r="O70" s="388" t="s">
        <v>15547</v>
      </c>
      <c r="P70" s="349" t="s">
        <v>61</v>
      </c>
      <c r="Q70" s="389">
        <v>50</v>
      </c>
      <c r="R70" s="349">
        <v>8</v>
      </c>
      <c r="S70" s="349">
        <v>2.7</v>
      </c>
      <c r="T70" s="349">
        <v>8.4</v>
      </c>
      <c r="U70" s="349">
        <v>8.6300000000000008</v>
      </c>
      <c r="V70" s="349" t="s">
        <v>69</v>
      </c>
      <c r="W70" s="390"/>
      <c r="X70" s="349" t="s">
        <v>70</v>
      </c>
      <c r="Y70" s="349"/>
      <c r="Z70" s="349" t="s">
        <v>72</v>
      </c>
      <c r="AA70" s="349"/>
      <c r="AB70" s="391">
        <v>32</v>
      </c>
      <c r="AC70" s="391">
        <v>21</v>
      </c>
      <c r="AD70" s="391">
        <v>8</v>
      </c>
      <c r="AE70" s="391"/>
      <c r="AF70" s="391"/>
      <c r="AG70" s="391"/>
      <c r="AH70" s="391"/>
    </row>
    <row r="71" spans="1:34" ht="22.8" hidden="1" x14ac:dyDescent="0.8">
      <c r="A71" s="392">
        <v>70</v>
      </c>
      <c r="B71" s="393" t="s">
        <v>77</v>
      </c>
      <c r="C71" s="394" t="s">
        <v>15538</v>
      </c>
      <c r="D71" s="394" t="s">
        <v>15538</v>
      </c>
      <c r="E71" s="395" t="s">
        <v>15545</v>
      </c>
      <c r="F71" s="396"/>
      <c r="G71" s="397" t="s">
        <v>15548</v>
      </c>
      <c r="H71" s="406">
        <v>538693</v>
      </c>
      <c r="I71" s="2">
        <v>1213246</v>
      </c>
      <c r="J71" s="399">
        <v>44138</v>
      </c>
      <c r="K71" s="2" t="s">
        <v>67</v>
      </c>
      <c r="L71" s="2"/>
      <c r="M71" s="2" t="s">
        <v>15362</v>
      </c>
      <c r="N71" s="2" t="s">
        <v>68</v>
      </c>
      <c r="O71" s="400" t="s">
        <v>15549</v>
      </c>
      <c r="P71" s="2" t="s">
        <v>61</v>
      </c>
      <c r="Q71" s="401">
        <v>51</v>
      </c>
      <c r="R71" s="2">
        <v>8</v>
      </c>
      <c r="S71" s="2">
        <v>2.7</v>
      </c>
      <c r="T71" s="2">
        <v>8.65</v>
      </c>
      <c r="U71" s="2">
        <v>8.81</v>
      </c>
      <c r="V71" s="2" t="s">
        <v>69</v>
      </c>
      <c r="W71" s="3"/>
      <c r="X71" s="2" t="s">
        <v>70</v>
      </c>
      <c r="Y71" s="2"/>
      <c r="Z71" s="2" t="s">
        <v>72</v>
      </c>
      <c r="AA71" s="2"/>
      <c r="AB71" s="4">
        <v>44</v>
      </c>
      <c r="AC71" s="4">
        <v>18</v>
      </c>
      <c r="AD71" s="4">
        <v>11</v>
      </c>
      <c r="AE71" s="4"/>
      <c r="AF71" s="4"/>
      <c r="AG71" s="4"/>
      <c r="AH71" s="4"/>
    </row>
    <row r="72" spans="1:34" ht="22.8" hidden="1" x14ac:dyDescent="0.8">
      <c r="A72" s="379">
        <v>71</v>
      </c>
      <c r="B72" s="380" t="s">
        <v>77</v>
      </c>
      <c r="C72" s="381" t="s">
        <v>15538</v>
      </c>
      <c r="D72" s="381" t="s">
        <v>15538</v>
      </c>
      <c r="E72" s="382" t="s">
        <v>15550</v>
      </c>
      <c r="F72" s="402"/>
      <c r="G72" s="403" t="s">
        <v>15551</v>
      </c>
      <c r="H72" s="404">
        <v>538119</v>
      </c>
      <c r="I72" s="349">
        <v>1213769</v>
      </c>
      <c r="J72" s="405">
        <v>44107</v>
      </c>
      <c r="K72" s="349" t="s">
        <v>67</v>
      </c>
      <c r="L72" s="349"/>
      <c r="M72" s="349" t="s">
        <v>15362</v>
      </c>
      <c r="N72" s="349" t="s">
        <v>68</v>
      </c>
      <c r="O72" s="388" t="s">
        <v>15552</v>
      </c>
      <c r="P72" s="349" t="s">
        <v>61</v>
      </c>
      <c r="Q72" s="389">
        <v>55</v>
      </c>
      <c r="R72" s="349">
        <v>8</v>
      </c>
      <c r="S72" s="349">
        <v>2.8</v>
      </c>
      <c r="T72" s="349">
        <v>10.3</v>
      </c>
      <c r="U72" s="349">
        <v>10.7</v>
      </c>
      <c r="V72" s="349" t="s">
        <v>69</v>
      </c>
      <c r="W72" s="390"/>
      <c r="X72" s="349" t="s">
        <v>70</v>
      </c>
      <c r="Y72" s="349"/>
      <c r="Z72" s="349" t="s">
        <v>72</v>
      </c>
      <c r="AA72" s="349"/>
      <c r="AB72" s="391">
        <v>45</v>
      </c>
      <c r="AC72" s="391">
        <v>22</v>
      </c>
      <c r="AD72" s="391">
        <v>9</v>
      </c>
      <c r="AE72" s="391"/>
      <c r="AF72" s="391"/>
      <c r="AG72" s="391"/>
      <c r="AH72" s="391"/>
    </row>
    <row r="73" spans="1:34" ht="22.8" hidden="1" x14ac:dyDescent="0.8">
      <c r="A73" s="392">
        <v>72</v>
      </c>
      <c r="B73" s="393" t="s">
        <v>77</v>
      </c>
      <c r="C73" s="394" t="s">
        <v>15538</v>
      </c>
      <c r="D73" s="394" t="s">
        <v>15538</v>
      </c>
      <c r="E73" s="395" t="s">
        <v>15553</v>
      </c>
      <c r="F73" s="396"/>
      <c r="G73" s="397" t="s">
        <v>15554</v>
      </c>
      <c r="H73" s="406">
        <v>541310</v>
      </c>
      <c r="I73" s="2">
        <v>1208942</v>
      </c>
      <c r="J73" s="399">
        <v>43905</v>
      </c>
      <c r="K73" s="2" t="s">
        <v>67</v>
      </c>
      <c r="L73" s="2"/>
      <c r="M73" s="2" t="s">
        <v>15362</v>
      </c>
      <c r="N73" s="2" t="s">
        <v>68</v>
      </c>
      <c r="O73" s="400" t="s">
        <v>15555</v>
      </c>
      <c r="P73" s="2" t="s">
        <v>61</v>
      </c>
      <c r="Q73" s="401">
        <v>51</v>
      </c>
      <c r="R73" s="2">
        <v>8</v>
      </c>
      <c r="S73" s="2">
        <v>2.8</v>
      </c>
      <c r="T73" s="2">
        <v>6.82</v>
      </c>
      <c r="U73" s="2">
        <v>4.82</v>
      </c>
      <c r="V73" s="2" t="s">
        <v>69</v>
      </c>
      <c r="W73" s="3"/>
      <c r="X73" s="2" t="s">
        <v>70</v>
      </c>
      <c r="Y73" s="2"/>
      <c r="Z73" s="2" t="s">
        <v>72</v>
      </c>
      <c r="AA73" s="2"/>
      <c r="AB73" s="4">
        <v>32</v>
      </c>
      <c r="AC73" s="4">
        <v>15</v>
      </c>
      <c r="AD73" s="4">
        <v>8</v>
      </c>
      <c r="AE73" s="4"/>
      <c r="AF73" s="4"/>
      <c r="AG73" s="4"/>
      <c r="AH73" s="4"/>
    </row>
    <row r="74" spans="1:34" ht="22.8" hidden="1" x14ac:dyDescent="0.8">
      <c r="A74" s="379">
        <v>73</v>
      </c>
      <c r="B74" s="380" t="s">
        <v>77</v>
      </c>
      <c r="C74" s="381" t="s">
        <v>15538</v>
      </c>
      <c r="D74" s="381" t="s">
        <v>15538</v>
      </c>
      <c r="E74" s="382" t="s">
        <v>15556</v>
      </c>
      <c r="F74" s="402"/>
      <c r="G74" s="403" t="s">
        <v>15557</v>
      </c>
      <c r="H74" s="404">
        <v>558212</v>
      </c>
      <c r="I74" s="349">
        <v>1238958</v>
      </c>
      <c r="J74" s="405">
        <v>43914</v>
      </c>
      <c r="K74" s="349" t="s">
        <v>67</v>
      </c>
      <c r="L74" s="349"/>
      <c r="M74" s="349" t="s">
        <v>15362</v>
      </c>
      <c r="N74" s="349" t="s">
        <v>68</v>
      </c>
      <c r="O74" s="388" t="s">
        <v>15558</v>
      </c>
      <c r="P74" s="349" t="s">
        <v>61</v>
      </c>
      <c r="Q74" s="389">
        <v>50</v>
      </c>
      <c r="R74" s="349">
        <v>8</v>
      </c>
      <c r="S74" s="349">
        <v>2.8</v>
      </c>
      <c r="T74" s="349">
        <v>8.85</v>
      </c>
      <c r="U74" s="349">
        <v>8.98</v>
      </c>
      <c r="V74" s="349" t="s">
        <v>69</v>
      </c>
      <c r="W74" s="390"/>
      <c r="X74" s="349" t="s">
        <v>70</v>
      </c>
      <c r="Y74" s="349"/>
      <c r="Z74" s="349" t="s">
        <v>72</v>
      </c>
      <c r="AA74" s="349"/>
      <c r="AB74" s="391">
        <v>24</v>
      </c>
      <c r="AC74" s="391">
        <v>10</v>
      </c>
      <c r="AD74" s="391">
        <v>6</v>
      </c>
      <c r="AE74" s="391"/>
      <c r="AF74" s="391"/>
      <c r="AG74" s="391"/>
      <c r="AH74" s="391"/>
    </row>
    <row r="75" spans="1:34" ht="22.8" hidden="1" x14ac:dyDescent="0.8">
      <c r="A75" s="392">
        <v>74</v>
      </c>
      <c r="B75" s="393" t="s">
        <v>77</v>
      </c>
      <c r="C75" s="394" t="s">
        <v>15538</v>
      </c>
      <c r="D75" s="394" t="s">
        <v>15538</v>
      </c>
      <c r="E75" s="395" t="s">
        <v>15556</v>
      </c>
      <c r="F75" s="396"/>
      <c r="G75" s="397" t="s">
        <v>15559</v>
      </c>
      <c r="H75" s="406">
        <v>523579</v>
      </c>
      <c r="I75" s="2">
        <v>1291912</v>
      </c>
      <c r="J75" s="399">
        <v>43864</v>
      </c>
      <c r="K75" s="2" t="s">
        <v>67</v>
      </c>
      <c r="L75" s="2"/>
      <c r="M75" s="2" t="s">
        <v>15362</v>
      </c>
      <c r="N75" s="2" t="s">
        <v>68</v>
      </c>
      <c r="O75" s="400" t="s">
        <v>15560</v>
      </c>
      <c r="P75" s="2" t="s">
        <v>61</v>
      </c>
      <c r="Q75" s="401">
        <v>50</v>
      </c>
      <c r="R75" s="2">
        <v>8</v>
      </c>
      <c r="S75" s="2">
        <v>2.2000000000000002</v>
      </c>
      <c r="T75" s="2">
        <v>11.44</v>
      </c>
      <c r="U75" s="2">
        <v>11.61</v>
      </c>
      <c r="V75" s="2" t="s">
        <v>69</v>
      </c>
      <c r="W75" s="3"/>
      <c r="X75" s="2" t="s">
        <v>70</v>
      </c>
      <c r="Y75" s="2"/>
      <c r="Z75" s="2" t="s">
        <v>72</v>
      </c>
      <c r="AA75" s="2"/>
      <c r="AB75" s="4">
        <v>30</v>
      </c>
      <c r="AC75" s="4">
        <v>18</v>
      </c>
      <c r="AD75" s="4">
        <v>6</v>
      </c>
      <c r="AE75" s="4"/>
      <c r="AF75" s="4"/>
      <c r="AG75" s="4"/>
      <c r="AH75" s="4"/>
    </row>
    <row r="76" spans="1:34" ht="22.8" hidden="1" x14ac:dyDescent="0.8">
      <c r="A76" s="379">
        <v>75</v>
      </c>
      <c r="B76" s="380" t="s">
        <v>77</v>
      </c>
      <c r="C76" s="381" t="s">
        <v>15538</v>
      </c>
      <c r="D76" s="381" t="s">
        <v>15538</v>
      </c>
      <c r="E76" s="382" t="s">
        <v>15561</v>
      </c>
      <c r="F76" s="402"/>
      <c r="G76" s="403" t="s">
        <v>15562</v>
      </c>
      <c r="H76" s="404">
        <v>541157</v>
      </c>
      <c r="I76" s="349">
        <v>1217437</v>
      </c>
      <c r="J76" s="405">
        <v>43904</v>
      </c>
      <c r="K76" s="349" t="s">
        <v>67</v>
      </c>
      <c r="L76" s="349"/>
      <c r="M76" s="349" t="s">
        <v>15362</v>
      </c>
      <c r="N76" s="349" t="s">
        <v>68</v>
      </c>
      <c r="O76" s="388" t="s">
        <v>15563</v>
      </c>
      <c r="P76" s="349" t="s">
        <v>61</v>
      </c>
      <c r="Q76" s="389">
        <v>51</v>
      </c>
      <c r="R76" s="349">
        <v>8</v>
      </c>
      <c r="S76" s="349">
        <v>3.4</v>
      </c>
      <c r="T76" s="349">
        <v>9.73</v>
      </c>
      <c r="U76" s="349">
        <v>9.98</v>
      </c>
      <c r="V76" s="349" t="s">
        <v>69</v>
      </c>
      <c r="W76" s="390"/>
      <c r="X76" s="349" t="s">
        <v>70</v>
      </c>
      <c r="Y76" s="349"/>
      <c r="Z76" s="349" t="s">
        <v>72</v>
      </c>
      <c r="AA76" s="349"/>
      <c r="AB76" s="391">
        <v>42</v>
      </c>
      <c r="AC76" s="391">
        <v>26</v>
      </c>
      <c r="AD76" s="391">
        <v>7</v>
      </c>
      <c r="AE76" s="391"/>
      <c r="AF76" s="391"/>
      <c r="AG76" s="391"/>
      <c r="AH76" s="391"/>
    </row>
    <row r="77" spans="1:34" ht="22.8" hidden="1" x14ac:dyDescent="0.8">
      <c r="A77" s="392">
        <v>76</v>
      </c>
      <c r="B77" s="393" t="s">
        <v>77</v>
      </c>
      <c r="C77" s="394" t="s">
        <v>15538</v>
      </c>
      <c r="D77" s="410" t="s">
        <v>15564</v>
      </c>
      <c r="E77" s="395" t="s">
        <v>15565</v>
      </c>
      <c r="F77" s="396"/>
      <c r="G77" s="397" t="s">
        <v>15566</v>
      </c>
      <c r="H77" s="406">
        <v>540180</v>
      </c>
      <c r="I77" s="2">
        <v>1216957</v>
      </c>
      <c r="J77" s="399">
        <v>43905</v>
      </c>
      <c r="K77" s="2" t="s">
        <v>67</v>
      </c>
      <c r="L77" s="2"/>
      <c r="M77" s="2" t="s">
        <v>15362</v>
      </c>
      <c r="N77" s="2" t="s">
        <v>68</v>
      </c>
      <c r="O77" s="400" t="s">
        <v>15567</v>
      </c>
      <c r="P77" s="2" t="s">
        <v>61</v>
      </c>
      <c r="Q77" s="401">
        <v>51</v>
      </c>
      <c r="R77" s="2">
        <v>8</v>
      </c>
      <c r="S77" s="2">
        <v>3</v>
      </c>
      <c r="T77" s="2">
        <v>8.8000000000000007</v>
      </c>
      <c r="U77" s="2">
        <v>9.4</v>
      </c>
      <c r="V77" s="2" t="s">
        <v>69</v>
      </c>
      <c r="W77" s="3"/>
      <c r="X77" s="2" t="s">
        <v>70</v>
      </c>
      <c r="Y77" s="2"/>
      <c r="Z77" s="2" t="s">
        <v>72</v>
      </c>
      <c r="AA77" s="2"/>
      <c r="AB77" s="4">
        <v>55</v>
      </c>
      <c r="AC77" s="4">
        <v>33</v>
      </c>
      <c r="AD77" s="4">
        <v>11</v>
      </c>
      <c r="AE77" s="4"/>
      <c r="AF77" s="4"/>
      <c r="AG77" s="4"/>
      <c r="AH77" s="4"/>
    </row>
    <row r="78" spans="1:34" ht="22.8" hidden="1" x14ac:dyDescent="0.8">
      <c r="A78" s="379">
        <v>77</v>
      </c>
      <c r="B78" s="380" t="s">
        <v>77</v>
      </c>
      <c r="C78" s="381" t="s">
        <v>15538</v>
      </c>
      <c r="D78" s="409" t="s">
        <v>15564</v>
      </c>
      <c r="E78" s="382" t="s">
        <v>15565</v>
      </c>
      <c r="F78" s="402"/>
      <c r="G78" s="403" t="s">
        <v>15568</v>
      </c>
      <c r="H78" s="404">
        <v>541345</v>
      </c>
      <c r="I78" s="349">
        <v>1214991</v>
      </c>
      <c r="J78" s="405">
        <v>43906</v>
      </c>
      <c r="K78" s="349" t="s">
        <v>67</v>
      </c>
      <c r="L78" s="349"/>
      <c r="M78" s="349" t="s">
        <v>15362</v>
      </c>
      <c r="N78" s="349" t="s">
        <v>68</v>
      </c>
      <c r="O78" s="388" t="s">
        <v>15569</v>
      </c>
      <c r="P78" s="349" t="s">
        <v>61</v>
      </c>
      <c r="Q78" s="389">
        <v>51</v>
      </c>
      <c r="R78" s="349">
        <v>8</v>
      </c>
      <c r="S78" s="349">
        <v>2.7</v>
      </c>
      <c r="T78" s="349">
        <v>8.83</v>
      </c>
      <c r="U78" s="349">
        <v>9.8000000000000007</v>
      </c>
      <c r="V78" s="349" t="s">
        <v>69</v>
      </c>
      <c r="W78" s="390"/>
      <c r="X78" s="349" t="s">
        <v>70</v>
      </c>
      <c r="Y78" s="349"/>
      <c r="Z78" s="349" t="s">
        <v>72</v>
      </c>
      <c r="AA78" s="349"/>
      <c r="AB78" s="391">
        <v>35</v>
      </c>
      <c r="AC78" s="391">
        <v>19</v>
      </c>
      <c r="AD78" s="391">
        <v>7</v>
      </c>
      <c r="AE78" s="391"/>
      <c r="AF78" s="391"/>
      <c r="AG78" s="391"/>
      <c r="AH78" s="391"/>
    </row>
    <row r="79" spans="1:34" ht="22.8" hidden="1" x14ac:dyDescent="0.8">
      <c r="A79" s="392">
        <v>78</v>
      </c>
      <c r="B79" s="393" t="s">
        <v>77</v>
      </c>
      <c r="C79" s="394" t="s">
        <v>15538</v>
      </c>
      <c r="D79" s="410" t="s">
        <v>15564</v>
      </c>
      <c r="E79" s="395" t="s">
        <v>15570</v>
      </c>
      <c r="F79" s="396"/>
      <c r="G79" s="397" t="s">
        <v>15571</v>
      </c>
      <c r="H79" s="406">
        <v>535932</v>
      </c>
      <c r="I79" s="2">
        <v>1239132</v>
      </c>
      <c r="J79" s="399">
        <v>43909</v>
      </c>
      <c r="K79" s="2" t="s">
        <v>67</v>
      </c>
      <c r="L79" s="2"/>
      <c r="M79" s="2" t="s">
        <v>15362</v>
      </c>
      <c r="N79" s="2" t="s">
        <v>68</v>
      </c>
      <c r="O79" s="400" t="s">
        <v>15572</v>
      </c>
      <c r="P79" s="2" t="s">
        <v>61</v>
      </c>
      <c r="Q79" s="401">
        <v>50</v>
      </c>
      <c r="R79" s="2">
        <v>8</v>
      </c>
      <c r="S79" s="2">
        <v>2.7</v>
      </c>
      <c r="T79" s="2">
        <v>9.2200000000000006</v>
      </c>
      <c r="U79" s="2">
        <v>9.65</v>
      </c>
      <c r="V79" s="2" t="s">
        <v>69</v>
      </c>
      <c r="W79" s="3"/>
      <c r="X79" s="2" t="s">
        <v>70</v>
      </c>
      <c r="Y79" s="2"/>
      <c r="Z79" s="2" t="s">
        <v>72</v>
      </c>
      <c r="AA79" s="2"/>
      <c r="AB79" s="4">
        <v>24</v>
      </c>
      <c r="AC79" s="4">
        <v>15</v>
      </c>
      <c r="AD79" s="4">
        <v>6</v>
      </c>
      <c r="AE79" s="4"/>
      <c r="AF79" s="4"/>
      <c r="AG79" s="4"/>
      <c r="AH79" s="4"/>
    </row>
    <row r="80" spans="1:34" ht="22.8" hidden="1" x14ac:dyDescent="0.8">
      <c r="A80" s="379">
        <v>79</v>
      </c>
      <c r="B80" s="380" t="s">
        <v>77</v>
      </c>
      <c r="C80" s="381" t="s">
        <v>15538</v>
      </c>
      <c r="D80" s="409" t="s">
        <v>15573</v>
      </c>
      <c r="E80" s="382" t="s">
        <v>15574</v>
      </c>
      <c r="F80" s="402"/>
      <c r="G80" s="403" t="s">
        <v>15575</v>
      </c>
      <c r="H80" s="404">
        <v>535979</v>
      </c>
      <c r="I80" s="349">
        <v>1238982</v>
      </c>
      <c r="J80" s="405">
        <v>43910</v>
      </c>
      <c r="K80" s="349" t="s">
        <v>67</v>
      </c>
      <c r="L80" s="349"/>
      <c r="M80" s="349" t="s">
        <v>15362</v>
      </c>
      <c r="N80" s="349" t="s">
        <v>68</v>
      </c>
      <c r="O80" s="388" t="s">
        <v>15576</v>
      </c>
      <c r="P80" s="349" t="s">
        <v>61</v>
      </c>
      <c r="Q80" s="389">
        <v>50</v>
      </c>
      <c r="R80" s="349">
        <v>8</v>
      </c>
      <c r="S80" s="349">
        <v>2.1</v>
      </c>
      <c r="T80" s="349">
        <v>9.77</v>
      </c>
      <c r="U80" s="349">
        <v>9.84</v>
      </c>
      <c r="V80" s="349" t="s">
        <v>69</v>
      </c>
      <c r="W80" s="390"/>
      <c r="X80" s="349" t="s">
        <v>70</v>
      </c>
      <c r="Y80" s="349"/>
      <c r="Z80" s="349" t="s">
        <v>72</v>
      </c>
      <c r="AA80" s="349"/>
      <c r="AB80" s="391">
        <v>25</v>
      </c>
      <c r="AC80" s="391">
        <v>15</v>
      </c>
      <c r="AD80" s="391">
        <v>5</v>
      </c>
      <c r="AE80" s="391"/>
      <c r="AF80" s="391"/>
      <c r="AG80" s="391"/>
      <c r="AH80" s="391"/>
    </row>
    <row r="81" spans="1:34" ht="22.8" hidden="1" x14ac:dyDescent="0.8">
      <c r="A81" s="392">
        <v>80</v>
      </c>
      <c r="B81" s="393" t="s">
        <v>77</v>
      </c>
      <c r="C81" s="394" t="s">
        <v>15538</v>
      </c>
      <c r="D81" s="410" t="s">
        <v>15573</v>
      </c>
      <c r="E81" s="395" t="s">
        <v>15574</v>
      </c>
      <c r="F81" s="396"/>
      <c r="G81" s="397" t="s">
        <v>15577</v>
      </c>
      <c r="H81" s="406">
        <v>535932</v>
      </c>
      <c r="I81" s="2">
        <v>1239180</v>
      </c>
      <c r="J81" s="399">
        <v>43911</v>
      </c>
      <c r="K81" s="2" t="s">
        <v>67</v>
      </c>
      <c r="L81" s="2"/>
      <c r="M81" s="2" t="s">
        <v>15362</v>
      </c>
      <c r="N81" s="2" t="s">
        <v>68</v>
      </c>
      <c r="O81" s="400" t="s">
        <v>15578</v>
      </c>
      <c r="P81" s="2" t="s">
        <v>61</v>
      </c>
      <c r="Q81" s="401">
        <v>51</v>
      </c>
      <c r="R81" s="2">
        <v>8</v>
      </c>
      <c r="S81" s="2">
        <v>2.2000000000000002</v>
      </c>
      <c r="T81" s="2">
        <v>9.6199999999999992</v>
      </c>
      <c r="U81" s="2">
        <v>9.86</v>
      </c>
      <c r="V81" s="2" t="s">
        <v>69</v>
      </c>
      <c r="W81" s="3"/>
      <c r="X81" s="2" t="s">
        <v>70</v>
      </c>
      <c r="Y81" s="2"/>
      <c r="Z81" s="2" t="s">
        <v>72</v>
      </c>
      <c r="AA81" s="2"/>
      <c r="AB81" s="4">
        <v>20</v>
      </c>
      <c r="AC81" s="4">
        <v>10</v>
      </c>
      <c r="AD81" s="4">
        <v>4</v>
      </c>
      <c r="AE81" s="4"/>
      <c r="AF81" s="4"/>
      <c r="AG81" s="4"/>
      <c r="AH81" s="4"/>
    </row>
    <row r="82" spans="1:34" ht="22.8" hidden="1" x14ac:dyDescent="0.8">
      <c r="A82" s="379">
        <v>81</v>
      </c>
      <c r="B82" s="380" t="s">
        <v>77</v>
      </c>
      <c r="C82" s="381" t="s">
        <v>15538</v>
      </c>
      <c r="D82" s="409" t="s">
        <v>15573</v>
      </c>
      <c r="E82" s="382" t="s">
        <v>15574</v>
      </c>
      <c r="F82" s="402"/>
      <c r="G82" s="403" t="s">
        <v>15579</v>
      </c>
      <c r="H82" s="404">
        <v>535921</v>
      </c>
      <c r="I82" s="349">
        <v>1240730</v>
      </c>
      <c r="J82" s="405">
        <v>43912</v>
      </c>
      <c r="K82" s="349" t="s">
        <v>67</v>
      </c>
      <c r="L82" s="349"/>
      <c r="M82" s="349" t="s">
        <v>15362</v>
      </c>
      <c r="N82" s="349" t="s">
        <v>68</v>
      </c>
      <c r="O82" s="388" t="s">
        <v>15580</v>
      </c>
      <c r="P82" s="349" t="s">
        <v>61</v>
      </c>
      <c r="Q82" s="389">
        <v>50</v>
      </c>
      <c r="R82" s="349">
        <v>8</v>
      </c>
      <c r="S82" s="349">
        <v>3</v>
      </c>
      <c r="T82" s="349">
        <v>8.1999999999999993</v>
      </c>
      <c r="U82" s="349">
        <v>8.4499999999999993</v>
      </c>
      <c r="V82" s="349" t="s">
        <v>69</v>
      </c>
      <c r="W82" s="390"/>
      <c r="X82" s="349" t="s">
        <v>70</v>
      </c>
      <c r="Y82" s="349"/>
      <c r="Z82" s="349" t="s">
        <v>72</v>
      </c>
      <c r="AA82" s="349"/>
      <c r="AB82" s="391">
        <v>32</v>
      </c>
      <c r="AC82" s="391">
        <v>21</v>
      </c>
      <c r="AD82" s="391">
        <v>8</v>
      </c>
      <c r="AE82" s="391"/>
      <c r="AF82" s="391"/>
      <c r="AG82" s="391"/>
      <c r="AH82" s="391"/>
    </row>
    <row r="83" spans="1:34" ht="22.8" hidden="1" x14ac:dyDescent="0.8">
      <c r="A83" s="392">
        <v>82</v>
      </c>
      <c r="B83" s="393" t="s">
        <v>77</v>
      </c>
      <c r="C83" s="394" t="s">
        <v>15538</v>
      </c>
      <c r="D83" s="410" t="s">
        <v>15573</v>
      </c>
      <c r="E83" s="395" t="s">
        <v>15581</v>
      </c>
      <c r="F83" s="396"/>
      <c r="G83" s="397" t="s">
        <v>15582</v>
      </c>
      <c r="H83" s="406">
        <v>540738</v>
      </c>
      <c r="I83" s="2">
        <v>1238042</v>
      </c>
      <c r="J83" s="399">
        <v>43914</v>
      </c>
      <c r="K83" s="2" t="s">
        <v>67</v>
      </c>
      <c r="L83" s="2"/>
      <c r="M83" s="2" t="s">
        <v>15362</v>
      </c>
      <c r="N83" s="2" t="s">
        <v>68</v>
      </c>
      <c r="O83" s="400" t="s">
        <v>15583</v>
      </c>
      <c r="P83" s="2" t="s">
        <v>61</v>
      </c>
      <c r="Q83" s="401">
        <v>50</v>
      </c>
      <c r="R83" s="2">
        <v>8</v>
      </c>
      <c r="S83" s="2">
        <v>1.4</v>
      </c>
      <c r="T83" s="2">
        <v>7.67</v>
      </c>
      <c r="U83" s="2">
        <v>7.76</v>
      </c>
      <c r="V83" s="2" t="s">
        <v>69</v>
      </c>
      <c r="W83" s="3"/>
      <c r="X83" s="2" t="s">
        <v>70</v>
      </c>
      <c r="Y83" s="2"/>
      <c r="Z83" s="2" t="s">
        <v>72</v>
      </c>
      <c r="AA83" s="2"/>
      <c r="AB83" s="4">
        <v>24</v>
      </c>
      <c r="AC83" s="4">
        <v>18</v>
      </c>
      <c r="AD83" s="4">
        <v>6</v>
      </c>
      <c r="AE83" s="4"/>
      <c r="AF83" s="4"/>
      <c r="AG83" s="4"/>
      <c r="AH83" s="4"/>
    </row>
    <row r="84" spans="1:34" ht="22.8" hidden="1" x14ac:dyDescent="0.8">
      <c r="A84" s="379">
        <v>83</v>
      </c>
      <c r="B84" s="380" t="s">
        <v>77</v>
      </c>
      <c r="C84" s="381" t="s">
        <v>15538</v>
      </c>
      <c r="D84" s="412" t="s">
        <v>87</v>
      </c>
      <c r="E84" s="382" t="s">
        <v>15584</v>
      </c>
      <c r="F84" s="402"/>
      <c r="G84" s="403" t="s">
        <v>15585</v>
      </c>
      <c r="H84" s="404">
        <v>548081</v>
      </c>
      <c r="I84" s="349">
        <v>1233022</v>
      </c>
      <c r="J84" s="405">
        <v>43903</v>
      </c>
      <c r="K84" s="349" t="s">
        <v>67</v>
      </c>
      <c r="L84" s="349"/>
      <c r="M84" s="349" t="s">
        <v>15362</v>
      </c>
      <c r="N84" s="349" t="s">
        <v>68</v>
      </c>
      <c r="O84" s="388" t="s">
        <v>15424</v>
      </c>
      <c r="P84" s="349" t="s">
        <v>61</v>
      </c>
      <c r="Q84" s="389">
        <v>81</v>
      </c>
      <c r="R84" s="349">
        <v>8</v>
      </c>
      <c r="S84" s="349">
        <v>2.4</v>
      </c>
      <c r="T84" s="349">
        <v>8.07</v>
      </c>
      <c r="U84" s="349">
        <v>8.27</v>
      </c>
      <c r="V84" s="349" t="s">
        <v>69</v>
      </c>
      <c r="W84" s="390"/>
      <c r="X84" s="349" t="s">
        <v>70</v>
      </c>
      <c r="Y84" s="349"/>
      <c r="Z84" s="349" t="s">
        <v>72</v>
      </c>
      <c r="AA84" s="349"/>
      <c r="AB84" s="391">
        <v>45</v>
      </c>
      <c r="AC84" s="391">
        <v>22</v>
      </c>
      <c r="AD84" s="391">
        <v>9</v>
      </c>
      <c r="AE84" s="391"/>
      <c r="AF84" s="391"/>
      <c r="AG84" s="391"/>
      <c r="AH84" s="391"/>
    </row>
    <row r="85" spans="1:34" ht="22.8" hidden="1" x14ac:dyDescent="0.8">
      <c r="A85" s="392">
        <v>84</v>
      </c>
      <c r="B85" s="393" t="s">
        <v>77</v>
      </c>
      <c r="C85" s="394" t="s">
        <v>15538</v>
      </c>
      <c r="D85" s="407" t="s">
        <v>15586</v>
      </c>
      <c r="E85" s="395" t="s">
        <v>15587</v>
      </c>
      <c r="F85" s="396"/>
      <c r="G85" s="397" t="s">
        <v>15588</v>
      </c>
      <c r="H85" s="406">
        <v>549678</v>
      </c>
      <c r="I85" s="2">
        <v>1246524</v>
      </c>
      <c r="J85" s="399">
        <v>43919</v>
      </c>
      <c r="K85" s="2" t="s">
        <v>67</v>
      </c>
      <c r="L85" s="2"/>
      <c r="M85" s="2" t="s">
        <v>15362</v>
      </c>
      <c r="N85" s="2" t="s">
        <v>68</v>
      </c>
      <c r="O85" s="400" t="s">
        <v>15589</v>
      </c>
      <c r="P85" s="2" t="s">
        <v>61</v>
      </c>
      <c r="Q85" s="401">
        <v>50</v>
      </c>
      <c r="R85" s="2">
        <v>8</v>
      </c>
      <c r="S85" s="2">
        <v>2.5</v>
      </c>
      <c r="T85" s="2">
        <v>9.5</v>
      </c>
      <c r="U85" s="2">
        <v>9.57</v>
      </c>
      <c r="V85" s="2" t="s">
        <v>69</v>
      </c>
      <c r="W85" s="3"/>
      <c r="X85" s="2" t="s">
        <v>70</v>
      </c>
      <c r="Y85" s="2"/>
      <c r="Z85" s="2" t="s">
        <v>72</v>
      </c>
      <c r="AA85" s="2"/>
      <c r="AB85" s="4">
        <v>32</v>
      </c>
      <c r="AC85" s="4">
        <v>15</v>
      </c>
      <c r="AD85" s="4">
        <v>8</v>
      </c>
      <c r="AE85" s="4"/>
      <c r="AF85" s="4"/>
      <c r="AG85" s="4"/>
      <c r="AH85" s="4"/>
    </row>
    <row r="86" spans="1:34" ht="22.8" hidden="1" x14ac:dyDescent="0.8">
      <c r="A86" s="379">
        <v>85</v>
      </c>
      <c r="B86" s="380" t="s">
        <v>77</v>
      </c>
      <c r="C86" s="381" t="s">
        <v>15590</v>
      </c>
      <c r="D86" s="409" t="s">
        <v>15591</v>
      </c>
      <c r="E86" s="382" t="s">
        <v>88</v>
      </c>
      <c r="F86" s="402"/>
      <c r="G86" s="403" t="s">
        <v>15592</v>
      </c>
      <c r="H86" s="404">
        <v>549363</v>
      </c>
      <c r="I86" s="349">
        <v>1244168</v>
      </c>
      <c r="J86" s="405">
        <v>43920</v>
      </c>
      <c r="K86" s="349" t="s">
        <v>67</v>
      </c>
      <c r="L86" s="349"/>
      <c r="M86" s="349" t="s">
        <v>15362</v>
      </c>
      <c r="N86" s="349" t="s">
        <v>68</v>
      </c>
      <c r="O86" s="388" t="s">
        <v>15593</v>
      </c>
      <c r="P86" s="349" t="s">
        <v>61</v>
      </c>
      <c r="Q86" s="389">
        <v>50</v>
      </c>
      <c r="R86" s="349">
        <v>8</v>
      </c>
      <c r="S86" s="349">
        <v>2.5</v>
      </c>
      <c r="T86" s="349">
        <v>9.36</v>
      </c>
      <c r="U86" s="349">
        <v>9.52</v>
      </c>
      <c r="V86" s="349" t="s">
        <v>69</v>
      </c>
      <c r="W86" s="390"/>
      <c r="X86" s="349" t="s">
        <v>70</v>
      </c>
      <c r="Y86" s="349"/>
      <c r="Z86" s="349" t="s">
        <v>72</v>
      </c>
      <c r="AA86" s="349"/>
      <c r="AB86" s="391">
        <v>24</v>
      </c>
      <c r="AC86" s="391">
        <v>10</v>
      </c>
      <c r="AD86" s="391">
        <v>6</v>
      </c>
      <c r="AE86" s="391"/>
      <c r="AF86" s="391"/>
      <c r="AG86" s="391"/>
      <c r="AH86" s="391"/>
    </row>
    <row r="87" spans="1:34" ht="22.8" hidden="1" x14ac:dyDescent="0.8">
      <c r="A87" s="392">
        <v>86</v>
      </c>
      <c r="B87" s="393" t="s">
        <v>77</v>
      </c>
      <c r="C87" s="394" t="s">
        <v>15590</v>
      </c>
      <c r="D87" s="410" t="s">
        <v>15591</v>
      </c>
      <c r="E87" s="395" t="s">
        <v>15594</v>
      </c>
      <c r="F87" s="396"/>
      <c r="G87" s="397" t="s">
        <v>15595</v>
      </c>
      <c r="H87" s="406">
        <v>548633</v>
      </c>
      <c r="I87" s="2">
        <v>1247400</v>
      </c>
      <c r="J87" s="399">
        <v>43918</v>
      </c>
      <c r="K87" s="2" t="s">
        <v>67</v>
      </c>
      <c r="L87" s="2"/>
      <c r="M87" s="2" t="s">
        <v>15362</v>
      </c>
      <c r="N87" s="2" t="s">
        <v>68</v>
      </c>
      <c r="O87" s="400" t="s">
        <v>15596</v>
      </c>
      <c r="P87" s="2" t="s">
        <v>61</v>
      </c>
      <c r="Q87" s="401">
        <v>50</v>
      </c>
      <c r="R87" s="2">
        <v>8</v>
      </c>
      <c r="S87" s="2">
        <v>3</v>
      </c>
      <c r="T87" s="2">
        <v>9.42</v>
      </c>
      <c r="U87" s="2">
        <v>9.6</v>
      </c>
      <c r="V87" s="2" t="s">
        <v>69</v>
      </c>
      <c r="W87" s="3"/>
      <c r="X87" s="2" t="s">
        <v>70</v>
      </c>
      <c r="Y87" s="2"/>
      <c r="Z87" s="2" t="s">
        <v>72</v>
      </c>
      <c r="AA87" s="2"/>
      <c r="AB87" s="4">
        <v>30</v>
      </c>
      <c r="AC87" s="4">
        <v>18</v>
      </c>
      <c r="AD87" s="4">
        <v>6</v>
      </c>
      <c r="AE87" s="4"/>
      <c r="AF87" s="4"/>
      <c r="AG87" s="4"/>
      <c r="AH87" s="4"/>
    </row>
    <row r="88" spans="1:34" ht="22.8" hidden="1" x14ac:dyDescent="0.8">
      <c r="A88" s="379">
        <v>87</v>
      </c>
      <c r="B88" s="380" t="s">
        <v>77</v>
      </c>
      <c r="C88" s="381" t="s">
        <v>15590</v>
      </c>
      <c r="D88" s="409" t="s">
        <v>15591</v>
      </c>
      <c r="E88" s="382" t="s">
        <v>15597</v>
      </c>
      <c r="F88" s="402"/>
      <c r="G88" s="403" t="s">
        <v>15598</v>
      </c>
      <c r="H88" s="404">
        <v>547248</v>
      </c>
      <c r="I88" s="349">
        <v>1246024</v>
      </c>
      <c r="J88" s="405">
        <v>43917</v>
      </c>
      <c r="K88" s="349" t="s">
        <v>67</v>
      </c>
      <c r="L88" s="349"/>
      <c r="M88" s="349" t="s">
        <v>15362</v>
      </c>
      <c r="N88" s="349" t="s">
        <v>68</v>
      </c>
      <c r="O88" s="388" t="s">
        <v>15599</v>
      </c>
      <c r="P88" s="349" t="s">
        <v>61</v>
      </c>
      <c r="Q88" s="389">
        <v>50</v>
      </c>
      <c r="R88" s="349">
        <v>8</v>
      </c>
      <c r="S88" s="349">
        <v>3</v>
      </c>
      <c r="T88" s="349">
        <v>9.6999999999999993</v>
      </c>
      <c r="U88" s="349">
        <v>9.5399999999999991</v>
      </c>
      <c r="V88" s="349" t="s">
        <v>69</v>
      </c>
      <c r="W88" s="390"/>
      <c r="X88" s="349" t="s">
        <v>70</v>
      </c>
      <c r="Y88" s="349"/>
      <c r="Z88" s="349" t="s">
        <v>72</v>
      </c>
      <c r="AA88" s="349"/>
      <c r="AB88" s="391">
        <v>42</v>
      </c>
      <c r="AC88" s="391">
        <v>26</v>
      </c>
      <c r="AD88" s="391">
        <v>7</v>
      </c>
      <c r="AE88" s="391"/>
      <c r="AF88" s="391"/>
      <c r="AG88" s="391"/>
      <c r="AH88" s="391"/>
    </row>
    <row r="89" spans="1:34" ht="22.8" hidden="1" x14ac:dyDescent="0.8">
      <c r="A89" s="392">
        <v>88</v>
      </c>
      <c r="B89" s="393" t="s">
        <v>77</v>
      </c>
      <c r="C89" s="394" t="s">
        <v>15590</v>
      </c>
      <c r="D89" s="410" t="s">
        <v>15591</v>
      </c>
      <c r="E89" s="395" t="s">
        <v>15600</v>
      </c>
      <c r="F89" s="396"/>
      <c r="G89" s="397" t="s">
        <v>15601</v>
      </c>
      <c r="H89" s="406">
        <v>554393</v>
      </c>
      <c r="I89" s="2">
        <v>1239950</v>
      </c>
      <c r="J89" s="399">
        <v>43915</v>
      </c>
      <c r="K89" s="2" t="s">
        <v>67</v>
      </c>
      <c r="L89" s="2"/>
      <c r="M89" s="2" t="s">
        <v>15362</v>
      </c>
      <c r="N89" s="2" t="s">
        <v>68</v>
      </c>
      <c r="O89" s="400" t="s">
        <v>15602</v>
      </c>
      <c r="P89" s="2" t="s">
        <v>61</v>
      </c>
      <c r="Q89" s="401">
        <v>51</v>
      </c>
      <c r="R89" s="2">
        <v>8</v>
      </c>
      <c r="S89" s="2">
        <v>2.8</v>
      </c>
      <c r="T89" s="2">
        <v>8.4499999999999993</v>
      </c>
      <c r="U89" s="2">
        <v>8.6300000000000008</v>
      </c>
      <c r="V89" s="2" t="s">
        <v>69</v>
      </c>
      <c r="W89" s="3"/>
      <c r="X89" s="2" t="s">
        <v>70</v>
      </c>
      <c r="Y89" s="2"/>
      <c r="Z89" s="2" t="s">
        <v>72</v>
      </c>
      <c r="AA89" s="2"/>
      <c r="AB89" s="4">
        <v>16</v>
      </c>
      <c r="AC89" s="4">
        <v>11</v>
      </c>
      <c r="AD89" s="4">
        <v>4</v>
      </c>
      <c r="AE89" s="4"/>
      <c r="AF89" s="4"/>
      <c r="AG89" s="4"/>
      <c r="AH89" s="4"/>
    </row>
    <row r="90" spans="1:34" ht="22.8" hidden="1" x14ac:dyDescent="0.8">
      <c r="A90" s="379">
        <v>89</v>
      </c>
      <c r="B90" s="380" t="s">
        <v>77</v>
      </c>
      <c r="C90" s="381" t="s">
        <v>15590</v>
      </c>
      <c r="D90" s="409" t="s">
        <v>15603</v>
      </c>
      <c r="E90" s="382" t="s">
        <v>15604</v>
      </c>
      <c r="F90" s="402"/>
      <c r="G90" s="403" t="s">
        <v>15605</v>
      </c>
      <c r="H90" s="404">
        <v>558140</v>
      </c>
      <c r="I90" s="349">
        <v>1245445</v>
      </c>
      <c r="J90" s="405">
        <v>43917</v>
      </c>
      <c r="K90" s="349" t="s">
        <v>67</v>
      </c>
      <c r="L90" s="349"/>
      <c r="M90" s="349" t="s">
        <v>15362</v>
      </c>
      <c r="N90" s="349" t="s">
        <v>68</v>
      </c>
      <c r="O90" s="388" t="s">
        <v>15606</v>
      </c>
      <c r="P90" s="349" t="s">
        <v>61</v>
      </c>
      <c r="Q90" s="389">
        <v>50</v>
      </c>
      <c r="R90" s="349">
        <v>8</v>
      </c>
      <c r="S90" s="349">
        <v>3</v>
      </c>
      <c r="T90" s="349">
        <v>9.5</v>
      </c>
      <c r="U90" s="349">
        <v>9.24</v>
      </c>
      <c r="V90" s="349" t="s">
        <v>69</v>
      </c>
      <c r="W90" s="390"/>
      <c r="X90" s="349" t="s">
        <v>70</v>
      </c>
      <c r="Y90" s="349"/>
      <c r="Z90" s="349" t="s">
        <v>72</v>
      </c>
      <c r="AA90" s="349"/>
      <c r="AB90" s="391">
        <v>25</v>
      </c>
      <c r="AC90" s="391">
        <v>19</v>
      </c>
      <c r="AD90" s="391">
        <v>5</v>
      </c>
      <c r="AE90" s="391"/>
      <c r="AF90" s="391"/>
      <c r="AG90" s="391"/>
      <c r="AH90" s="391"/>
    </row>
    <row r="91" spans="1:34" ht="22.8" hidden="1" x14ac:dyDescent="0.8">
      <c r="A91" s="392">
        <v>90</v>
      </c>
      <c r="B91" s="393" t="s">
        <v>77</v>
      </c>
      <c r="C91" s="394" t="s">
        <v>15590</v>
      </c>
      <c r="D91" s="410" t="s">
        <v>15603</v>
      </c>
      <c r="E91" s="395" t="s">
        <v>15607</v>
      </c>
      <c r="F91" s="396"/>
      <c r="G91" s="397" t="s">
        <v>15608</v>
      </c>
      <c r="H91" s="406">
        <v>557318</v>
      </c>
      <c r="I91" s="2">
        <v>1241680</v>
      </c>
      <c r="J91" s="399">
        <v>43918</v>
      </c>
      <c r="K91" s="2" t="s">
        <v>67</v>
      </c>
      <c r="L91" s="2"/>
      <c r="M91" s="2" t="s">
        <v>15362</v>
      </c>
      <c r="N91" s="2" t="s">
        <v>68</v>
      </c>
      <c r="O91" s="400" t="s">
        <v>15609</v>
      </c>
      <c r="P91" s="2" t="s">
        <v>61</v>
      </c>
      <c r="Q91" s="401">
        <v>50</v>
      </c>
      <c r="R91" s="2">
        <v>8</v>
      </c>
      <c r="S91" s="2">
        <v>2.8</v>
      </c>
      <c r="T91" s="2">
        <v>8.4700000000000006</v>
      </c>
      <c r="U91" s="2">
        <v>8.84</v>
      </c>
      <c r="V91" s="2" t="s">
        <v>69</v>
      </c>
      <c r="W91" s="3"/>
      <c r="X91" s="2" t="s">
        <v>70</v>
      </c>
      <c r="Y91" s="2"/>
      <c r="Z91" s="2" t="s">
        <v>72</v>
      </c>
      <c r="AA91" s="2"/>
      <c r="AB91" s="4">
        <v>30</v>
      </c>
      <c r="AC91" s="4">
        <v>15</v>
      </c>
      <c r="AD91" s="4">
        <v>6</v>
      </c>
      <c r="AE91" s="4"/>
      <c r="AF91" s="4"/>
      <c r="AG91" s="4"/>
      <c r="AH91" s="4"/>
    </row>
    <row r="92" spans="1:34" ht="22.8" hidden="1" x14ac:dyDescent="0.8">
      <c r="A92" s="379">
        <v>91</v>
      </c>
      <c r="B92" s="380" t="s">
        <v>77</v>
      </c>
      <c r="C92" s="381" t="s">
        <v>15590</v>
      </c>
      <c r="D92" s="409" t="s">
        <v>15603</v>
      </c>
      <c r="E92" s="382" t="s">
        <v>15610</v>
      </c>
      <c r="F92" s="402"/>
      <c r="G92" s="403" t="s">
        <v>15611</v>
      </c>
      <c r="H92" s="404">
        <v>555853</v>
      </c>
      <c r="I92" s="349">
        <v>1241991</v>
      </c>
      <c r="J92" s="405">
        <v>43916</v>
      </c>
      <c r="K92" s="349" t="s">
        <v>67</v>
      </c>
      <c r="L92" s="349"/>
      <c r="M92" s="349" t="s">
        <v>15362</v>
      </c>
      <c r="N92" s="349" t="s">
        <v>68</v>
      </c>
      <c r="O92" s="388" t="s">
        <v>15612</v>
      </c>
      <c r="P92" s="349" t="s">
        <v>61</v>
      </c>
      <c r="Q92" s="389">
        <v>50</v>
      </c>
      <c r="R92" s="349">
        <v>8</v>
      </c>
      <c r="S92" s="349">
        <v>3</v>
      </c>
      <c r="T92" s="349">
        <v>8.93</v>
      </c>
      <c r="U92" s="349">
        <v>9.33</v>
      </c>
      <c r="V92" s="349" t="s">
        <v>69</v>
      </c>
      <c r="W92" s="390"/>
      <c r="X92" s="349" t="s">
        <v>70</v>
      </c>
      <c r="Y92" s="349"/>
      <c r="Z92" s="349" t="s">
        <v>72</v>
      </c>
      <c r="AA92" s="349"/>
      <c r="AB92" s="391">
        <v>25</v>
      </c>
      <c r="AC92" s="391">
        <v>15</v>
      </c>
      <c r="AD92" s="391">
        <v>5</v>
      </c>
      <c r="AE92" s="391"/>
      <c r="AF92" s="391"/>
      <c r="AG92" s="391"/>
      <c r="AH92" s="391"/>
    </row>
    <row r="93" spans="1:34" ht="22.8" hidden="1" x14ac:dyDescent="0.8">
      <c r="A93" s="392">
        <v>92</v>
      </c>
      <c r="B93" s="393" t="s">
        <v>77</v>
      </c>
      <c r="C93" s="394" t="s">
        <v>15590</v>
      </c>
      <c r="D93" s="410" t="s">
        <v>15603</v>
      </c>
      <c r="E93" s="395" t="s">
        <v>15613</v>
      </c>
      <c r="F93" s="396"/>
      <c r="G93" s="397" t="s">
        <v>15614</v>
      </c>
      <c r="H93" s="406">
        <v>553553</v>
      </c>
      <c r="I93" s="2">
        <v>1239120</v>
      </c>
      <c r="J93" s="399">
        <v>43914</v>
      </c>
      <c r="K93" s="2" t="s">
        <v>67</v>
      </c>
      <c r="L93" s="2"/>
      <c r="M93" s="2" t="s">
        <v>15362</v>
      </c>
      <c r="N93" s="2" t="s">
        <v>68</v>
      </c>
      <c r="O93" s="400" t="s">
        <v>15615</v>
      </c>
      <c r="P93" s="2" t="s">
        <v>61</v>
      </c>
      <c r="Q93" s="401">
        <v>51</v>
      </c>
      <c r="R93" s="2">
        <v>8</v>
      </c>
      <c r="S93" s="2">
        <v>2.8</v>
      </c>
      <c r="T93" s="2">
        <v>8.4499999999999993</v>
      </c>
      <c r="U93" s="2">
        <v>8.41</v>
      </c>
      <c r="V93" s="2" t="s">
        <v>69</v>
      </c>
      <c r="W93" s="3"/>
      <c r="X93" s="2" t="s">
        <v>70</v>
      </c>
      <c r="Y93" s="2"/>
      <c r="Z93" s="2" t="s">
        <v>72</v>
      </c>
      <c r="AA93" s="2"/>
      <c r="AB93" s="4">
        <v>20</v>
      </c>
      <c r="AC93" s="4">
        <v>10</v>
      </c>
      <c r="AD93" s="4">
        <v>4</v>
      </c>
      <c r="AE93" s="4"/>
      <c r="AF93" s="4"/>
      <c r="AG93" s="4"/>
      <c r="AH93" s="4"/>
    </row>
    <row r="94" spans="1:34" ht="22.8" hidden="1" x14ac:dyDescent="0.8">
      <c r="A94" s="379">
        <v>93</v>
      </c>
      <c r="B94" s="380" t="s">
        <v>77</v>
      </c>
      <c r="C94" s="381" t="s">
        <v>15590</v>
      </c>
      <c r="D94" s="409" t="s">
        <v>15603</v>
      </c>
      <c r="E94" s="382" t="s">
        <v>15616</v>
      </c>
      <c r="F94" s="402"/>
      <c r="G94" s="403" t="s">
        <v>15617</v>
      </c>
      <c r="H94" s="404">
        <v>548614</v>
      </c>
      <c r="I94" s="349">
        <v>1236346</v>
      </c>
      <c r="J94" s="405">
        <v>43919</v>
      </c>
      <c r="K94" s="349" t="s">
        <v>67</v>
      </c>
      <c r="L94" s="349"/>
      <c r="M94" s="349" t="s">
        <v>15362</v>
      </c>
      <c r="N94" s="349" t="s">
        <v>68</v>
      </c>
      <c r="O94" s="388" t="s">
        <v>15618</v>
      </c>
      <c r="P94" s="349" t="s">
        <v>61</v>
      </c>
      <c r="Q94" s="389">
        <v>74</v>
      </c>
      <c r="R94" s="349">
        <v>8</v>
      </c>
      <c r="S94" s="349">
        <v>3</v>
      </c>
      <c r="T94" s="349">
        <v>7.97</v>
      </c>
      <c r="U94" s="349">
        <v>8.2799999999999994</v>
      </c>
      <c r="V94" s="349" t="s">
        <v>69</v>
      </c>
      <c r="W94" s="390"/>
      <c r="X94" s="349" t="s">
        <v>70</v>
      </c>
      <c r="Y94" s="349"/>
      <c r="Z94" s="349" t="s">
        <v>72</v>
      </c>
      <c r="AA94" s="349"/>
      <c r="AB94" s="391">
        <v>40</v>
      </c>
      <c r="AC94" s="391">
        <v>21</v>
      </c>
      <c r="AD94" s="391">
        <v>8</v>
      </c>
      <c r="AE94" s="391"/>
      <c r="AF94" s="391"/>
      <c r="AG94" s="391"/>
      <c r="AH94" s="391"/>
    </row>
    <row r="95" spans="1:34" ht="22.8" hidden="1" x14ac:dyDescent="0.8">
      <c r="A95" s="392">
        <v>94</v>
      </c>
      <c r="B95" s="393" t="s">
        <v>77</v>
      </c>
      <c r="C95" s="394" t="s">
        <v>15590</v>
      </c>
      <c r="D95" s="410" t="s">
        <v>15603</v>
      </c>
      <c r="E95" s="395" t="s">
        <v>89</v>
      </c>
      <c r="F95" s="396"/>
      <c r="G95" s="397" t="s">
        <v>15619</v>
      </c>
      <c r="H95" s="406">
        <v>542347</v>
      </c>
      <c r="I95" s="2">
        <v>1247744</v>
      </c>
      <c r="J95" s="399">
        <v>43918</v>
      </c>
      <c r="K95" s="2" t="s">
        <v>67</v>
      </c>
      <c r="L95" s="2"/>
      <c r="M95" s="2" t="s">
        <v>15362</v>
      </c>
      <c r="N95" s="2" t="s">
        <v>68</v>
      </c>
      <c r="O95" s="400" t="s">
        <v>15620</v>
      </c>
      <c r="P95" s="2" t="s">
        <v>61</v>
      </c>
      <c r="Q95" s="401">
        <v>51</v>
      </c>
      <c r="R95" s="2">
        <v>8</v>
      </c>
      <c r="S95" s="2">
        <v>2.9</v>
      </c>
      <c r="T95" s="2">
        <v>8.3000000000000007</v>
      </c>
      <c r="U95" s="2">
        <v>11.5</v>
      </c>
      <c r="V95" s="2" t="s">
        <v>69</v>
      </c>
      <c r="W95" s="3"/>
      <c r="X95" s="2" t="s">
        <v>70</v>
      </c>
      <c r="Y95" s="2"/>
      <c r="Z95" s="2" t="s">
        <v>72</v>
      </c>
      <c r="AA95" s="2"/>
      <c r="AB95" s="4">
        <v>30</v>
      </c>
      <c r="AC95" s="4">
        <v>18</v>
      </c>
      <c r="AD95" s="4">
        <v>6</v>
      </c>
      <c r="AE95" s="4"/>
      <c r="AF95" s="4"/>
      <c r="AG95" s="4"/>
      <c r="AH95" s="4"/>
    </row>
    <row r="96" spans="1:34" ht="22.8" hidden="1" x14ac:dyDescent="0.8">
      <c r="A96" s="379">
        <v>95</v>
      </c>
      <c r="B96" s="380" t="s">
        <v>77</v>
      </c>
      <c r="C96" s="381" t="s">
        <v>15590</v>
      </c>
      <c r="D96" s="409" t="s">
        <v>15621</v>
      </c>
      <c r="E96" s="382" t="s">
        <v>15622</v>
      </c>
      <c r="F96" s="402"/>
      <c r="G96" s="403" t="s">
        <v>15623</v>
      </c>
      <c r="H96" s="404">
        <v>542388</v>
      </c>
      <c r="I96" s="349">
        <v>1247643</v>
      </c>
      <c r="J96" s="405">
        <v>43917</v>
      </c>
      <c r="K96" s="349" t="s">
        <v>67</v>
      </c>
      <c r="L96" s="349"/>
      <c r="M96" s="349" t="s">
        <v>15362</v>
      </c>
      <c r="N96" s="349" t="s">
        <v>68</v>
      </c>
      <c r="O96" s="388" t="s">
        <v>15624</v>
      </c>
      <c r="P96" s="349" t="s">
        <v>61</v>
      </c>
      <c r="Q96" s="389">
        <v>51</v>
      </c>
      <c r="R96" s="349">
        <v>8</v>
      </c>
      <c r="S96" s="349">
        <v>2.2000000000000002</v>
      </c>
      <c r="T96" s="349">
        <v>8.8000000000000007</v>
      </c>
      <c r="U96" s="349">
        <v>10.4</v>
      </c>
      <c r="V96" s="349" t="s">
        <v>69</v>
      </c>
      <c r="W96" s="390"/>
      <c r="X96" s="349" t="s">
        <v>70</v>
      </c>
      <c r="Y96" s="349"/>
      <c r="Z96" s="349" t="s">
        <v>72</v>
      </c>
      <c r="AA96" s="349"/>
      <c r="AB96" s="391">
        <v>45</v>
      </c>
      <c r="AC96" s="391">
        <v>22</v>
      </c>
      <c r="AD96" s="391">
        <v>9</v>
      </c>
      <c r="AE96" s="391"/>
      <c r="AF96" s="391"/>
      <c r="AG96" s="391"/>
      <c r="AH96" s="391"/>
    </row>
    <row r="97" spans="1:34" ht="22.8" hidden="1" x14ac:dyDescent="0.8">
      <c r="A97" s="392">
        <v>96</v>
      </c>
      <c r="B97" s="393" t="s">
        <v>77</v>
      </c>
      <c r="C97" s="394" t="s">
        <v>15590</v>
      </c>
      <c r="D97" s="410" t="s">
        <v>15621</v>
      </c>
      <c r="E97" s="395" t="s">
        <v>15622</v>
      </c>
      <c r="F97" s="396"/>
      <c r="G97" s="397" t="s">
        <v>15625</v>
      </c>
      <c r="H97" s="406">
        <v>541763</v>
      </c>
      <c r="I97" s="2">
        <v>1249004</v>
      </c>
      <c r="J97" s="399">
        <v>43919</v>
      </c>
      <c r="K97" s="2" t="s">
        <v>67</v>
      </c>
      <c r="L97" s="2"/>
      <c r="M97" s="2" t="s">
        <v>15362</v>
      </c>
      <c r="N97" s="2" t="s">
        <v>68</v>
      </c>
      <c r="O97" s="400" t="s">
        <v>15626</v>
      </c>
      <c r="P97" s="2" t="s">
        <v>61</v>
      </c>
      <c r="Q97" s="401">
        <v>70</v>
      </c>
      <c r="R97" s="2">
        <v>8</v>
      </c>
      <c r="S97" s="2">
        <v>2.5</v>
      </c>
      <c r="T97" s="2">
        <v>9.7200000000000006</v>
      </c>
      <c r="U97" s="2">
        <v>8.8000000000000007</v>
      </c>
      <c r="V97" s="2" t="s">
        <v>69</v>
      </c>
      <c r="W97" s="3"/>
      <c r="X97" s="2" t="s">
        <v>70</v>
      </c>
      <c r="Y97" s="2"/>
      <c r="Z97" s="2" t="s">
        <v>72</v>
      </c>
      <c r="AA97" s="2"/>
      <c r="AB97" s="4">
        <v>60</v>
      </c>
      <c r="AC97" s="4">
        <v>15</v>
      </c>
      <c r="AD97" s="4">
        <v>12</v>
      </c>
      <c r="AE97" s="4"/>
      <c r="AF97" s="4"/>
      <c r="AG97" s="4"/>
      <c r="AH97" s="4"/>
    </row>
    <row r="98" spans="1:34" ht="22.8" hidden="1" x14ac:dyDescent="0.8">
      <c r="A98" s="379">
        <v>97</v>
      </c>
      <c r="B98" s="380" t="s">
        <v>77</v>
      </c>
      <c r="C98" s="381" t="s">
        <v>15590</v>
      </c>
      <c r="D98" s="409" t="s">
        <v>15621</v>
      </c>
      <c r="E98" s="382" t="s">
        <v>15627</v>
      </c>
      <c r="F98" s="402"/>
      <c r="G98" s="403" t="s">
        <v>15628</v>
      </c>
      <c r="H98" s="404">
        <v>555944</v>
      </c>
      <c r="I98" s="349">
        <v>1236210</v>
      </c>
      <c r="J98" s="405">
        <v>43865</v>
      </c>
      <c r="K98" s="349" t="s">
        <v>67</v>
      </c>
      <c r="L98" s="349"/>
      <c r="M98" s="349" t="s">
        <v>15362</v>
      </c>
      <c r="N98" s="349" t="s">
        <v>68</v>
      </c>
      <c r="O98" s="388" t="s">
        <v>15629</v>
      </c>
      <c r="P98" s="349" t="s">
        <v>61</v>
      </c>
      <c r="Q98" s="389">
        <v>51</v>
      </c>
      <c r="R98" s="349">
        <v>8</v>
      </c>
      <c r="S98" s="349">
        <v>2.8</v>
      </c>
      <c r="T98" s="349">
        <v>8.5500000000000007</v>
      </c>
      <c r="U98" s="349">
        <v>9.7799999999999994</v>
      </c>
      <c r="V98" s="349" t="s">
        <v>69</v>
      </c>
      <c r="W98" s="390"/>
      <c r="X98" s="349" t="s">
        <v>70</v>
      </c>
      <c r="Y98" s="349"/>
      <c r="Z98" s="349" t="s">
        <v>72</v>
      </c>
      <c r="AA98" s="349"/>
      <c r="AB98" s="391">
        <v>30</v>
      </c>
      <c r="AC98" s="391">
        <v>10</v>
      </c>
      <c r="AD98" s="391">
        <v>6</v>
      </c>
      <c r="AE98" s="391"/>
      <c r="AF98" s="391"/>
      <c r="AG98" s="391"/>
      <c r="AH98" s="391"/>
    </row>
    <row r="99" spans="1:34" ht="22.8" hidden="1" x14ac:dyDescent="0.8">
      <c r="A99" s="392">
        <v>98</v>
      </c>
      <c r="B99" s="393" t="s">
        <v>77</v>
      </c>
      <c r="C99" s="395" t="s">
        <v>15630</v>
      </c>
      <c r="D99" s="407" t="s">
        <v>15631</v>
      </c>
      <c r="E99" s="395" t="s">
        <v>90</v>
      </c>
      <c r="F99" s="396"/>
      <c r="G99" s="397" t="s">
        <v>15632</v>
      </c>
      <c r="H99" s="406">
        <v>537175</v>
      </c>
      <c r="I99" s="2">
        <v>1271437</v>
      </c>
      <c r="J99" s="399">
        <v>43894</v>
      </c>
      <c r="K99" s="2" t="s">
        <v>67</v>
      </c>
      <c r="L99" s="2"/>
      <c r="M99" s="2" t="s">
        <v>15362</v>
      </c>
      <c r="N99" s="2" t="s">
        <v>68</v>
      </c>
      <c r="O99" s="400" t="s">
        <v>15633</v>
      </c>
      <c r="P99" s="2" t="s">
        <v>61</v>
      </c>
      <c r="Q99" s="401">
        <v>51</v>
      </c>
      <c r="R99" s="2">
        <v>8</v>
      </c>
      <c r="S99" s="2">
        <v>2.4</v>
      </c>
      <c r="T99" s="2">
        <v>12.74</v>
      </c>
      <c r="U99" s="2">
        <v>8.73</v>
      </c>
      <c r="V99" s="2" t="s">
        <v>69</v>
      </c>
      <c r="W99" s="3"/>
      <c r="X99" s="2" t="s">
        <v>70</v>
      </c>
      <c r="Y99" s="2"/>
      <c r="Z99" s="2" t="s">
        <v>72</v>
      </c>
      <c r="AA99" s="2"/>
      <c r="AB99" s="4">
        <v>40</v>
      </c>
      <c r="AC99" s="4">
        <v>24</v>
      </c>
      <c r="AD99" s="4">
        <v>8</v>
      </c>
      <c r="AE99" s="4"/>
      <c r="AF99" s="4"/>
      <c r="AG99" s="4"/>
      <c r="AH99" s="4"/>
    </row>
    <row r="100" spans="1:34" ht="22.8" hidden="1" x14ac:dyDescent="0.8">
      <c r="A100" s="379">
        <v>99</v>
      </c>
      <c r="B100" s="380" t="s">
        <v>77</v>
      </c>
      <c r="C100" s="381" t="s">
        <v>15634</v>
      </c>
      <c r="D100" s="409" t="s">
        <v>15622</v>
      </c>
      <c r="E100" s="382" t="s">
        <v>15635</v>
      </c>
      <c r="F100" s="402"/>
      <c r="G100" s="403" t="s">
        <v>15636</v>
      </c>
      <c r="H100" s="404">
        <v>558902</v>
      </c>
      <c r="I100" s="349">
        <v>1283656</v>
      </c>
      <c r="J100" s="405">
        <v>43833</v>
      </c>
      <c r="K100" s="349" t="s">
        <v>67</v>
      </c>
      <c r="L100" s="349"/>
      <c r="M100" s="349" t="s">
        <v>15362</v>
      </c>
      <c r="N100" s="349" t="s">
        <v>68</v>
      </c>
      <c r="O100" s="388" t="s">
        <v>15637</v>
      </c>
      <c r="P100" s="349" t="s">
        <v>61</v>
      </c>
      <c r="Q100" s="389">
        <v>59</v>
      </c>
      <c r="R100" s="349">
        <v>8</v>
      </c>
      <c r="S100" s="349">
        <v>2.5</v>
      </c>
      <c r="T100" s="349">
        <v>8.15</v>
      </c>
      <c r="U100" s="349">
        <v>12.57</v>
      </c>
      <c r="V100" s="349" t="s">
        <v>69</v>
      </c>
      <c r="W100" s="390"/>
      <c r="X100" s="349" t="s">
        <v>70</v>
      </c>
      <c r="Y100" s="349"/>
      <c r="Z100" s="349" t="s">
        <v>72</v>
      </c>
      <c r="AA100" s="349"/>
      <c r="AB100" s="391">
        <v>35</v>
      </c>
      <c r="AC100" s="391">
        <v>26</v>
      </c>
      <c r="AD100" s="391">
        <v>7</v>
      </c>
      <c r="AE100" s="391"/>
      <c r="AF100" s="391"/>
      <c r="AG100" s="391"/>
      <c r="AH100" s="391"/>
    </row>
    <row r="101" spans="1:34" ht="22.8" hidden="1" x14ac:dyDescent="0.8">
      <c r="A101" s="392">
        <v>100</v>
      </c>
      <c r="B101" s="393" t="s">
        <v>77</v>
      </c>
      <c r="C101" s="394" t="s">
        <v>15634</v>
      </c>
      <c r="D101" s="410" t="s">
        <v>15622</v>
      </c>
      <c r="E101" s="395" t="s">
        <v>15638</v>
      </c>
      <c r="F101" s="396"/>
      <c r="G101" s="397" t="s">
        <v>15639</v>
      </c>
      <c r="H101" s="406">
        <v>535537</v>
      </c>
      <c r="I101" s="2">
        <v>1271389</v>
      </c>
      <c r="J101" s="399">
        <v>44138</v>
      </c>
      <c r="K101" s="2" t="s">
        <v>67</v>
      </c>
      <c r="L101" s="2"/>
      <c r="M101" s="2" t="s">
        <v>15362</v>
      </c>
      <c r="N101" s="2" t="s">
        <v>68</v>
      </c>
      <c r="O101" s="400" t="s">
        <v>15629</v>
      </c>
      <c r="P101" s="2" t="s">
        <v>61</v>
      </c>
      <c r="Q101" s="401">
        <v>51</v>
      </c>
      <c r="R101" s="2">
        <v>8</v>
      </c>
      <c r="S101" s="2">
        <v>2.5</v>
      </c>
      <c r="T101" s="2">
        <v>12.4</v>
      </c>
      <c r="U101" s="2">
        <v>12.67</v>
      </c>
      <c r="V101" s="2" t="s">
        <v>69</v>
      </c>
      <c r="W101" s="3"/>
      <c r="X101" s="2" t="s">
        <v>70</v>
      </c>
      <c r="Y101" s="2"/>
      <c r="Z101" s="2" t="s">
        <v>72</v>
      </c>
      <c r="AA101" s="2"/>
      <c r="AB101" s="4">
        <v>20</v>
      </c>
      <c r="AC101" s="4">
        <v>11</v>
      </c>
      <c r="AD101" s="4">
        <v>4</v>
      </c>
      <c r="AE101" s="4"/>
      <c r="AF101" s="4"/>
      <c r="AG101" s="4"/>
      <c r="AH101" s="4"/>
    </row>
    <row r="102" spans="1:34" ht="22.8" hidden="1" x14ac:dyDescent="0.8">
      <c r="A102" s="379">
        <v>101</v>
      </c>
      <c r="B102" s="380" t="s">
        <v>77</v>
      </c>
      <c r="C102" s="381" t="s">
        <v>15630</v>
      </c>
      <c r="D102" s="409" t="s">
        <v>15640</v>
      </c>
      <c r="E102" s="382" t="s">
        <v>91</v>
      </c>
      <c r="F102" s="402"/>
      <c r="G102" s="403" t="s">
        <v>15641</v>
      </c>
      <c r="H102" s="404"/>
      <c r="I102" s="349"/>
      <c r="J102" s="405">
        <v>38865</v>
      </c>
      <c r="K102" s="349" t="s">
        <v>65</v>
      </c>
      <c r="L102" s="349"/>
      <c r="M102" s="349" t="s">
        <v>15642</v>
      </c>
      <c r="N102" s="349" t="s">
        <v>68</v>
      </c>
      <c r="O102" s="388" t="s">
        <v>15643</v>
      </c>
      <c r="P102" s="349" t="s">
        <v>60</v>
      </c>
      <c r="Q102" s="389">
        <v>40</v>
      </c>
      <c r="R102" s="389">
        <v>8</v>
      </c>
      <c r="S102" s="389">
        <v>5</v>
      </c>
      <c r="T102" s="389">
        <v>4.5</v>
      </c>
      <c r="U102" s="389"/>
      <c r="V102" s="349" t="s">
        <v>69</v>
      </c>
      <c r="W102" s="390"/>
      <c r="X102" s="349" t="s">
        <v>70</v>
      </c>
      <c r="Y102" s="349"/>
      <c r="Z102" s="349" t="s">
        <v>72</v>
      </c>
      <c r="AA102" s="349"/>
      <c r="AB102" s="391">
        <v>1094</v>
      </c>
      <c r="AC102" s="391">
        <v>522</v>
      </c>
      <c r="AD102" s="391"/>
      <c r="AE102" s="391"/>
      <c r="AF102" s="391"/>
      <c r="AG102" s="391"/>
      <c r="AH102" s="391"/>
    </row>
    <row r="103" spans="1:34" ht="22.8" hidden="1" x14ac:dyDescent="0.8">
      <c r="A103" s="392">
        <v>102</v>
      </c>
      <c r="B103" s="393" t="s">
        <v>77</v>
      </c>
      <c r="C103" s="394" t="s">
        <v>15630</v>
      </c>
      <c r="D103" s="410" t="s">
        <v>15640</v>
      </c>
      <c r="E103" s="395" t="s">
        <v>15644</v>
      </c>
      <c r="F103" s="396"/>
      <c r="G103" s="397" t="s">
        <v>15645</v>
      </c>
      <c r="H103" s="413"/>
      <c r="I103" s="397"/>
      <c r="J103" s="399">
        <v>38866</v>
      </c>
      <c r="K103" s="397" t="s">
        <v>65</v>
      </c>
      <c r="L103" s="397"/>
      <c r="M103" s="397" t="s">
        <v>15642</v>
      </c>
      <c r="N103" s="397" t="s">
        <v>68</v>
      </c>
      <c r="O103" s="400" t="s">
        <v>15646</v>
      </c>
      <c r="P103" s="397" t="s">
        <v>60</v>
      </c>
      <c r="Q103" s="401">
        <v>40</v>
      </c>
      <c r="R103" s="401">
        <v>8</v>
      </c>
      <c r="S103" s="401">
        <v>5</v>
      </c>
      <c r="T103" s="401">
        <v>5</v>
      </c>
      <c r="U103" s="401"/>
      <c r="V103" s="397" t="s">
        <v>69</v>
      </c>
      <c r="W103" s="414"/>
      <c r="X103" s="397" t="s">
        <v>70</v>
      </c>
      <c r="Y103" s="415"/>
      <c r="Z103" s="416" t="s">
        <v>72</v>
      </c>
      <c r="AA103" s="2"/>
      <c r="AB103" s="4">
        <v>485</v>
      </c>
      <c r="AC103" s="4">
        <v>171</v>
      </c>
      <c r="AD103" s="4"/>
      <c r="AE103" s="4"/>
      <c r="AF103" s="4"/>
      <c r="AG103" s="4"/>
      <c r="AH103" s="4"/>
    </row>
    <row r="104" spans="1:34" ht="22.8" hidden="1" x14ac:dyDescent="0.8">
      <c r="A104" s="379">
        <v>103</v>
      </c>
      <c r="B104" s="380" t="s">
        <v>77</v>
      </c>
      <c r="C104" s="381" t="s">
        <v>15630</v>
      </c>
      <c r="D104" s="409" t="s">
        <v>92</v>
      </c>
      <c r="E104" s="382" t="s">
        <v>15647</v>
      </c>
      <c r="F104" s="402"/>
      <c r="G104" s="403" t="s">
        <v>15648</v>
      </c>
      <c r="H104" s="417"/>
      <c r="I104" s="403"/>
      <c r="J104" s="405">
        <v>38864</v>
      </c>
      <c r="K104" s="403" t="s">
        <v>65</v>
      </c>
      <c r="L104" s="403"/>
      <c r="M104" s="403" t="s">
        <v>15642</v>
      </c>
      <c r="N104" s="403" t="s">
        <v>68</v>
      </c>
      <c r="O104" s="388" t="s">
        <v>15649</v>
      </c>
      <c r="P104" s="403" t="s">
        <v>60</v>
      </c>
      <c r="Q104" s="389">
        <v>40.5</v>
      </c>
      <c r="R104" s="389">
        <v>8</v>
      </c>
      <c r="S104" s="389">
        <v>5</v>
      </c>
      <c r="T104" s="389">
        <v>6.1</v>
      </c>
      <c r="U104" s="389"/>
      <c r="V104" s="403" t="s">
        <v>69</v>
      </c>
      <c r="W104" s="390"/>
      <c r="X104" s="403" t="s">
        <v>70</v>
      </c>
      <c r="Y104" s="418"/>
      <c r="Z104" s="349" t="s">
        <v>72</v>
      </c>
      <c r="AA104" s="349"/>
      <c r="AB104" s="391">
        <v>442</v>
      </c>
      <c r="AC104" s="391">
        <v>218</v>
      </c>
      <c r="AD104" s="391"/>
      <c r="AE104" s="391"/>
      <c r="AF104" s="391"/>
      <c r="AG104" s="391"/>
      <c r="AH104" s="391"/>
    </row>
    <row r="105" spans="1:34" ht="22.8" hidden="1" x14ac:dyDescent="0.8">
      <c r="A105" s="392">
        <v>104</v>
      </c>
      <c r="B105" s="393" t="s">
        <v>77</v>
      </c>
      <c r="C105" s="394" t="s">
        <v>15630</v>
      </c>
      <c r="D105" s="410" t="s">
        <v>15650</v>
      </c>
      <c r="E105" s="395" t="s">
        <v>15651</v>
      </c>
      <c r="F105" s="396"/>
      <c r="G105" s="397" t="s">
        <v>15652</v>
      </c>
      <c r="H105" s="413"/>
      <c r="I105" s="397"/>
      <c r="J105" s="399">
        <v>38867</v>
      </c>
      <c r="K105" s="397" t="s">
        <v>65</v>
      </c>
      <c r="L105" s="397"/>
      <c r="M105" s="397" t="s">
        <v>15642</v>
      </c>
      <c r="N105" s="397" t="s">
        <v>68</v>
      </c>
      <c r="O105" s="400" t="s">
        <v>93</v>
      </c>
      <c r="P105" s="397" t="s">
        <v>60</v>
      </c>
      <c r="Q105" s="401">
        <v>40.5</v>
      </c>
      <c r="R105" s="401">
        <v>8</v>
      </c>
      <c r="S105" s="401">
        <v>5</v>
      </c>
      <c r="T105" s="401">
        <v>7</v>
      </c>
      <c r="U105" s="401"/>
      <c r="V105" s="397" t="s">
        <v>69</v>
      </c>
      <c r="W105" s="3"/>
      <c r="X105" s="397" t="s">
        <v>70</v>
      </c>
      <c r="Y105" s="415"/>
      <c r="Z105" s="2" t="s">
        <v>72</v>
      </c>
      <c r="AA105" s="2"/>
      <c r="AB105" s="4">
        <v>701</v>
      </c>
      <c r="AC105" s="4">
        <v>299</v>
      </c>
      <c r="AD105" s="4"/>
      <c r="AE105" s="4"/>
      <c r="AF105" s="4"/>
      <c r="AG105" s="4"/>
      <c r="AH105" s="4"/>
    </row>
    <row r="106" spans="1:34" ht="22.8" hidden="1" x14ac:dyDescent="0.8">
      <c r="A106" s="379">
        <v>105</v>
      </c>
      <c r="B106" s="380" t="s">
        <v>77</v>
      </c>
      <c r="C106" s="381" t="s">
        <v>15630</v>
      </c>
      <c r="D106" s="409" t="s">
        <v>15653</v>
      </c>
      <c r="E106" s="382" t="s">
        <v>15654</v>
      </c>
      <c r="F106" s="402"/>
      <c r="G106" s="403" t="s">
        <v>15655</v>
      </c>
      <c r="H106" s="417"/>
      <c r="I106" s="403"/>
      <c r="J106" s="405">
        <v>38868</v>
      </c>
      <c r="K106" s="403" t="s">
        <v>65</v>
      </c>
      <c r="L106" s="403"/>
      <c r="M106" s="403" t="s">
        <v>15642</v>
      </c>
      <c r="N106" s="403" t="s">
        <v>68</v>
      </c>
      <c r="O106" s="388" t="s">
        <v>15656</v>
      </c>
      <c r="P106" s="403" t="s">
        <v>60</v>
      </c>
      <c r="Q106" s="389">
        <v>31</v>
      </c>
      <c r="R106" s="389">
        <v>8</v>
      </c>
      <c r="S106" s="389">
        <v>6</v>
      </c>
      <c r="T106" s="389">
        <v>4.5</v>
      </c>
      <c r="U106" s="389"/>
      <c r="V106" s="403" t="s">
        <v>69</v>
      </c>
      <c r="W106" s="390"/>
      <c r="X106" s="403" t="s">
        <v>70</v>
      </c>
      <c r="Y106" s="418"/>
      <c r="Z106" s="349" t="s">
        <v>72</v>
      </c>
      <c r="AA106" s="349"/>
      <c r="AB106" s="391">
        <v>78</v>
      </c>
      <c r="AC106" s="391">
        <v>45</v>
      </c>
      <c r="AD106" s="391"/>
      <c r="AE106" s="391"/>
      <c r="AF106" s="391"/>
      <c r="AG106" s="391"/>
      <c r="AH106" s="391"/>
    </row>
    <row r="107" spans="1:34" ht="22.8" hidden="1" x14ac:dyDescent="0.8">
      <c r="A107" s="392">
        <v>106</v>
      </c>
      <c r="B107" s="393" t="s">
        <v>77</v>
      </c>
      <c r="C107" s="394" t="s">
        <v>15468</v>
      </c>
      <c r="D107" s="410" t="s">
        <v>15472</v>
      </c>
      <c r="E107" s="395" t="s">
        <v>81</v>
      </c>
      <c r="F107" s="396"/>
      <c r="G107" s="397" t="s">
        <v>15657</v>
      </c>
      <c r="H107" s="413"/>
      <c r="I107" s="397"/>
      <c r="J107" s="399">
        <v>38861</v>
      </c>
      <c r="K107" s="397" t="s">
        <v>65</v>
      </c>
      <c r="L107" s="397"/>
      <c r="M107" s="397" t="s">
        <v>15642</v>
      </c>
      <c r="N107" s="397" t="s">
        <v>68</v>
      </c>
      <c r="O107" s="400" t="s">
        <v>15658</v>
      </c>
      <c r="P107" s="397" t="s">
        <v>61</v>
      </c>
      <c r="Q107" s="401">
        <v>35</v>
      </c>
      <c r="R107" s="401">
        <v>8</v>
      </c>
      <c r="S107" s="401">
        <v>4</v>
      </c>
      <c r="T107" s="401">
        <v>8.1999999999999993</v>
      </c>
      <c r="U107" s="401"/>
      <c r="V107" s="397" t="s">
        <v>69</v>
      </c>
      <c r="W107" s="3"/>
      <c r="X107" s="397" t="s">
        <v>70</v>
      </c>
      <c r="Y107" s="415"/>
      <c r="Z107" s="2" t="s">
        <v>72</v>
      </c>
      <c r="AA107" s="2"/>
      <c r="AB107" s="4">
        <v>736</v>
      </c>
      <c r="AC107" s="4">
        <v>351</v>
      </c>
      <c r="AD107" s="4"/>
      <c r="AE107" s="4"/>
      <c r="AF107" s="4"/>
      <c r="AG107" s="4"/>
      <c r="AH107" s="4"/>
    </row>
    <row r="108" spans="1:34" ht="22.8" hidden="1" x14ac:dyDescent="0.8">
      <c r="A108" s="379">
        <v>107</v>
      </c>
      <c r="B108" s="380" t="s">
        <v>77</v>
      </c>
      <c r="C108" s="381" t="s">
        <v>15468</v>
      </c>
      <c r="D108" s="409" t="s">
        <v>15659</v>
      </c>
      <c r="E108" s="382" t="s">
        <v>15660</v>
      </c>
      <c r="F108" s="402"/>
      <c r="G108" s="403" t="s">
        <v>15661</v>
      </c>
      <c r="H108" s="417"/>
      <c r="I108" s="403"/>
      <c r="J108" s="405">
        <v>38863</v>
      </c>
      <c r="K108" s="403" t="s">
        <v>65</v>
      </c>
      <c r="L108" s="403"/>
      <c r="M108" s="403" t="s">
        <v>15642</v>
      </c>
      <c r="N108" s="403" t="s">
        <v>68</v>
      </c>
      <c r="O108" s="388" t="s">
        <v>15662</v>
      </c>
      <c r="P108" s="403" t="s">
        <v>61</v>
      </c>
      <c r="Q108" s="389">
        <v>41</v>
      </c>
      <c r="R108" s="389">
        <v>8</v>
      </c>
      <c r="S108" s="389">
        <v>4</v>
      </c>
      <c r="T108" s="389">
        <v>7.7</v>
      </c>
      <c r="U108" s="389"/>
      <c r="V108" s="403" t="s">
        <v>69</v>
      </c>
      <c r="W108" s="390"/>
      <c r="X108" s="403" t="s">
        <v>70</v>
      </c>
      <c r="Y108" s="418"/>
      <c r="Z108" s="349" t="s">
        <v>72</v>
      </c>
      <c r="AA108" s="349"/>
      <c r="AB108" s="391">
        <v>530</v>
      </c>
      <c r="AC108" s="391">
        <v>233</v>
      </c>
      <c r="AD108" s="391"/>
      <c r="AE108" s="391"/>
      <c r="AF108" s="391"/>
      <c r="AG108" s="391"/>
      <c r="AH108" s="391"/>
    </row>
    <row r="109" spans="1:34" ht="22.8" hidden="1" x14ac:dyDescent="0.8">
      <c r="A109" s="392">
        <v>108</v>
      </c>
      <c r="B109" s="393" t="s">
        <v>77</v>
      </c>
      <c r="C109" s="394" t="s">
        <v>15468</v>
      </c>
      <c r="D109" s="410" t="s">
        <v>80</v>
      </c>
      <c r="E109" s="395" t="s">
        <v>15663</v>
      </c>
      <c r="F109" s="396"/>
      <c r="G109" s="397" t="s">
        <v>15664</v>
      </c>
      <c r="H109" s="413"/>
      <c r="I109" s="397"/>
      <c r="J109" s="399">
        <v>38862</v>
      </c>
      <c r="K109" s="397" t="s">
        <v>65</v>
      </c>
      <c r="L109" s="397"/>
      <c r="M109" s="397" t="s">
        <v>15642</v>
      </c>
      <c r="N109" s="397" t="s">
        <v>68</v>
      </c>
      <c r="O109" s="400" t="s">
        <v>15665</v>
      </c>
      <c r="P109" s="397" t="s">
        <v>61</v>
      </c>
      <c r="Q109" s="401">
        <v>45</v>
      </c>
      <c r="R109" s="401">
        <v>8</v>
      </c>
      <c r="S109" s="401">
        <v>4</v>
      </c>
      <c r="T109" s="401">
        <v>8</v>
      </c>
      <c r="U109" s="401"/>
      <c r="V109" s="397" t="s">
        <v>69</v>
      </c>
      <c r="W109" s="3"/>
      <c r="X109" s="397" t="s">
        <v>70</v>
      </c>
      <c r="Y109" s="415"/>
      <c r="Z109" s="2" t="s">
        <v>72</v>
      </c>
      <c r="AA109" s="2"/>
      <c r="AB109" s="4">
        <v>334</v>
      </c>
      <c r="AC109" s="4">
        <v>139</v>
      </c>
      <c r="AD109" s="4"/>
      <c r="AE109" s="4"/>
      <c r="AF109" s="4"/>
      <c r="AG109" s="4"/>
      <c r="AH109" s="4"/>
    </row>
    <row r="110" spans="1:34" ht="22.8" hidden="1" x14ac:dyDescent="0.8">
      <c r="A110" s="379">
        <v>109</v>
      </c>
      <c r="B110" s="380" t="s">
        <v>77</v>
      </c>
      <c r="C110" s="381" t="s">
        <v>15468</v>
      </c>
      <c r="D110" s="409" t="s">
        <v>15468</v>
      </c>
      <c r="E110" s="382" t="s">
        <v>15666</v>
      </c>
      <c r="F110" s="402"/>
      <c r="G110" s="403" t="s">
        <v>15667</v>
      </c>
      <c r="H110" s="404"/>
      <c r="I110" s="349"/>
      <c r="J110" s="405">
        <v>38862</v>
      </c>
      <c r="K110" s="349" t="s">
        <v>65</v>
      </c>
      <c r="L110" s="349"/>
      <c r="M110" s="349" t="s">
        <v>15642</v>
      </c>
      <c r="N110" s="349" t="s">
        <v>68</v>
      </c>
      <c r="O110" s="388" t="s">
        <v>15668</v>
      </c>
      <c r="P110" s="349" t="s">
        <v>61</v>
      </c>
      <c r="Q110" s="389">
        <v>37.5</v>
      </c>
      <c r="R110" s="389">
        <v>8</v>
      </c>
      <c r="S110" s="389">
        <v>5</v>
      </c>
      <c r="T110" s="389">
        <v>8.5</v>
      </c>
      <c r="U110" s="389"/>
      <c r="V110" s="349" t="s">
        <v>69</v>
      </c>
      <c r="W110" s="390"/>
      <c r="X110" s="349" t="s">
        <v>70</v>
      </c>
      <c r="Y110" s="349"/>
      <c r="Z110" s="349" t="s">
        <v>72</v>
      </c>
      <c r="AA110" s="349"/>
      <c r="AB110" s="391">
        <v>561</v>
      </c>
      <c r="AC110" s="391">
        <v>253</v>
      </c>
      <c r="AD110" s="391"/>
      <c r="AE110" s="391"/>
      <c r="AF110" s="391"/>
      <c r="AG110" s="391"/>
      <c r="AH110" s="391"/>
    </row>
    <row r="111" spans="1:34" ht="22.8" hidden="1" x14ac:dyDescent="0.8">
      <c r="A111" s="392">
        <v>110</v>
      </c>
      <c r="B111" s="393" t="s">
        <v>77</v>
      </c>
      <c r="C111" s="394" t="s">
        <v>15468</v>
      </c>
      <c r="D111" s="410" t="s">
        <v>15468</v>
      </c>
      <c r="E111" s="395" t="s">
        <v>15669</v>
      </c>
      <c r="F111" s="396"/>
      <c r="G111" s="397" t="s">
        <v>15670</v>
      </c>
      <c r="H111" s="406"/>
      <c r="I111" s="2"/>
      <c r="J111" s="399">
        <v>38861</v>
      </c>
      <c r="K111" s="2" t="s">
        <v>65</v>
      </c>
      <c r="L111" s="2"/>
      <c r="M111" s="2" t="s">
        <v>15642</v>
      </c>
      <c r="N111" s="2" t="s">
        <v>68</v>
      </c>
      <c r="O111" s="400" t="s">
        <v>15671</v>
      </c>
      <c r="P111" s="2" t="s">
        <v>61</v>
      </c>
      <c r="Q111" s="401">
        <v>39</v>
      </c>
      <c r="R111" s="401">
        <v>8</v>
      </c>
      <c r="S111" s="401">
        <v>4</v>
      </c>
      <c r="T111" s="401">
        <v>8</v>
      </c>
      <c r="U111" s="401"/>
      <c r="V111" s="2" t="s">
        <v>69</v>
      </c>
      <c r="W111" s="3"/>
      <c r="X111" s="2" t="s">
        <v>70</v>
      </c>
      <c r="Y111" s="2"/>
      <c r="Z111" s="2" t="s">
        <v>72</v>
      </c>
      <c r="AA111" s="2"/>
      <c r="AB111" s="4">
        <v>389</v>
      </c>
      <c r="AC111" s="4">
        <v>166</v>
      </c>
      <c r="AD111" s="4"/>
      <c r="AE111" s="4"/>
      <c r="AF111" s="4"/>
      <c r="AG111" s="4"/>
      <c r="AH111" s="4"/>
    </row>
    <row r="112" spans="1:34" ht="22.8" hidden="1" x14ac:dyDescent="0.8">
      <c r="A112" s="379">
        <v>111</v>
      </c>
      <c r="B112" s="380" t="s">
        <v>77</v>
      </c>
      <c r="C112" s="381" t="s">
        <v>15468</v>
      </c>
      <c r="D112" s="409" t="s">
        <v>15672</v>
      </c>
      <c r="E112" s="382" t="s">
        <v>15672</v>
      </c>
      <c r="F112" s="402"/>
      <c r="G112" s="403" t="s">
        <v>15673</v>
      </c>
      <c r="H112" s="404"/>
      <c r="I112" s="349"/>
      <c r="J112" s="405">
        <v>38864</v>
      </c>
      <c r="K112" s="349" t="s">
        <v>65</v>
      </c>
      <c r="L112" s="349"/>
      <c r="M112" s="349" t="s">
        <v>15642</v>
      </c>
      <c r="N112" s="349" t="s">
        <v>68</v>
      </c>
      <c r="O112" s="388" t="s">
        <v>15674</v>
      </c>
      <c r="P112" s="349" t="s">
        <v>61</v>
      </c>
      <c r="Q112" s="389">
        <v>47</v>
      </c>
      <c r="R112" s="389">
        <v>8</v>
      </c>
      <c r="S112" s="389">
        <v>5</v>
      </c>
      <c r="T112" s="389">
        <v>7.7</v>
      </c>
      <c r="U112" s="389"/>
      <c r="V112" s="349" t="s">
        <v>69</v>
      </c>
      <c r="W112" s="390"/>
      <c r="X112" s="349" t="s">
        <v>70</v>
      </c>
      <c r="Y112" s="349"/>
      <c r="Z112" s="349" t="s">
        <v>72</v>
      </c>
      <c r="AA112" s="349"/>
      <c r="AB112" s="391">
        <v>766</v>
      </c>
      <c r="AC112" s="391">
        <v>355</v>
      </c>
      <c r="AD112" s="391"/>
      <c r="AE112" s="391"/>
      <c r="AF112" s="391"/>
      <c r="AG112" s="391"/>
      <c r="AH112" s="391"/>
    </row>
    <row r="113" spans="1:34" ht="22.8" hidden="1" x14ac:dyDescent="0.8">
      <c r="A113" s="392">
        <v>112</v>
      </c>
      <c r="B113" s="393" t="s">
        <v>77</v>
      </c>
      <c r="C113" s="394" t="s">
        <v>15468</v>
      </c>
      <c r="D113" s="410" t="s">
        <v>15485</v>
      </c>
      <c r="E113" s="395" t="s">
        <v>15675</v>
      </c>
      <c r="F113" s="396"/>
      <c r="G113" s="397" t="s">
        <v>15676</v>
      </c>
      <c r="H113" s="406"/>
      <c r="I113" s="2"/>
      <c r="J113" s="399">
        <v>38863</v>
      </c>
      <c r="K113" s="2" t="s">
        <v>65</v>
      </c>
      <c r="L113" s="2"/>
      <c r="M113" s="2" t="s">
        <v>15642</v>
      </c>
      <c r="N113" s="2" t="s">
        <v>68</v>
      </c>
      <c r="O113" s="400" t="s">
        <v>15677</v>
      </c>
      <c r="P113" s="2" t="s">
        <v>61</v>
      </c>
      <c r="Q113" s="401">
        <v>42</v>
      </c>
      <c r="R113" s="401">
        <v>8</v>
      </c>
      <c r="S113" s="401">
        <v>4</v>
      </c>
      <c r="T113" s="401">
        <v>8.1999999999999993</v>
      </c>
      <c r="U113" s="401"/>
      <c r="V113" s="2" t="s">
        <v>69</v>
      </c>
      <c r="W113" s="3"/>
      <c r="X113" s="2" t="s">
        <v>70</v>
      </c>
      <c r="Y113" s="2"/>
      <c r="Z113" s="2" t="s">
        <v>72</v>
      </c>
      <c r="AA113" s="2"/>
      <c r="AB113" s="4">
        <v>266</v>
      </c>
      <c r="AC113" s="4">
        <v>105</v>
      </c>
      <c r="AD113" s="4"/>
      <c r="AE113" s="4"/>
      <c r="AF113" s="4"/>
      <c r="AG113" s="4"/>
      <c r="AH113" s="4"/>
    </row>
    <row r="114" spans="1:34" ht="22.8" hidden="1" x14ac:dyDescent="0.8">
      <c r="A114" s="379">
        <v>113</v>
      </c>
      <c r="B114" s="380" t="s">
        <v>77</v>
      </c>
      <c r="C114" s="381" t="s">
        <v>15468</v>
      </c>
      <c r="D114" s="409" t="s">
        <v>15485</v>
      </c>
      <c r="E114" s="382" t="s">
        <v>14271</v>
      </c>
      <c r="F114" s="402"/>
      <c r="G114" s="403" t="s">
        <v>15678</v>
      </c>
      <c r="H114" s="404"/>
      <c r="I114" s="349"/>
      <c r="J114" s="405">
        <v>39026</v>
      </c>
      <c r="K114" s="349" t="s">
        <v>65</v>
      </c>
      <c r="L114" s="349"/>
      <c r="M114" s="349" t="s">
        <v>15642</v>
      </c>
      <c r="N114" s="349" t="s">
        <v>68</v>
      </c>
      <c r="O114" s="388" t="s">
        <v>15679</v>
      </c>
      <c r="P114" s="349" t="s">
        <v>61</v>
      </c>
      <c r="Q114" s="389">
        <v>34.5</v>
      </c>
      <c r="R114" s="389">
        <v>8</v>
      </c>
      <c r="S114" s="389">
        <v>5</v>
      </c>
      <c r="T114" s="389">
        <v>7</v>
      </c>
      <c r="U114" s="389"/>
      <c r="V114" s="349" t="s">
        <v>69</v>
      </c>
      <c r="W114" s="390"/>
      <c r="X114" s="349" t="s">
        <v>70</v>
      </c>
      <c r="Y114" s="349"/>
      <c r="Z114" s="349" t="s">
        <v>72</v>
      </c>
      <c r="AA114" s="349"/>
      <c r="AB114" s="391">
        <v>148</v>
      </c>
      <c r="AC114" s="391">
        <v>68</v>
      </c>
      <c r="AD114" s="391"/>
      <c r="AE114" s="391"/>
      <c r="AF114" s="391"/>
      <c r="AG114" s="391"/>
      <c r="AH114" s="391"/>
    </row>
    <row r="115" spans="1:34" ht="22.8" hidden="1" x14ac:dyDescent="0.8">
      <c r="A115" s="392">
        <v>114</v>
      </c>
      <c r="B115" s="393" t="s">
        <v>77</v>
      </c>
      <c r="C115" s="394" t="s">
        <v>15468</v>
      </c>
      <c r="D115" s="410" t="s">
        <v>15680</v>
      </c>
      <c r="E115" s="395" t="s">
        <v>15681</v>
      </c>
      <c r="F115" s="396"/>
      <c r="G115" s="397" t="s">
        <v>15682</v>
      </c>
      <c r="H115" s="406"/>
      <c r="I115" s="2"/>
      <c r="J115" s="399">
        <v>38860</v>
      </c>
      <c r="K115" s="2" t="s">
        <v>65</v>
      </c>
      <c r="L115" s="2"/>
      <c r="M115" s="2" t="s">
        <v>15642</v>
      </c>
      <c r="N115" s="2" t="s">
        <v>68</v>
      </c>
      <c r="O115" s="400" t="s">
        <v>15683</v>
      </c>
      <c r="P115" s="2" t="s">
        <v>61</v>
      </c>
      <c r="Q115" s="401">
        <v>40</v>
      </c>
      <c r="R115" s="401">
        <v>8</v>
      </c>
      <c r="S115" s="401">
        <v>3</v>
      </c>
      <c r="T115" s="401">
        <v>7.8</v>
      </c>
      <c r="U115" s="401"/>
      <c r="V115" s="2" t="s">
        <v>69</v>
      </c>
      <c r="W115" s="3"/>
      <c r="X115" s="2" t="s">
        <v>70</v>
      </c>
      <c r="Y115" s="2"/>
      <c r="Z115" s="2" t="s">
        <v>72</v>
      </c>
      <c r="AA115" s="2"/>
      <c r="AB115" s="4">
        <v>401</v>
      </c>
      <c r="AC115" s="4">
        <v>168</v>
      </c>
      <c r="AD115" s="4"/>
      <c r="AE115" s="4"/>
      <c r="AF115" s="4"/>
      <c r="AG115" s="4"/>
      <c r="AH115" s="4"/>
    </row>
    <row r="116" spans="1:34" ht="22.8" hidden="1" x14ac:dyDescent="0.8">
      <c r="A116" s="379">
        <v>115</v>
      </c>
      <c r="B116" s="380" t="s">
        <v>77</v>
      </c>
      <c r="C116" s="381" t="s">
        <v>15684</v>
      </c>
      <c r="D116" s="409" t="s">
        <v>15685</v>
      </c>
      <c r="E116" s="382" t="s">
        <v>15686</v>
      </c>
      <c r="F116" s="402"/>
      <c r="G116" s="403" t="s">
        <v>15687</v>
      </c>
      <c r="H116" s="404"/>
      <c r="I116" s="349"/>
      <c r="J116" s="405">
        <v>38754</v>
      </c>
      <c r="K116" s="349" t="s">
        <v>65</v>
      </c>
      <c r="L116" s="349"/>
      <c r="M116" s="349" t="s">
        <v>15642</v>
      </c>
      <c r="N116" s="349" t="s">
        <v>68</v>
      </c>
      <c r="O116" s="388" t="s">
        <v>15688</v>
      </c>
      <c r="P116" s="349" t="s">
        <v>61</v>
      </c>
      <c r="Q116" s="389">
        <v>36</v>
      </c>
      <c r="R116" s="389">
        <v>8</v>
      </c>
      <c r="S116" s="389">
        <v>3</v>
      </c>
      <c r="T116" s="389">
        <v>8.6</v>
      </c>
      <c r="U116" s="389"/>
      <c r="V116" s="349" t="s">
        <v>69</v>
      </c>
      <c r="W116" s="390"/>
      <c r="X116" s="349" t="s">
        <v>70</v>
      </c>
      <c r="Y116" s="349"/>
      <c r="Z116" s="349" t="s">
        <v>72</v>
      </c>
      <c r="AA116" s="349"/>
      <c r="AB116" s="391">
        <v>116</v>
      </c>
      <c r="AC116" s="391">
        <v>44</v>
      </c>
      <c r="AD116" s="391"/>
      <c r="AE116" s="391"/>
      <c r="AF116" s="391"/>
      <c r="AG116" s="391"/>
      <c r="AH116" s="391"/>
    </row>
    <row r="117" spans="1:34" ht="22.8" hidden="1" x14ac:dyDescent="0.8">
      <c r="A117" s="392">
        <v>116</v>
      </c>
      <c r="B117" s="393" t="s">
        <v>77</v>
      </c>
      <c r="C117" s="394" t="s">
        <v>15684</v>
      </c>
      <c r="D117" s="410" t="s">
        <v>15685</v>
      </c>
      <c r="E117" s="395" t="s">
        <v>15689</v>
      </c>
      <c r="F117" s="396"/>
      <c r="G117" s="397" t="s">
        <v>15690</v>
      </c>
      <c r="H117" s="406"/>
      <c r="I117" s="2"/>
      <c r="J117" s="399">
        <v>38897</v>
      </c>
      <c r="K117" s="2" t="s">
        <v>65</v>
      </c>
      <c r="L117" s="2"/>
      <c r="M117" s="2" t="s">
        <v>15642</v>
      </c>
      <c r="N117" s="2" t="s">
        <v>68</v>
      </c>
      <c r="O117" s="400" t="s">
        <v>15691</v>
      </c>
      <c r="P117" s="2" t="s">
        <v>61</v>
      </c>
      <c r="Q117" s="401">
        <v>36</v>
      </c>
      <c r="R117" s="401">
        <v>8</v>
      </c>
      <c r="S117" s="401">
        <v>4</v>
      </c>
      <c r="T117" s="401">
        <v>6</v>
      </c>
      <c r="U117" s="401"/>
      <c r="V117" s="2" t="s">
        <v>69</v>
      </c>
      <c r="W117" s="3"/>
      <c r="X117" s="2" t="s">
        <v>70</v>
      </c>
      <c r="Y117" s="2"/>
      <c r="Z117" s="2" t="s">
        <v>72</v>
      </c>
      <c r="AA117" s="2"/>
      <c r="AB117" s="4">
        <v>96</v>
      </c>
      <c r="AC117" s="4">
        <v>47</v>
      </c>
      <c r="AD117" s="4"/>
      <c r="AE117" s="4"/>
      <c r="AF117" s="4"/>
      <c r="AG117" s="4"/>
      <c r="AH117" s="4"/>
    </row>
    <row r="118" spans="1:34" ht="22.8" hidden="1" x14ac:dyDescent="0.8">
      <c r="A118" s="379">
        <v>117</v>
      </c>
      <c r="B118" s="380" t="s">
        <v>77</v>
      </c>
      <c r="C118" s="381" t="s">
        <v>15684</v>
      </c>
      <c r="D118" s="409" t="s">
        <v>15685</v>
      </c>
      <c r="E118" s="382" t="s">
        <v>15692</v>
      </c>
      <c r="F118" s="402"/>
      <c r="G118" s="403" t="s">
        <v>15693</v>
      </c>
      <c r="H118" s="404"/>
      <c r="I118" s="349"/>
      <c r="J118" s="405">
        <v>38868</v>
      </c>
      <c r="K118" s="349" t="s">
        <v>65</v>
      </c>
      <c r="L118" s="349"/>
      <c r="M118" s="349" t="s">
        <v>15642</v>
      </c>
      <c r="N118" s="349" t="s">
        <v>68</v>
      </c>
      <c r="O118" s="388" t="s">
        <v>15694</v>
      </c>
      <c r="P118" s="349" t="s">
        <v>61</v>
      </c>
      <c r="Q118" s="389">
        <v>32</v>
      </c>
      <c r="R118" s="389">
        <v>8</v>
      </c>
      <c r="S118" s="389">
        <v>4</v>
      </c>
      <c r="T118" s="389">
        <v>5.5</v>
      </c>
      <c r="U118" s="389"/>
      <c r="V118" s="349" t="s">
        <v>69</v>
      </c>
      <c r="W118" s="390"/>
      <c r="X118" s="349" t="s">
        <v>70</v>
      </c>
      <c r="Y118" s="349"/>
      <c r="Z118" s="349" t="s">
        <v>72</v>
      </c>
      <c r="AA118" s="349"/>
      <c r="AB118" s="391">
        <v>330</v>
      </c>
      <c r="AC118" s="391">
        <v>168</v>
      </c>
      <c r="AD118" s="391"/>
      <c r="AE118" s="391"/>
      <c r="AF118" s="391"/>
      <c r="AG118" s="391"/>
      <c r="AH118" s="391"/>
    </row>
    <row r="119" spans="1:34" ht="22.8" hidden="1" x14ac:dyDescent="0.8">
      <c r="A119" s="392">
        <v>118</v>
      </c>
      <c r="B119" s="393" t="s">
        <v>77</v>
      </c>
      <c r="C119" s="394" t="s">
        <v>15684</v>
      </c>
      <c r="D119" s="410" t="s">
        <v>15695</v>
      </c>
      <c r="E119" s="395" t="s">
        <v>15696</v>
      </c>
      <c r="F119" s="396"/>
      <c r="G119" s="397" t="s">
        <v>15697</v>
      </c>
      <c r="H119" s="406"/>
      <c r="I119" s="2"/>
      <c r="J119" s="399">
        <v>38867</v>
      </c>
      <c r="K119" s="2" t="s">
        <v>65</v>
      </c>
      <c r="L119" s="2"/>
      <c r="M119" s="2" t="s">
        <v>15642</v>
      </c>
      <c r="N119" s="2" t="s">
        <v>68</v>
      </c>
      <c r="O119" s="400" t="s">
        <v>15698</v>
      </c>
      <c r="P119" s="2" t="s">
        <v>61</v>
      </c>
      <c r="Q119" s="401">
        <v>28</v>
      </c>
      <c r="R119" s="401">
        <v>8</v>
      </c>
      <c r="S119" s="401">
        <v>4</v>
      </c>
      <c r="T119" s="401">
        <v>8</v>
      </c>
      <c r="U119" s="401"/>
      <c r="V119" s="2" t="s">
        <v>69</v>
      </c>
      <c r="W119" s="3"/>
      <c r="X119" s="2" t="s">
        <v>70</v>
      </c>
      <c r="Y119" s="2"/>
      <c r="Z119" s="2" t="s">
        <v>72</v>
      </c>
      <c r="AA119" s="2"/>
      <c r="AB119" s="4">
        <v>732</v>
      </c>
      <c r="AC119" s="4">
        <v>347</v>
      </c>
      <c r="AD119" s="4"/>
      <c r="AE119" s="4"/>
      <c r="AF119" s="4"/>
      <c r="AG119" s="4"/>
      <c r="AH119" s="4"/>
    </row>
    <row r="120" spans="1:34" ht="22.8" hidden="1" x14ac:dyDescent="0.8">
      <c r="A120" s="379">
        <v>119</v>
      </c>
      <c r="B120" s="380" t="s">
        <v>77</v>
      </c>
      <c r="C120" s="381" t="s">
        <v>15684</v>
      </c>
      <c r="D120" s="409" t="s">
        <v>15695</v>
      </c>
      <c r="E120" s="382" t="s">
        <v>15695</v>
      </c>
      <c r="F120" s="402"/>
      <c r="G120" s="403" t="s">
        <v>15699</v>
      </c>
      <c r="H120" s="404"/>
      <c r="I120" s="349"/>
      <c r="J120" s="405">
        <v>38865</v>
      </c>
      <c r="K120" s="349" t="s">
        <v>65</v>
      </c>
      <c r="L120" s="349"/>
      <c r="M120" s="349" t="s">
        <v>15642</v>
      </c>
      <c r="N120" s="349" t="s">
        <v>68</v>
      </c>
      <c r="O120" s="388" t="s">
        <v>15700</v>
      </c>
      <c r="P120" s="349" t="s">
        <v>61</v>
      </c>
      <c r="Q120" s="389">
        <v>36</v>
      </c>
      <c r="R120" s="389">
        <v>8</v>
      </c>
      <c r="S120" s="389">
        <v>4</v>
      </c>
      <c r="T120" s="389">
        <v>7.3</v>
      </c>
      <c r="U120" s="389"/>
      <c r="V120" s="349" t="s">
        <v>69</v>
      </c>
      <c r="W120" s="390"/>
      <c r="X120" s="349" t="s">
        <v>70</v>
      </c>
      <c r="Y120" s="349"/>
      <c r="Z120" s="349" t="s">
        <v>72</v>
      </c>
      <c r="AA120" s="349"/>
      <c r="AB120" s="391">
        <v>733</v>
      </c>
      <c r="AC120" s="391">
        <v>358</v>
      </c>
      <c r="AD120" s="391"/>
      <c r="AE120" s="391"/>
      <c r="AF120" s="391"/>
      <c r="AG120" s="391"/>
      <c r="AH120" s="391"/>
    </row>
    <row r="121" spans="1:34" ht="22.8" hidden="1" x14ac:dyDescent="0.8">
      <c r="A121" s="392">
        <v>120</v>
      </c>
      <c r="B121" s="393" t="s">
        <v>77</v>
      </c>
      <c r="C121" s="394" t="s">
        <v>15684</v>
      </c>
      <c r="D121" s="410" t="s">
        <v>15695</v>
      </c>
      <c r="E121" s="395" t="s">
        <v>15701</v>
      </c>
      <c r="F121" s="396"/>
      <c r="G121" s="397" t="s">
        <v>15702</v>
      </c>
      <c r="H121" s="406"/>
      <c r="I121" s="2"/>
      <c r="J121" s="399">
        <v>38864</v>
      </c>
      <c r="K121" s="2" t="s">
        <v>65</v>
      </c>
      <c r="L121" s="2"/>
      <c r="M121" s="2" t="s">
        <v>15642</v>
      </c>
      <c r="N121" s="2" t="s">
        <v>68</v>
      </c>
      <c r="O121" s="400" t="s">
        <v>15703</v>
      </c>
      <c r="P121" s="2" t="s">
        <v>61</v>
      </c>
      <c r="Q121" s="401">
        <v>39</v>
      </c>
      <c r="R121" s="401">
        <v>8</v>
      </c>
      <c r="S121" s="401">
        <v>4</v>
      </c>
      <c r="T121" s="401">
        <v>7.1</v>
      </c>
      <c r="U121" s="401"/>
      <c r="V121" s="2" t="s">
        <v>69</v>
      </c>
      <c r="W121" s="3"/>
      <c r="X121" s="2" t="s">
        <v>70</v>
      </c>
      <c r="Y121" s="2"/>
      <c r="Z121" s="2" t="s">
        <v>72</v>
      </c>
      <c r="AA121" s="2"/>
      <c r="AB121" s="4">
        <v>150</v>
      </c>
      <c r="AC121" s="4">
        <v>63</v>
      </c>
      <c r="AD121" s="4"/>
      <c r="AE121" s="4"/>
      <c r="AF121" s="4"/>
      <c r="AG121" s="4"/>
      <c r="AH121" s="4"/>
    </row>
    <row r="122" spans="1:34" ht="22.8" hidden="1" x14ac:dyDescent="0.8">
      <c r="A122" s="379">
        <v>121</v>
      </c>
      <c r="B122" s="380" t="s">
        <v>77</v>
      </c>
      <c r="C122" s="381" t="s">
        <v>15538</v>
      </c>
      <c r="D122" s="409" t="s">
        <v>15704</v>
      </c>
      <c r="E122" s="382" t="s">
        <v>94</v>
      </c>
      <c r="F122" s="402"/>
      <c r="G122" s="403" t="s">
        <v>15705</v>
      </c>
      <c r="H122" s="404"/>
      <c r="I122" s="349"/>
      <c r="J122" s="405">
        <v>38765</v>
      </c>
      <c r="K122" s="349" t="s">
        <v>65</v>
      </c>
      <c r="L122" s="349"/>
      <c r="M122" s="349" t="s">
        <v>15642</v>
      </c>
      <c r="N122" s="349" t="s">
        <v>68</v>
      </c>
      <c r="O122" s="388" t="s">
        <v>15706</v>
      </c>
      <c r="P122" s="349" t="s">
        <v>61</v>
      </c>
      <c r="Q122" s="389">
        <v>50</v>
      </c>
      <c r="R122" s="389">
        <v>8</v>
      </c>
      <c r="S122" s="389">
        <v>4</v>
      </c>
      <c r="T122" s="389">
        <v>7.5</v>
      </c>
      <c r="U122" s="389"/>
      <c r="V122" s="349" t="s">
        <v>69</v>
      </c>
      <c r="W122" s="390"/>
      <c r="X122" s="349" t="s">
        <v>70</v>
      </c>
      <c r="Y122" s="349"/>
      <c r="Z122" s="349" t="s">
        <v>72</v>
      </c>
      <c r="AA122" s="349"/>
      <c r="AB122" s="391">
        <v>732</v>
      </c>
      <c r="AC122" s="391">
        <v>347</v>
      </c>
      <c r="AD122" s="391"/>
      <c r="AE122" s="391"/>
      <c r="AF122" s="391"/>
      <c r="AG122" s="391"/>
      <c r="AH122" s="391"/>
    </row>
    <row r="123" spans="1:34" ht="22.8" hidden="1" x14ac:dyDescent="0.8">
      <c r="A123" s="392">
        <v>122</v>
      </c>
      <c r="B123" s="393" t="s">
        <v>77</v>
      </c>
      <c r="C123" s="394" t="s">
        <v>15538</v>
      </c>
      <c r="D123" s="410" t="s">
        <v>15704</v>
      </c>
      <c r="E123" s="395" t="s">
        <v>15707</v>
      </c>
      <c r="F123" s="396"/>
      <c r="G123" s="397" t="s">
        <v>15708</v>
      </c>
      <c r="H123" s="406"/>
      <c r="I123" s="2"/>
      <c r="J123" s="399">
        <v>38764</v>
      </c>
      <c r="K123" s="2" t="s">
        <v>65</v>
      </c>
      <c r="L123" s="2"/>
      <c r="M123" s="2" t="s">
        <v>15642</v>
      </c>
      <c r="N123" s="2" t="s">
        <v>68</v>
      </c>
      <c r="O123" s="400" t="s">
        <v>15709</v>
      </c>
      <c r="P123" s="2" t="s">
        <v>61</v>
      </c>
      <c r="Q123" s="401">
        <v>48</v>
      </c>
      <c r="R123" s="401">
        <v>8</v>
      </c>
      <c r="S123" s="401">
        <v>4</v>
      </c>
      <c r="T123" s="401">
        <v>7.5</v>
      </c>
      <c r="U123" s="401"/>
      <c r="V123" s="2" t="s">
        <v>69</v>
      </c>
      <c r="W123" s="3"/>
      <c r="X123" s="2" t="s">
        <v>70</v>
      </c>
      <c r="Y123" s="2"/>
      <c r="Z123" s="2" t="s">
        <v>72</v>
      </c>
      <c r="AA123" s="2"/>
      <c r="AB123" s="4">
        <v>178</v>
      </c>
      <c r="AC123" s="4">
        <v>86</v>
      </c>
      <c r="AD123" s="4"/>
      <c r="AE123" s="4"/>
      <c r="AF123" s="4"/>
      <c r="AG123" s="4"/>
      <c r="AH123" s="4"/>
    </row>
    <row r="124" spans="1:34" ht="22.8" hidden="1" x14ac:dyDescent="0.8">
      <c r="A124" s="379">
        <v>123</v>
      </c>
      <c r="B124" s="380" t="s">
        <v>77</v>
      </c>
      <c r="C124" s="381" t="s">
        <v>15538</v>
      </c>
      <c r="D124" s="409" t="s">
        <v>15704</v>
      </c>
      <c r="E124" s="382" t="s">
        <v>15710</v>
      </c>
      <c r="F124" s="402"/>
      <c r="G124" s="403" t="s">
        <v>15711</v>
      </c>
      <c r="H124" s="404"/>
      <c r="I124" s="349"/>
      <c r="J124" s="405">
        <v>38765</v>
      </c>
      <c r="K124" s="349" t="s">
        <v>65</v>
      </c>
      <c r="L124" s="349"/>
      <c r="M124" s="349" t="s">
        <v>15642</v>
      </c>
      <c r="N124" s="349" t="s">
        <v>68</v>
      </c>
      <c r="O124" s="388" t="s">
        <v>15712</v>
      </c>
      <c r="P124" s="349" t="s">
        <v>61</v>
      </c>
      <c r="Q124" s="389">
        <v>34</v>
      </c>
      <c r="R124" s="389">
        <v>8</v>
      </c>
      <c r="S124" s="389">
        <v>4</v>
      </c>
      <c r="T124" s="389">
        <v>7.4</v>
      </c>
      <c r="U124" s="389"/>
      <c r="V124" s="349" t="s">
        <v>69</v>
      </c>
      <c r="W124" s="390"/>
      <c r="X124" s="349" t="s">
        <v>70</v>
      </c>
      <c r="Y124" s="349"/>
      <c r="Z124" s="349" t="s">
        <v>72</v>
      </c>
      <c r="AA124" s="349"/>
      <c r="AB124" s="391">
        <v>124</v>
      </c>
      <c r="AC124" s="391">
        <v>58</v>
      </c>
      <c r="AD124" s="391"/>
      <c r="AE124" s="391"/>
      <c r="AF124" s="391"/>
      <c r="AG124" s="391"/>
      <c r="AH124" s="391"/>
    </row>
    <row r="125" spans="1:34" ht="22.8" hidden="1" x14ac:dyDescent="0.8">
      <c r="A125" s="392">
        <v>124</v>
      </c>
      <c r="B125" s="393" t="s">
        <v>77</v>
      </c>
      <c r="C125" s="394" t="s">
        <v>15538</v>
      </c>
      <c r="D125" s="410" t="s">
        <v>15704</v>
      </c>
      <c r="E125" s="395" t="s">
        <v>80</v>
      </c>
      <c r="F125" s="396"/>
      <c r="G125" s="397" t="s">
        <v>15713</v>
      </c>
      <c r="H125" s="406"/>
      <c r="I125" s="2"/>
      <c r="J125" s="399">
        <v>38761</v>
      </c>
      <c r="K125" s="2" t="s">
        <v>65</v>
      </c>
      <c r="L125" s="2"/>
      <c r="M125" s="2" t="s">
        <v>15642</v>
      </c>
      <c r="N125" s="2" t="s">
        <v>68</v>
      </c>
      <c r="O125" s="400" t="s">
        <v>15714</v>
      </c>
      <c r="P125" s="2" t="s">
        <v>61</v>
      </c>
      <c r="Q125" s="401">
        <v>50</v>
      </c>
      <c r="R125" s="401">
        <v>8</v>
      </c>
      <c r="S125" s="401">
        <v>4</v>
      </c>
      <c r="T125" s="401">
        <v>7.7</v>
      </c>
      <c r="U125" s="401"/>
      <c r="V125" s="2" t="s">
        <v>69</v>
      </c>
      <c r="W125" s="3"/>
      <c r="X125" s="2" t="s">
        <v>70</v>
      </c>
      <c r="Y125" s="2"/>
      <c r="Z125" s="2" t="s">
        <v>72</v>
      </c>
      <c r="AA125" s="2"/>
      <c r="AB125" s="4">
        <v>187</v>
      </c>
      <c r="AC125" s="4">
        <v>98</v>
      </c>
      <c r="AD125" s="4"/>
      <c r="AE125" s="4"/>
      <c r="AF125" s="4"/>
      <c r="AG125" s="4"/>
      <c r="AH125" s="4"/>
    </row>
    <row r="126" spans="1:34" ht="22.8" hidden="1" x14ac:dyDescent="0.8">
      <c r="A126" s="379">
        <v>125</v>
      </c>
      <c r="B126" s="380" t="s">
        <v>77</v>
      </c>
      <c r="C126" s="381" t="s">
        <v>15538</v>
      </c>
      <c r="D126" s="409" t="s">
        <v>15704</v>
      </c>
      <c r="E126" s="382" t="s">
        <v>15715</v>
      </c>
      <c r="F126" s="402"/>
      <c r="G126" s="403" t="s">
        <v>15716</v>
      </c>
      <c r="H126" s="404"/>
      <c r="I126" s="349"/>
      <c r="J126" s="405">
        <v>39023</v>
      </c>
      <c r="K126" s="349" t="s">
        <v>65</v>
      </c>
      <c r="L126" s="349"/>
      <c r="M126" s="349" t="s">
        <v>15642</v>
      </c>
      <c r="N126" s="349" t="s">
        <v>68</v>
      </c>
      <c r="O126" s="388" t="s">
        <v>15717</v>
      </c>
      <c r="P126" s="349" t="s">
        <v>61</v>
      </c>
      <c r="Q126" s="389">
        <v>50</v>
      </c>
      <c r="R126" s="389">
        <v>8</v>
      </c>
      <c r="S126" s="389">
        <v>4</v>
      </c>
      <c r="T126" s="389">
        <v>7.7</v>
      </c>
      <c r="U126" s="389"/>
      <c r="V126" s="349" t="s">
        <v>69</v>
      </c>
      <c r="W126" s="390"/>
      <c r="X126" s="349" t="s">
        <v>70</v>
      </c>
      <c r="Y126" s="349"/>
      <c r="Z126" s="349" t="s">
        <v>72</v>
      </c>
      <c r="AA126" s="349"/>
      <c r="AB126" s="391">
        <v>431</v>
      </c>
      <c r="AC126" s="391">
        <v>178</v>
      </c>
      <c r="AD126" s="391"/>
      <c r="AE126" s="391"/>
      <c r="AF126" s="391"/>
      <c r="AG126" s="391"/>
      <c r="AH126" s="391"/>
    </row>
    <row r="127" spans="1:34" ht="22.8" hidden="1" x14ac:dyDescent="0.8">
      <c r="A127" s="392">
        <v>126</v>
      </c>
      <c r="B127" s="393" t="s">
        <v>77</v>
      </c>
      <c r="C127" s="394" t="s">
        <v>15538</v>
      </c>
      <c r="D127" s="410" t="s">
        <v>15538</v>
      </c>
      <c r="E127" s="395" t="s">
        <v>15718</v>
      </c>
      <c r="F127" s="396"/>
      <c r="G127" s="397" t="s">
        <v>15719</v>
      </c>
      <c r="H127" s="406"/>
      <c r="I127" s="2"/>
      <c r="J127" s="399">
        <v>38905</v>
      </c>
      <c r="K127" s="2" t="s">
        <v>65</v>
      </c>
      <c r="L127" s="2"/>
      <c r="M127" s="2" t="s">
        <v>15642</v>
      </c>
      <c r="N127" s="2" t="s">
        <v>68</v>
      </c>
      <c r="O127" s="400" t="s">
        <v>15720</v>
      </c>
      <c r="P127" s="2" t="s">
        <v>61</v>
      </c>
      <c r="Q127" s="401">
        <v>42</v>
      </c>
      <c r="R127" s="401">
        <v>8</v>
      </c>
      <c r="S127" s="401">
        <v>4</v>
      </c>
      <c r="T127" s="401">
        <v>7.5</v>
      </c>
      <c r="U127" s="401"/>
      <c r="V127" s="2" t="s">
        <v>69</v>
      </c>
      <c r="W127" s="3"/>
      <c r="X127" s="2" t="s">
        <v>70</v>
      </c>
      <c r="Y127" s="2"/>
      <c r="Z127" s="2" t="s">
        <v>72</v>
      </c>
      <c r="AA127" s="2"/>
      <c r="AB127" s="4">
        <v>686</v>
      </c>
      <c r="AC127" s="4">
        <v>322</v>
      </c>
      <c r="AD127" s="4"/>
      <c r="AE127" s="4"/>
      <c r="AF127" s="4"/>
      <c r="AG127" s="4"/>
      <c r="AH127" s="4"/>
    </row>
    <row r="128" spans="1:34" ht="22.8" hidden="1" x14ac:dyDescent="0.8">
      <c r="A128" s="379">
        <v>127</v>
      </c>
      <c r="B128" s="380" t="s">
        <v>77</v>
      </c>
      <c r="C128" s="381" t="s">
        <v>15538</v>
      </c>
      <c r="D128" s="409" t="s">
        <v>15538</v>
      </c>
      <c r="E128" s="382" t="s">
        <v>15721</v>
      </c>
      <c r="F128" s="402"/>
      <c r="G128" s="403" t="s">
        <v>15722</v>
      </c>
      <c r="H128" s="404"/>
      <c r="I128" s="349"/>
      <c r="J128" s="405">
        <v>38967</v>
      </c>
      <c r="K128" s="349" t="s">
        <v>65</v>
      </c>
      <c r="L128" s="349"/>
      <c r="M128" s="349" t="s">
        <v>15642</v>
      </c>
      <c r="N128" s="349" t="s">
        <v>68</v>
      </c>
      <c r="O128" s="388" t="s">
        <v>15723</v>
      </c>
      <c r="P128" s="349" t="s">
        <v>61</v>
      </c>
      <c r="Q128" s="389">
        <v>48</v>
      </c>
      <c r="R128" s="389">
        <v>8</v>
      </c>
      <c r="S128" s="389">
        <v>4</v>
      </c>
      <c r="T128" s="389">
        <v>8.1</v>
      </c>
      <c r="U128" s="389"/>
      <c r="V128" s="349" t="s">
        <v>69</v>
      </c>
      <c r="W128" s="390"/>
      <c r="X128" s="349" t="s">
        <v>70</v>
      </c>
      <c r="Y128" s="349"/>
      <c r="Z128" s="349" t="s">
        <v>72</v>
      </c>
      <c r="AA128" s="349"/>
      <c r="AB128" s="391">
        <v>631</v>
      </c>
      <c r="AC128" s="391">
        <v>662</v>
      </c>
      <c r="AD128" s="391"/>
      <c r="AE128" s="391"/>
      <c r="AF128" s="391"/>
      <c r="AG128" s="391"/>
      <c r="AH128" s="391"/>
    </row>
    <row r="129" spans="1:34" ht="22.8" hidden="1" x14ac:dyDescent="0.8">
      <c r="A129" s="392">
        <v>128</v>
      </c>
      <c r="B129" s="393" t="s">
        <v>77</v>
      </c>
      <c r="C129" s="394" t="s">
        <v>15538</v>
      </c>
      <c r="D129" s="410" t="s">
        <v>15538</v>
      </c>
      <c r="E129" s="395" t="s">
        <v>95</v>
      </c>
      <c r="F129" s="396"/>
      <c r="G129" s="397" t="s">
        <v>15724</v>
      </c>
      <c r="H129" s="406"/>
      <c r="I129" s="2"/>
      <c r="J129" s="399">
        <v>38936</v>
      </c>
      <c r="K129" s="2" t="s">
        <v>65</v>
      </c>
      <c r="L129" s="2"/>
      <c r="M129" s="2" t="s">
        <v>15642</v>
      </c>
      <c r="N129" s="2" t="s">
        <v>68</v>
      </c>
      <c r="O129" s="400" t="s">
        <v>15725</v>
      </c>
      <c r="P129" s="2" t="s">
        <v>61</v>
      </c>
      <c r="Q129" s="401">
        <v>44.5</v>
      </c>
      <c r="R129" s="401">
        <v>8</v>
      </c>
      <c r="S129" s="401">
        <v>5</v>
      </c>
      <c r="T129" s="401">
        <v>6.4</v>
      </c>
      <c r="U129" s="401"/>
      <c r="V129" s="2" t="s">
        <v>69</v>
      </c>
      <c r="W129" s="3"/>
      <c r="X129" s="2" t="s">
        <v>70</v>
      </c>
      <c r="Y129" s="2"/>
      <c r="Z129" s="2" t="s">
        <v>72</v>
      </c>
      <c r="AA129" s="2"/>
      <c r="AB129" s="4">
        <v>762</v>
      </c>
      <c r="AC129" s="4">
        <v>336</v>
      </c>
      <c r="AD129" s="4"/>
      <c r="AE129" s="4"/>
      <c r="AF129" s="4"/>
      <c r="AG129" s="4"/>
      <c r="AH129" s="4"/>
    </row>
    <row r="130" spans="1:34" ht="22.8" hidden="1" x14ac:dyDescent="0.8">
      <c r="A130" s="379">
        <v>129</v>
      </c>
      <c r="B130" s="380" t="s">
        <v>77</v>
      </c>
      <c r="C130" s="381" t="s">
        <v>15538</v>
      </c>
      <c r="D130" s="409" t="s">
        <v>87</v>
      </c>
      <c r="E130" s="382" t="s">
        <v>96</v>
      </c>
      <c r="F130" s="402"/>
      <c r="G130" s="403" t="s">
        <v>15726</v>
      </c>
      <c r="H130" s="404"/>
      <c r="I130" s="349"/>
      <c r="J130" s="405">
        <v>38967</v>
      </c>
      <c r="K130" s="349" t="s">
        <v>65</v>
      </c>
      <c r="L130" s="349"/>
      <c r="M130" s="349" t="s">
        <v>15642</v>
      </c>
      <c r="N130" s="349" t="s">
        <v>68</v>
      </c>
      <c r="O130" s="388" t="s">
        <v>15727</v>
      </c>
      <c r="P130" s="349" t="s">
        <v>61</v>
      </c>
      <c r="Q130" s="389">
        <v>36</v>
      </c>
      <c r="R130" s="389">
        <v>8</v>
      </c>
      <c r="S130" s="389">
        <v>4</v>
      </c>
      <c r="T130" s="389">
        <v>7.6</v>
      </c>
      <c r="U130" s="389"/>
      <c r="V130" s="349" t="s">
        <v>69</v>
      </c>
      <c r="W130" s="390"/>
      <c r="X130" s="349" t="s">
        <v>70</v>
      </c>
      <c r="Y130" s="349"/>
      <c r="Z130" s="349" t="s">
        <v>72</v>
      </c>
      <c r="AA130" s="349"/>
      <c r="AB130" s="391">
        <v>623</v>
      </c>
      <c r="AC130" s="391">
        <v>299</v>
      </c>
      <c r="AD130" s="391"/>
      <c r="AE130" s="391"/>
      <c r="AF130" s="391"/>
      <c r="AG130" s="391"/>
      <c r="AH130" s="391"/>
    </row>
    <row r="131" spans="1:34" ht="22.8" hidden="1" x14ac:dyDescent="0.8">
      <c r="A131" s="392">
        <v>130</v>
      </c>
      <c r="B131" s="393" t="s">
        <v>77</v>
      </c>
      <c r="C131" s="394" t="s">
        <v>15538</v>
      </c>
      <c r="D131" s="410" t="s">
        <v>15728</v>
      </c>
      <c r="E131" s="395" t="s">
        <v>15728</v>
      </c>
      <c r="F131" s="396"/>
      <c r="G131" s="397" t="s">
        <v>15729</v>
      </c>
      <c r="H131" s="406"/>
      <c r="I131" s="2"/>
      <c r="J131" s="399">
        <v>38917</v>
      </c>
      <c r="K131" s="2" t="s">
        <v>65</v>
      </c>
      <c r="L131" s="2"/>
      <c r="M131" s="2" t="s">
        <v>15642</v>
      </c>
      <c r="N131" s="2" t="s">
        <v>68</v>
      </c>
      <c r="O131" s="400" t="s">
        <v>15730</v>
      </c>
      <c r="P131" s="2" t="s">
        <v>61</v>
      </c>
      <c r="Q131" s="401">
        <v>40</v>
      </c>
      <c r="R131" s="401">
        <v>8</v>
      </c>
      <c r="S131" s="401">
        <v>4</v>
      </c>
      <c r="T131" s="401">
        <v>7.8</v>
      </c>
      <c r="U131" s="401"/>
      <c r="V131" s="2" t="s">
        <v>69</v>
      </c>
      <c r="W131" s="3"/>
      <c r="X131" s="2" t="s">
        <v>70</v>
      </c>
      <c r="Y131" s="2"/>
      <c r="Z131" s="2" t="s">
        <v>72</v>
      </c>
      <c r="AA131" s="2"/>
      <c r="AB131" s="4">
        <v>128</v>
      </c>
      <c r="AC131" s="4">
        <v>49</v>
      </c>
      <c r="AD131" s="4"/>
      <c r="AE131" s="4"/>
      <c r="AF131" s="4"/>
      <c r="AG131" s="4"/>
      <c r="AH131" s="4"/>
    </row>
    <row r="132" spans="1:34" ht="22.8" hidden="1" x14ac:dyDescent="0.8">
      <c r="A132" s="379">
        <v>131</v>
      </c>
      <c r="B132" s="380" t="s">
        <v>77</v>
      </c>
      <c r="C132" s="381" t="s">
        <v>15731</v>
      </c>
      <c r="D132" s="409" t="s">
        <v>15732</v>
      </c>
      <c r="E132" s="382" t="s">
        <v>15385</v>
      </c>
      <c r="F132" s="402"/>
      <c r="G132" s="403" t="s">
        <v>15733</v>
      </c>
      <c r="H132" s="404"/>
      <c r="I132" s="349"/>
      <c r="J132" s="405">
        <v>38723</v>
      </c>
      <c r="K132" s="349" t="s">
        <v>65</v>
      </c>
      <c r="L132" s="349"/>
      <c r="M132" s="349" t="s">
        <v>15642</v>
      </c>
      <c r="N132" s="349" t="s">
        <v>68</v>
      </c>
      <c r="O132" s="388" t="s">
        <v>15734</v>
      </c>
      <c r="P132" s="349" t="s">
        <v>61</v>
      </c>
      <c r="Q132" s="389">
        <v>40.5</v>
      </c>
      <c r="R132" s="389">
        <v>8</v>
      </c>
      <c r="S132" s="389">
        <v>5</v>
      </c>
      <c r="T132" s="389">
        <v>7.5</v>
      </c>
      <c r="U132" s="389"/>
      <c r="V132" s="349" t="s">
        <v>69</v>
      </c>
      <c r="W132" s="390"/>
      <c r="X132" s="349" t="s">
        <v>70</v>
      </c>
      <c r="Y132" s="349"/>
      <c r="Z132" s="349" t="s">
        <v>72</v>
      </c>
      <c r="AA132" s="349"/>
      <c r="AB132" s="391">
        <v>324</v>
      </c>
      <c r="AC132" s="391">
        <v>180</v>
      </c>
      <c r="AD132" s="391"/>
      <c r="AE132" s="391"/>
      <c r="AF132" s="391"/>
      <c r="AG132" s="391"/>
      <c r="AH132" s="391"/>
    </row>
    <row r="133" spans="1:34" ht="22.8" hidden="1" x14ac:dyDescent="0.8">
      <c r="A133" s="392">
        <v>132</v>
      </c>
      <c r="B133" s="393" t="s">
        <v>77</v>
      </c>
      <c r="C133" s="394" t="s">
        <v>15731</v>
      </c>
      <c r="D133" s="410" t="s">
        <v>15735</v>
      </c>
      <c r="E133" s="395" t="s">
        <v>15736</v>
      </c>
      <c r="F133" s="396"/>
      <c r="G133" s="397" t="s">
        <v>15737</v>
      </c>
      <c r="H133" s="406"/>
      <c r="I133" s="2"/>
      <c r="J133" s="399">
        <v>39260</v>
      </c>
      <c r="K133" s="2" t="s">
        <v>65</v>
      </c>
      <c r="L133" s="2"/>
      <c r="M133" s="2" t="s">
        <v>15642</v>
      </c>
      <c r="N133" s="2" t="s">
        <v>68</v>
      </c>
      <c r="O133" s="400" t="s">
        <v>15738</v>
      </c>
      <c r="P133" s="2" t="s">
        <v>61</v>
      </c>
      <c r="Q133" s="401">
        <v>45</v>
      </c>
      <c r="R133" s="401">
        <v>8</v>
      </c>
      <c r="S133" s="401">
        <v>5</v>
      </c>
      <c r="T133" s="401">
        <v>7.5</v>
      </c>
      <c r="U133" s="401"/>
      <c r="V133" s="2" t="s">
        <v>69</v>
      </c>
      <c r="W133" s="3"/>
      <c r="X133" s="2" t="s">
        <v>70</v>
      </c>
      <c r="Y133" s="2"/>
      <c r="Z133" s="2" t="s">
        <v>72</v>
      </c>
      <c r="AA133" s="2"/>
      <c r="AB133" s="4">
        <v>524</v>
      </c>
      <c r="AC133" s="4">
        <v>261</v>
      </c>
      <c r="AD133" s="4"/>
      <c r="AE133" s="4"/>
      <c r="AF133" s="4"/>
      <c r="AG133" s="4"/>
      <c r="AH133" s="4"/>
    </row>
    <row r="134" spans="1:34" ht="22.8" hidden="1" x14ac:dyDescent="0.8">
      <c r="A134" s="379">
        <v>133</v>
      </c>
      <c r="B134" s="380" t="s">
        <v>77</v>
      </c>
      <c r="C134" s="381" t="s">
        <v>15731</v>
      </c>
      <c r="D134" s="409" t="s">
        <v>15735</v>
      </c>
      <c r="E134" s="382" t="s">
        <v>15739</v>
      </c>
      <c r="F134" s="402"/>
      <c r="G134" s="403" t="s">
        <v>15740</v>
      </c>
      <c r="H134" s="404"/>
      <c r="I134" s="349"/>
      <c r="J134" s="405">
        <v>39259</v>
      </c>
      <c r="K134" s="349" t="s">
        <v>65</v>
      </c>
      <c r="L134" s="349"/>
      <c r="M134" s="349" t="s">
        <v>15642</v>
      </c>
      <c r="N134" s="349" t="s">
        <v>68</v>
      </c>
      <c r="O134" s="388" t="s">
        <v>15741</v>
      </c>
      <c r="P134" s="349" t="s">
        <v>61</v>
      </c>
      <c r="Q134" s="389">
        <v>45</v>
      </c>
      <c r="R134" s="389">
        <v>8</v>
      </c>
      <c r="S134" s="389">
        <v>5</v>
      </c>
      <c r="T134" s="389">
        <v>7.4</v>
      </c>
      <c r="U134" s="389"/>
      <c r="V134" s="349" t="s">
        <v>69</v>
      </c>
      <c r="W134" s="390"/>
      <c r="X134" s="349" t="s">
        <v>70</v>
      </c>
      <c r="Y134" s="349"/>
      <c r="Z134" s="349" t="s">
        <v>72</v>
      </c>
      <c r="AA134" s="349"/>
      <c r="AB134" s="391">
        <v>97</v>
      </c>
      <c r="AC134" s="391">
        <v>38</v>
      </c>
      <c r="AD134" s="391"/>
      <c r="AE134" s="391"/>
      <c r="AF134" s="391"/>
      <c r="AG134" s="391"/>
      <c r="AH134" s="391"/>
    </row>
    <row r="135" spans="1:34" ht="22.8" hidden="1" x14ac:dyDescent="0.8">
      <c r="A135" s="392">
        <v>134</v>
      </c>
      <c r="B135" s="393" t="s">
        <v>77</v>
      </c>
      <c r="C135" s="394" t="s">
        <v>15468</v>
      </c>
      <c r="D135" s="410" t="s">
        <v>97</v>
      </c>
      <c r="E135" s="395" t="s">
        <v>14366</v>
      </c>
      <c r="F135" s="396"/>
      <c r="G135" s="397" t="s">
        <v>15742</v>
      </c>
      <c r="H135" s="406"/>
      <c r="I135" s="2"/>
      <c r="J135" s="399">
        <v>39252</v>
      </c>
      <c r="K135" s="2" t="s">
        <v>65</v>
      </c>
      <c r="L135" s="2"/>
      <c r="M135" s="2" t="s">
        <v>15642</v>
      </c>
      <c r="N135" s="2" t="s">
        <v>68</v>
      </c>
      <c r="O135" s="400" t="s">
        <v>15743</v>
      </c>
      <c r="P135" s="2" t="s">
        <v>61</v>
      </c>
      <c r="Q135" s="401">
        <v>59</v>
      </c>
      <c r="R135" s="401">
        <v>8</v>
      </c>
      <c r="S135" s="401">
        <v>5</v>
      </c>
      <c r="T135" s="401">
        <v>7.5</v>
      </c>
      <c r="U135" s="401"/>
      <c r="V135" s="2" t="s">
        <v>69</v>
      </c>
      <c r="W135" s="3"/>
      <c r="X135" s="2" t="s">
        <v>70</v>
      </c>
      <c r="Y135" s="2"/>
      <c r="Z135" s="2" t="s">
        <v>72</v>
      </c>
      <c r="AA135" s="2"/>
      <c r="AB135" s="4">
        <v>337</v>
      </c>
      <c r="AC135" s="4">
        <v>149</v>
      </c>
      <c r="AD135" s="4"/>
      <c r="AE135" s="4"/>
      <c r="AF135" s="4"/>
      <c r="AG135" s="4"/>
      <c r="AH135" s="4"/>
    </row>
    <row r="136" spans="1:34" ht="22.8" x14ac:dyDescent="0.8">
      <c r="A136" s="379">
        <v>135</v>
      </c>
      <c r="B136" s="380" t="s">
        <v>77</v>
      </c>
      <c r="C136" s="381" t="s">
        <v>15468</v>
      </c>
      <c r="D136" s="409" t="s">
        <v>97</v>
      </c>
      <c r="E136" s="382" t="s">
        <v>15744</v>
      </c>
      <c r="F136" s="402"/>
      <c r="G136" s="403" t="s">
        <v>15745</v>
      </c>
      <c r="H136" s="404"/>
      <c r="I136" s="349"/>
      <c r="J136" s="405" t="s">
        <v>15746</v>
      </c>
      <c r="K136" s="349" t="s">
        <v>65</v>
      </c>
      <c r="L136" s="349"/>
      <c r="M136" s="349" t="s">
        <v>15642</v>
      </c>
      <c r="N136" s="349" t="s">
        <v>68</v>
      </c>
      <c r="O136" s="388" t="s">
        <v>15747</v>
      </c>
      <c r="P136" s="349" t="s">
        <v>61</v>
      </c>
      <c r="Q136" s="389">
        <v>52</v>
      </c>
      <c r="R136" s="389">
        <v>8</v>
      </c>
      <c r="S136" s="389">
        <v>4</v>
      </c>
      <c r="T136" s="389">
        <v>7.3</v>
      </c>
      <c r="U136" s="389"/>
      <c r="V136" s="349" t="s">
        <v>69</v>
      </c>
      <c r="W136" s="390"/>
      <c r="X136" s="349" t="s">
        <v>70</v>
      </c>
      <c r="Y136" s="349"/>
      <c r="Z136" s="349" t="s">
        <v>72</v>
      </c>
      <c r="AA136" s="349"/>
      <c r="AB136" s="391">
        <v>329</v>
      </c>
      <c r="AC136" s="391">
        <v>135</v>
      </c>
      <c r="AD136" s="391"/>
      <c r="AE136" s="391"/>
      <c r="AF136" s="391"/>
      <c r="AG136" s="391"/>
      <c r="AH136" s="391"/>
    </row>
    <row r="137" spans="1:34" ht="22.8" hidden="1" x14ac:dyDescent="0.8">
      <c r="A137" s="392">
        <v>136</v>
      </c>
      <c r="B137" s="393" t="s">
        <v>77</v>
      </c>
      <c r="C137" s="394" t="s">
        <v>15468</v>
      </c>
      <c r="D137" s="410" t="s">
        <v>97</v>
      </c>
      <c r="E137" s="395" t="s">
        <v>98</v>
      </c>
      <c r="F137" s="396"/>
      <c r="G137" s="397" t="s">
        <v>15748</v>
      </c>
      <c r="H137" s="406"/>
      <c r="I137" s="2"/>
      <c r="J137" s="399">
        <v>39250</v>
      </c>
      <c r="K137" s="2" t="s">
        <v>65</v>
      </c>
      <c r="L137" s="2"/>
      <c r="M137" s="2" t="s">
        <v>15642</v>
      </c>
      <c r="N137" s="2" t="s">
        <v>68</v>
      </c>
      <c r="O137" s="400" t="s">
        <v>15749</v>
      </c>
      <c r="P137" s="2" t="s">
        <v>61</v>
      </c>
      <c r="Q137" s="401">
        <v>45</v>
      </c>
      <c r="R137" s="401">
        <v>8</v>
      </c>
      <c r="S137" s="401">
        <v>5</v>
      </c>
      <c r="T137" s="401">
        <v>7.5</v>
      </c>
      <c r="U137" s="401"/>
      <c r="V137" s="2" t="s">
        <v>69</v>
      </c>
      <c r="W137" s="3"/>
      <c r="X137" s="2" t="s">
        <v>70</v>
      </c>
      <c r="Y137" s="2"/>
      <c r="Z137" s="2" t="s">
        <v>72</v>
      </c>
      <c r="AA137" s="2"/>
      <c r="AB137" s="4">
        <v>251</v>
      </c>
      <c r="AC137" s="4">
        <v>121</v>
      </c>
      <c r="AD137" s="4"/>
      <c r="AE137" s="4"/>
      <c r="AF137" s="4"/>
      <c r="AG137" s="4"/>
      <c r="AH137" s="4"/>
    </row>
    <row r="138" spans="1:34" ht="22.8" hidden="1" x14ac:dyDescent="0.8">
      <c r="A138" s="379">
        <v>137</v>
      </c>
      <c r="B138" s="380" t="s">
        <v>77</v>
      </c>
      <c r="C138" s="381" t="s">
        <v>15468</v>
      </c>
      <c r="D138" s="409" t="s">
        <v>15485</v>
      </c>
      <c r="E138" s="382" t="s">
        <v>15750</v>
      </c>
      <c r="F138" s="402"/>
      <c r="G138" s="403" t="s">
        <v>15751</v>
      </c>
      <c r="H138" s="404"/>
      <c r="I138" s="349"/>
      <c r="J138" s="405">
        <v>39249</v>
      </c>
      <c r="K138" s="349" t="s">
        <v>65</v>
      </c>
      <c r="L138" s="349"/>
      <c r="M138" s="349" t="s">
        <v>15642</v>
      </c>
      <c r="N138" s="349" t="s">
        <v>68</v>
      </c>
      <c r="O138" s="388" t="s">
        <v>15752</v>
      </c>
      <c r="P138" s="349" t="s">
        <v>61</v>
      </c>
      <c r="Q138" s="389">
        <v>36.5</v>
      </c>
      <c r="R138" s="389">
        <v>8</v>
      </c>
      <c r="S138" s="389">
        <v>4</v>
      </c>
      <c r="T138" s="389">
        <v>7.3</v>
      </c>
      <c r="U138" s="389"/>
      <c r="V138" s="349" t="s">
        <v>69</v>
      </c>
      <c r="W138" s="390"/>
      <c r="X138" s="349" t="s">
        <v>70</v>
      </c>
      <c r="Y138" s="349"/>
      <c r="Z138" s="349" t="s">
        <v>72</v>
      </c>
      <c r="AA138" s="349"/>
      <c r="AB138" s="391">
        <v>274</v>
      </c>
      <c r="AC138" s="391">
        <v>129</v>
      </c>
      <c r="AD138" s="391"/>
      <c r="AE138" s="391"/>
      <c r="AF138" s="391"/>
      <c r="AG138" s="391"/>
      <c r="AH138" s="391"/>
    </row>
    <row r="139" spans="1:34" ht="22.8" hidden="1" x14ac:dyDescent="0.8">
      <c r="A139" s="392">
        <v>138</v>
      </c>
      <c r="B139" s="393" t="s">
        <v>77</v>
      </c>
      <c r="C139" s="394" t="s">
        <v>15468</v>
      </c>
      <c r="D139" s="410" t="s">
        <v>15485</v>
      </c>
      <c r="E139" s="395" t="s">
        <v>15753</v>
      </c>
      <c r="F139" s="396"/>
      <c r="G139" s="397" t="s">
        <v>15754</v>
      </c>
      <c r="H139" s="406"/>
      <c r="I139" s="2"/>
      <c r="J139" s="399">
        <v>39251</v>
      </c>
      <c r="K139" s="2" t="s">
        <v>65</v>
      </c>
      <c r="L139" s="2"/>
      <c r="M139" s="2" t="s">
        <v>15642</v>
      </c>
      <c r="N139" s="2" t="s">
        <v>68</v>
      </c>
      <c r="O139" s="400" t="s">
        <v>15755</v>
      </c>
      <c r="P139" s="2" t="s">
        <v>61</v>
      </c>
      <c r="Q139" s="401">
        <v>48</v>
      </c>
      <c r="R139" s="401">
        <v>8</v>
      </c>
      <c r="S139" s="401">
        <v>4</v>
      </c>
      <c r="T139" s="401">
        <v>7.5</v>
      </c>
      <c r="U139" s="401"/>
      <c r="V139" s="2" t="s">
        <v>69</v>
      </c>
      <c r="W139" s="3"/>
      <c r="X139" s="2" t="s">
        <v>70</v>
      </c>
      <c r="Y139" s="2"/>
      <c r="Z139" s="2" t="s">
        <v>72</v>
      </c>
      <c r="AA139" s="2"/>
      <c r="AB139" s="4">
        <v>617</v>
      </c>
      <c r="AC139" s="4">
        <v>241</v>
      </c>
      <c r="AD139" s="4"/>
      <c r="AE139" s="4"/>
      <c r="AF139" s="4"/>
      <c r="AG139" s="4"/>
      <c r="AH139" s="4"/>
    </row>
    <row r="140" spans="1:34" ht="22.8" hidden="1" x14ac:dyDescent="0.8">
      <c r="A140" s="379">
        <v>139</v>
      </c>
      <c r="B140" s="380" t="s">
        <v>77</v>
      </c>
      <c r="C140" s="381" t="s">
        <v>15468</v>
      </c>
      <c r="D140" s="409" t="s">
        <v>80</v>
      </c>
      <c r="E140" s="382" t="s">
        <v>15756</v>
      </c>
      <c r="F140" s="402"/>
      <c r="G140" s="403" t="s">
        <v>15757</v>
      </c>
      <c r="H140" s="404"/>
      <c r="I140" s="349"/>
      <c r="J140" s="405">
        <v>39392</v>
      </c>
      <c r="K140" s="349" t="s">
        <v>65</v>
      </c>
      <c r="L140" s="349"/>
      <c r="M140" s="349" t="s">
        <v>15642</v>
      </c>
      <c r="N140" s="349" t="s">
        <v>68</v>
      </c>
      <c r="O140" s="388" t="s">
        <v>15758</v>
      </c>
      <c r="P140" s="349" t="s">
        <v>61</v>
      </c>
      <c r="Q140" s="389">
        <v>40.5</v>
      </c>
      <c r="R140" s="389">
        <v>8</v>
      </c>
      <c r="S140" s="389">
        <v>5</v>
      </c>
      <c r="T140" s="389">
        <v>6.5</v>
      </c>
      <c r="U140" s="389"/>
      <c r="V140" s="349" t="s">
        <v>69</v>
      </c>
      <c r="W140" s="390"/>
      <c r="X140" s="349" t="s">
        <v>70</v>
      </c>
      <c r="Y140" s="349"/>
      <c r="Z140" s="349" t="s">
        <v>72</v>
      </c>
      <c r="AA140" s="349"/>
      <c r="AB140" s="391">
        <v>550</v>
      </c>
      <c r="AC140" s="391">
        <v>284</v>
      </c>
      <c r="AD140" s="391"/>
      <c r="AE140" s="391"/>
      <c r="AF140" s="391"/>
      <c r="AG140" s="391"/>
      <c r="AH140" s="391"/>
    </row>
    <row r="141" spans="1:34" ht="22.8" hidden="1" x14ac:dyDescent="0.8">
      <c r="A141" s="392">
        <v>140</v>
      </c>
      <c r="B141" s="393" t="s">
        <v>77</v>
      </c>
      <c r="C141" s="394" t="s">
        <v>15468</v>
      </c>
      <c r="D141" s="410" t="s">
        <v>80</v>
      </c>
      <c r="E141" s="395" t="s">
        <v>15759</v>
      </c>
      <c r="F141" s="396"/>
      <c r="G141" s="397" t="s">
        <v>15760</v>
      </c>
      <c r="H141" s="406"/>
      <c r="I141" s="2"/>
      <c r="J141" s="399">
        <v>39422</v>
      </c>
      <c r="K141" s="2" t="s">
        <v>65</v>
      </c>
      <c r="L141" s="2"/>
      <c r="M141" s="2" t="s">
        <v>15642</v>
      </c>
      <c r="N141" s="2" t="s">
        <v>68</v>
      </c>
      <c r="O141" s="400" t="s">
        <v>15761</v>
      </c>
      <c r="P141" s="2" t="s">
        <v>61</v>
      </c>
      <c r="Q141" s="401">
        <v>31.5</v>
      </c>
      <c r="R141" s="401">
        <v>8</v>
      </c>
      <c r="S141" s="401">
        <v>5</v>
      </c>
      <c r="T141" s="401">
        <v>6.4</v>
      </c>
      <c r="U141" s="401"/>
      <c r="V141" s="2" t="s">
        <v>69</v>
      </c>
      <c r="W141" s="3"/>
      <c r="X141" s="2" t="s">
        <v>70</v>
      </c>
      <c r="Y141" s="2"/>
      <c r="Z141" s="2" t="s">
        <v>72</v>
      </c>
      <c r="AA141" s="2"/>
      <c r="AB141" s="4">
        <v>56</v>
      </c>
      <c r="AC141" s="4">
        <v>27</v>
      </c>
      <c r="AD141" s="4"/>
      <c r="AE141" s="4"/>
      <c r="AF141" s="4"/>
      <c r="AG141" s="4"/>
      <c r="AH141" s="4"/>
    </row>
    <row r="142" spans="1:34" ht="22.8" hidden="1" x14ac:dyDescent="0.8">
      <c r="A142" s="379">
        <v>141</v>
      </c>
      <c r="B142" s="380" t="s">
        <v>77</v>
      </c>
      <c r="C142" s="381" t="s">
        <v>15468</v>
      </c>
      <c r="D142" s="409" t="s">
        <v>15762</v>
      </c>
      <c r="E142" s="382" t="s">
        <v>15763</v>
      </c>
      <c r="F142" s="402"/>
      <c r="G142" s="403" t="s">
        <v>15764</v>
      </c>
      <c r="H142" s="404"/>
      <c r="I142" s="349"/>
      <c r="J142" s="405">
        <v>39300</v>
      </c>
      <c r="K142" s="349" t="s">
        <v>65</v>
      </c>
      <c r="L142" s="349"/>
      <c r="M142" s="349" t="s">
        <v>15642</v>
      </c>
      <c r="N142" s="349" t="s">
        <v>68</v>
      </c>
      <c r="O142" s="388" t="s">
        <v>15765</v>
      </c>
      <c r="P142" s="349" t="s">
        <v>61</v>
      </c>
      <c r="Q142" s="389">
        <v>38</v>
      </c>
      <c r="R142" s="389">
        <v>8</v>
      </c>
      <c r="S142" s="389">
        <v>5</v>
      </c>
      <c r="T142" s="389">
        <v>6.5</v>
      </c>
      <c r="U142" s="389"/>
      <c r="V142" s="349" t="s">
        <v>69</v>
      </c>
      <c r="W142" s="390"/>
      <c r="X142" s="349" t="s">
        <v>70</v>
      </c>
      <c r="Y142" s="349"/>
      <c r="Z142" s="349" t="s">
        <v>72</v>
      </c>
      <c r="AA142" s="349"/>
      <c r="AB142" s="391">
        <v>421</v>
      </c>
      <c r="AC142" s="391">
        <v>183</v>
      </c>
      <c r="AD142" s="391"/>
      <c r="AE142" s="391"/>
      <c r="AF142" s="391"/>
      <c r="AG142" s="391"/>
      <c r="AH142" s="391"/>
    </row>
    <row r="143" spans="1:34" ht="22.8" hidden="1" x14ac:dyDescent="0.8">
      <c r="A143" s="392">
        <v>142</v>
      </c>
      <c r="B143" s="393" t="s">
        <v>77</v>
      </c>
      <c r="C143" s="394" t="s">
        <v>15468</v>
      </c>
      <c r="D143" s="410" t="s">
        <v>15762</v>
      </c>
      <c r="E143" s="395" t="s">
        <v>15766</v>
      </c>
      <c r="F143" s="396"/>
      <c r="G143" s="397" t="s">
        <v>15767</v>
      </c>
      <c r="H143" s="406"/>
      <c r="I143" s="2"/>
      <c r="J143" s="399">
        <v>39331</v>
      </c>
      <c r="K143" s="2" t="s">
        <v>65</v>
      </c>
      <c r="L143" s="2"/>
      <c r="M143" s="2" t="s">
        <v>15642</v>
      </c>
      <c r="N143" s="2" t="s">
        <v>68</v>
      </c>
      <c r="O143" s="400" t="s">
        <v>15768</v>
      </c>
      <c r="P143" s="2" t="s">
        <v>61</v>
      </c>
      <c r="Q143" s="401">
        <v>45</v>
      </c>
      <c r="R143" s="401">
        <v>8</v>
      </c>
      <c r="S143" s="401">
        <v>5</v>
      </c>
      <c r="T143" s="401">
        <v>7.5</v>
      </c>
      <c r="U143" s="401"/>
      <c r="V143" s="2" t="s">
        <v>69</v>
      </c>
      <c r="W143" s="3"/>
      <c r="X143" s="2" t="s">
        <v>70</v>
      </c>
      <c r="Y143" s="2"/>
      <c r="Z143" s="2" t="s">
        <v>72</v>
      </c>
      <c r="AA143" s="2"/>
      <c r="AB143" s="4">
        <v>337</v>
      </c>
      <c r="AC143" s="4">
        <v>144</v>
      </c>
      <c r="AD143" s="4"/>
      <c r="AE143" s="4"/>
      <c r="AF143" s="4"/>
      <c r="AG143" s="4"/>
      <c r="AH143" s="4"/>
    </row>
    <row r="144" spans="1:34" ht="22.8" hidden="1" x14ac:dyDescent="0.8">
      <c r="A144" s="379">
        <v>143</v>
      </c>
      <c r="B144" s="380" t="s">
        <v>77</v>
      </c>
      <c r="C144" s="381" t="s">
        <v>15468</v>
      </c>
      <c r="D144" s="409" t="s">
        <v>83</v>
      </c>
      <c r="E144" s="382" t="s">
        <v>15769</v>
      </c>
      <c r="F144" s="402"/>
      <c r="G144" s="403" t="s">
        <v>15770</v>
      </c>
      <c r="H144" s="404"/>
      <c r="I144" s="349"/>
      <c r="J144" s="405">
        <v>39255</v>
      </c>
      <c r="K144" s="349" t="s">
        <v>65</v>
      </c>
      <c r="L144" s="349"/>
      <c r="M144" s="349" t="s">
        <v>15642</v>
      </c>
      <c r="N144" s="349" t="s">
        <v>68</v>
      </c>
      <c r="O144" s="388" t="s">
        <v>15771</v>
      </c>
      <c r="P144" s="349" t="s">
        <v>61</v>
      </c>
      <c r="Q144" s="389">
        <v>56.5</v>
      </c>
      <c r="R144" s="389">
        <v>8</v>
      </c>
      <c r="S144" s="389">
        <v>4</v>
      </c>
      <c r="T144" s="389">
        <v>7.6</v>
      </c>
      <c r="U144" s="389"/>
      <c r="V144" s="349" t="s">
        <v>69</v>
      </c>
      <c r="W144" s="390"/>
      <c r="X144" s="349" t="s">
        <v>70</v>
      </c>
      <c r="Y144" s="349"/>
      <c r="Z144" s="349" t="s">
        <v>72</v>
      </c>
      <c r="AA144" s="349"/>
      <c r="AB144" s="391">
        <v>522</v>
      </c>
      <c r="AC144" s="391">
        <v>235</v>
      </c>
      <c r="AD144" s="391"/>
      <c r="AE144" s="391"/>
      <c r="AF144" s="391"/>
      <c r="AG144" s="391"/>
      <c r="AH144" s="391"/>
    </row>
    <row r="145" spans="1:34" ht="22.8" hidden="1" x14ac:dyDescent="0.8">
      <c r="A145" s="392">
        <v>144</v>
      </c>
      <c r="B145" s="393" t="s">
        <v>77</v>
      </c>
      <c r="C145" s="394" t="s">
        <v>15468</v>
      </c>
      <c r="D145" s="410" t="s">
        <v>83</v>
      </c>
      <c r="E145" s="395" t="s">
        <v>15772</v>
      </c>
      <c r="F145" s="396"/>
      <c r="G145" s="397" t="s">
        <v>15773</v>
      </c>
      <c r="H145" s="406"/>
      <c r="I145" s="2"/>
      <c r="J145" s="399">
        <v>39254</v>
      </c>
      <c r="K145" s="2" t="s">
        <v>65</v>
      </c>
      <c r="L145" s="2"/>
      <c r="M145" s="2" t="s">
        <v>15642</v>
      </c>
      <c r="N145" s="2" t="s">
        <v>68</v>
      </c>
      <c r="O145" s="400" t="s">
        <v>15774</v>
      </c>
      <c r="P145" s="2" t="s">
        <v>61</v>
      </c>
      <c r="Q145" s="401">
        <v>39</v>
      </c>
      <c r="R145" s="401">
        <v>8</v>
      </c>
      <c r="S145" s="401">
        <v>4</v>
      </c>
      <c r="T145" s="401">
        <v>7.5</v>
      </c>
      <c r="U145" s="401"/>
      <c r="V145" s="2" t="s">
        <v>69</v>
      </c>
      <c r="W145" s="3"/>
      <c r="X145" s="2" t="s">
        <v>70</v>
      </c>
      <c r="Y145" s="2"/>
      <c r="Z145" s="2" t="s">
        <v>72</v>
      </c>
      <c r="AA145" s="2"/>
      <c r="AB145" s="4">
        <v>296</v>
      </c>
      <c r="AC145" s="4">
        <v>141</v>
      </c>
      <c r="AD145" s="4"/>
      <c r="AE145" s="4"/>
      <c r="AF145" s="4"/>
      <c r="AG145" s="4"/>
      <c r="AH145" s="4"/>
    </row>
    <row r="146" spans="1:34" ht="22.8" hidden="1" x14ac:dyDescent="0.8">
      <c r="A146" s="379">
        <v>145</v>
      </c>
      <c r="B146" s="380" t="s">
        <v>77</v>
      </c>
      <c r="C146" s="381" t="s">
        <v>15468</v>
      </c>
      <c r="D146" s="409" t="s">
        <v>83</v>
      </c>
      <c r="E146" s="382" t="s">
        <v>15775</v>
      </c>
      <c r="F146" s="402"/>
      <c r="G146" s="403" t="s">
        <v>15776</v>
      </c>
      <c r="H146" s="404"/>
      <c r="I146" s="349"/>
      <c r="J146" s="405">
        <v>39256</v>
      </c>
      <c r="K146" s="349" t="s">
        <v>65</v>
      </c>
      <c r="L146" s="349"/>
      <c r="M146" s="349" t="s">
        <v>15642</v>
      </c>
      <c r="N146" s="349" t="s">
        <v>68</v>
      </c>
      <c r="O146" s="388" t="s">
        <v>15777</v>
      </c>
      <c r="P146" s="349" t="s">
        <v>61</v>
      </c>
      <c r="Q146" s="389">
        <v>52</v>
      </c>
      <c r="R146" s="389">
        <v>8</v>
      </c>
      <c r="S146" s="389">
        <v>4</v>
      </c>
      <c r="T146" s="389">
        <v>7.8</v>
      </c>
      <c r="U146" s="389"/>
      <c r="V146" s="349" t="s">
        <v>69</v>
      </c>
      <c r="W146" s="390"/>
      <c r="X146" s="349" t="s">
        <v>70</v>
      </c>
      <c r="Y146" s="349"/>
      <c r="Z146" s="349" t="s">
        <v>72</v>
      </c>
      <c r="AA146" s="349"/>
      <c r="AB146" s="391">
        <v>361</v>
      </c>
      <c r="AC146" s="391">
        <v>178</v>
      </c>
      <c r="AD146" s="391"/>
      <c r="AE146" s="391"/>
      <c r="AF146" s="391"/>
      <c r="AG146" s="391"/>
      <c r="AH146" s="391"/>
    </row>
    <row r="147" spans="1:34" ht="22.8" hidden="1" x14ac:dyDescent="0.8">
      <c r="A147" s="392">
        <v>146</v>
      </c>
      <c r="B147" s="393" t="s">
        <v>77</v>
      </c>
      <c r="C147" s="394" t="s">
        <v>15468</v>
      </c>
      <c r="D147" s="410" t="s">
        <v>15472</v>
      </c>
      <c r="E147" s="395" t="s">
        <v>15472</v>
      </c>
      <c r="F147" s="396"/>
      <c r="G147" s="397" t="s">
        <v>15778</v>
      </c>
      <c r="H147" s="406"/>
      <c r="I147" s="2"/>
      <c r="J147" s="399">
        <v>39361</v>
      </c>
      <c r="K147" s="2" t="s">
        <v>65</v>
      </c>
      <c r="L147" s="2"/>
      <c r="M147" s="2" t="s">
        <v>15642</v>
      </c>
      <c r="N147" s="2" t="s">
        <v>68</v>
      </c>
      <c r="O147" s="400" t="s">
        <v>15779</v>
      </c>
      <c r="P147" s="2" t="s">
        <v>61</v>
      </c>
      <c r="Q147" s="401">
        <v>36</v>
      </c>
      <c r="R147" s="401">
        <v>8</v>
      </c>
      <c r="S147" s="401">
        <v>5</v>
      </c>
      <c r="T147" s="401">
        <v>4.5999999999999996</v>
      </c>
      <c r="U147" s="401"/>
      <c r="V147" s="2" t="s">
        <v>69</v>
      </c>
      <c r="W147" s="3"/>
      <c r="X147" s="2" t="s">
        <v>70</v>
      </c>
      <c r="Y147" s="2"/>
      <c r="Z147" s="2" t="s">
        <v>72</v>
      </c>
      <c r="AA147" s="2"/>
      <c r="AB147" s="4">
        <v>280</v>
      </c>
      <c r="AC147" s="4">
        <v>136</v>
      </c>
      <c r="AD147" s="4"/>
      <c r="AE147" s="4"/>
      <c r="AF147" s="4"/>
      <c r="AG147" s="4"/>
      <c r="AH147" s="4"/>
    </row>
    <row r="148" spans="1:34" ht="22.8" hidden="1" x14ac:dyDescent="0.8">
      <c r="A148" s="379">
        <v>147</v>
      </c>
      <c r="B148" s="380" t="s">
        <v>77</v>
      </c>
      <c r="C148" s="381" t="s">
        <v>15468</v>
      </c>
      <c r="D148" s="409" t="s">
        <v>15659</v>
      </c>
      <c r="E148" s="382" t="s">
        <v>99</v>
      </c>
      <c r="F148" s="402"/>
      <c r="G148" s="403" t="s">
        <v>15780</v>
      </c>
      <c r="H148" s="404"/>
      <c r="I148" s="349"/>
      <c r="J148" s="405">
        <v>39246</v>
      </c>
      <c r="K148" s="349" t="s">
        <v>65</v>
      </c>
      <c r="L148" s="349"/>
      <c r="M148" s="349" t="s">
        <v>15642</v>
      </c>
      <c r="N148" s="349" t="s">
        <v>68</v>
      </c>
      <c r="O148" s="388" t="s">
        <v>15781</v>
      </c>
      <c r="P148" s="349" t="s">
        <v>61</v>
      </c>
      <c r="Q148" s="389">
        <v>43.5</v>
      </c>
      <c r="R148" s="389">
        <v>8</v>
      </c>
      <c r="S148" s="389">
        <v>4</v>
      </c>
      <c r="T148" s="389">
        <v>6.5</v>
      </c>
      <c r="U148" s="389"/>
      <c r="V148" s="349" t="s">
        <v>69</v>
      </c>
      <c r="W148" s="390"/>
      <c r="X148" s="349" t="s">
        <v>70</v>
      </c>
      <c r="Y148" s="349"/>
      <c r="Z148" s="349" t="s">
        <v>72</v>
      </c>
      <c r="AA148" s="349"/>
      <c r="AB148" s="391">
        <v>333</v>
      </c>
      <c r="AC148" s="391">
        <v>139</v>
      </c>
      <c r="AD148" s="391"/>
      <c r="AE148" s="391"/>
      <c r="AF148" s="391"/>
      <c r="AG148" s="391"/>
      <c r="AH148" s="391"/>
    </row>
    <row r="149" spans="1:34" ht="22.8" hidden="1" x14ac:dyDescent="0.8">
      <c r="A149" s="392">
        <v>148</v>
      </c>
      <c r="B149" s="393" t="s">
        <v>77</v>
      </c>
      <c r="C149" s="394" t="s">
        <v>15468</v>
      </c>
      <c r="D149" s="410" t="s">
        <v>15659</v>
      </c>
      <c r="E149" s="395" t="s">
        <v>100</v>
      </c>
      <c r="F149" s="396"/>
      <c r="G149" s="397" t="s">
        <v>15782</v>
      </c>
      <c r="H149" s="406"/>
      <c r="I149" s="2"/>
      <c r="J149" s="399">
        <v>39248</v>
      </c>
      <c r="K149" s="2" t="s">
        <v>65</v>
      </c>
      <c r="L149" s="2"/>
      <c r="M149" s="2" t="s">
        <v>15642</v>
      </c>
      <c r="N149" s="2" t="s">
        <v>68</v>
      </c>
      <c r="O149" s="400" t="s">
        <v>15783</v>
      </c>
      <c r="P149" s="2" t="s">
        <v>61</v>
      </c>
      <c r="Q149" s="401">
        <v>36.5</v>
      </c>
      <c r="R149" s="401">
        <v>8</v>
      </c>
      <c r="S149" s="401">
        <v>5</v>
      </c>
      <c r="T149" s="401">
        <v>6.5</v>
      </c>
      <c r="U149" s="401"/>
      <c r="V149" s="2" t="s">
        <v>69</v>
      </c>
      <c r="W149" s="3"/>
      <c r="X149" s="2" t="s">
        <v>70</v>
      </c>
      <c r="Y149" s="2"/>
      <c r="Z149" s="2" t="s">
        <v>72</v>
      </c>
      <c r="AA149" s="2"/>
      <c r="AB149" s="4">
        <v>66</v>
      </c>
      <c r="AC149" s="4">
        <v>30</v>
      </c>
      <c r="AD149" s="4"/>
      <c r="AE149" s="4"/>
      <c r="AF149" s="4"/>
      <c r="AG149" s="4"/>
      <c r="AH149" s="4"/>
    </row>
    <row r="150" spans="1:34" ht="22.8" hidden="1" x14ac:dyDescent="0.8">
      <c r="A150" s="379">
        <v>149</v>
      </c>
      <c r="B150" s="380" t="s">
        <v>77</v>
      </c>
      <c r="C150" s="381" t="s">
        <v>15538</v>
      </c>
      <c r="D150" s="409" t="s">
        <v>87</v>
      </c>
      <c r="E150" s="382" t="s">
        <v>15784</v>
      </c>
      <c r="F150" s="402"/>
      <c r="G150" s="403" t="s">
        <v>15785</v>
      </c>
      <c r="H150" s="404"/>
      <c r="I150" s="349"/>
      <c r="J150" s="405">
        <v>39286</v>
      </c>
      <c r="K150" s="349" t="s">
        <v>65</v>
      </c>
      <c r="L150" s="349"/>
      <c r="M150" s="349" t="s">
        <v>15642</v>
      </c>
      <c r="N150" s="349" t="s">
        <v>68</v>
      </c>
      <c r="O150" s="388" t="s">
        <v>15786</v>
      </c>
      <c r="P150" s="349" t="s">
        <v>61</v>
      </c>
      <c r="Q150" s="389">
        <v>48</v>
      </c>
      <c r="R150" s="389">
        <v>8</v>
      </c>
      <c r="S150" s="389">
        <v>4</v>
      </c>
      <c r="T150" s="389">
        <v>7</v>
      </c>
      <c r="U150" s="389"/>
      <c r="V150" s="349" t="s">
        <v>69</v>
      </c>
      <c r="W150" s="390"/>
      <c r="X150" s="349" t="s">
        <v>70</v>
      </c>
      <c r="Y150" s="349"/>
      <c r="Z150" s="349" t="s">
        <v>72</v>
      </c>
      <c r="AA150" s="349"/>
      <c r="AB150" s="391">
        <v>380</v>
      </c>
      <c r="AC150" s="391">
        <v>168</v>
      </c>
      <c r="AD150" s="391"/>
      <c r="AE150" s="391"/>
      <c r="AF150" s="391"/>
      <c r="AG150" s="391"/>
      <c r="AH150" s="391"/>
    </row>
    <row r="151" spans="1:34" ht="22.8" hidden="1" x14ac:dyDescent="0.8">
      <c r="A151" s="392">
        <v>150</v>
      </c>
      <c r="B151" s="393" t="s">
        <v>77</v>
      </c>
      <c r="C151" s="394" t="s">
        <v>15538</v>
      </c>
      <c r="D151" s="410" t="s">
        <v>15564</v>
      </c>
      <c r="E151" s="395" t="s">
        <v>15787</v>
      </c>
      <c r="F151" s="396"/>
      <c r="G151" s="397" t="s">
        <v>15788</v>
      </c>
      <c r="H151" s="406"/>
      <c r="I151" s="2"/>
      <c r="J151" s="399">
        <v>39287</v>
      </c>
      <c r="K151" s="2" t="s">
        <v>65</v>
      </c>
      <c r="L151" s="2"/>
      <c r="M151" s="2" t="s">
        <v>15642</v>
      </c>
      <c r="N151" s="2" t="s">
        <v>68</v>
      </c>
      <c r="O151" s="400" t="s">
        <v>15789</v>
      </c>
      <c r="P151" s="2" t="s">
        <v>61</v>
      </c>
      <c r="Q151" s="401">
        <v>25.5</v>
      </c>
      <c r="R151" s="401">
        <v>8</v>
      </c>
      <c r="S151" s="401">
        <v>5</v>
      </c>
      <c r="T151" s="401">
        <v>5.2</v>
      </c>
      <c r="U151" s="401"/>
      <c r="V151" s="2" t="s">
        <v>69</v>
      </c>
      <c r="W151" s="3"/>
      <c r="X151" s="2" t="s">
        <v>70</v>
      </c>
      <c r="Y151" s="2"/>
      <c r="Z151" s="2" t="s">
        <v>72</v>
      </c>
      <c r="AA151" s="2"/>
      <c r="AB151" s="4">
        <v>284</v>
      </c>
      <c r="AC151" s="4">
        <v>111</v>
      </c>
      <c r="AD151" s="4"/>
      <c r="AE151" s="4"/>
      <c r="AF151" s="4"/>
      <c r="AG151" s="4"/>
      <c r="AH151" s="4"/>
    </row>
    <row r="152" spans="1:34" ht="22.8" hidden="1" x14ac:dyDescent="0.8">
      <c r="A152" s="379">
        <v>151</v>
      </c>
      <c r="B152" s="380" t="s">
        <v>77</v>
      </c>
      <c r="C152" s="381" t="s">
        <v>15538</v>
      </c>
      <c r="D152" s="409" t="s">
        <v>15564</v>
      </c>
      <c r="E152" s="382" t="s">
        <v>15787</v>
      </c>
      <c r="F152" s="402"/>
      <c r="G152" s="403" t="s">
        <v>15790</v>
      </c>
      <c r="H152" s="404"/>
      <c r="I152" s="349"/>
      <c r="J152" s="405">
        <v>39288</v>
      </c>
      <c r="K152" s="349" t="s">
        <v>65</v>
      </c>
      <c r="L152" s="349"/>
      <c r="M152" s="349" t="s">
        <v>15642</v>
      </c>
      <c r="N152" s="349" t="s">
        <v>68</v>
      </c>
      <c r="O152" s="388" t="s">
        <v>15789</v>
      </c>
      <c r="P152" s="349" t="s">
        <v>61</v>
      </c>
      <c r="Q152" s="389">
        <v>33</v>
      </c>
      <c r="R152" s="389">
        <v>8</v>
      </c>
      <c r="S152" s="389">
        <v>5</v>
      </c>
      <c r="T152" s="389">
        <v>4.8</v>
      </c>
      <c r="U152" s="389"/>
      <c r="V152" s="349" t="s">
        <v>69</v>
      </c>
      <c r="W152" s="390"/>
      <c r="X152" s="349" t="s">
        <v>70</v>
      </c>
      <c r="Y152" s="349"/>
      <c r="Z152" s="349" t="s">
        <v>72</v>
      </c>
      <c r="AA152" s="349"/>
      <c r="AB152" s="391">
        <v>159</v>
      </c>
      <c r="AC152" s="391">
        <v>89</v>
      </c>
      <c r="AD152" s="391"/>
      <c r="AE152" s="391"/>
      <c r="AF152" s="391"/>
      <c r="AG152" s="391"/>
      <c r="AH152" s="391"/>
    </row>
    <row r="153" spans="1:34" ht="22.8" hidden="1" x14ac:dyDescent="0.8">
      <c r="A153" s="392">
        <v>152</v>
      </c>
      <c r="B153" s="393" t="s">
        <v>77</v>
      </c>
      <c r="C153" s="394" t="s">
        <v>15538</v>
      </c>
      <c r="D153" s="410" t="s">
        <v>15564</v>
      </c>
      <c r="E153" s="395" t="s">
        <v>101</v>
      </c>
      <c r="F153" s="396"/>
      <c r="G153" s="397" t="s">
        <v>15791</v>
      </c>
      <c r="H153" s="406"/>
      <c r="I153" s="2"/>
      <c r="J153" s="399">
        <v>39289</v>
      </c>
      <c r="K153" s="2" t="s">
        <v>65</v>
      </c>
      <c r="L153" s="2"/>
      <c r="M153" s="2" t="s">
        <v>15642</v>
      </c>
      <c r="N153" s="2" t="s">
        <v>68</v>
      </c>
      <c r="O153" s="400" t="s">
        <v>15789</v>
      </c>
      <c r="P153" s="2" t="s">
        <v>61</v>
      </c>
      <c r="Q153" s="401">
        <v>40</v>
      </c>
      <c r="R153" s="401">
        <v>8</v>
      </c>
      <c r="S153" s="401">
        <v>5</v>
      </c>
      <c r="T153" s="401">
        <v>5.2</v>
      </c>
      <c r="U153" s="401"/>
      <c r="V153" s="2" t="s">
        <v>69</v>
      </c>
      <c r="W153" s="3"/>
      <c r="X153" s="2" t="s">
        <v>70</v>
      </c>
      <c r="Y153" s="2"/>
      <c r="Z153" s="2" t="s">
        <v>72</v>
      </c>
      <c r="AA153" s="2"/>
      <c r="AB153" s="4">
        <v>56</v>
      </c>
      <c r="AC153" s="4">
        <v>27</v>
      </c>
      <c r="AD153" s="4"/>
      <c r="AE153" s="4"/>
      <c r="AF153" s="4"/>
      <c r="AG153" s="4"/>
      <c r="AH153" s="4"/>
    </row>
    <row r="154" spans="1:34" ht="22.8" hidden="1" x14ac:dyDescent="0.8">
      <c r="A154" s="379">
        <v>153</v>
      </c>
      <c r="B154" s="380" t="s">
        <v>77</v>
      </c>
      <c r="C154" s="381" t="s">
        <v>15590</v>
      </c>
      <c r="D154" s="409" t="s">
        <v>15621</v>
      </c>
      <c r="E154" s="382" t="s">
        <v>15792</v>
      </c>
      <c r="F154" s="402"/>
      <c r="G154" s="403" t="s">
        <v>15793</v>
      </c>
      <c r="H154" s="404"/>
      <c r="I154" s="349"/>
      <c r="J154" s="405">
        <v>39270</v>
      </c>
      <c r="K154" s="349" t="s">
        <v>65</v>
      </c>
      <c r="L154" s="349"/>
      <c r="M154" s="349" t="s">
        <v>15642</v>
      </c>
      <c r="N154" s="349" t="s">
        <v>68</v>
      </c>
      <c r="O154" s="388" t="s">
        <v>15794</v>
      </c>
      <c r="P154" s="349" t="s">
        <v>61</v>
      </c>
      <c r="Q154" s="389">
        <v>62.5</v>
      </c>
      <c r="R154" s="389">
        <v>8</v>
      </c>
      <c r="S154" s="389">
        <v>4</v>
      </c>
      <c r="T154" s="389">
        <v>7.4</v>
      </c>
      <c r="U154" s="389"/>
      <c r="V154" s="349" t="s">
        <v>69</v>
      </c>
      <c r="W154" s="390"/>
      <c r="X154" s="349" t="s">
        <v>70</v>
      </c>
      <c r="Y154" s="349"/>
      <c r="Z154" s="349" t="s">
        <v>72</v>
      </c>
      <c r="AA154" s="349"/>
      <c r="AB154" s="391">
        <v>27</v>
      </c>
      <c r="AC154" s="391">
        <v>14</v>
      </c>
      <c r="AD154" s="391"/>
      <c r="AE154" s="391"/>
      <c r="AF154" s="391"/>
      <c r="AG154" s="391"/>
      <c r="AH154" s="391"/>
    </row>
    <row r="155" spans="1:34" ht="22.8" hidden="1" x14ac:dyDescent="0.8">
      <c r="A155" s="392">
        <v>154</v>
      </c>
      <c r="B155" s="393" t="s">
        <v>77</v>
      </c>
      <c r="C155" s="394" t="s">
        <v>15795</v>
      </c>
      <c r="D155" s="410" t="s">
        <v>15796</v>
      </c>
      <c r="E155" s="395" t="s">
        <v>15680</v>
      </c>
      <c r="F155" s="396"/>
      <c r="G155" s="397" t="s">
        <v>15797</v>
      </c>
      <c r="H155" s="406"/>
      <c r="I155" s="2"/>
      <c r="J155" s="399">
        <v>39257</v>
      </c>
      <c r="K155" s="2" t="s">
        <v>65</v>
      </c>
      <c r="L155" s="2"/>
      <c r="M155" s="2" t="s">
        <v>15642</v>
      </c>
      <c r="N155" s="2" t="s">
        <v>68</v>
      </c>
      <c r="O155" s="400" t="s">
        <v>15798</v>
      </c>
      <c r="P155" s="2" t="s">
        <v>61</v>
      </c>
      <c r="Q155" s="401">
        <v>41</v>
      </c>
      <c r="R155" s="401">
        <v>8</v>
      </c>
      <c r="S155" s="401">
        <v>4</v>
      </c>
      <c r="T155" s="401">
        <v>7.8</v>
      </c>
      <c r="U155" s="401"/>
      <c r="V155" s="2" t="s">
        <v>69</v>
      </c>
      <c r="W155" s="3"/>
      <c r="X155" s="2" t="s">
        <v>70</v>
      </c>
      <c r="Y155" s="2"/>
      <c r="Z155" s="2" t="s">
        <v>72</v>
      </c>
      <c r="AA155" s="2"/>
      <c r="AB155" s="4">
        <v>641</v>
      </c>
      <c r="AC155" s="4">
        <v>301</v>
      </c>
      <c r="AD155" s="4"/>
      <c r="AE155" s="4"/>
      <c r="AF155" s="4"/>
      <c r="AG155" s="4"/>
      <c r="AH155" s="4"/>
    </row>
    <row r="156" spans="1:34" ht="22.8" hidden="1" x14ac:dyDescent="0.8">
      <c r="A156" s="379">
        <v>155</v>
      </c>
      <c r="B156" s="380" t="s">
        <v>77</v>
      </c>
      <c r="C156" s="381" t="s">
        <v>15795</v>
      </c>
      <c r="D156" s="409" t="s">
        <v>15799</v>
      </c>
      <c r="E156" s="382" t="s">
        <v>15800</v>
      </c>
      <c r="F156" s="402"/>
      <c r="G156" s="403" t="s">
        <v>15801</v>
      </c>
      <c r="H156" s="404"/>
      <c r="I156" s="349"/>
      <c r="J156" s="405">
        <v>39258</v>
      </c>
      <c r="K156" s="349" t="s">
        <v>65</v>
      </c>
      <c r="L156" s="349"/>
      <c r="M156" s="349" t="s">
        <v>15642</v>
      </c>
      <c r="N156" s="349" t="s">
        <v>68</v>
      </c>
      <c r="O156" s="388" t="s">
        <v>15802</v>
      </c>
      <c r="P156" s="349" t="s">
        <v>61</v>
      </c>
      <c r="Q156" s="389">
        <v>46</v>
      </c>
      <c r="R156" s="389">
        <v>8</v>
      </c>
      <c r="S156" s="389">
        <v>4</v>
      </c>
      <c r="T156" s="389">
        <v>7.9</v>
      </c>
      <c r="U156" s="389"/>
      <c r="V156" s="349" t="s">
        <v>69</v>
      </c>
      <c r="W156" s="390"/>
      <c r="X156" s="349" t="s">
        <v>70</v>
      </c>
      <c r="Y156" s="349"/>
      <c r="Z156" s="349" t="s">
        <v>72</v>
      </c>
      <c r="AA156" s="349"/>
      <c r="AB156" s="391">
        <v>172</v>
      </c>
      <c r="AC156" s="391">
        <v>77</v>
      </c>
      <c r="AD156" s="391"/>
      <c r="AE156" s="391"/>
      <c r="AF156" s="391"/>
      <c r="AG156" s="391"/>
      <c r="AH156" s="391"/>
    </row>
    <row r="157" spans="1:34" ht="22.8" hidden="1" x14ac:dyDescent="0.8">
      <c r="A157" s="392">
        <v>156</v>
      </c>
      <c r="B157" s="393" t="s">
        <v>77</v>
      </c>
      <c r="C157" s="394" t="s">
        <v>15803</v>
      </c>
      <c r="D157" s="410" t="s">
        <v>15735</v>
      </c>
      <c r="E157" s="395" t="s">
        <v>15804</v>
      </c>
      <c r="F157" s="396"/>
      <c r="G157" s="397" t="s">
        <v>15805</v>
      </c>
      <c r="H157" s="406"/>
      <c r="I157" s="2"/>
      <c r="J157" s="399">
        <v>39468</v>
      </c>
      <c r="K157" s="2" t="s">
        <v>65</v>
      </c>
      <c r="L157" s="2"/>
      <c r="M157" s="2" t="s">
        <v>15642</v>
      </c>
      <c r="N157" s="2" t="s">
        <v>68</v>
      </c>
      <c r="O157" s="400" t="s">
        <v>15806</v>
      </c>
      <c r="P157" s="2" t="s">
        <v>61</v>
      </c>
      <c r="Q157" s="401">
        <v>42</v>
      </c>
      <c r="R157" s="401">
        <v>8</v>
      </c>
      <c r="S157" s="401">
        <v>5</v>
      </c>
      <c r="T157" s="401">
        <v>9</v>
      </c>
      <c r="U157" s="401"/>
      <c r="V157" s="2" t="s">
        <v>69</v>
      </c>
      <c r="W157" s="3"/>
      <c r="X157" s="2" t="s">
        <v>70</v>
      </c>
      <c r="Y157" s="2"/>
      <c r="Z157" s="2" t="s">
        <v>72</v>
      </c>
      <c r="AA157" s="2"/>
      <c r="AB157" s="4">
        <v>347</v>
      </c>
      <c r="AC157" s="4">
        <v>161</v>
      </c>
      <c r="AD157" s="4"/>
      <c r="AE157" s="4"/>
      <c r="AF157" s="4"/>
      <c r="AG157" s="4"/>
      <c r="AH157" s="4"/>
    </row>
    <row r="158" spans="1:34" ht="22.8" hidden="1" x14ac:dyDescent="0.8">
      <c r="A158" s="379">
        <v>157</v>
      </c>
      <c r="B158" s="380" t="s">
        <v>77</v>
      </c>
      <c r="C158" s="381" t="s">
        <v>15803</v>
      </c>
      <c r="D158" s="409" t="s">
        <v>15735</v>
      </c>
      <c r="E158" s="382" t="s">
        <v>15807</v>
      </c>
      <c r="F158" s="402"/>
      <c r="G158" s="403" t="s">
        <v>15808</v>
      </c>
      <c r="H158" s="404"/>
      <c r="I158" s="349"/>
      <c r="J158" s="405">
        <v>39469</v>
      </c>
      <c r="K158" s="349" t="s">
        <v>65</v>
      </c>
      <c r="L158" s="349"/>
      <c r="M158" s="349" t="s">
        <v>15642</v>
      </c>
      <c r="N158" s="349" t="s">
        <v>68</v>
      </c>
      <c r="O158" s="388" t="s">
        <v>15806</v>
      </c>
      <c r="P158" s="349" t="s">
        <v>61</v>
      </c>
      <c r="Q158" s="389">
        <v>44</v>
      </c>
      <c r="R158" s="389">
        <v>8</v>
      </c>
      <c r="S158" s="389">
        <v>5</v>
      </c>
      <c r="T158" s="389">
        <v>9.4</v>
      </c>
      <c r="U158" s="389"/>
      <c r="V158" s="349" t="s">
        <v>69</v>
      </c>
      <c r="W158" s="390"/>
      <c r="X158" s="349" t="s">
        <v>70</v>
      </c>
      <c r="Y158" s="349"/>
      <c r="Z158" s="349" t="s">
        <v>72</v>
      </c>
      <c r="AA158" s="349"/>
      <c r="AB158" s="391">
        <v>77</v>
      </c>
      <c r="AC158" s="391">
        <v>28</v>
      </c>
      <c r="AD158" s="391"/>
      <c r="AE158" s="391"/>
      <c r="AF158" s="391"/>
      <c r="AG158" s="391"/>
      <c r="AH158" s="391"/>
    </row>
    <row r="159" spans="1:34" ht="22.8" hidden="1" x14ac:dyDescent="0.8">
      <c r="A159" s="392">
        <v>158</v>
      </c>
      <c r="B159" s="393" t="s">
        <v>77</v>
      </c>
      <c r="C159" s="394" t="s">
        <v>15468</v>
      </c>
      <c r="D159" s="410" t="s">
        <v>15385</v>
      </c>
      <c r="E159" s="395" t="s">
        <v>15809</v>
      </c>
      <c r="F159" s="396"/>
      <c r="G159" s="397" t="s">
        <v>15810</v>
      </c>
      <c r="H159" s="406"/>
      <c r="I159" s="2"/>
      <c r="J159" s="399">
        <v>39509</v>
      </c>
      <c r="K159" s="2" t="s">
        <v>65</v>
      </c>
      <c r="L159" s="2"/>
      <c r="M159" s="2" t="s">
        <v>15642</v>
      </c>
      <c r="N159" s="2" t="s">
        <v>68</v>
      </c>
      <c r="O159" s="400" t="s">
        <v>15811</v>
      </c>
      <c r="P159" s="2" t="s">
        <v>61</v>
      </c>
      <c r="Q159" s="401">
        <v>38</v>
      </c>
      <c r="R159" s="401">
        <v>8</v>
      </c>
      <c r="S159" s="401">
        <v>5</v>
      </c>
      <c r="T159" s="401">
        <v>7</v>
      </c>
      <c r="U159" s="401"/>
      <c r="V159" s="2" t="s">
        <v>69</v>
      </c>
      <c r="W159" s="3"/>
      <c r="X159" s="2" t="s">
        <v>70</v>
      </c>
      <c r="Y159" s="2"/>
      <c r="Z159" s="2" t="s">
        <v>72</v>
      </c>
      <c r="AA159" s="2"/>
      <c r="AB159" s="4">
        <v>350</v>
      </c>
      <c r="AC159" s="4">
        <v>162</v>
      </c>
      <c r="AD159" s="4"/>
      <c r="AE159" s="4"/>
      <c r="AF159" s="4"/>
      <c r="AG159" s="4"/>
      <c r="AH159" s="4"/>
    </row>
    <row r="160" spans="1:34" ht="22.8" hidden="1" x14ac:dyDescent="0.8">
      <c r="A160" s="379">
        <v>159</v>
      </c>
      <c r="B160" s="380" t="s">
        <v>77</v>
      </c>
      <c r="C160" s="381" t="s">
        <v>15468</v>
      </c>
      <c r="D160" s="409" t="s">
        <v>15762</v>
      </c>
      <c r="E160" s="382" t="s">
        <v>15762</v>
      </c>
      <c r="F160" s="402"/>
      <c r="G160" s="403" t="s">
        <v>15812</v>
      </c>
      <c r="H160" s="404"/>
      <c r="I160" s="349"/>
      <c r="J160" s="405">
        <v>39480</v>
      </c>
      <c r="K160" s="349" t="s">
        <v>65</v>
      </c>
      <c r="L160" s="349"/>
      <c r="M160" s="349" t="s">
        <v>15642</v>
      </c>
      <c r="N160" s="349" t="s">
        <v>68</v>
      </c>
      <c r="O160" s="388" t="s">
        <v>15813</v>
      </c>
      <c r="P160" s="349" t="s">
        <v>61</v>
      </c>
      <c r="Q160" s="389">
        <v>33</v>
      </c>
      <c r="R160" s="389">
        <v>8</v>
      </c>
      <c r="S160" s="389">
        <v>5</v>
      </c>
      <c r="T160" s="389">
        <v>6.6</v>
      </c>
      <c r="U160" s="389"/>
      <c r="V160" s="349" t="s">
        <v>69</v>
      </c>
      <c r="W160" s="390"/>
      <c r="X160" s="349" t="s">
        <v>70</v>
      </c>
      <c r="Y160" s="349"/>
      <c r="Z160" s="349" t="s">
        <v>72</v>
      </c>
      <c r="AA160" s="349"/>
      <c r="AB160" s="391">
        <v>347</v>
      </c>
      <c r="AC160" s="391">
        <v>161</v>
      </c>
      <c r="AD160" s="391"/>
      <c r="AE160" s="391"/>
      <c r="AF160" s="391"/>
      <c r="AG160" s="391"/>
      <c r="AH160" s="391"/>
    </row>
    <row r="161" spans="1:34" ht="22.8" hidden="1" x14ac:dyDescent="0.8">
      <c r="A161" s="392">
        <v>160</v>
      </c>
      <c r="B161" s="393" t="s">
        <v>77</v>
      </c>
      <c r="C161" s="394" t="s">
        <v>15684</v>
      </c>
      <c r="D161" s="410" t="s">
        <v>15814</v>
      </c>
      <c r="E161" s="395" t="s">
        <v>15815</v>
      </c>
      <c r="F161" s="396"/>
      <c r="G161" s="397" t="s">
        <v>15816</v>
      </c>
      <c r="H161" s="406"/>
      <c r="I161" s="2"/>
      <c r="J161" s="399">
        <v>39631</v>
      </c>
      <c r="K161" s="2" t="s">
        <v>65</v>
      </c>
      <c r="L161" s="2"/>
      <c r="M161" s="2" t="s">
        <v>15642</v>
      </c>
      <c r="N161" s="2" t="s">
        <v>68</v>
      </c>
      <c r="O161" s="400" t="s">
        <v>15817</v>
      </c>
      <c r="P161" s="2" t="s">
        <v>61</v>
      </c>
      <c r="Q161" s="401">
        <v>54</v>
      </c>
      <c r="R161" s="401">
        <v>8</v>
      </c>
      <c r="S161" s="401">
        <v>5</v>
      </c>
      <c r="T161" s="401">
        <v>7</v>
      </c>
      <c r="U161" s="401"/>
      <c r="V161" s="2" t="s">
        <v>69</v>
      </c>
      <c r="W161" s="3"/>
      <c r="X161" s="2" t="s">
        <v>70</v>
      </c>
      <c r="Y161" s="2"/>
      <c r="Z161" s="2" t="s">
        <v>72</v>
      </c>
      <c r="AA161" s="2"/>
      <c r="AB161" s="4">
        <v>574</v>
      </c>
      <c r="AC161" s="4">
        <v>263</v>
      </c>
      <c r="AD161" s="4"/>
      <c r="AE161" s="4"/>
      <c r="AF161" s="4"/>
      <c r="AG161" s="4"/>
      <c r="AH161" s="4"/>
    </row>
    <row r="162" spans="1:34" ht="22.8" hidden="1" x14ac:dyDescent="0.8">
      <c r="A162" s="379">
        <v>161</v>
      </c>
      <c r="B162" s="380" t="s">
        <v>77</v>
      </c>
      <c r="C162" s="381" t="s">
        <v>15684</v>
      </c>
      <c r="D162" s="409" t="s">
        <v>15818</v>
      </c>
      <c r="E162" s="382" t="s">
        <v>15819</v>
      </c>
      <c r="F162" s="402"/>
      <c r="G162" s="403" t="s">
        <v>15820</v>
      </c>
      <c r="H162" s="404"/>
      <c r="I162" s="349"/>
      <c r="J162" s="405">
        <v>39601</v>
      </c>
      <c r="K162" s="349" t="s">
        <v>65</v>
      </c>
      <c r="L162" s="349"/>
      <c r="M162" s="349" t="s">
        <v>15642</v>
      </c>
      <c r="N162" s="349" t="s">
        <v>68</v>
      </c>
      <c r="O162" s="388" t="s">
        <v>15821</v>
      </c>
      <c r="P162" s="349" t="s">
        <v>61</v>
      </c>
      <c r="Q162" s="389">
        <v>40.5</v>
      </c>
      <c r="R162" s="389">
        <v>8</v>
      </c>
      <c r="S162" s="389">
        <v>5</v>
      </c>
      <c r="T162" s="389">
        <v>6.7</v>
      </c>
      <c r="U162" s="389"/>
      <c r="V162" s="349" t="s">
        <v>69</v>
      </c>
      <c r="W162" s="390"/>
      <c r="X162" s="349" t="s">
        <v>70</v>
      </c>
      <c r="Y162" s="349"/>
      <c r="Z162" s="349" t="s">
        <v>72</v>
      </c>
      <c r="AA162" s="349"/>
      <c r="AB162" s="391">
        <v>282</v>
      </c>
      <c r="AC162" s="391">
        <v>135</v>
      </c>
      <c r="AD162" s="391"/>
      <c r="AE162" s="391"/>
      <c r="AF162" s="391"/>
      <c r="AG162" s="391"/>
      <c r="AH162" s="391"/>
    </row>
    <row r="163" spans="1:34" ht="22.8" hidden="1" x14ac:dyDescent="0.8">
      <c r="A163" s="392">
        <v>162</v>
      </c>
      <c r="B163" s="393" t="s">
        <v>77</v>
      </c>
      <c r="C163" s="394" t="s">
        <v>15822</v>
      </c>
      <c r="D163" s="410" t="s">
        <v>90</v>
      </c>
      <c r="E163" s="395" t="s">
        <v>15823</v>
      </c>
      <c r="F163" s="396"/>
      <c r="G163" s="397" t="s">
        <v>15824</v>
      </c>
      <c r="H163" s="406"/>
      <c r="I163" s="2"/>
      <c r="J163" s="399">
        <v>39478</v>
      </c>
      <c r="K163" s="2" t="s">
        <v>65</v>
      </c>
      <c r="L163" s="2"/>
      <c r="M163" s="2" t="s">
        <v>15642</v>
      </c>
      <c r="N163" s="2" t="s">
        <v>68</v>
      </c>
      <c r="O163" s="400" t="s">
        <v>15825</v>
      </c>
      <c r="P163" s="2" t="s">
        <v>61</v>
      </c>
      <c r="Q163" s="401">
        <v>30</v>
      </c>
      <c r="R163" s="401">
        <v>8</v>
      </c>
      <c r="S163" s="401">
        <v>6</v>
      </c>
      <c r="T163" s="401">
        <v>5.4</v>
      </c>
      <c r="U163" s="401"/>
      <c r="V163" s="2" t="s">
        <v>69</v>
      </c>
      <c r="W163" s="3"/>
      <c r="X163" s="2" t="s">
        <v>70</v>
      </c>
      <c r="Y163" s="2"/>
      <c r="Z163" s="2" t="s">
        <v>72</v>
      </c>
      <c r="AA163" s="2"/>
      <c r="AB163" s="4">
        <v>1114</v>
      </c>
      <c r="AC163" s="4">
        <v>521</v>
      </c>
      <c r="AD163" s="4"/>
      <c r="AE163" s="4"/>
      <c r="AF163" s="4"/>
      <c r="AG163" s="4"/>
      <c r="AH163" s="4"/>
    </row>
    <row r="164" spans="1:34" ht="22.8" hidden="1" x14ac:dyDescent="0.8">
      <c r="A164" s="379">
        <v>163</v>
      </c>
      <c r="B164" s="380" t="s">
        <v>77</v>
      </c>
      <c r="C164" s="381" t="s">
        <v>15822</v>
      </c>
      <c r="D164" s="409" t="s">
        <v>102</v>
      </c>
      <c r="E164" s="382" t="s">
        <v>15400</v>
      </c>
      <c r="F164" s="402"/>
      <c r="G164" s="403" t="s">
        <v>15826</v>
      </c>
      <c r="H164" s="404"/>
      <c r="I164" s="349"/>
      <c r="J164" s="405">
        <v>39476</v>
      </c>
      <c r="K164" s="349" t="s">
        <v>65</v>
      </c>
      <c r="L164" s="349"/>
      <c r="M164" s="349" t="s">
        <v>15642</v>
      </c>
      <c r="N164" s="349" t="s">
        <v>68</v>
      </c>
      <c r="O164" s="388" t="s">
        <v>15827</v>
      </c>
      <c r="P164" s="349" t="s">
        <v>61</v>
      </c>
      <c r="Q164" s="389">
        <v>33</v>
      </c>
      <c r="R164" s="389">
        <v>8</v>
      </c>
      <c r="S164" s="389">
        <v>6</v>
      </c>
      <c r="T164" s="389">
        <v>5</v>
      </c>
      <c r="U164" s="389"/>
      <c r="V164" s="349" t="s">
        <v>69</v>
      </c>
      <c r="W164" s="390"/>
      <c r="X164" s="349" t="s">
        <v>70</v>
      </c>
      <c r="Y164" s="349"/>
      <c r="Z164" s="349" t="s">
        <v>72</v>
      </c>
      <c r="AA164" s="349"/>
      <c r="AB164" s="391">
        <v>249</v>
      </c>
      <c r="AC164" s="391">
        <v>99</v>
      </c>
      <c r="AD164" s="391"/>
      <c r="AE164" s="391"/>
      <c r="AF164" s="391"/>
      <c r="AG164" s="391"/>
      <c r="AH164" s="391"/>
    </row>
    <row r="165" spans="1:34" ht="22.8" hidden="1" x14ac:dyDescent="0.8">
      <c r="A165" s="392">
        <v>164</v>
      </c>
      <c r="B165" s="393" t="s">
        <v>77</v>
      </c>
      <c r="C165" s="394" t="s">
        <v>15822</v>
      </c>
      <c r="D165" s="410" t="s">
        <v>102</v>
      </c>
      <c r="E165" s="395" t="s">
        <v>15828</v>
      </c>
      <c r="F165" s="396"/>
      <c r="G165" s="397" t="s">
        <v>15829</v>
      </c>
      <c r="H165" s="406"/>
      <c r="I165" s="2"/>
      <c r="J165" s="399">
        <v>39477</v>
      </c>
      <c r="K165" s="2" t="s">
        <v>65</v>
      </c>
      <c r="L165" s="2"/>
      <c r="M165" s="2" t="s">
        <v>15642</v>
      </c>
      <c r="N165" s="2" t="s">
        <v>68</v>
      </c>
      <c r="O165" s="400" t="s">
        <v>15830</v>
      </c>
      <c r="P165" s="2" t="s">
        <v>61</v>
      </c>
      <c r="Q165" s="401">
        <v>37</v>
      </c>
      <c r="R165" s="401">
        <v>8</v>
      </c>
      <c r="S165" s="401">
        <v>6</v>
      </c>
      <c r="T165" s="401">
        <v>4.2</v>
      </c>
      <c r="U165" s="401"/>
      <c r="V165" s="2" t="s">
        <v>69</v>
      </c>
      <c r="W165" s="3"/>
      <c r="X165" s="2" t="s">
        <v>70</v>
      </c>
      <c r="Y165" s="2"/>
      <c r="Z165" s="2" t="s">
        <v>72</v>
      </c>
      <c r="AA165" s="2"/>
      <c r="AB165" s="4">
        <v>620</v>
      </c>
      <c r="AC165" s="4">
        <v>313</v>
      </c>
      <c r="AD165" s="4"/>
      <c r="AE165" s="4"/>
      <c r="AF165" s="4"/>
      <c r="AG165" s="4"/>
      <c r="AH165" s="4"/>
    </row>
    <row r="166" spans="1:34" ht="22.8" hidden="1" x14ac:dyDescent="0.8">
      <c r="A166" s="379">
        <v>165</v>
      </c>
      <c r="B166" s="380" t="s">
        <v>77</v>
      </c>
      <c r="C166" s="381" t="s">
        <v>15822</v>
      </c>
      <c r="D166" s="409" t="s">
        <v>15831</v>
      </c>
      <c r="E166" s="382" t="s">
        <v>15832</v>
      </c>
      <c r="F166" s="402"/>
      <c r="G166" s="403" t="s">
        <v>15833</v>
      </c>
      <c r="H166" s="404"/>
      <c r="I166" s="349"/>
      <c r="J166" s="405">
        <v>39475</v>
      </c>
      <c r="K166" s="349" t="s">
        <v>65</v>
      </c>
      <c r="L166" s="349"/>
      <c r="M166" s="349" t="s">
        <v>15642</v>
      </c>
      <c r="N166" s="349" t="s">
        <v>68</v>
      </c>
      <c r="O166" s="388" t="s">
        <v>15834</v>
      </c>
      <c r="P166" s="349" t="s">
        <v>61</v>
      </c>
      <c r="Q166" s="389">
        <v>40</v>
      </c>
      <c r="R166" s="389">
        <v>8</v>
      </c>
      <c r="S166" s="389">
        <v>6</v>
      </c>
      <c r="T166" s="389">
        <v>5.0999999999999996</v>
      </c>
      <c r="U166" s="389"/>
      <c r="V166" s="349" t="s">
        <v>69</v>
      </c>
      <c r="W166" s="390"/>
      <c r="X166" s="349" t="s">
        <v>70</v>
      </c>
      <c r="Y166" s="349"/>
      <c r="Z166" s="349" t="s">
        <v>72</v>
      </c>
      <c r="AA166" s="349"/>
      <c r="AB166" s="391">
        <v>442</v>
      </c>
      <c r="AC166" s="391">
        <v>198</v>
      </c>
      <c r="AD166" s="391"/>
      <c r="AE166" s="391"/>
      <c r="AF166" s="391"/>
      <c r="AG166" s="391"/>
      <c r="AH166" s="391"/>
    </row>
    <row r="167" spans="1:34" ht="22.8" hidden="1" x14ac:dyDescent="0.8">
      <c r="A167" s="392">
        <v>166</v>
      </c>
      <c r="B167" s="393" t="s">
        <v>77</v>
      </c>
      <c r="C167" s="394" t="s">
        <v>15822</v>
      </c>
      <c r="D167" s="410" t="s">
        <v>103</v>
      </c>
      <c r="E167" s="395" t="s">
        <v>15835</v>
      </c>
      <c r="F167" s="396"/>
      <c r="G167" s="397" t="s">
        <v>15836</v>
      </c>
      <c r="H167" s="406"/>
      <c r="I167" s="2"/>
      <c r="J167" s="399">
        <v>39449</v>
      </c>
      <c r="K167" s="2" t="s">
        <v>65</v>
      </c>
      <c r="L167" s="2"/>
      <c r="M167" s="2" t="s">
        <v>15642</v>
      </c>
      <c r="N167" s="2" t="s">
        <v>68</v>
      </c>
      <c r="O167" s="400" t="s">
        <v>15837</v>
      </c>
      <c r="P167" s="2" t="s">
        <v>61</v>
      </c>
      <c r="Q167" s="401">
        <v>29.5</v>
      </c>
      <c r="R167" s="401">
        <v>8</v>
      </c>
      <c r="S167" s="401">
        <v>5</v>
      </c>
      <c r="T167" s="401">
        <v>6.3</v>
      </c>
      <c r="U167" s="401"/>
      <c r="V167" s="2" t="s">
        <v>69</v>
      </c>
      <c r="W167" s="3"/>
      <c r="X167" s="2" t="s">
        <v>70</v>
      </c>
      <c r="Y167" s="2"/>
      <c r="Z167" s="2" t="s">
        <v>72</v>
      </c>
      <c r="AA167" s="2"/>
      <c r="AB167" s="4">
        <v>640</v>
      </c>
      <c r="AC167" s="4">
        <v>259</v>
      </c>
      <c r="AD167" s="4"/>
      <c r="AE167" s="4"/>
      <c r="AF167" s="4"/>
      <c r="AG167" s="4"/>
      <c r="AH167" s="4"/>
    </row>
    <row r="168" spans="1:34" ht="22.8" hidden="1" x14ac:dyDescent="0.8">
      <c r="A168" s="379">
        <v>167</v>
      </c>
      <c r="B168" s="380" t="s">
        <v>77</v>
      </c>
      <c r="C168" s="381" t="s">
        <v>15538</v>
      </c>
      <c r="D168" s="409" t="s">
        <v>15573</v>
      </c>
      <c r="E168" s="382" t="s">
        <v>15838</v>
      </c>
      <c r="F168" s="402"/>
      <c r="G168" s="403" t="s">
        <v>15839</v>
      </c>
      <c r="H168" s="404"/>
      <c r="I168" s="349"/>
      <c r="J168" s="405">
        <v>39470</v>
      </c>
      <c r="K168" s="349" t="s">
        <v>65</v>
      </c>
      <c r="L168" s="349"/>
      <c r="M168" s="349" t="s">
        <v>15642</v>
      </c>
      <c r="N168" s="349" t="s">
        <v>68</v>
      </c>
      <c r="O168" s="388" t="s">
        <v>15840</v>
      </c>
      <c r="P168" s="349" t="s">
        <v>61</v>
      </c>
      <c r="Q168" s="389">
        <v>30</v>
      </c>
      <c r="R168" s="389">
        <v>8</v>
      </c>
      <c r="S168" s="389">
        <v>6</v>
      </c>
      <c r="T168" s="389">
        <v>5.6</v>
      </c>
      <c r="U168" s="389"/>
      <c r="V168" s="349" t="s">
        <v>69</v>
      </c>
      <c r="W168" s="390"/>
      <c r="X168" s="349" t="s">
        <v>70</v>
      </c>
      <c r="Y168" s="349"/>
      <c r="Z168" s="349" t="s">
        <v>72</v>
      </c>
      <c r="AA168" s="349"/>
      <c r="AB168" s="391">
        <v>359</v>
      </c>
      <c r="AC168" s="391">
        <v>171</v>
      </c>
      <c r="AD168" s="391"/>
      <c r="AE168" s="391"/>
      <c r="AF168" s="391"/>
      <c r="AG168" s="391"/>
      <c r="AH168" s="391"/>
    </row>
    <row r="169" spans="1:34" ht="22.8" hidden="1" x14ac:dyDescent="0.8">
      <c r="A169" s="392">
        <v>168</v>
      </c>
      <c r="B169" s="393" t="s">
        <v>77</v>
      </c>
      <c r="C169" s="394" t="s">
        <v>15538</v>
      </c>
      <c r="D169" s="410" t="s">
        <v>15586</v>
      </c>
      <c r="E169" s="395" t="s">
        <v>15841</v>
      </c>
      <c r="F169" s="396"/>
      <c r="G169" s="397" t="s">
        <v>15842</v>
      </c>
      <c r="H169" s="406"/>
      <c r="I169" s="2"/>
      <c r="J169" s="399">
        <v>39472</v>
      </c>
      <c r="K169" s="2" t="s">
        <v>65</v>
      </c>
      <c r="L169" s="2"/>
      <c r="M169" s="2" t="s">
        <v>15642</v>
      </c>
      <c r="N169" s="2" t="s">
        <v>68</v>
      </c>
      <c r="O169" s="400" t="s">
        <v>15843</v>
      </c>
      <c r="P169" s="2" t="s">
        <v>61</v>
      </c>
      <c r="Q169" s="401">
        <v>28.5</v>
      </c>
      <c r="R169" s="401">
        <v>8</v>
      </c>
      <c r="S169" s="401">
        <v>6</v>
      </c>
      <c r="T169" s="401">
        <v>5</v>
      </c>
      <c r="U169" s="401"/>
      <c r="V169" s="2" t="s">
        <v>69</v>
      </c>
      <c r="W169" s="3"/>
      <c r="X169" s="2" t="s">
        <v>70</v>
      </c>
      <c r="Y169" s="2"/>
      <c r="Z169" s="2" t="s">
        <v>72</v>
      </c>
      <c r="AA169" s="2"/>
      <c r="AB169" s="4">
        <v>310</v>
      </c>
      <c r="AC169" s="4">
        <v>144</v>
      </c>
      <c r="AD169" s="4"/>
      <c r="AE169" s="4"/>
      <c r="AF169" s="4"/>
      <c r="AG169" s="4"/>
      <c r="AH169" s="4"/>
    </row>
    <row r="170" spans="1:34" ht="22.8" hidden="1" x14ac:dyDescent="0.8">
      <c r="A170" s="379">
        <v>169</v>
      </c>
      <c r="B170" s="380" t="s">
        <v>77</v>
      </c>
      <c r="C170" s="381" t="s">
        <v>15538</v>
      </c>
      <c r="D170" s="409" t="s">
        <v>15586</v>
      </c>
      <c r="E170" s="382" t="s">
        <v>15587</v>
      </c>
      <c r="F170" s="402"/>
      <c r="G170" s="403" t="s">
        <v>15844</v>
      </c>
      <c r="H170" s="404"/>
      <c r="I170" s="349"/>
      <c r="J170" s="405">
        <v>39471</v>
      </c>
      <c r="K170" s="349" t="s">
        <v>65</v>
      </c>
      <c r="L170" s="349"/>
      <c r="M170" s="349" t="s">
        <v>15642</v>
      </c>
      <c r="N170" s="349" t="s">
        <v>68</v>
      </c>
      <c r="O170" s="388" t="s">
        <v>15845</v>
      </c>
      <c r="P170" s="349" t="s">
        <v>61</v>
      </c>
      <c r="Q170" s="389">
        <v>30</v>
      </c>
      <c r="R170" s="389">
        <v>8</v>
      </c>
      <c r="S170" s="389">
        <v>6</v>
      </c>
      <c r="T170" s="389">
        <v>6</v>
      </c>
      <c r="U170" s="389"/>
      <c r="V170" s="349" t="s">
        <v>69</v>
      </c>
      <c r="W170" s="390"/>
      <c r="X170" s="349" t="s">
        <v>70</v>
      </c>
      <c r="Y170" s="349"/>
      <c r="Z170" s="349" t="s">
        <v>72</v>
      </c>
      <c r="AA170" s="349"/>
      <c r="AB170" s="391">
        <v>642</v>
      </c>
      <c r="AC170" s="391">
        <v>273</v>
      </c>
      <c r="AD170" s="391"/>
      <c r="AE170" s="391"/>
      <c r="AF170" s="391"/>
      <c r="AG170" s="391"/>
      <c r="AH170" s="391"/>
    </row>
    <row r="171" spans="1:34" ht="22.8" hidden="1" x14ac:dyDescent="0.8">
      <c r="A171" s="392">
        <v>170</v>
      </c>
      <c r="B171" s="393" t="s">
        <v>77</v>
      </c>
      <c r="C171" s="394" t="s">
        <v>15538</v>
      </c>
      <c r="D171" s="410" t="s">
        <v>15728</v>
      </c>
      <c r="E171" s="395" t="s">
        <v>15846</v>
      </c>
      <c r="F171" s="396"/>
      <c r="G171" s="397" t="s">
        <v>15847</v>
      </c>
      <c r="H171" s="406"/>
      <c r="I171" s="2"/>
      <c r="J171" s="399">
        <v>39474</v>
      </c>
      <c r="K171" s="2" t="s">
        <v>65</v>
      </c>
      <c r="L171" s="2"/>
      <c r="M171" s="2" t="s">
        <v>15642</v>
      </c>
      <c r="N171" s="2" t="s">
        <v>68</v>
      </c>
      <c r="O171" s="400" t="s">
        <v>15848</v>
      </c>
      <c r="P171" s="2" t="s">
        <v>61</v>
      </c>
      <c r="Q171" s="401">
        <v>30</v>
      </c>
      <c r="R171" s="401">
        <v>8</v>
      </c>
      <c r="S171" s="401">
        <v>5</v>
      </c>
      <c r="T171" s="401">
        <v>6.5</v>
      </c>
      <c r="U171" s="401"/>
      <c r="V171" s="2" t="s">
        <v>69</v>
      </c>
      <c r="W171" s="3"/>
      <c r="X171" s="2" t="s">
        <v>70</v>
      </c>
      <c r="Y171" s="2"/>
      <c r="Z171" s="2" t="s">
        <v>72</v>
      </c>
      <c r="AA171" s="2"/>
      <c r="AB171" s="4">
        <v>384</v>
      </c>
      <c r="AC171" s="4">
        <v>194</v>
      </c>
      <c r="AD171" s="4"/>
      <c r="AE171" s="4"/>
      <c r="AF171" s="4"/>
      <c r="AG171" s="4"/>
      <c r="AH171" s="4"/>
    </row>
    <row r="172" spans="1:34" ht="22.8" hidden="1" x14ac:dyDescent="0.8">
      <c r="A172" s="379">
        <v>171</v>
      </c>
      <c r="B172" s="380" t="s">
        <v>77</v>
      </c>
      <c r="C172" s="381" t="s">
        <v>15538</v>
      </c>
      <c r="D172" s="409" t="s">
        <v>15704</v>
      </c>
      <c r="E172" s="382" t="s">
        <v>82</v>
      </c>
      <c r="F172" s="402"/>
      <c r="G172" s="403" t="s">
        <v>15849</v>
      </c>
      <c r="H172" s="404"/>
      <c r="I172" s="349"/>
      <c r="J172" s="405">
        <v>39473</v>
      </c>
      <c r="K172" s="349" t="s">
        <v>65</v>
      </c>
      <c r="L172" s="349"/>
      <c r="M172" s="349" t="s">
        <v>15642</v>
      </c>
      <c r="N172" s="349" t="s">
        <v>68</v>
      </c>
      <c r="O172" s="388" t="s">
        <v>15850</v>
      </c>
      <c r="P172" s="349" t="s">
        <v>61</v>
      </c>
      <c r="Q172" s="389">
        <v>38</v>
      </c>
      <c r="R172" s="389">
        <v>8</v>
      </c>
      <c r="S172" s="389">
        <v>5</v>
      </c>
      <c r="T172" s="389">
        <v>6.2</v>
      </c>
      <c r="U172" s="389"/>
      <c r="V172" s="349" t="s">
        <v>69</v>
      </c>
      <c r="W172" s="390"/>
      <c r="X172" s="349" t="s">
        <v>70</v>
      </c>
      <c r="Y172" s="349"/>
      <c r="Z172" s="349" t="s">
        <v>72</v>
      </c>
      <c r="AA172" s="349"/>
      <c r="AB172" s="391">
        <v>237</v>
      </c>
      <c r="AC172" s="391">
        <v>127</v>
      </c>
      <c r="AD172" s="391"/>
      <c r="AE172" s="391"/>
      <c r="AF172" s="391"/>
      <c r="AG172" s="391"/>
      <c r="AH172" s="391"/>
    </row>
    <row r="173" spans="1:34" ht="22.8" hidden="1" x14ac:dyDescent="0.8">
      <c r="A173" s="392">
        <v>172</v>
      </c>
      <c r="B173" s="393" t="s">
        <v>77</v>
      </c>
      <c r="C173" s="394" t="s">
        <v>15538</v>
      </c>
      <c r="D173" s="410" t="s">
        <v>104</v>
      </c>
      <c r="E173" s="395" t="s">
        <v>15851</v>
      </c>
      <c r="F173" s="396"/>
      <c r="G173" s="397" t="s">
        <v>15852</v>
      </c>
      <c r="H173" s="406"/>
      <c r="I173" s="2"/>
      <c r="J173" s="399">
        <v>39492</v>
      </c>
      <c r="K173" s="2" t="s">
        <v>65</v>
      </c>
      <c r="L173" s="2"/>
      <c r="M173" s="2" t="s">
        <v>15642</v>
      </c>
      <c r="N173" s="2" t="s">
        <v>68</v>
      </c>
      <c r="O173" s="400" t="s">
        <v>15853</v>
      </c>
      <c r="P173" s="2" t="s">
        <v>61</v>
      </c>
      <c r="Q173" s="401">
        <v>38</v>
      </c>
      <c r="R173" s="401">
        <v>8</v>
      </c>
      <c r="S173" s="401">
        <v>5</v>
      </c>
      <c r="T173" s="401">
        <v>7.6</v>
      </c>
      <c r="U173" s="401"/>
      <c r="V173" s="2" t="s">
        <v>69</v>
      </c>
      <c r="W173" s="3"/>
      <c r="X173" s="2" t="s">
        <v>70</v>
      </c>
      <c r="Y173" s="2"/>
      <c r="Z173" s="2" t="s">
        <v>72</v>
      </c>
      <c r="AA173" s="2"/>
      <c r="AB173" s="4">
        <v>391</v>
      </c>
      <c r="AC173" s="4">
        <v>174</v>
      </c>
      <c r="AD173" s="4"/>
      <c r="AE173" s="4"/>
      <c r="AF173" s="4"/>
      <c r="AG173" s="4"/>
      <c r="AH173" s="4"/>
    </row>
    <row r="174" spans="1:34" ht="22.8" hidden="1" x14ac:dyDescent="0.8">
      <c r="A174" s="379">
        <v>173</v>
      </c>
      <c r="B174" s="380" t="s">
        <v>77</v>
      </c>
      <c r="C174" s="381" t="s">
        <v>15538</v>
      </c>
      <c r="D174" s="409" t="s">
        <v>104</v>
      </c>
      <c r="E174" s="382" t="s">
        <v>15854</v>
      </c>
      <c r="F174" s="402"/>
      <c r="G174" s="403" t="s">
        <v>15855</v>
      </c>
      <c r="H174" s="404"/>
      <c r="I174" s="349"/>
      <c r="J174" s="405">
        <v>39493</v>
      </c>
      <c r="K174" s="349" t="s">
        <v>65</v>
      </c>
      <c r="L174" s="349"/>
      <c r="M174" s="349" t="s">
        <v>15642</v>
      </c>
      <c r="N174" s="349" t="s">
        <v>68</v>
      </c>
      <c r="O174" s="388" t="s">
        <v>15856</v>
      </c>
      <c r="P174" s="349" t="s">
        <v>61</v>
      </c>
      <c r="Q174" s="389">
        <v>34.5</v>
      </c>
      <c r="R174" s="389">
        <v>8</v>
      </c>
      <c r="S174" s="389">
        <v>5</v>
      </c>
      <c r="T174" s="389">
        <v>7.5</v>
      </c>
      <c r="U174" s="389"/>
      <c r="V174" s="349" t="s">
        <v>69</v>
      </c>
      <c r="W174" s="390"/>
      <c r="X174" s="349" t="s">
        <v>70</v>
      </c>
      <c r="Y174" s="349"/>
      <c r="Z174" s="349" t="s">
        <v>72</v>
      </c>
      <c r="AA174" s="349"/>
      <c r="AB174" s="391">
        <v>243</v>
      </c>
      <c r="AC174" s="391">
        <v>113</v>
      </c>
      <c r="AD174" s="391"/>
      <c r="AE174" s="391"/>
      <c r="AF174" s="391"/>
      <c r="AG174" s="391"/>
      <c r="AH174" s="391"/>
    </row>
    <row r="175" spans="1:34" ht="22.8" hidden="1" x14ac:dyDescent="0.8">
      <c r="A175" s="392">
        <v>174</v>
      </c>
      <c r="B175" s="393" t="s">
        <v>77</v>
      </c>
      <c r="C175" s="394" t="s">
        <v>15383</v>
      </c>
      <c r="D175" s="410" t="s">
        <v>15857</v>
      </c>
      <c r="E175" s="395" t="s">
        <v>15857</v>
      </c>
      <c r="F175" s="396"/>
      <c r="G175" s="397" t="s">
        <v>15858</v>
      </c>
      <c r="H175" s="406"/>
      <c r="I175" s="2"/>
      <c r="J175" s="399">
        <v>39662</v>
      </c>
      <c r="K175" s="2" t="s">
        <v>65</v>
      </c>
      <c r="L175" s="2"/>
      <c r="M175" s="2" t="s">
        <v>15642</v>
      </c>
      <c r="N175" s="2" t="s">
        <v>68</v>
      </c>
      <c r="O175" s="400" t="s">
        <v>15859</v>
      </c>
      <c r="P175" s="2" t="s">
        <v>61</v>
      </c>
      <c r="Q175" s="401">
        <v>28.5</v>
      </c>
      <c r="R175" s="401">
        <v>8</v>
      </c>
      <c r="S175" s="401">
        <v>5</v>
      </c>
      <c r="T175" s="401">
        <v>6.5</v>
      </c>
      <c r="U175" s="401"/>
      <c r="V175" s="2" t="s">
        <v>69</v>
      </c>
      <c r="W175" s="3"/>
      <c r="X175" s="2" t="s">
        <v>70</v>
      </c>
      <c r="Y175" s="2"/>
      <c r="Z175" s="2" t="s">
        <v>72</v>
      </c>
      <c r="AA175" s="2"/>
      <c r="AB175" s="4">
        <v>421</v>
      </c>
      <c r="AC175" s="4">
        <v>201</v>
      </c>
      <c r="AD175" s="4"/>
      <c r="AE175" s="4"/>
      <c r="AF175" s="4"/>
      <c r="AG175" s="4"/>
      <c r="AH175" s="4"/>
    </row>
    <row r="176" spans="1:34" ht="22.8" hidden="1" x14ac:dyDescent="0.8">
      <c r="A176" s="379">
        <v>175</v>
      </c>
      <c r="B176" s="380" t="s">
        <v>77</v>
      </c>
      <c r="C176" s="381" t="s">
        <v>15383</v>
      </c>
      <c r="D176" s="409" t="s">
        <v>15384</v>
      </c>
      <c r="E176" s="382" t="s">
        <v>80</v>
      </c>
      <c r="F176" s="402"/>
      <c r="G176" s="403" t="s">
        <v>15860</v>
      </c>
      <c r="H176" s="404"/>
      <c r="I176" s="349"/>
      <c r="J176" s="405">
        <v>39754</v>
      </c>
      <c r="K176" s="349" t="s">
        <v>65</v>
      </c>
      <c r="L176" s="349"/>
      <c r="M176" s="349" t="s">
        <v>15642</v>
      </c>
      <c r="N176" s="349" t="s">
        <v>68</v>
      </c>
      <c r="O176" s="388" t="s">
        <v>15861</v>
      </c>
      <c r="P176" s="349" t="s">
        <v>61</v>
      </c>
      <c r="Q176" s="389">
        <v>34.5</v>
      </c>
      <c r="R176" s="389">
        <v>8</v>
      </c>
      <c r="S176" s="389">
        <v>5</v>
      </c>
      <c r="T176" s="389">
        <v>6.7</v>
      </c>
      <c r="U176" s="389"/>
      <c r="V176" s="349" t="s">
        <v>69</v>
      </c>
      <c r="W176" s="390"/>
      <c r="X176" s="349" t="s">
        <v>70</v>
      </c>
      <c r="Y176" s="349"/>
      <c r="Z176" s="349" t="s">
        <v>72</v>
      </c>
      <c r="AA176" s="349"/>
      <c r="AB176" s="391">
        <v>135</v>
      </c>
      <c r="AC176" s="391">
        <v>74</v>
      </c>
      <c r="AD176" s="391"/>
      <c r="AE176" s="391"/>
      <c r="AF176" s="391"/>
      <c r="AG176" s="391"/>
      <c r="AH176" s="391"/>
    </row>
    <row r="177" spans="1:34" ht="22.8" hidden="1" x14ac:dyDescent="0.8">
      <c r="A177" s="392">
        <v>176</v>
      </c>
      <c r="B177" s="393" t="s">
        <v>77</v>
      </c>
      <c r="C177" s="394" t="s">
        <v>15383</v>
      </c>
      <c r="D177" s="410" t="s">
        <v>78</v>
      </c>
      <c r="E177" s="395" t="s">
        <v>15862</v>
      </c>
      <c r="F177" s="396"/>
      <c r="G177" s="397" t="s">
        <v>15863</v>
      </c>
      <c r="H177" s="406"/>
      <c r="I177" s="2"/>
      <c r="J177" s="399">
        <v>39723</v>
      </c>
      <c r="K177" s="2" t="s">
        <v>65</v>
      </c>
      <c r="L177" s="2"/>
      <c r="M177" s="2" t="s">
        <v>15642</v>
      </c>
      <c r="N177" s="2" t="s">
        <v>68</v>
      </c>
      <c r="O177" s="400" t="s">
        <v>15864</v>
      </c>
      <c r="P177" s="2" t="s">
        <v>61</v>
      </c>
      <c r="Q177" s="401">
        <v>32</v>
      </c>
      <c r="R177" s="401">
        <v>8</v>
      </c>
      <c r="S177" s="401">
        <v>5</v>
      </c>
      <c r="T177" s="401">
        <v>6.6</v>
      </c>
      <c r="U177" s="401"/>
      <c r="V177" s="2" t="s">
        <v>69</v>
      </c>
      <c r="W177" s="3"/>
      <c r="X177" s="2" t="s">
        <v>70</v>
      </c>
      <c r="Y177" s="2"/>
      <c r="Z177" s="2" t="s">
        <v>72</v>
      </c>
      <c r="AA177" s="2"/>
      <c r="AB177" s="4">
        <v>72</v>
      </c>
      <c r="AC177" s="4">
        <v>37</v>
      </c>
      <c r="AD177" s="4"/>
      <c r="AE177" s="4"/>
      <c r="AF177" s="4"/>
      <c r="AG177" s="4"/>
      <c r="AH177" s="4"/>
    </row>
    <row r="178" spans="1:34" ht="22.8" hidden="1" x14ac:dyDescent="0.8">
      <c r="A178" s="379">
        <v>177</v>
      </c>
      <c r="B178" s="380" t="s">
        <v>77</v>
      </c>
      <c r="C178" s="381" t="s">
        <v>15383</v>
      </c>
      <c r="D178" s="409" t="s">
        <v>78</v>
      </c>
      <c r="E178" s="382" t="s">
        <v>15862</v>
      </c>
      <c r="F178" s="402"/>
      <c r="G178" s="403" t="s">
        <v>15865</v>
      </c>
      <c r="H178" s="404"/>
      <c r="I178" s="349"/>
      <c r="J178" s="405">
        <v>39693</v>
      </c>
      <c r="K178" s="349" t="s">
        <v>65</v>
      </c>
      <c r="L178" s="349"/>
      <c r="M178" s="349" t="s">
        <v>15642</v>
      </c>
      <c r="N178" s="349" t="s">
        <v>68</v>
      </c>
      <c r="O178" s="388" t="s">
        <v>15866</v>
      </c>
      <c r="P178" s="349" t="s">
        <v>61</v>
      </c>
      <c r="Q178" s="389">
        <v>30</v>
      </c>
      <c r="R178" s="389">
        <v>8</v>
      </c>
      <c r="S178" s="389">
        <v>5</v>
      </c>
      <c r="T178" s="389">
        <v>6.3</v>
      </c>
      <c r="U178" s="389"/>
      <c r="V178" s="349" t="s">
        <v>69</v>
      </c>
      <c r="W178" s="390"/>
      <c r="X178" s="349" t="s">
        <v>70</v>
      </c>
      <c r="Y178" s="349"/>
      <c r="Z178" s="349" t="s">
        <v>72</v>
      </c>
      <c r="AA178" s="349"/>
      <c r="AB178" s="391">
        <v>259</v>
      </c>
      <c r="AC178" s="391">
        <v>132</v>
      </c>
      <c r="AD178" s="391"/>
      <c r="AE178" s="391"/>
      <c r="AF178" s="391"/>
      <c r="AG178" s="391"/>
      <c r="AH178" s="391"/>
    </row>
    <row r="179" spans="1:34" ht="22.8" hidden="1" x14ac:dyDescent="0.8">
      <c r="A179" s="392">
        <v>178</v>
      </c>
      <c r="B179" s="393" t="s">
        <v>77</v>
      </c>
      <c r="C179" s="394" t="s">
        <v>15383</v>
      </c>
      <c r="D179" s="410" t="s">
        <v>15867</v>
      </c>
      <c r="E179" s="395" t="s">
        <v>101</v>
      </c>
      <c r="F179" s="396"/>
      <c r="G179" s="397" t="s">
        <v>15868</v>
      </c>
      <c r="H179" s="406"/>
      <c r="I179" s="2"/>
      <c r="J179" s="399">
        <v>39540</v>
      </c>
      <c r="K179" s="2" t="s">
        <v>65</v>
      </c>
      <c r="L179" s="2"/>
      <c r="M179" s="2" t="s">
        <v>15642</v>
      </c>
      <c r="N179" s="2" t="s">
        <v>68</v>
      </c>
      <c r="O179" s="400" t="s">
        <v>15869</v>
      </c>
      <c r="P179" s="2" t="s">
        <v>61</v>
      </c>
      <c r="Q179" s="401">
        <v>40</v>
      </c>
      <c r="R179" s="401">
        <v>8</v>
      </c>
      <c r="S179" s="401">
        <v>5</v>
      </c>
      <c r="T179" s="401">
        <v>7.5</v>
      </c>
      <c r="U179" s="401"/>
      <c r="V179" s="2" t="s">
        <v>69</v>
      </c>
      <c r="W179" s="3"/>
      <c r="X179" s="2" t="s">
        <v>70</v>
      </c>
      <c r="Y179" s="2"/>
      <c r="Z179" s="2" t="s">
        <v>72</v>
      </c>
      <c r="AA179" s="2"/>
      <c r="AB179" s="4">
        <v>317</v>
      </c>
      <c r="AC179" s="4">
        <v>101</v>
      </c>
      <c r="AD179" s="4"/>
      <c r="AE179" s="4"/>
      <c r="AF179" s="4"/>
      <c r="AG179" s="4"/>
      <c r="AH179" s="4"/>
    </row>
    <row r="180" spans="1:34" ht="22.8" hidden="1" x14ac:dyDescent="0.8">
      <c r="A180" s="379">
        <v>179</v>
      </c>
      <c r="B180" s="380" t="s">
        <v>77</v>
      </c>
      <c r="C180" s="381" t="s">
        <v>15383</v>
      </c>
      <c r="D180" s="409" t="s">
        <v>15867</v>
      </c>
      <c r="E180" s="382" t="s">
        <v>105</v>
      </c>
      <c r="F180" s="402"/>
      <c r="G180" s="403" t="s">
        <v>15870</v>
      </c>
      <c r="H180" s="404"/>
      <c r="I180" s="349"/>
      <c r="J180" s="405">
        <v>39570</v>
      </c>
      <c r="K180" s="349" t="s">
        <v>65</v>
      </c>
      <c r="L180" s="349"/>
      <c r="M180" s="349" t="s">
        <v>15642</v>
      </c>
      <c r="N180" s="349" t="s">
        <v>68</v>
      </c>
      <c r="O180" s="388" t="s">
        <v>15871</v>
      </c>
      <c r="P180" s="349" t="s">
        <v>61</v>
      </c>
      <c r="Q180" s="389">
        <v>33</v>
      </c>
      <c r="R180" s="389">
        <v>8</v>
      </c>
      <c r="S180" s="389">
        <v>5</v>
      </c>
      <c r="T180" s="389">
        <v>7.1</v>
      </c>
      <c r="U180" s="389"/>
      <c r="V180" s="349" t="s">
        <v>69</v>
      </c>
      <c r="W180" s="390"/>
      <c r="X180" s="349" t="s">
        <v>70</v>
      </c>
      <c r="Y180" s="349"/>
      <c r="Z180" s="349" t="s">
        <v>72</v>
      </c>
      <c r="AA180" s="349"/>
      <c r="AB180" s="391">
        <v>230</v>
      </c>
      <c r="AC180" s="391">
        <v>112</v>
      </c>
      <c r="AD180" s="391"/>
      <c r="AE180" s="391"/>
      <c r="AF180" s="391"/>
      <c r="AG180" s="391"/>
      <c r="AH180" s="391"/>
    </row>
    <row r="181" spans="1:34" ht="22.8" hidden="1" x14ac:dyDescent="0.8">
      <c r="A181" s="392">
        <v>180</v>
      </c>
      <c r="B181" s="393" t="s">
        <v>77</v>
      </c>
      <c r="C181" s="394" t="s">
        <v>15383</v>
      </c>
      <c r="D181" s="410" t="s">
        <v>15388</v>
      </c>
      <c r="E181" s="395" t="s">
        <v>15872</v>
      </c>
      <c r="F181" s="396"/>
      <c r="G181" s="397" t="s">
        <v>15873</v>
      </c>
      <c r="H181" s="406"/>
      <c r="I181" s="2"/>
      <c r="J181" s="399">
        <v>39784</v>
      </c>
      <c r="K181" s="2" t="s">
        <v>65</v>
      </c>
      <c r="L181" s="2"/>
      <c r="M181" s="2" t="s">
        <v>15642</v>
      </c>
      <c r="N181" s="2" t="s">
        <v>68</v>
      </c>
      <c r="O181" s="400" t="s">
        <v>15874</v>
      </c>
      <c r="P181" s="2" t="s">
        <v>61</v>
      </c>
      <c r="Q181" s="401">
        <v>54</v>
      </c>
      <c r="R181" s="401">
        <v>8</v>
      </c>
      <c r="S181" s="401">
        <v>5</v>
      </c>
      <c r="T181" s="401">
        <v>6.5</v>
      </c>
      <c r="U181" s="401"/>
      <c r="V181" s="2" t="s">
        <v>69</v>
      </c>
      <c r="W181" s="3"/>
      <c r="X181" s="2" t="s">
        <v>70</v>
      </c>
      <c r="Y181" s="2"/>
      <c r="Z181" s="2" t="s">
        <v>72</v>
      </c>
      <c r="AA181" s="2"/>
      <c r="AB181" s="4">
        <v>350</v>
      </c>
      <c r="AC181" s="4">
        <v>158</v>
      </c>
      <c r="AD181" s="4"/>
      <c r="AE181" s="4"/>
      <c r="AF181" s="4"/>
      <c r="AG181" s="4"/>
      <c r="AH181" s="4"/>
    </row>
    <row r="182" spans="1:34" ht="22.8" hidden="1" x14ac:dyDescent="0.8">
      <c r="A182" s="379">
        <v>181</v>
      </c>
      <c r="B182" s="380" t="s">
        <v>77</v>
      </c>
      <c r="C182" s="381" t="s">
        <v>15795</v>
      </c>
      <c r="D182" s="409" t="s">
        <v>15359</v>
      </c>
      <c r="E182" s="382" t="s">
        <v>15378</v>
      </c>
      <c r="F182" s="402"/>
      <c r="G182" s="403" t="s">
        <v>15875</v>
      </c>
      <c r="H182" s="404"/>
      <c r="I182" s="349"/>
      <c r="J182" s="405">
        <v>39491</v>
      </c>
      <c r="K182" s="349" t="s">
        <v>65</v>
      </c>
      <c r="L182" s="349"/>
      <c r="M182" s="349" t="s">
        <v>15642</v>
      </c>
      <c r="N182" s="349" t="s">
        <v>68</v>
      </c>
      <c r="O182" s="388" t="s">
        <v>15876</v>
      </c>
      <c r="P182" s="349" t="s">
        <v>61</v>
      </c>
      <c r="Q182" s="389">
        <v>34.5</v>
      </c>
      <c r="R182" s="389">
        <v>8</v>
      </c>
      <c r="S182" s="389">
        <v>5</v>
      </c>
      <c r="T182" s="389">
        <v>8</v>
      </c>
      <c r="U182" s="389"/>
      <c r="V182" s="349" t="s">
        <v>69</v>
      </c>
      <c r="W182" s="390"/>
      <c r="X182" s="349" t="s">
        <v>70</v>
      </c>
      <c r="Y182" s="349"/>
      <c r="Z182" s="349" t="s">
        <v>72</v>
      </c>
      <c r="AA182" s="349"/>
      <c r="AB182" s="391">
        <v>311</v>
      </c>
      <c r="AC182" s="391">
        <v>139</v>
      </c>
      <c r="AD182" s="391"/>
      <c r="AE182" s="391"/>
      <c r="AF182" s="391"/>
      <c r="AG182" s="391"/>
      <c r="AH182" s="391"/>
    </row>
    <row r="183" spans="1:34" ht="22.8" hidden="1" x14ac:dyDescent="0.8">
      <c r="A183" s="392">
        <v>182</v>
      </c>
      <c r="B183" s="393" t="s">
        <v>77</v>
      </c>
      <c r="C183" s="394" t="s">
        <v>15822</v>
      </c>
      <c r="D183" s="410" t="s">
        <v>90</v>
      </c>
      <c r="E183" s="395" t="s">
        <v>106</v>
      </c>
      <c r="F183" s="396"/>
      <c r="G183" s="397" t="s">
        <v>15877</v>
      </c>
      <c r="H183" s="406">
        <v>567070</v>
      </c>
      <c r="I183" s="2">
        <v>1257163</v>
      </c>
      <c r="J183" s="399">
        <v>39867</v>
      </c>
      <c r="K183" s="2" t="s">
        <v>65</v>
      </c>
      <c r="L183" s="2"/>
      <c r="M183" s="2" t="s">
        <v>15642</v>
      </c>
      <c r="N183" s="2" t="s">
        <v>68</v>
      </c>
      <c r="O183" s="400" t="s">
        <v>15878</v>
      </c>
      <c r="P183" s="2" t="s">
        <v>61</v>
      </c>
      <c r="Q183" s="401">
        <v>36</v>
      </c>
      <c r="R183" s="401">
        <v>8</v>
      </c>
      <c r="S183" s="401">
        <v>5.5</v>
      </c>
      <c r="T183" s="401">
        <v>4.2</v>
      </c>
      <c r="U183" s="401">
        <v>4.7</v>
      </c>
      <c r="V183" s="2" t="s">
        <v>69</v>
      </c>
      <c r="W183" s="3"/>
      <c r="X183" s="2" t="s">
        <v>70</v>
      </c>
      <c r="Y183" s="2"/>
      <c r="Z183" s="2" t="s">
        <v>72</v>
      </c>
      <c r="AA183" s="2"/>
      <c r="AB183" s="4">
        <v>523</v>
      </c>
      <c r="AC183" s="4">
        <v>231</v>
      </c>
      <c r="AD183" s="4"/>
      <c r="AE183" s="4"/>
      <c r="AF183" s="4"/>
      <c r="AG183" s="4"/>
      <c r="AH183" s="4"/>
    </row>
    <row r="184" spans="1:34" ht="22.8" hidden="1" x14ac:dyDescent="0.8">
      <c r="A184" s="379">
        <v>183</v>
      </c>
      <c r="B184" s="380" t="s">
        <v>77</v>
      </c>
      <c r="C184" s="381" t="s">
        <v>15822</v>
      </c>
      <c r="D184" s="409" t="s">
        <v>15879</v>
      </c>
      <c r="E184" s="382" t="s">
        <v>15880</v>
      </c>
      <c r="F184" s="402"/>
      <c r="G184" s="403" t="s">
        <v>15881</v>
      </c>
      <c r="H184" s="404">
        <v>572933</v>
      </c>
      <c r="I184" s="349">
        <v>1272935</v>
      </c>
      <c r="J184" s="405">
        <v>39870</v>
      </c>
      <c r="K184" s="349" t="s">
        <v>65</v>
      </c>
      <c r="L184" s="349"/>
      <c r="M184" s="349" t="s">
        <v>15642</v>
      </c>
      <c r="N184" s="349" t="s">
        <v>68</v>
      </c>
      <c r="O184" s="388" t="s">
        <v>15882</v>
      </c>
      <c r="P184" s="349" t="s">
        <v>61</v>
      </c>
      <c r="Q184" s="389">
        <v>31</v>
      </c>
      <c r="R184" s="389">
        <v>8</v>
      </c>
      <c r="S184" s="389">
        <v>5</v>
      </c>
      <c r="T184" s="389">
        <v>5</v>
      </c>
      <c r="U184" s="389">
        <v>6</v>
      </c>
      <c r="V184" s="349" t="s">
        <v>69</v>
      </c>
      <c r="W184" s="390"/>
      <c r="X184" s="349" t="s">
        <v>70</v>
      </c>
      <c r="Y184" s="349"/>
      <c r="Z184" s="349" t="s">
        <v>72</v>
      </c>
      <c r="AA184" s="349"/>
      <c r="AB184" s="391">
        <v>315</v>
      </c>
      <c r="AC184" s="391">
        <v>137</v>
      </c>
      <c r="AD184" s="391"/>
      <c r="AE184" s="391"/>
      <c r="AF184" s="391"/>
      <c r="AG184" s="391"/>
      <c r="AH184" s="391"/>
    </row>
    <row r="185" spans="1:34" ht="22.8" hidden="1" x14ac:dyDescent="0.8">
      <c r="A185" s="392">
        <v>184</v>
      </c>
      <c r="B185" s="393" t="s">
        <v>77</v>
      </c>
      <c r="C185" s="394" t="s">
        <v>15822</v>
      </c>
      <c r="D185" s="410" t="s">
        <v>102</v>
      </c>
      <c r="E185" s="395" t="s">
        <v>15883</v>
      </c>
      <c r="F185" s="396"/>
      <c r="G185" s="397" t="s">
        <v>15884</v>
      </c>
      <c r="H185" s="406">
        <v>560071</v>
      </c>
      <c r="I185" s="2">
        <v>1249688</v>
      </c>
      <c r="J185" s="399">
        <v>39870</v>
      </c>
      <c r="K185" s="2" t="s">
        <v>65</v>
      </c>
      <c r="L185" s="2"/>
      <c r="M185" s="2" t="s">
        <v>15642</v>
      </c>
      <c r="N185" s="2" t="s">
        <v>68</v>
      </c>
      <c r="O185" s="400" t="s">
        <v>15885</v>
      </c>
      <c r="P185" s="2" t="s">
        <v>61</v>
      </c>
      <c r="Q185" s="401">
        <v>41</v>
      </c>
      <c r="R185" s="401">
        <v>8</v>
      </c>
      <c r="S185" s="401">
        <v>6.3</v>
      </c>
      <c r="T185" s="401">
        <v>4.5</v>
      </c>
      <c r="U185" s="401">
        <v>6.5</v>
      </c>
      <c r="V185" s="2" t="s">
        <v>69</v>
      </c>
      <c r="W185" s="3"/>
      <c r="X185" s="2" t="s">
        <v>70</v>
      </c>
      <c r="Y185" s="2"/>
      <c r="Z185" s="2" t="s">
        <v>72</v>
      </c>
      <c r="AA185" s="2"/>
      <c r="AB185" s="4">
        <v>125</v>
      </c>
      <c r="AC185" s="4">
        <v>51</v>
      </c>
      <c r="AD185" s="4"/>
      <c r="AE185" s="4"/>
      <c r="AF185" s="4"/>
      <c r="AG185" s="4"/>
      <c r="AH185" s="4"/>
    </row>
    <row r="186" spans="1:34" ht="22.8" hidden="1" x14ac:dyDescent="0.8">
      <c r="A186" s="379">
        <v>185</v>
      </c>
      <c r="B186" s="380" t="s">
        <v>77</v>
      </c>
      <c r="C186" s="381" t="s">
        <v>15822</v>
      </c>
      <c r="D186" s="409" t="s">
        <v>102</v>
      </c>
      <c r="E186" s="382" t="s">
        <v>15539</v>
      </c>
      <c r="F186" s="402"/>
      <c r="G186" s="403" t="s">
        <v>15886</v>
      </c>
      <c r="H186" s="404">
        <v>562074</v>
      </c>
      <c r="I186" s="349">
        <v>1247201</v>
      </c>
      <c r="J186" s="405">
        <v>39865</v>
      </c>
      <c r="K186" s="349" t="s">
        <v>65</v>
      </c>
      <c r="L186" s="349"/>
      <c r="M186" s="349" t="s">
        <v>15642</v>
      </c>
      <c r="N186" s="349" t="s">
        <v>68</v>
      </c>
      <c r="O186" s="388" t="s">
        <v>15887</v>
      </c>
      <c r="P186" s="349" t="s">
        <v>61</v>
      </c>
      <c r="Q186" s="389">
        <v>33</v>
      </c>
      <c r="R186" s="389">
        <v>8</v>
      </c>
      <c r="S186" s="389">
        <v>6</v>
      </c>
      <c r="T186" s="389">
        <v>4</v>
      </c>
      <c r="U186" s="389">
        <v>6.2</v>
      </c>
      <c r="V186" s="349" t="s">
        <v>69</v>
      </c>
      <c r="W186" s="390"/>
      <c r="X186" s="349" t="s">
        <v>70</v>
      </c>
      <c r="Y186" s="349"/>
      <c r="Z186" s="349" t="s">
        <v>72</v>
      </c>
      <c r="AA186" s="349"/>
      <c r="AB186" s="391">
        <v>215</v>
      </c>
      <c r="AC186" s="391">
        <v>115</v>
      </c>
      <c r="AD186" s="391"/>
      <c r="AE186" s="391"/>
      <c r="AF186" s="391"/>
      <c r="AG186" s="391"/>
      <c r="AH186" s="391"/>
    </row>
    <row r="187" spans="1:34" ht="22.8" hidden="1" x14ac:dyDescent="0.8">
      <c r="A187" s="392">
        <v>186</v>
      </c>
      <c r="B187" s="393" t="s">
        <v>77</v>
      </c>
      <c r="C187" s="394" t="s">
        <v>15822</v>
      </c>
      <c r="D187" s="410" t="s">
        <v>15888</v>
      </c>
      <c r="E187" s="395" t="s">
        <v>15889</v>
      </c>
      <c r="F187" s="396"/>
      <c r="G187" s="397" t="s">
        <v>15890</v>
      </c>
      <c r="H187" s="406">
        <v>560239</v>
      </c>
      <c r="I187" s="2">
        <v>1245793</v>
      </c>
      <c r="J187" s="399">
        <v>39864</v>
      </c>
      <c r="K187" s="2" t="s">
        <v>65</v>
      </c>
      <c r="L187" s="2"/>
      <c r="M187" s="2" t="s">
        <v>15642</v>
      </c>
      <c r="N187" s="2" t="s">
        <v>68</v>
      </c>
      <c r="O187" s="400" t="s">
        <v>15891</v>
      </c>
      <c r="P187" s="2" t="s">
        <v>61</v>
      </c>
      <c r="Q187" s="401">
        <v>33</v>
      </c>
      <c r="R187" s="401">
        <v>8</v>
      </c>
      <c r="S187" s="401">
        <v>5.5</v>
      </c>
      <c r="T187" s="401">
        <v>4</v>
      </c>
      <c r="U187" s="401">
        <v>4.7</v>
      </c>
      <c r="V187" s="2" t="s">
        <v>69</v>
      </c>
      <c r="W187" s="3"/>
      <c r="X187" s="2" t="s">
        <v>70</v>
      </c>
      <c r="Y187" s="2"/>
      <c r="Z187" s="2" t="s">
        <v>72</v>
      </c>
      <c r="AA187" s="2"/>
      <c r="AB187" s="4">
        <v>427</v>
      </c>
      <c r="AC187" s="4">
        <v>193</v>
      </c>
      <c r="AD187" s="4"/>
      <c r="AE187" s="4"/>
      <c r="AF187" s="4"/>
      <c r="AG187" s="4"/>
      <c r="AH187" s="4"/>
    </row>
    <row r="188" spans="1:34" ht="22.8" hidden="1" x14ac:dyDescent="0.8">
      <c r="A188" s="379">
        <v>187</v>
      </c>
      <c r="B188" s="380" t="s">
        <v>77</v>
      </c>
      <c r="C188" s="381" t="s">
        <v>15822</v>
      </c>
      <c r="D188" s="409" t="s">
        <v>15888</v>
      </c>
      <c r="E188" s="382" t="s">
        <v>15892</v>
      </c>
      <c r="F188" s="402"/>
      <c r="G188" s="403" t="s">
        <v>15893</v>
      </c>
      <c r="H188" s="404">
        <v>568347</v>
      </c>
      <c r="I188" s="349">
        <v>1262038</v>
      </c>
      <c r="J188" s="405">
        <v>39869</v>
      </c>
      <c r="K188" s="349" t="s">
        <v>65</v>
      </c>
      <c r="L188" s="349"/>
      <c r="M188" s="349" t="s">
        <v>15642</v>
      </c>
      <c r="N188" s="349" t="s">
        <v>68</v>
      </c>
      <c r="O188" s="388" t="s">
        <v>15894</v>
      </c>
      <c r="P188" s="349" t="s">
        <v>61</v>
      </c>
      <c r="Q188" s="389">
        <v>33</v>
      </c>
      <c r="R188" s="389">
        <v>8</v>
      </c>
      <c r="S188" s="389">
        <v>6</v>
      </c>
      <c r="T188" s="389">
        <v>4</v>
      </c>
      <c r="U188" s="389">
        <v>4.4000000000000004</v>
      </c>
      <c r="V188" s="349" t="s">
        <v>69</v>
      </c>
      <c r="W188" s="390"/>
      <c r="X188" s="349" t="s">
        <v>70</v>
      </c>
      <c r="Y188" s="349"/>
      <c r="Z188" s="349" t="s">
        <v>72</v>
      </c>
      <c r="AA188" s="349"/>
      <c r="AB188" s="391">
        <v>148</v>
      </c>
      <c r="AC188" s="391">
        <v>78</v>
      </c>
      <c r="AD188" s="391"/>
      <c r="AE188" s="391"/>
      <c r="AF188" s="391"/>
      <c r="AG188" s="391"/>
      <c r="AH188" s="391"/>
    </row>
    <row r="189" spans="1:34" ht="22.8" hidden="1" x14ac:dyDescent="0.8">
      <c r="A189" s="392">
        <v>188</v>
      </c>
      <c r="B189" s="393" t="s">
        <v>77</v>
      </c>
      <c r="C189" s="394" t="s">
        <v>15822</v>
      </c>
      <c r="D189" s="410" t="s">
        <v>15888</v>
      </c>
      <c r="E189" s="395" t="s">
        <v>15895</v>
      </c>
      <c r="F189" s="396"/>
      <c r="G189" s="397" t="s">
        <v>15896</v>
      </c>
      <c r="H189" s="406">
        <v>563962</v>
      </c>
      <c r="I189" s="2">
        <v>1264052</v>
      </c>
      <c r="J189" s="399">
        <v>39868</v>
      </c>
      <c r="K189" s="2" t="s">
        <v>65</v>
      </c>
      <c r="L189" s="2"/>
      <c r="M189" s="2" t="s">
        <v>15642</v>
      </c>
      <c r="N189" s="2" t="s">
        <v>68</v>
      </c>
      <c r="O189" s="400" t="s">
        <v>15897</v>
      </c>
      <c r="P189" s="2" t="s">
        <v>61</v>
      </c>
      <c r="Q189" s="401">
        <v>33</v>
      </c>
      <c r="R189" s="401">
        <v>8</v>
      </c>
      <c r="S189" s="401">
        <v>5.5</v>
      </c>
      <c r="T189" s="401">
        <v>4</v>
      </c>
      <c r="U189" s="401">
        <v>4.5999999999999996</v>
      </c>
      <c r="V189" s="2" t="s">
        <v>69</v>
      </c>
      <c r="W189" s="3"/>
      <c r="X189" s="2" t="s">
        <v>70</v>
      </c>
      <c r="Y189" s="2"/>
      <c r="Z189" s="2" t="s">
        <v>72</v>
      </c>
      <c r="AA189" s="2"/>
      <c r="AB189" s="4">
        <v>735</v>
      </c>
      <c r="AC189" s="4">
        <v>311</v>
      </c>
      <c r="AD189" s="4"/>
      <c r="AE189" s="4"/>
      <c r="AF189" s="4"/>
      <c r="AG189" s="4"/>
      <c r="AH189" s="4"/>
    </row>
    <row r="190" spans="1:34" ht="22.8" hidden="1" x14ac:dyDescent="0.8">
      <c r="A190" s="379">
        <v>189</v>
      </c>
      <c r="B190" s="380" t="s">
        <v>77</v>
      </c>
      <c r="C190" s="381" t="s">
        <v>15630</v>
      </c>
      <c r="D190" s="409" t="s">
        <v>15650</v>
      </c>
      <c r="E190" s="382" t="s">
        <v>15898</v>
      </c>
      <c r="F190" s="402"/>
      <c r="G190" s="403" t="s">
        <v>15899</v>
      </c>
      <c r="H190" s="404"/>
      <c r="I190" s="349"/>
      <c r="J190" s="405">
        <v>39871</v>
      </c>
      <c r="K190" s="349" t="s">
        <v>65</v>
      </c>
      <c r="L190" s="349"/>
      <c r="M190" s="349" t="s">
        <v>15642</v>
      </c>
      <c r="N190" s="349" t="s">
        <v>68</v>
      </c>
      <c r="O190" s="388" t="s">
        <v>15900</v>
      </c>
      <c r="P190" s="349" t="s">
        <v>61</v>
      </c>
      <c r="Q190" s="389">
        <v>34</v>
      </c>
      <c r="R190" s="389">
        <v>8</v>
      </c>
      <c r="S190" s="389">
        <v>5.0999999999999996</v>
      </c>
      <c r="T190" s="389">
        <v>4</v>
      </c>
      <c r="U190" s="389">
        <v>4.3</v>
      </c>
      <c r="V190" s="349" t="s">
        <v>69</v>
      </c>
      <c r="W190" s="390"/>
      <c r="X190" s="349" t="s">
        <v>70</v>
      </c>
      <c r="Y190" s="349"/>
      <c r="Z190" s="349" t="s">
        <v>72</v>
      </c>
      <c r="AA190" s="349"/>
      <c r="AB190" s="391">
        <v>283</v>
      </c>
      <c r="AC190" s="391">
        <v>125</v>
      </c>
      <c r="AD190" s="391"/>
      <c r="AE190" s="391"/>
      <c r="AF190" s="391"/>
      <c r="AG190" s="391"/>
      <c r="AH190" s="391"/>
    </row>
    <row r="191" spans="1:34" ht="22.8" hidden="1" x14ac:dyDescent="0.8">
      <c r="A191" s="392">
        <v>190</v>
      </c>
      <c r="B191" s="393" t="s">
        <v>77</v>
      </c>
      <c r="C191" s="394" t="s">
        <v>15684</v>
      </c>
      <c r="D191" s="410" t="s">
        <v>15695</v>
      </c>
      <c r="E191" s="395" t="s">
        <v>15901</v>
      </c>
      <c r="F191" s="396"/>
      <c r="G191" s="397" t="s">
        <v>15902</v>
      </c>
      <c r="H191" s="406">
        <v>544705</v>
      </c>
      <c r="I191" s="2">
        <v>129556</v>
      </c>
      <c r="J191" s="399">
        <v>39847</v>
      </c>
      <c r="K191" s="2" t="s">
        <v>65</v>
      </c>
      <c r="L191" s="2"/>
      <c r="M191" s="2" t="s">
        <v>15642</v>
      </c>
      <c r="N191" s="2" t="s">
        <v>68</v>
      </c>
      <c r="O191" s="400" t="s">
        <v>15903</v>
      </c>
      <c r="P191" s="2" t="s">
        <v>61</v>
      </c>
      <c r="Q191" s="401">
        <v>30</v>
      </c>
      <c r="R191" s="401">
        <v>8</v>
      </c>
      <c r="S191" s="401">
        <v>5.0999999999999996</v>
      </c>
      <c r="T191" s="401">
        <v>6</v>
      </c>
      <c r="U191" s="401">
        <v>6.7</v>
      </c>
      <c r="V191" s="2" t="s">
        <v>69</v>
      </c>
      <c r="W191" s="3"/>
      <c r="X191" s="2" t="s">
        <v>70</v>
      </c>
      <c r="Y191" s="2"/>
      <c r="Z191" s="2" t="s">
        <v>72</v>
      </c>
      <c r="AA191" s="2"/>
      <c r="AB191" s="4">
        <v>541</v>
      </c>
      <c r="AC191" s="4">
        <v>267</v>
      </c>
      <c r="AD191" s="4"/>
      <c r="AE191" s="4"/>
      <c r="AF191" s="4"/>
      <c r="AG191" s="4"/>
      <c r="AH191" s="4"/>
    </row>
    <row r="192" spans="1:34" ht="22.8" hidden="1" x14ac:dyDescent="0.8">
      <c r="A192" s="379">
        <v>191</v>
      </c>
      <c r="B192" s="380" t="s">
        <v>77</v>
      </c>
      <c r="C192" s="381" t="s">
        <v>15684</v>
      </c>
      <c r="D192" s="409" t="s">
        <v>15818</v>
      </c>
      <c r="E192" s="382" t="s">
        <v>15904</v>
      </c>
      <c r="F192" s="402"/>
      <c r="G192" s="403" t="s">
        <v>15905</v>
      </c>
      <c r="H192" s="404">
        <v>541024</v>
      </c>
      <c r="I192" s="349">
        <v>1304115</v>
      </c>
      <c r="J192" s="405">
        <v>39906</v>
      </c>
      <c r="K192" s="349" t="s">
        <v>65</v>
      </c>
      <c r="L192" s="349"/>
      <c r="M192" s="349" t="s">
        <v>15642</v>
      </c>
      <c r="N192" s="349" t="s">
        <v>68</v>
      </c>
      <c r="O192" s="388" t="s">
        <v>15906</v>
      </c>
      <c r="P192" s="349" t="s">
        <v>61</v>
      </c>
      <c r="Q192" s="389">
        <v>30</v>
      </c>
      <c r="R192" s="389">
        <v>8</v>
      </c>
      <c r="S192" s="389">
        <v>5.3</v>
      </c>
      <c r="T192" s="389">
        <v>5</v>
      </c>
      <c r="U192" s="389">
        <v>5.8</v>
      </c>
      <c r="V192" s="349" t="s">
        <v>69</v>
      </c>
      <c r="W192" s="390"/>
      <c r="X192" s="349" t="s">
        <v>70</v>
      </c>
      <c r="Y192" s="349"/>
      <c r="Z192" s="349" t="s">
        <v>72</v>
      </c>
      <c r="AA192" s="349"/>
      <c r="AB192" s="391">
        <v>225</v>
      </c>
      <c r="AC192" s="391">
        <v>110</v>
      </c>
      <c r="AD192" s="391"/>
      <c r="AE192" s="391"/>
      <c r="AF192" s="391"/>
      <c r="AG192" s="391"/>
      <c r="AH192" s="391"/>
    </row>
    <row r="193" spans="1:34" ht="22.8" hidden="1" x14ac:dyDescent="0.8">
      <c r="A193" s="392">
        <v>192</v>
      </c>
      <c r="B193" s="393" t="s">
        <v>77</v>
      </c>
      <c r="C193" s="394" t="s">
        <v>15684</v>
      </c>
      <c r="D193" s="410" t="s">
        <v>15814</v>
      </c>
      <c r="E193" s="395" t="s">
        <v>15814</v>
      </c>
      <c r="F193" s="396"/>
      <c r="G193" s="397" t="s">
        <v>15907</v>
      </c>
      <c r="H193" s="406">
        <v>541388</v>
      </c>
      <c r="I193" s="2">
        <v>1304717</v>
      </c>
      <c r="J193" s="399">
        <v>39875</v>
      </c>
      <c r="K193" s="2" t="s">
        <v>65</v>
      </c>
      <c r="L193" s="2"/>
      <c r="M193" s="2" t="s">
        <v>15642</v>
      </c>
      <c r="N193" s="2" t="s">
        <v>68</v>
      </c>
      <c r="O193" s="400" t="s">
        <v>15908</v>
      </c>
      <c r="P193" s="2" t="s">
        <v>61</v>
      </c>
      <c r="Q193" s="401">
        <v>30</v>
      </c>
      <c r="R193" s="401">
        <v>8</v>
      </c>
      <c r="S193" s="401">
        <v>6.3</v>
      </c>
      <c r="T193" s="401">
        <v>6.5</v>
      </c>
      <c r="U193" s="401">
        <v>7.2</v>
      </c>
      <c r="V193" s="2" t="s">
        <v>69</v>
      </c>
      <c r="W193" s="3"/>
      <c r="X193" s="2" t="s">
        <v>70</v>
      </c>
      <c r="Y193" s="2"/>
      <c r="Z193" s="2" t="s">
        <v>72</v>
      </c>
      <c r="AA193" s="2"/>
      <c r="AB193" s="4">
        <v>516</v>
      </c>
      <c r="AC193" s="4">
        <v>235</v>
      </c>
      <c r="AD193" s="4"/>
      <c r="AE193" s="4"/>
      <c r="AF193" s="4"/>
      <c r="AG193" s="4"/>
      <c r="AH193" s="4"/>
    </row>
    <row r="194" spans="1:34" ht="22.8" hidden="1" x14ac:dyDescent="0.8">
      <c r="A194" s="379">
        <v>193</v>
      </c>
      <c r="B194" s="380" t="s">
        <v>77</v>
      </c>
      <c r="C194" s="381" t="s">
        <v>15909</v>
      </c>
      <c r="D194" s="409" t="s">
        <v>15909</v>
      </c>
      <c r="E194" s="382" t="s">
        <v>15910</v>
      </c>
      <c r="F194" s="402"/>
      <c r="G194" s="403" t="s">
        <v>15911</v>
      </c>
      <c r="H194" s="404">
        <v>542431</v>
      </c>
      <c r="I194" s="349">
        <v>1476512</v>
      </c>
      <c r="J194" s="405">
        <v>39863</v>
      </c>
      <c r="K194" s="349" t="s">
        <v>65</v>
      </c>
      <c r="L194" s="349"/>
      <c r="M194" s="349" t="s">
        <v>15642</v>
      </c>
      <c r="N194" s="349" t="s">
        <v>68</v>
      </c>
      <c r="O194" s="388" t="s">
        <v>15912</v>
      </c>
      <c r="P194" s="349" t="s">
        <v>61</v>
      </c>
      <c r="Q194" s="389">
        <v>30</v>
      </c>
      <c r="R194" s="389">
        <v>8</v>
      </c>
      <c r="S194" s="389">
        <v>5.7</v>
      </c>
      <c r="T194" s="389">
        <v>5</v>
      </c>
      <c r="U194" s="389">
        <v>5.3</v>
      </c>
      <c r="V194" s="349" t="s">
        <v>69</v>
      </c>
      <c r="W194" s="390"/>
      <c r="X194" s="349" t="s">
        <v>70</v>
      </c>
      <c r="Y194" s="349"/>
      <c r="Z194" s="349" t="s">
        <v>72</v>
      </c>
      <c r="AA194" s="349"/>
      <c r="AB194" s="391">
        <v>747</v>
      </c>
      <c r="AC194" s="391">
        <v>356</v>
      </c>
      <c r="AD194" s="391"/>
      <c r="AE194" s="391"/>
      <c r="AF194" s="391"/>
      <c r="AG194" s="391"/>
      <c r="AH194" s="391"/>
    </row>
    <row r="195" spans="1:34" ht="22.8" hidden="1" x14ac:dyDescent="0.8">
      <c r="A195" s="392">
        <v>194</v>
      </c>
      <c r="B195" s="393" t="s">
        <v>77</v>
      </c>
      <c r="C195" s="394" t="s">
        <v>15909</v>
      </c>
      <c r="D195" s="410" t="s">
        <v>15564</v>
      </c>
      <c r="E195" s="395" t="s">
        <v>15913</v>
      </c>
      <c r="F195" s="396"/>
      <c r="G195" s="397" t="s">
        <v>15914</v>
      </c>
      <c r="H195" s="406">
        <v>543901</v>
      </c>
      <c r="I195" s="2">
        <v>1217222</v>
      </c>
      <c r="J195" s="399">
        <v>39862</v>
      </c>
      <c r="K195" s="2" t="s">
        <v>65</v>
      </c>
      <c r="L195" s="2"/>
      <c r="M195" s="2" t="s">
        <v>15642</v>
      </c>
      <c r="N195" s="2" t="s">
        <v>68</v>
      </c>
      <c r="O195" s="400" t="s">
        <v>15915</v>
      </c>
      <c r="P195" s="2" t="s">
        <v>61</v>
      </c>
      <c r="Q195" s="401">
        <v>34.5</v>
      </c>
      <c r="R195" s="401">
        <v>8</v>
      </c>
      <c r="S195" s="401">
        <v>5</v>
      </c>
      <c r="T195" s="401">
        <v>5</v>
      </c>
      <c r="U195" s="401">
        <v>5.8</v>
      </c>
      <c r="V195" s="2" t="s">
        <v>69</v>
      </c>
      <c r="W195" s="3"/>
      <c r="X195" s="2" t="s">
        <v>70</v>
      </c>
      <c r="Y195" s="2"/>
      <c r="Z195" s="2" t="s">
        <v>72</v>
      </c>
      <c r="AA195" s="2"/>
      <c r="AB195" s="4">
        <v>309</v>
      </c>
      <c r="AC195" s="4">
        <v>147</v>
      </c>
      <c r="AD195" s="4"/>
      <c r="AE195" s="4"/>
      <c r="AF195" s="4"/>
      <c r="AG195" s="4"/>
      <c r="AH195" s="4"/>
    </row>
    <row r="196" spans="1:34" ht="22.8" hidden="1" x14ac:dyDescent="0.8">
      <c r="A196" s="379">
        <v>195</v>
      </c>
      <c r="B196" s="380" t="s">
        <v>77</v>
      </c>
      <c r="C196" s="381" t="s">
        <v>15909</v>
      </c>
      <c r="D196" s="409" t="s">
        <v>15564</v>
      </c>
      <c r="E196" s="382" t="s">
        <v>15916</v>
      </c>
      <c r="F196" s="402"/>
      <c r="G196" s="403" t="s">
        <v>15917</v>
      </c>
      <c r="H196" s="404">
        <v>541468</v>
      </c>
      <c r="I196" s="349">
        <v>1219151</v>
      </c>
      <c r="J196" s="405">
        <v>39861</v>
      </c>
      <c r="K196" s="349" t="s">
        <v>65</v>
      </c>
      <c r="L196" s="349"/>
      <c r="M196" s="349" t="s">
        <v>15642</v>
      </c>
      <c r="N196" s="349" t="s">
        <v>68</v>
      </c>
      <c r="O196" s="388" t="s">
        <v>15918</v>
      </c>
      <c r="P196" s="349" t="s">
        <v>61</v>
      </c>
      <c r="Q196" s="389">
        <v>37</v>
      </c>
      <c r="R196" s="389">
        <v>8</v>
      </c>
      <c r="S196" s="389">
        <v>5</v>
      </c>
      <c r="T196" s="389">
        <v>5</v>
      </c>
      <c r="U196" s="389">
        <v>5.9</v>
      </c>
      <c r="V196" s="349" t="s">
        <v>69</v>
      </c>
      <c r="W196" s="390"/>
      <c r="X196" s="349" t="s">
        <v>70</v>
      </c>
      <c r="Y196" s="349"/>
      <c r="Z196" s="349" t="s">
        <v>72</v>
      </c>
      <c r="AA196" s="349"/>
      <c r="AB196" s="391">
        <v>747</v>
      </c>
      <c r="AC196" s="391">
        <v>363</v>
      </c>
      <c r="AD196" s="391"/>
      <c r="AE196" s="391"/>
      <c r="AF196" s="391"/>
      <c r="AG196" s="391"/>
      <c r="AH196" s="391"/>
    </row>
    <row r="197" spans="1:34" ht="22.8" hidden="1" x14ac:dyDescent="0.8">
      <c r="A197" s="392">
        <v>196</v>
      </c>
      <c r="B197" s="393" t="s">
        <v>77</v>
      </c>
      <c r="C197" s="394" t="s">
        <v>15630</v>
      </c>
      <c r="D197" s="410" t="s">
        <v>15919</v>
      </c>
      <c r="E197" s="395" t="s">
        <v>15920</v>
      </c>
      <c r="F197" s="396"/>
      <c r="G197" s="397" t="s">
        <v>15921</v>
      </c>
      <c r="H197" s="406"/>
      <c r="I197" s="2"/>
      <c r="J197" s="399">
        <v>2012</v>
      </c>
      <c r="K197" s="2" t="s">
        <v>63</v>
      </c>
      <c r="L197" s="2"/>
      <c r="M197" s="2" t="s">
        <v>107</v>
      </c>
      <c r="N197" s="2" t="s">
        <v>68</v>
      </c>
      <c r="O197" s="400" t="s">
        <v>15922</v>
      </c>
      <c r="P197" s="2" t="s">
        <v>60</v>
      </c>
      <c r="Q197" s="401">
        <v>60</v>
      </c>
      <c r="R197" s="401">
        <v>8</v>
      </c>
      <c r="S197" s="401">
        <v>5.2</v>
      </c>
      <c r="T197" s="401">
        <v>8.6999999999999993</v>
      </c>
      <c r="U197" s="401"/>
      <c r="V197" s="2" t="s">
        <v>69</v>
      </c>
      <c r="W197" s="3"/>
      <c r="X197" s="2" t="s">
        <v>70</v>
      </c>
      <c r="Y197" s="2"/>
      <c r="Z197" s="2" t="s">
        <v>72</v>
      </c>
      <c r="AA197" s="2"/>
      <c r="AB197" s="4">
        <v>985</v>
      </c>
      <c r="AC197" s="4">
        <v>678</v>
      </c>
      <c r="AD197" s="4"/>
      <c r="AE197" s="4"/>
      <c r="AF197" s="4"/>
      <c r="AG197" s="4"/>
      <c r="AH197" s="4"/>
    </row>
    <row r="198" spans="1:34" ht="22.8" hidden="1" x14ac:dyDescent="0.8">
      <c r="A198" s="379">
        <v>197</v>
      </c>
      <c r="B198" s="380" t="s">
        <v>77</v>
      </c>
      <c r="C198" s="381" t="s">
        <v>15359</v>
      </c>
      <c r="D198" s="409" t="s">
        <v>15923</v>
      </c>
      <c r="E198" s="382" t="s">
        <v>15923</v>
      </c>
      <c r="F198" s="402"/>
      <c r="G198" s="403" t="s">
        <v>15924</v>
      </c>
      <c r="H198" s="404"/>
      <c r="I198" s="349"/>
      <c r="J198" s="405">
        <v>2013</v>
      </c>
      <c r="K198" s="349" t="s">
        <v>63</v>
      </c>
      <c r="L198" s="349"/>
      <c r="M198" s="349" t="s">
        <v>107</v>
      </c>
      <c r="N198" s="349" t="s">
        <v>68</v>
      </c>
      <c r="O198" s="388" t="s">
        <v>15925</v>
      </c>
      <c r="P198" s="349" t="s">
        <v>61</v>
      </c>
      <c r="Q198" s="389">
        <v>30</v>
      </c>
      <c r="R198" s="389">
        <v>8</v>
      </c>
      <c r="S198" s="389">
        <v>6</v>
      </c>
      <c r="T198" s="389">
        <v>9.5</v>
      </c>
      <c r="U198" s="389"/>
      <c r="V198" s="349" t="s">
        <v>69</v>
      </c>
      <c r="W198" s="390"/>
      <c r="X198" s="349" t="s">
        <v>70</v>
      </c>
      <c r="Y198" s="349"/>
      <c r="Z198" s="349" t="s">
        <v>72</v>
      </c>
      <c r="AA198" s="349"/>
      <c r="AB198" s="391">
        <v>654</v>
      </c>
      <c r="AC198" s="391">
        <v>498</v>
      </c>
      <c r="AD198" s="391"/>
      <c r="AE198" s="391"/>
      <c r="AF198" s="391"/>
      <c r="AG198" s="391"/>
      <c r="AH198" s="391"/>
    </row>
    <row r="199" spans="1:34" ht="22.8" hidden="1" x14ac:dyDescent="0.8">
      <c r="A199" s="392">
        <v>198</v>
      </c>
      <c r="B199" s="393" t="s">
        <v>77</v>
      </c>
      <c r="C199" s="394" t="s">
        <v>15359</v>
      </c>
      <c r="D199" s="410" t="s">
        <v>15923</v>
      </c>
      <c r="E199" s="395" t="s">
        <v>15926</v>
      </c>
      <c r="F199" s="396"/>
      <c r="G199" s="397" t="s">
        <v>15927</v>
      </c>
      <c r="H199" s="406"/>
      <c r="I199" s="2"/>
      <c r="J199" s="399">
        <v>2013</v>
      </c>
      <c r="K199" s="2" t="s">
        <v>63</v>
      </c>
      <c r="L199" s="2"/>
      <c r="M199" s="2" t="s">
        <v>107</v>
      </c>
      <c r="N199" s="2" t="s">
        <v>68</v>
      </c>
      <c r="O199" s="400" t="s">
        <v>15928</v>
      </c>
      <c r="P199" s="2" t="s">
        <v>61</v>
      </c>
      <c r="Q199" s="401">
        <v>40</v>
      </c>
      <c r="R199" s="401">
        <v>8</v>
      </c>
      <c r="S199" s="401">
        <v>5.4</v>
      </c>
      <c r="T199" s="401"/>
      <c r="U199" s="401"/>
      <c r="V199" s="2" t="s">
        <v>69</v>
      </c>
      <c r="W199" s="3"/>
      <c r="X199" s="2" t="s">
        <v>70</v>
      </c>
      <c r="Y199" s="2"/>
      <c r="Z199" s="2" t="s">
        <v>72</v>
      </c>
      <c r="AA199" s="2"/>
      <c r="AB199" s="4">
        <v>423</v>
      </c>
      <c r="AC199" s="4">
        <v>321</v>
      </c>
      <c r="AD199" s="4"/>
      <c r="AE199" s="4"/>
      <c r="AF199" s="4"/>
      <c r="AG199" s="4"/>
      <c r="AH199" s="4"/>
    </row>
    <row r="200" spans="1:34" ht="22.8" hidden="1" x14ac:dyDescent="0.8">
      <c r="A200" s="379">
        <v>199</v>
      </c>
      <c r="B200" s="380" t="s">
        <v>77</v>
      </c>
      <c r="C200" s="381" t="s">
        <v>15359</v>
      </c>
      <c r="D200" s="409" t="s">
        <v>15929</v>
      </c>
      <c r="E200" s="382" t="s">
        <v>108</v>
      </c>
      <c r="F200" s="402"/>
      <c r="G200" s="403" t="s">
        <v>15930</v>
      </c>
      <c r="H200" s="404"/>
      <c r="I200" s="349"/>
      <c r="J200" s="405">
        <v>2013</v>
      </c>
      <c r="K200" s="349" t="s">
        <v>63</v>
      </c>
      <c r="L200" s="349"/>
      <c r="M200" s="349" t="s">
        <v>107</v>
      </c>
      <c r="N200" s="349" t="s">
        <v>68</v>
      </c>
      <c r="O200" s="388" t="s">
        <v>15931</v>
      </c>
      <c r="P200" s="349" t="s">
        <v>61</v>
      </c>
      <c r="Q200" s="389">
        <v>41</v>
      </c>
      <c r="R200" s="389">
        <v>8</v>
      </c>
      <c r="S200" s="389">
        <v>6</v>
      </c>
      <c r="T200" s="389">
        <v>8.1999999999999993</v>
      </c>
      <c r="U200" s="389"/>
      <c r="V200" s="349" t="s">
        <v>69</v>
      </c>
      <c r="W200" s="390"/>
      <c r="X200" s="349" t="s">
        <v>70</v>
      </c>
      <c r="Y200" s="349"/>
      <c r="Z200" s="349" t="s">
        <v>72</v>
      </c>
      <c r="AA200" s="349"/>
      <c r="AB200" s="391">
        <v>649</v>
      </c>
      <c r="AC200" s="391">
        <v>487</v>
      </c>
      <c r="AD200" s="391"/>
      <c r="AE200" s="391"/>
      <c r="AF200" s="391"/>
      <c r="AG200" s="391"/>
      <c r="AH200" s="391"/>
    </row>
    <row r="201" spans="1:34" ht="22.8" hidden="1" x14ac:dyDescent="0.8">
      <c r="A201" s="392">
        <v>200</v>
      </c>
      <c r="B201" s="393" t="s">
        <v>77</v>
      </c>
      <c r="C201" s="394" t="s">
        <v>15359</v>
      </c>
      <c r="D201" s="410" t="s">
        <v>15929</v>
      </c>
      <c r="E201" s="395" t="s">
        <v>15929</v>
      </c>
      <c r="F201" s="396"/>
      <c r="G201" s="397" t="s">
        <v>15932</v>
      </c>
      <c r="H201" s="406"/>
      <c r="I201" s="2"/>
      <c r="J201" s="399">
        <v>2013</v>
      </c>
      <c r="K201" s="2" t="s">
        <v>63</v>
      </c>
      <c r="L201" s="2"/>
      <c r="M201" s="2" t="s">
        <v>107</v>
      </c>
      <c r="N201" s="2" t="s">
        <v>68</v>
      </c>
      <c r="O201" s="400" t="s">
        <v>15933</v>
      </c>
      <c r="P201" s="2" t="s">
        <v>61</v>
      </c>
      <c r="Q201" s="401">
        <v>41</v>
      </c>
      <c r="R201" s="401">
        <v>8</v>
      </c>
      <c r="S201" s="401">
        <v>4.8</v>
      </c>
      <c r="T201" s="401">
        <v>9.1</v>
      </c>
      <c r="U201" s="401"/>
      <c r="V201" s="2" t="s">
        <v>69</v>
      </c>
      <c r="W201" s="3"/>
      <c r="X201" s="2" t="s">
        <v>70</v>
      </c>
      <c r="Y201" s="2"/>
      <c r="Z201" s="2" t="s">
        <v>72</v>
      </c>
      <c r="AA201" s="2"/>
      <c r="AB201" s="4">
        <v>368</v>
      </c>
      <c r="AC201" s="4">
        <v>241</v>
      </c>
      <c r="AD201" s="4"/>
      <c r="AE201" s="4"/>
      <c r="AF201" s="4"/>
      <c r="AG201" s="4"/>
      <c r="AH201" s="4"/>
    </row>
    <row r="202" spans="1:34" ht="22.8" hidden="1" x14ac:dyDescent="0.8">
      <c r="A202" s="379">
        <v>201</v>
      </c>
      <c r="B202" s="380" t="s">
        <v>77</v>
      </c>
      <c r="C202" s="381" t="s">
        <v>15731</v>
      </c>
      <c r="D202" s="409" t="s">
        <v>15735</v>
      </c>
      <c r="E202" s="382" t="s">
        <v>15735</v>
      </c>
      <c r="F202" s="402"/>
      <c r="G202" s="403" t="s">
        <v>15934</v>
      </c>
      <c r="H202" s="404"/>
      <c r="I202" s="349"/>
      <c r="J202" s="405">
        <v>2013</v>
      </c>
      <c r="K202" s="349" t="s">
        <v>63</v>
      </c>
      <c r="L202" s="349"/>
      <c r="M202" s="349" t="s">
        <v>107</v>
      </c>
      <c r="N202" s="349" t="s">
        <v>68</v>
      </c>
      <c r="O202" s="388" t="s">
        <v>15935</v>
      </c>
      <c r="P202" s="349" t="s">
        <v>61</v>
      </c>
      <c r="Q202" s="389">
        <v>41</v>
      </c>
      <c r="R202" s="389">
        <v>8</v>
      </c>
      <c r="S202" s="389">
        <v>5.2</v>
      </c>
      <c r="T202" s="389">
        <v>8.6</v>
      </c>
      <c r="U202" s="389"/>
      <c r="V202" s="349" t="s">
        <v>69</v>
      </c>
      <c r="W202" s="390"/>
      <c r="X202" s="349" t="s">
        <v>70</v>
      </c>
      <c r="Y202" s="349"/>
      <c r="Z202" s="349" t="s">
        <v>72</v>
      </c>
      <c r="AA202" s="349"/>
      <c r="AB202" s="391">
        <v>726</v>
      </c>
      <c r="AC202" s="391">
        <v>479</v>
      </c>
      <c r="AD202" s="391"/>
      <c r="AE202" s="391"/>
      <c r="AF202" s="391"/>
      <c r="AG202" s="391"/>
      <c r="AH202" s="391"/>
    </row>
    <row r="203" spans="1:34" ht="22.8" hidden="1" x14ac:dyDescent="0.8">
      <c r="A203" s="392">
        <v>202</v>
      </c>
      <c r="B203" s="393" t="s">
        <v>77</v>
      </c>
      <c r="C203" s="394" t="s">
        <v>15468</v>
      </c>
      <c r="D203" s="410" t="s">
        <v>97</v>
      </c>
      <c r="E203" s="395" t="s">
        <v>98</v>
      </c>
      <c r="F203" s="396"/>
      <c r="G203" s="397" t="s">
        <v>15936</v>
      </c>
      <c r="H203" s="406"/>
      <c r="I203" s="2"/>
      <c r="J203" s="399">
        <v>2014</v>
      </c>
      <c r="K203" s="2" t="s">
        <v>63</v>
      </c>
      <c r="L203" s="2"/>
      <c r="M203" s="2" t="s">
        <v>107</v>
      </c>
      <c r="N203" s="2" t="s">
        <v>68</v>
      </c>
      <c r="O203" s="400" t="s">
        <v>15937</v>
      </c>
      <c r="P203" s="2" t="s">
        <v>61</v>
      </c>
      <c r="Q203" s="401">
        <v>56</v>
      </c>
      <c r="R203" s="401">
        <v>8</v>
      </c>
      <c r="S203" s="401">
        <v>5</v>
      </c>
      <c r="T203" s="401">
        <v>8.5</v>
      </c>
      <c r="U203" s="401"/>
      <c r="V203" s="2" t="s">
        <v>69</v>
      </c>
      <c r="W203" s="3"/>
      <c r="X203" s="2" t="s">
        <v>70</v>
      </c>
      <c r="Y203" s="2"/>
      <c r="Z203" s="2" t="s">
        <v>72</v>
      </c>
      <c r="AA203" s="2"/>
      <c r="AB203" s="4">
        <v>523</v>
      </c>
      <c r="AC203" s="4">
        <v>346</v>
      </c>
      <c r="AD203" s="4"/>
      <c r="AE203" s="4"/>
      <c r="AF203" s="4"/>
      <c r="AG203" s="4"/>
      <c r="AH203" s="4"/>
    </row>
    <row r="204" spans="1:34" ht="22.8" hidden="1" x14ac:dyDescent="0.8">
      <c r="A204" s="379">
        <v>203</v>
      </c>
      <c r="B204" s="380" t="s">
        <v>77</v>
      </c>
      <c r="C204" s="381" t="s">
        <v>15468</v>
      </c>
      <c r="D204" s="409" t="s">
        <v>83</v>
      </c>
      <c r="E204" s="382" t="s">
        <v>83</v>
      </c>
      <c r="F204" s="402"/>
      <c r="G204" s="403" t="s">
        <v>15938</v>
      </c>
      <c r="H204" s="404"/>
      <c r="I204" s="349"/>
      <c r="J204" s="405">
        <v>2014</v>
      </c>
      <c r="K204" s="349" t="s">
        <v>63</v>
      </c>
      <c r="L204" s="349"/>
      <c r="M204" s="349" t="s">
        <v>107</v>
      </c>
      <c r="N204" s="349" t="s">
        <v>68</v>
      </c>
      <c r="O204" s="388" t="s">
        <v>15939</v>
      </c>
      <c r="P204" s="349" t="s">
        <v>61</v>
      </c>
      <c r="Q204" s="389">
        <v>57</v>
      </c>
      <c r="R204" s="389">
        <v>8</v>
      </c>
      <c r="S204" s="389">
        <v>6</v>
      </c>
      <c r="T204" s="389">
        <v>9.3000000000000007</v>
      </c>
      <c r="U204" s="389"/>
      <c r="V204" s="349" t="s">
        <v>69</v>
      </c>
      <c r="W204" s="390"/>
      <c r="X204" s="349" t="s">
        <v>70</v>
      </c>
      <c r="Y204" s="349"/>
      <c r="Z204" s="349" t="s">
        <v>72</v>
      </c>
      <c r="AA204" s="349"/>
      <c r="AB204" s="391">
        <v>328</v>
      </c>
      <c r="AC204" s="391">
        <v>248</v>
      </c>
      <c r="AD204" s="391"/>
      <c r="AE204" s="391"/>
      <c r="AF204" s="391"/>
      <c r="AG204" s="391"/>
      <c r="AH204" s="391"/>
    </row>
    <row r="205" spans="1:34" ht="22.8" hidden="1" x14ac:dyDescent="0.8">
      <c r="A205" s="392">
        <v>204</v>
      </c>
      <c r="B205" s="393" t="s">
        <v>77</v>
      </c>
      <c r="C205" s="394" t="s">
        <v>15468</v>
      </c>
      <c r="D205" s="410" t="s">
        <v>83</v>
      </c>
      <c r="E205" s="395" t="s">
        <v>15940</v>
      </c>
      <c r="F205" s="396"/>
      <c r="G205" s="397" t="s">
        <v>15941</v>
      </c>
      <c r="H205" s="406"/>
      <c r="I205" s="2"/>
      <c r="J205" s="399">
        <v>2014</v>
      </c>
      <c r="K205" s="2" t="s">
        <v>63</v>
      </c>
      <c r="L205" s="2"/>
      <c r="M205" s="2" t="s">
        <v>107</v>
      </c>
      <c r="N205" s="2" t="s">
        <v>68</v>
      </c>
      <c r="O205" s="400" t="s">
        <v>15942</v>
      </c>
      <c r="P205" s="2" t="s">
        <v>61</v>
      </c>
      <c r="Q205" s="401">
        <v>58</v>
      </c>
      <c r="R205" s="401">
        <v>8</v>
      </c>
      <c r="S205" s="401">
        <v>4.8</v>
      </c>
      <c r="T205" s="401">
        <v>8.6999999999999993</v>
      </c>
      <c r="U205" s="401"/>
      <c r="V205" s="2" t="s">
        <v>69</v>
      </c>
      <c r="W205" s="3"/>
      <c r="X205" s="2" t="s">
        <v>70</v>
      </c>
      <c r="Y205" s="2"/>
      <c r="Z205" s="2" t="s">
        <v>72</v>
      </c>
      <c r="AA205" s="2"/>
      <c r="AB205" s="4">
        <v>523</v>
      </c>
      <c r="AC205" s="4">
        <v>398</v>
      </c>
      <c r="AD205" s="4"/>
      <c r="AE205" s="4"/>
      <c r="AF205" s="4"/>
      <c r="AG205" s="4"/>
      <c r="AH205" s="4"/>
    </row>
    <row r="206" spans="1:34" ht="22.8" hidden="1" x14ac:dyDescent="0.8">
      <c r="A206" s="379">
        <v>205</v>
      </c>
      <c r="B206" s="380" t="s">
        <v>77</v>
      </c>
      <c r="C206" s="381" t="s">
        <v>15909</v>
      </c>
      <c r="D206" s="409" t="s">
        <v>15943</v>
      </c>
      <c r="E206" s="382" t="s">
        <v>15944</v>
      </c>
      <c r="F206" s="402"/>
      <c r="G206" s="403" t="s">
        <v>15945</v>
      </c>
      <c r="H206" s="404"/>
      <c r="I206" s="349"/>
      <c r="J206" s="405">
        <v>2014</v>
      </c>
      <c r="K206" s="349" t="s">
        <v>63</v>
      </c>
      <c r="L206" s="349"/>
      <c r="M206" s="349" t="s">
        <v>107</v>
      </c>
      <c r="N206" s="349" t="s">
        <v>68</v>
      </c>
      <c r="O206" s="388" t="s">
        <v>15946</v>
      </c>
      <c r="P206" s="349" t="s">
        <v>61</v>
      </c>
      <c r="Q206" s="389">
        <v>48</v>
      </c>
      <c r="R206" s="389">
        <v>8</v>
      </c>
      <c r="S206" s="389">
        <v>6</v>
      </c>
      <c r="T206" s="389">
        <v>9</v>
      </c>
      <c r="U206" s="389"/>
      <c r="V206" s="349" t="s">
        <v>69</v>
      </c>
      <c r="W206" s="390"/>
      <c r="X206" s="349" t="s">
        <v>70</v>
      </c>
      <c r="Y206" s="349"/>
      <c r="Z206" s="349" t="s">
        <v>72</v>
      </c>
      <c r="AA206" s="349"/>
      <c r="AB206" s="391">
        <v>326</v>
      </c>
      <c r="AC206" s="391">
        <v>214</v>
      </c>
      <c r="AD206" s="391"/>
      <c r="AE206" s="391"/>
      <c r="AF206" s="391"/>
      <c r="AG206" s="391"/>
      <c r="AH206" s="391"/>
    </row>
    <row r="207" spans="1:34" ht="22.8" hidden="1" x14ac:dyDescent="0.8">
      <c r="A207" s="392">
        <v>206</v>
      </c>
      <c r="B207" s="393" t="s">
        <v>77</v>
      </c>
      <c r="C207" s="394" t="s">
        <v>15909</v>
      </c>
      <c r="D207" s="410" t="s">
        <v>15947</v>
      </c>
      <c r="E207" s="395" t="s">
        <v>15948</v>
      </c>
      <c r="F207" s="396"/>
      <c r="G207" s="397" t="s">
        <v>15949</v>
      </c>
      <c r="H207" s="406">
        <v>538424</v>
      </c>
      <c r="I207" s="2">
        <v>1219975</v>
      </c>
      <c r="J207" s="399">
        <v>42231</v>
      </c>
      <c r="K207" s="2" t="s">
        <v>63</v>
      </c>
      <c r="L207" s="2"/>
      <c r="M207" s="2" t="s">
        <v>107</v>
      </c>
      <c r="N207" s="2" t="s">
        <v>68</v>
      </c>
      <c r="O207" s="400" t="s">
        <v>15950</v>
      </c>
      <c r="P207" s="2" t="s">
        <v>61</v>
      </c>
      <c r="Q207" s="401">
        <v>42</v>
      </c>
      <c r="R207" s="401">
        <v>8</v>
      </c>
      <c r="S207" s="401">
        <v>7</v>
      </c>
      <c r="T207" s="401">
        <v>8</v>
      </c>
      <c r="U207" s="401"/>
      <c r="V207" s="2" t="s">
        <v>69</v>
      </c>
      <c r="W207" s="3"/>
      <c r="X207" s="2" t="s">
        <v>70</v>
      </c>
      <c r="Y207" s="2"/>
      <c r="Z207" s="2" t="s">
        <v>72</v>
      </c>
      <c r="AA207" s="2"/>
      <c r="AB207" s="4">
        <v>40</v>
      </c>
      <c r="AC207" s="4">
        <v>20</v>
      </c>
      <c r="AD207" s="4">
        <v>15</v>
      </c>
      <c r="AE207" s="4"/>
      <c r="AF207" s="4"/>
      <c r="AG207" s="4"/>
      <c r="AH207" s="4"/>
    </row>
    <row r="208" spans="1:34" ht="22.8" hidden="1" x14ac:dyDescent="0.8">
      <c r="A208" s="379">
        <v>207</v>
      </c>
      <c r="B208" s="380" t="s">
        <v>77</v>
      </c>
      <c r="C208" s="381" t="s">
        <v>15909</v>
      </c>
      <c r="D208" s="409" t="s">
        <v>15947</v>
      </c>
      <c r="E208" s="382" t="s">
        <v>15951</v>
      </c>
      <c r="F208" s="402"/>
      <c r="G208" s="403" t="s">
        <v>15952</v>
      </c>
      <c r="H208" s="404">
        <v>533846</v>
      </c>
      <c r="I208" s="349">
        <v>1224763</v>
      </c>
      <c r="J208" s="405">
        <v>42232</v>
      </c>
      <c r="K208" s="349" t="s">
        <v>63</v>
      </c>
      <c r="L208" s="349"/>
      <c r="M208" s="349" t="s">
        <v>107</v>
      </c>
      <c r="N208" s="349" t="s">
        <v>68</v>
      </c>
      <c r="O208" s="388" t="s">
        <v>15953</v>
      </c>
      <c r="P208" s="349" t="s">
        <v>61</v>
      </c>
      <c r="Q208" s="389">
        <v>42</v>
      </c>
      <c r="R208" s="389">
        <v>8</v>
      </c>
      <c r="S208" s="389">
        <v>7</v>
      </c>
      <c r="T208" s="389">
        <v>8.1999999999999993</v>
      </c>
      <c r="U208" s="389"/>
      <c r="V208" s="349" t="s">
        <v>69</v>
      </c>
      <c r="W208" s="390"/>
      <c r="X208" s="349" t="s">
        <v>70</v>
      </c>
      <c r="Y208" s="349"/>
      <c r="Z208" s="349" t="s">
        <v>72</v>
      </c>
      <c r="AA208" s="349"/>
      <c r="AB208" s="391">
        <v>65</v>
      </c>
      <c r="AC208" s="391">
        <v>37</v>
      </c>
      <c r="AD208" s="391">
        <v>17</v>
      </c>
      <c r="AE208" s="391"/>
      <c r="AF208" s="391"/>
      <c r="AG208" s="391"/>
      <c r="AH208" s="391"/>
    </row>
    <row r="209" spans="1:34" ht="22.8" hidden="1" x14ac:dyDescent="0.8">
      <c r="A209" s="392">
        <v>208</v>
      </c>
      <c r="B209" s="393" t="s">
        <v>77</v>
      </c>
      <c r="C209" s="394" t="s">
        <v>15909</v>
      </c>
      <c r="D209" s="410" t="s">
        <v>15947</v>
      </c>
      <c r="E209" s="395" t="s">
        <v>15954</v>
      </c>
      <c r="F209" s="396"/>
      <c r="G209" s="397" t="s">
        <v>15955</v>
      </c>
      <c r="H209" s="406">
        <v>536037</v>
      </c>
      <c r="I209" s="2">
        <v>1225163</v>
      </c>
      <c r="J209" s="399">
        <v>42233</v>
      </c>
      <c r="K209" s="2" t="s">
        <v>63</v>
      </c>
      <c r="L209" s="2"/>
      <c r="M209" s="2" t="s">
        <v>107</v>
      </c>
      <c r="N209" s="2" t="s">
        <v>68</v>
      </c>
      <c r="O209" s="400" t="s">
        <v>15956</v>
      </c>
      <c r="P209" s="2" t="s">
        <v>61</v>
      </c>
      <c r="Q209" s="401">
        <v>40</v>
      </c>
      <c r="R209" s="401">
        <v>8</v>
      </c>
      <c r="S209" s="401">
        <v>7</v>
      </c>
      <c r="T209" s="401">
        <v>8.1</v>
      </c>
      <c r="U209" s="401"/>
      <c r="V209" s="2" t="s">
        <v>69</v>
      </c>
      <c r="W209" s="3"/>
      <c r="X209" s="2" t="s">
        <v>70</v>
      </c>
      <c r="Y209" s="2"/>
      <c r="Z209" s="2" t="s">
        <v>72</v>
      </c>
      <c r="AA209" s="2"/>
      <c r="AB209" s="4">
        <v>34</v>
      </c>
      <c r="AC209" s="4">
        <v>14</v>
      </c>
      <c r="AD209" s="4">
        <v>20</v>
      </c>
      <c r="AE209" s="4"/>
      <c r="AF209" s="4"/>
      <c r="AG209" s="4"/>
      <c r="AH209" s="4"/>
    </row>
    <row r="210" spans="1:34" ht="22.8" hidden="1" x14ac:dyDescent="0.8">
      <c r="A210" s="379">
        <v>209</v>
      </c>
      <c r="B210" s="380" t="s">
        <v>77</v>
      </c>
      <c r="C210" s="381" t="s">
        <v>15909</v>
      </c>
      <c r="D210" s="409" t="s">
        <v>15586</v>
      </c>
      <c r="E210" s="382" t="s">
        <v>15957</v>
      </c>
      <c r="F210" s="402"/>
      <c r="G210" s="403" t="s">
        <v>15958</v>
      </c>
      <c r="H210" s="404">
        <v>549288</v>
      </c>
      <c r="I210" s="349">
        <v>1229901</v>
      </c>
      <c r="J210" s="405">
        <v>42234</v>
      </c>
      <c r="K210" s="349" t="s">
        <v>63</v>
      </c>
      <c r="L210" s="349"/>
      <c r="M210" s="349" t="s">
        <v>107</v>
      </c>
      <c r="N210" s="349" t="s">
        <v>68</v>
      </c>
      <c r="O210" s="388" t="s">
        <v>15959</v>
      </c>
      <c r="P210" s="349" t="s">
        <v>61</v>
      </c>
      <c r="Q210" s="389">
        <v>39</v>
      </c>
      <c r="R210" s="389">
        <v>8</v>
      </c>
      <c r="S210" s="389">
        <v>6</v>
      </c>
      <c r="T210" s="389">
        <v>9</v>
      </c>
      <c r="U210" s="389"/>
      <c r="V210" s="349" t="s">
        <v>69</v>
      </c>
      <c r="W210" s="390"/>
      <c r="X210" s="349" t="s">
        <v>70</v>
      </c>
      <c r="Y210" s="349"/>
      <c r="Z210" s="349" t="s">
        <v>72</v>
      </c>
      <c r="AA210" s="349"/>
      <c r="AB210" s="391">
        <v>21</v>
      </c>
      <c r="AC210" s="391">
        <v>15</v>
      </c>
      <c r="AD210" s="391">
        <v>14</v>
      </c>
      <c r="AE210" s="391"/>
      <c r="AF210" s="391"/>
      <c r="AG210" s="391"/>
      <c r="AH210" s="391"/>
    </row>
    <row r="211" spans="1:34" ht="22.8" hidden="1" x14ac:dyDescent="0.8">
      <c r="A211" s="392">
        <v>210</v>
      </c>
      <c r="B211" s="393" t="s">
        <v>77</v>
      </c>
      <c r="C211" s="394" t="s">
        <v>15909</v>
      </c>
      <c r="D211" s="410" t="s">
        <v>15586</v>
      </c>
      <c r="E211" s="395" t="s">
        <v>15511</v>
      </c>
      <c r="F211" s="396"/>
      <c r="G211" s="397" t="s">
        <v>15960</v>
      </c>
      <c r="H211" s="406">
        <v>548894</v>
      </c>
      <c r="I211" s="2">
        <v>1229768</v>
      </c>
      <c r="J211" s="399">
        <v>42235</v>
      </c>
      <c r="K211" s="2" t="s">
        <v>63</v>
      </c>
      <c r="L211" s="2"/>
      <c r="M211" s="2" t="s">
        <v>107</v>
      </c>
      <c r="N211" s="2" t="s">
        <v>68</v>
      </c>
      <c r="O211" s="400" t="s">
        <v>15961</v>
      </c>
      <c r="P211" s="2" t="s">
        <v>61</v>
      </c>
      <c r="Q211" s="401">
        <v>42</v>
      </c>
      <c r="R211" s="401">
        <v>8</v>
      </c>
      <c r="S211" s="401">
        <v>6</v>
      </c>
      <c r="T211" s="401">
        <v>9.1999999999999993</v>
      </c>
      <c r="U211" s="401"/>
      <c r="V211" s="2" t="s">
        <v>69</v>
      </c>
      <c r="W211" s="3"/>
      <c r="X211" s="2" t="s">
        <v>70</v>
      </c>
      <c r="Y211" s="2"/>
      <c r="Z211" s="2" t="s">
        <v>72</v>
      </c>
      <c r="AA211" s="2"/>
      <c r="AB211" s="4">
        <v>104</v>
      </c>
      <c r="AC211" s="4">
        <v>59</v>
      </c>
      <c r="AD211" s="4">
        <v>23</v>
      </c>
      <c r="AE211" s="4"/>
      <c r="AF211" s="4"/>
      <c r="AG211" s="4"/>
      <c r="AH211" s="4"/>
    </row>
    <row r="212" spans="1:34" ht="22.8" hidden="1" x14ac:dyDescent="0.8">
      <c r="A212" s="379">
        <v>211</v>
      </c>
      <c r="B212" s="380" t="s">
        <v>77</v>
      </c>
      <c r="C212" s="381" t="s">
        <v>15731</v>
      </c>
      <c r="D212" s="409" t="s">
        <v>15735</v>
      </c>
      <c r="E212" s="382" t="s">
        <v>15736</v>
      </c>
      <c r="F212" s="402"/>
      <c r="G212" s="403" t="s">
        <v>15962</v>
      </c>
      <c r="H212" s="404">
        <v>536118</v>
      </c>
      <c r="I212" s="349">
        <v>1258169</v>
      </c>
      <c r="J212" s="405">
        <v>42236</v>
      </c>
      <c r="K212" s="349" t="s">
        <v>63</v>
      </c>
      <c r="L212" s="349"/>
      <c r="M212" s="349" t="s">
        <v>107</v>
      </c>
      <c r="N212" s="349" t="s">
        <v>68</v>
      </c>
      <c r="O212" s="388" t="s">
        <v>15963</v>
      </c>
      <c r="P212" s="349" t="s">
        <v>61</v>
      </c>
      <c r="Q212" s="389">
        <v>45</v>
      </c>
      <c r="R212" s="389">
        <v>8</v>
      </c>
      <c r="S212" s="389">
        <v>6</v>
      </c>
      <c r="T212" s="389">
        <v>9.3000000000000007</v>
      </c>
      <c r="U212" s="389"/>
      <c r="V212" s="349" t="s">
        <v>69</v>
      </c>
      <c r="W212" s="390"/>
      <c r="X212" s="349" t="s">
        <v>70</v>
      </c>
      <c r="Y212" s="349"/>
      <c r="Z212" s="349" t="s">
        <v>72</v>
      </c>
      <c r="AA212" s="349"/>
      <c r="AB212" s="391">
        <v>12</v>
      </c>
      <c r="AC212" s="391">
        <v>45</v>
      </c>
      <c r="AD212" s="391">
        <v>31</v>
      </c>
      <c r="AE212" s="391"/>
      <c r="AF212" s="391"/>
      <c r="AG212" s="391"/>
      <c r="AH212" s="391"/>
    </row>
    <row r="213" spans="1:34" ht="22.8" hidden="1" x14ac:dyDescent="0.8">
      <c r="A213" s="392">
        <v>212</v>
      </c>
      <c r="B213" s="393" t="s">
        <v>77</v>
      </c>
      <c r="C213" s="394" t="s">
        <v>15909</v>
      </c>
      <c r="D213" s="410" t="s">
        <v>15728</v>
      </c>
      <c r="E213" s="395" t="s">
        <v>15964</v>
      </c>
      <c r="F213" s="396"/>
      <c r="G213" s="397" t="s">
        <v>15965</v>
      </c>
      <c r="H213" s="406">
        <v>538434</v>
      </c>
      <c r="I213" s="2">
        <v>1231979</v>
      </c>
      <c r="J213" s="399">
        <v>42634</v>
      </c>
      <c r="K213" s="2" t="s">
        <v>63</v>
      </c>
      <c r="L213" s="2"/>
      <c r="M213" s="2" t="s">
        <v>107</v>
      </c>
      <c r="N213" s="2" t="s">
        <v>68</v>
      </c>
      <c r="O213" s="400" t="s">
        <v>15966</v>
      </c>
      <c r="P213" s="2" t="s">
        <v>61</v>
      </c>
      <c r="Q213" s="401">
        <v>47</v>
      </c>
      <c r="R213" s="401">
        <v>8</v>
      </c>
      <c r="S213" s="401">
        <v>9</v>
      </c>
      <c r="T213" s="401">
        <v>9.5</v>
      </c>
      <c r="U213" s="401"/>
      <c r="V213" s="2" t="s">
        <v>69</v>
      </c>
      <c r="W213" s="3"/>
      <c r="X213" s="2" t="s">
        <v>70</v>
      </c>
      <c r="Y213" s="2"/>
      <c r="Z213" s="2" t="s">
        <v>72</v>
      </c>
      <c r="AA213" s="2"/>
      <c r="AB213" s="4">
        <v>45</v>
      </c>
      <c r="AC213" s="4">
        <v>23</v>
      </c>
      <c r="AD213" s="4">
        <v>8</v>
      </c>
      <c r="AE213" s="4"/>
      <c r="AF213" s="4"/>
      <c r="AG213" s="4"/>
      <c r="AH213" s="4"/>
    </row>
    <row r="214" spans="1:34" ht="22.8" hidden="1" x14ac:dyDescent="0.8">
      <c r="A214" s="379">
        <v>213</v>
      </c>
      <c r="B214" s="380" t="s">
        <v>77</v>
      </c>
      <c r="C214" s="381" t="s">
        <v>15909</v>
      </c>
      <c r="D214" s="409" t="s">
        <v>15728</v>
      </c>
      <c r="E214" s="382" t="s">
        <v>15967</v>
      </c>
      <c r="F214" s="402"/>
      <c r="G214" s="403" t="s">
        <v>15968</v>
      </c>
      <c r="H214" s="404">
        <v>538548</v>
      </c>
      <c r="I214" s="349">
        <v>1231238</v>
      </c>
      <c r="J214" s="405">
        <v>42635</v>
      </c>
      <c r="K214" s="349" t="s">
        <v>63</v>
      </c>
      <c r="L214" s="349"/>
      <c r="M214" s="349" t="s">
        <v>107</v>
      </c>
      <c r="N214" s="349" t="s">
        <v>68</v>
      </c>
      <c r="O214" s="388" t="s">
        <v>15969</v>
      </c>
      <c r="P214" s="349" t="s">
        <v>61</v>
      </c>
      <c r="Q214" s="389">
        <v>45</v>
      </c>
      <c r="R214" s="389">
        <v>8</v>
      </c>
      <c r="S214" s="389">
        <v>7</v>
      </c>
      <c r="T214" s="389">
        <v>9.4</v>
      </c>
      <c r="U214" s="389"/>
      <c r="V214" s="349" t="s">
        <v>69</v>
      </c>
      <c r="W214" s="390"/>
      <c r="X214" s="349" t="s">
        <v>70</v>
      </c>
      <c r="Y214" s="349"/>
      <c r="Z214" s="349" t="s">
        <v>72</v>
      </c>
      <c r="AA214" s="349"/>
      <c r="AB214" s="391">
        <v>74</v>
      </c>
      <c r="AC214" s="391">
        <v>37</v>
      </c>
      <c r="AD214" s="391">
        <v>12</v>
      </c>
      <c r="AE214" s="391"/>
      <c r="AF214" s="391"/>
      <c r="AG214" s="391"/>
      <c r="AH214" s="391"/>
    </row>
    <row r="215" spans="1:34" ht="22.8" hidden="1" x14ac:dyDescent="0.8">
      <c r="A215" s="392">
        <v>214</v>
      </c>
      <c r="B215" s="393" t="s">
        <v>77</v>
      </c>
      <c r="C215" s="394" t="s">
        <v>15909</v>
      </c>
      <c r="D215" s="410" t="s">
        <v>15728</v>
      </c>
      <c r="E215" s="395" t="s">
        <v>15970</v>
      </c>
      <c r="F215" s="396"/>
      <c r="G215" s="397" t="s">
        <v>15971</v>
      </c>
      <c r="H215" s="406">
        <v>540403</v>
      </c>
      <c r="I215" s="2">
        <v>1227799</v>
      </c>
      <c r="J215" s="399">
        <v>42636</v>
      </c>
      <c r="K215" s="2" t="s">
        <v>63</v>
      </c>
      <c r="L215" s="2"/>
      <c r="M215" s="2" t="s">
        <v>107</v>
      </c>
      <c r="N215" s="2" t="s">
        <v>68</v>
      </c>
      <c r="O215" s="400" t="s">
        <v>15972</v>
      </c>
      <c r="P215" s="2" t="s">
        <v>61</v>
      </c>
      <c r="Q215" s="401">
        <v>36</v>
      </c>
      <c r="R215" s="401">
        <v>8</v>
      </c>
      <c r="S215" s="401">
        <v>7</v>
      </c>
      <c r="T215" s="401">
        <v>10.199999999999999</v>
      </c>
      <c r="U215" s="401"/>
      <c r="V215" s="2" t="s">
        <v>69</v>
      </c>
      <c r="W215" s="3"/>
      <c r="X215" s="2" t="s">
        <v>70</v>
      </c>
      <c r="Y215" s="2"/>
      <c r="Z215" s="2" t="s">
        <v>72</v>
      </c>
      <c r="AA215" s="2"/>
      <c r="AB215" s="4">
        <v>41</v>
      </c>
      <c r="AC215" s="4">
        <v>22</v>
      </c>
      <c r="AD215" s="4">
        <v>9</v>
      </c>
      <c r="AE215" s="4"/>
      <c r="AF215" s="4"/>
      <c r="AG215" s="4"/>
      <c r="AH215" s="4"/>
    </row>
    <row r="216" spans="1:34" ht="22.8" hidden="1" x14ac:dyDescent="0.8">
      <c r="A216" s="379">
        <v>215</v>
      </c>
      <c r="B216" s="380" t="s">
        <v>77</v>
      </c>
      <c r="C216" s="381" t="s">
        <v>15909</v>
      </c>
      <c r="D216" s="409" t="s">
        <v>15909</v>
      </c>
      <c r="E216" s="382" t="s">
        <v>15553</v>
      </c>
      <c r="F216" s="402"/>
      <c r="G216" s="403" t="s">
        <v>15973</v>
      </c>
      <c r="H216" s="404">
        <v>528928</v>
      </c>
      <c r="I216" s="349">
        <v>1211701</v>
      </c>
      <c r="J216" s="405">
        <v>42638</v>
      </c>
      <c r="K216" s="349" t="s">
        <v>63</v>
      </c>
      <c r="L216" s="349"/>
      <c r="M216" s="349" t="s">
        <v>107</v>
      </c>
      <c r="N216" s="349" t="s">
        <v>68</v>
      </c>
      <c r="O216" s="388" t="s">
        <v>15974</v>
      </c>
      <c r="P216" s="349" t="s">
        <v>61</v>
      </c>
      <c r="Q216" s="389">
        <v>45</v>
      </c>
      <c r="R216" s="389">
        <v>8</v>
      </c>
      <c r="S216" s="389">
        <v>8</v>
      </c>
      <c r="T216" s="389">
        <v>9.5</v>
      </c>
      <c r="U216" s="389"/>
      <c r="V216" s="349" t="s">
        <v>69</v>
      </c>
      <c r="W216" s="390"/>
      <c r="X216" s="349" t="s">
        <v>70</v>
      </c>
      <c r="Y216" s="349"/>
      <c r="Z216" s="349" t="s">
        <v>72</v>
      </c>
      <c r="AA216" s="349"/>
      <c r="AB216" s="391">
        <v>63</v>
      </c>
      <c r="AC216" s="391">
        <v>26</v>
      </c>
      <c r="AD216" s="391">
        <v>14</v>
      </c>
      <c r="AE216" s="391"/>
      <c r="AF216" s="391"/>
      <c r="AG216" s="391"/>
      <c r="AH216" s="391"/>
    </row>
    <row r="217" spans="1:34" ht="22.8" hidden="1" x14ac:dyDescent="0.8">
      <c r="A217" s="392">
        <v>216</v>
      </c>
      <c r="B217" s="393" t="s">
        <v>77</v>
      </c>
      <c r="C217" s="394" t="s">
        <v>15468</v>
      </c>
      <c r="D217" s="410" t="s">
        <v>83</v>
      </c>
      <c r="E217" s="395" t="s">
        <v>15975</v>
      </c>
      <c r="F217" s="396"/>
      <c r="G217" s="397" t="s">
        <v>15976</v>
      </c>
      <c r="H217" s="406">
        <v>543435</v>
      </c>
      <c r="I217" s="2">
        <v>1253887</v>
      </c>
      <c r="J217" s="399">
        <v>42639</v>
      </c>
      <c r="K217" s="2" t="s">
        <v>63</v>
      </c>
      <c r="L217" s="2"/>
      <c r="M217" s="2" t="s">
        <v>107</v>
      </c>
      <c r="N217" s="2" t="s">
        <v>68</v>
      </c>
      <c r="O217" s="400" t="s">
        <v>15977</v>
      </c>
      <c r="P217" s="2" t="s">
        <v>61</v>
      </c>
      <c r="Q217" s="401">
        <v>52</v>
      </c>
      <c r="R217" s="401">
        <v>8</v>
      </c>
      <c r="S217" s="401">
        <v>9</v>
      </c>
      <c r="T217" s="401">
        <v>9.3000000000000007</v>
      </c>
      <c r="U217" s="401"/>
      <c r="V217" s="2" t="s">
        <v>69</v>
      </c>
      <c r="W217" s="3"/>
      <c r="X217" s="2" t="s">
        <v>70</v>
      </c>
      <c r="Y217" s="2"/>
      <c r="Z217" s="2" t="s">
        <v>72</v>
      </c>
      <c r="AA217" s="2"/>
      <c r="AB217" s="4">
        <v>69</v>
      </c>
      <c r="AC217" s="4">
        <v>34</v>
      </c>
      <c r="AD217" s="4">
        <v>16</v>
      </c>
      <c r="AE217" s="4"/>
      <c r="AF217" s="4"/>
      <c r="AG217" s="4"/>
      <c r="AH217" s="4"/>
    </row>
    <row r="218" spans="1:34" ht="22.8" hidden="1" x14ac:dyDescent="0.8">
      <c r="A218" s="379">
        <v>217</v>
      </c>
      <c r="B218" s="380" t="s">
        <v>77</v>
      </c>
      <c r="C218" s="381" t="s">
        <v>15468</v>
      </c>
      <c r="D218" s="409" t="s">
        <v>83</v>
      </c>
      <c r="E218" s="382" t="s">
        <v>15940</v>
      </c>
      <c r="F218" s="402"/>
      <c r="G218" s="403" t="s">
        <v>15978</v>
      </c>
      <c r="H218" s="404"/>
      <c r="I218" s="349"/>
      <c r="J218" s="405">
        <v>2017</v>
      </c>
      <c r="K218" s="349" t="s">
        <v>63</v>
      </c>
      <c r="L218" s="349"/>
      <c r="M218" s="349" t="s">
        <v>107</v>
      </c>
      <c r="N218" s="349" t="s">
        <v>68</v>
      </c>
      <c r="O218" s="388" t="s">
        <v>15979</v>
      </c>
      <c r="P218" s="349" t="s">
        <v>61</v>
      </c>
      <c r="Q218" s="389">
        <v>42</v>
      </c>
      <c r="R218" s="389">
        <v>8</v>
      </c>
      <c r="S218" s="389">
        <v>6</v>
      </c>
      <c r="T218" s="389">
        <v>9.8000000000000007</v>
      </c>
      <c r="U218" s="389"/>
      <c r="V218" s="349"/>
      <c r="W218" s="390"/>
      <c r="X218" s="349" t="s">
        <v>70</v>
      </c>
      <c r="Y218" s="349"/>
      <c r="Z218" s="349" t="s">
        <v>72</v>
      </c>
      <c r="AA218" s="349"/>
      <c r="AB218" s="391">
        <v>45</v>
      </c>
      <c r="AC218" s="391">
        <v>24</v>
      </c>
      <c r="AD218" s="391">
        <v>9</v>
      </c>
      <c r="AE218" s="391"/>
      <c r="AF218" s="391"/>
      <c r="AG218" s="391"/>
      <c r="AH218" s="391"/>
    </row>
    <row r="219" spans="1:34" ht="22.8" hidden="1" x14ac:dyDescent="0.8">
      <c r="A219" s="392">
        <v>218</v>
      </c>
      <c r="B219" s="393" t="s">
        <v>77</v>
      </c>
      <c r="C219" s="394" t="s">
        <v>15909</v>
      </c>
      <c r="D219" s="410" t="s">
        <v>15728</v>
      </c>
      <c r="E219" s="395" t="s">
        <v>15728</v>
      </c>
      <c r="F219" s="396"/>
      <c r="G219" s="397" t="s">
        <v>15980</v>
      </c>
      <c r="H219" s="406"/>
      <c r="I219" s="2"/>
      <c r="J219" s="399">
        <v>2017</v>
      </c>
      <c r="K219" s="2" t="s">
        <v>63</v>
      </c>
      <c r="L219" s="2"/>
      <c r="M219" s="2" t="s">
        <v>107</v>
      </c>
      <c r="N219" s="2" t="s">
        <v>68</v>
      </c>
      <c r="O219" s="400" t="s">
        <v>15981</v>
      </c>
      <c r="P219" s="2" t="s">
        <v>61</v>
      </c>
      <c r="Q219" s="401">
        <v>36</v>
      </c>
      <c r="R219" s="401">
        <v>8</v>
      </c>
      <c r="S219" s="401">
        <v>4</v>
      </c>
      <c r="T219" s="401">
        <v>9</v>
      </c>
      <c r="U219" s="401"/>
      <c r="V219" s="2"/>
      <c r="W219" s="3"/>
      <c r="X219" s="2" t="s">
        <v>70</v>
      </c>
      <c r="Y219" s="2"/>
      <c r="Z219" s="2" t="s">
        <v>72</v>
      </c>
      <c r="AA219" s="2"/>
      <c r="AB219" s="4">
        <v>36</v>
      </c>
      <c r="AC219" s="4">
        <v>20</v>
      </c>
      <c r="AD219" s="4">
        <v>6</v>
      </c>
      <c r="AE219" s="4"/>
      <c r="AF219" s="4"/>
      <c r="AG219" s="4"/>
      <c r="AH219" s="4"/>
    </row>
    <row r="220" spans="1:34" ht="22.8" hidden="1" x14ac:dyDescent="0.8">
      <c r="A220" s="379">
        <v>219</v>
      </c>
      <c r="B220" s="380" t="s">
        <v>77</v>
      </c>
      <c r="C220" s="381" t="s">
        <v>15909</v>
      </c>
      <c r="D220" s="409" t="s">
        <v>15728</v>
      </c>
      <c r="E220" s="382" t="s">
        <v>15982</v>
      </c>
      <c r="F220" s="402"/>
      <c r="G220" s="403" t="s">
        <v>15983</v>
      </c>
      <c r="H220" s="404"/>
      <c r="I220" s="349"/>
      <c r="J220" s="405">
        <v>2017</v>
      </c>
      <c r="K220" s="349" t="s">
        <v>63</v>
      </c>
      <c r="L220" s="349"/>
      <c r="M220" s="349" t="s">
        <v>107</v>
      </c>
      <c r="N220" s="349" t="s">
        <v>68</v>
      </c>
      <c r="O220" s="388" t="s">
        <v>15984</v>
      </c>
      <c r="P220" s="349" t="s">
        <v>61</v>
      </c>
      <c r="Q220" s="389">
        <v>36.5</v>
      </c>
      <c r="R220" s="389">
        <v>8</v>
      </c>
      <c r="S220" s="389">
        <v>4</v>
      </c>
      <c r="T220" s="389">
        <v>11</v>
      </c>
      <c r="U220" s="389"/>
      <c r="V220" s="349"/>
      <c r="W220" s="390"/>
      <c r="X220" s="349" t="s">
        <v>70</v>
      </c>
      <c r="Y220" s="349"/>
      <c r="Z220" s="349" t="s">
        <v>72</v>
      </c>
      <c r="AA220" s="349"/>
      <c r="AB220" s="391">
        <v>25</v>
      </c>
      <c r="AC220" s="391">
        <v>17</v>
      </c>
      <c r="AD220" s="391">
        <v>5</v>
      </c>
      <c r="AE220" s="391"/>
      <c r="AF220" s="391"/>
      <c r="AG220" s="391"/>
      <c r="AH220" s="391"/>
    </row>
    <row r="221" spans="1:34" ht="22.8" hidden="1" x14ac:dyDescent="0.8">
      <c r="A221" s="392">
        <v>220</v>
      </c>
      <c r="B221" s="393" t="s">
        <v>77</v>
      </c>
      <c r="C221" s="394" t="s">
        <v>15909</v>
      </c>
      <c r="D221" s="410" t="s">
        <v>15586</v>
      </c>
      <c r="E221" s="395" t="s">
        <v>15957</v>
      </c>
      <c r="F221" s="396"/>
      <c r="G221" s="397" t="s">
        <v>15985</v>
      </c>
      <c r="H221" s="406"/>
      <c r="I221" s="2"/>
      <c r="J221" s="399">
        <v>2017</v>
      </c>
      <c r="K221" s="2" t="s">
        <v>63</v>
      </c>
      <c r="L221" s="2"/>
      <c r="M221" s="2" t="s">
        <v>107</v>
      </c>
      <c r="N221" s="2" t="s">
        <v>68</v>
      </c>
      <c r="O221" s="400" t="s">
        <v>15986</v>
      </c>
      <c r="P221" s="2" t="s">
        <v>61</v>
      </c>
      <c r="Q221" s="401">
        <v>45</v>
      </c>
      <c r="R221" s="401">
        <v>8</v>
      </c>
      <c r="S221" s="401">
        <v>5</v>
      </c>
      <c r="T221" s="401">
        <v>11.6</v>
      </c>
      <c r="U221" s="401"/>
      <c r="V221" s="2"/>
      <c r="W221" s="3"/>
      <c r="X221" s="2" t="s">
        <v>70</v>
      </c>
      <c r="Y221" s="2"/>
      <c r="Z221" s="2" t="s">
        <v>72</v>
      </c>
      <c r="AA221" s="2"/>
      <c r="AB221" s="4">
        <v>32</v>
      </c>
      <c r="AC221" s="4">
        <v>16</v>
      </c>
      <c r="AD221" s="4">
        <v>5</v>
      </c>
      <c r="AE221" s="4"/>
      <c r="AF221" s="4"/>
      <c r="AG221" s="4"/>
      <c r="AH221" s="4"/>
    </row>
    <row r="222" spans="1:34" ht="22.8" hidden="1" x14ac:dyDescent="0.8">
      <c r="A222" s="379">
        <v>221</v>
      </c>
      <c r="B222" s="380" t="s">
        <v>77</v>
      </c>
      <c r="C222" s="381" t="s">
        <v>15909</v>
      </c>
      <c r="D222" s="409" t="s">
        <v>15704</v>
      </c>
      <c r="E222" s="382" t="s">
        <v>15987</v>
      </c>
      <c r="F222" s="402"/>
      <c r="G222" s="403" t="s">
        <v>15988</v>
      </c>
      <c r="H222" s="404"/>
      <c r="I222" s="349"/>
      <c r="J222" s="405">
        <v>2017</v>
      </c>
      <c r="K222" s="349" t="s">
        <v>63</v>
      </c>
      <c r="L222" s="349"/>
      <c r="M222" s="349" t="s">
        <v>107</v>
      </c>
      <c r="N222" s="349" t="s">
        <v>68</v>
      </c>
      <c r="O222" s="388" t="s">
        <v>15989</v>
      </c>
      <c r="P222" s="349" t="s">
        <v>61</v>
      </c>
      <c r="Q222" s="389">
        <v>28</v>
      </c>
      <c r="R222" s="389">
        <v>8</v>
      </c>
      <c r="S222" s="389">
        <v>3</v>
      </c>
      <c r="T222" s="389">
        <v>10.5</v>
      </c>
      <c r="U222" s="389"/>
      <c r="V222" s="349"/>
      <c r="W222" s="390"/>
      <c r="X222" s="349" t="s">
        <v>70</v>
      </c>
      <c r="Y222" s="349"/>
      <c r="Z222" s="349" t="s">
        <v>72</v>
      </c>
      <c r="AA222" s="349"/>
      <c r="AB222" s="391">
        <v>30</v>
      </c>
      <c r="AC222" s="391">
        <v>21</v>
      </c>
      <c r="AD222" s="391">
        <v>6</v>
      </c>
      <c r="AE222" s="391"/>
      <c r="AF222" s="391"/>
      <c r="AG222" s="391"/>
      <c r="AH222" s="391"/>
    </row>
    <row r="223" spans="1:34" ht="22.8" hidden="1" x14ac:dyDescent="0.8">
      <c r="A223" s="392">
        <v>222</v>
      </c>
      <c r="B223" s="393" t="s">
        <v>77</v>
      </c>
      <c r="C223" s="394" t="s">
        <v>15909</v>
      </c>
      <c r="D223" s="410" t="s">
        <v>15947</v>
      </c>
      <c r="E223" s="395" t="s">
        <v>15990</v>
      </c>
      <c r="F223" s="396"/>
      <c r="G223" s="397" t="s">
        <v>15991</v>
      </c>
      <c r="H223" s="406"/>
      <c r="I223" s="2"/>
      <c r="J223" s="399">
        <v>2017</v>
      </c>
      <c r="K223" s="2" t="s">
        <v>63</v>
      </c>
      <c r="L223" s="2"/>
      <c r="M223" s="2" t="s">
        <v>107</v>
      </c>
      <c r="N223" s="2" t="s">
        <v>68</v>
      </c>
      <c r="O223" s="400" t="s">
        <v>15992</v>
      </c>
      <c r="P223" s="2" t="s">
        <v>61</v>
      </c>
      <c r="Q223" s="401">
        <v>26</v>
      </c>
      <c r="R223" s="401">
        <v>8</v>
      </c>
      <c r="S223" s="401">
        <v>3.4</v>
      </c>
      <c r="T223" s="401">
        <v>10</v>
      </c>
      <c r="U223" s="401"/>
      <c r="V223" s="2"/>
      <c r="W223" s="3"/>
      <c r="X223" s="2" t="s">
        <v>70</v>
      </c>
      <c r="Y223" s="2"/>
      <c r="Z223" s="2" t="s">
        <v>72</v>
      </c>
      <c r="AA223" s="2"/>
      <c r="AB223" s="4">
        <v>41</v>
      </c>
      <c r="AC223" s="4">
        <v>25</v>
      </c>
      <c r="AD223" s="4">
        <v>7</v>
      </c>
      <c r="AE223" s="4"/>
      <c r="AF223" s="4"/>
      <c r="AG223" s="4"/>
      <c r="AH223" s="4"/>
    </row>
    <row r="224" spans="1:34" ht="22.8" hidden="1" x14ac:dyDescent="0.8">
      <c r="A224" s="379">
        <v>223</v>
      </c>
      <c r="B224" s="380" t="s">
        <v>77</v>
      </c>
      <c r="C224" s="381" t="s">
        <v>15909</v>
      </c>
      <c r="D224" s="409" t="s">
        <v>15947</v>
      </c>
      <c r="E224" s="382" t="s">
        <v>15993</v>
      </c>
      <c r="F224" s="402"/>
      <c r="G224" s="403" t="s">
        <v>15994</v>
      </c>
      <c r="H224" s="404"/>
      <c r="I224" s="349"/>
      <c r="J224" s="405">
        <v>2017</v>
      </c>
      <c r="K224" s="349" t="s">
        <v>63</v>
      </c>
      <c r="L224" s="349"/>
      <c r="M224" s="349" t="s">
        <v>107</v>
      </c>
      <c r="N224" s="349" t="s">
        <v>68</v>
      </c>
      <c r="O224" s="388" t="s">
        <v>15995</v>
      </c>
      <c r="P224" s="349" t="s">
        <v>61</v>
      </c>
      <c r="Q224" s="389">
        <v>30</v>
      </c>
      <c r="R224" s="389">
        <v>8</v>
      </c>
      <c r="S224" s="389">
        <v>4</v>
      </c>
      <c r="T224" s="389">
        <v>10.3</v>
      </c>
      <c r="U224" s="389"/>
      <c r="V224" s="349"/>
      <c r="W224" s="390"/>
      <c r="X224" s="349" t="s">
        <v>70</v>
      </c>
      <c r="Y224" s="349"/>
      <c r="Z224" s="349" t="s">
        <v>72</v>
      </c>
      <c r="AA224" s="349"/>
      <c r="AB224" s="391">
        <v>28</v>
      </c>
      <c r="AC224" s="391">
        <v>16</v>
      </c>
      <c r="AD224" s="391">
        <v>4</v>
      </c>
      <c r="AE224" s="391"/>
      <c r="AF224" s="391"/>
      <c r="AG224" s="391"/>
      <c r="AH224" s="391"/>
    </row>
    <row r="225" spans="1:34" ht="22.8" hidden="1" x14ac:dyDescent="0.8">
      <c r="A225" s="392">
        <v>224</v>
      </c>
      <c r="B225" s="393" t="s">
        <v>77</v>
      </c>
      <c r="C225" s="394" t="s">
        <v>15909</v>
      </c>
      <c r="D225" s="410" t="s">
        <v>15947</v>
      </c>
      <c r="E225" s="395" t="s">
        <v>15993</v>
      </c>
      <c r="F225" s="396"/>
      <c r="G225" s="397" t="s">
        <v>15996</v>
      </c>
      <c r="H225" s="406"/>
      <c r="I225" s="2"/>
      <c r="J225" s="399">
        <v>2017</v>
      </c>
      <c r="K225" s="2" t="s">
        <v>63</v>
      </c>
      <c r="L225" s="2"/>
      <c r="M225" s="2" t="s">
        <v>107</v>
      </c>
      <c r="N225" s="2" t="s">
        <v>68</v>
      </c>
      <c r="O225" s="400" t="s">
        <v>15997</v>
      </c>
      <c r="P225" s="2" t="s">
        <v>61</v>
      </c>
      <c r="Q225" s="401">
        <v>26</v>
      </c>
      <c r="R225" s="401">
        <v>8</v>
      </c>
      <c r="S225" s="401">
        <v>3.5</v>
      </c>
      <c r="T225" s="401">
        <v>11</v>
      </c>
      <c r="U225" s="401"/>
      <c r="V225" s="2" t="s">
        <v>69</v>
      </c>
      <c r="W225" s="3"/>
      <c r="X225" s="2" t="s">
        <v>70</v>
      </c>
      <c r="Y225" s="2"/>
      <c r="Z225" s="2" t="s">
        <v>72</v>
      </c>
      <c r="AA225" s="2"/>
      <c r="AB225" s="4">
        <v>31</v>
      </c>
      <c r="AC225" s="4">
        <v>13</v>
      </c>
      <c r="AD225" s="4">
        <v>6</v>
      </c>
      <c r="AE225" s="4"/>
      <c r="AF225" s="4"/>
      <c r="AG225" s="4"/>
      <c r="AH225" s="4"/>
    </row>
    <row r="226" spans="1:34" ht="22.8" hidden="1" x14ac:dyDescent="0.8">
      <c r="A226" s="379">
        <v>225</v>
      </c>
      <c r="B226" s="380" t="s">
        <v>77</v>
      </c>
      <c r="C226" s="381" t="s">
        <v>15909</v>
      </c>
      <c r="D226" s="409" t="s">
        <v>15947</v>
      </c>
      <c r="E226" s="382" t="s">
        <v>95</v>
      </c>
      <c r="F226" s="402"/>
      <c r="G226" s="403" t="s">
        <v>15998</v>
      </c>
      <c r="H226" s="404"/>
      <c r="I226" s="349"/>
      <c r="J226" s="405">
        <v>2017</v>
      </c>
      <c r="K226" s="349" t="s">
        <v>63</v>
      </c>
      <c r="L226" s="349"/>
      <c r="M226" s="349" t="s">
        <v>107</v>
      </c>
      <c r="N226" s="349" t="s">
        <v>68</v>
      </c>
      <c r="O226" s="388" t="s">
        <v>15999</v>
      </c>
      <c r="P226" s="349" t="s">
        <v>61</v>
      </c>
      <c r="Q226" s="389">
        <v>29</v>
      </c>
      <c r="R226" s="389">
        <v>8</v>
      </c>
      <c r="S226" s="389">
        <v>3</v>
      </c>
      <c r="T226" s="389">
        <v>11.4</v>
      </c>
      <c r="U226" s="389"/>
      <c r="V226" s="349" t="s">
        <v>69</v>
      </c>
      <c r="W226" s="390"/>
      <c r="X226" s="349" t="s">
        <v>70</v>
      </c>
      <c r="Y226" s="349"/>
      <c r="Z226" s="349" t="s">
        <v>72</v>
      </c>
      <c r="AA226" s="349"/>
      <c r="AB226" s="391">
        <v>29</v>
      </c>
      <c r="AC226" s="391">
        <v>18</v>
      </c>
      <c r="AD226" s="391">
        <v>5</v>
      </c>
      <c r="AE226" s="391"/>
      <c r="AF226" s="391"/>
      <c r="AG226" s="391"/>
      <c r="AH226" s="391"/>
    </row>
    <row r="227" spans="1:34" ht="22.8" hidden="1" x14ac:dyDescent="0.8">
      <c r="A227" s="392">
        <v>226</v>
      </c>
      <c r="B227" s="393" t="s">
        <v>77</v>
      </c>
      <c r="C227" s="394" t="s">
        <v>15468</v>
      </c>
      <c r="D227" s="410" t="s">
        <v>15485</v>
      </c>
      <c r="E227" s="395" t="s">
        <v>109</v>
      </c>
      <c r="F227" s="396"/>
      <c r="G227" s="397" t="s">
        <v>16000</v>
      </c>
      <c r="H227" s="406"/>
      <c r="I227" s="2"/>
      <c r="J227" s="399">
        <v>2020</v>
      </c>
      <c r="K227" s="2" t="s">
        <v>63</v>
      </c>
      <c r="L227" s="2"/>
      <c r="M227" s="2" t="s">
        <v>107</v>
      </c>
      <c r="N227" s="2" t="s">
        <v>68</v>
      </c>
      <c r="O227" s="400" t="s">
        <v>16001</v>
      </c>
      <c r="P227" s="2" t="s">
        <v>61</v>
      </c>
      <c r="Q227" s="401">
        <v>45</v>
      </c>
      <c r="R227" s="401">
        <v>8</v>
      </c>
      <c r="S227" s="401">
        <v>4</v>
      </c>
      <c r="T227" s="401">
        <v>10.6</v>
      </c>
      <c r="U227" s="401"/>
      <c r="V227" s="2" t="s">
        <v>69</v>
      </c>
      <c r="W227" s="3"/>
      <c r="X227" s="2" t="s">
        <v>70</v>
      </c>
      <c r="Y227" s="2"/>
      <c r="Z227" s="2" t="s">
        <v>72</v>
      </c>
      <c r="AA227" s="2"/>
      <c r="AB227" s="4">
        <v>44</v>
      </c>
      <c r="AC227" s="4">
        <v>22</v>
      </c>
      <c r="AD227" s="4">
        <v>8</v>
      </c>
      <c r="AE227" s="4"/>
      <c r="AF227" s="4"/>
      <c r="AG227" s="4"/>
      <c r="AH227" s="4"/>
    </row>
    <row r="228" spans="1:34" ht="22.8" hidden="1" x14ac:dyDescent="0.8">
      <c r="A228" s="379">
        <v>227</v>
      </c>
      <c r="B228" s="380" t="s">
        <v>77</v>
      </c>
      <c r="C228" s="381" t="s">
        <v>15494</v>
      </c>
      <c r="D228" s="409" t="s">
        <v>85</v>
      </c>
      <c r="E228" s="382" t="s">
        <v>16002</v>
      </c>
      <c r="F228" s="402"/>
      <c r="G228" s="403" t="s">
        <v>16003</v>
      </c>
      <c r="H228" s="404"/>
      <c r="I228" s="349"/>
      <c r="J228" s="405">
        <v>2020</v>
      </c>
      <c r="K228" s="349" t="s">
        <v>63</v>
      </c>
      <c r="L228" s="349"/>
      <c r="M228" s="349" t="s">
        <v>107</v>
      </c>
      <c r="N228" s="349" t="s">
        <v>68</v>
      </c>
      <c r="O228" s="388" t="s">
        <v>16004</v>
      </c>
      <c r="P228" s="349" t="s">
        <v>60</v>
      </c>
      <c r="Q228" s="389">
        <v>45</v>
      </c>
      <c r="R228" s="389">
        <v>8</v>
      </c>
      <c r="S228" s="389">
        <v>3.5</v>
      </c>
      <c r="T228" s="389">
        <v>10.199999999999999</v>
      </c>
      <c r="U228" s="389"/>
      <c r="V228" s="349" t="s">
        <v>69</v>
      </c>
      <c r="W228" s="390"/>
      <c r="X228" s="349" t="s">
        <v>70</v>
      </c>
      <c r="Y228" s="349"/>
      <c r="Z228" s="349" t="s">
        <v>72</v>
      </c>
      <c r="AA228" s="349"/>
      <c r="AB228" s="391">
        <v>26</v>
      </c>
      <c r="AC228" s="391">
        <v>15</v>
      </c>
      <c r="AD228" s="391">
        <v>4</v>
      </c>
      <c r="AE228" s="391"/>
      <c r="AF228" s="391"/>
      <c r="AG228" s="391"/>
      <c r="AH228" s="391"/>
    </row>
    <row r="229" spans="1:34" ht="22.8" hidden="1" x14ac:dyDescent="0.8">
      <c r="A229" s="392">
        <v>228</v>
      </c>
      <c r="B229" s="393" t="s">
        <v>77</v>
      </c>
      <c r="C229" s="394" t="s">
        <v>15909</v>
      </c>
      <c r="D229" s="410" t="s">
        <v>15573</v>
      </c>
      <c r="E229" s="395" t="s">
        <v>16005</v>
      </c>
      <c r="F229" s="396"/>
      <c r="G229" s="397" t="s">
        <v>16006</v>
      </c>
      <c r="H229" s="406"/>
      <c r="I229" s="2"/>
      <c r="J229" s="399">
        <v>2020</v>
      </c>
      <c r="K229" s="2" t="s">
        <v>63</v>
      </c>
      <c r="L229" s="2"/>
      <c r="M229" s="2" t="s">
        <v>107</v>
      </c>
      <c r="N229" s="2" t="s">
        <v>68</v>
      </c>
      <c r="O229" s="400" t="s">
        <v>16007</v>
      </c>
      <c r="P229" s="2" t="s">
        <v>60</v>
      </c>
      <c r="Q229" s="401">
        <v>46</v>
      </c>
      <c r="R229" s="401">
        <v>8</v>
      </c>
      <c r="S229" s="401">
        <v>4.3</v>
      </c>
      <c r="T229" s="401">
        <v>11</v>
      </c>
      <c r="U229" s="401"/>
      <c r="V229" s="2" t="s">
        <v>69</v>
      </c>
      <c r="W229" s="3"/>
      <c r="X229" s="2" t="s">
        <v>70</v>
      </c>
      <c r="Y229" s="2"/>
      <c r="Z229" s="2" t="s">
        <v>72</v>
      </c>
      <c r="AA229" s="2"/>
      <c r="AB229" s="4">
        <v>21</v>
      </c>
      <c r="AC229" s="4">
        <v>9</v>
      </c>
      <c r="AD229" s="4">
        <v>5</v>
      </c>
      <c r="AE229" s="4"/>
      <c r="AF229" s="4"/>
      <c r="AG229" s="4"/>
      <c r="AH229" s="4"/>
    </row>
    <row r="230" spans="1:34" ht="22.8" hidden="1" x14ac:dyDescent="0.8">
      <c r="A230" s="379">
        <v>229</v>
      </c>
      <c r="B230" s="380" t="s">
        <v>77</v>
      </c>
      <c r="C230" s="381" t="s">
        <v>15630</v>
      </c>
      <c r="D230" s="409" t="s">
        <v>15650</v>
      </c>
      <c r="E230" s="382" t="s">
        <v>16008</v>
      </c>
      <c r="F230" s="402"/>
      <c r="G230" s="403" t="s">
        <v>16009</v>
      </c>
      <c r="H230" s="404"/>
      <c r="I230" s="349"/>
      <c r="J230" s="405">
        <v>2020</v>
      </c>
      <c r="K230" s="349" t="s">
        <v>63</v>
      </c>
      <c r="L230" s="349"/>
      <c r="M230" s="349" t="s">
        <v>107</v>
      </c>
      <c r="N230" s="349" t="s">
        <v>68</v>
      </c>
      <c r="O230" s="388" t="s">
        <v>16010</v>
      </c>
      <c r="P230" s="349" t="s">
        <v>60</v>
      </c>
      <c r="Q230" s="389">
        <v>40</v>
      </c>
      <c r="R230" s="389">
        <v>8</v>
      </c>
      <c r="S230" s="389">
        <v>3</v>
      </c>
      <c r="T230" s="389">
        <v>11</v>
      </c>
      <c r="U230" s="389"/>
      <c r="V230" s="349" t="s">
        <v>69</v>
      </c>
      <c r="W230" s="390"/>
      <c r="X230" s="349" t="s">
        <v>70</v>
      </c>
      <c r="Y230" s="349"/>
      <c r="Z230" s="349" t="s">
        <v>72</v>
      </c>
      <c r="AA230" s="349"/>
      <c r="AB230" s="391">
        <v>26</v>
      </c>
      <c r="AC230" s="391">
        <v>12</v>
      </c>
      <c r="AD230" s="391">
        <v>4</v>
      </c>
      <c r="AE230" s="391"/>
      <c r="AF230" s="391"/>
      <c r="AG230" s="391"/>
      <c r="AH230" s="391"/>
    </row>
    <row r="231" spans="1:34" ht="22.8" hidden="1" x14ac:dyDescent="0.8">
      <c r="A231" s="392">
        <v>230</v>
      </c>
      <c r="B231" s="393" t="s">
        <v>77</v>
      </c>
      <c r="C231" s="394" t="s">
        <v>15634</v>
      </c>
      <c r="D231" s="410" t="s">
        <v>15795</v>
      </c>
      <c r="E231" s="395" t="s">
        <v>16011</v>
      </c>
      <c r="F231" s="396"/>
      <c r="G231" s="397" t="s">
        <v>16012</v>
      </c>
      <c r="H231" s="406"/>
      <c r="I231" s="2"/>
      <c r="J231" s="399">
        <v>2020</v>
      </c>
      <c r="K231" s="2" t="s">
        <v>63</v>
      </c>
      <c r="L231" s="2"/>
      <c r="M231" s="2" t="s">
        <v>107</v>
      </c>
      <c r="N231" s="2" t="s">
        <v>68</v>
      </c>
      <c r="O231" s="400" t="s">
        <v>16013</v>
      </c>
      <c r="P231" s="2" t="s">
        <v>60</v>
      </c>
      <c r="Q231" s="401">
        <v>42</v>
      </c>
      <c r="R231" s="401">
        <v>8</v>
      </c>
      <c r="S231" s="401">
        <v>4</v>
      </c>
      <c r="T231" s="401">
        <v>10.5</v>
      </c>
      <c r="U231" s="401"/>
      <c r="V231" s="2" t="s">
        <v>69</v>
      </c>
      <c r="W231" s="3"/>
      <c r="X231" s="2" t="s">
        <v>70</v>
      </c>
      <c r="Y231" s="2"/>
      <c r="Z231" s="2" t="s">
        <v>72</v>
      </c>
      <c r="AA231" s="2"/>
      <c r="AB231" s="4">
        <v>34</v>
      </c>
      <c r="AC231" s="4">
        <v>24</v>
      </c>
      <c r="AD231" s="4">
        <v>5</v>
      </c>
      <c r="AE231" s="4"/>
      <c r="AF231" s="4"/>
      <c r="AG231" s="4"/>
      <c r="AH231" s="4"/>
    </row>
    <row r="232" spans="1:34" ht="22.8" hidden="1" x14ac:dyDescent="0.8">
      <c r="A232" s="379">
        <v>231</v>
      </c>
      <c r="B232" s="380" t="s">
        <v>77</v>
      </c>
      <c r="C232" s="381" t="s">
        <v>15494</v>
      </c>
      <c r="D232" s="409" t="s">
        <v>15494</v>
      </c>
      <c r="E232" s="382" t="s">
        <v>110</v>
      </c>
      <c r="F232" s="402"/>
      <c r="G232" s="403" t="s">
        <v>16014</v>
      </c>
      <c r="H232" s="404"/>
      <c r="I232" s="349"/>
      <c r="J232" s="405">
        <v>2020</v>
      </c>
      <c r="K232" s="349" t="s">
        <v>63</v>
      </c>
      <c r="L232" s="349"/>
      <c r="M232" s="349" t="s">
        <v>107</v>
      </c>
      <c r="N232" s="349" t="s">
        <v>68</v>
      </c>
      <c r="O232" s="388" t="s">
        <v>16015</v>
      </c>
      <c r="P232" s="349" t="s">
        <v>60</v>
      </c>
      <c r="Q232" s="389">
        <v>44</v>
      </c>
      <c r="R232" s="389">
        <v>8</v>
      </c>
      <c r="S232" s="389">
        <v>5</v>
      </c>
      <c r="T232" s="389">
        <v>9.5</v>
      </c>
      <c r="U232" s="389"/>
      <c r="V232" s="349" t="s">
        <v>69</v>
      </c>
      <c r="W232" s="390"/>
      <c r="X232" s="349" t="s">
        <v>70</v>
      </c>
      <c r="Y232" s="349"/>
      <c r="Z232" s="349" t="s">
        <v>72</v>
      </c>
      <c r="AA232" s="349"/>
      <c r="AB232" s="391">
        <v>27</v>
      </c>
      <c r="AC232" s="391">
        <v>14</v>
      </c>
      <c r="AD232" s="391">
        <v>4</v>
      </c>
      <c r="AE232" s="391"/>
      <c r="AF232" s="391"/>
      <c r="AG232" s="391"/>
      <c r="AH232" s="391"/>
    </row>
    <row r="233" spans="1:34" ht="22.8" hidden="1" x14ac:dyDescent="0.8">
      <c r="A233" s="392">
        <v>232</v>
      </c>
      <c r="B233" s="393" t="s">
        <v>77</v>
      </c>
      <c r="C233" s="394" t="s">
        <v>15468</v>
      </c>
      <c r="D233" s="410" t="s">
        <v>15659</v>
      </c>
      <c r="E233" s="395" t="s">
        <v>15659</v>
      </c>
      <c r="F233" s="396"/>
      <c r="G233" s="397" t="s">
        <v>16016</v>
      </c>
      <c r="H233" s="406"/>
      <c r="I233" s="2"/>
      <c r="J233" s="399">
        <v>2011</v>
      </c>
      <c r="K233" s="2" t="s">
        <v>11565</v>
      </c>
      <c r="L233" s="2"/>
      <c r="M233" s="2" t="s">
        <v>16017</v>
      </c>
      <c r="N233" s="2" t="s">
        <v>68</v>
      </c>
      <c r="O233" s="400" t="s">
        <v>16018</v>
      </c>
      <c r="P233" s="2" t="s">
        <v>60</v>
      </c>
      <c r="Q233" s="401">
        <v>48</v>
      </c>
      <c r="R233" s="401">
        <v>8</v>
      </c>
      <c r="S233" s="401">
        <v>5</v>
      </c>
      <c r="T233" s="401">
        <v>9</v>
      </c>
      <c r="U233" s="401"/>
      <c r="V233" s="2"/>
      <c r="W233" s="3"/>
      <c r="X233" s="2" t="s">
        <v>70</v>
      </c>
      <c r="Y233" s="2"/>
      <c r="Z233" s="2" t="s">
        <v>72</v>
      </c>
      <c r="AA233" s="2"/>
      <c r="AB233" s="4">
        <v>32</v>
      </c>
      <c r="AC233" s="4">
        <v>21</v>
      </c>
      <c r="AD233" s="4">
        <v>6</v>
      </c>
      <c r="AE233" s="4"/>
      <c r="AF233" s="4"/>
      <c r="AG233" s="4"/>
      <c r="AH233" s="4"/>
    </row>
    <row r="234" spans="1:34" ht="22.8" hidden="1" x14ac:dyDescent="0.8">
      <c r="A234" s="379">
        <v>233</v>
      </c>
      <c r="B234" s="380" t="s">
        <v>77</v>
      </c>
      <c r="C234" s="381" t="s">
        <v>15468</v>
      </c>
      <c r="D234" s="409" t="s">
        <v>15659</v>
      </c>
      <c r="E234" s="382" t="s">
        <v>16019</v>
      </c>
      <c r="F234" s="402"/>
      <c r="G234" s="419" t="s">
        <v>16016</v>
      </c>
      <c r="H234" s="404"/>
      <c r="I234" s="349"/>
      <c r="J234" s="405">
        <v>2011</v>
      </c>
      <c r="K234" s="349" t="s">
        <v>11565</v>
      </c>
      <c r="L234" s="349"/>
      <c r="M234" s="349" t="s">
        <v>16017</v>
      </c>
      <c r="N234" s="349" t="s">
        <v>68</v>
      </c>
      <c r="O234" s="388" t="s">
        <v>16020</v>
      </c>
      <c r="P234" s="349" t="s">
        <v>60</v>
      </c>
      <c r="Q234" s="389">
        <v>54</v>
      </c>
      <c r="R234" s="389">
        <v>8</v>
      </c>
      <c r="S234" s="389">
        <v>4</v>
      </c>
      <c r="T234" s="389">
        <v>8.4</v>
      </c>
      <c r="U234" s="389"/>
      <c r="V234" s="349"/>
      <c r="W234" s="390"/>
      <c r="X234" s="349" t="s">
        <v>70</v>
      </c>
      <c r="Y234" s="349"/>
      <c r="Z234" s="349" t="s">
        <v>72</v>
      </c>
      <c r="AA234" s="349"/>
      <c r="AB234" s="391">
        <v>24</v>
      </c>
      <c r="AC234" s="391">
        <v>17</v>
      </c>
      <c r="AD234" s="391">
        <v>4</v>
      </c>
      <c r="AE234" s="391"/>
      <c r="AF234" s="391"/>
      <c r="AG234" s="391"/>
      <c r="AH234" s="391"/>
    </row>
    <row r="235" spans="1:34" ht="22.8" hidden="1" x14ac:dyDescent="0.8">
      <c r="A235" s="392">
        <v>234</v>
      </c>
      <c r="B235" s="393" t="s">
        <v>77</v>
      </c>
      <c r="C235" s="394" t="s">
        <v>15468</v>
      </c>
      <c r="D235" s="410" t="s">
        <v>15659</v>
      </c>
      <c r="E235" s="395" t="s">
        <v>15750</v>
      </c>
      <c r="F235" s="396"/>
      <c r="G235" s="420" t="s">
        <v>16016</v>
      </c>
      <c r="H235" s="406"/>
      <c r="I235" s="2"/>
      <c r="J235" s="399">
        <v>2011</v>
      </c>
      <c r="K235" s="2" t="s">
        <v>11565</v>
      </c>
      <c r="L235" s="2"/>
      <c r="M235" s="2" t="s">
        <v>16017</v>
      </c>
      <c r="N235" s="2" t="s">
        <v>68</v>
      </c>
      <c r="O235" s="400" t="s">
        <v>16021</v>
      </c>
      <c r="P235" s="2" t="s">
        <v>60</v>
      </c>
      <c r="Q235" s="401">
        <v>52</v>
      </c>
      <c r="R235" s="401">
        <v>8</v>
      </c>
      <c r="S235" s="401">
        <v>4</v>
      </c>
      <c r="T235" s="401">
        <v>9</v>
      </c>
      <c r="U235" s="401"/>
      <c r="V235" s="2"/>
      <c r="W235" s="3"/>
      <c r="X235" s="2" t="s">
        <v>70</v>
      </c>
      <c r="Y235" s="2"/>
      <c r="Z235" s="2" t="s">
        <v>72</v>
      </c>
      <c r="AA235" s="2"/>
      <c r="AB235" s="4">
        <v>25</v>
      </c>
      <c r="AC235" s="4">
        <v>11</v>
      </c>
      <c r="AD235" s="4">
        <v>5</v>
      </c>
      <c r="AE235" s="4"/>
      <c r="AF235" s="4"/>
      <c r="AG235" s="4"/>
      <c r="AH235" s="4"/>
    </row>
    <row r="236" spans="1:34" ht="22.8" hidden="1" x14ac:dyDescent="0.8">
      <c r="A236" s="379">
        <v>235</v>
      </c>
      <c r="B236" s="380" t="s">
        <v>77</v>
      </c>
      <c r="C236" s="381" t="s">
        <v>15468</v>
      </c>
      <c r="D236" s="409" t="s">
        <v>15659</v>
      </c>
      <c r="E236" s="382" t="s">
        <v>16022</v>
      </c>
      <c r="F236" s="402"/>
      <c r="G236" s="419" t="s">
        <v>16016</v>
      </c>
      <c r="H236" s="404"/>
      <c r="I236" s="349"/>
      <c r="J236" s="405">
        <v>2011</v>
      </c>
      <c r="K236" s="349" t="s">
        <v>11565</v>
      </c>
      <c r="L236" s="349"/>
      <c r="M236" s="349" t="s">
        <v>16017</v>
      </c>
      <c r="N236" s="349" t="s">
        <v>68</v>
      </c>
      <c r="O236" s="388" t="s">
        <v>16023</v>
      </c>
      <c r="P236" s="349" t="s">
        <v>60</v>
      </c>
      <c r="Q236" s="389">
        <v>49.5</v>
      </c>
      <c r="R236" s="389">
        <v>8</v>
      </c>
      <c r="S236" s="389">
        <v>5</v>
      </c>
      <c r="T236" s="389">
        <v>9</v>
      </c>
      <c r="U236" s="389"/>
      <c r="V236" s="349"/>
      <c r="W236" s="390"/>
      <c r="X236" s="349" t="s">
        <v>70</v>
      </c>
      <c r="Y236" s="349"/>
      <c r="Z236" s="349" t="s">
        <v>72</v>
      </c>
      <c r="AA236" s="349"/>
      <c r="AB236" s="391">
        <v>41</v>
      </c>
      <c r="AC236" s="391">
        <v>28</v>
      </c>
      <c r="AD236" s="391">
        <v>7</v>
      </c>
      <c r="AE236" s="391"/>
      <c r="AF236" s="391"/>
      <c r="AG236" s="391"/>
      <c r="AH236" s="391"/>
    </row>
    <row r="237" spans="1:34" ht="22.8" hidden="1" x14ac:dyDescent="0.8">
      <c r="A237" s="392">
        <v>236</v>
      </c>
      <c r="B237" s="393" t="s">
        <v>77</v>
      </c>
      <c r="C237" s="394" t="s">
        <v>15468</v>
      </c>
      <c r="D237" s="410" t="s">
        <v>15659</v>
      </c>
      <c r="E237" s="395" t="s">
        <v>15631</v>
      </c>
      <c r="F237" s="396"/>
      <c r="G237" s="397" t="s">
        <v>16016</v>
      </c>
      <c r="H237" s="406"/>
      <c r="I237" s="2"/>
      <c r="J237" s="399">
        <v>2011</v>
      </c>
      <c r="K237" s="2" t="s">
        <v>11565</v>
      </c>
      <c r="L237" s="2"/>
      <c r="M237" s="2" t="s">
        <v>16017</v>
      </c>
      <c r="N237" s="2" t="s">
        <v>68</v>
      </c>
      <c r="O237" s="400" t="s">
        <v>16024</v>
      </c>
      <c r="P237" s="2" t="s">
        <v>60</v>
      </c>
      <c r="Q237" s="401">
        <v>54.5</v>
      </c>
      <c r="R237" s="401">
        <v>8</v>
      </c>
      <c r="S237" s="401">
        <v>5</v>
      </c>
      <c r="T237" s="401">
        <v>10</v>
      </c>
      <c r="U237" s="401"/>
      <c r="V237" s="2"/>
      <c r="W237" s="3"/>
      <c r="X237" s="2" t="s">
        <v>70</v>
      </c>
      <c r="Y237" s="2"/>
      <c r="Z237" s="2" t="s">
        <v>72</v>
      </c>
      <c r="AA237" s="2"/>
      <c r="AB237" s="4">
        <v>26</v>
      </c>
      <c r="AC237" s="4">
        <v>17</v>
      </c>
      <c r="AD237" s="4">
        <v>4</v>
      </c>
      <c r="AE237" s="4"/>
      <c r="AF237" s="4"/>
      <c r="AG237" s="4"/>
      <c r="AH237" s="4"/>
    </row>
    <row r="238" spans="1:34" ht="22.8" hidden="1" x14ac:dyDescent="0.8">
      <c r="A238" s="379">
        <v>237</v>
      </c>
      <c r="B238" s="380" t="s">
        <v>77</v>
      </c>
      <c r="C238" s="381" t="s">
        <v>15468</v>
      </c>
      <c r="D238" s="409" t="s">
        <v>15659</v>
      </c>
      <c r="E238" s="382" t="s">
        <v>100</v>
      </c>
      <c r="F238" s="402"/>
      <c r="G238" s="403" t="s">
        <v>16016</v>
      </c>
      <c r="H238" s="404"/>
      <c r="I238" s="349"/>
      <c r="J238" s="405">
        <v>2011</v>
      </c>
      <c r="K238" s="349" t="s">
        <v>11565</v>
      </c>
      <c r="L238" s="349"/>
      <c r="M238" s="349" t="s">
        <v>16017</v>
      </c>
      <c r="N238" s="349" t="s">
        <v>68</v>
      </c>
      <c r="O238" s="388" t="s">
        <v>16025</v>
      </c>
      <c r="P238" s="349" t="s">
        <v>60</v>
      </c>
      <c r="Q238" s="389">
        <v>52</v>
      </c>
      <c r="R238" s="389">
        <v>8</v>
      </c>
      <c r="S238" s="389">
        <v>4.5</v>
      </c>
      <c r="T238" s="389">
        <v>10.5</v>
      </c>
      <c r="U238" s="389"/>
      <c r="V238" s="349"/>
      <c r="W238" s="390"/>
      <c r="X238" s="349" t="s">
        <v>70</v>
      </c>
      <c r="Y238" s="349"/>
      <c r="Z238" s="349" t="s">
        <v>72</v>
      </c>
      <c r="AA238" s="349"/>
      <c r="AB238" s="391">
        <v>31</v>
      </c>
      <c r="AC238" s="391">
        <v>20</v>
      </c>
      <c r="AD238" s="391">
        <v>5</v>
      </c>
      <c r="AE238" s="391"/>
      <c r="AF238" s="391"/>
      <c r="AG238" s="391"/>
      <c r="AH238" s="391"/>
    </row>
    <row r="239" spans="1:34" ht="22.8" hidden="1" x14ac:dyDescent="0.8">
      <c r="A239" s="392">
        <v>238</v>
      </c>
      <c r="B239" s="393" t="s">
        <v>77</v>
      </c>
      <c r="C239" s="394" t="s">
        <v>15468</v>
      </c>
      <c r="D239" s="410" t="s">
        <v>15659</v>
      </c>
      <c r="E239" s="395" t="s">
        <v>16026</v>
      </c>
      <c r="F239" s="396"/>
      <c r="G239" s="397" t="s">
        <v>16016</v>
      </c>
      <c r="H239" s="406"/>
      <c r="I239" s="2"/>
      <c r="J239" s="399">
        <v>2011</v>
      </c>
      <c r="K239" s="2" t="s">
        <v>11565</v>
      </c>
      <c r="L239" s="2"/>
      <c r="M239" s="2" t="s">
        <v>16017</v>
      </c>
      <c r="N239" s="2" t="s">
        <v>68</v>
      </c>
      <c r="O239" s="400" t="s">
        <v>16027</v>
      </c>
      <c r="P239" s="2" t="s">
        <v>60</v>
      </c>
      <c r="Q239" s="401">
        <v>56</v>
      </c>
      <c r="R239" s="401">
        <v>8</v>
      </c>
      <c r="S239" s="401">
        <v>5</v>
      </c>
      <c r="T239" s="401">
        <v>10</v>
      </c>
      <c r="U239" s="401"/>
      <c r="V239" s="2"/>
      <c r="W239" s="3"/>
      <c r="X239" s="2" t="s">
        <v>70</v>
      </c>
      <c r="Y239" s="2"/>
      <c r="Z239" s="2" t="s">
        <v>72</v>
      </c>
      <c r="AA239" s="2"/>
      <c r="AB239" s="4">
        <v>26</v>
      </c>
      <c r="AC239" s="4">
        <v>14</v>
      </c>
      <c r="AD239" s="4">
        <v>4</v>
      </c>
      <c r="AE239" s="4"/>
      <c r="AF239" s="4"/>
      <c r="AG239" s="4"/>
      <c r="AH239" s="4"/>
    </row>
    <row r="240" spans="1:34" ht="22.8" hidden="1" x14ac:dyDescent="0.8">
      <c r="A240" s="379">
        <v>239</v>
      </c>
      <c r="B240" s="380" t="s">
        <v>77</v>
      </c>
      <c r="C240" s="381" t="s">
        <v>15468</v>
      </c>
      <c r="D240" s="409" t="s">
        <v>15659</v>
      </c>
      <c r="E240" s="382" t="s">
        <v>16028</v>
      </c>
      <c r="F240" s="402"/>
      <c r="G240" s="403" t="s">
        <v>16016</v>
      </c>
      <c r="H240" s="404"/>
      <c r="I240" s="349"/>
      <c r="J240" s="405">
        <v>2011</v>
      </c>
      <c r="K240" s="349" t="s">
        <v>11565</v>
      </c>
      <c r="L240" s="349"/>
      <c r="M240" s="349" t="s">
        <v>16017</v>
      </c>
      <c r="N240" s="349" t="s">
        <v>68</v>
      </c>
      <c r="O240" s="388" t="s">
        <v>16029</v>
      </c>
      <c r="P240" s="349" t="s">
        <v>60</v>
      </c>
      <c r="Q240" s="389">
        <v>45</v>
      </c>
      <c r="R240" s="389">
        <v>8</v>
      </c>
      <c r="S240" s="389">
        <v>4</v>
      </c>
      <c r="T240" s="389">
        <v>9.5</v>
      </c>
      <c r="U240" s="389"/>
      <c r="V240" s="349"/>
      <c r="W240" s="390"/>
      <c r="X240" s="349" t="s">
        <v>70</v>
      </c>
      <c r="Y240" s="349"/>
      <c r="Z240" s="349" t="s">
        <v>72</v>
      </c>
      <c r="AA240" s="349"/>
      <c r="AB240" s="391">
        <v>22</v>
      </c>
      <c r="AC240" s="391">
        <v>16</v>
      </c>
      <c r="AD240" s="391">
        <v>4</v>
      </c>
      <c r="AE240" s="391"/>
      <c r="AF240" s="391"/>
      <c r="AG240" s="391"/>
      <c r="AH240" s="391"/>
    </row>
    <row r="241" spans="1:34" ht="22.8" hidden="1" x14ac:dyDescent="0.8">
      <c r="A241" s="392">
        <v>240</v>
      </c>
      <c r="B241" s="393" t="s">
        <v>77</v>
      </c>
      <c r="C241" s="394" t="s">
        <v>15909</v>
      </c>
      <c r="D241" s="410" t="s">
        <v>15728</v>
      </c>
      <c r="E241" s="395" t="s">
        <v>15728</v>
      </c>
      <c r="F241" s="396"/>
      <c r="G241" s="397" t="s">
        <v>16016</v>
      </c>
      <c r="H241" s="406"/>
      <c r="I241" s="2"/>
      <c r="J241" s="399">
        <v>2011</v>
      </c>
      <c r="K241" s="2" t="s">
        <v>11565</v>
      </c>
      <c r="L241" s="2"/>
      <c r="M241" s="2" t="s">
        <v>16017</v>
      </c>
      <c r="N241" s="2" t="s">
        <v>68</v>
      </c>
      <c r="O241" s="400" t="s">
        <v>16030</v>
      </c>
      <c r="P241" s="2" t="s">
        <v>60</v>
      </c>
      <c r="Q241" s="401">
        <v>35</v>
      </c>
      <c r="R241" s="401">
        <v>8</v>
      </c>
      <c r="S241" s="401">
        <v>4</v>
      </c>
      <c r="T241" s="401">
        <v>8.9</v>
      </c>
      <c r="U241" s="401"/>
      <c r="V241" s="2"/>
      <c r="W241" s="3"/>
      <c r="X241" s="2" t="s">
        <v>70</v>
      </c>
      <c r="Y241" s="2"/>
      <c r="Z241" s="2" t="s">
        <v>72</v>
      </c>
      <c r="AA241" s="2"/>
      <c r="AB241" s="4">
        <v>32</v>
      </c>
      <c r="AC241" s="4">
        <v>20</v>
      </c>
      <c r="AD241" s="4">
        <v>6</v>
      </c>
      <c r="AE241" s="4"/>
      <c r="AF241" s="4"/>
      <c r="AG241" s="4"/>
      <c r="AH241" s="4"/>
    </row>
    <row r="242" spans="1:34" ht="22.8" hidden="1" x14ac:dyDescent="0.8">
      <c r="A242" s="379">
        <v>241</v>
      </c>
      <c r="B242" s="380" t="s">
        <v>77</v>
      </c>
      <c r="C242" s="381" t="s">
        <v>15909</v>
      </c>
      <c r="D242" s="409" t="s">
        <v>15728</v>
      </c>
      <c r="E242" s="382" t="s">
        <v>16031</v>
      </c>
      <c r="F242" s="402"/>
      <c r="G242" s="403" t="s">
        <v>16016</v>
      </c>
      <c r="H242" s="404"/>
      <c r="I242" s="349"/>
      <c r="J242" s="405">
        <v>2011</v>
      </c>
      <c r="K242" s="349" t="s">
        <v>11565</v>
      </c>
      <c r="L242" s="349"/>
      <c r="M242" s="349" t="s">
        <v>16017</v>
      </c>
      <c r="N242" s="349" t="s">
        <v>68</v>
      </c>
      <c r="O242" s="388" t="s">
        <v>16032</v>
      </c>
      <c r="P242" s="349" t="s">
        <v>60</v>
      </c>
      <c r="Q242" s="389">
        <v>46</v>
      </c>
      <c r="R242" s="389">
        <v>8</v>
      </c>
      <c r="S242" s="389">
        <v>4</v>
      </c>
      <c r="T242" s="389">
        <v>9</v>
      </c>
      <c r="U242" s="389"/>
      <c r="V242" s="349"/>
      <c r="W242" s="390"/>
      <c r="X242" s="349" t="s">
        <v>70</v>
      </c>
      <c r="Y242" s="349"/>
      <c r="Z242" s="349" t="s">
        <v>72</v>
      </c>
      <c r="AA242" s="349"/>
      <c r="AB242" s="391">
        <v>26</v>
      </c>
      <c r="AC242" s="391">
        <v>17</v>
      </c>
      <c r="AD242" s="391">
        <v>5</v>
      </c>
      <c r="AE242" s="391"/>
      <c r="AF242" s="391"/>
      <c r="AG242" s="391"/>
      <c r="AH242" s="391"/>
    </row>
    <row r="243" spans="1:34" ht="22.8" hidden="1" x14ac:dyDescent="0.8">
      <c r="A243" s="392">
        <v>242</v>
      </c>
      <c r="B243" s="393" t="s">
        <v>77</v>
      </c>
      <c r="C243" s="394" t="s">
        <v>15909</v>
      </c>
      <c r="D243" s="410" t="s">
        <v>15943</v>
      </c>
      <c r="E243" s="395" t="s">
        <v>16033</v>
      </c>
      <c r="F243" s="396"/>
      <c r="G243" s="397" t="s">
        <v>16016</v>
      </c>
      <c r="H243" s="406"/>
      <c r="I243" s="2"/>
      <c r="J243" s="399">
        <v>2011</v>
      </c>
      <c r="K243" s="2" t="s">
        <v>11565</v>
      </c>
      <c r="L243" s="2"/>
      <c r="M243" s="2" t="s">
        <v>16017</v>
      </c>
      <c r="N243" s="2" t="s">
        <v>68</v>
      </c>
      <c r="O243" s="400" t="s">
        <v>16034</v>
      </c>
      <c r="P243" s="2" t="s">
        <v>60</v>
      </c>
      <c r="Q243" s="401">
        <v>39</v>
      </c>
      <c r="R243" s="401">
        <v>8</v>
      </c>
      <c r="S243" s="401">
        <v>5</v>
      </c>
      <c r="T243" s="401">
        <v>8</v>
      </c>
      <c r="U243" s="401"/>
      <c r="V243" s="2"/>
      <c r="W243" s="3"/>
      <c r="X243" s="2" t="s">
        <v>70</v>
      </c>
      <c r="Y243" s="2"/>
      <c r="Z243" s="2" t="s">
        <v>72</v>
      </c>
      <c r="AA243" s="2"/>
      <c r="AB243" s="4">
        <v>19</v>
      </c>
      <c r="AC243" s="4">
        <v>9</v>
      </c>
      <c r="AD243" s="4">
        <v>4</v>
      </c>
      <c r="AE243" s="4"/>
      <c r="AF243" s="4"/>
      <c r="AG243" s="4"/>
      <c r="AH243" s="4"/>
    </row>
    <row r="244" spans="1:34" ht="22.8" hidden="1" x14ac:dyDescent="0.8">
      <c r="A244" s="379">
        <v>243</v>
      </c>
      <c r="B244" s="380" t="s">
        <v>77</v>
      </c>
      <c r="C244" s="381" t="s">
        <v>15909</v>
      </c>
      <c r="D244" s="409" t="s">
        <v>15947</v>
      </c>
      <c r="E244" s="382" t="s">
        <v>16035</v>
      </c>
      <c r="F244" s="402"/>
      <c r="G244" s="403" t="s">
        <v>16016</v>
      </c>
      <c r="H244" s="404"/>
      <c r="I244" s="349"/>
      <c r="J244" s="405">
        <v>2011</v>
      </c>
      <c r="K244" s="349" t="s">
        <v>11565</v>
      </c>
      <c r="L244" s="349"/>
      <c r="M244" s="349" t="s">
        <v>16017</v>
      </c>
      <c r="N244" s="349" t="s">
        <v>68</v>
      </c>
      <c r="O244" s="388" t="s">
        <v>16036</v>
      </c>
      <c r="P244" s="349" t="s">
        <v>60</v>
      </c>
      <c r="Q244" s="389">
        <v>36</v>
      </c>
      <c r="R244" s="389">
        <v>8</v>
      </c>
      <c r="S244" s="389">
        <v>5</v>
      </c>
      <c r="T244" s="389">
        <v>8.5</v>
      </c>
      <c r="U244" s="389"/>
      <c r="V244" s="349"/>
      <c r="W244" s="390"/>
      <c r="X244" s="349" t="s">
        <v>70</v>
      </c>
      <c r="Y244" s="349"/>
      <c r="Z244" s="349" t="s">
        <v>72</v>
      </c>
      <c r="AA244" s="349"/>
      <c r="AB244" s="391">
        <v>29</v>
      </c>
      <c r="AC244" s="391">
        <v>17</v>
      </c>
      <c r="AD244" s="391">
        <v>5</v>
      </c>
      <c r="AE244" s="391"/>
      <c r="AF244" s="391"/>
      <c r="AG244" s="391"/>
      <c r="AH244" s="391"/>
    </row>
    <row r="245" spans="1:34" ht="22.8" hidden="1" x14ac:dyDescent="0.8">
      <c r="A245" s="392">
        <v>244</v>
      </c>
      <c r="B245" s="393" t="s">
        <v>77</v>
      </c>
      <c r="C245" s="394" t="s">
        <v>15909</v>
      </c>
      <c r="D245" s="410" t="s">
        <v>15704</v>
      </c>
      <c r="E245" s="395" t="s">
        <v>16037</v>
      </c>
      <c r="F245" s="396"/>
      <c r="G245" s="397" t="s">
        <v>16016</v>
      </c>
      <c r="H245" s="406"/>
      <c r="I245" s="2"/>
      <c r="J245" s="399">
        <v>2011</v>
      </c>
      <c r="K245" s="2" t="s">
        <v>11565</v>
      </c>
      <c r="L245" s="2"/>
      <c r="M245" s="2" t="s">
        <v>16017</v>
      </c>
      <c r="N245" s="2" t="s">
        <v>68</v>
      </c>
      <c r="O245" s="400" t="s">
        <v>16038</v>
      </c>
      <c r="P245" s="2" t="s">
        <v>60</v>
      </c>
      <c r="Q245" s="401">
        <v>39</v>
      </c>
      <c r="R245" s="401">
        <v>8</v>
      </c>
      <c r="S245" s="401">
        <v>4</v>
      </c>
      <c r="T245" s="401">
        <v>9.4</v>
      </c>
      <c r="U245" s="401"/>
      <c r="V245" s="2"/>
      <c r="W245" s="3"/>
      <c r="X245" s="2" t="s">
        <v>70</v>
      </c>
      <c r="Y245" s="2"/>
      <c r="Z245" s="2" t="s">
        <v>72</v>
      </c>
      <c r="AA245" s="2"/>
      <c r="AB245" s="4">
        <v>27</v>
      </c>
      <c r="AC245" s="4">
        <v>19</v>
      </c>
      <c r="AD245" s="4">
        <v>4</v>
      </c>
      <c r="AE245" s="4"/>
      <c r="AF245" s="4"/>
      <c r="AG245" s="4"/>
      <c r="AH245" s="4"/>
    </row>
    <row r="246" spans="1:34" ht="22.8" hidden="1" x14ac:dyDescent="0.8">
      <c r="A246" s="379">
        <v>245</v>
      </c>
      <c r="B246" s="380" t="s">
        <v>77</v>
      </c>
      <c r="C246" s="381" t="s">
        <v>15494</v>
      </c>
      <c r="D246" s="409" t="s">
        <v>15495</v>
      </c>
      <c r="E246" s="382" t="s">
        <v>16039</v>
      </c>
      <c r="F246" s="402"/>
      <c r="G246" s="403" t="s">
        <v>16016</v>
      </c>
      <c r="H246" s="404"/>
      <c r="I246" s="349"/>
      <c r="J246" s="405">
        <v>2011</v>
      </c>
      <c r="K246" s="349" t="s">
        <v>11565</v>
      </c>
      <c r="L246" s="349"/>
      <c r="M246" s="349" t="s">
        <v>16017</v>
      </c>
      <c r="N246" s="349" t="s">
        <v>68</v>
      </c>
      <c r="O246" s="388" t="s">
        <v>16040</v>
      </c>
      <c r="P246" s="349" t="s">
        <v>60</v>
      </c>
      <c r="Q246" s="389">
        <v>39</v>
      </c>
      <c r="R246" s="389">
        <v>8</v>
      </c>
      <c r="S246" s="389">
        <v>4.5</v>
      </c>
      <c r="T246" s="389">
        <v>10</v>
      </c>
      <c r="U246" s="389"/>
      <c r="V246" s="349"/>
      <c r="W246" s="390"/>
      <c r="X246" s="349" t="s">
        <v>70</v>
      </c>
      <c r="Y246" s="349"/>
      <c r="Z246" s="349" t="s">
        <v>72</v>
      </c>
      <c r="AA246" s="349"/>
      <c r="AB246" s="391">
        <v>18</v>
      </c>
      <c r="AC246" s="391">
        <v>12</v>
      </c>
      <c r="AD246" s="391">
        <v>3</v>
      </c>
      <c r="AE246" s="391"/>
      <c r="AF246" s="391"/>
      <c r="AG246" s="391"/>
      <c r="AH246" s="391"/>
    </row>
    <row r="247" spans="1:34" ht="22.8" hidden="1" x14ac:dyDescent="0.8">
      <c r="A247" s="392">
        <v>246</v>
      </c>
      <c r="B247" s="393" t="s">
        <v>77</v>
      </c>
      <c r="C247" s="394" t="s">
        <v>15494</v>
      </c>
      <c r="D247" s="410" t="s">
        <v>15495</v>
      </c>
      <c r="E247" s="395" t="s">
        <v>15524</v>
      </c>
      <c r="F247" s="396"/>
      <c r="G247" s="397" t="s">
        <v>16016</v>
      </c>
      <c r="H247" s="406"/>
      <c r="I247" s="2"/>
      <c r="J247" s="399">
        <v>2011</v>
      </c>
      <c r="K247" s="2" t="s">
        <v>11565</v>
      </c>
      <c r="L247" s="2"/>
      <c r="M247" s="2" t="s">
        <v>16017</v>
      </c>
      <c r="N247" s="2" t="s">
        <v>68</v>
      </c>
      <c r="O247" s="400" t="s">
        <v>16041</v>
      </c>
      <c r="P247" s="2" t="s">
        <v>60</v>
      </c>
      <c r="Q247" s="401">
        <v>36</v>
      </c>
      <c r="R247" s="401">
        <v>8</v>
      </c>
      <c r="S247" s="401">
        <v>5.5</v>
      </c>
      <c r="T247" s="401">
        <v>9</v>
      </c>
      <c r="U247" s="401"/>
      <c r="V247" s="2"/>
      <c r="W247" s="3"/>
      <c r="X247" s="2" t="s">
        <v>70</v>
      </c>
      <c r="Y247" s="2"/>
      <c r="Z247" s="2" t="s">
        <v>72</v>
      </c>
      <c r="AA247" s="2"/>
      <c r="AB247" s="4">
        <v>36</v>
      </c>
      <c r="AC247" s="4">
        <v>23</v>
      </c>
      <c r="AD247" s="4">
        <v>6</v>
      </c>
      <c r="AE247" s="4"/>
      <c r="AF247" s="4"/>
      <c r="AG247" s="4"/>
      <c r="AH247" s="4"/>
    </row>
    <row r="248" spans="1:34" ht="22.8" hidden="1" x14ac:dyDescent="0.8">
      <c r="A248" s="379">
        <v>247</v>
      </c>
      <c r="B248" s="380" t="s">
        <v>77</v>
      </c>
      <c r="C248" s="381" t="s">
        <v>15494</v>
      </c>
      <c r="D248" s="409" t="s">
        <v>15495</v>
      </c>
      <c r="E248" s="382" t="s">
        <v>111</v>
      </c>
      <c r="F248" s="402"/>
      <c r="G248" s="403" t="s">
        <v>16016</v>
      </c>
      <c r="H248" s="404"/>
      <c r="I248" s="349"/>
      <c r="J248" s="405">
        <v>2011</v>
      </c>
      <c r="K248" s="349" t="s">
        <v>11565</v>
      </c>
      <c r="L248" s="349"/>
      <c r="M248" s="349" t="s">
        <v>16017</v>
      </c>
      <c r="N248" s="349" t="s">
        <v>68</v>
      </c>
      <c r="O248" s="388" t="s">
        <v>16042</v>
      </c>
      <c r="P248" s="349" t="s">
        <v>60</v>
      </c>
      <c r="Q248" s="389">
        <v>52</v>
      </c>
      <c r="R248" s="389">
        <v>8</v>
      </c>
      <c r="S248" s="389">
        <v>5</v>
      </c>
      <c r="T248" s="389">
        <v>7.9</v>
      </c>
      <c r="U248" s="389"/>
      <c r="V248" s="349"/>
      <c r="W248" s="390"/>
      <c r="X248" s="349" t="s">
        <v>70</v>
      </c>
      <c r="Y248" s="349"/>
      <c r="Z248" s="349" t="s">
        <v>72</v>
      </c>
      <c r="AA248" s="349"/>
      <c r="AB248" s="391">
        <v>32</v>
      </c>
      <c r="AC248" s="391">
        <v>29</v>
      </c>
      <c r="AD248" s="391">
        <v>4</v>
      </c>
      <c r="AE248" s="391"/>
      <c r="AF248" s="391"/>
      <c r="AG248" s="391"/>
      <c r="AH248" s="391"/>
    </row>
    <row r="249" spans="1:34" ht="22.8" hidden="1" x14ac:dyDescent="0.8">
      <c r="A249" s="392">
        <v>248</v>
      </c>
      <c r="B249" s="393" t="s">
        <v>77</v>
      </c>
      <c r="C249" s="394" t="s">
        <v>15494</v>
      </c>
      <c r="D249" s="410" t="s">
        <v>15495</v>
      </c>
      <c r="E249" s="395" t="s">
        <v>16043</v>
      </c>
      <c r="F249" s="396"/>
      <c r="G249" s="397" t="s">
        <v>16016</v>
      </c>
      <c r="H249" s="406"/>
      <c r="I249" s="2"/>
      <c r="J249" s="399">
        <v>2011</v>
      </c>
      <c r="K249" s="2" t="s">
        <v>11565</v>
      </c>
      <c r="L249" s="2"/>
      <c r="M249" s="2" t="s">
        <v>16017</v>
      </c>
      <c r="N249" s="2" t="s">
        <v>68</v>
      </c>
      <c r="O249" s="400" t="s">
        <v>16044</v>
      </c>
      <c r="P249" s="2" t="s">
        <v>60</v>
      </c>
      <c r="Q249" s="401">
        <v>45</v>
      </c>
      <c r="R249" s="401">
        <v>8</v>
      </c>
      <c r="S249" s="401">
        <v>4</v>
      </c>
      <c r="T249" s="401">
        <v>8</v>
      </c>
      <c r="U249" s="401"/>
      <c r="V249" s="2"/>
      <c r="W249" s="3"/>
      <c r="X249" s="2" t="s">
        <v>70</v>
      </c>
      <c r="Y249" s="2"/>
      <c r="Z249" s="2" t="s">
        <v>72</v>
      </c>
      <c r="AA249" s="2"/>
      <c r="AB249" s="4">
        <v>34</v>
      </c>
      <c r="AC249" s="4">
        <v>17</v>
      </c>
      <c r="AD249" s="4">
        <v>5</v>
      </c>
      <c r="AE249" s="4"/>
      <c r="AF249" s="4"/>
      <c r="AG249" s="4"/>
      <c r="AH249" s="4"/>
    </row>
    <row r="250" spans="1:34" ht="22.8" hidden="1" x14ac:dyDescent="0.8">
      <c r="A250" s="379">
        <v>249</v>
      </c>
      <c r="B250" s="380" t="s">
        <v>77</v>
      </c>
      <c r="C250" s="381" t="s">
        <v>15494</v>
      </c>
      <c r="D250" s="409" t="s">
        <v>80</v>
      </c>
      <c r="E250" s="382" t="s">
        <v>97</v>
      </c>
      <c r="F250" s="402"/>
      <c r="G250" s="403" t="s">
        <v>16016</v>
      </c>
      <c r="H250" s="404"/>
      <c r="I250" s="349"/>
      <c r="J250" s="405">
        <v>2011</v>
      </c>
      <c r="K250" s="349" t="s">
        <v>11565</v>
      </c>
      <c r="L250" s="349"/>
      <c r="M250" s="349" t="s">
        <v>16017</v>
      </c>
      <c r="N250" s="349" t="s">
        <v>68</v>
      </c>
      <c r="O250" s="388" t="s">
        <v>16045</v>
      </c>
      <c r="P250" s="349" t="s">
        <v>60</v>
      </c>
      <c r="Q250" s="389">
        <v>47</v>
      </c>
      <c r="R250" s="389">
        <v>8</v>
      </c>
      <c r="S250" s="389">
        <v>4</v>
      </c>
      <c r="T250" s="389">
        <v>9</v>
      </c>
      <c r="U250" s="389"/>
      <c r="V250" s="349"/>
      <c r="W250" s="390"/>
      <c r="X250" s="349" t="s">
        <v>70</v>
      </c>
      <c r="Y250" s="349"/>
      <c r="Z250" s="349" t="s">
        <v>72</v>
      </c>
      <c r="AA250" s="349"/>
      <c r="AB250" s="391">
        <v>31</v>
      </c>
      <c r="AC250" s="391">
        <v>20</v>
      </c>
      <c r="AD250" s="391">
        <v>6</v>
      </c>
      <c r="AE250" s="391"/>
      <c r="AF250" s="391"/>
      <c r="AG250" s="391"/>
      <c r="AH250" s="391"/>
    </row>
    <row r="251" spans="1:34" ht="22.8" hidden="1" x14ac:dyDescent="0.8">
      <c r="A251" s="392">
        <v>250</v>
      </c>
      <c r="B251" s="393" t="s">
        <v>77</v>
      </c>
      <c r="C251" s="394" t="s">
        <v>15909</v>
      </c>
      <c r="D251" s="410" t="s">
        <v>15728</v>
      </c>
      <c r="E251" s="395" t="s">
        <v>16046</v>
      </c>
      <c r="F251" s="396"/>
      <c r="G251" s="397" t="s">
        <v>16016</v>
      </c>
      <c r="H251" s="406"/>
      <c r="I251" s="2"/>
      <c r="J251" s="399">
        <v>2013</v>
      </c>
      <c r="K251" s="2" t="s">
        <v>65</v>
      </c>
      <c r="L251" s="2"/>
      <c r="M251" s="2" t="s">
        <v>16047</v>
      </c>
      <c r="N251" s="2" t="s">
        <v>68</v>
      </c>
      <c r="O251" s="400" t="s">
        <v>16048</v>
      </c>
      <c r="P251" s="2" t="s">
        <v>61</v>
      </c>
      <c r="Q251" s="401">
        <v>44</v>
      </c>
      <c r="R251" s="401">
        <v>8</v>
      </c>
      <c r="S251" s="401">
        <v>5.2</v>
      </c>
      <c r="T251" s="401">
        <v>9.5</v>
      </c>
      <c r="U251" s="401"/>
      <c r="V251" s="2"/>
      <c r="W251" s="3"/>
      <c r="X251" s="2" t="s">
        <v>70</v>
      </c>
      <c r="Y251" s="2"/>
      <c r="Z251" s="2" t="s">
        <v>72</v>
      </c>
      <c r="AA251" s="2"/>
      <c r="AB251" s="4">
        <v>45</v>
      </c>
      <c r="AC251" s="4">
        <v>23</v>
      </c>
      <c r="AD251" s="4">
        <v>7</v>
      </c>
      <c r="AE251" s="4"/>
      <c r="AF251" s="4"/>
      <c r="AG251" s="4"/>
      <c r="AH251" s="4"/>
    </row>
    <row r="252" spans="1:34" ht="22.8" hidden="1" x14ac:dyDescent="0.8">
      <c r="A252" s="379">
        <v>251</v>
      </c>
      <c r="B252" s="380" t="s">
        <v>77</v>
      </c>
      <c r="C252" s="381" t="s">
        <v>15909</v>
      </c>
      <c r="D252" s="409" t="s">
        <v>15728</v>
      </c>
      <c r="E252" s="382" t="s">
        <v>16046</v>
      </c>
      <c r="F252" s="402"/>
      <c r="G252" s="403" t="s">
        <v>16016</v>
      </c>
      <c r="H252" s="404"/>
      <c r="I252" s="349"/>
      <c r="J252" s="405">
        <v>2013</v>
      </c>
      <c r="K252" s="349" t="s">
        <v>65</v>
      </c>
      <c r="L252" s="349"/>
      <c r="M252" s="349" t="s">
        <v>16047</v>
      </c>
      <c r="N252" s="349" t="s">
        <v>68</v>
      </c>
      <c r="O252" s="388" t="s">
        <v>16049</v>
      </c>
      <c r="P252" s="349" t="s">
        <v>60</v>
      </c>
      <c r="Q252" s="389">
        <v>44</v>
      </c>
      <c r="R252" s="389">
        <v>8</v>
      </c>
      <c r="S252" s="389">
        <v>4.4000000000000004</v>
      </c>
      <c r="T252" s="389">
        <v>8.5</v>
      </c>
      <c r="U252" s="389"/>
      <c r="V252" s="349"/>
      <c r="W252" s="390"/>
      <c r="X252" s="349" t="s">
        <v>70</v>
      </c>
      <c r="Y252" s="349"/>
      <c r="Z252" s="349" t="s">
        <v>72</v>
      </c>
      <c r="AA252" s="349"/>
      <c r="AB252" s="391">
        <v>48</v>
      </c>
      <c r="AC252" s="391">
        <v>17</v>
      </c>
      <c r="AD252" s="391">
        <v>7</v>
      </c>
      <c r="AE252" s="391"/>
      <c r="AF252" s="391"/>
      <c r="AG252" s="391"/>
      <c r="AH252" s="391"/>
    </row>
    <row r="253" spans="1:34" ht="22.8" hidden="1" x14ac:dyDescent="0.8">
      <c r="A253" s="392">
        <v>252</v>
      </c>
      <c r="B253" s="393" t="s">
        <v>77</v>
      </c>
      <c r="C253" s="394" t="s">
        <v>15909</v>
      </c>
      <c r="D253" s="410" t="s">
        <v>15728</v>
      </c>
      <c r="E253" s="395" t="s">
        <v>16031</v>
      </c>
      <c r="F253" s="396"/>
      <c r="G253" s="397" t="s">
        <v>16016</v>
      </c>
      <c r="H253" s="406"/>
      <c r="I253" s="2"/>
      <c r="J253" s="399">
        <v>2013</v>
      </c>
      <c r="K253" s="2" t="s">
        <v>65</v>
      </c>
      <c r="L253" s="2"/>
      <c r="M253" s="2" t="s">
        <v>16047</v>
      </c>
      <c r="N253" s="2" t="s">
        <v>68</v>
      </c>
      <c r="O253" s="400" t="s">
        <v>16050</v>
      </c>
      <c r="P253" s="2" t="s">
        <v>61</v>
      </c>
      <c r="Q253" s="401">
        <v>46</v>
      </c>
      <c r="R253" s="401">
        <v>8</v>
      </c>
      <c r="S253" s="401">
        <v>4</v>
      </c>
      <c r="T253" s="401">
        <v>9</v>
      </c>
      <c r="U253" s="401"/>
      <c r="V253" s="2"/>
      <c r="W253" s="3"/>
      <c r="X253" s="2" t="s">
        <v>70</v>
      </c>
      <c r="Y253" s="2"/>
      <c r="Z253" s="2" t="s">
        <v>72</v>
      </c>
      <c r="AA253" s="2"/>
      <c r="AB253" s="4">
        <v>41</v>
      </c>
      <c r="AC253" s="4">
        <v>29</v>
      </c>
      <c r="AD253" s="4">
        <v>6</v>
      </c>
      <c r="AE253" s="4"/>
      <c r="AF253" s="4"/>
      <c r="AG253" s="4"/>
      <c r="AH253" s="4"/>
    </row>
    <row r="254" spans="1:34" ht="22.8" hidden="1" x14ac:dyDescent="0.8">
      <c r="A254" s="379">
        <v>253</v>
      </c>
      <c r="B254" s="380" t="s">
        <v>77</v>
      </c>
      <c r="C254" s="381" t="s">
        <v>15909</v>
      </c>
      <c r="D254" s="409" t="s">
        <v>15728</v>
      </c>
      <c r="E254" s="382" t="s">
        <v>16031</v>
      </c>
      <c r="F254" s="402"/>
      <c r="G254" s="403" t="s">
        <v>16016</v>
      </c>
      <c r="H254" s="404"/>
      <c r="I254" s="349"/>
      <c r="J254" s="405">
        <v>2013</v>
      </c>
      <c r="K254" s="349" t="s">
        <v>65</v>
      </c>
      <c r="L254" s="349"/>
      <c r="M254" s="349" t="s">
        <v>16047</v>
      </c>
      <c r="N254" s="349" t="s">
        <v>68</v>
      </c>
      <c r="O254" s="388" t="s">
        <v>16051</v>
      </c>
      <c r="P254" s="349" t="s">
        <v>60</v>
      </c>
      <c r="Q254" s="389">
        <v>32.5</v>
      </c>
      <c r="R254" s="389">
        <v>8</v>
      </c>
      <c r="S254" s="389">
        <v>5</v>
      </c>
      <c r="T254" s="389">
        <v>9.6999999999999993</v>
      </c>
      <c r="U254" s="389"/>
      <c r="V254" s="349"/>
      <c r="W254" s="390"/>
      <c r="X254" s="349" t="s">
        <v>70</v>
      </c>
      <c r="Y254" s="349"/>
      <c r="Z254" s="349" t="s">
        <v>72</v>
      </c>
      <c r="AA254" s="349"/>
      <c r="AB254" s="391">
        <v>32</v>
      </c>
      <c r="AC254" s="391">
        <v>18</v>
      </c>
      <c r="AD254" s="391">
        <v>5</v>
      </c>
      <c r="AE254" s="391"/>
      <c r="AF254" s="391"/>
      <c r="AG254" s="391"/>
      <c r="AH254" s="391"/>
    </row>
    <row r="255" spans="1:34" ht="22.8" hidden="1" x14ac:dyDescent="0.8">
      <c r="A255" s="392">
        <v>254</v>
      </c>
      <c r="B255" s="393" t="s">
        <v>77</v>
      </c>
      <c r="C255" s="394" t="s">
        <v>15909</v>
      </c>
      <c r="D255" s="410" t="s">
        <v>15728</v>
      </c>
      <c r="E255" s="395" t="s">
        <v>16052</v>
      </c>
      <c r="F255" s="396"/>
      <c r="G255" s="397" t="s">
        <v>16016</v>
      </c>
      <c r="H255" s="406"/>
      <c r="I255" s="2"/>
      <c r="J255" s="399">
        <v>2013</v>
      </c>
      <c r="K255" s="2" t="s">
        <v>65</v>
      </c>
      <c r="L255" s="2"/>
      <c r="M255" s="2" t="s">
        <v>16047</v>
      </c>
      <c r="N255" s="2" t="s">
        <v>68</v>
      </c>
      <c r="O255" s="400" t="s">
        <v>16053</v>
      </c>
      <c r="P255" s="2" t="s">
        <v>60</v>
      </c>
      <c r="Q255" s="401">
        <v>45</v>
      </c>
      <c r="R255" s="401">
        <v>8</v>
      </c>
      <c r="S255" s="401">
        <v>4</v>
      </c>
      <c r="T255" s="401">
        <v>10</v>
      </c>
      <c r="U255" s="401"/>
      <c r="V255" s="2"/>
      <c r="W255" s="3"/>
      <c r="X255" s="2" t="s">
        <v>70</v>
      </c>
      <c r="Y255" s="2"/>
      <c r="Z255" s="2" t="s">
        <v>72</v>
      </c>
      <c r="AA255" s="2"/>
      <c r="AB255" s="4">
        <v>28</v>
      </c>
      <c r="AC255" s="4">
        <v>14</v>
      </c>
      <c r="AD255" s="4">
        <v>5</v>
      </c>
      <c r="AE255" s="4"/>
      <c r="AF255" s="4"/>
      <c r="AG255" s="4"/>
      <c r="AH255" s="4"/>
    </row>
    <row r="256" spans="1:34" ht="22.8" hidden="1" x14ac:dyDescent="0.8">
      <c r="A256" s="379">
        <v>255</v>
      </c>
      <c r="B256" s="380" t="s">
        <v>77</v>
      </c>
      <c r="C256" s="381" t="s">
        <v>15909</v>
      </c>
      <c r="D256" s="409" t="s">
        <v>15728</v>
      </c>
      <c r="E256" s="382" t="s">
        <v>16054</v>
      </c>
      <c r="F256" s="402"/>
      <c r="G256" s="403" t="s">
        <v>16016</v>
      </c>
      <c r="H256" s="404"/>
      <c r="I256" s="349"/>
      <c r="J256" s="405">
        <v>2013</v>
      </c>
      <c r="K256" s="349" t="s">
        <v>65</v>
      </c>
      <c r="L256" s="349"/>
      <c r="M256" s="349" t="s">
        <v>16047</v>
      </c>
      <c r="N256" s="349" t="s">
        <v>68</v>
      </c>
      <c r="O256" s="388" t="s">
        <v>16055</v>
      </c>
      <c r="P256" s="349" t="s">
        <v>60</v>
      </c>
      <c r="Q256" s="389">
        <v>40</v>
      </c>
      <c r="R256" s="389">
        <v>8</v>
      </c>
      <c r="S256" s="389">
        <v>5</v>
      </c>
      <c r="T256" s="389">
        <v>10.5</v>
      </c>
      <c r="U256" s="389"/>
      <c r="V256" s="349"/>
      <c r="W256" s="390"/>
      <c r="X256" s="349" t="s">
        <v>70</v>
      </c>
      <c r="Y256" s="349"/>
      <c r="Z256" s="349" t="s">
        <v>72</v>
      </c>
      <c r="AA256" s="349"/>
      <c r="AB256" s="391">
        <v>30</v>
      </c>
      <c r="AC256" s="391">
        <v>21</v>
      </c>
      <c r="AD256" s="391">
        <v>4</v>
      </c>
      <c r="AE256" s="391"/>
      <c r="AF256" s="391"/>
      <c r="AG256" s="391"/>
      <c r="AH256" s="391"/>
    </row>
    <row r="257" spans="1:34" ht="22.8" hidden="1" x14ac:dyDescent="0.8">
      <c r="A257" s="392">
        <v>256</v>
      </c>
      <c r="B257" s="393" t="s">
        <v>77</v>
      </c>
      <c r="C257" s="394" t="s">
        <v>15909</v>
      </c>
      <c r="D257" s="410" t="s">
        <v>15728</v>
      </c>
      <c r="E257" s="395" t="s">
        <v>16056</v>
      </c>
      <c r="F257" s="396"/>
      <c r="G257" s="397" t="s">
        <v>16016</v>
      </c>
      <c r="H257" s="406"/>
      <c r="I257" s="2"/>
      <c r="J257" s="399">
        <v>2013</v>
      </c>
      <c r="K257" s="2" t="s">
        <v>65</v>
      </c>
      <c r="L257" s="2"/>
      <c r="M257" s="2" t="s">
        <v>16047</v>
      </c>
      <c r="N257" s="2" t="s">
        <v>68</v>
      </c>
      <c r="O257" s="400" t="s">
        <v>16057</v>
      </c>
      <c r="P257" s="2" t="s">
        <v>60</v>
      </c>
      <c r="Q257" s="401">
        <v>45</v>
      </c>
      <c r="R257" s="401">
        <v>8</v>
      </c>
      <c r="S257" s="401">
        <v>4</v>
      </c>
      <c r="T257" s="401">
        <v>9.5</v>
      </c>
      <c r="U257" s="401"/>
      <c r="V257" s="2"/>
      <c r="W257" s="3"/>
      <c r="X257" s="2" t="s">
        <v>70</v>
      </c>
      <c r="Y257" s="2"/>
      <c r="Z257" s="2" t="s">
        <v>72</v>
      </c>
      <c r="AA257" s="2"/>
      <c r="AB257" s="4">
        <v>36</v>
      </c>
      <c r="AC257" s="4">
        <v>20</v>
      </c>
      <c r="AD257" s="4">
        <v>6</v>
      </c>
      <c r="AE257" s="4"/>
      <c r="AF257" s="4"/>
      <c r="AG257" s="4"/>
      <c r="AH257" s="4"/>
    </row>
    <row r="258" spans="1:34" ht="22.8" hidden="1" x14ac:dyDescent="0.8">
      <c r="A258" s="379">
        <v>257</v>
      </c>
      <c r="B258" s="380" t="s">
        <v>77</v>
      </c>
      <c r="C258" s="381" t="s">
        <v>15909</v>
      </c>
      <c r="D258" s="409" t="s">
        <v>15728</v>
      </c>
      <c r="E258" s="382" t="s">
        <v>15982</v>
      </c>
      <c r="F258" s="402"/>
      <c r="G258" s="403" t="s">
        <v>16016</v>
      </c>
      <c r="H258" s="404"/>
      <c r="I258" s="349"/>
      <c r="J258" s="405">
        <v>2013</v>
      </c>
      <c r="K258" s="349" t="s">
        <v>65</v>
      </c>
      <c r="L258" s="349"/>
      <c r="M258" s="349" t="s">
        <v>16047</v>
      </c>
      <c r="N258" s="349" t="s">
        <v>68</v>
      </c>
      <c r="O258" s="388" t="s">
        <v>16058</v>
      </c>
      <c r="P258" s="349" t="s">
        <v>61</v>
      </c>
      <c r="Q258" s="389">
        <v>45</v>
      </c>
      <c r="R258" s="389">
        <v>8</v>
      </c>
      <c r="S258" s="389">
        <v>4.5</v>
      </c>
      <c r="T258" s="389">
        <v>10</v>
      </c>
      <c r="U258" s="389"/>
      <c r="V258" s="349"/>
      <c r="W258" s="390"/>
      <c r="X258" s="349" t="s">
        <v>70</v>
      </c>
      <c r="Y258" s="349"/>
      <c r="Z258" s="349" t="s">
        <v>72</v>
      </c>
      <c r="AA258" s="349"/>
      <c r="AB258" s="391">
        <v>34</v>
      </c>
      <c r="AC258" s="391">
        <v>26</v>
      </c>
      <c r="AD258" s="391">
        <v>6</v>
      </c>
      <c r="AE258" s="391"/>
      <c r="AF258" s="391"/>
      <c r="AG258" s="391"/>
      <c r="AH258" s="391"/>
    </row>
    <row r="259" spans="1:34" ht="22.8" hidden="1" x14ac:dyDescent="0.8">
      <c r="A259" s="392">
        <v>258</v>
      </c>
      <c r="B259" s="393" t="s">
        <v>77</v>
      </c>
      <c r="C259" s="394" t="s">
        <v>15909</v>
      </c>
      <c r="D259" s="410" t="s">
        <v>15943</v>
      </c>
      <c r="E259" s="395" t="s">
        <v>80</v>
      </c>
      <c r="F259" s="396"/>
      <c r="G259" s="397" t="s">
        <v>16016</v>
      </c>
      <c r="H259" s="406"/>
      <c r="I259" s="2"/>
      <c r="J259" s="399">
        <v>2013</v>
      </c>
      <c r="K259" s="2" t="s">
        <v>65</v>
      </c>
      <c r="L259" s="2"/>
      <c r="M259" s="2" t="s">
        <v>16047</v>
      </c>
      <c r="N259" s="2" t="s">
        <v>68</v>
      </c>
      <c r="O259" s="400" t="s">
        <v>16059</v>
      </c>
      <c r="P259" s="2" t="s">
        <v>61</v>
      </c>
      <c r="Q259" s="401">
        <v>43</v>
      </c>
      <c r="R259" s="401">
        <v>8</v>
      </c>
      <c r="S259" s="401">
        <v>5</v>
      </c>
      <c r="T259" s="401">
        <v>11</v>
      </c>
      <c r="U259" s="401"/>
      <c r="V259" s="2"/>
      <c r="W259" s="3"/>
      <c r="X259" s="2" t="s">
        <v>70</v>
      </c>
      <c r="Y259" s="2"/>
      <c r="Z259" s="2" t="s">
        <v>72</v>
      </c>
      <c r="AA259" s="2"/>
      <c r="AB259" s="4">
        <v>32</v>
      </c>
      <c r="AC259" s="4">
        <v>19</v>
      </c>
      <c r="AD259" s="4">
        <v>4</v>
      </c>
      <c r="AE259" s="4"/>
      <c r="AF259" s="4"/>
      <c r="AG259" s="4"/>
      <c r="AH259" s="4"/>
    </row>
    <row r="260" spans="1:34" ht="22.8" hidden="1" x14ac:dyDescent="0.8">
      <c r="A260" s="379">
        <v>259</v>
      </c>
      <c r="B260" s="380" t="s">
        <v>77</v>
      </c>
      <c r="C260" s="381" t="s">
        <v>15909</v>
      </c>
      <c r="D260" s="409" t="s">
        <v>15943</v>
      </c>
      <c r="E260" s="382" t="s">
        <v>80</v>
      </c>
      <c r="F260" s="402"/>
      <c r="G260" s="403" t="s">
        <v>16016</v>
      </c>
      <c r="H260" s="404"/>
      <c r="I260" s="349"/>
      <c r="J260" s="405">
        <v>2013</v>
      </c>
      <c r="K260" s="349" t="s">
        <v>65</v>
      </c>
      <c r="L260" s="349"/>
      <c r="M260" s="349" t="s">
        <v>16047</v>
      </c>
      <c r="N260" s="349" t="s">
        <v>68</v>
      </c>
      <c r="O260" s="388" t="s">
        <v>16060</v>
      </c>
      <c r="P260" s="349" t="s">
        <v>60</v>
      </c>
      <c r="Q260" s="389">
        <v>43.5</v>
      </c>
      <c r="R260" s="389">
        <v>8</v>
      </c>
      <c r="S260" s="389">
        <v>4</v>
      </c>
      <c r="T260" s="389">
        <v>9.8000000000000007</v>
      </c>
      <c r="U260" s="389"/>
      <c r="V260" s="349"/>
      <c r="W260" s="390"/>
      <c r="X260" s="349" t="s">
        <v>70</v>
      </c>
      <c r="Y260" s="349"/>
      <c r="Z260" s="349" t="s">
        <v>72</v>
      </c>
      <c r="AA260" s="349"/>
      <c r="AB260" s="391">
        <v>29</v>
      </c>
      <c r="AC260" s="391">
        <v>18</v>
      </c>
      <c r="AD260" s="391">
        <v>5</v>
      </c>
      <c r="AE260" s="391"/>
      <c r="AF260" s="391"/>
      <c r="AG260" s="391"/>
      <c r="AH260" s="391"/>
    </row>
    <row r="261" spans="1:34" ht="22.8" hidden="1" x14ac:dyDescent="0.8">
      <c r="A261" s="392">
        <v>260</v>
      </c>
      <c r="B261" s="393" t="s">
        <v>77</v>
      </c>
      <c r="C261" s="394" t="s">
        <v>15909</v>
      </c>
      <c r="D261" s="410" t="s">
        <v>15943</v>
      </c>
      <c r="E261" s="395" t="s">
        <v>16061</v>
      </c>
      <c r="F261" s="396"/>
      <c r="G261" s="397" t="s">
        <v>16016</v>
      </c>
      <c r="H261" s="406"/>
      <c r="I261" s="2"/>
      <c r="J261" s="399">
        <v>2013</v>
      </c>
      <c r="K261" s="2" t="s">
        <v>65</v>
      </c>
      <c r="L261" s="2"/>
      <c r="M261" s="2" t="s">
        <v>16047</v>
      </c>
      <c r="N261" s="2" t="s">
        <v>68</v>
      </c>
      <c r="O261" s="400" t="s">
        <v>16062</v>
      </c>
      <c r="P261" s="2" t="s">
        <v>61</v>
      </c>
      <c r="Q261" s="401">
        <v>53</v>
      </c>
      <c r="R261" s="401">
        <v>8</v>
      </c>
      <c r="S261" s="401">
        <v>4</v>
      </c>
      <c r="T261" s="401">
        <v>10</v>
      </c>
      <c r="U261" s="401"/>
      <c r="V261" s="2"/>
      <c r="W261" s="3"/>
      <c r="X261" s="2" t="s">
        <v>70</v>
      </c>
      <c r="Y261" s="2"/>
      <c r="Z261" s="2" t="s">
        <v>72</v>
      </c>
      <c r="AA261" s="2"/>
      <c r="AB261" s="4">
        <v>41</v>
      </c>
      <c r="AC261" s="4">
        <v>27</v>
      </c>
      <c r="AD261" s="4">
        <v>6</v>
      </c>
      <c r="AE261" s="4"/>
      <c r="AF261" s="4"/>
      <c r="AG261" s="4"/>
      <c r="AH261" s="4"/>
    </row>
    <row r="262" spans="1:34" ht="22.8" hidden="1" x14ac:dyDescent="0.8">
      <c r="A262" s="379">
        <v>261</v>
      </c>
      <c r="B262" s="380" t="s">
        <v>77</v>
      </c>
      <c r="C262" s="381" t="s">
        <v>15909</v>
      </c>
      <c r="D262" s="409" t="s">
        <v>15943</v>
      </c>
      <c r="E262" s="382" t="s">
        <v>16061</v>
      </c>
      <c r="F262" s="402"/>
      <c r="G262" s="403" t="s">
        <v>16016</v>
      </c>
      <c r="H262" s="404"/>
      <c r="I262" s="349"/>
      <c r="J262" s="405">
        <v>2013</v>
      </c>
      <c r="K262" s="349" t="s">
        <v>65</v>
      </c>
      <c r="L262" s="349"/>
      <c r="M262" s="349" t="s">
        <v>16047</v>
      </c>
      <c r="N262" s="349" t="s">
        <v>68</v>
      </c>
      <c r="O262" s="388" t="s">
        <v>16063</v>
      </c>
      <c r="P262" s="349" t="s">
        <v>60</v>
      </c>
      <c r="Q262" s="389">
        <v>52</v>
      </c>
      <c r="R262" s="389">
        <v>8</v>
      </c>
      <c r="S262" s="389">
        <v>4</v>
      </c>
      <c r="T262" s="389">
        <v>10</v>
      </c>
      <c r="U262" s="389"/>
      <c r="V262" s="349"/>
      <c r="W262" s="390"/>
      <c r="X262" s="349" t="s">
        <v>70</v>
      </c>
      <c r="Y262" s="349"/>
      <c r="Z262" s="349" t="s">
        <v>72</v>
      </c>
      <c r="AA262" s="349"/>
      <c r="AB262" s="391">
        <v>45</v>
      </c>
      <c r="AC262" s="391">
        <v>20</v>
      </c>
      <c r="AD262" s="391">
        <v>7</v>
      </c>
      <c r="AE262" s="391"/>
      <c r="AF262" s="391"/>
      <c r="AG262" s="391"/>
      <c r="AH262" s="391"/>
    </row>
    <row r="263" spans="1:34" ht="22.8" hidden="1" x14ac:dyDescent="0.8">
      <c r="A263" s="392">
        <v>262</v>
      </c>
      <c r="B263" s="393" t="s">
        <v>77</v>
      </c>
      <c r="C263" s="394" t="s">
        <v>15909</v>
      </c>
      <c r="D263" s="410" t="s">
        <v>15943</v>
      </c>
      <c r="E263" s="395" t="s">
        <v>15944</v>
      </c>
      <c r="F263" s="396"/>
      <c r="G263" s="397" t="s">
        <v>16016</v>
      </c>
      <c r="H263" s="406"/>
      <c r="I263" s="2"/>
      <c r="J263" s="399">
        <v>2013</v>
      </c>
      <c r="K263" s="2" t="s">
        <v>65</v>
      </c>
      <c r="L263" s="2"/>
      <c r="M263" s="2" t="s">
        <v>16047</v>
      </c>
      <c r="N263" s="2" t="s">
        <v>68</v>
      </c>
      <c r="O263" s="400" t="s">
        <v>16064</v>
      </c>
      <c r="P263" s="2" t="s">
        <v>60</v>
      </c>
      <c r="Q263" s="401">
        <v>45</v>
      </c>
      <c r="R263" s="401">
        <v>8</v>
      </c>
      <c r="S263" s="401">
        <v>5</v>
      </c>
      <c r="T263" s="401">
        <v>9</v>
      </c>
      <c r="U263" s="401"/>
      <c r="V263" s="2"/>
      <c r="W263" s="3"/>
      <c r="X263" s="2" t="s">
        <v>70</v>
      </c>
      <c r="Y263" s="2"/>
      <c r="Z263" s="2" t="s">
        <v>72</v>
      </c>
      <c r="AA263" s="2"/>
      <c r="AB263" s="4">
        <v>46</v>
      </c>
      <c r="AC263" s="4">
        <v>26</v>
      </c>
      <c r="AD263" s="4">
        <v>8</v>
      </c>
      <c r="AE263" s="4"/>
      <c r="AF263" s="4"/>
      <c r="AG263" s="4"/>
      <c r="AH263" s="4"/>
    </row>
    <row r="264" spans="1:34" ht="22.8" hidden="1" x14ac:dyDescent="0.8">
      <c r="A264" s="379">
        <v>263</v>
      </c>
      <c r="B264" s="380" t="s">
        <v>77</v>
      </c>
      <c r="C264" s="381" t="s">
        <v>15909</v>
      </c>
      <c r="D264" s="409" t="s">
        <v>15943</v>
      </c>
      <c r="E264" s="382" t="s">
        <v>16065</v>
      </c>
      <c r="F264" s="402"/>
      <c r="G264" s="403" t="s">
        <v>16016</v>
      </c>
      <c r="H264" s="404"/>
      <c r="I264" s="349"/>
      <c r="J264" s="405">
        <v>2013</v>
      </c>
      <c r="K264" s="349" t="s">
        <v>65</v>
      </c>
      <c r="L264" s="349"/>
      <c r="M264" s="349" t="s">
        <v>16047</v>
      </c>
      <c r="N264" s="349" t="s">
        <v>68</v>
      </c>
      <c r="O264" s="388" t="s">
        <v>16066</v>
      </c>
      <c r="P264" s="349" t="s">
        <v>60</v>
      </c>
      <c r="Q264" s="389">
        <v>38</v>
      </c>
      <c r="R264" s="389">
        <v>8</v>
      </c>
      <c r="S264" s="389">
        <v>5</v>
      </c>
      <c r="T264" s="389">
        <v>9.5</v>
      </c>
      <c r="U264" s="389"/>
      <c r="V264" s="349"/>
      <c r="W264" s="390"/>
      <c r="X264" s="349" t="s">
        <v>70</v>
      </c>
      <c r="Y264" s="349"/>
      <c r="Z264" s="349" t="s">
        <v>72</v>
      </c>
      <c r="AA264" s="349"/>
      <c r="AB264" s="391">
        <v>52</v>
      </c>
      <c r="AC264" s="391">
        <v>32</v>
      </c>
      <c r="AD264" s="391">
        <v>6</v>
      </c>
      <c r="AE264" s="391"/>
      <c r="AF264" s="391"/>
      <c r="AG264" s="391"/>
      <c r="AH264" s="391"/>
    </row>
    <row r="265" spans="1:34" ht="22.8" hidden="1" x14ac:dyDescent="0.8">
      <c r="A265" s="392">
        <v>264</v>
      </c>
      <c r="B265" s="393" t="s">
        <v>77</v>
      </c>
      <c r="C265" s="394" t="s">
        <v>15909</v>
      </c>
      <c r="D265" s="410" t="s">
        <v>15943</v>
      </c>
      <c r="E265" s="395" t="s">
        <v>16033</v>
      </c>
      <c r="F265" s="396"/>
      <c r="G265" s="397" t="s">
        <v>16016</v>
      </c>
      <c r="H265" s="406"/>
      <c r="I265" s="2"/>
      <c r="J265" s="399">
        <v>2013</v>
      </c>
      <c r="K265" s="2" t="s">
        <v>65</v>
      </c>
      <c r="L265" s="2"/>
      <c r="M265" s="2" t="s">
        <v>16047</v>
      </c>
      <c r="N265" s="2" t="s">
        <v>68</v>
      </c>
      <c r="O265" s="400" t="s">
        <v>16067</v>
      </c>
      <c r="P265" s="2" t="s">
        <v>60</v>
      </c>
      <c r="Q265" s="401">
        <v>36.5</v>
      </c>
      <c r="R265" s="401">
        <v>8</v>
      </c>
      <c r="S265" s="401">
        <v>5</v>
      </c>
      <c r="T265" s="401">
        <v>8.9</v>
      </c>
      <c r="U265" s="401"/>
      <c r="V265" s="2"/>
      <c r="W265" s="3"/>
      <c r="X265" s="2" t="s">
        <v>70</v>
      </c>
      <c r="Y265" s="2"/>
      <c r="Z265" s="2" t="s">
        <v>72</v>
      </c>
      <c r="AA265" s="2"/>
      <c r="AB265" s="4">
        <v>47</v>
      </c>
      <c r="AC265" s="4">
        <v>28</v>
      </c>
      <c r="AD265" s="4">
        <v>5</v>
      </c>
      <c r="AE265" s="4"/>
      <c r="AF265" s="4"/>
      <c r="AG265" s="4"/>
      <c r="AH265" s="4"/>
    </row>
    <row r="266" spans="1:34" ht="22.8" hidden="1" x14ac:dyDescent="0.8">
      <c r="A266" s="379">
        <v>265</v>
      </c>
      <c r="B266" s="380" t="s">
        <v>77</v>
      </c>
      <c r="C266" s="381" t="s">
        <v>15909</v>
      </c>
      <c r="D266" s="409" t="s">
        <v>15943</v>
      </c>
      <c r="E266" s="382" t="s">
        <v>16068</v>
      </c>
      <c r="F266" s="402"/>
      <c r="G266" s="403" t="s">
        <v>16016</v>
      </c>
      <c r="H266" s="404"/>
      <c r="I266" s="349"/>
      <c r="J266" s="405">
        <v>2013</v>
      </c>
      <c r="K266" s="349" t="s">
        <v>65</v>
      </c>
      <c r="L266" s="349"/>
      <c r="M266" s="349" t="s">
        <v>16047</v>
      </c>
      <c r="N266" s="349" t="s">
        <v>68</v>
      </c>
      <c r="O266" s="388" t="s">
        <v>16069</v>
      </c>
      <c r="P266" s="349" t="s">
        <v>60</v>
      </c>
      <c r="Q266" s="389">
        <v>37.5</v>
      </c>
      <c r="R266" s="389">
        <v>8</v>
      </c>
      <c r="S266" s="389">
        <v>4</v>
      </c>
      <c r="T266" s="389">
        <v>8</v>
      </c>
      <c r="U266" s="389"/>
      <c r="V266" s="349"/>
      <c r="W266" s="390"/>
      <c r="X266" s="349" t="s">
        <v>70</v>
      </c>
      <c r="Y266" s="349"/>
      <c r="Z266" s="349" t="s">
        <v>72</v>
      </c>
      <c r="AA266" s="349"/>
      <c r="AB266" s="391">
        <v>34</v>
      </c>
      <c r="AC266" s="391">
        <v>19</v>
      </c>
      <c r="AD266" s="391">
        <v>6</v>
      </c>
      <c r="AE266" s="391"/>
      <c r="AF266" s="391"/>
      <c r="AG266" s="391"/>
      <c r="AH266" s="391"/>
    </row>
    <row r="267" spans="1:34" ht="22.8" hidden="1" x14ac:dyDescent="0.8">
      <c r="A267" s="392">
        <v>266</v>
      </c>
      <c r="B267" s="393" t="s">
        <v>77</v>
      </c>
      <c r="C267" s="394" t="s">
        <v>15909</v>
      </c>
      <c r="D267" s="410" t="s">
        <v>15943</v>
      </c>
      <c r="E267" s="395" t="s">
        <v>16070</v>
      </c>
      <c r="F267" s="396"/>
      <c r="G267" s="397" t="s">
        <v>16016</v>
      </c>
      <c r="H267" s="406"/>
      <c r="I267" s="2"/>
      <c r="J267" s="399">
        <v>2013</v>
      </c>
      <c r="K267" s="2" t="s">
        <v>65</v>
      </c>
      <c r="L267" s="2"/>
      <c r="M267" s="2" t="s">
        <v>16047</v>
      </c>
      <c r="N267" s="2" t="s">
        <v>68</v>
      </c>
      <c r="O267" s="400" t="s">
        <v>16071</v>
      </c>
      <c r="P267" s="2" t="s">
        <v>60</v>
      </c>
      <c r="Q267" s="401">
        <v>48</v>
      </c>
      <c r="R267" s="401">
        <v>8</v>
      </c>
      <c r="S267" s="401">
        <v>4</v>
      </c>
      <c r="T267" s="401">
        <v>8</v>
      </c>
      <c r="U267" s="401"/>
      <c r="V267" s="2"/>
      <c r="W267" s="3"/>
      <c r="X267" s="2" t="s">
        <v>70</v>
      </c>
      <c r="Y267" s="2"/>
      <c r="Z267" s="2" t="s">
        <v>72</v>
      </c>
      <c r="AA267" s="2"/>
      <c r="AB267" s="4">
        <v>34</v>
      </c>
      <c r="AC267" s="4">
        <v>20</v>
      </c>
      <c r="AD267" s="4">
        <v>5</v>
      </c>
      <c r="AE267" s="4"/>
      <c r="AF267" s="4"/>
      <c r="AG267" s="4"/>
      <c r="AH267" s="4"/>
    </row>
    <row r="268" spans="1:34" ht="22.8" hidden="1" x14ac:dyDescent="0.8">
      <c r="A268" s="379">
        <v>267</v>
      </c>
      <c r="B268" s="380" t="s">
        <v>77</v>
      </c>
      <c r="C268" s="381" t="s">
        <v>15909</v>
      </c>
      <c r="D268" s="409" t="s">
        <v>15943</v>
      </c>
      <c r="E268" s="382" t="s">
        <v>16072</v>
      </c>
      <c r="F268" s="402"/>
      <c r="G268" s="403" t="s">
        <v>16016</v>
      </c>
      <c r="H268" s="404"/>
      <c r="I268" s="349"/>
      <c r="J268" s="405">
        <v>2013</v>
      </c>
      <c r="K268" s="349" t="s">
        <v>65</v>
      </c>
      <c r="L268" s="349"/>
      <c r="M268" s="349" t="s">
        <v>16047</v>
      </c>
      <c r="N268" s="349" t="s">
        <v>68</v>
      </c>
      <c r="O268" s="388" t="s">
        <v>16073</v>
      </c>
      <c r="P268" s="349" t="s">
        <v>60</v>
      </c>
      <c r="Q268" s="389">
        <v>40</v>
      </c>
      <c r="R268" s="389">
        <v>8</v>
      </c>
      <c r="S268" s="389">
        <v>4</v>
      </c>
      <c r="T268" s="389">
        <v>9</v>
      </c>
      <c r="U268" s="389"/>
      <c r="V268" s="349"/>
      <c r="W268" s="390"/>
      <c r="X268" s="349" t="s">
        <v>70</v>
      </c>
      <c r="Y268" s="349"/>
      <c r="Z268" s="349" t="s">
        <v>72</v>
      </c>
      <c r="AA268" s="349"/>
      <c r="AB268" s="391">
        <v>29</v>
      </c>
      <c r="AC268" s="391">
        <v>17</v>
      </c>
      <c r="AD268" s="391">
        <v>5</v>
      </c>
      <c r="AE268" s="391"/>
      <c r="AF268" s="391"/>
      <c r="AG268" s="391"/>
      <c r="AH268" s="391"/>
    </row>
    <row r="269" spans="1:34" ht="22.8" hidden="1" x14ac:dyDescent="0.8">
      <c r="A269" s="392">
        <v>268</v>
      </c>
      <c r="B269" s="393" t="s">
        <v>77</v>
      </c>
      <c r="C269" s="394" t="s">
        <v>15909</v>
      </c>
      <c r="D269" s="410" t="s">
        <v>15943</v>
      </c>
      <c r="E269" s="395" t="s">
        <v>16074</v>
      </c>
      <c r="F269" s="396"/>
      <c r="G269" s="397" t="s">
        <v>16016</v>
      </c>
      <c r="H269" s="406"/>
      <c r="I269" s="2"/>
      <c r="J269" s="399">
        <v>2013</v>
      </c>
      <c r="K269" s="2" t="s">
        <v>65</v>
      </c>
      <c r="L269" s="2"/>
      <c r="M269" s="2" t="s">
        <v>16047</v>
      </c>
      <c r="N269" s="2" t="s">
        <v>68</v>
      </c>
      <c r="O269" s="400" t="s">
        <v>16075</v>
      </c>
      <c r="P269" s="2" t="s">
        <v>60</v>
      </c>
      <c r="Q269" s="401">
        <v>35.5</v>
      </c>
      <c r="R269" s="401">
        <v>8</v>
      </c>
      <c r="S269" s="401">
        <v>5</v>
      </c>
      <c r="T269" s="401">
        <v>9</v>
      </c>
      <c r="U269" s="401"/>
      <c r="V269" s="2"/>
      <c r="W269" s="3"/>
      <c r="X269" s="2" t="s">
        <v>70</v>
      </c>
      <c r="Y269" s="2"/>
      <c r="Z269" s="2" t="s">
        <v>72</v>
      </c>
      <c r="AA269" s="2"/>
      <c r="AB269" s="4">
        <v>35</v>
      </c>
      <c r="AC269" s="4">
        <v>24</v>
      </c>
      <c r="AD269" s="4">
        <v>6</v>
      </c>
      <c r="AE269" s="4"/>
      <c r="AF269" s="4"/>
      <c r="AG269" s="4"/>
      <c r="AH269" s="4"/>
    </row>
    <row r="270" spans="1:34" ht="22.8" hidden="1" x14ac:dyDescent="0.8">
      <c r="A270" s="379">
        <v>269</v>
      </c>
      <c r="B270" s="380" t="s">
        <v>77</v>
      </c>
      <c r="C270" s="381" t="s">
        <v>15909</v>
      </c>
      <c r="D270" s="409" t="s">
        <v>15943</v>
      </c>
      <c r="E270" s="382" t="s">
        <v>16076</v>
      </c>
      <c r="F270" s="402"/>
      <c r="G270" s="403" t="s">
        <v>16016</v>
      </c>
      <c r="H270" s="404"/>
      <c r="I270" s="349"/>
      <c r="J270" s="405">
        <v>2013</v>
      </c>
      <c r="K270" s="349" t="s">
        <v>65</v>
      </c>
      <c r="L270" s="349"/>
      <c r="M270" s="349" t="s">
        <v>16047</v>
      </c>
      <c r="N270" s="349" t="s">
        <v>68</v>
      </c>
      <c r="O270" s="388" t="s">
        <v>16077</v>
      </c>
      <c r="P270" s="349" t="s">
        <v>60</v>
      </c>
      <c r="Q270" s="389">
        <v>44</v>
      </c>
      <c r="R270" s="389">
        <v>8</v>
      </c>
      <c r="S270" s="389">
        <v>5</v>
      </c>
      <c r="T270" s="389">
        <v>10</v>
      </c>
      <c r="U270" s="389"/>
      <c r="V270" s="349"/>
      <c r="W270" s="390"/>
      <c r="X270" s="349" t="s">
        <v>70</v>
      </c>
      <c r="Y270" s="349"/>
      <c r="Z270" s="349" t="s">
        <v>72</v>
      </c>
      <c r="AA270" s="349"/>
      <c r="AB270" s="391">
        <v>28</v>
      </c>
      <c r="AC270" s="391">
        <v>15</v>
      </c>
      <c r="AD270" s="391">
        <v>4</v>
      </c>
      <c r="AE270" s="391"/>
      <c r="AF270" s="391"/>
      <c r="AG270" s="391"/>
      <c r="AH270" s="391"/>
    </row>
    <row r="271" spans="1:34" ht="22.8" hidden="1" x14ac:dyDescent="0.8">
      <c r="A271" s="392">
        <v>270</v>
      </c>
      <c r="B271" s="393" t="s">
        <v>77</v>
      </c>
      <c r="C271" s="394" t="s">
        <v>15909</v>
      </c>
      <c r="D271" s="410" t="s">
        <v>15943</v>
      </c>
      <c r="E271" s="395" t="s">
        <v>12995</v>
      </c>
      <c r="F271" s="396"/>
      <c r="G271" s="397" t="s">
        <v>16016</v>
      </c>
      <c r="H271" s="406"/>
      <c r="I271" s="2"/>
      <c r="J271" s="399">
        <v>2013</v>
      </c>
      <c r="K271" s="2" t="s">
        <v>65</v>
      </c>
      <c r="L271" s="2"/>
      <c r="M271" s="2" t="s">
        <v>16047</v>
      </c>
      <c r="N271" s="2" t="s">
        <v>68</v>
      </c>
      <c r="O271" s="400" t="s">
        <v>16078</v>
      </c>
      <c r="P271" s="2" t="s">
        <v>60</v>
      </c>
      <c r="Q271" s="401">
        <v>45</v>
      </c>
      <c r="R271" s="401">
        <v>8</v>
      </c>
      <c r="S271" s="401">
        <v>5</v>
      </c>
      <c r="T271" s="401">
        <v>10.4</v>
      </c>
      <c r="U271" s="401"/>
      <c r="V271" s="2"/>
      <c r="W271" s="3"/>
      <c r="X271" s="2" t="s">
        <v>70</v>
      </c>
      <c r="Y271" s="2"/>
      <c r="Z271" s="2" t="s">
        <v>72</v>
      </c>
      <c r="AA271" s="2"/>
      <c r="AB271" s="4">
        <v>29</v>
      </c>
      <c r="AC271" s="4">
        <v>15</v>
      </c>
      <c r="AD271" s="4">
        <v>4</v>
      </c>
      <c r="AE271" s="4"/>
      <c r="AF271" s="4"/>
      <c r="AG271" s="4"/>
      <c r="AH271" s="4"/>
    </row>
    <row r="272" spans="1:34" ht="22.8" hidden="1" x14ac:dyDescent="0.8">
      <c r="A272" s="379">
        <v>271</v>
      </c>
      <c r="B272" s="380" t="s">
        <v>77</v>
      </c>
      <c r="C272" s="381" t="s">
        <v>15590</v>
      </c>
      <c r="D272" s="409" t="s">
        <v>15621</v>
      </c>
      <c r="E272" s="382" t="s">
        <v>16079</v>
      </c>
      <c r="F272" s="402"/>
      <c r="G272" s="403" t="s">
        <v>16016</v>
      </c>
      <c r="H272" s="404"/>
      <c r="I272" s="349"/>
      <c r="J272" s="405">
        <v>2003</v>
      </c>
      <c r="K272" s="349" t="s">
        <v>65</v>
      </c>
      <c r="L272" s="349"/>
      <c r="M272" s="349" t="s">
        <v>16080</v>
      </c>
      <c r="N272" s="349" t="s">
        <v>68</v>
      </c>
      <c r="O272" s="388" t="s">
        <v>16081</v>
      </c>
      <c r="P272" s="349" t="s">
        <v>60</v>
      </c>
      <c r="Q272" s="389">
        <v>48</v>
      </c>
      <c r="R272" s="389">
        <v>8</v>
      </c>
      <c r="S272" s="389">
        <v>5</v>
      </c>
      <c r="T272" s="389">
        <v>10.4</v>
      </c>
      <c r="U272" s="389"/>
      <c r="V272" s="349"/>
      <c r="W272" s="390"/>
      <c r="X272" s="349" t="s">
        <v>70</v>
      </c>
      <c r="Y272" s="349"/>
      <c r="Z272" s="349" t="s">
        <v>72</v>
      </c>
      <c r="AA272" s="349"/>
      <c r="AB272" s="391">
        <v>32</v>
      </c>
      <c r="AC272" s="391">
        <v>13</v>
      </c>
      <c r="AD272" s="391">
        <v>5</v>
      </c>
      <c r="AE272" s="391"/>
      <c r="AF272" s="391"/>
      <c r="AG272" s="391"/>
      <c r="AH272" s="391"/>
    </row>
    <row r="273" spans="1:34" ht="22.8" hidden="1" x14ac:dyDescent="0.8">
      <c r="A273" s="392">
        <v>272</v>
      </c>
      <c r="B273" s="393" t="s">
        <v>77</v>
      </c>
      <c r="C273" s="394" t="s">
        <v>15590</v>
      </c>
      <c r="D273" s="410" t="s">
        <v>15621</v>
      </c>
      <c r="E273" s="395" t="s">
        <v>16079</v>
      </c>
      <c r="F273" s="396"/>
      <c r="G273" s="397" t="s">
        <v>16016</v>
      </c>
      <c r="H273" s="406"/>
      <c r="I273" s="2"/>
      <c r="J273" s="399">
        <v>2003</v>
      </c>
      <c r="K273" s="2" t="s">
        <v>65</v>
      </c>
      <c r="L273" s="2"/>
      <c r="M273" s="2" t="s">
        <v>16080</v>
      </c>
      <c r="N273" s="2" t="s">
        <v>68</v>
      </c>
      <c r="O273" s="400" t="s">
        <v>16082</v>
      </c>
      <c r="P273" s="2" t="s">
        <v>60</v>
      </c>
      <c r="Q273" s="401">
        <v>52</v>
      </c>
      <c r="R273" s="401">
        <v>8</v>
      </c>
      <c r="S273" s="401">
        <v>4</v>
      </c>
      <c r="T273" s="401">
        <v>9.9</v>
      </c>
      <c r="U273" s="401"/>
      <c r="V273" s="2"/>
      <c r="W273" s="3"/>
      <c r="X273" s="2" t="s">
        <v>70</v>
      </c>
      <c r="Y273" s="2"/>
      <c r="Z273" s="2" t="s">
        <v>72</v>
      </c>
      <c r="AA273" s="2"/>
      <c r="AB273" s="4">
        <v>36</v>
      </c>
      <c r="AC273" s="4">
        <v>21</v>
      </c>
      <c r="AD273" s="4">
        <v>6</v>
      </c>
      <c r="AE273" s="4"/>
      <c r="AF273" s="4"/>
      <c r="AG273" s="4"/>
      <c r="AH273" s="4"/>
    </row>
    <row r="274" spans="1:34" ht="22.8" hidden="1" x14ac:dyDescent="0.8">
      <c r="A274" s="379">
        <v>273</v>
      </c>
      <c r="B274" s="380" t="s">
        <v>77</v>
      </c>
      <c r="C274" s="381" t="s">
        <v>15590</v>
      </c>
      <c r="D274" s="409" t="s">
        <v>15621</v>
      </c>
      <c r="E274" s="382" t="s">
        <v>16079</v>
      </c>
      <c r="F274" s="402"/>
      <c r="G274" s="403" t="s">
        <v>16016</v>
      </c>
      <c r="H274" s="404"/>
      <c r="I274" s="349"/>
      <c r="J274" s="405">
        <v>2003</v>
      </c>
      <c r="K274" s="349" t="s">
        <v>65</v>
      </c>
      <c r="L274" s="349"/>
      <c r="M274" s="349" t="s">
        <v>16080</v>
      </c>
      <c r="N274" s="349" t="s">
        <v>68</v>
      </c>
      <c r="O274" s="388" t="s">
        <v>16083</v>
      </c>
      <c r="P274" s="349" t="s">
        <v>60</v>
      </c>
      <c r="Q274" s="389">
        <v>47</v>
      </c>
      <c r="R274" s="389">
        <v>8</v>
      </c>
      <c r="S274" s="389">
        <v>5.5</v>
      </c>
      <c r="T274" s="389"/>
      <c r="U274" s="389"/>
      <c r="V274" s="349"/>
      <c r="W274" s="390"/>
      <c r="X274" s="349" t="s">
        <v>70</v>
      </c>
      <c r="Y274" s="349"/>
      <c r="Z274" s="349" t="s">
        <v>72</v>
      </c>
      <c r="AA274" s="349"/>
      <c r="AB274" s="391">
        <v>34</v>
      </c>
      <c r="AC274" s="391">
        <v>14</v>
      </c>
      <c r="AD274" s="391">
        <v>7</v>
      </c>
      <c r="AE274" s="391"/>
      <c r="AF274" s="391"/>
      <c r="AG274" s="391"/>
      <c r="AH274" s="391"/>
    </row>
    <row r="275" spans="1:34" ht="22.8" hidden="1" x14ac:dyDescent="0.8">
      <c r="A275" s="392">
        <v>274</v>
      </c>
      <c r="B275" s="393" t="s">
        <v>77</v>
      </c>
      <c r="C275" s="394" t="s">
        <v>15590</v>
      </c>
      <c r="D275" s="410" t="s">
        <v>15621</v>
      </c>
      <c r="E275" s="395" t="s">
        <v>16079</v>
      </c>
      <c r="F275" s="396"/>
      <c r="G275" s="397" t="s">
        <v>16016</v>
      </c>
      <c r="H275" s="406"/>
      <c r="I275" s="2"/>
      <c r="J275" s="399">
        <v>2003</v>
      </c>
      <c r="K275" s="2" t="s">
        <v>65</v>
      </c>
      <c r="L275" s="2"/>
      <c r="M275" s="2" t="s">
        <v>16080</v>
      </c>
      <c r="N275" s="2" t="s">
        <v>68</v>
      </c>
      <c r="O275" s="400" t="s">
        <v>16084</v>
      </c>
      <c r="P275" s="2" t="s">
        <v>60</v>
      </c>
      <c r="Q275" s="401">
        <v>49</v>
      </c>
      <c r="R275" s="401">
        <v>8</v>
      </c>
      <c r="S275" s="401">
        <v>5.4</v>
      </c>
      <c r="T275" s="401"/>
      <c r="U275" s="401"/>
      <c r="V275" s="2"/>
      <c r="W275" s="3"/>
      <c r="X275" s="2" t="s">
        <v>70</v>
      </c>
      <c r="Y275" s="2"/>
      <c r="Z275" s="2" t="s">
        <v>72</v>
      </c>
      <c r="AA275" s="2"/>
      <c r="AB275" s="4">
        <v>46</v>
      </c>
      <c r="AC275" s="4">
        <v>26</v>
      </c>
      <c r="AD275" s="4">
        <v>7</v>
      </c>
      <c r="AE275" s="4"/>
      <c r="AF275" s="4"/>
      <c r="AG275" s="4"/>
      <c r="AH275" s="4"/>
    </row>
    <row r="276" spans="1:34" ht="22.8" hidden="1" x14ac:dyDescent="0.8">
      <c r="A276" s="379">
        <v>275</v>
      </c>
      <c r="B276" s="380" t="s">
        <v>77</v>
      </c>
      <c r="C276" s="381" t="s">
        <v>15590</v>
      </c>
      <c r="D276" s="409" t="s">
        <v>15621</v>
      </c>
      <c r="E276" s="382" t="s">
        <v>16079</v>
      </c>
      <c r="F276" s="402"/>
      <c r="G276" s="403" t="s">
        <v>16016</v>
      </c>
      <c r="H276" s="404"/>
      <c r="I276" s="349"/>
      <c r="J276" s="405">
        <v>2003</v>
      </c>
      <c r="K276" s="349" t="s">
        <v>65</v>
      </c>
      <c r="L276" s="349"/>
      <c r="M276" s="349" t="s">
        <v>16080</v>
      </c>
      <c r="N276" s="349" t="s">
        <v>68</v>
      </c>
      <c r="O276" s="388" t="s">
        <v>16085</v>
      </c>
      <c r="P276" s="349" t="s">
        <v>60</v>
      </c>
      <c r="Q276" s="389">
        <v>54</v>
      </c>
      <c r="R276" s="389">
        <v>8</v>
      </c>
      <c r="S276" s="389">
        <v>4.5</v>
      </c>
      <c r="T276" s="389"/>
      <c r="U276" s="389"/>
      <c r="V276" s="349"/>
      <c r="W276" s="390"/>
      <c r="X276" s="349" t="s">
        <v>70</v>
      </c>
      <c r="Y276" s="349"/>
      <c r="Z276" s="349" t="s">
        <v>72</v>
      </c>
      <c r="AA276" s="349"/>
      <c r="AB276" s="391">
        <v>48</v>
      </c>
      <c r="AC276" s="391">
        <v>28</v>
      </c>
      <c r="AD276" s="391">
        <v>6</v>
      </c>
      <c r="AE276" s="391"/>
      <c r="AF276" s="391"/>
      <c r="AG276" s="391"/>
      <c r="AH276" s="391"/>
    </row>
    <row r="277" spans="1:34" ht="22.8" hidden="1" x14ac:dyDescent="0.8">
      <c r="A277" s="392">
        <v>276</v>
      </c>
      <c r="B277" s="393" t="s">
        <v>77</v>
      </c>
      <c r="C277" s="394" t="s">
        <v>15590</v>
      </c>
      <c r="D277" s="410" t="s">
        <v>15621</v>
      </c>
      <c r="E277" s="395" t="s">
        <v>16079</v>
      </c>
      <c r="F277" s="396"/>
      <c r="G277" s="397" t="s">
        <v>16016</v>
      </c>
      <c r="H277" s="406"/>
      <c r="I277" s="2"/>
      <c r="J277" s="399">
        <v>2003</v>
      </c>
      <c r="K277" s="2" t="s">
        <v>65</v>
      </c>
      <c r="L277" s="2"/>
      <c r="M277" s="2" t="s">
        <v>16080</v>
      </c>
      <c r="N277" s="2" t="s">
        <v>68</v>
      </c>
      <c r="O277" s="400" t="s">
        <v>16086</v>
      </c>
      <c r="P277" s="2" t="s">
        <v>60</v>
      </c>
      <c r="Q277" s="401">
        <v>56</v>
      </c>
      <c r="R277" s="401">
        <v>8</v>
      </c>
      <c r="S277" s="401">
        <v>5</v>
      </c>
      <c r="T277" s="401"/>
      <c r="U277" s="401"/>
      <c r="V277" s="2"/>
      <c r="W277" s="3"/>
      <c r="X277" s="2" t="s">
        <v>70</v>
      </c>
      <c r="Y277" s="2"/>
      <c r="Z277" s="2" t="s">
        <v>72</v>
      </c>
      <c r="AA277" s="2"/>
      <c r="AB277" s="4">
        <v>52</v>
      </c>
      <c r="AC277" s="4">
        <v>34</v>
      </c>
      <c r="AD277" s="4">
        <v>8</v>
      </c>
      <c r="AE277" s="4"/>
      <c r="AF277" s="4"/>
      <c r="AG277" s="4"/>
      <c r="AH277" s="4"/>
    </row>
    <row r="278" spans="1:34" ht="22.8" hidden="1" x14ac:dyDescent="0.8">
      <c r="A278" s="379">
        <v>277</v>
      </c>
      <c r="B278" s="380" t="s">
        <v>77</v>
      </c>
      <c r="C278" s="381" t="s">
        <v>15684</v>
      </c>
      <c r="D278" s="409" t="s">
        <v>16087</v>
      </c>
      <c r="E278" s="382" t="s">
        <v>16088</v>
      </c>
      <c r="F278" s="402"/>
      <c r="G278" s="403" t="s">
        <v>16016</v>
      </c>
      <c r="H278" s="404"/>
      <c r="I278" s="349"/>
      <c r="J278" s="405">
        <v>2010</v>
      </c>
      <c r="K278" s="349" t="s">
        <v>65</v>
      </c>
      <c r="L278" s="349"/>
      <c r="M278" s="349" t="s">
        <v>16089</v>
      </c>
      <c r="N278" s="349" t="s">
        <v>68</v>
      </c>
      <c r="O278" s="388" t="s">
        <v>16090</v>
      </c>
      <c r="P278" s="349" t="s">
        <v>61</v>
      </c>
      <c r="Q278" s="389">
        <v>48</v>
      </c>
      <c r="R278" s="389">
        <v>8</v>
      </c>
      <c r="S278" s="389">
        <v>5</v>
      </c>
      <c r="T278" s="389"/>
      <c r="U278" s="389"/>
      <c r="V278" s="349"/>
      <c r="W278" s="390"/>
      <c r="X278" s="349" t="s">
        <v>70</v>
      </c>
      <c r="Y278" s="349"/>
      <c r="Z278" s="349" t="s">
        <v>72</v>
      </c>
      <c r="AA278" s="349"/>
      <c r="AB278" s="391">
        <v>54</v>
      </c>
      <c r="AC278" s="391">
        <v>32</v>
      </c>
      <c r="AD278" s="391">
        <v>7</v>
      </c>
      <c r="AE278" s="391"/>
      <c r="AF278" s="391"/>
      <c r="AG278" s="391"/>
      <c r="AH278" s="391"/>
    </row>
    <row r="279" spans="1:34" ht="22.8" hidden="1" x14ac:dyDescent="0.8">
      <c r="A279" s="392">
        <v>278</v>
      </c>
      <c r="B279" s="393" t="s">
        <v>77</v>
      </c>
      <c r="C279" s="394" t="s">
        <v>15731</v>
      </c>
      <c r="D279" s="410" t="s">
        <v>16091</v>
      </c>
      <c r="E279" s="395" t="s">
        <v>16092</v>
      </c>
      <c r="F279" s="396"/>
      <c r="G279" s="397" t="s">
        <v>16016</v>
      </c>
      <c r="H279" s="406"/>
      <c r="I279" s="2"/>
      <c r="J279" s="399">
        <v>2010</v>
      </c>
      <c r="K279" s="2" t="s">
        <v>63</v>
      </c>
      <c r="L279" s="2"/>
      <c r="M279" s="2" t="s">
        <v>107</v>
      </c>
      <c r="N279" s="2" t="s">
        <v>68</v>
      </c>
      <c r="O279" s="400" t="s">
        <v>16093</v>
      </c>
      <c r="P279" s="2" t="s">
        <v>61</v>
      </c>
      <c r="Q279" s="401">
        <v>52</v>
      </c>
      <c r="R279" s="401">
        <v>8</v>
      </c>
      <c r="S279" s="401">
        <v>4.5</v>
      </c>
      <c r="T279" s="401"/>
      <c r="U279" s="401"/>
      <c r="V279" s="2"/>
      <c r="W279" s="3"/>
      <c r="X279" s="2" t="s">
        <v>70</v>
      </c>
      <c r="Y279" s="2"/>
      <c r="Z279" s="2" t="s">
        <v>72</v>
      </c>
      <c r="AA279" s="2"/>
      <c r="AB279" s="4">
        <v>61</v>
      </c>
      <c r="AC279" s="4">
        <v>41</v>
      </c>
      <c r="AD279" s="4">
        <v>11</v>
      </c>
      <c r="AE279" s="4"/>
      <c r="AF279" s="4"/>
      <c r="AG279" s="4"/>
      <c r="AH279" s="4"/>
    </row>
    <row r="280" spans="1:34" ht="22.8" hidden="1" x14ac:dyDescent="0.8">
      <c r="A280" s="379">
        <v>279</v>
      </c>
      <c r="B280" s="380" t="s">
        <v>77</v>
      </c>
      <c r="C280" s="381" t="s">
        <v>15634</v>
      </c>
      <c r="D280" s="409" t="s">
        <v>15622</v>
      </c>
      <c r="E280" s="382" t="s">
        <v>16094</v>
      </c>
      <c r="F280" s="402"/>
      <c r="G280" s="403" t="s">
        <v>16095</v>
      </c>
      <c r="H280" s="404"/>
      <c r="I280" s="349"/>
      <c r="J280" s="405">
        <v>2010</v>
      </c>
      <c r="K280" s="349" t="s">
        <v>63</v>
      </c>
      <c r="L280" s="349"/>
      <c r="M280" s="349" t="s">
        <v>107</v>
      </c>
      <c r="N280" s="349" t="s">
        <v>68</v>
      </c>
      <c r="O280" s="388" t="s">
        <v>16096</v>
      </c>
      <c r="P280" s="349" t="s">
        <v>61</v>
      </c>
      <c r="Q280" s="389">
        <v>46</v>
      </c>
      <c r="R280" s="389">
        <v>8</v>
      </c>
      <c r="S280" s="389">
        <v>5.5</v>
      </c>
      <c r="T280" s="389"/>
      <c r="U280" s="389"/>
      <c r="V280" s="349"/>
      <c r="W280" s="390"/>
      <c r="X280" s="349" t="s">
        <v>70</v>
      </c>
      <c r="Y280" s="349"/>
      <c r="Z280" s="349" t="s">
        <v>72</v>
      </c>
      <c r="AA280" s="349"/>
      <c r="AB280" s="391">
        <v>64</v>
      </c>
      <c r="AC280" s="391">
        <v>42</v>
      </c>
      <c r="AD280" s="391">
        <v>15</v>
      </c>
      <c r="AE280" s="391"/>
      <c r="AF280" s="391"/>
      <c r="AG280" s="391"/>
      <c r="AH280" s="391"/>
    </row>
    <row r="281" spans="1:34" ht="22.8" hidden="1" x14ac:dyDescent="0.8">
      <c r="A281" s="392">
        <v>280</v>
      </c>
      <c r="B281" s="393" t="s">
        <v>77</v>
      </c>
      <c r="C281" s="394" t="s">
        <v>15634</v>
      </c>
      <c r="D281" s="410" t="s">
        <v>15622</v>
      </c>
      <c r="E281" s="395" t="s">
        <v>16094</v>
      </c>
      <c r="F281" s="396"/>
      <c r="G281" s="397" t="s">
        <v>16097</v>
      </c>
      <c r="H281" s="406"/>
      <c r="I281" s="2"/>
      <c r="J281" s="399">
        <v>2010</v>
      </c>
      <c r="K281" s="2" t="s">
        <v>63</v>
      </c>
      <c r="L281" s="2"/>
      <c r="M281" s="2" t="s">
        <v>107</v>
      </c>
      <c r="N281" s="2" t="s">
        <v>68</v>
      </c>
      <c r="O281" s="400" t="s">
        <v>16098</v>
      </c>
      <c r="P281" s="2" t="s">
        <v>61</v>
      </c>
      <c r="Q281" s="401">
        <v>45</v>
      </c>
      <c r="R281" s="401">
        <v>8</v>
      </c>
      <c r="S281" s="401">
        <v>4</v>
      </c>
      <c r="T281" s="401"/>
      <c r="U281" s="401"/>
      <c r="V281" s="2"/>
      <c r="W281" s="3"/>
      <c r="X281" s="2" t="s">
        <v>70</v>
      </c>
      <c r="Y281" s="2"/>
      <c r="Z281" s="2" t="s">
        <v>72</v>
      </c>
      <c r="AA281" s="2"/>
      <c r="AB281" s="4">
        <v>54</v>
      </c>
      <c r="AC281" s="4">
        <v>32</v>
      </c>
      <c r="AD281" s="4">
        <v>9</v>
      </c>
      <c r="AE281" s="4"/>
      <c r="AF281" s="4"/>
      <c r="AG281" s="4"/>
      <c r="AH281" s="4"/>
    </row>
    <row r="282" spans="1:34" ht="22.8" hidden="1" x14ac:dyDescent="0.8">
      <c r="A282" s="379">
        <v>281</v>
      </c>
      <c r="B282" s="380" t="s">
        <v>77</v>
      </c>
      <c r="C282" s="381" t="s">
        <v>15634</v>
      </c>
      <c r="D282" s="409" t="s">
        <v>15622</v>
      </c>
      <c r="E282" s="382" t="s">
        <v>16099</v>
      </c>
      <c r="F282" s="402"/>
      <c r="G282" s="403" t="s">
        <v>16100</v>
      </c>
      <c r="H282" s="404"/>
      <c r="I282" s="349"/>
      <c r="J282" s="405">
        <v>2010</v>
      </c>
      <c r="K282" s="349" t="s">
        <v>63</v>
      </c>
      <c r="L282" s="349"/>
      <c r="M282" s="349" t="s">
        <v>107</v>
      </c>
      <c r="N282" s="349" t="s">
        <v>68</v>
      </c>
      <c r="O282" s="388" t="s">
        <v>16101</v>
      </c>
      <c r="P282" s="349" t="s">
        <v>61</v>
      </c>
      <c r="Q282" s="389">
        <v>40.5</v>
      </c>
      <c r="R282" s="389">
        <v>8</v>
      </c>
      <c r="S282" s="389">
        <v>4</v>
      </c>
      <c r="T282" s="389"/>
      <c r="U282" s="389"/>
      <c r="V282" s="349"/>
      <c r="W282" s="390"/>
      <c r="X282" s="349" t="s">
        <v>70</v>
      </c>
      <c r="Y282" s="349"/>
      <c r="Z282" s="349" t="s">
        <v>72</v>
      </c>
      <c r="AA282" s="349"/>
      <c r="AB282" s="391">
        <v>59</v>
      </c>
      <c r="AC282" s="391">
        <v>37</v>
      </c>
      <c r="AD282" s="391">
        <v>10</v>
      </c>
      <c r="AE282" s="391"/>
      <c r="AF282" s="391"/>
      <c r="AG282" s="391"/>
      <c r="AH282" s="391"/>
    </row>
    <row r="283" spans="1:34" ht="22.8" hidden="1" x14ac:dyDescent="0.8">
      <c r="A283" s="392">
        <v>282</v>
      </c>
      <c r="B283" s="393" t="s">
        <v>77</v>
      </c>
      <c r="C283" s="394" t="s">
        <v>15630</v>
      </c>
      <c r="D283" s="410" t="s">
        <v>15650</v>
      </c>
      <c r="E283" s="395" t="s">
        <v>16102</v>
      </c>
      <c r="F283" s="396"/>
      <c r="G283" s="397" t="s">
        <v>16103</v>
      </c>
      <c r="H283" s="406"/>
      <c r="I283" s="2"/>
      <c r="J283" s="399">
        <v>2010</v>
      </c>
      <c r="K283" s="2" t="s">
        <v>63</v>
      </c>
      <c r="L283" s="2"/>
      <c r="M283" s="2" t="s">
        <v>107</v>
      </c>
      <c r="N283" s="2" t="s">
        <v>68</v>
      </c>
      <c r="O283" s="400" t="s">
        <v>16104</v>
      </c>
      <c r="P283" s="2" t="s">
        <v>60</v>
      </c>
      <c r="Q283" s="401">
        <v>32</v>
      </c>
      <c r="R283" s="401">
        <v>8</v>
      </c>
      <c r="S283" s="401">
        <v>4</v>
      </c>
      <c r="T283" s="401"/>
      <c r="U283" s="401"/>
      <c r="V283" s="2"/>
      <c r="W283" s="3"/>
      <c r="X283" s="2" t="s">
        <v>70</v>
      </c>
      <c r="Y283" s="2"/>
      <c r="Z283" s="2" t="s">
        <v>72</v>
      </c>
      <c r="AA283" s="2"/>
      <c r="AB283" s="4">
        <v>65</v>
      </c>
      <c r="AC283" s="4">
        <v>47</v>
      </c>
      <c r="AD283" s="4">
        <v>11</v>
      </c>
      <c r="AE283" s="4"/>
      <c r="AF283" s="4"/>
      <c r="AG283" s="4"/>
      <c r="AH283" s="4"/>
    </row>
    <row r="284" spans="1:34" ht="22.8" hidden="1" x14ac:dyDescent="0.8">
      <c r="A284" s="379">
        <v>283</v>
      </c>
      <c r="B284" s="380" t="s">
        <v>77</v>
      </c>
      <c r="C284" s="381" t="s">
        <v>15630</v>
      </c>
      <c r="D284" s="409" t="s">
        <v>15650</v>
      </c>
      <c r="E284" s="382" t="s">
        <v>16102</v>
      </c>
      <c r="F284" s="402"/>
      <c r="G284" s="403" t="s">
        <v>16105</v>
      </c>
      <c r="H284" s="404"/>
      <c r="I284" s="349"/>
      <c r="J284" s="405">
        <v>2010</v>
      </c>
      <c r="K284" s="349" t="s">
        <v>63</v>
      </c>
      <c r="L284" s="349"/>
      <c r="M284" s="349" t="s">
        <v>107</v>
      </c>
      <c r="N284" s="349" t="s">
        <v>68</v>
      </c>
      <c r="O284" s="388" t="s">
        <v>16106</v>
      </c>
      <c r="P284" s="349" t="s">
        <v>60</v>
      </c>
      <c r="Q284" s="389">
        <v>32.4</v>
      </c>
      <c r="R284" s="389">
        <v>8</v>
      </c>
      <c r="S284" s="389">
        <v>4</v>
      </c>
      <c r="T284" s="389"/>
      <c r="U284" s="389"/>
      <c r="V284" s="349"/>
      <c r="W284" s="390"/>
      <c r="X284" s="349" t="s">
        <v>70</v>
      </c>
      <c r="Y284" s="349"/>
      <c r="Z284" s="349" t="s">
        <v>72</v>
      </c>
      <c r="AA284" s="349"/>
      <c r="AB284" s="391">
        <v>58</v>
      </c>
      <c r="AC284" s="391">
        <v>24</v>
      </c>
      <c r="AD284" s="391">
        <v>13</v>
      </c>
      <c r="AE284" s="391"/>
      <c r="AF284" s="391"/>
      <c r="AG284" s="391"/>
      <c r="AH284" s="391"/>
    </row>
    <row r="285" spans="1:34" ht="22.8" hidden="1" x14ac:dyDescent="0.8">
      <c r="A285" s="392">
        <v>284</v>
      </c>
      <c r="B285" s="393" t="s">
        <v>77</v>
      </c>
      <c r="C285" s="394" t="s">
        <v>15468</v>
      </c>
      <c r="D285" s="410" t="s">
        <v>15659</v>
      </c>
      <c r="E285" s="395" t="s">
        <v>16107</v>
      </c>
      <c r="F285" s="396"/>
      <c r="G285" s="397" t="s">
        <v>16016</v>
      </c>
      <c r="H285" s="406"/>
      <c r="I285" s="2"/>
      <c r="J285" s="399">
        <v>2010</v>
      </c>
      <c r="K285" s="2" t="s">
        <v>11565</v>
      </c>
      <c r="L285" s="2"/>
      <c r="M285" s="2" t="s">
        <v>16017</v>
      </c>
      <c r="N285" s="2" t="s">
        <v>68</v>
      </c>
      <c r="O285" s="400" t="s">
        <v>16108</v>
      </c>
      <c r="P285" s="2" t="s">
        <v>61</v>
      </c>
      <c r="Q285" s="401">
        <v>39.5</v>
      </c>
      <c r="R285" s="401">
        <v>8</v>
      </c>
      <c r="S285" s="401">
        <v>4</v>
      </c>
      <c r="T285" s="401">
        <v>10</v>
      </c>
      <c r="U285" s="401"/>
      <c r="V285" s="2"/>
      <c r="W285" s="3"/>
      <c r="X285" s="2" t="s">
        <v>70</v>
      </c>
      <c r="Y285" s="2"/>
      <c r="Z285" s="2" t="s">
        <v>72</v>
      </c>
      <c r="AA285" s="2"/>
      <c r="AB285" s="4">
        <v>49</v>
      </c>
      <c r="AC285" s="4">
        <v>21</v>
      </c>
      <c r="AD285" s="4">
        <v>14</v>
      </c>
      <c r="AE285" s="4"/>
      <c r="AF285" s="4"/>
      <c r="AG285" s="4"/>
      <c r="AH285" s="4"/>
    </row>
    <row r="286" spans="1:34" ht="22.8" hidden="1" x14ac:dyDescent="0.8">
      <c r="A286" s="379">
        <v>285</v>
      </c>
      <c r="B286" s="380" t="s">
        <v>77</v>
      </c>
      <c r="C286" s="381" t="s">
        <v>15468</v>
      </c>
      <c r="D286" s="409" t="s">
        <v>15659</v>
      </c>
      <c r="E286" s="382" t="s">
        <v>16107</v>
      </c>
      <c r="F286" s="402"/>
      <c r="G286" s="403" t="s">
        <v>16016</v>
      </c>
      <c r="H286" s="404"/>
      <c r="I286" s="349"/>
      <c r="J286" s="405">
        <v>2010</v>
      </c>
      <c r="K286" s="349" t="s">
        <v>11565</v>
      </c>
      <c r="L286" s="349"/>
      <c r="M286" s="349" t="s">
        <v>16017</v>
      </c>
      <c r="N286" s="349" t="s">
        <v>68</v>
      </c>
      <c r="O286" s="388" t="s">
        <v>16109</v>
      </c>
      <c r="P286" s="349" t="s">
        <v>61</v>
      </c>
      <c r="Q286" s="389">
        <v>54</v>
      </c>
      <c r="R286" s="389">
        <v>8</v>
      </c>
      <c r="S286" s="389">
        <v>4</v>
      </c>
      <c r="T286" s="389">
        <v>9</v>
      </c>
      <c r="U286" s="389"/>
      <c r="V286" s="349"/>
      <c r="W286" s="390"/>
      <c r="X286" s="349" t="s">
        <v>70</v>
      </c>
      <c r="Y286" s="349"/>
      <c r="Z286" s="349" t="s">
        <v>72</v>
      </c>
      <c r="AA286" s="349"/>
      <c r="AB286" s="391">
        <v>60</v>
      </c>
      <c r="AC286" s="391">
        <v>36</v>
      </c>
      <c r="AD286" s="391">
        <v>10</v>
      </c>
      <c r="AE286" s="391"/>
      <c r="AF286" s="391"/>
      <c r="AG286" s="391"/>
      <c r="AH286" s="391"/>
    </row>
    <row r="287" spans="1:34" ht="22.8" hidden="1" x14ac:dyDescent="0.8">
      <c r="A287" s="392">
        <v>286</v>
      </c>
      <c r="B287" s="393" t="s">
        <v>77</v>
      </c>
      <c r="C287" s="394" t="s">
        <v>15468</v>
      </c>
      <c r="D287" s="410" t="s">
        <v>15659</v>
      </c>
      <c r="E287" s="395" t="s">
        <v>15659</v>
      </c>
      <c r="F287" s="396"/>
      <c r="G287" s="397" t="s">
        <v>16016</v>
      </c>
      <c r="H287" s="406"/>
      <c r="I287" s="2"/>
      <c r="J287" s="399">
        <v>2010</v>
      </c>
      <c r="K287" s="2" t="s">
        <v>11565</v>
      </c>
      <c r="L287" s="2"/>
      <c r="M287" s="2" t="s">
        <v>16017</v>
      </c>
      <c r="N287" s="2" t="s">
        <v>68</v>
      </c>
      <c r="O287" s="400" t="s">
        <v>16110</v>
      </c>
      <c r="P287" s="2" t="s">
        <v>61</v>
      </c>
      <c r="Q287" s="401">
        <v>39.5</v>
      </c>
      <c r="R287" s="401">
        <v>8</v>
      </c>
      <c r="S287" s="401">
        <v>4</v>
      </c>
      <c r="T287" s="401">
        <v>9.5</v>
      </c>
      <c r="U287" s="401"/>
      <c r="V287" s="2"/>
      <c r="W287" s="3"/>
      <c r="X287" s="2" t="s">
        <v>70</v>
      </c>
      <c r="Y287" s="2"/>
      <c r="Z287" s="2" t="s">
        <v>72</v>
      </c>
      <c r="AA287" s="2"/>
      <c r="AB287" s="4">
        <v>62</v>
      </c>
      <c r="AC287" s="4">
        <v>40</v>
      </c>
      <c r="AD287" s="4">
        <v>10</v>
      </c>
      <c r="AE287" s="4"/>
      <c r="AF287" s="4"/>
      <c r="AG287" s="4"/>
      <c r="AH287" s="4"/>
    </row>
    <row r="288" spans="1:34" ht="22.8" hidden="1" x14ac:dyDescent="0.8">
      <c r="A288" s="379">
        <v>287</v>
      </c>
      <c r="B288" s="380" t="s">
        <v>77</v>
      </c>
      <c r="C288" s="381" t="s">
        <v>15468</v>
      </c>
      <c r="D288" s="409" t="s">
        <v>15659</v>
      </c>
      <c r="E288" s="382" t="s">
        <v>16111</v>
      </c>
      <c r="F288" s="402"/>
      <c r="G288" s="403" t="s">
        <v>16016</v>
      </c>
      <c r="H288" s="404"/>
      <c r="I288" s="349"/>
      <c r="J288" s="405">
        <v>2010</v>
      </c>
      <c r="K288" s="349" t="s">
        <v>11565</v>
      </c>
      <c r="L288" s="349"/>
      <c r="M288" s="349" t="s">
        <v>16017</v>
      </c>
      <c r="N288" s="349" t="s">
        <v>68</v>
      </c>
      <c r="O288" s="388" t="s">
        <v>16112</v>
      </c>
      <c r="P288" s="349" t="s">
        <v>61</v>
      </c>
      <c r="Q288" s="389">
        <v>52.5</v>
      </c>
      <c r="R288" s="389">
        <v>8</v>
      </c>
      <c r="S288" s="389">
        <v>4</v>
      </c>
      <c r="T288" s="389">
        <v>10</v>
      </c>
      <c r="U288" s="389"/>
      <c r="V288" s="349"/>
      <c r="W288" s="390"/>
      <c r="X288" s="349" t="s">
        <v>70</v>
      </c>
      <c r="Y288" s="349"/>
      <c r="Z288" s="349" t="s">
        <v>72</v>
      </c>
      <c r="AA288" s="349"/>
      <c r="AB288" s="391">
        <v>36</v>
      </c>
      <c r="AC288" s="391">
        <v>24</v>
      </c>
      <c r="AD288" s="391">
        <v>6</v>
      </c>
      <c r="AE288" s="391"/>
      <c r="AF288" s="391"/>
      <c r="AG288" s="391"/>
      <c r="AH288" s="391"/>
    </row>
    <row r="289" spans="1:34" ht="22.8" hidden="1" x14ac:dyDescent="0.8">
      <c r="A289" s="392">
        <v>288</v>
      </c>
      <c r="B289" s="393" t="s">
        <v>77</v>
      </c>
      <c r="C289" s="394" t="s">
        <v>15468</v>
      </c>
      <c r="D289" s="410" t="s">
        <v>15485</v>
      </c>
      <c r="E289" s="395" t="s">
        <v>16113</v>
      </c>
      <c r="F289" s="396"/>
      <c r="G289" s="397" t="s">
        <v>16016</v>
      </c>
      <c r="H289" s="406"/>
      <c r="I289" s="2"/>
      <c r="J289" s="399">
        <v>2010</v>
      </c>
      <c r="K289" s="2" t="s">
        <v>11565</v>
      </c>
      <c r="L289" s="2"/>
      <c r="M289" s="2" t="s">
        <v>16017</v>
      </c>
      <c r="N289" s="2" t="s">
        <v>68</v>
      </c>
      <c r="O289" s="400" t="s">
        <v>16114</v>
      </c>
      <c r="P289" s="2" t="s">
        <v>61</v>
      </c>
      <c r="Q289" s="401">
        <v>37.5</v>
      </c>
      <c r="R289" s="401">
        <v>8</v>
      </c>
      <c r="S289" s="401">
        <v>4</v>
      </c>
      <c r="T289" s="401">
        <v>9.8000000000000007</v>
      </c>
      <c r="U289" s="401"/>
      <c r="V289" s="2"/>
      <c r="W289" s="3"/>
      <c r="X289" s="2" t="s">
        <v>70</v>
      </c>
      <c r="Y289" s="2"/>
      <c r="Z289" s="2" t="s">
        <v>72</v>
      </c>
      <c r="AA289" s="2"/>
      <c r="AB289" s="4">
        <v>25</v>
      </c>
      <c r="AC289" s="4">
        <v>16</v>
      </c>
      <c r="AD289" s="4">
        <v>5</v>
      </c>
      <c r="AE289" s="4"/>
      <c r="AF289" s="4"/>
      <c r="AG289" s="4"/>
      <c r="AH289" s="4"/>
    </row>
    <row r="290" spans="1:34" ht="22.8" hidden="1" x14ac:dyDescent="0.8">
      <c r="A290" s="379">
        <v>289</v>
      </c>
      <c r="B290" s="380" t="s">
        <v>77</v>
      </c>
      <c r="C290" s="381" t="s">
        <v>15468</v>
      </c>
      <c r="D290" s="409" t="s">
        <v>15485</v>
      </c>
      <c r="E290" s="382" t="s">
        <v>16115</v>
      </c>
      <c r="F290" s="402"/>
      <c r="G290" s="403" t="s">
        <v>16016</v>
      </c>
      <c r="H290" s="404"/>
      <c r="I290" s="349"/>
      <c r="J290" s="405">
        <v>2010</v>
      </c>
      <c r="K290" s="349" t="s">
        <v>11565</v>
      </c>
      <c r="L290" s="349"/>
      <c r="M290" s="349" t="s">
        <v>16017</v>
      </c>
      <c r="N290" s="349" t="s">
        <v>68</v>
      </c>
      <c r="O290" s="388" t="s">
        <v>16116</v>
      </c>
      <c r="P290" s="349" t="s">
        <v>61</v>
      </c>
      <c r="Q290" s="389">
        <v>37.5</v>
      </c>
      <c r="R290" s="389">
        <v>8</v>
      </c>
      <c r="S290" s="389">
        <v>4</v>
      </c>
      <c r="T290" s="389">
        <v>8.6999999999999993</v>
      </c>
      <c r="U290" s="389"/>
      <c r="V290" s="349"/>
      <c r="W290" s="390"/>
      <c r="X290" s="349" t="s">
        <v>70</v>
      </c>
      <c r="Y290" s="349"/>
      <c r="Z290" s="349" t="s">
        <v>72</v>
      </c>
      <c r="AA290" s="349"/>
      <c r="AB290" s="391">
        <v>32</v>
      </c>
      <c r="AC290" s="391">
        <v>17</v>
      </c>
      <c r="AD290" s="391">
        <v>7</v>
      </c>
      <c r="AE290" s="391"/>
      <c r="AF290" s="391"/>
      <c r="AG290" s="391"/>
      <c r="AH290" s="391"/>
    </row>
    <row r="291" spans="1:34" ht="22.8" hidden="1" x14ac:dyDescent="0.8">
      <c r="A291" s="392">
        <v>290</v>
      </c>
      <c r="B291" s="393" t="s">
        <v>77</v>
      </c>
      <c r="C291" s="394" t="s">
        <v>15684</v>
      </c>
      <c r="D291" s="410" t="s">
        <v>16087</v>
      </c>
      <c r="E291" s="395" t="s">
        <v>16117</v>
      </c>
      <c r="F291" s="396"/>
      <c r="G291" s="397" t="s">
        <v>16016</v>
      </c>
      <c r="H291" s="406"/>
      <c r="I291" s="2"/>
      <c r="J291" s="399">
        <v>2010</v>
      </c>
      <c r="K291" s="2" t="s">
        <v>11565</v>
      </c>
      <c r="L291" s="2"/>
      <c r="M291" s="2" t="s">
        <v>16017</v>
      </c>
      <c r="N291" s="2" t="s">
        <v>68</v>
      </c>
      <c r="O291" s="400" t="s">
        <v>16118</v>
      </c>
      <c r="P291" s="2" t="s">
        <v>61</v>
      </c>
      <c r="Q291" s="401">
        <v>43</v>
      </c>
      <c r="R291" s="401">
        <v>8</v>
      </c>
      <c r="S291" s="401">
        <v>4</v>
      </c>
      <c r="T291" s="401">
        <v>10</v>
      </c>
      <c r="U291" s="401"/>
      <c r="V291" s="2"/>
      <c r="W291" s="3"/>
      <c r="X291" s="2" t="s">
        <v>70</v>
      </c>
      <c r="Y291" s="2"/>
      <c r="Z291" s="2" t="s">
        <v>72</v>
      </c>
      <c r="AA291" s="2"/>
      <c r="AB291" s="4">
        <v>46</v>
      </c>
      <c r="AC291" s="4">
        <v>19</v>
      </c>
      <c r="AD291" s="4">
        <v>8</v>
      </c>
      <c r="AE291" s="4"/>
      <c r="AF291" s="4"/>
      <c r="AG291" s="4"/>
      <c r="AH291" s="4"/>
    </row>
    <row r="292" spans="1:34" ht="22.8" hidden="1" x14ac:dyDescent="0.8">
      <c r="A292" s="379">
        <v>291</v>
      </c>
      <c r="B292" s="380" t="s">
        <v>77</v>
      </c>
      <c r="C292" s="381" t="s">
        <v>15731</v>
      </c>
      <c r="D292" s="409" t="s">
        <v>16091</v>
      </c>
      <c r="E292" s="382" t="s">
        <v>16092</v>
      </c>
      <c r="F292" s="402"/>
      <c r="G292" s="403" t="s">
        <v>16016</v>
      </c>
      <c r="H292" s="404"/>
      <c r="I292" s="349"/>
      <c r="J292" s="405">
        <v>2010</v>
      </c>
      <c r="K292" s="349" t="s">
        <v>11565</v>
      </c>
      <c r="L292" s="349"/>
      <c r="M292" s="349" t="s">
        <v>16080</v>
      </c>
      <c r="N292" s="349" t="s">
        <v>68</v>
      </c>
      <c r="O292" s="388" t="s">
        <v>16119</v>
      </c>
      <c r="P292" s="349" t="s">
        <v>61</v>
      </c>
      <c r="Q292" s="389">
        <v>48.6</v>
      </c>
      <c r="R292" s="389">
        <v>8</v>
      </c>
      <c r="S292" s="389">
        <v>4</v>
      </c>
      <c r="T292" s="389">
        <v>11</v>
      </c>
      <c r="U292" s="389"/>
      <c r="V292" s="349"/>
      <c r="W292" s="390"/>
      <c r="X292" s="349" t="s">
        <v>70</v>
      </c>
      <c r="Y292" s="349"/>
      <c r="Z292" s="349" t="s">
        <v>72</v>
      </c>
      <c r="AA292" s="349"/>
      <c r="AB292" s="391">
        <v>43</v>
      </c>
      <c r="AC292" s="391">
        <v>20</v>
      </c>
      <c r="AD292" s="391">
        <v>8</v>
      </c>
      <c r="AE292" s="391"/>
      <c r="AF292" s="391"/>
      <c r="AG292" s="391"/>
      <c r="AH292" s="391"/>
    </row>
    <row r="293" spans="1:34" ht="22.8" hidden="1" x14ac:dyDescent="0.8">
      <c r="A293" s="392">
        <v>292</v>
      </c>
      <c r="B293" s="393" t="s">
        <v>77</v>
      </c>
      <c r="C293" s="394" t="s">
        <v>15634</v>
      </c>
      <c r="D293" s="410" t="s">
        <v>16120</v>
      </c>
      <c r="E293" s="395" t="s">
        <v>16121</v>
      </c>
      <c r="F293" s="396"/>
      <c r="G293" s="397" t="s">
        <v>16016</v>
      </c>
      <c r="H293" s="406">
        <v>535404</v>
      </c>
      <c r="I293" s="2">
        <v>1268613</v>
      </c>
      <c r="J293" s="399">
        <v>44725</v>
      </c>
      <c r="K293" s="2" t="s">
        <v>63</v>
      </c>
      <c r="L293" s="2"/>
      <c r="M293" s="2" t="s">
        <v>107</v>
      </c>
      <c r="N293" s="2" t="s">
        <v>68</v>
      </c>
      <c r="O293" s="400" t="s">
        <v>16122</v>
      </c>
      <c r="P293" s="2" t="s">
        <v>60</v>
      </c>
      <c r="Q293" s="401">
        <v>45</v>
      </c>
      <c r="R293" s="401">
        <v>8</v>
      </c>
      <c r="S293" s="401">
        <v>6</v>
      </c>
      <c r="T293" s="401">
        <v>10.5</v>
      </c>
      <c r="U293" s="401"/>
      <c r="V293" s="2"/>
      <c r="W293" s="3"/>
      <c r="X293" s="2" t="s">
        <v>70</v>
      </c>
      <c r="Y293" s="2"/>
      <c r="Z293" s="2" t="s">
        <v>72</v>
      </c>
      <c r="AA293" s="2"/>
      <c r="AB293" s="4">
        <v>36</v>
      </c>
      <c r="AC293" s="4">
        <v>21</v>
      </c>
      <c r="AD293" s="4">
        <v>7</v>
      </c>
      <c r="AE293" s="4"/>
      <c r="AF293" s="4"/>
      <c r="AG293" s="4"/>
      <c r="AH293" s="4"/>
    </row>
    <row r="294" spans="1:34" ht="22.8" hidden="1" x14ac:dyDescent="0.8">
      <c r="A294" s="379">
        <v>293</v>
      </c>
      <c r="B294" s="380" t="s">
        <v>77</v>
      </c>
      <c r="C294" s="381" t="s">
        <v>15634</v>
      </c>
      <c r="D294" s="409" t="s">
        <v>15622</v>
      </c>
      <c r="E294" s="382" t="s">
        <v>15638</v>
      </c>
      <c r="F294" s="402"/>
      <c r="G294" s="403" t="s">
        <v>16016</v>
      </c>
      <c r="H294" s="404">
        <v>536742</v>
      </c>
      <c r="I294" s="349">
        <v>1270956</v>
      </c>
      <c r="J294" s="405">
        <v>44726</v>
      </c>
      <c r="K294" s="349" t="s">
        <v>63</v>
      </c>
      <c r="L294" s="349"/>
      <c r="M294" s="349" t="s">
        <v>107</v>
      </c>
      <c r="N294" s="349" t="s">
        <v>68</v>
      </c>
      <c r="O294" s="388" t="s">
        <v>16123</v>
      </c>
      <c r="P294" s="349" t="s">
        <v>60</v>
      </c>
      <c r="Q294" s="389">
        <v>45</v>
      </c>
      <c r="R294" s="389">
        <v>8</v>
      </c>
      <c r="S294" s="389">
        <v>6</v>
      </c>
      <c r="T294" s="389">
        <v>14.7</v>
      </c>
      <c r="U294" s="389"/>
      <c r="V294" s="349"/>
      <c r="W294" s="390"/>
      <c r="X294" s="349" t="s">
        <v>70</v>
      </c>
      <c r="Y294" s="349"/>
      <c r="Z294" s="349" t="s">
        <v>72</v>
      </c>
      <c r="AA294" s="349"/>
      <c r="AB294" s="391">
        <v>27</v>
      </c>
      <c r="AC294" s="391">
        <v>14</v>
      </c>
      <c r="AD294" s="391">
        <v>5</v>
      </c>
      <c r="AE294" s="391"/>
      <c r="AF294" s="391"/>
      <c r="AG294" s="391"/>
      <c r="AH294" s="391"/>
    </row>
    <row r="295" spans="1:34" ht="22.8" hidden="1" x14ac:dyDescent="0.8">
      <c r="A295" s="392">
        <v>294</v>
      </c>
      <c r="B295" s="393" t="s">
        <v>77</v>
      </c>
      <c r="C295" s="394" t="s">
        <v>15909</v>
      </c>
      <c r="D295" s="410" t="s">
        <v>87</v>
      </c>
      <c r="E295" s="395" t="s">
        <v>16124</v>
      </c>
      <c r="F295" s="396"/>
      <c r="G295" s="397" t="s">
        <v>16016</v>
      </c>
      <c r="H295" s="406">
        <v>540351</v>
      </c>
      <c r="I295" s="2">
        <v>1234739</v>
      </c>
      <c r="J295" s="399">
        <v>45101</v>
      </c>
      <c r="K295" s="2" t="s">
        <v>63</v>
      </c>
      <c r="L295" s="2"/>
      <c r="M295" s="2" t="s">
        <v>107</v>
      </c>
      <c r="N295" s="2" t="s">
        <v>68</v>
      </c>
      <c r="O295" s="400" t="s">
        <v>16125</v>
      </c>
      <c r="P295" s="2" t="s">
        <v>60</v>
      </c>
      <c r="Q295" s="401">
        <v>40</v>
      </c>
      <c r="R295" s="401">
        <v>8</v>
      </c>
      <c r="S295" s="401">
        <v>6</v>
      </c>
      <c r="T295" s="401">
        <v>11</v>
      </c>
      <c r="U295" s="401"/>
      <c r="V295" s="2"/>
      <c r="W295" s="3"/>
      <c r="X295" s="2" t="s">
        <v>70</v>
      </c>
      <c r="Y295" s="2"/>
      <c r="Z295" s="2" t="s">
        <v>72</v>
      </c>
      <c r="AA295" s="2"/>
      <c r="AB295" s="4">
        <v>45</v>
      </c>
      <c r="AC295" s="4">
        <v>32</v>
      </c>
      <c r="AD295" s="4">
        <v>8</v>
      </c>
      <c r="AE295" s="4"/>
      <c r="AF295" s="4"/>
      <c r="AG295" s="4"/>
      <c r="AH295" s="4"/>
    </row>
    <row r="296" spans="1:34" ht="22.8" hidden="1" x14ac:dyDescent="0.8">
      <c r="A296" s="379">
        <v>295</v>
      </c>
      <c r="B296" s="380" t="s">
        <v>77</v>
      </c>
      <c r="C296" s="381" t="s">
        <v>15909</v>
      </c>
      <c r="D296" s="409" t="s">
        <v>87</v>
      </c>
      <c r="E296" s="382" t="s">
        <v>16126</v>
      </c>
      <c r="F296" s="402"/>
      <c r="G296" s="403" t="s">
        <v>16016</v>
      </c>
      <c r="H296" s="404">
        <v>541479</v>
      </c>
      <c r="I296" s="349">
        <v>1232870</v>
      </c>
      <c r="J296" s="405">
        <v>44744</v>
      </c>
      <c r="K296" s="349" t="s">
        <v>63</v>
      </c>
      <c r="L296" s="349"/>
      <c r="M296" s="349" t="s">
        <v>107</v>
      </c>
      <c r="N296" s="349" t="s">
        <v>68</v>
      </c>
      <c r="O296" s="388" t="s">
        <v>16127</v>
      </c>
      <c r="P296" s="349" t="s">
        <v>61</v>
      </c>
      <c r="Q296" s="389">
        <v>42</v>
      </c>
      <c r="R296" s="389">
        <v>8</v>
      </c>
      <c r="S296" s="389">
        <v>6</v>
      </c>
      <c r="T296" s="389">
        <v>10.5</v>
      </c>
      <c r="U296" s="389"/>
      <c r="V296" s="349"/>
      <c r="W296" s="390"/>
      <c r="X296" s="349" t="s">
        <v>70</v>
      </c>
      <c r="Y296" s="349"/>
      <c r="Z296" s="349" t="s">
        <v>72</v>
      </c>
      <c r="AA296" s="349"/>
      <c r="AB296" s="391">
        <v>26</v>
      </c>
      <c r="AC296" s="391">
        <v>15</v>
      </c>
      <c r="AD296" s="391">
        <v>5</v>
      </c>
      <c r="AE296" s="391"/>
      <c r="AF296" s="391"/>
      <c r="AG296" s="391"/>
      <c r="AH296" s="391"/>
    </row>
    <row r="297" spans="1:34" ht="22.8" hidden="1" x14ac:dyDescent="0.8">
      <c r="A297" s="392">
        <v>296</v>
      </c>
      <c r="B297" s="393" t="s">
        <v>77</v>
      </c>
      <c r="C297" s="394" t="s">
        <v>15909</v>
      </c>
      <c r="D297" s="410" t="s">
        <v>104</v>
      </c>
      <c r="E297" s="395" t="s">
        <v>16128</v>
      </c>
      <c r="F297" s="396"/>
      <c r="G297" s="397" t="s">
        <v>16016</v>
      </c>
      <c r="H297" s="406">
        <v>545168</v>
      </c>
      <c r="I297" s="2">
        <v>1235743</v>
      </c>
      <c r="J297" s="399">
        <v>44746</v>
      </c>
      <c r="K297" s="2" t="s">
        <v>63</v>
      </c>
      <c r="L297" s="2"/>
      <c r="M297" s="2" t="s">
        <v>107</v>
      </c>
      <c r="N297" s="2" t="s">
        <v>68</v>
      </c>
      <c r="O297" s="400" t="s">
        <v>16129</v>
      </c>
      <c r="P297" s="2" t="s">
        <v>61</v>
      </c>
      <c r="Q297" s="401">
        <v>44</v>
      </c>
      <c r="R297" s="401">
        <v>8</v>
      </c>
      <c r="S297" s="401">
        <v>5</v>
      </c>
      <c r="T297" s="401">
        <v>10.199999999999999</v>
      </c>
      <c r="U297" s="401"/>
      <c r="V297" s="2"/>
      <c r="W297" s="3"/>
      <c r="X297" s="2" t="s">
        <v>70</v>
      </c>
      <c r="Y297" s="2"/>
      <c r="Z297" s="2" t="s">
        <v>72</v>
      </c>
      <c r="AA297" s="2"/>
      <c r="AB297" s="4">
        <v>24</v>
      </c>
      <c r="AC297" s="4">
        <v>18</v>
      </c>
      <c r="AD297" s="4">
        <v>4</v>
      </c>
      <c r="AE297" s="4"/>
      <c r="AF297" s="4"/>
      <c r="AG297" s="4"/>
      <c r="AH297" s="4"/>
    </row>
    <row r="298" spans="1:34" ht="22.8" hidden="1" x14ac:dyDescent="0.8">
      <c r="A298" s="379">
        <v>297</v>
      </c>
      <c r="B298" s="380" t="s">
        <v>77</v>
      </c>
      <c r="C298" s="381" t="s">
        <v>16130</v>
      </c>
      <c r="D298" s="409" t="s">
        <v>16131</v>
      </c>
      <c r="E298" s="382" t="s">
        <v>16132</v>
      </c>
      <c r="F298" s="402"/>
      <c r="G298" s="403" t="s">
        <v>16016</v>
      </c>
      <c r="H298" s="404">
        <v>528891</v>
      </c>
      <c r="I298" s="349">
        <v>1217189</v>
      </c>
      <c r="J298" s="405">
        <v>44736</v>
      </c>
      <c r="K298" s="349" t="s">
        <v>63</v>
      </c>
      <c r="L298" s="349"/>
      <c r="M298" s="349" t="s">
        <v>107</v>
      </c>
      <c r="N298" s="349" t="s">
        <v>68</v>
      </c>
      <c r="O298" s="388" t="s">
        <v>16133</v>
      </c>
      <c r="P298" s="349" t="s">
        <v>60</v>
      </c>
      <c r="Q298" s="389">
        <v>40</v>
      </c>
      <c r="R298" s="389">
        <v>8</v>
      </c>
      <c r="S298" s="389">
        <v>6</v>
      </c>
      <c r="T298" s="389">
        <v>7</v>
      </c>
      <c r="U298" s="389"/>
      <c r="V298" s="349"/>
      <c r="W298" s="390"/>
      <c r="X298" s="349" t="s">
        <v>70</v>
      </c>
      <c r="Y298" s="349"/>
      <c r="Z298" s="349" t="s">
        <v>72</v>
      </c>
      <c r="AA298" s="349"/>
      <c r="AB298" s="391">
        <v>54</v>
      </c>
      <c r="AC298" s="391">
        <v>32</v>
      </c>
      <c r="AD298" s="391">
        <v>10</v>
      </c>
      <c r="AE298" s="391"/>
      <c r="AF298" s="391"/>
      <c r="AG298" s="391"/>
      <c r="AH298" s="391"/>
    </row>
    <row r="299" spans="1:34" ht="22.8" hidden="1" x14ac:dyDescent="0.8">
      <c r="A299" s="392">
        <v>298</v>
      </c>
      <c r="B299" s="393" t="s">
        <v>77</v>
      </c>
      <c r="C299" s="394" t="s">
        <v>16134</v>
      </c>
      <c r="D299" s="410" t="s">
        <v>12856</v>
      </c>
      <c r="E299" s="395" t="s">
        <v>112</v>
      </c>
      <c r="F299" s="396"/>
      <c r="G299" s="397" t="s">
        <v>16135</v>
      </c>
      <c r="H299" s="406"/>
      <c r="I299" s="2"/>
      <c r="J299" s="399">
        <v>2005</v>
      </c>
      <c r="K299" s="2" t="s">
        <v>65</v>
      </c>
      <c r="L299" s="2"/>
      <c r="M299" s="2" t="s">
        <v>15642</v>
      </c>
      <c r="N299" s="2" t="s">
        <v>68</v>
      </c>
      <c r="O299" s="400" t="s">
        <v>16136</v>
      </c>
      <c r="P299" s="2" t="s">
        <v>60</v>
      </c>
      <c r="Q299" s="401">
        <v>30</v>
      </c>
      <c r="R299" s="401">
        <v>8</v>
      </c>
      <c r="S299" s="401">
        <v>5</v>
      </c>
      <c r="T299" s="401">
        <v>6</v>
      </c>
      <c r="U299" s="401"/>
      <c r="V299" s="2"/>
      <c r="W299" s="3"/>
      <c r="X299" s="2" t="s">
        <v>70</v>
      </c>
      <c r="Y299" s="2"/>
      <c r="Z299" s="2" t="s">
        <v>72</v>
      </c>
      <c r="AA299" s="2"/>
      <c r="AB299" s="4">
        <v>54</v>
      </c>
      <c r="AC299" s="4">
        <v>32</v>
      </c>
      <c r="AD299" s="4">
        <v>12</v>
      </c>
      <c r="AE299" s="4"/>
      <c r="AF299" s="4"/>
      <c r="AG299" s="4"/>
      <c r="AH299" s="4"/>
    </row>
    <row r="300" spans="1:34" ht="22.8" hidden="1" x14ac:dyDescent="0.8">
      <c r="A300" s="379">
        <v>299</v>
      </c>
      <c r="B300" s="380" t="s">
        <v>77</v>
      </c>
      <c r="C300" s="381" t="s">
        <v>16134</v>
      </c>
      <c r="D300" s="409" t="s">
        <v>12856</v>
      </c>
      <c r="E300" s="382" t="s">
        <v>112</v>
      </c>
      <c r="F300" s="402"/>
      <c r="G300" s="403" t="s">
        <v>16137</v>
      </c>
      <c r="H300" s="404"/>
      <c r="I300" s="349"/>
      <c r="J300" s="405">
        <v>2005</v>
      </c>
      <c r="K300" s="349" t="s">
        <v>65</v>
      </c>
      <c r="L300" s="349"/>
      <c r="M300" s="349" t="s">
        <v>15642</v>
      </c>
      <c r="N300" s="349" t="s">
        <v>68</v>
      </c>
      <c r="O300" s="388" t="s">
        <v>16138</v>
      </c>
      <c r="P300" s="349" t="s">
        <v>60</v>
      </c>
      <c r="Q300" s="389">
        <v>36</v>
      </c>
      <c r="R300" s="389">
        <v>8</v>
      </c>
      <c r="S300" s="389">
        <v>5</v>
      </c>
      <c r="T300" s="389">
        <v>5</v>
      </c>
      <c r="U300" s="389"/>
      <c r="V300" s="349"/>
      <c r="W300" s="390"/>
      <c r="X300" s="349" t="s">
        <v>70</v>
      </c>
      <c r="Y300" s="349"/>
      <c r="Z300" s="349" t="s">
        <v>72</v>
      </c>
      <c r="AA300" s="349"/>
      <c r="AB300" s="391">
        <v>59</v>
      </c>
      <c r="AC300" s="391">
        <v>28</v>
      </c>
      <c r="AD300" s="391">
        <v>14</v>
      </c>
      <c r="AE300" s="391"/>
      <c r="AF300" s="391"/>
      <c r="AG300" s="391"/>
      <c r="AH300" s="391"/>
    </row>
    <row r="301" spans="1:34" ht="22.8" hidden="1" x14ac:dyDescent="0.8">
      <c r="A301" s="392">
        <v>300</v>
      </c>
      <c r="B301" s="393" t="s">
        <v>77</v>
      </c>
      <c r="C301" s="394" t="s">
        <v>16134</v>
      </c>
      <c r="D301" s="410" t="s">
        <v>12856</v>
      </c>
      <c r="E301" s="395" t="s">
        <v>16139</v>
      </c>
      <c r="F301" s="396"/>
      <c r="G301" s="397" t="s">
        <v>16140</v>
      </c>
      <c r="H301" s="406"/>
      <c r="I301" s="2"/>
      <c r="J301" s="399">
        <v>2005</v>
      </c>
      <c r="K301" s="2" t="s">
        <v>65</v>
      </c>
      <c r="L301" s="2"/>
      <c r="M301" s="2" t="s">
        <v>15642</v>
      </c>
      <c r="N301" s="2" t="s">
        <v>68</v>
      </c>
      <c r="O301" s="400" t="s">
        <v>16141</v>
      </c>
      <c r="P301" s="2" t="s">
        <v>60</v>
      </c>
      <c r="Q301" s="401">
        <v>32</v>
      </c>
      <c r="R301" s="401">
        <v>8</v>
      </c>
      <c r="S301" s="401">
        <v>5</v>
      </c>
      <c r="T301" s="401">
        <v>6.5</v>
      </c>
      <c r="U301" s="401"/>
      <c r="V301" s="2"/>
      <c r="W301" s="3"/>
      <c r="X301" s="2" t="s">
        <v>70</v>
      </c>
      <c r="Y301" s="2"/>
      <c r="Z301" s="2" t="s">
        <v>72</v>
      </c>
      <c r="AA301" s="2"/>
      <c r="AB301" s="4">
        <v>62</v>
      </c>
      <c r="AC301" s="4">
        <v>41</v>
      </c>
      <c r="AD301" s="4">
        <v>10</v>
      </c>
      <c r="AE301" s="4"/>
      <c r="AF301" s="4"/>
      <c r="AG301" s="4"/>
      <c r="AH301" s="4"/>
    </row>
    <row r="302" spans="1:34" ht="22.8" hidden="1" x14ac:dyDescent="0.8">
      <c r="A302" s="379">
        <v>301</v>
      </c>
      <c r="B302" s="380" t="s">
        <v>77</v>
      </c>
      <c r="C302" s="381" t="s">
        <v>16134</v>
      </c>
      <c r="D302" s="409" t="s">
        <v>12856</v>
      </c>
      <c r="E302" s="382" t="s">
        <v>113</v>
      </c>
      <c r="F302" s="402"/>
      <c r="G302" s="403" t="s">
        <v>16142</v>
      </c>
      <c r="H302" s="404"/>
      <c r="I302" s="349"/>
      <c r="J302" s="405">
        <v>2005</v>
      </c>
      <c r="K302" s="349" t="s">
        <v>65</v>
      </c>
      <c r="L302" s="349"/>
      <c r="M302" s="349" t="s">
        <v>15642</v>
      </c>
      <c r="N302" s="349" t="s">
        <v>68</v>
      </c>
      <c r="O302" s="388" t="s">
        <v>16143</v>
      </c>
      <c r="P302" s="349" t="s">
        <v>60</v>
      </c>
      <c r="Q302" s="389">
        <v>32</v>
      </c>
      <c r="R302" s="389">
        <v>8</v>
      </c>
      <c r="S302" s="389">
        <v>5</v>
      </c>
      <c r="T302" s="389">
        <v>6.5</v>
      </c>
      <c r="U302" s="389"/>
      <c r="V302" s="349"/>
      <c r="W302" s="390"/>
      <c r="X302" s="349" t="s">
        <v>70</v>
      </c>
      <c r="Y302" s="349"/>
      <c r="Z302" s="349" t="s">
        <v>72</v>
      </c>
      <c r="AA302" s="349"/>
      <c r="AB302" s="391">
        <v>64</v>
      </c>
      <c r="AC302" s="391">
        <v>42</v>
      </c>
      <c r="AD302" s="391">
        <v>11</v>
      </c>
      <c r="AE302" s="391"/>
      <c r="AF302" s="391"/>
      <c r="AG302" s="391"/>
      <c r="AH302" s="391"/>
    </row>
    <row r="303" spans="1:34" ht="22.8" hidden="1" x14ac:dyDescent="0.8">
      <c r="A303" s="392">
        <v>302</v>
      </c>
      <c r="B303" s="393" t="s">
        <v>77</v>
      </c>
      <c r="C303" s="394" t="s">
        <v>16134</v>
      </c>
      <c r="D303" s="410" t="s">
        <v>12856</v>
      </c>
      <c r="E303" s="395" t="s">
        <v>13116</v>
      </c>
      <c r="F303" s="396"/>
      <c r="G303" s="397" t="s">
        <v>16144</v>
      </c>
      <c r="H303" s="406"/>
      <c r="I303" s="2"/>
      <c r="J303" s="399">
        <v>2005</v>
      </c>
      <c r="K303" s="2" t="s">
        <v>65</v>
      </c>
      <c r="L303" s="2"/>
      <c r="M303" s="2" t="s">
        <v>15642</v>
      </c>
      <c r="N303" s="2" t="s">
        <v>68</v>
      </c>
      <c r="O303" s="400" t="s">
        <v>16145</v>
      </c>
      <c r="P303" s="2" t="s">
        <v>60</v>
      </c>
      <c r="Q303" s="401">
        <v>28</v>
      </c>
      <c r="R303" s="401">
        <v>8</v>
      </c>
      <c r="S303" s="401">
        <v>4.5</v>
      </c>
      <c r="T303" s="401">
        <v>6</v>
      </c>
      <c r="U303" s="401"/>
      <c r="V303" s="2"/>
      <c r="W303" s="3"/>
      <c r="X303" s="2" t="s">
        <v>70</v>
      </c>
      <c r="Y303" s="2"/>
      <c r="Z303" s="2" t="s">
        <v>72</v>
      </c>
      <c r="AA303" s="2"/>
      <c r="AB303" s="4">
        <v>69</v>
      </c>
      <c r="AC303" s="4">
        <v>49</v>
      </c>
      <c r="AD303" s="4">
        <v>15</v>
      </c>
      <c r="AE303" s="4"/>
      <c r="AF303" s="4"/>
      <c r="AG303" s="4"/>
      <c r="AH303" s="4"/>
    </row>
    <row r="304" spans="1:34" ht="22.8" hidden="1" x14ac:dyDescent="0.8">
      <c r="A304" s="379">
        <v>303</v>
      </c>
      <c r="B304" s="380" t="s">
        <v>77</v>
      </c>
      <c r="C304" s="381" t="s">
        <v>16134</v>
      </c>
      <c r="D304" s="409" t="s">
        <v>12856</v>
      </c>
      <c r="E304" s="382" t="s">
        <v>16146</v>
      </c>
      <c r="F304" s="402"/>
      <c r="G304" s="403" t="s">
        <v>16147</v>
      </c>
      <c r="H304" s="404"/>
      <c r="I304" s="349"/>
      <c r="J304" s="405">
        <v>2005</v>
      </c>
      <c r="K304" s="349" t="s">
        <v>65</v>
      </c>
      <c r="L304" s="349"/>
      <c r="M304" s="349" t="s">
        <v>15642</v>
      </c>
      <c r="N304" s="349" t="s">
        <v>68</v>
      </c>
      <c r="O304" s="388" t="s">
        <v>16148</v>
      </c>
      <c r="P304" s="349" t="s">
        <v>60</v>
      </c>
      <c r="Q304" s="389">
        <v>30</v>
      </c>
      <c r="R304" s="389">
        <v>8</v>
      </c>
      <c r="S304" s="389">
        <v>4.5</v>
      </c>
      <c r="T304" s="389">
        <v>4.8</v>
      </c>
      <c r="U304" s="389"/>
      <c r="V304" s="349"/>
      <c r="W304" s="390"/>
      <c r="X304" s="349" t="s">
        <v>70</v>
      </c>
      <c r="Y304" s="349"/>
      <c r="Z304" s="349" t="s">
        <v>72</v>
      </c>
      <c r="AA304" s="349"/>
      <c r="AB304" s="391">
        <v>65</v>
      </c>
      <c r="AC304" s="391">
        <v>37</v>
      </c>
      <c r="AD304" s="391">
        <v>12</v>
      </c>
      <c r="AE304" s="391"/>
      <c r="AF304" s="391"/>
      <c r="AG304" s="391"/>
      <c r="AH304" s="391"/>
    </row>
    <row r="305" spans="1:34" ht="22.8" hidden="1" x14ac:dyDescent="0.8">
      <c r="A305" s="392">
        <v>304</v>
      </c>
      <c r="B305" s="393" t="s">
        <v>77</v>
      </c>
      <c r="C305" s="394" t="s">
        <v>16134</v>
      </c>
      <c r="D305" s="410" t="s">
        <v>16134</v>
      </c>
      <c r="E305" s="395" t="s">
        <v>16134</v>
      </c>
      <c r="F305" s="396"/>
      <c r="G305" s="397" t="s">
        <v>16149</v>
      </c>
      <c r="H305" s="406"/>
      <c r="I305" s="2"/>
      <c r="J305" s="399">
        <v>2005</v>
      </c>
      <c r="K305" s="2" t="s">
        <v>65</v>
      </c>
      <c r="L305" s="2"/>
      <c r="M305" s="2" t="s">
        <v>15642</v>
      </c>
      <c r="N305" s="2" t="s">
        <v>68</v>
      </c>
      <c r="O305" s="400" t="s">
        <v>16150</v>
      </c>
      <c r="P305" s="2" t="s">
        <v>60</v>
      </c>
      <c r="Q305" s="401">
        <v>30</v>
      </c>
      <c r="R305" s="401">
        <v>8</v>
      </c>
      <c r="S305" s="401">
        <v>4.5</v>
      </c>
      <c r="T305" s="401">
        <v>4.8</v>
      </c>
      <c r="U305" s="401"/>
      <c r="V305" s="2"/>
      <c r="W305" s="3"/>
      <c r="X305" s="2" t="s">
        <v>70</v>
      </c>
      <c r="Y305" s="2"/>
      <c r="Z305" s="2" t="s">
        <v>72</v>
      </c>
      <c r="AA305" s="2"/>
      <c r="AB305" s="4">
        <v>59</v>
      </c>
      <c r="AC305" s="4">
        <v>36</v>
      </c>
      <c r="AD305" s="4">
        <v>13</v>
      </c>
      <c r="AE305" s="4"/>
      <c r="AF305" s="4"/>
      <c r="AG305" s="4"/>
      <c r="AH305" s="4"/>
    </row>
    <row r="306" spans="1:34" ht="22.8" hidden="1" x14ac:dyDescent="0.8">
      <c r="A306" s="379">
        <v>305</v>
      </c>
      <c r="B306" s="380" t="s">
        <v>77</v>
      </c>
      <c r="C306" s="381" t="s">
        <v>16134</v>
      </c>
      <c r="D306" s="409" t="s">
        <v>16134</v>
      </c>
      <c r="E306" s="382" t="s">
        <v>16151</v>
      </c>
      <c r="F306" s="402"/>
      <c r="G306" s="403" t="s">
        <v>16152</v>
      </c>
      <c r="H306" s="404"/>
      <c r="I306" s="349"/>
      <c r="J306" s="405">
        <v>2005</v>
      </c>
      <c r="K306" s="349" t="s">
        <v>65</v>
      </c>
      <c r="L306" s="349"/>
      <c r="M306" s="349" t="s">
        <v>15642</v>
      </c>
      <c r="N306" s="349" t="s">
        <v>68</v>
      </c>
      <c r="O306" s="388" t="s">
        <v>16153</v>
      </c>
      <c r="P306" s="349" t="s">
        <v>60</v>
      </c>
      <c r="Q306" s="389">
        <v>30</v>
      </c>
      <c r="R306" s="389">
        <v>8</v>
      </c>
      <c r="S306" s="389">
        <v>4.5</v>
      </c>
      <c r="T306" s="389">
        <v>4.8</v>
      </c>
      <c r="U306" s="389"/>
      <c r="V306" s="349"/>
      <c r="W306" s="390"/>
      <c r="X306" s="349" t="s">
        <v>70</v>
      </c>
      <c r="Y306" s="349"/>
      <c r="Z306" s="349" t="s">
        <v>72</v>
      </c>
      <c r="AA306" s="349"/>
      <c r="AB306" s="391">
        <v>58</v>
      </c>
      <c r="AC306" s="391">
        <v>38</v>
      </c>
      <c r="AD306" s="391">
        <v>12</v>
      </c>
      <c r="AE306" s="391"/>
      <c r="AF306" s="391"/>
      <c r="AG306" s="391"/>
      <c r="AH306" s="391"/>
    </row>
    <row r="307" spans="1:34" ht="22.8" hidden="1" x14ac:dyDescent="0.8">
      <c r="A307" s="392">
        <v>306</v>
      </c>
      <c r="B307" s="393" t="s">
        <v>77</v>
      </c>
      <c r="C307" s="394" t="s">
        <v>16134</v>
      </c>
      <c r="D307" s="410" t="s">
        <v>16134</v>
      </c>
      <c r="E307" s="395" t="s">
        <v>96</v>
      </c>
      <c r="F307" s="396"/>
      <c r="G307" s="397" t="s">
        <v>16154</v>
      </c>
      <c r="H307" s="406"/>
      <c r="I307" s="2"/>
      <c r="J307" s="399">
        <v>2005</v>
      </c>
      <c r="K307" s="2" t="s">
        <v>65</v>
      </c>
      <c r="L307" s="2"/>
      <c r="M307" s="2" t="s">
        <v>15642</v>
      </c>
      <c r="N307" s="2" t="s">
        <v>68</v>
      </c>
      <c r="O307" s="400" t="s">
        <v>16155</v>
      </c>
      <c r="P307" s="2" t="s">
        <v>60</v>
      </c>
      <c r="Q307" s="401">
        <v>36</v>
      </c>
      <c r="R307" s="401">
        <v>8</v>
      </c>
      <c r="S307" s="401">
        <v>4.5</v>
      </c>
      <c r="T307" s="401">
        <v>4.8</v>
      </c>
      <c r="U307" s="401"/>
      <c r="V307" s="2"/>
      <c r="W307" s="3"/>
      <c r="X307" s="2" t="s">
        <v>70</v>
      </c>
      <c r="Y307" s="2"/>
      <c r="Z307" s="2" t="s">
        <v>72</v>
      </c>
      <c r="AA307" s="2"/>
      <c r="AB307" s="4">
        <v>66</v>
      </c>
      <c r="AC307" s="4">
        <v>44</v>
      </c>
      <c r="AD307" s="4">
        <v>10</v>
      </c>
      <c r="AE307" s="4"/>
      <c r="AF307" s="4"/>
      <c r="AG307" s="4"/>
      <c r="AH307" s="4"/>
    </row>
    <row r="308" spans="1:34" ht="22.8" hidden="1" x14ac:dyDescent="0.8">
      <c r="A308" s="379">
        <v>307</v>
      </c>
      <c r="B308" s="380" t="s">
        <v>77</v>
      </c>
      <c r="C308" s="381" t="s">
        <v>16134</v>
      </c>
      <c r="D308" s="409" t="s">
        <v>16134</v>
      </c>
      <c r="E308" s="382" t="s">
        <v>16156</v>
      </c>
      <c r="F308" s="402"/>
      <c r="G308" s="403" t="s">
        <v>16157</v>
      </c>
      <c r="H308" s="404"/>
      <c r="I308" s="349"/>
      <c r="J308" s="405">
        <v>2005</v>
      </c>
      <c r="K308" s="349" t="s">
        <v>65</v>
      </c>
      <c r="L308" s="349"/>
      <c r="M308" s="349" t="s">
        <v>15642</v>
      </c>
      <c r="N308" s="349" t="s">
        <v>68</v>
      </c>
      <c r="O308" s="388" t="s">
        <v>16158</v>
      </c>
      <c r="P308" s="349" t="s">
        <v>60</v>
      </c>
      <c r="Q308" s="389">
        <v>36</v>
      </c>
      <c r="R308" s="389">
        <v>8</v>
      </c>
      <c r="S308" s="389">
        <v>4.5</v>
      </c>
      <c r="T308" s="389">
        <v>6</v>
      </c>
      <c r="U308" s="389"/>
      <c r="V308" s="349"/>
      <c r="W308" s="390"/>
      <c r="X308" s="349" t="s">
        <v>70</v>
      </c>
      <c r="Y308" s="349"/>
      <c r="Z308" s="349" t="s">
        <v>72</v>
      </c>
      <c r="AA308" s="349"/>
      <c r="AB308" s="391">
        <v>70</v>
      </c>
      <c r="AC308" s="391">
        <v>52</v>
      </c>
      <c r="AD308" s="391">
        <v>16</v>
      </c>
      <c r="AE308" s="391"/>
      <c r="AF308" s="391"/>
      <c r="AG308" s="391"/>
      <c r="AH308" s="391"/>
    </row>
    <row r="309" spans="1:34" ht="22.8" hidden="1" x14ac:dyDescent="0.8">
      <c r="A309" s="392">
        <v>308</v>
      </c>
      <c r="B309" s="393" t="s">
        <v>77</v>
      </c>
      <c r="C309" s="394" t="s">
        <v>16134</v>
      </c>
      <c r="D309" s="410" t="s">
        <v>16159</v>
      </c>
      <c r="E309" s="395" t="s">
        <v>16160</v>
      </c>
      <c r="F309" s="396"/>
      <c r="G309" s="397" t="s">
        <v>16161</v>
      </c>
      <c r="H309" s="406"/>
      <c r="I309" s="2"/>
      <c r="J309" s="399">
        <v>2005</v>
      </c>
      <c r="K309" s="2" t="s">
        <v>65</v>
      </c>
      <c r="L309" s="2"/>
      <c r="M309" s="2" t="s">
        <v>15642</v>
      </c>
      <c r="N309" s="2" t="s">
        <v>68</v>
      </c>
      <c r="O309" s="400" t="s">
        <v>16162</v>
      </c>
      <c r="P309" s="2" t="s">
        <v>60</v>
      </c>
      <c r="Q309" s="401">
        <v>19</v>
      </c>
      <c r="R309" s="401">
        <v>8</v>
      </c>
      <c r="S309" s="401">
        <v>5.5</v>
      </c>
      <c r="T309" s="401">
        <v>5</v>
      </c>
      <c r="U309" s="401"/>
      <c r="V309" s="2"/>
      <c r="W309" s="3"/>
      <c r="X309" s="2" t="s">
        <v>70</v>
      </c>
      <c r="Y309" s="2"/>
      <c r="Z309" s="2" t="s">
        <v>72</v>
      </c>
      <c r="AA309" s="2"/>
      <c r="AB309" s="4">
        <v>54</v>
      </c>
      <c r="AC309" s="4">
        <v>36</v>
      </c>
      <c r="AD309" s="4">
        <v>9</v>
      </c>
      <c r="AE309" s="4"/>
      <c r="AF309" s="4"/>
      <c r="AG309" s="4"/>
      <c r="AH309" s="4"/>
    </row>
    <row r="310" spans="1:34" ht="22.8" hidden="1" x14ac:dyDescent="0.8">
      <c r="A310" s="379">
        <v>309</v>
      </c>
      <c r="B310" s="380" t="s">
        <v>77</v>
      </c>
      <c r="C310" s="381" t="s">
        <v>16134</v>
      </c>
      <c r="D310" s="409" t="s">
        <v>16159</v>
      </c>
      <c r="E310" s="382" t="s">
        <v>16163</v>
      </c>
      <c r="F310" s="402"/>
      <c r="G310" s="403" t="s">
        <v>16164</v>
      </c>
      <c r="H310" s="404"/>
      <c r="I310" s="349"/>
      <c r="J310" s="405">
        <v>2005</v>
      </c>
      <c r="K310" s="349" t="s">
        <v>65</v>
      </c>
      <c r="L310" s="349"/>
      <c r="M310" s="349" t="s">
        <v>15642</v>
      </c>
      <c r="N310" s="349" t="s">
        <v>68</v>
      </c>
      <c r="O310" s="388" t="s">
        <v>16165</v>
      </c>
      <c r="P310" s="349" t="s">
        <v>60</v>
      </c>
      <c r="Q310" s="389">
        <v>20</v>
      </c>
      <c r="R310" s="389">
        <v>8</v>
      </c>
      <c r="S310" s="389">
        <v>5.5</v>
      </c>
      <c r="T310" s="389">
        <v>6</v>
      </c>
      <c r="U310" s="389"/>
      <c r="V310" s="349"/>
      <c r="W310" s="390"/>
      <c r="X310" s="349" t="s">
        <v>70</v>
      </c>
      <c r="Y310" s="349"/>
      <c r="Z310" s="349" t="s">
        <v>72</v>
      </c>
      <c r="AA310" s="349"/>
      <c r="AB310" s="391">
        <v>53</v>
      </c>
      <c r="AC310" s="391">
        <v>28</v>
      </c>
      <c r="AD310" s="391">
        <v>8</v>
      </c>
      <c r="AE310" s="391"/>
      <c r="AF310" s="391"/>
      <c r="AG310" s="391"/>
      <c r="AH310" s="391"/>
    </row>
    <row r="311" spans="1:34" ht="22.8" hidden="1" x14ac:dyDescent="0.8">
      <c r="A311" s="392">
        <v>310</v>
      </c>
      <c r="B311" s="393" t="s">
        <v>77</v>
      </c>
      <c r="C311" s="394" t="s">
        <v>16134</v>
      </c>
      <c r="D311" s="410" t="s">
        <v>16159</v>
      </c>
      <c r="E311" s="395" t="s">
        <v>16163</v>
      </c>
      <c r="F311" s="396"/>
      <c r="G311" s="397" t="s">
        <v>16166</v>
      </c>
      <c r="H311" s="406"/>
      <c r="I311" s="2"/>
      <c r="J311" s="399">
        <v>2005</v>
      </c>
      <c r="K311" s="2" t="s">
        <v>65</v>
      </c>
      <c r="L311" s="2"/>
      <c r="M311" s="2" t="s">
        <v>15642</v>
      </c>
      <c r="N311" s="2" t="s">
        <v>68</v>
      </c>
      <c r="O311" s="400" t="s">
        <v>16167</v>
      </c>
      <c r="P311" s="2" t="s">
        <v>60</v>
      </c>
      <c r="Q311" s="401">
        <v>34</v>
      </c>
      <c r="R311" s="401">
        <v>8</v>
      </c>
      <c r="S311" s="401">
        <v>5.5</v>
      </c>
      <c r="T311" s="401">
        <v>5</v>
      </c>
      <c r="U311" s="401"/>
      <c r="V311" s="2"/>
      <c r="W311" s="3"/>
      <c r="X311" s="2" t="s">
        <v>70</v>
      </c>
      <c r="Y311" s="2"/>
      <c r="Z311" s="2" t="s">
        <v>72</v>
      </c>
      <c r="AA311" s="2"/>
      <c r="AB311" s="4">
        <v>54</v>
      </c>
      <c r="AC311" s="4">
        <v>31</v>
      </c>
      <c r="AD311" s="4">
        <v>9</v>
      </c>
      <c r="AE311" s="4"/>
      <c r="AF311" s="4"/>
      <c r="AG311" s="4"/>
      <c r="AH311" s="4"/>
    </row>
    <row r="312" spans="1:34" ht="22.8" hidden="1" x14ac:dyDescent="0.8">
      <c r="A312" s="379">
        <v>311</v>
      </c>
      <c r="B312" s="380" t="s">
        <v>77</v>
      </c>
      <c r="C312" s="381" t="s">
        <v>16134</v>
      </c>
      <c r="D312" s="409" t="s">
        <v>16159</v>
      </c>
      <c r="E312" s="382" t="s">
        <v>16168</v>
      </c>
      <c r="F312" s="402"/>
      <c r="G312" s="403" t="s">
        <v>16169</v>
      </c>
      <c r="H312" s="404"/>
      <c r="I312" s="349"/>
      <c r="J312" s="405">
        <v>2005</v>
      </c>
      <c r="K312" s="349" t="s">
        <v>65</v>
      </c>
      <c r="L312" s="349"/>
      <c r="M312" s="349" t="s">
        <v>15642</v>
      </c>
      <c r="N312" s="349" t="s">
        <v>68</v>
      </c>
      <c r="O312" s="388" t="s">
        <v>16170</v>
      </c>
      <c r="P312" s="349" t="s">
        <v>60</v>
      </c>
      <c r="Q312" s="389">
        <v>20</v>
      </c>
      <c r="R312" s="389">
        <v>8</v>
      </c>
      <c r="S312" s="389">
        <v>4</v>
      </c>
      <c r="T312" s="389">
        <v>6</v>
      </c>
      <c r="U312" s="389"/>
      <c r="V312" s="349"/>
      <c r="W312" s="390"/>
      <c r="X312" s="349" t="s">
        <v>70</v>
      </c>
      <c r="Y312" s="349"/>
      <c r="Z312" s="349" t="s">
        <v>72</v>
      </c>
      <c r="AA312" s="349"/>
      <c r="AB312" s="391">
        <v>49</v>
      </c>
      <c r="AC312" s="391">
        <v>36</v>
      </c>
      <c r="AD312" s="391">
        <v>8</v>
      </c>
      <c r="AE312" s="391"/>
      <c r="AF312" s="391"/>
      <c r="AG312" s="391"/>
      <c r="AH312" s="391"/>
    </row>
    <row r="313" spans="1:34" ht="22.8" hidden="1" x14ac:dyDescent="0.8">
      <c r="A313" s="392">
        <v>312</v>
      </c>
      <c r="B313" s="393" t="s">
        <v>77</v>
      </c>
      <c r="C313" s="394" t="s">
        <v>16134</v>
      </c>
      <c r="D313" s="410" t="s">
        <v>16159</v>
      </c>
      <c r="E313" s="395" t="s">
        <v>16171</v>
      </c>
      <c r="F313" s="396"/>
      <c r="G313" s="397" t="s">
        <v>16172</v>
      </c>
      <c r="H313" s="406"/>
      <c r="I313" s="2"/>
      <c r="J313" s="399">
        <v>2005</v>
      </c>
      <c r="K313" s="2" t="s">
        <v>65</v>
      </c>
      <c r="L313" s="2"/>
      <c r="M313" s="2" t="s">
        <v>15642</v>
      </c>
      <c r="N313" s="2" t="s">
        <v>68</v>
      </c>
      <c r="O313" s="400" t="s">
        <v>16173</v>
      </c>
      <c r="P313" s="2" t="s">
        <v>60</v>
      </c>
      <c r="Q313" s="401">
        <v>13</v>
      </c>
      <c r="R313" s="401">
        <v>8</v>
      </c>
      <c r="S313" s="401">
        <v>4</v>
      </c>
      <c r="T313" s="401">
        <v>5.5</v>
      </c>
      <c r="U313" s="401"/>
      <c r="V313" s="2"/>
      <c r="W313" s="3"/>
      <c r="X313" s="2" t="s">
        <v>70</v>
      </c>
      <c r="Y313" s="2"/>
      <c r="Z313" s="2" t="s">
        <v>72</v>
      </c>
      <c r="AA313" s="2"/>
      <c r="AB313" s="4">
        <v>42</v>
      </c>
      <c r="AC313" s="4">
        <v>26</v>
      </c>
      <c r="AD313" s="4">
        <v>7</v>
      </c>
      <c r="AE313" s="4"/>
      <c r="AF313" s="4"/>
      <c r="AG313" s="4"/>
      <c r="AH313" s="4"/>
    </row>
    <row r="314" spans="1:34" ht="22.8" hidden="1" x14ac:dyDescent="0.8">
      <c r="A314" s="379">
        <v>313</v>
      </c>
      <c r="B314" s="380" t="s">
        <v>77</v>
      </c>
      <c r="C314" s="381" t="s">
        <v>16134</v>
      </c>
      <c r="D314" s="409" t="s">
        <v>15454</v>
      </c>
      <c r="E314" s="382" t="s">
        <v>16174</v>
      </c>
      <c r="F314" s="402"/>
      <c r="G314" s="403" t="s">
        <v>16175</v>
      </c>
      <c r="H314" s="404"/>
      <c r="I314" s="349"/>
      <c r="J314" s="405">
        <v>2005</v>
      </c>
      <c r="K314" s="349" t="s">
        <v>65</v>
      </c>
      <c r="L314" s="349"/>
      <c r="M314" s="349" t="s">
        <v>15642</v>
      </c>
      <c r="N314" s="349" t="s">
        <v>68</v>
      </c>
      <c r="O314" s="388" t="s">
        <v>16176</v>
      </c>
      <c r="P314" s="349" t="s">
        <v>60</v>
      </c>
      <c r="Q314" s="389">
        <v>27</v>
      </c>
      <c r="R314" s="389">
        <v>8</v>
      </c>
      <c r="S314" s="389">
        <v>4</v>
      </c>
      <c r="T314" s="389">
        <v>5.4</v>
      </c>
      <c r="U314" s="389"/>
      <c r="V314" s="349"/>
      <c r="W314" s="390"/>
      <c r="X314" s="349" t="s">
        <v>70</v>
      </c>
      <c r="Y314" s="349"/>
      <c r="Z314" s="349" t="s">
        <v>72</v>
      </c>
      <c r="AA314" s="349"/>
      <c r="AB314" s="391">
        <v>46</v>
      </c>
      <c r="AC314" s="391">
        <v>24</v>
      </c>
      <c r="AD314" s="391">
        <v>6</v>
      </c>
      <c r="AE314" s="391"/>
      <c r="AF314" s="391"/>
      <c r="AG314" s="391"/>
      <c r="AH314" s="391"/>
    </row>
    <row r="315" spans="1:34" ht="22.8" hidden="1" x14ac:dyDescent="0.8">
      <c r="A315" s="392">
        <v>314</v>
      </c>
      <c r="B315" s="393" t="s">
        <v>77</v>
      </c>
      <c r="C315" s="394" t="s">
        <v>16134</v>
      </c>
      <c r="D315" s="410" t="s">
        <v>15454</v>
      </c>
      <c r="E315" s="395" t="s">
        <v>16174</v>
      </c>
      <c r="F315" s="396"/>
      <c r="G315" s="397" t="s">
        <v>16177</v>
      </c>
      <c r="H315" s="406"/>
      <c r="I315" s="2"/>
      <c r="J315" s="399">
        <v>2005</v>
      </c>
      <c r="K315" s="2" t="s">
        <v>65</v>
      </c>
      <c r="L315" s="2"/>
      <c r="M315" s="2" t="s">
        <v>15642</v>
      </c>
      <c r="N315" s="2" t="s">
        <v>68</v>
      </c>
      <c r="O315" s="400" t="s">
        <v>16178</v>
      </c>
      <c r="P315" s="2" t="s">
        <v>60</v>
      </c>
      <c r="Q315" s="401">
        <v>40</v>
      </c>
      <c r="R315" s="401">
        <v>8</v>
      </c>
      <c r="S315" s="401">
        <v>4.5</v>
      </c>
      <c r="T315" s="401">
        <v>5</v>
      </c>
      <c r="U315" s="401"/>
      <c r="V315" s="2"/>
      <c r="W315" s="3"/>
      <c r="X315" s="2" t="s">
        <v>70</v>
      </c>
      <c r="Y315" s="2"/>
      <c r="Z315" s="2" t="s">
        <v>72</v>
      </c>
      <c r="AA315" s="2"/>
      <c r="AB315" s="4">
        <v>50</v>
      </c>
      <c r="AC315" s="4">
        <v>37</v>
      </c>
      <c r="AD315" s="4">
        <v>5</v>
      </c>
      <c r="AE315" s="4"/>
      <c r="AF315" s="4"/>
      <c r="AG315" s="4"/>
      <c r="AH315" s="4"/>
    </row>
    <row r="316" spans="1:34" ht="22.8" hidden="1" x14ac:dyDescent="0.8">
      <c r="A316" s="379">
        <v>315</v>
      </c>
      <c r="B316" s="380" t="s">
        <v>77</v>
      </c>
      <c r="C316" s="381" t="s">
        <v>16134</v>
      </c>
      <c r="D316" s="409" t="s">
        <v>15454</v>
      </c>
      <c r="E316" s="382" t="s">
        <v>16179</v>
      </c>
      <c r="F316" s="402"/>
      <c r="G316" s="403" t="s">
        <v>16180</v>
      </c>
      <c r="H316" s="404"/>
      <c r="I316" s="349"/>
      <c r="J316" s="405">
        <v>2005</v>
      </c>
      <c r="K316" s="349" t="s">
        <v>65</v>
      </c>
      <c r="L316" s="349"/>
      <c r="M316" s="349" t="s">
        <v>15642</v>
      </c>
      <c r="N316" s="349" t="s">
        <v>68</v>
      </c>
      <c r="O316" s="388" t="s">
        <v>16181</v>
      </c>
      <c r="P316" s="349" t="s">
        <v>60</v>
      </c>
      <c r="Q316" s="389">
        <v>30</v>
      </c>
      <c r="R316" s="389">
        <v>8</v>
      </c>
      <c r="S316" s="389">
        <v>4</v>
      </c>
      <c r="T316" s="389">
        <v>6</v>
      </c>
      <c r="U316" s="389"/>
      <c r="V316" s="349"/>
      <c r="W316" s="390"/>
      <c r="X316" s="349" t="s">
        <v>70</v>
      </c>
      <c r="Y316" s="349"/>
      <c r="Z316" s="349" t="s">
        <v>72</v>
      </c>
      <c r="AA316" s="349"/>
      <c r="AB316" s="391">
        <v>42</v>
      </c>
      <c r="AC316" s="391">
        <v>19</v>
      </c>
      <c r="AD316" s="391">
        <v>5</v>
      </c>
      <c r="AE316" s="391"/>
      <c r="AF316" s="391"/>
      <c r="AG316" s="391"/>
      <c r="AH316" s="391"/>
    </row>
    <row r="317" spans="1:34" ht="22.8" hidden="1" x14ac:dyDescent="0.8">
      <c r="A317" s="392">
        <v>316</v>
      </c>
      <c r="B317" s="393" t="s">
        <v>77</v>
      </c>
      <c r="C317" s="394" t="s">
        <v>16134</v>
      </c>
      <c r="D317" s="410" t="s">
        <v>15454</v>
      </c>
      <c r="E317" s="395" t="s">
        <v>16182</v>
      </c>
      <c r="F317" s="396"/>
      <c r="G317" s="397" t="s">
        <v>16183</v>
      </c>
      <c r="H317" s="406"/>
      <c r="I317" s="2"/>
      <c r="J317" s="399">
        <v>2005</v>
      </c>
      <c r="K317" s="2" t="s">
        <v>65</v>
      </c>
      <c r="L317" s="2"/>
      <c r="M317" s="2" t="s">
        <v>15642</v>
      </c>
      <c r="N317" s="2" t="s">
        <v>68</v>
      </c>
      <c r="O317" s="400" t="s">
        <v>16184</v>
      </c>
      <c r="P317" s="2" t="s">
        <v>60</v>
      </c>
      <c r="Q317" s="401">
        <v>30</v>
      </c>
      <c r="R317" s="401">
        <v>8</v>
      </c>
      <c r="S317" s="401">
        <v>4</v>
      </c>
      <c r="T317" s="401">
        <v>6.2</v>
      </c>
      <c r="U317" s="401"/>
      <c r="V317" s="2"/>
      <c r="W317" s="3"/>
      <c r="X317" s="2" t="s">
        <v>70</v>
      </c>
      <c r="Y317" s="2"/>
      <c r="Z317" s="2" t="s">
        <v>72</v>
      </c>
      <c r="AA317" s="2"/>
      <c r="AB317" s="4">
        <v>48</v>
      </c>
      <c r="AC317" s="4">
        <v>28</v>
      </c>
      <c r="AD317" s="4">
        <v>6</v>
      </c>
      <c r="AE317" s="4"/>
      <c r="AF317" s="4"/>
      <c r="AG317" s="4"/>
      <c r="AH317" s="4"/>
    </row>
    <row r="318" spans="1:34" ht="22.8" hidden="1" x14ac:dyDescent="0.8">
      <c r="A318" s="379">
        <v>317</v>
      </c>
      <c r="B318" s="380" t="s">
        <v>77</v>
      </c>
      <c r="C318" s="381" t="s">
        <v>16134</v>
      </c>
      <c r="D318" s="409" t="s">
        <v>15454</v>
      </c>
      <c r="E318" s="382" t="s">
        <v>16185</v>
      </c>
      <c r="F318" s="402"/>
      <c r="G318" s="403" t="s">
        <v>16186</v>
      </c>
      <c r="H318" s="404"/>
      <c r="I318" s="349"/>
      <c r="J318" s="405">
        <v>2005</v>
      </c>
      <c r="K318" s="349" t="s">
        <v>65</v>
      </c>
      <c r="L318" s="349"/>
      <c r="M318" s="349" t="s">
        <v>15642</v>
      </c>
      <c r="N318" s="349" t="s">
        <v>68</v>
      </c>
      <c r="O318" s="388" t="s">
        <v>16187</v>
      </c>
      <c r="P318" s="349" t="s">
        <v>60</v>
      </c>
      <c r="Q318" s="389">
        <v>34</v>
      </c>
      <c r="R318" s="389">
        <v>8</v>
      </c>
      <c r="S318" s="389">
        <v>4</v>
      </c>
      <c r="T318" s="389">
        <v>4.5</v>
      </c>
      <c r="U318" s="389"/>
      <c r="V318" s="349"/>
      <c r="W318" s="390"/>
      <c r="X318" s="349" t="s">
        <v>70</v>
      </c>
      <c r="Y318" s="349"/>
      <c r="Z318" s="349" t="s">
        <v>72</v>
      </c>
      <c r="AA318" s="349"/>
      <c r="AB318" s="391">
        <v>47</v>
      </c>
      <c r="AC318" s="391">
        <v>25</v>
      </c>
      <c r="AD318" s="391">
        <v>6</v>
      </c>
      <c r="AE318" s="391"/>
      <c r="AF318" s="391"/>
      <c r="AG318" s="391"/>
      <c r="AH318" s="391"/>
    </row>
    <row r="319" spans="1:34" ht="22.8" hidden="1" x14ac:dyDescent="0.8">
      <c r="A319" s="392">
        <v>318</v>
      </c>
      <c r="B319" s="393" t="s">
        <v>77</v>
      </c>
      <c r="C319" s="394" t="s">
        <v>16134</v>
      </c>
      <c r="D319" s="410" t="s">
        <v>15454</v>
      </c>
      <c r="E319" s="395" t="s">
        <v>16185</v>
      </c>
      <c r="F319" s="396"/>
      <c r="G319" s="397" t="s">
        <v>16188</v>
      </c>
      <c r="H319" s="406"/>
      <c r="I319" s="2"/>
      <c r="J319" s="399">
        <v>2005</v>
      </c>
      <c r="K319" s="2" t="s">
        <v>65</v>
      </c>
      <c r="L319" s="2"/>
      <c r="M319" s="2" t="s">
        <v>15642</v>
      </c>
      <c r="N319" s="2" t="s">
        <v>68</v>
      </c>
      <c r="O319" s="400" t="s">
        <v>16189</v>
      </c>
      <c r="P319" s="2" t="s">
        <v>60</v>
      </c>
      <c r="Q319" s="401">
        <v>31</v>
      </c>
      <c r="R319" s="401">
        <v>8</v>
      </c>
      <c r="S319" s="401">
        <v>4</v>
      </c>
      <c r="T319" s="401">
        <v>5.5</v>
      </c>
      <c r="U319" s="401"/>
      <c r="V319" s="2"/>
      <c r="W319" s="3"/>
      <c r="X319" s="2" t="s">
        <v>70</v>
      </c>
      <c r="Y319" s="2"/>
      <c r="Z319" s="2" t="s">
        <v>72</v>
      </c>
      <c r="AA319" s="2"/>
      <c r="AB319" s="4">
        <v>52</v>
      </c>
      <c r="AC319" s="4">
        <v>34</v>
      </c>
      <c r="AD319" s="4">
        <v>8</v>
      </c>
      <c r="AE319" s="4"/>
      <c r="AF319" s="4"/>
      <c r="AG319" s="4"/>
      <c r="AH319" s="4"/>
    </row>
    <row r="320" spans="1:34" ht="22.8" hidden="1" x14ac:dyDescent="0.8">
      <c r="A320" s="379">
        <v>319</v>
      </c>
      <c r="B320" s="380" t="s">
        <v>77</v>
      </c>
      <c r="C320" s="381" t="s">
        <v>16134</v>
      </c>
      <c r="D320" s="409" t="s">
        <v>15454</v>
      </c>
      <c r="E320" s="382" t="s">
        <v>114</v>
      </c>
      <c r="F320" s="402"/>
      <c r="G320" s="403" t="s">
        <v>16190</v>
      </c>
      <c r="H320" s="404"/>
      <c r="I320" s="349"/>
      <c r="J320" s="405">
        <v>2005</v>
      </c>
      <c r="K320" s="349" t="s">
        <v>65</v>
      </c>
      <c r="L320" s="349"/>
      <c r="M320" s="349" t="s">
        <v>15642</v>
      </c>
      <c r="N320" s="349" t="s">
        <v>68</v>
      </c>
      <c r="O320" s="388" t="s">
        <v>16191</v>
      </c>
      <c r="P320" s="349" t="s">
        <v>60</v>
      </c>
      <c r="Q320" s="389">
        <v>38</v>
      </c>
      <c r="R320" s="389">
        <v>8</v>
      </c>
      <c r="S320" s="389">
        <v>4</v>
      </c>
      <c r="T320" s="389">
        <v>5.3</v>
      </c>
      <c r="U320" s="389"/>
      <c r="V320" s="349"/>
      <c r="W320" s="390"/>
      <c r="X320" s="349" t="s">
        <v>70</v>
      </c>
      <c r="Y320" s="349"/>
      <c r="Z320" s="349" t="s">
        <v>72</v>
      </c>
      <c r="AA320" s="349"/>
      <c r="AB320" s="391">
        <v>36</v>
      </c>
      <c r="AC320" s="391">
        <v>20</v>
      </c>
      <c r="AD320" s="391">
        <v>7</v>
      </c>
      <c r="AE320" s="391"/>
      <c r="AF320" s="391"/>
      <c r="AG320" s="391"/>
      <c r="AH320" s="391"/>
    </row>
    <row r="321" spans="1:34" ht="22.8" hidden="1" x14ac:dyDescent="0.8">
      <c r="A321" s="392">
        <v>320</v>
      </c>
      <c r="B321" s="393" t="s">
        <v>77</v>
      </c>
      <c r="C321" s="394" t="s">
        <v>16134</v>
      </c>
      <c r="D321" s="410" t="s">
        <v>15461</v>
      </c>
      <c r="E321" s="395" t="s">
        <v>16192</v>
      </c>
      <c r="F321" s="396"/>
      <c r="G321" s="397" t="s">
        <v>16193</v>
      </c>
      <c r="H321" s="406"/>
      <c r="I321" s="2"/>
      <c r="J321" s="399">
        <v>2005</v>
      </c>
      <c r="K321" s="2" t="s">
        <v>65</v>
      </c>
      <c r="L321" s="2"/>
      <c r="M321" s="2" t="s">
        <v>15642</v>
      </c>
      <c r="N321" s="2" t="s">
        <v>68</v>
      </c>
      <c r="O321" s="400" t="s">
        <v>16194</v>
      </c>
      <c r="P321" s="2" t="s">
        <v>60</v>
      </c>
      <c r="Q321" s="401">
        <v>28</v>
      </c>
      <c r="R321" s="401">
        <v>8</v>
      </c>
      <c r="S321" s="401">
        <v>4</v>
      </c>
      <c r="T321" s="401">
        <v>5</v>
      </c>
      <c r="U321" s="401"/>
      <c r="V321" s="2"/>
      <c r="W321" s="3"/>
      <c r="X321" s="2" t="s">
        <v>70</v>
      </c>
      <c r="Y321" s="2"/>
      <c r="Z321" s="2" t="s">
        <v>72</v>
      </c>
      <c r="AA321" s="2"/>
      <c r="AB321" s="4">
        <v>53</v>
      </c>
      <c r="AC321" s="4">
        <v>35</v>
      </c>
      <c r="AD321" s="4">
        <v>9</v>
      </c>
      <c r="AE321" s="4"/>
      <c r="AF321" s="4"/>
      <c r="AG321" s="4"/>
      <c r="AH321" s="4"/>
    </row>
    <row r="322" spans="1:34" ht="22.8" hidden="1" x14ac:dyDescent="0.8">
      <c r="A322" s="379">
        <v>321</v>
      </c>
      <c r="B322" s="380" t="s">
        <v>77</v>
      </c>
      <c r="C322" s="381" t="s">
        <v>16134</v>
      </c>
      <c r="D322" s="409" t="s">
        <v>15461</v>
      </c>
      <c r="E322" s="382" t="s">
        <v>16195</v>
      </c>
      <c r="F322" s="402"/>
      <c r="G322" s="403" t="s">
        <v>16196</v>
      </c>
      <c r="H322" s="404"/>
      <c r="I322" s="349"/>
      <c r="J322" s="405">
        <v>2005</v>
      </c>
      <c r="K322" s="349" t="s">
        <v>65</v>
      </c>
      <c r="L322" s="349"/>
      <c r="M322" s="349" t="s">
        <v>15642</v>
      </c>
      <c r="N322" s="349" t="s">
        <v>68</v>
      </c>
      <c r="O322" s="388" t="s">
        <v>16197</v>
      </c>
      <c r="P322" s="349" t="s">
        <v>60</v>
      </c>
      <c r="Q322" s="389">
        <v>26</v>
      </c>
      <c r="R322" s="389">
        <v>8</v>
      </c>
      <c r="S322" s="389">
        <v>4</v>
      </c>
      <c r="T322" s="389">
        <v>5</v>
      </c>
      <c r="U322" s="389"/>
      <c r="V322" s="349"/>
      <c r="W322" s="390"/>
      <c r="X322" s="349" t="s">
        <v>70</v>
      </c>
      <c r="Y322" s="349"/>
      <c r="Z322" s="349" t="s">
        <v>72</v>
      </c>
      <c r="AA322" s="349"/>
      <c r="AB322" s="391">
        <v>57</v>
      </c>
      <c r="AC322" s="391">
        <v>34</v>
      </c>
      <c r="AD322" s="391">
        <v>10</v>
      </c>
      <c r="AE322" s="391"/>
      <c r="AF322" s="391"/>
      <c r="AG322" s="391"/>
      <c r="AH322" s="391"/>
    </row>
    <row r="323" spans="1:34" ht="22.8" hidden="1" x14ac:dyDescent="0.8">
      <c r="A323" s="392">
        <v>322</v>
      </c>
      <c r="B323" s="393" t="s">
        <v>77</v>
      </c>
      <c r="C323" s="394" t="s">
        <v>16134</v>
      </c>
      <c r="D323" s="410" t="s">
        <v>15461</v>
      </c>
      <c r="E323" s="395" t="s">
        <v>16198</v>
      </c>
      <c r="F323" s="396"/>
      <c r="G323" s="397" t="s">
        <v>16199</v>
      </c>
      <c r="H323" s="406"/>
      <c r="I323" s="2"/>
      <c r="J323" s="399">
        <v>2005</v>
      </c>
      <c r="K323" s="2" t="s">
        <v>65</v>
      </c>
      <c r="L323" s="2"/>
      <c r="M323" s="2" t="s">
        <v>15642</v>
      </c>
      <c r="N323" s="2" t="s">
        <v>68</v>
      </c>
      <c r="O323" s="400" t="s">
        <v>16200</v>
      </c>
      <c r="P323" s="2" t="s">
        <v>60</v>
      </c>
      <c r="Q323" s="401">
        <v>30</v>
      </c>
      <c r="R323" s="401">
        <v>8</v>
      </c>
      <c r="S323" s="401">
        <v>4</v>
      </c>
      <c r="T323" s="401">
        <v>5</v>
      </c>
      <c r="U323" s="401"/>
      <c r="V323" s="2"/>
      <c r="W323" s="3"/>
      <c r="X323" s="2" t="s">
        <v>70</v>
      </c>
      <c r="Y323" s="2"/>
      <c r="Z323" s="2" t="s">
        <v>72</v>
      </c>
      <c r="AA323" s="2"/>
      <c r="AB323" s="4">
        <v>41</v>
      </c>
      <c r="AC323" s="4">
        <v>23</v>
      </c>
      <c r="AD323" s="4">
        <v>8</v>
      </c>
      <c r="AE323" s="4"/>
      <c r="AF323" s="4"/>
      <c r="AG323" s="4"/>
      <c r="AH323" s="4"/>
    </row>
    <row r="324" spans="1:34" ht="22.8" hidden="1" x14ac:dyDescent="0.8">
      <c r="A324" s="379">
        <v>323</v>
      </c>
      <c r="B324" s="380" t="s">
        <v>77</v>
      </c>
      <c r="C324" s="381" t="s">
        <v>16134</v>
      </c>
      <c r="D324" s="409" t="s">
        <v>15461</v>
      </c>
      <c r="E324" s="382" t="s">
        <v>15616</v>
      </c>
      <c r="F324" s="402"/>
      <c r="G324" s="403" t="s">
        <v>16201</v>
      </c>
      <c r="H324" s="404"/>
      <c r="I324" s="349"/>
      <c r="J324" s="405">
        <v>2005</v>
      </c>
      <c r="K324" s="349" t="s">
        <v>65</v>
      </c>
      <c r="L324" s="349"/>
      <c r="M324" s="349" t="s">
        <v>15642</v>
      </c>
      <c r="N324" s="349" t="s">
        <v>68</v>
      </c>
      <c r="O324" s="388" t="s">
        <v>16202</v>
      </c>
      <c r="P324" s="349" t="s">
        <v>60</v>
      </c>
      <c r="Q324" s="389">
        <v>26</v>
      </c>
      <c r="R324" s="389">
        <v>8</v>
      </c>
      <c r="S324" s="389">
        <v>5</v>
      </c>
      <c r="T324" s="389">
        <v>5</v>
      </c>
      <c r="U324" s="389"/>
      <c r="V324" s="349"/>
      <c r="W324" s="390"/>
      <c r="X324" s="349" t="s">
        <v>70</v>
      </c>
      <c r="Y324" s="349"/>
      <c r="Z324" s="349" t="s">
        <v>72</v>
      </c>
      <c r="AA324" s="349"/>
      <c r="AB324" s="391">
        <v>32</v>
      </c>
      <c r="AC324" s="391">
        <v>15</v>
      </c>
      <c r="AD324" s="391">
        <v>7</v>
      </c>
      <c r="AE324" s="391"/>
      <c r="AF324" s="391"/>
      <c r="AG324" s="391"/>
      <c r="AH324" s="391"/>
    </row>
    <row r="325" spans="1:34" ht="22.8" hidden="1" x14ac:dyDescent="0.8">
      <c r="A325" s="392">
        <v>324</v>
      </c>
      <c r="B325" s="393" t="s">
        <v>77</v>
      </c>
      <c r="C325" s="394" t="s">
        <v>16134</v>
      </c>
      <c r="D325" s="410" t="s">
        <v>15461</v>
      </c>
      <c r="E325" s="395" t="s">
        <v>16203</v>
      </c>
      <c r="F325" s="396"/>
      <c r="G325" s="397" t="s">
        <v>16204</v>
      </c>
      <c r="H325" s="406"/>
      <c r="I325" s="2"/>
      <c r="J325" s="399">
        <v>2005</v>
      </c>
      <c r="K325" s="2" t="s">
        <v>65</v>
      </c>
      <c r="L325" s="2"/>
      <c r="M325" s="2" t="s">
        <v>15642</v>
      </c>
      <c r="N325" s="2" t="s">
        <v>68</v>
      </c>
      <c r="O325" s="400" t="s">
        <v>16205</v>
      </c>
      <c r="P325" s="2" t="s">
        <v>60</v>
      </c>
      <c r="Q325" s="401">
        <v>28</v>
      </c>
      <c r="R325" s="401">
        <v>8</v>
      </c>
      <c r="S325" s="401">
        <v>5</v>
      </c>
      <c r="T325" s="401">
        <v>5</v>
      </c>
      <c r="U325" s="401"/>
      <c r="V325" s="2"/>
      <c r="W325" s="3"/>
      <c r="X325" s="2" t="s">
        <v>70</v>
      </c>
      <c r="Y325" s="2"/>
      <c r="Z325" s="2" t="s">
        <v>72</v>
      </c>
      <c r="AA325" s="2"/>
      <c r="AB325" s="4">
        <v>30</v>
      </c>
      <c r="AC325" s="4">
        <v>18</v>
      </c>
      <c r="AD325" s="4">
        <v>6</v>
      </c>
      <c r="AE325" s="4"/>
      <c r="AF325" s="4"/>
      <c r="AG325" s="4"/>
      <c r="AH325" s="4"/>
    </row>
    <row r="326" spans="1:34" ht="22.8" hidden="1" x14ac:dyDescent="0.8">
      <c r="A326" s="379">
        <v>325</v>
      </c>
      <c r="B326" s="380" t="s">
        <v>77</v>
      </c>
      <c r="C326" s="381" t="s">
        <v>16134</v>
      </c>
      <c r="D326" s="409" t="s">
        <v>15461</v>
      </c>
      <c r="E326" s="382" t="s">
        <v>15465</v>
      </c>
      <c r="F326" s="402"/>
      <c r="G326" s="403" t="s">
        <v>16206</v>
      </c>
      <c r="H326" s="404"/>
      <c r="I326" s="349"/>
      <c r="J326" s="405">
        <v>2005</v>
      </c>
      <c r="K326" s="349" t="s">
        <v>65</v>
      </c>
      <c r="L326" s="349"/>
      <c r="M326" s="349" t="s">
        <v>15642</v>
      </c>
      <c r="N326" s="349" t="s">
        <v>68</v>
      </c>
      <c r="O326" s="388" t="s">
        <v>16207</v>
      </c>
      <c r="P326" s="349" t="s">
        <v>60</v>
      </c>
      <c r="Q326" s="389">
        <v>26</v>
      </c>
      <c r="R326" s="389">
        <v>8</v>
      </c>
      <c r="S326" s="389">
        <v>5</v>
      </c>
      <c r="T326" s="389">
        <v>5</v>
      </c>
      <c r="U326" s="389"/>
      <c r="V326" s="349"/>
      <c r="W326" s="390"/>
      <c r="X326" s="349" t="s">
        <v>70</v>
      </c>
      <c r="Y326" s="349"/>
      <c r="Z326" s="349" t="s">
        <v>72</v>
      </c>
      <c r="AA326" s="349"/>
      <c r="AB326" s="391">
        <v>28</v>
      </c>
      <c r="AC326" s="391">
        <v>16</v>
      </c>
      <c r="AD326" s="391">
        <v>7</v>
      </c>
      <c r="AE326" s="391"/>
      <c r="AF326" s="391"/>
      <c r="AG326" s="391"/>
      <c r="AH326" s="391"/>
    </row>
    <row r="327" spans="1:34" ht="22.8" hidden="1" x14ac:dyDescent="0.8">
      <c r="A327" s="392">
        <v>326</v>
      </c>
      <c r="B327" s="393" t="s">
        <v>77</v>
      </c>
      <c r="C327" s="394" t="s">
        <v>15494</v>
      </c>
      <c r="D327" s="410" t="s">
        <v>16208</v>
      </c>
      <c r="E327" s="395" t="s">
        <v>16209</v>
      </c>
      <c r="F327" s="396"/>
      <c r="G327" s="397" t="s">
        <v>16210</v>
      </c>
      <c r="H327" s="406"/>
      <c r="I327" s="2"/>
      <c r="J327" s="399">
        <v>2005</v>
      </c>
      <c r="K327" s="2" t="s">
        <v>65</v>
      </c>
      <c r="L327" s="2"/>
      <c r="M327" s="2" t="s">
        <v>15642</v>
      </c>
      <c r="N327" s="2" t="s">
        <v>68</v>
      </c>
      <c r="O327" s="400" t="s">
        <v>16211</v>
      </c>
      <c r="P327" s="2" t="s">
        <v>60</v>
      </c>
      <c r="Q327" s="401">
        <v>20</v>
      </c>
      <c r="R327" s="401">
        <v>8</v>
      </c>
      <c r="S327" s="401">
        <v>5</v>
      </c>
      <c r="T327" s="401">
        <v>5</v>
      </c>
      <c r="U327" s="401"/>
      <c r="V327" s="2"/>
      <c r="W327" s="3"/>
      <c r="X327" s="2" t="s">
        <v>70</v>
      </c>
      <c r="Y327" s="2"/>
      <c r="Z327" s="2" t="s">
        <v>72</v>
      </c>
      <c r="AA327" s="2"/>
      <c r="AB327" s="4">
        <v>42</v>
      </c>
      <c r="AC327" s="4">
        <v>20</v>
      </c>
      <c r="AD327" s="4">
        <v>7</v>
      </c>
      <c r="AE327" s="4"/>
      <c r="AF327" s="4"/>
      <c r="AG327" s="4"/>
      <c r="AH327" s="4"/>
    </row>
    <row r="328" spans="1:34" ht="22.8" hidden="1" x14ac:dyDescent="0.8">
      <c r="A328" s="379">
        <v>327</v>
      </c>
      <c r="B328" s="380" t="s">
        <v>77</v>
      </c>
      <c r="C328" s="381" t="s">
        <v>15494</v>
      </c>
      <c r="D328" s="409" t="s">
        <v>16208</v>
      </c>
      <c r="E328" s="382" t="s">
        <v>15692</v>
      </c>
      <c r="F328" s="402"/>
      <c r="G328" s="403" t="s">
        <v>16212</v>
      </c>
      <c r="H328" s="404"/>
      <c r="I328" s="349"/>
      <c r="J328" s="405">
        <v>2005</v>
      </c>
      <c r="K328" s="349" t="s">
        <v>65</v>
      </c>
      <c r="L328" s="349"/>
      <c r="M328" s="349" t="s">
        <v>15642</v>
      </c>
      <c r="N328" s="349" t="s">
        <v>68</v>
      </c>
      <c r="O328" s="388" t="s">
        <v>16213</v>
      </c>
      <c r="P328" s="349" t="s">
        <v>60</v>
      </c>
      <c r="Q328" s="389">
        <v>30</v>
      </c>
      <c r="R328" s="389">
        <v>8</v>
      </c>
      <c r="S328" s="389">
        <v>6</v>
      </c>
      <c r="T328" s="389">
        <v>7</v>
      </c>
      <c r="U328" s="389"/>
      <c r="V328" s="349"/>
      <c r="W328" s="390"/>
      <c r="X328" s="349" t="s">
        <v>70</v>
      </c>
      <c r="Y328" s="349"/>
      <c r="Z328" s="349" t="s">
        <v>72</v>
      </c>
      <c r="AA328" s="349"/>
      <c r="AB328" s="391">
        <v>39</v>
      </c>
      <c r="AC328" s="391">
        <v>17</v>
      </c>
      <c r="AD328" s="391">
        <v>8</v>
      </c>
      <c r="AE328" s="391"/>
      <c r="AF328" s="391"/>
      <c r="AG328" s="391"/>
      <c r="AH328" s="391"/>
    </row>
    <row r="329" spans="1:34" ht="22.8" hidden="1" x14ac:dyDescent="0.8">
      <c r="A329" s="392">
        <v>328</v>
      </c>
      <c r="B329" s="393" t="s">
        <v>77</v>
      </c>
      <c r="C329" s="394" t="s">
        <v>15494</v>
      </c>
      <c r="D329" s="410" t="s">
        <v>16208</v>
      </c>
      <c r="E329" s="395" t="s">
        <v>115</v>
      </c>
      <c r="F329" s="396"/>
      <c r="G329" s="397" t="s">
        <v>16214</v>
      </c>
      <c r="H329" s="406"/>
      <c r="I329" s="2"/>
      <c r="J329" s="399">
        <v>2005</v>
      </c>
      <c r="K329" s="2" t="s">
        <v>65</v>
      </c>
      <c r="L329" s="2"/>
      <c r="M329" s="2" t="s">
        <v>15642</v>
      </c>
      <c r="N329" s="2" t="s">
        <v>68</v>
      </c>
      <c r="O329" s="400" t="s">
        <v>16215</v>
      </c>
      <c r="P329" s="2" t="s">
        <v>60</v>
      </c>
      <c r="Q329" s="401">
        <v>44</v>
      </c>
      <c r="R329" s="401">
        <v>8</v>
      </c>
      <c r="S329" s="401">
        <v>6</v>
      </c>
      <c r="T329" s="401">
        <v>6</v>
      </c>
      <c r="U329" s="401"/>
      <c r="V329" s="2"/>
      <c r="W329" s="3"/>
      <c r="X329" s="2" t="s">
        <v>70</v>
      </c>
      <c r="Y329" s="2"/>
      <c r="Z329" s="2" t="s">
        <v>72</v>
      </c>
      <c r="AA329" s="2"/>
      <c r="AB329" s="4">
        <v>58</v>
      </c>
      <c r="AC329" s="4">
        <v>31</v>
      </c>
      <c r="AD329" s="4">
        <v>9</v>
      </c>
      <c r="AE329" s="4"/>
      <c r="AF329" s="4"/>
      <c r="AG329" s="4"/>
      <c r="AH329" s="4"/>
    </row>
    <row r="330" spans="1:34" ht="22.8" hidden="1" x14ac:dyDescent="0.8">
      <c r="A330" s="379">
        <v>329</v>
      </c>
      <c r="B330" s="380" t="s">
        <v>77</v>
      </c>
      <c r="C330" s="381" t="s">
        <v>15494</v>
      </c>
      <c r="D330" s="409" t="s">
        <v>16208</v>
      </c>
      <c r="E330" s="382" t="s">
        <v>115</v>
      </c>
      <c r="F330" s="402"/>
      <c r="G330" s="403" t="s">
        <v>16216</v>
      </c>
      <c r="H330" s="404"/>
      <c r="I330" s="349"/>
      <c r="J330" s="405">
        <v>2005</v>
      </c>
      <c r="K330" s="349" t="s">
        <v>65</v>
      </c>
      <c r="L330" s="349"/>
      <c r="M330" s="349" t="s">
        <v>15642</v>
      </c>
      <c r="N330" s="349" t="s">
        <v>68</v>
      </c>
      <c r="O330" s="388" t="s">
        <v>16217</v>
      </c>
      <c r="P330" s="349" t="s">
        <v>60</v>
      </c>
      <c r="Q330" s="389">
        <v>28</v>
      </c>
      <c r="R330" s="389">
        <v>8</v>
      </c>
      <c r="S330" s="389">
        <v>6</v>
      </c>
      <c r="T330" s="389">
        <v>6.5</v>
      </c>
      <c r="U330" s="389"/>
      <c r="V330" s="349"/>
      <c r="W330" s="390"/>
      <c r="X330" s="349" t="s">
        <v>70</v>
      </c>
      <c r="Y330" s="349"/>
      <c r="Z330" s="349" t="s">
        <v>72</v>
      </c>
      <c r="AA330" s="349"/>
      <c r="AB330" s="391">
        <v>54</v>
      </c>
      <c r="AC330" s="391">
        <v>34</v>
      </c>
      <c r="AD330" s="391">
        <v>8</v>
      </c>
      <c r="AE330" s="391"/>
      <c r="AF330" s="391"/>
      <c r="AG330" s="391"/>
      <c r="AH330" s="391"/>
    </row>
    <row r="331" spans="1:34" ht="22.8" hidden="1" x14ac:dyDescent="0.8">
      <c r="A331" s="392">
        <v>330</v>
      </c>
      <c r="B331" s="393" t="s">
        <v>77</v>
      </c>
      <c r="C331" s="394" t="s">
        <v>15494</v>
      </c>
      <c r="D331" s="410" t="s">
        <v>16208</v>
      </c>
      <c r="E331" s="395" t="s">
        <v>16218</v>
      </c>
      <c r="F331" s="396"/>
      <c r="G331" s="397" t="s">
        <v>16219</v>
      </c>
      <c r="H331" s="406"/>
      <c r="I331" s="2"/>
      <c r="J331" s="399">
        <v>2005</v>
      </c>
      <c r="K331" s="2" t="s">
        <v>65</v>
      </c>
      <c r="L331" s="2"/>
      <c r="M331" s="2" t="s">
        <v>15642</v>
      </c>
      <c r="N331" s="2" t="s">
        <v>68</v>
      </c>
      <c r="O331" s="400" t="s">
        <v>16220</v>
      </c>
      <c r="P331" s="2" t="s">
        <v>60</v>
      </c>
      <c r="Q331" s="401">
        <v>44</v>
      </c>
      <c r="R331" s="401">
        <v>8</v>
      </c>
      <c r="S331" s="401">
        <v>5</v>
      </c>
      <c r="T331" s="401">
        <v>5.6</v>
      </c>
      <c r="U331" s="401"/>
      <c r="V331" s="2"/>
      <c r="W331" s="3"/>
      <c r="X331" s="2" t="s">
        <v>70</v>
      </c>
      <c r="Y331" s="2"/>
      <c r="Z331" s="2" t="s">
        <v>72</v>
      </c>
      <c r="AA331" s="2"/>
      <c r="AB331" s="4">
        <v>52</v>
      </c>
      <c r="AC331" s="4">
        <v>38</v>
      </c>
      <c r="AD331" s="4">
        <v>7</v>
      </c>
      <c r="AE331" s="4"/>
      <c r="AF331" s="4"/>
      <c r="AG331" s="4"/>
      <c r="AH331" s="4"/>
    </row>
    <row r="332" spans="1:34" ht="22.8" hidden="1" x14ac:dyDescent="0.8">
      <c r="A332" s="379">
        <v>331</v>
      </c>
      <c r="B332" s="380" t="s">
        <v>77</v>
      </c>
      <c r="C332" s="381" t="s">
        <v>15494</v>
      </c>
      <c r="D332" s="409" t="s">
        <v>16208</v>
      </c>
      <c r="E332" s="382" t="s">
        <v>16221</v>
      </c>
      <c r="F332" s="402"/>
      <c r="G332" s="403" t="s">
        <v>16222</v>
      </c>
      <c r="H332" s="404"/>
      <c r="I332" s="349"/>
      <c r="J332" s="405">
        <v>2005</v>
      </c>
      <c r="K332" s="349" t="s">
        <v>65</v>
      </c>
      <c r="L332" s="349"/>
      <c r="M332" s="349" t="s">
        <v>15642</v>
      </c>
      <c r="N332" s="349" t="s">
        <v>68</v>
      </c>
      <c r="O332" s="388" t="s">
        <v>16223</v>
      </c>
      <c r="P332" s="349" t="s">
        <v>60</v>
      </c>
      <c r="Q332" s="389">
        <v>36</v>
      </c>
      <c r="R332" s="389">
        <v>8</v>
      </c>
      <c r="S332" s="389">
        <v>5</v>
      </c>
      <c r="T332" s="389">
        <v>5.8</v>
      </c>
      <c r="U332" s="389"/>
      <c r="V332" s="349"/>
      <c r="W332" s="390"/>
      <c r="X332" s="349" t="s">
        <v>70</v>
      </c>
      <c r="Y332" s="349"/>
      <c r="Z332" s="349" t="s">
        <v>72</v>
      </c>
      <c r="AA332" s="349"/>
      <c r="AB332" s="391">
        <v>48</v>
      </c>
      <c r="AC332" s="391">
        <v>25</v>
      </c>
      <c r="AD332" s="391">
        <v>6</v>
      </c>
      <c r="AE332" s="391"/>
      <c r="AF332" s="391"/>
      <c r="AG332" s="391"/>
      <c r="AH332" s="391"/>
    </row>
    <row r="333" spans="1:34" ht="22.8" hidden="1" x14ac:dyDescent="0.8">
      <c r="A333" s="392">
        <v>332</v>
      </c>
      <c r="B333" s="393" t="s">
        <v>77</v>
      </c>
      <c r="C333" s="394" t="s">
        <v>15494</v>
      </c>
      <c r="D333" s="410" t="s">
        <v>16208</v>
      </c>
      <c r="E333" s="395" t="s">
        <v>15692</v>
      </c>
      <c r="F333" s="396"/>
      <c r="G333" s="397" t="s">
        <v>16224</v>
      </c>
      <c r="H333" s="406"/>
      <c r="I333" s="2"/>
      <c r="J333" s="399">
        <v>2005</v>
      </c>
      <c r="K333" s="2" t="s">
        <v>65</v>
      </c>
      <c r="L333" s="2"/>
      <c r="M333" s="2" t="s">
        <v>15642</v>
      </c>
      <c r="N333" s="2" t="s">
        <v>68</v>
      </c>
      <c r="O333" s="400" t="s">
        <v>16225</v>
      </c>
      <c r="P333" s="2" t="s">
        <v>60</v>
      </c>
      <c r="Q333" s="401">
        <v>38</v>
      </c>
      <c r="R333" s="401">
        <v>8</v>
      </c>
      <c r="S333" s="401">
        <v>5</v>
      </c>
      <c r="T333" s="401">
        <v>6.2</v>
      </c>
      <c r="U333" s="401"/>
      <c r="V333" s="2"/>
      <c r="W333" s="3"/>
      <c r="X333" s="2" t="s">
        <v>70</v>
      </c>
      <c r="Y333" s="2"/>
      <c r="Z333" s="2" t="s">
        <v>72</v>
      </c>
      <c r="AA333" s="2"/>
      <c r="AB333" s="4">
        <v>62</v>
      </c>
      <c r="AC333" s="4">
        <v>35</v>
      </c>
      <c r="AD333" s="4">
        <v>9</v>
      </c>
      <c r="AE333" s="4"/>
      <c r="AF333" s="4"/>
      <c r="AG333" s="4"/>
      <c r="AH333" s="4"/>
    </row>
    <row r="334" spans="1:34" ht="22.8" hidden="1" x14ac:dyDescent="0.8">
      <c r="A334" s="379">
        <v>333</v>
      </c>
      <c r="B334" s="380" t="s">
        <v>77</v>
      </c>
      <c r="C334" s="381" t="s">
        <v>15494</v>
      </c>
      <c r="D334" s="409" t="s">
        <v>15495</v>
      </c>
      <c r="E334" s="382" t="s">
        <v>111</v>
      </c>
      <c r="F334" s="402"/>
      <c r="G334" s="403" t="s">
        <v>16226</v>
      </c>
      <c r="H334" s="404"/>
      <c r="I334" s="349"/>
      <c r="J334" s="405">
        <v>2005</v>
      </c>
      <c r="K334" s="349" t="s">
        <v>65</v>
      </c>
      <c r="L334" s="349"/>
      <c r="M334" s="349" t="s">
        <v>15642</v>
      </c>
      <c r="N334" s="349" t="s">
        <v>68</v>
      </c>
      <c r="O334" s="388" t="s">
        <v>16227</v>
      </c>
      <c r="P334" s="349" t="s">
        <v>60</v>
      </c>
      <c r="Q334" s="389">
        <v>42</v>
      </c>
      <c r="R334" s="389">
        <v>8</v>
      </c>
      <c r="S334" s="389">
        <v>4</v>
      </c>
      <c r="T334" s="389">
        <v>6</v>
      </c>
      <c r="U334" s="389"/>
      <c r="V334" s="349"/>
      <c r="W334" s="390"/>
      <c r="X334" s="349" t="s">
        <v>70</v>
      </c>
      <c r="Y334" s="349"/>
      <c r="Z334" s="349" t="s">
        <v>72</v>
      </c>
      <c r="AA334" s="349"/>
      <c r="AB334" s="391">
        <v>50</v>
      </c>
      <c r="AC334" s="391">
        <v>36</v>
      </c>
      <c r="AD334" s="391">
        <v>8</v>
      </c>
      <c r="AE334" s="391"/>
      <c r="AF334" s="391"/>
      <c r="AG334" s="391"/>
      <c r="AH334" s="391"/>
    </row>
    <row r="335" spans="1:34" ht="22.8" hidden="1" x14ac:dyDescent="0.8">
      <c r="A335" s="392">
        <v>334</v>
      </c>
      <c r="B335" s="393" t="s">
        <v>77</v>
      </c>
      <c r="C335" s="394" t="s">
        <v>15494</v>
      </c>
      <c r="D335" s="410" t="s">
        <v>15495</v>
      </c>
      <c r="E335" s="395" t="s">
        <v>15495</v>
      </c>
      <c r="F335" s="396"/>
      <c r="G335" s="397" t="s">
        <v>16228</v>
      </c>
      <c r="H335" s="406"/>
      <c r="I335" s="2"/>
      <c r="J335" s="399">
        <v>2005</v>
      </c>
      <c r="K335" s="2" t="s">
        <v>65</v>
      </c>
      <c r="L335" s="2"/>
      <c r="M335" s="2" t="s">
        <v>15642</v>
      </c>
      <c r="N335" s="2" t="s">
        <v>68</v>
      </c>
      <c r="O335" s="400" t="s">
        <v>16229</v>
      </c>
      <c r="P335" s="2" t="s">
        <v>60</v>
      </c>
      <c r="Q335" s="401">
        <v>38</v>
      </c>
      <c r="R335" s="401">
        <v>8</v>
      </c>
      <c r="S335" s="401">
        <v>4</v>
      </c>
      <c r="T335" s="401">
        <v>6</v>
      </c>
      <c r="U335" s="401"/>
      <c r="V335" s="2"/>
      <c r="W335" s="3"/>
      <c r="X335" s="2" t="s">
        <v>70</v>
      </c>
      <c r="Y335" s="2"/>
      <c r="Z335" s="2" t="s">
        <v>72</v>
      </c>
      <c r="AA335" s="2"/>
      <c r="AB335" s="4">
        <v>46</v>
      </c>
      <c r="AC335" s="4">
        <v>22</v>
      </c>
      <c r="AD335" s="4">
        <v>7</v>
      </c>
      <c r="AE335" s="4"/>
      <c r="AF335" s="4"/>
      <c r="AG335" s="4"/>
      <c r="AH335" s="4"/>
    </row>
    <row r="336" spans="1:34" ht="22.8" hidden="1" x14ac:dyDescent="0.8">
      <c r="A336" s="379">
        <v>335</v>
      </c>
      <c r="B336" s="380" t="s">
        <v>77</v>
      </c>
      <c r="C336" s="381" t="s">
        <v>15494</v>
      </c>
      <c r="D336" s="409" t="s">
        <v>15495</v>
      </c>
      <c r="E336" s="382" t="s">
        <v>15495</v>
      </c>
      <c r="F336" s="402"/>
      <c r="G336" s="403" t="s">
        <v>16230</v>
      </c>
      <c r="H336" s="404"/>
      <c r="I336" s="349"/>
      <c r="J336" s="405">
        <v>2005</v>
      </c>
      <c r="K336" s="349" t="s">
        <v>65</v>
      </c>
      <c r="L336" s="349"/>
      <c r="M336" s="349" t="s">
        <v>15642</v>
      </c>
      <c r="N336" s="349" t="s">
        <v>68</v>
      </c>
      <c r="O336" s="388" t="s">
        <v>16231</v>
      </c>
      <c r="P336" s="349" t="s">
        <v>60</v>
      </c>
      <c r="Q336" s="389">
        <v>44</v>
      </c>
      <c r="R336" s="389">
        <v>8</v>
      </c>
      <c r="S336" s="389">
        <v>4</v>
      </c>
      <c r="T336" s="389">
        <v>6</v>
      </c>
      <c r="U336" s="389"/>
      <c r="V336" s="349"/>
      <c r="W336" s="390"/>
      <c r="X336" s="349" t="s">
        <v>70</v>
      </c>
      <c r="Y336" s="349"/>
      <c r="Z336" s="349" t="s">
        <v>72</v>
      </c>
      <c r="AA336" s="349"/>
      <c r="AB336" s="391">
        <v>65</v>
      </c>
      <c r="AC336" s="391">
        <v>41</v>
      </c>
      <c r="AD336" s="391">
        <v>10</v>
      </c>
      <c r="AE336" s="391"/>
      <c r="AF336" s="391"/>
      <c r="AG336" s="391"/>
      <c r="AH336" s="391"/>
    </row>
    <row r="337" spans="1:34" ht="22.8" hidden="1" x14ac:dyDescent="0.8">
      <c r="A337" s="392">
        <v>336</v>
      </c>
      <c r="B337" s="393" t="s">
        <v>77</v>
      </c>
      <c r="C337" s="394" t="s">
        <v>15494</v>
      </c>
      <c r="D337" s="410" t="s">
        <v>16232</v>
      </c>
      <c r="E337" s="395" t="s">
        <v>97</v>
      </c>
      <c r="F337" s="396"/>
      <c r="G337" s="397" t="s">
        <v>16233</v>
      </c>
      <c r="H337" s="406"/>
      <c r="I337" s="2"/>
      <c r="J337" s="399">
        <v>2005</v>
      </c>
      <c r="K337" s="2" t="s">
        <v>65</v>
      </c>
      <c r="L337" s="2"/>
      <c r="M337" s="2" t="s">
        <v>15642</v>
      </c>
      <c r="N337" s="2" t="s">
        <v>68</v>
      </c>
      <c r="O337" s="400" t="s">
        <v>16234</v>
      </c>
      <c r="P337" s="2" t="s">
        <v>60</v>
      </c>
      <c r="Q337" s="401">
        <v>58</v>
      </c>
      <c r="R337" s="401">
        <v>8</v>
      </c>
      <c r="S337" s="401">
        <v>5</v>
      </c>
      <c r="T337" s="401">
        <v>6</v>
      </c>
      <c r="U337" s="401"/>
      <c r="V337" s="2"/>
      <c r="W337" s="3"/>
      <c r="X337" s="2" t="s">
        <v>70</v>
      </c>
      <c r="Y337" s="2"/>
      <c r="Z337" s="2" t="s">
        <v>72</v>
      </c>
      <c r="AA337" s="2"/>
      <c r="AB337" s="4">
        <v>66</v>
      </c>
      <c r="AC337" s="4">
        <v>45</v>
      </c>
      <c r="AD337" s="4">
        <v>11</v>
      </c>
      <c r="AE337" s="4"/>
      <c r="AF337" s="4"/>
      <c r="AG337" s="4"/>
      <c r="AH337" s="4"/>
    </row>
    <row r="338" spans="1:34" ht="22.8" hidden="1" x14ac:dyDescent="0.8">
      <c r="A338" s="379">
        <v>337</v>
      </c>
      <c r="B338" s="380" t="s">
        <v>77</v>
      </c>
      <c r="C338" s="381" t="s">
        <v>15494</v>
      </c>
      <c r="D338" s="409" t="s">
        <v>16232</v>
      </c>
      <c r="E338" s="382" t="s">
        <v>16235</v>
      </c>
      <c r="F338" s="402"/>
      <c r="G338" s="403" t="s">
        <v>16236</v>
      </c>
      <c r="H338" s="404"/>
      <c r="I338" s="349"/>
      <c r="J338" s="405">
        <v>2005</v>
      </c>
      <c r="K338" s="349" t="s">
        <v>65</v>
      </c>
      <c r="L338" s="349"/>
      <c r="M338" s="349" t="s">
        <v>15642</v>
      </c>
      <c r="N338" s="349" t="s">
        <v>68</v>
      </c>
      <c r="O338" s="388" t="s">
        <v>16237</v>
      </c>
      <c r="P338" s="349" t="s">
        <v>60</v>
      </c>
      <c r="Q338" s="389">
        <v>56</v>
      </c>
      <c r="R338" s="389">
        <v>8</v>
      </c>
      <c r="S338" s="389">
        <v>5</v>
      </c>
      <c r="T338" s="389">
        <v>6</v>
      </c>
      <c r="U338" s="389"/>
      <c r="V338" s="349"/>
      <c r="W338" s="390"/>
      <c r="X338" s="349" t="s">
        <v>70</v>
      </c>
      <c r="Y338" s="349"/>
      <c r="Z338" s="349" t="s">
        <v>72</v>
      </c>
      <c r="AA338" s="349"/>
      <c r="AB338" s="391">
        <v>59</v>
      </c>
      <c r="AC338" s="391">
        <v>37</v>
      </c>
      <c r="AD338" s="391">
        <v>12</v>
      </c>
      <c r="AE338" s="391"/>
      <c r="AF338" s="391"/>
      <c r="AG338" s="391"/>
      <c r="AH338" s="391"/>
    </row>
    <row r="339" spans="1:34" ht="22.8" hidden="1" x14ac:dyDescent="0.8">
      <c r="A339" s="392">
        <v>338</v>
      </c>
      <c r="B339" s="393" t="s">
        <v>77</v>
      </c>
      <c r="C339" s="394" t="s">
        <v>15494</v>
      </c>
      <c r="D339" s="410" t="s">
        <v>16232</v>
      </c>
      <c r="E339" s="395" t="s">
        <v>16235</v>
      </c>
      <c r="F339" s="396"/>
      <c r="G339" s="397" t="s">
        <v>16238</v>
      </c>
      <c r="H339" s="406"/>
      <c r="I339" s="2"/>
      <c r="J339" s="399">
        <v>2005</v>
      </c>
      <c r="K339" s="2" t="s">
        <v>65</v>
      </c>
      <c r="L339" s="2"/>
      <c r="M339" s="2" t="s">
        <v>15642</v>
      </c>
      <c r="N339" s="2" t="s">
        <v>68</v>
      </c>
      <c r="O339" s="400" t="s">
        <v>16239</v>
      </c>
      <c r="P339" s="2" t="s">
        <v>60</v>
      </c>
      <c r="Q339" s="401">
        <v>58</v>
      </c>
      <c r="R339" s="401">
        <v>8</v>
      </c>
      <c r="S339" s="401">
        <v>5</v>
      </c>
      <c r="T339" s="401">
        <v>6</v>
      </c>
      <c r="U339" s="401"/>
      <c r="V339" s="2"/>
      <c r="W339" s="3"/>
      <c r="X339" s="2" t="s">
        <v>70</v>
      </c>
      <c r="Y339" s="2"/>
      <c r="Z339" s="2" t="s">
        <v>72</v>
      </c>
      <c r="AA339" s="2"/>
      <c r="AB339" s="4">
        <v>63</v>
      </c>
      <c r="AC339" s="4">
        <v>43</v>
      </c>
      <c r="AD339" s="4">
        <v>6</v>
      </c>
      <c r="AE339" s="4"/>
      <c r="AF339" s="4"/>
      <c r="AG339" s="4"/>
      <c r="AH339" s="4"/>
    </row>
    <row r="340" spans="1:34" ht="22.8" hidden="1" x14ac:dyDescent="0.8">
      <c r="A340" s="379">
        <v>339</v>
      </c>
      <c r="B340" s="380" t="s">
        <v>77</v>
      </c>
      <c r="C340" s="381" t="s">
        <v>15494</v>
      </c>
      <c r="D340" s="409" t="s">
        <v>16232</v>
      </c>
      <c r="E340" s="382" t="s">
        <v>116</v>
      </c>
      <c r="F340" s="402"/>
      <c r="G340" s="403" t="s">
        <v>16240</v>
      </c>
      <c r="H340" s="404"/>
      <c r="I340" s="349"/>
      <c r="J340" s="405">
        <v>2005</v>
      </c>
      <c r="K340" s="349" t="s">
        <v>65</v>
      </c>
      <c r="L340" s="349"/>
      <c r="M340" s="349" t="s">
        <v>15642</v>
      </c>
      <c r="N340" s="349" t="s">
        <v>68</v>
      </c>
      <c r="O340" s="388" t="s">
        <v>16241</v>
      </c>
      <c r="P340" s="349" t="s">
        <v>60</v>
      </c>
      <c r="Q340" s="389">
        <v>44</v>
      </c>
      <c r="R340" s="389">
        <v>8</v>
      </c>
      <c r="S340" s="389">
        <v>4</v>
      </c>
      <c r="T340" s="389">
        <v>6</v>
      </c>
      <c r="U340" s="389"/>
      <c r="V340" s="349"/>
      <c r="W340" s="390"/>
      <c r="X340" s="349" t="s">
        <v>70</v>
      </c>
      <c r="Y340" s="349"/>
      <c r="Z340" s="349" t="s">
        <v>72</v>
      </c>
      <c r="AA340" s="349"/>
      <c r="AB340" s="391">
        <v>47</v>
      </c>
      <c r="AC340" s="391">
        <v>25</v>
      </c>
      <c r="AD340" s="391">
        <v>7</v>
      </c>
      <c r="AE340" s="391"/>
      <c r="AF340" s="391"/>
      <c r="AG340" s="391"/>
      <c r="AH340" s="391"/>
    </row>
    <row r="341" spans="1:34" ht="22.8" hidden="1" x14ac:dyDescent="0.8">
      <c r="A341" s="392">
        <v>340</v>
      </c>
      <c r="B341" s="393" t="s">
        <v>77</v>
      </c>
      <c r="C341" s="394" t="s">
        <v>15494</v>
      </c>
      <c r="D341" s="410" t="s">
        <v>16242</v>
      </c>
      <c r="E341" s="395" t="s">
        <v>16242</v>
      </c>
      <c r="F341" s="396"/>
      <c r="G341" s="397" t="s">
        <v>16243</v>
      </c>
      <c r="H341" s="406"/>
      <c r="I341" s="2"/>
      <c r="J341" s="399">
        <v>2005</v>
      </c>
      <c r="K341" s="2" t="s">
        <v>65</v>
      </c>
      <c r="L341" s="2"/>
      <c r="M341" s="2" t="s">
        <v>15642</v>
      </c>
      <c r="N341" s="2" t="s">
        <v>68</v>
      </c>
      <c r="O341" s="400" t="s">
        <v>16244</v>
      </c>
      <c r="P341" s="2" t="s">
        <v>60</v>
      </c>
      <c r="Q341" s="401">
        <v>32</v>
      </c>
      <c r="R341" s="401">
        <v>8</v>
      </c>
      <c r="S341" s="401">
        <v>4</v>
      </c>
      <c r="T341" s="401">
        <v>6</v>
      </c>
      <c r="U341" s="401"/>
      <c r="V341" s="2"/>
      <c r="W341" s="3"/>
      <c r="X341" s="2" t="s">
        <v>70</v>
      </c>
      <c r="Y341" s="2"/>
      <c r="Z341" s="2" t="s">
        <v>72</v>
      </c>
      <c r="AA341" s="2"/>
      <c r="AB341" s="4">
        <v>42</v>
      </c>
      <c r="AC341" s="4">
        <v>32</v>
      </c>
      <c r="AD341" s="4">
        <v>7</v>
      </c>
      <c r="AE341" s="4"/>
      <c r="AF341" s="4"/>
      <c r="AG341" s="4"/>
      <c r="AH341" s="4"/>
    </row>
    <row r="342" spans="1:34" ht="22.8" hidden="1" x14ac:dyDescent="0.8">
      <c r="A342" s="379">
        <v>341</v>
      </c>
      <c r="B342" s="380" t="s">
        <v>77</v>
      </c>
      <c r="C342" s="381" t="s">
        <v>15494</v>
      </c>
      <c r="D342" s="409" t="s">
        <v>16242</v>
      </c>
      <c r="E342" s="382" t="s">
        <v>16245</v>
      </c>
      <c r="F342" s="402"/>
      <c r="G342" s="403" t="s">
        <v>16246</v>
      </c>
      <c r="H342" s="404"/>
      <c r="I342" s="349"/>
      <c r="J342" s="405">
        <v>2005</v>
      </c>
      <c r="K342" s="349" t="s">
        <v>65</v>
      </c>
      <c r="L342" s="349"/>
      <c r="M342" s="349" t="s">
        <v>15642</v>
      </c>
      <c r="N342" s="349" t="s">
        <v>68</v>
      </c>
      <c r="O342" s="388" t="s">
        <v>16247</v>
      </c>
      <c r="P342" s="349" t="s">
        <v>60</v>
      </c>
      <c r="Q342" s="389">
        <v>48</v>
      </c>
      <c r="R342" s="389">
        <v>8</v>
      </c>
      <c r="S342" s="389">
        <v>4</v>
      </c>
      <c r="T342" s="389">
        <v>6</v>
      </c>
      <c r="U342" s="389"/>
      <c r="V342" s="349"/>
      <c r="W342" s="390"/>
      <c r="X342" s="349" t="s">
        <v>70</v>
      </c>
      <c r="Y342" s="349"/>
      <c r="Z342" s="349" t="s">
        <v>72</v>
      </c>
      <c r="AA342" s="349"/>
      <c r="AB342" s="391">
        <v>51</v>
      </c>
      <c r="AC342" s="391">
        <v>34</v>
      </c>
      <c r="AD342" s="391">
        <v>8</v>
      </c>
      <c r="AE342" s="391"/>
      <c r="AF342" s="391"/>
      <c r="AG342" s="391"/>
      <c r="AH342" s="391"/>
    </row>
    <row r="343" spans="1:34" ht="22.8" hidden="1" x14ac:dyDescent="0.8">
      <c r="A343" s="392">
        <v>342</v>
      </c>
      <c r="B343" s="393" t="s">
        <v>77</v>
      </c>
      <c r="C343" s="394" t="s">
        <v>15494</v>
      </c>
      <c r="D343" s="410" t="s">
        <v>16242</v>
      </c>
      <c r="E343" s="395" t="s">
        <v>16248</v>
      </c>
      <c r="F343" s="396"/>
      <c r="G343" s="397" t="s">
        <v>16249</v>
      </c>
      <c r="H343" s="406"/>
      <c r="I343" s="2"/>
      <c r="J343" s="399">
        <v>2005</v>
      </c>
      <c r="K343" s="2" t="s">
        <v>65</v>
      </c>
      <c r="L343" s="2"/>
      <c r="M343" s="2" t="s">
        <v>15642</v>
      </c>
      <c r="N343" s="2" t="s">
        <v>68</v>
      </c>
      <c r="O343" s="400" t="s">
        <v>16250</v>
      </c>
      <c r="P343" s="2" t="s">
        <v>60</v>
      </c>
      <c r="Q343" s="401">
        <v>26</v>
      </c>
      <c r="R343" s="401">
        <v>8</v>
      </c>
      <c r="S343" s="401">
        <v>4</v>
      </c>
      <c r="T343" s="401">
        <v>6</v>
      </c>
      <c r="U343" s="401"/>
      <c r="V343" s="2"/>
      <c r="W343" s="3"/>
      <c r="X343" s="2" t="s">
        <v>70</v>
      </c>
      <c r="Y343" s="2"/>
      <c r="Z343" s="2" t="s">
        <v>72</v>
      </c>
      <c r="AA343" s="2"/>
      <c r="AB343" s="4">
        <v>54</v>
      </c>
      <c r="AC343" s="4">
        <v>36</v>
      </c>
      <c r="AD343" s="4">
        <v>8</v>
      </c>
      <c r="AE343" s="4"/>
      <c r="AF343" s="4"/>
      <c r="AG343" s="4"/>
      <c r="AH343" s="4"/>
    </row>
    <row r="344" spans="1:34" ht="22.8" hidden="1" x14ac:dyDescent="0.8">
      <c r="A344" s="379">
        <v>343</v>
      </c>
      <c r="B344" s="380" t="s">
        <v>77</v>
      </c>
      <c r="C344" s="381" t="s">
        <v>15494</v>
      </c>
      <c r="D344" s="409" t="s">
        <v>16242</v>
      </c>
      <c r="E344" s="382" t="s">
        <v>16251</v>
      </c>
      <c r="F344" s="402"/>
      <c r="G344" s="403" t="s">
        <v>16252</v>
      </c>
      <c r="H344" s="404"/>
      <c r="I344" s="349"/>
      <c r="J344" s="405">
        <v>2005</v>
      </c>
      <c r="K344" s="349" t="s">
        <v>65</v>
      </c>
      <c r="L344" s="349"/>
      <c r="M344" s="349" t="s">
        <v>15642</v>
      </c>
      <c r="N344" s="349" t="s">
        <v>68</v>
      </c>
      <c r="O344" s="388" t="s">
        <v>16253</v>
      </c>
      <c r="P344" s="349" t="s">
        <v>60</v>
      </c>
      <c r="Q344" s="389">
        <v>26</v>
      </c>
      <c r="R344" s="389">
        <v>8</v>
      </c>
      <c r="S344" s="389">
        <v>4</v>
      </c>
      <c r="T344" s="389">
        <v>6</v>
      </c>
      <c r="U344" s="389"/>
      <c r="V344" s="349"/>
      <c r="W344" s="390"/>
      <c r="X344" s="349" t="s">
        <v>70</v>
      </c>
      <c r="Y344" s="349"/>
      <c r="Z344" s="349" t="s">
        <v>72</v>
      </c>
      <c r="AA344" s="349"/>
      <c r="AB344" s="391">
        <v>38</v>
      </c>
      <c r="AC344" s="391">
        <v>18</v>
      </c>
      <c r="AD344" s="391">
        <v>6</v>
      </c>
      <c r="AE344" s="391"/>
      <c r="AF344" s="391"/>
      <c r="AG344" s="391"/>
      <c r="AH344" s="391"/>
    </row>
    <row r="345" spans="1:34" ht="22.8" hidden="1" x14ac:dyDescent="0.8">
      <c r="A345" s="392">
        <v>344</v>
      </c>
      <c r="B345" s="393" t="s">
        <v>77</v>
      </c>
      <c r="C345" s="394" t="s">
        <v>15494</v>
      </c>
      <c r="D345" s="410" t="s">
        <v>16254</v>
      </c>
      <c r="E345" s="395" t="s">
        <v>16254</v>
      </c>
      <c r="F345" s="396"/>
      <c r="G345" s="397" t="s">
        <v>16255</v>
      </c>
      <c r="H345" s="406"/>
      <c r="I345" s="2"/>
      <c r="J345" s="399">
        <v>2005</v>
      </c>
      <c r="K345" s="2" t="s">
        <v>65</v>
      </c>
      <c r="L345" s="2"/>
      <c r="M345" s="2" t="s">
        <v>15642</v>
      </c>
      <c r="N345" s="2" t="s">
        <v>68</v>
      </c>
      <c r="O345" s="400" t="s">
        <v>16256</v>
      </c>
      <c r="P345" s="2" t="s">
        <v>60</v>
      </c>
      <c r="Q345" s="401">
        <v>36</v>
      </c>
      <c r="R345" s="401">
        <v>8</v>
      </c>
      <c r="S345" s="401">
        <v>4</v>
      </c>
      <c r="T345" s="401">
        <v>6</v>
      </c>
      <c r="U345" s="401"/>
      <c r="V345" s="2"/>
      <c r="W345" s="3"/>
      <c r="X345" s="2" t="s">
        <v>70</v>
      </c>
      <c r="Y345" s="2"/>
      <c r="Z345" s="2" t="s">
        <v>72</v>
      </c>
      <c r="AA345" s="2"/>
      <c r="AB345" s="4">
        <v>39</v>
      </c>
      <c r="AC345" s="4">
        <v>17</v>
      </c>
      <c r="AD345" s="4">
        <v>8</v>
      </c>
      <c r="AE345" s="4"/>
      <c r="AF345" s="4"/>
      <c r="AG345" s="4"/>
      <c r="AH345" s="4"/>
    </row>
    <row r="346" spans="1:34" ht="22.8" hidden="1" x14ac:dyDescent="0.8">
      <c r="A346" s="379">
        <v>345</v>
      </c>
      <c r="B346" s="380" t="s">
        <v>77</v>
      </c>
      <c r="C346" s="381" t="s">
        <v>15494</v>
      </c>
      <c r="D346" s="409" t="s">
        <v>16254</v>
      </c>
      <c r="E346" s="382" t="s">
        <v>16257</v>
      </c>
      <c r="F346" s="402"/>
      <c r="G346" s="403" t="s">
        <v>16258</v>
      </c>
      <c r="H346" s="404"/>
      <c r="I346" s="349"/>
      <c r="J346" s="405">
        <v>2005</v>
      </c>
      <c r="K346" s="349" t="s">
        <v>65</v>
      </c>
      <c r="L346" s="349"/>
      <c r="M346" s="349" t="s">
        <v>15642</v>
      </c>
      <c r="N346" s="349" t="s">
        <v>68</v>
      </c>
      <c r="O346" s="388" t="s">
        <v>16259</v>
      </c>
      <c r="P346" s="349" t="s">
        <v>60</v>
      </c>
      <c r="Q346" s="389">
        <v>22</v>
      </c>
      <c r="R346" s="389">
        <v>8</v>
      </c>
      <c r="S346" s="389">
        <v>4</v>
      </c>
      <c r="T346" s="389">
        <v>6</v>
      </c>
      <c r="U346" s="389"/>
      <c r="V346" s="349"/>
      <c r="W346" s="390"/>
      <c r="X346" s="349" t="s">
        <v>70</v>
      </c>
      <c r="Y346" s="349"/>
      <c r="Z346" s="349" t="s">
        <v>72</v>
      </c>
      <c r="AA346" s="349"/>
      <c r="AB346" s="391">
        <v>41</v>
      </c>
      <c r="AC346" s="391">
        <v>20</v>
      </c>
      <c r="AD346" s="391">
        <v>9</v>
      </c>
      <c r="AE346" s="391"/>
      <c r="AF346" s="391"/>
      <c r="AG346" s="391"/>
      <c r="AH346" s="391"/>
    </row>
    <row r="347" spans="1:34" ht="22.8" hidden="1" x14ac:dyDescent="0.8">
      <c r="A347" s="392">
        <v>346</v>
      </c>
      <c r="B347" s="393" t="s">
        <v>77</v>
      </c>
      <c r="C347" s="394" t="s">
        <v>15494</v>
      </c>
      <c r="D347" s="410" t="s">
        <v>16254</v>
      </c>
      <c r="E347" s="395" t="s">
        <v>16254</v>
      </c>
      <c r="F347" s="396"/>
      <c r="G347" s="397" t="s">
        <v>16260</v>
      </c>
      <c r="H347" s="406"/>
      <c r="I347" s="2"/>
      <c r="J347" s="399">
        <v>2005</v>
      </c>
      <c r="K347" s="2" t="s">
        <v>65</v>
      </c>
      <c r="L347" s="2"/>
      <c r="M347" s="2" t="s">
        <v>15642</v>
      </c>
      <c r="N347" s="2" t="s">
        <v>68</v>
      </c>
      <c r="O347" s="400" t="s">
        <v>16261</v>
      </c>
      <c r="P347" s="2" t="s">
        <v>60</v>
      </c>
      <c r="Q347" s="401">
        <v>42</v>
      </c>
      <c r="R347" s="401">
        <v>8</v>
      </c>
      <c r="S347" s="401">
        <v>4</v>
      </c>
      <c r="T347" s="401">
        <v>6</v>
      </c>
      <c r="U347" s="401"/>
      <c r="V347" s="2"/>
      <c r="W347" s="3"/>
      <c r="X347" s="2" t="s">
        <v>70</v>
      </c>
      <c r="Y347" s="2"/>
      <c r="Z347" s="2" t="s">
        <v>72</v>
      </c>
      <c r="AA347" s="2"/>
      <c r="AB347" s="4">
        <v>51</v>
      </c>
      <c r="AC347" s="4">
        <v>32</v>
      </c>
      <c r="AD347" s="4">
        <v>9</v>
      </c>
      <c r="AE347" s="4"/>
      <c r="AF347" s="4"/>
      <c r="AG347" s="4"/>
      <c r="AH347" s="4"/>
    </row>
    <row r="348" spans="1:34" ht="22.8" hidden="1" x14ac:dyDescent="0.8">
      <c r="A348" s="379">
        <v>347</v>
      </c>
      <c r="B348" s="380" t="s">
        <v>77</v>
      </c>
      <c r="C348" s="381" t="s">
        <v>15494</v>
      </c>
      <c r="D348" s="409" t="s">
        <v>16254</v>
      </c>
      <c r="E348" s="382" t="s">
        <v>14385</v>
      </c>
      <c r="F348" s="402"/>
      <c r="G348" s="403" t="s">
        <v>16262</v>
      </c>
      <c r="H348" s="404"/>
      <c r="I348" s="349"/>
      <c r="J348" s="405">
        <v>2005</v>
      </c>
      <c r="K348" s="349" t="s">
        <v>65</v>
      </c>
      <c r="L348" s="349"/>
      <c r="M348" s="349" t="s">
        <v>15642</v>
      </c>
      <c r="N348" s="349" t="s">
        <v>68</v>
      </c>
      <c r="O348" s="388" t="s">
        <v>16263</v>
      </c>
      <c r="P348" s="349" t="s">
        <v>60</v>
      </c>
      <c r="Q348" s="389">
        <v>34</v>
      </c>
      <c r="R348" s="389">
        <v>8</v>
      </c>
      <c r="S348" s="389">
        <v>4</v>
      </c>
      <c r="T348" s="389">
        <v>6</v>
      </c>
      <c r="U348" s="389"/>
      <c r="V348" s="349"/>
      <c r="W348" s="390"/>
      <c r="X348" s="349" t="s">
        <v>70</v>
      </c>
      <c r="Y348" s="349"/>
      <c r="Z348" s="349" t="s">
        <v>72</v>
      </c>
      <c r="AA348" s="349"/>
      <c r="AB348" s="391">
        <v>52</v>
      </c>
      <c r="AC348" s="391">
        <v>31</v>
      </c>
      <c r="AD348" s="391">
        <v>7</v>
      </c>
      <c r="AE348" s="391"/>
      <c r="AF348" s="391"/>
      <c r="AG348" s="391"/>
      <c r="AH348" s="391"/>
    </row>
    <row r="349" spans="1:34" ht="22.8" hidden="1" x14ac:dyDescent="0.8">
      <c r="A349" s="392">
        <v>348</v>
      </c>
      <c r="B349" s="393" t="s">
        <v>77</v>
      </c>
      <c r="C349" s="394" t="s">
        <v>15494</v>
      </c>
      <c r="D349" s="410" t="s">
        <v>16254</v>
      </c>
      <c r="E349" s="395" t="s">
        <v>16254</v>
      </c>
      <c r="F349" s="396"/>
      <c r="G349" s="397" t="s">
        <v>16264</v>
      </c>
      <c r="H349" s="406"/>
      <c r="I349" s="2"/>
      <c r="J349" s="399">
        <v>2005</v>
      </c>
      <c r="K349" s="2" t="s">
        <v>65</v>
      </c>
      <c r="L349" s="2"/>
      <c r="M349" s="2" t="s">
        <v>15642</v>
      </c>
      <c r="N349" s="2" t="s">
        <v>68</v>
      </c>
      <c r="O349" s="400" t="s">
        <v>16265</v>
      </c>
      <c r="P349" s="2" t="s">
        <v>60</v>
      </c>
      <c r="Q349" s="401">
        <v>26</v>
      </c>
      <c r="R349" s="401">
        <v>8</v>
      </c>
      <c r="S349" s="401">
        <v>4</v>
      </c>
      <c r="T349" s="401">
        <v>6</v>
      </c>
      <c r="U349" s="401"/>
      <c r="V349" s="2"/>
      <c r="W349" s="3"/>
      <c r="X349" s="2" t="s">
        <v>70</v>
      </c>
      <c r="Y349" s="2"/>
      <c r="Z349" s="2" t="s">
        <v>72</v>
      </c>
      <c r="AA349" s="2"/>
      <c r="AB349" s="4">
        <v>50</v>
      </c>
      <c r="AC349" s="4">
        <v>35</v>
      </c>
      <c r="AD349" s="4">
        <v>8</v>
      </c>
      <c r="AE349" s="4"/>
      <c r="AF349" s="4"/>
      <c r="AG349" s="4"/>
      <c r="AH349" s="4"/>
    </row>
    <row r="350" spans="1:34" ht="22.8" hidden="1" x14ac:dyDescent="0.8">
      <c r="A350" s="379">
        <v>349</v>
      </c>
      <c r="B350" s="380" t="s">
        <v>77</v>
      </c>
      <c r="C350" s="381" t="s">
        <v>15494</v>
      </c>
      <c r="D350" s="409" t="s">
        <v>15494</v>
      </c>
      <c r="E350" s="382" t="s">
        <v>16266</v>
      </c>
      <c r="F350" s="402"/>
      <c r="G350" s="403" t="s">
        <v>16267</v>
      </c>
      <c r="H350" s="404"/>
      <c r="I350" s="349"/>
      <c r="J350" s="405">
        <v>2005</v>
      </c>
      <c r="K350" s="349" t="s">
        <v>65</v>
      </c>
      <c r="L350" s="349"/>
      <c r="M350" s="349" t="s">
        <v>15642</v>
      </c>
      <c r="N350" s="349" t="s">
        <v>68</v>
      </c>
      <c r="O350" s="388" t="s">
        <v>16268</v>
      </c>
      <c r="P350" s="349" t="s">
        <v>60</v>
      </c>
      <c r="Q350" s="389">
        <v>40</v>
      </c>
      <c r="R350" s="389">
        <v>8</v>
      </c>
      <c r="S350" s="389">
        <v>4</v>
      </c>
      <c r="T350" s="389">
        <v>6</v>
      </c>
      <c r="U350" s="389"/>
      <c r="V350" s="349"/>
      <c r="W350" s="390"/>
      <c r="X350" s="349" t="s">
        <v>70</v>
      </c>
      <c r="Y350" s="349"/>
      <c r="Z350" s="349" t="s">
        <v>72</v>
      </c>
      <c r="AA350" s="349"/>
      <c r="AB350" s="391">
        <v>57</v>
      </c>
      <c r="AC350" s="391">
        <v>34</v>
      </c>
      <c r="AD350" s="391">
        <v>10</v>
      </c>
      <c r="AE350" s="391"/>
      <c r="AF350" s="391"/>
      <c r="AG350" s="391"/>
      <c r="AH350" s="391"/>
    </row>
    <row r="351" spans="1:34" ht="22.8" hidden="1" x14ac:dyDescent="0.8">
      <c r="A351" s="392">
        <v>350</v>
      </c>
      <c r="B351" s="393" t="s">
        <v>77</v>
      </c>
      <c r="C351" s="394" t="s">
        <v>15494</v>
      </c>
      <c r="D351" s="410" t="s">
        <v>80</v>
      </c>
      <c r="E351" s="395" t="s">
        <v>15692</v>
      </c>
      <c r="F351" s="396"/>
      <c r="G351" s="397" t="s">
        <v>16269</v>
      </c>
      <c r="H351" s="406"/>
      <c r="I351" s="2"/>
      <c r="J351" s="399">
        <v>2005</v>
      </c>
      <c r="K351" s="2" t="s">
        <v>65</v>
      </c>
      <c r="L351" s="2"/>
      <c r="M351" s="2" t="s">
        <v>15642</v>
      </c>
      <c r="N351" s="2" t="s">
        <v>68</v>
      </c>
      <c r="O351" s="400" t="s">
        <v>16270</v>
      </c>
      <c r="P351" s="2" t="s">
        <v>60</v>
      </c>
      <c r="Q351" s="401">
        <v>40</v>
      </c>
      <c r="R351" s="401">
        <v>8</v>
      </c>
      <c r="S351" s="401">
        <v>4</v>
      </c>
      <c r="T351" s="401">
        <v>6</v>
      </c>
      <c r="U351" s="401"/>
      <c r="V351" s="2"/>
      <c r="W351" s="3"/>
      <c r="X351" s="2" t="s">
        <v>70</v>
      </c>
      <c r="Y351" s="2"/>
      <c r="Z351" s="2" t="s">
        <v>72</v>
      </c>
      <c r="AA351" s="2"/>
      <c r="AB351" s="4">
        <v>59</v>
      </c>
      <c r="AC351" s="4">
        <v>39</v>
      </c>
      <c r="AD351" s="4">
        <v>11</v>
      </c>
      <c r="AE351" s="4"/>
      <c r="AF351" s="4"/>
      <c r="AG351" s="4"/>
      <c r="AH351" s="4"/>
    </row>
    <row r="352" spans="1:34" ht="22.8" hidden="1" x14ac:dyDescent="0.8">
      <c r="A352" s="379">
        <v>351</v>
      </c>
      <c r="B352" s="380" t="s">
        <v>77</v>
      </c>
      <c r="C352" s="381" t="s">
        <v>15494</v>
      </c>
      <c r="D352" s="409" t="s">
        <v>80</v>
      </c>
      <c r="E352" s="382" t="s">
        <v>97</v>
      </c>
      <c r="F352" s="402"/>
      <c r="G352" s="403" t="s">
        <v>16271</v>
      </c>
      <c r="H352" s="404"/>
      <c r="I352" s="349"/>
      <c r="J352" s="405">
        <v>2005</v>
      </c>
      <c r="K352" s="349" t="s">
        <v>65</v>
      </c>
      <c r="L352" s="349"/>
      <c r="M352" s="349" t="s">
        <v>15642</v>
      </c>
      <c r="N352" s="349" t="s">
        <v>68</v>
      </c>
      <c r="O352" s="388" t="s">
        <v>16272</v>
      </c>
      <c r="P352" s="349" t="s">
        <v>60</v>
      </c>
      <c r="Q352" s="389">
        <v>48</v>
      </c>
      <c r="R352" s="389">
        <v>8</v>
      </c>
      <c r="S352" s="389">
        <v>4</v>
      </c>
      <c r="T352" s="389">
        <v>6</v>
      </c>
      <c r="U352" s="389"/>
      <c r="V352" s="349"/>
      <c r="W352" s="390"/>
      <c r="X352" s="349" t="s">
        <v>70</v>
      </c>
      <c r="Y352" s="349"/>
      <c r="Z352" s="349" t="s">
        <v>72</v>
      </c>
      <c r="AA352" s="349"/>
      <c r="AB352" s="391">
        <v>49</v>
      </c>
      <c r="AC352" s="391">
        <v>28</v>
      </c>
      <c r="AD352" s="391">
        <v>9</v>
      </c>
      <c r="AE352" s="391"/>
      <c r="AF352" s="391"/>
      <c r="AG352" s="391"/>
      <c r="AH352" s="391"/>
    </row>
    <row r="353" spans="1:34" ht="22.8" hidden="1" x14ac:dyDescent="0.8">
      <c r="A353" s="392">
        <v>352</v>
      </c>
      <c r="B353" s="393" t="s">
        <v>77</v>
      </c>
      <c r="C353" s="394" t="s">
        <v>15494</v>
      </c>
      <c r="D353" s="410" t="s">
        <v>80</v>
      </c>
      <c r="E353" s="395" t="s">
        <v>15692</v>
      </c>
      <c r="F353" s="396"/>
      <c r="G353" s="397" t="s">
        <v>16273</v>
      </c>
      <c r="H353" s="406"/>
      <c r="I353" s="2"/>
      <c r="J353" s="399">
        <v>2005</v>
      </c>
      <c r="K353" s="2" t="s">
        <v>65</v>
      </c>
      <c r="L353" s="2"/>
      <c r="M353" s="2" t="s">
        <v>15642</v>
      </c>
      <c r="N353" s="2" t="s">
        <v>68</v>
      </c>
      <c r="O353" s="400" t="s">
        <v>16274</v>
      </c>
      <c r="P353" s="2" t="s">
        <v>60</v>
      </c>
      <c r="Q353" s="401">
        <v>25</v>
      </c>
      <c r="R353" s="401">
        <v>8</v>
      </c>
      <c r="S353" s="401">
        <v>4</v>
      </c>
      <c r="T353" s="401">
        <v>5.5</v>
      </c>
      <c r="U353" s="401"/>
      <c r="V353" s="2"/>
      <c r="W353" s="3"/>
      <c r="X353" s="2" t="s">
        <v>70</v>
      </c>
      <c r="Y353" s="2"/>
      <c r="Z353" s="2" t="s">
        <v>72</v>
      </c>
      <c r="AA353" s="2"/>
      <c r="AB353" s="4">
        <v>54</v>
      </c>
      <c r="AC353" s="4">
        <v>32</v>
      </c>
      <c r="AD353" s="4">
        <v>9</v>
      </c>
      <c r="AE353" s="4"/>
      <c r="AF353" s="4"/>
      <c r="AG353" s="4"/>
      <c r="AH353" s="4"/>
    </row>
    <row r="354" spans="1:34" ht="22.8" hidden="1" x14ac:dyDescent="0.8">
      <c r="A354" s="379">
        <v>353</v>
      </c>
      <c r="B354" s="380" t="s">
        <v>77</v>
      </c>
      <c r="C354" s="381" t="s">
        <v>15494</v>
      </c>
      <c r="D354" s="409" t="s">
        <v>16275</v>
      </c>
      <c r="E354" s="382" t="s">
        <v>16276</v>
      </c>
      <c r="F354" s="402"/>
      <c r="G354" s="403" t="s">
        <v>16277</v>
      </c>
      <c r="H354" s="404"/>
      <c r="I354" s="349"/>
      <c r="J354" s="405">
        <v>2005</v>
      </c>
      <c r="K354" s="349" t="s">
        <v>65</v>
      </c>
      <c r="L354" s="349"/>
      <c r="M354" s="349" t="s">
        <v>15642</v>
      </c>
      <c r="N354" s="349" t="s">
        <v>68</v>
      </c>
      <c r="O354" s="388" t="s">
        <v>16278</v>
      </c>
      <c r="P354" s="349" t="s">
        <v>60</v>
      </c>
      <c r="Q354" s="389">
        <v>30</v>
      </c>
      <c r="R354" s="389">
        <v>8</v>
      </c>
      <c r="S354" s="389">
        <v>4</v>
      </c>
      <c r="T354" s="389">
        <v>5.5</v>
      </c>
      <c r="U354" s="389"/>
      <c r="V354" s="349"/>
      <c r="W354" s="390"/>
      <c r="X354" s="349" t="s">
        <v>70</v>
      </c>
      <c r="Y354" s="349"/>
      <c r="Z354" s="349" t="s">
        <v>72</v>
      </c>
      <c r="AA354" s="349"/>
      <c r="AB354" s="391">
        <v>56</v>
      </c>
      <c r="AC354" s="391">
        <v>31</v>
      </c>
      <c r="AD354" s="391">
        <v>8</v>
      </c>
      <c r="AE354" s="391"/>
      <c r="AF354" s="391"/>
      <c r="AG354" s="391"/>
      <c r="AH354" s="391"/>
    </row>
    <row r="355" spans="1:34" ht="22.8" hidden="1" x14ac:dyDescent="0.8">
      <c r="A355" s="392">
        <v>354</v>
      </c>
      <c r="B355" s="393" t="s">
        <v>77</v>
      </c>
      <c r="C355" s="394" t="s">
        <v>15494</v>
      </c>
      <c r="D355" s="410" t="s">
        <v>16275</v>
      </c>
      <c r="E355" s="395" t="s">
        <v>16279</v>
      </c>
      <c r="F355" s="396"/>
      <c r="G355" s="397" t="s">
        <v>16280</v>
      </c>
      <c r="H355" s="406"/>
      <c r="I355" s="2"/>
      <c r="J355" s="399">
        <v>2005</v>
      </c>
      <c r="K355" s="2" t="s">
        <v>65</v>
      </c>
      <c r="L355" s="2"/>
      <c r="M355" s="2" t="s">
        <v>15642</v>
      </c>
      <c r="N355" s="2" t="s">
        <v>68</v>
      </c>
      <c r="O355" s="400" t="s">
        <v>16281</v>
      </c>
      <c r="P355" s="2" t="s">
        <v>60</v>
      </c>
      <c r="Q355" s="401">
        <v>44</v>
      </c>
      <c r="R355" s="401">
        <v>8</v>
      </c>
      <c r="S355" s="401">
        <v>4</v>
      </c>
      <c r="T355" s="401">
        <v>5.5</v>
      </c>
      <c r="U355" s="401"/>
      <c r="V355" s="2"/>
      <c r="W355" s="3"/>
      <c r="X355" s="2" t="s">
        <v>70</v>
      </c>
      <c r="Y355" s="2"/>
      <c r="Z355" s="2" t="s">
        <v>72</v>
      </c>
      <c r="AA355" s="2"/>
      <c r="AB355" s="4">
        <v>43</v>
      </c>
      <c r="AC355" s="4">
        <v>26</v>
      </c>
      <c r="AD355" s="4">
        <v>7</v>
      </c>
      <c r="AE355" s="4"/>
      <c r="AF355" s="4"/>
      <c r="AG355" s="4"/>
      <c r="AH355" s="4"/>
    </row>
    <row r="356" spans="1:34" ht="22.8" hidden="1" x14ac:dyDescent="0.8">
      <c r="A356" s="379">
        <v>355</v>
      </c>
      <c r="B356" s="380" t="s">
        <v>77</v>
      </c>
      <c r="C356" s="381" t="s">
        <v>15494</v>
      </c>
      <c r="D356" s="409" t="s">
        <v>16275</v>
      </c>
      <c r="E356" s="382" t="s">
        <v>16282</v>
      </c>
      <c r="F356" s="402"/>
      <c r="G356" s="403" t="s">
        <v>16283</v>
      </c>
      <c r="H356" s="404"/>
      <c r="I356" s="349"/>
      <c r="J356" s="405">
        <v>2005</v>
      </c>
      <c r="K356" s="349" t="s">
        <v>65</v>
      </c>
      <c r="L356" s="349"/>
      <c r="M356" s="349" t="s">
        <v>15642</v>
      </c>
      <c r="N356" s="349" t="s">
        <v>68</v>
      </c>
      <c r="O356" s="388" t="s">
        <v>16284</v>
      </c>
      <c r="P356" s="349" t="s">
        <v>60</v>
      </c>
      <c r="Q356" s="389">
        <v>26</v>
      </c>
      <c r="R356" s="389">
        <v>8</v>
      </c>
      <c r="S356" s="389">
        <v>4</v>
      </c>
      <c r="T356" s="389">
        <v>5.5</v>
      </c>
      <c r="U356" s="389"/>
      <c r="V356" s="349"/>
      <c r="W356" s="390"/>
      <c r="X356" s="349" t="s">
        <v>70</v>
      </c>
      <c r="Y356" s="349"/>
      <c r="Z356" s="349" t="s">
        <v>72</v>
      </c>
      <c r="AA356" s="349"/>
      <c r="AB356" s="391">
        <v>57</v>
      </c>
      <c r="AC356" s="391">
        <v>29</v>
      </c>
      <c r="AD356" s="391">
        <v>9</v>
      </c>
      <c r="AE356" s="391"/>
      <c r="AF356" s="391"/>
      <c r="AG356" s="391"/>
      <c r="AH356" s="391"/>
    </row>
    <row r="357" spans="1:34" ht="22.8" hidden="1" x14ac:dyDescent="0.8">
      <c r="A357" s="392">
        <v>356</v>
      </c>
      <c r="B357" s="393" t="s">
        <v>77</v>
      </c>
      <c r="C357" s="394" t="s">
        <v>15494</v>
      </c>
      <c r="D357" s="410" t="s">
        <v>117</v>
      </c>
      <c r="E357" s="395" t="s">
        <v>16221</v>
      </c>
      <c r="F357" s="396"/>
      <c r="G357" s="397" t="s">
        <v>16285</v>
      </c>
      <c r="H357" s="406"/>
      <c r="I357" s="2"/>
      <c r="J357" s="399">
        <v>2005</v>
      </c>
      <c r="K357" s="2" t="s">
        <v>65</v>
      </c>
      <c r="L357" s="2"/>
      <c r="M357" s="2" t="s">
        <v>15642</v>
      </c>
      <c r="N357" s="2" t="s">
        <v>68</v>
      </c>
      <c r="O357" s="400" t="s">
        <v>16286</v>
      </c>
      <c r="P357" s="2" t="s">
        <v>60</v>
      </c>
      <c r="Q357" s="401">
        <v>48</v>
      </c>
      <c r="R357" s="401">
        <v>8</v>
      </c>
      <c r="S357" s="401">
        <v>4</v>
      </c>
      <c r="T357" s="401">
        <v>5.5</v>
      </c>
      <c r="U357" s="401"/>
      <c r="V357" s="2"/>
      <c r="W357" s="3"/>
      <c r="X357" s="2" t="s">
        <v>70</v>
      </c>
      <c r="Y357" s="2"/>
      <c r="Z357" s="2" t="s">
        <v>72</v>
      </c>
      <c r="AA357" s="2"/>
      <c r="AB357" s="4">
        <v>49</v>
      </c>
      <c r="AC357" s="4">
        <v>20</v>
      </c>
      <c r="AD357" s="4">
        <v>7</v>
      </c>
      <c r="AE357" s="4"/>
      <c r="AF357" s="4"/>
      <c r="AG357" s="4"/>
      <c r="AH357" s="4"/>
    </row>
    <row r="358" spans="1:34" ht="22.8" hidden="1" x14ac:dyDescent="0.8">
      <c r="A358" s="379">
        <v>357</v>
      </c>
      <c r="B358" s="380" t="s">
        <v>77</v>
      </c>
      <c r="C358" s="381" t="s">
        <v>15590</v>
      </c>
      <c r="D358" s="409" t="s">
        <v>16287</v>
      </c>
      <c r="E358" s="382" t="s">
        <v>16288</v>
      </c>
      <c r="F358" s="402"/>
      <c r="G358" s="403" t="s">
        <v>16289</v>
      </c>
      <c r="H358" s="404"/>
      <c r="I358" s="349"/>
      <c r="J358" s="405">
        <v>2005</v>
      </c>
      <c r="K358" s="349" t="s">
        <v>65</v>
      </c>
      <c r="L358" s="349"/>
      <c r="M358" s="349" t="s">
        <v>15642</v>
      </c>
      <c r="N358" s="349" t="s">
        <v>68</v>
      </c>
      <c r="O358" s="388" t="s">
        <v>16290</v>
      </c>
      <c r="P358" s="349" t="s">
        <v>60</v>
      </c>
      <c r="Q358" s="389">
        <v>52</v>
      </c>
      <c r="R358" s="389">
        <v>8</v>
      </c>
      <c r="S358" s="389">
        <v>4</v>
      </c>
      <c r="T358" s="389">
        <v>5.5</v>
      </c>
      <c r="U358" s="389"/>
      <c r="V358" s="349"/>
      <c r="W358" s="390"/>
      <c r="X358" s="349" t="s">
        <v>70</v>
      </c>
      <c r="Y358" s="349"/>
      <c r="Z358" s="349" t="s">
        <v>72</v>
      </c>
      <c r="AA358" s="349"/>
      <c r="AB358" s="391">
        <v>51</v>
      </c>
      <c r="AC358" s="391">
        <v>32</v>
      </c>
      <c r="AD358" s="391">
        <v>8</v>
      </c>
      <c r="AE358" s="391"/>
      <c r="AF358" s="391"/>
      <c r="AG358" s="391"/>
      <c r="AH358" s="391"/>
    </row>
    <row r="359" spans="1:34" ht="22.8" hidden="1" x14ac:dyDescent="0.8">
      <c r="A359" s="392">
        <v>358</v>
      </c>
      <c r="B359" s="393" t="s">
        <v>77</v>
      </c>
      <c r="C359" s="394" t="s">
        <v>15590</v>
      </c>
      <c r="D359" s="410" t="s">
        <v>16287</v>
      </c>
      <c r="E359" s="395" t="s">
        <v>16291</v>
      </c>
      <c r="F359" s="396"/>
      <c r="G359" s="397" t="s">
        <v>16292</v>
      </c>
      <c r="H359" s="406"/>
      <c r="I359" s="2"/>
      <c r="J359" s="399">
        <v>2005</v>
      </c>
      <c r="K359" s="2" t="s">
        <v>65</v>
      </c>
      <c r="L359" s="2"/>
      <c r="M359" s="2" t="s">
        <v>15642</v>
      </c>
      <c r="N359" s="2" t="s">
        <v>68</v>
      </c>
      <c r="O359" s="400" t="s">
        <v>16293</v>
      </c>
      <c r="P359" s="2" t="s">
        <v>60</v>
      </c>
      <c r="Q359" s="401">
        <v>55</v>
      </c>
      <c r="R359" s="401">
        <v>8</v>
      </c>
      <c r="S359" s="401">
        <v>4</v>
      </c>
      <c r="T359" s="401">
        <v>6</v>
      </c>
      <c r="U359" s="401"/>
      <c r="V359" s="2"/>
      <c r="W359" s="3"/>
      <c r="X359" s="2" t="s">
        <v>70</v>
      </c>
      <c r="Y359" s="2"/>
      <c r="Z359" s="2" t="s">
        <v>72</v>
      </c>
      <c r="AA359" s="2"/>
      <c r="AB359" s="4">
        <v>53</v>
      </c>
      <c r="AC359" s="4">
        <v>34</v>
      </c>
      <c r="AD359" s="4">
        <v>8</v>
      </c>
      <c r="AE359" s="4"/>
      <c r="AF359" s="4"/>
      <c r="AG359" s="4"/>
      <c r="AH359" s="4"/>
    </row>
    <row r="360" spans="1:34" ht="22.8" hidden="1" x14ac:dyDescent="0.8">
      <c r="A360" s="379">
        <v>359</v>
      </c>
      <c r="B360" s="380" t="s">
        <v>77</v>
      </c>
      <c r="C360" s="381" t="s">
        <v>15590</v>
      </c>
      <c r="D360" s="409" t="s">
        <v>16287</v>
      </c>
      <c r="E360" s="382" t="s">
        <v>15835</v>
      </c>
      <c r="F360" s="402"/>
      <c r="G360" s="403" t="s">
        <v>16294</v>
      </c>
      <c r="H360" s="404"/>
      <c r="I360" s="349"/>
      <c r="J360" s="405">
        <v>2005</v>
      </c>
      <c r="K360" s="349" t="s">
        <v>65</v>
      </c>
      <c r="L360" s="349"/>
      <c r="M360" s="349" t="s">
        <v>15642</v>
      </c>
      <c r="N360" s="349" t="s">
        <v>68</v>
      </c>
      <c r="O360" s="388" t="s">
        <v>16295</v>
      </c>
      <c r="P360" s="349" t="s">
        <v>60</v>
      </c>
      <c r="Q360" s="389">
        <v>40</v>
      </c>
      <c r="R360" s="389">
        <v>8</v>
      </c>
      <c r="S360" s="389">
        <v>4</v>
      </c>
      <c r="T360" s="389">
        <v>6</v>
      </c>
      <c r="U360" s="389"/>
      <c r="V360" s="349"/>
      <c r="W360" s="390"/>
      <c r="X360" s="349" t="s">
        <v>70</v>
      </c>
      <c r="Y360" s="349"/>
      <c r="Z360" s="349" t="s">
        <v>72</v>
      </c>
      <c r="AA360" s="349"/>
      <c r="AB360" s="391">
        <v>57</v>
      </c>
      <c r="AC360" s="391">
        <v>38</v>
      </c>
      <c r="AD360" s="391">
        <v>9</v>
      </c>
      <c r="AE360" s="391"/>
      <c r="AF360" s="391"/>
      <c r="AG360" s="391"/>
      <c r="AH360" s="391"/>
    </row>
    <row r="361" spans="1:34" ht="22.8" hidden="1" x14ac:dyDescent="0.8">
      <c r="A361" s="392">
        <v>360</v>
      </c>
      <c r="B361" s="393" t="s">
        <v>77</v>
      </c>
      <c r="C361" s="394" t="s">
        <v>15590</v>
      </c>
      <c r="D361" s="410" t="s">
        <v>16296</v>
      </c>
      <c r="E361" s="395" t="s">
        <v>16297</v>
      </c>
      <c r="F361" s="396"/>
      <c r="G361" s="397" t="s">
        <v>16298</v>
      </c>
      <c r="H361" s="406"/>
      <c r="I361" s="2"/>
      <c r="J361" s="399">
        <v>2005</v>
      </c>
      <c r="K361" s="2" t="s">
        <v>65</v>
      </c>
      <c r="L361" s="2"/>
      <c r="M361" s="2" t="s">
        <v>15642</v>
      </c>
      <c r="N361" s="2" t="s">
        <v>68</v>
      </c>
      <c r="O361" s="400" t="s">
        <v>16299</v>
      </c>
      <c r="P361" s="2" t="s">
        <v>60</v>
      </c>
      <c r="Q361" s="401">
        <v>40</v>
      </c>
      <c r="R361" s="401">
        <v>8</v>
      </c>
      <c r="S361" s="401">
        <v>4</v>
      </c>
      <c r="T361" s="401">
        <v>6</v>
      </c>
      <c r="U361" s="401"/>
      <c r="V361" s="2"/>
      <c r="W361" s="3"/>
      <c r="X361" s="2" t="s">
        <v>70</v>
      </c>
      <c r="Y361" s="2"/>
      <c r="Z361" s="2" t="s">
        <v>72</v>
      </c>
      <c r="AA361" s="2"/>
      <c r="AB361" s="4">
        <v>41</v>
      </c>
      <c r="AC361" s="4">
        <v>20</v>
      </c>
      <c r="AD361" s="4">
        <v>6</v>
      </c>
      <c r="AE361" s="4"/>
      <c r="AF361" s="4"/>
      <c r="AG361" s="4"/>
      <c r="AH361" s="4"/>
    </row>
    <row r="362" spans="1:34" ht="22.8" hidden="1" x14ac:dyDescent="0.8">
      <c r="A362" s="379">
        <v>361</v>
      </c>
      <c r="B362" s="380" t="s">
        <v>77</v>
      </c>
      <c r="C362" s="381" t="s">
        <v>15590</v>
      </c>
      <c r="D362" s="409" t="s">
        <v>16296</v>
      </c>
      <c r="E362" s="382" t="s">
        <v>16300</v>
      </c>
      <c r="F362" s="402"/>
      <c r="G362" s="403" t="s">
        <v>16301</v>
      </c>
      <c r="H362" s="404"/>
      <c r="I362" s="349"/>
      <c r="J362" s="405">
        <v>2005</v>
      </c>
      <c r="K362" s="349" t="s">
        <v>65</v>
      </c>
      <c r="L362" s="349"/>
      <c r="M362" s="349" t="s">
        <v>15642</v>
      </c>
      <c r="N362" s="349" t="s">
        <v>68</v>
      </c>
      <c r="O362" s="388" t="s">
        <v>16302</v>
      </c>
      <c r="P362" s="349" t="s">
        <v>60</v>
      </c>
      <c r="Q362" s="389">
        <v>37</v>
      </c>
      <c r="R362" s="389">
        <v>8</v>
      </c>
      <c r="S362" s="389">
        <v>4</v>
      </c>
      <c r="T362" s="389">
        <v>6</v>
      </c>
      <c r="U362" s="389"/>
      <c r="V362" s="349"/>
      <c r="W362" s="390"/>
      <c r="X362" s="349" t="s">
        <v>70</v>
      </c>
      <c r="Y362" s="349"/>
      <c r="Z362" s="349" t="s">
        <v>72</v>
      </c>
      <c r="AA362" s="349"/>
      <c r="AB362" s="391">
        <v>42</v>
      </c>
      <c r="AC362" s="391">
        <v>19</v>
      </c>
      <c r="AD362" s="391">
        <v>6</v>
      </c>
      <c r="AE362" s="391"/>
      <c r="AF362" s="391"/>
      <c r="AG362" s="391"/>
      <c r="AH362" s="391"/>
    </row>
    <row r="363" spans="1:34" ht="22.8" hidden="1" x14ac:dyDescent="0.8">
      <c r="A363" s="392">
        <v>362</v>
      </c>
      <c r="B363" s="393" t="s">
        <v>77</v>
      </c>
      <c r="C363" s="394" t="s">
        <v>15590</v>
      </c>
      <c r="D363" s="410" t="s">
        <v>16296</v>
      </c>
      <c r="E363" s="395" t="s">
        <v>16303</v>
      </c>
      <c r="F363" s="396"/>
      <c r="G363" s="397" t="s">
        <v>16304</v>
      </c>
      <c r="H363" s="406"/>
      <c r="I363" s="2"/>
      <c r="J363" s="399">
        <v>2005</v>
      </c>
      <c r="K363" s="2" t="s">
        <v>65</v>
      </c>
      <c r="L363" s="2"/>
      <c r="M363" s="2" t="s">
        <v>15642</v>
      </c>
      <c r="N363" s="2" t="s">
        <v>68</v>
      </c>
      <c r="O363" s="400" t="s">
        <v>16305</v>
      </c>
      <c r="P363" s="2" t="s">
        <v>60</v>
      </c>
      <c r="Q363" s="401">
        <v>55</v>
      </c>
      <c r="R363" s="401">
        <v>8</v>
      </c>
      <c r="S363" s="401">
        <v>4</v>
      </c>
      <c r="T363" s="401">
        <v>5.5</v>
      </c>
      <c r="U363" s="401"/>
      <c r="V363" s="2"/>
      <c r="W363" s="3"/>
      <c r="X363" s="2" t="s">
        <v>70</v>
      </c>
      <c r="Y363" s="2"/>
      <c r="Z363" s="2" t="s">
        <v>72</v>
      </c>
      <c r="AA363" s="2"/>
      <c r="AB363" s="4">
        <v>62</v>
      </c>
      <c r="AC363" s="4">
        <v>47</v>
      </c>
      <c r="AD363" s="4">
        <v>10</v>
      </c>
      <c r="AE363" s="4"/>
      <c r="AF363" s="4"/>
      <c r="AG363" s="4"/>
      <c r="AH363" s="4"/>
    </row>
    <row r="364" spans="1:34" ht="22.8" hidden="1" x14ac:dyDescent="0.8">
      <c r="A364" s="379">
        <v>363</v>
      </c>
      <c r="B364" s="380" t="s">
        <v>77</v>
      </c>
      <c r="C364" s="381" t="s">
        <v>15590</v>
      </c>
      <c r="D364" s="409" t="s">
        <v>16306</v>
      </c>
      <c r="E364" s="382" t="s">
        <v>15631</v>
      </c>
      <c r="F364" s="402"/>
      <c r="G364" s="403" t="s">
        <v>16307</v>
      </c>
      <c r="H364" s="404"/>
      <c r="I364" s="349"/>
      <c r="J364" s="405">
        <v>2005</v>
      </c>
      <c r="K364" s="349" t="s">
        <v>65</v>
      </c>
      <c r="L364" s="349"/>
      <c r="M364" s="349" t="s">
        <v>15642</v>
      </c>
      <c r="N364" s="349" t="s">
        <v>68</v>
      </c>
      <c r="O364" s="388" t="s">
        <v>16308</v>
      </c>
      <c r="P364" s="349" t="s">
        <v>60</v>
      </c>
      <c r="Q364" s="389">
        <v>38</v>
      </c>
      <c r="R364" s="389">
        <v>8</v>
      </c>
      <c r="S364" s="389">
        <v>4</v>
      </c>
      <c r="T364" s="389">
        <v>5.5</v>
      </c>
      <c r="U364" s="389"/>
      <c r="V364" s="349"/>
      <c r="W364" s="390"/>
      <c r="X364" s="349" t="s">
        <v>70</v>
      </c>
      <c r="Y364" s="349"/>
      <c r="Z364" s="349" t="s">
        <v>72</v>
      </c>
      <c r="AA364" s="349"/>
      <c r="AB364" s="391">
        <v>54</v>
      </c>
      <c r="AC364" s="391">
        <v>31</v>
      </c>
      <c r="AD364" s="391">
        <v>8</v>
      </c>
      <c r="AE364" s="391"/>
      <c r="AF364" s="391"/>
      <c r="AG364" s="391"/>
      <c r="AH364" s="391"/>
    </row>
    <row r="365" spans="1:34" ht="22.8" hidden="1" x14ac:dyDescent="0.8">
      <c r="A365" s="392">
        <v>364</v>
      </c>
      <c r="B365" s="393" t="s">
        <v>77</v>
      </c>
      <c r="C365" s="394" t="s">
        <v>15590</v>
      </c>
      <c r="D365" s="410" t="s">
        <v>16306</v>
      </c>
      <c r="E365" s="395" t="s">
        <v>16309</v>
      </c>
      <c r="F365" s="396"/>
      <c r="G365" s="397" t="s">
        <v>16310</v>
      </c>
      <c r="H365" s="406"/>
      <c r="I365" s="2"/>
      <c r="J365" s="399">
        <v>2005</v>
      </c>
      <c r="K365" s="2" t="s">
        <v>65</v>
      </c>
      <c r="L365" s="2"/>
      <c r="M365" s="2" t="s">
        <v>15642</v>
      </c>
      <c r="N365" s="2" t="s">
        <v>68</v>
      </c>
      <c r="O365" s="400" t="s">
        <v>16311</v>
      </c>
      <c r="P365" s="2" t="s">
        <v>60</v>
      </c>
      <c r="Q365" s="401">
        <v>31</v>
      </c>
      <c r="R365" s="401">
        <v>8</v>
      </c>
      <c r="S365" s="401">
        <v>4</v>
      </c>
      <c r="T365" s="401">
        <v>5.5</v>
      </c>
      <c r="U365" s="401"/>
      <c r="V365" s="2"/>
      <c r="W365" s="3"/>
      <c r="X365" s="2" t="s">
        <v>70</v>
      </c>
      <c r="Y365" s="2"/>
      <c r="Z365" s="2" t="s">
        <v>72</v>
      </c>
      <c r="AA365" s="2"/>
      <c r="AB365" s="4">
        <v>59</v>
      </c>
      <c r="AC365" s="4">
        <v>34</v>
      </c>
      <c r="AD365" s="4">
        <v>7</v>
      </c>
      <c r="AE365" s="4"/>
      <c r="AF365" s="4"/>
      <c r="AG365" s="4"/>
      <c r="AH365" s="4"/>
    </row>
    <row r="366" spans="1:34" ht="22.8" hidden="1" x14ac:dyDescent="0.8">
      <c r="A366" s="379">
        <v>365</v>
      </c>
      <c r="B366" s="380" t="s">
        <v>77</v>
      </c>
      <c r="C366" s="381" t="s">
        <v>15590</v>
      </c>
      <c r="D366" s="409" t="s">
        <v>118</v>
      </c>
      <c r="E366" s="382" t="s">
        <v>14112</v>
      </c>
      <c r="F366" s="402"/>
      <c r="G366" s="403" t="s">
        <v>16312</v>
      </c>
      <c r="H366" s="404"/>
      <c r="I366" s="349"/>
      <c r="J366" s="405">
        <v>2005</v>
      </c>
      <c r="K366" s="349" t="s">
        <v>65</v>
      </c>
      <c r="L366" s="349"/>
      <c r="M366" s="349" t="s">
        <v>15642</v>
      </c>
      <c r="N366" s="349" t="s">
        <v>68</v>
      </c>
      <c r="O366" s="388" t="s">
        <v>16313</v>
      </c>
      <c r="P366" s="349" t="s">
        <v>60</v>
      </c>
      <c r="Q366" s="389">
        <v>38</v>
      </c>
      <c r="R366" s="389">
        <v>8</v>
      </c>
      <c r="S366" s="389">
        <v>4</v>
      </c>
      <c r="T366" s="389">
        <v>5.5</v>
      </c>
      <c r="U366" s="389"/>
      <c r="V366" s="349"/>
      <c r="W366" s="390"/>
      <c r="X366" s="349" t="s">
        <v>70</v>
      </c>
      <c r="Y366" s="349"/>
      <c r="Z366" s="349" t="s">
        <v>72</v>
      </c>
      <c r="AA366" s="349"/>
      <c r="AB366" s="391">
        <v>47</v>
      </c>
      <c r="AC366" s="391">
        <v>21</v>
      </c>
      <c r="AD366" s="391">
        <v>9</v>
      </c>
      <c r="AE366" s="391"/>
      <c r="AF366" s="391"/>
      <c r="AG366" s="391"/>
      <c r="AH366" s="391"/>
    </row>
    <row r="367" spans="1:34" ht="22.8" hidden="1" x14ac:dyDescent="0.8">
      <c r="A367" s="392">
        <v>366</v>
      </c>
      <c r="B367" s="393" t="s">
        <v>77</v>
      </c>
      <c r="C367" s="394" t="s">
        <v>15590</v>
      </c>
      <c r="D367" s="410" t="s">
        <v>118</v>
      </c>
      <c r="E367" s="395" t="s">
        <v>16314</v>
      </c>
      <c r="F367" s="396"/>
      <c r="G367" s="397" t="s">
        <v>16315</v>
      </c>
      <c r="H367" s="406"/>
      <c r="I367" s="2"/>
      <c r="J367" s="399">
        <v>2005</v>
      </c>
      <c r="K367" s="2" t="s">
        <v>65</v>
      </c>
      <c r="L367" s="2"/>
      <c r="M367" s="2" t="s">
        <v>15642</v>
      </c>
      <c r="N367" s="2" t="s">
        <v>68</v>
      </c>
      <c r="O367" s="400" t="s">
        <v>16316</v>
      </c>
      <c r="P367" s="2" t="s">
        <v>60</v>
      </c>
      <c r="Q367" s="401">
        <v>56</v>
      </c>
      <c r="R367" s="401">
        <v>8</v>
      </c>
      <c r="S367" s="401">
        <v>4</v>
      </c>
      <c r="T367" s="401">
        <v>5.5</v>
      </c>
      <c r="U367" s="401"/>
      <c r="V367" s="2"/>
      <c r="W367" s="3"/>
      <c r="X367" s="2" t="s">
        <v>70</v>
      </c>
      <c r="Y367" s="2"/>
      <c r="Z367" s="2" t="s">
        <v>72</v>
      </c>
      <c r="AA367" s="2"/>
      <c r="AB367" s="4">
        <v>46</v>
      </c>
      <c r="AC367" s="4">
        <v>26</v>
      </c>
      <c r="AD367" s="4">
        <v>7</v>
      </c>
      <c r="AE367" s="4"/>
      <c r="AF367" s="4"/>
      <c r="AG367" s="4"/>
      <c r="AH367" s="4"/>
    </row>
    <row r="368" spans="1:34" ht="22.8" hidden="1" x14ac:dyDescent="0.8">
      <c r="A368" s="379">
        <v>367</v>
      </c>
      <c r="B368" s="380" t="s">
        <v>77</v>
      </c>
      <c r="C368" s="381" t="s">
        <v>15590</v>
      </c>
      <c r="D368" s="409" t="s">
        <v>118</v>
      </c>
      <c r="E368" s="382" t="s">
        <v>16317</v>
      </c>
      <c r="F368" s="402"/>
      <c r="G368" s="403" t="s">
        <v>16318</v>
      </c>
      <c r="H368" s="404"/>
      <c r="I368" s="349"/>
      <c r="J368" s="405">
        <v>2005</v>
      </c>
      <c r="K368" s="349" t="s">
        <v>65</v>
      </c>
      <c r="L368" s="349"/>
      <c r="M368" s="349" t="s">
        <v>15642</v>
      </c>
      <c r="N368" s="349" t="s">
        <v>68</v>
      </c>
      <c r="O368" s="388" t="s">
        <v>16319</v>
      </c>
      <c r="P368" s="349" t="s">
        <v>60</v>
      </c>
      <c r="Q368" s="389">
        <v>46</v>
      </c>
      <c r="R368" s="389">
        <v>8</v>
      </c>
      <c r="S368" s="389">
        <v>4</v>
      </c>
      <c r="T368" s="389">
        <v>5.5</v>
      </c>
      <c r="U368" s="389"/>
      <c r="V368" s="349"/>
      <c r="W368" s="390"/>
      <c r="X368" s="349" t="s">
        <v>70</v>
      </c>
      <c r="Y368" s="349"/>
      <c r="Z368" s="349" t="s">
        <v>72</v>
      </c>
      <c r="AA368" s="349"/>
      <c r="AB368" s="391">
        <v>42</v>
      </c>
      <c r="AC368" s="391">
        <v>25</v>
      </c>
      <c r="AD368" s="391">
        <v>7</v>
      </c>
      <c r="AE368" s="391"/>
      <c r="AF368" s="391"/>
      <c r="AG368" s="391"/>
      <c r="AH368" s="391"/>
    </row>
    <row r="369" spans="1:34" ht="22.8" hidden="1" x14ac:dyDescent="0.8">
      <c r="A369" s="392">
        <v>368</v>
      </c>
      <c r="B369" s="393" t="s">
        <v>77</v>
      </c>
      <c r="C369" s="394" t="s">
        <v>15590</v>
      </c>
      <c r="D369" s="410" t="s">
        <v>118</v>
      </c>
      <c r="E369" s="395" t="s">
        <v>16320</v>
      </c>
      <c r="F369" s="396"/>
      <c r="G369" s="397" t="s">
        <v>16321</v>
      </c>
      <c r="H369" s="406"/>
      <c r="I369" s="2"/>
      <c r="J369" s="399">
        <v>2005</v>
      </c>
      <c r="K369" s="2" t="s">
        <v>65</v>
      </c>
      <c r="L369" s="2"/>
      <c r="M369" s="2" t="s">
        <v>15642</v>
      </c>
      <c r="N369" s="2" t="s">
        <v>68</v>
      </c>
      <c r="O369" s="400" t="s">
        <v>16322</v>
      </c>
      <c r="P369" s="2" t="s">
        <v>60</v>
      </c>
      <c r="Q369" s="401">
        <v>44</v>
      </c>
      <c r="R369" s="401">
        <v>8</v>
      </c>
      <c r="S369" s="401">
        <v>4</v>
      </c>
      <c r="T369" s="401">
        <v>5.5</v>
      </c>
      <c r="U369" s="401"/>
      <c r="V369" s="2"/>
      <c r="W369" s="3"/>
      <c r="X369" s="2" t="s">
        <v>70</v>
      </c>
      <c r="Y369" s="2"/>
      <c r="Z369" s="2" t="s">
        <v>72</v>
      </c>
      <c r="AA369" s="2"/>
      <c r="AB369" s="4">
        <v>51</v>
      </c>
      <c r="AC369" s="4">
        <v>32</v>
      </c>
      <c r="AD369" s="4">
        <v>9</v>
      </c>
      <c r="AE369" s="4"/>
      <c r="AF369" s="4"/>
      <c r="AG369" s="4"/>
      <c r="AH369" s="4"/>
    </row>
    <row r="370" spans="1:34" ht="22.8" hidden="1" x14ac:dyDescent="0.8">
      <c r="A370" s="379">
        <v>369</v>
      </c>
      <c r="B370" s="380" t="s">
        <v>77</v>
      </c>
      <c r="C370" s="381" t="s">
        <v>15590</v>
      </c>
      <c r="D370" s="409" t="s">
        <v>16306</v>
      </c>
      <c r="E370" s="382" t="s">
        <v>15613</v>
      </c>
      <c r="F370" s="402"/>
      <c r="G370" s="403" t="s">
        <v>16323</v>
      </c>
      <c r="H370" s="404"/>
      <c r="I370" s="349"/>
      <c r="J370" s="405">
        <v>2005</v>
      </c>
      <c r="K370" s="349" t="s">
        <v>65</v>
      </c>
      <c r="L370" s="349"/>
      <c r="M370" s="349" t="s">
        <v>15642</v>
      </c>
      <c r="N370" s="349" t="s">
        <v>68</v>
      </c>
      <c r="O370" s="388" t="s">
        <v>16324</v>
      </c>
      <c r="P370" s="349" t="s">
        <v>60</v>
      </c>
      <c r="Q370" s="389">
        <v>44</v>
      </c>
      <c r="R370" s="389">
        <v>8</v>
      </c>
      <c r="S370" s="389">
        <v>4</v>
      </c>
      <c r="T370" s="389">
        <v>6</v>
      </c>
      <c r="U370" s="389"/>
      <c r="V370" s="349"/>
      <c r="W370" s="390"/>
      <c r="X370" s="349" t="s">
        <v>70</v>
      </c>
      <c r="Y370" s="349"/>
      <c r="Z370" s="349" t="s">
        <v>72</v>
      </c>
      <c r="AA370" s="349"/>
      <c r="AB370" s="391">
        <v>50</v>
      </c>
      <c r="AC370" s="391">
        <v>37</v>
      </c>
      <c r="AD370" s="391">
        <v>9</v>
      </c>
      <c r="AE370" s="391"/>
      <c r="AF370" s="391"/>
      <c r="AG370" s="391"/>
      <c r="AH370" s="391"/>
    </row>
    <row r="371" spans="1:34" ht="22.8" hidden="1" x14ac:dyDescent="0.8">
      <c r="A371" s="392">
        <v>370</v>
      </c>
      <c r="B371" s="393" t="s">
        <v>77</v>
      </c>
      <c r="C371" s="394" t="s">
        <v>15590</v>
      </c>
      <c r="D371" s="410" t="s">
        <v>16306</v>
      </c>
      <c r="E371" s="395" t="s">
        <v>16325</v>
      </c>
      <c r="F371" s="396"/>
      <c r="G371" s="397" t="s">
        <v>16326</v>
      </c>
      <c r="H371" s="406"/>
      <c r="I371" s="2"/>
      <c r="J371" s="399">
        <v>2005</v>
      </c>
      <c r="K371" s="2" t="s">
        <v>65</v>
      </c>
      <c r="L371" s="2"/>
      <c r="M371" s="2" t="s">
        <v>15642</v>
      </c>
      <c r="N371" s="2" t="s">
        <v>68</v>
      </c>
      <c r="O371" s="400" t="s">
        <v>16327</v>
      </c>
      <c r="P371" s="2" t="s">
        <v>60</v>
      </c>
      <c r="Q371" s="401">
        <v>34</v>
      </c>
      <c r="R371" s="401">
        <v>8</v>
      </c>
      <c r="S371" s="401">
        <v>4</v>
      </c>
      <c r="T371" s="401">
        <v>6</v>
      </c>
      <c r="U371" s="401"/>
      <c r="V371" s="2"/>
      <c r="W371" s="3"/>
      <c r="X371" s="2" t="s">
        <v>70</v>
      </c>
      <c r="Y371" s="2"/>
      <c r="Z371" s="2" t="s">
        <v>72</v>
      </c>
      <c r="AA371" s="2"/>
      <c r="AB371" s="4">
        <v>63</v>
      </c>
      <c r="AC371" s="4">
        <v>41</v>
      </c>
      <c r="AD371" s="4">
        <v>11</v>
      </c>
      <c r="AE371" s="4"/>
      <c r="AF371" s="4"/>
      <c r="AG371" s="4"/>
      <c r="AH371" s="4"/>
    </row>
    <row r="372" spans="1:34" ht="22.8" hidden="1" x14ac:dyDescent="0.8">
      <c r="A372" s="379">
        <v>371</v>
      </c>
      <c r="B372" s="380" t="s">
        <v>77</v>
      </c>
      <c r="C372" s="381" t="s">
        <v>15590</v>
      </c>
      <c r="D372" s="409" t="s">
        <v>16328</v>
      </c>
      <c r="E372" s="382" t="s">
        <v>16329</v>
      </c>
      <c r="F372" s="402"/>
      <c r="G372" s="403" t="s">
        <v>16330</v>
      </c>
      <c r="H372" s="404"/>
      <c r="I372" s="349"/>
      <c r="J372" s="405">
        <v>2005</v>
      </c>
      <c r="K372" s="349" t="s">
        <v>65</v>
      </c>
      <c r="L372" s="349"/>
      <c r="M372" s="349" t="s">
        <v>15642</v>
      </c>
      <c r="N372" s="349" t="s">
        <v>68</v>
      </c>
      <c r="O372" s="388" t="s">
        <v>16331</v>
      </c>
      <c r="P372" s="349" t="s">
        <v>60</v>
      </c>
      <c r="Q372" s="389">
        <v>47</v>
      </c>
      <c r="R372" s="389">
        <v>8</v>
      </c>
      <c r="S372" s="389">
        <v>4</v>
      </c>
      <c r="T372" s="389">
        <v>6</v>
      </c>
      <c r="U372" s="389"/>
      <c r="V372" s="349"/>
      <c r="W372" s="390"/>
      <c r="X372" s="349" t="s">
        <v>70</v>
      </c>
      <c r="Y372" s="349"/>
      <c r="Z372" s="349" t="s">
        <v>72</v>
      </c>
      <c r="AA372" s="349"/>
      <c r="AB372" s="391">
        <v>65</v>
      </c>
      <c r="AC372" s="391">
        <v>48</v>
      </c>
      <c r="AD372" s="391">
        <v>14</v>
      </c>
      <c r="AE372" s="391"/>
      <c r="AF372" s="391"/>
      <c r="AG372" s="391"/>
      <c r="AH372" s="391"/>
    </row>
    <row r="373" spans="1:34" ht="22.8" hidden="1" x14ac:dyDescent="0.8">
      <c r="A373" s="392">
        <v>372</v>
      </c>
      <c r="B373" s="393" t="s">
        <v>77</v>
      </c>
      <c r="C373" s="394" t="s">
        <v>15590</v>
      </c>
      <c r="D373" s="410" t="s">
        <v>16328</v>
      </c>
      <c r="E373" s="395" t="s">
        <v>16332</v>
      </c>
      <c r="F373" s="396"/>
      <c r="G373" s="397" t="s">
        <v>16333</v>
      </c>
      <c r="H373" s="406"/>
      <c r="I373" s="2"/>
      <c r="J373" s="399">
        <v>2005</v>
      </c>
      <c r="K373" s="2" t="s">
        <v>65</v>
      </c>
      <c r="L373" s="2"/>
      <c r="M373" s="2" t="s">
        <v>15642</v>
      </c>
      <c r="N373" s="2" t="s">
        <v>68</v>
      </c>
      <c r="O373" s="400" t="s">
        <v>16334</v>
      </c>
      <c r="P373" s="2" t="s">
        <v>60</v>
      </c>
      <c r="Q373" s="401">
        <v>44</v>
      </c>
      <c r="R373" s="401">
        <v>8</v>
      </c>
      <c r="S373" s="401">
        <v>4</v>
      </c>
      <c r="T373" s="401">
        <v>6</v>
      </c>
      <c r="U373" s="401"/>
      <c r="V373" s="2"/>
      <c r="W373" s="3"/>
      <c r="X373" s="2" t="s">
        <v>70</v>
      </c>
      <c r="Y373" s="2"/>
      <c r="Z373" s="2" t="s">
        <v>72</v>
      </c>
      <c r="AA373" s="2"/>
      <c r="AB373" s="4">
        <v>36</v>
      </c>
      <c r="AC373" s="4">
        <v>17</v>
      </c>
      <c r="AD373" s="4">
        <v>6</v>
      </c>
      <c r="AE373" s="4"/>
      <c r="AF373" s="4"/>
      <c r="AG373" s="4"/>
      <c r="AH373" s="4"/>
    </row>
    <row r="374" spans="1:34" ht="22.8" hidden="1" x14ac:dyDescent="0.8">
      <c r="A374" s="379">
        <v>373</v>
      </c>
      <c r="B374" s="380" t="s">
        <v>77</v>
      </c>
      <c r="C374" s="381" t="s">
        <v>15590</v>
      </c>
      <c r="D374" s="409" t="s">
        <v>16335</v>
      </c>
      <c r="E374" s="382" t="s">
        <v>16336</v>
      </c>
      <c r="F374" s="402"/>
      <c r="G374" s="403" t="s">
        <v>16337</v>
      </c>
      <c r="H374" s="404"/>
      <c r="I374" s="349"/>
      <c r="J374" s="405">
        <v>2005</v>
      </c>
      <c r="K374" s="349" t="s">
        <v>65</v>
      </c>
      <c r="L374" s="349"/>
      <c r="M374" s="349" t="s">
        <v>15642</v>
      </c>
      <c r="N374" s="349" t="s">
        <v>68</v>
      </c>
      <c r="O374" s="388" t="s">
        <v>16338</v>
      </c>
      <c r="P374" s="349" t="s">
        <v>60</v>
      </c>
      <c r="Q374" s="389">
        <v>45</v>
      </c>
      <c r="R374" s="389">
        <v>8</v>
      </c>
      <c r="S374" s="389">
        <v>4</v>
      </c>
      <c r="T374" s="389">
        <v>5.4</v>
      </c>
      <c r="U374" s="389"/>
      <c r="V374" s="349"/>
      <c r="W374" s="390"/>
      <c r="X374" s="349" t="s">
        <v>70</v>
      </c>
      <c r="Y374" s="349"/>
      <c r="Z374" s="349" t="s">
        <v>72</v>
      </c>
      <c r="AA374" s="349"/>
      <c r="AB374" s="391">
        <v>39</v>
      </c>
      <c r="AC374" s="391">
        <v>19</v>
      </c>
      <c r="AD374" s="391">
        <v>8</v>
      </c>
      <c r="AE374" s="391"/>
      <c r="AF374" s="391"/>
      <c r="AG374" s="391"/>
      <c r="AH374" s="391"/>
    </row>
    <row r="375" spans="1:34" ht="22.8" hidden="1" x14ac:dyDescent="0.8">
      <c r="A375" s="392">
        <v>374</v>
      </c>
      <c r="B375" s="393" t="s">
        <v>77</v>
      </c>
      <c r="C375" s="394" t="s">
        <v>15590</v>
      </c>
      <c r="D375" s="410" t="s">
        <v>16306</v>
      </c>
      <c r="E375" s="395" t="s">
        <v>16339</v>
      </c>
      <c r="F375" s="396"/>
      <c r="G375" s="397" t="s">
        <v>16340</v>
      </c>
      <c r="H375" s="406"/>
      <c r="I375" s="2"/>
      <c r="J375" s="399">
        <v>2005</v>
      </c>
      <c r="K375" s="2" t="s">
        <v>65</v>
      </c>
      <c r="L375" s="2"/>
      <c r="M375" s="2" t="s">
        <v>15642</v>
      </c>
      <c r="N375" s="2" t="s">
        <v>68</v>
      </c>
      <c r="O375" s="400" t="s">
        <v>16341</v>
      </c>
      <c r="P375" s="2" t="s">
        <v>60</v>
      </c>
      <c r="Q375" s="401">
        <v>46</v>
      </c>
      <c r="R375" s="401">
        <v>8</v>
      </c>
      <c r="S375" s="401">
        <v>4</v>
      </c>
      <c r="T375" s="401">
        <v>5</v>
      </c>
      <c r="U375" s="401"/>
      <c r="V375" s="2"/>
      <c r="W375" s="3"/>
      <c r="X375" s="2" t="s">
        <v>70</v>
      </c>
      <c r="Y375" s="2"/>
      <c r="Z375" s="2" t="s">
        <v>72</v>
      </c>
      <c r="AA375" s="2"/>
      <c r="AB375" s="4">
        <v>40</v>
      </c>
      <c r="AC375" s="4">
        <v>19</v>
      </c>
      <c r="AD375" s="4">
        <v>8</v>
      </c>
      <c r="AE375" s="4"/>
      <c r="AF375" s="4"/>
      <c r="AG375" s="4"/>
      <c r="AH375" s="4"/>
    </row>
    <row r="376" spans="1:34" ht="22.8" hidden="1" x14ac:dyDescent="0.8">
      <c r="A376" s="379">
        <v>375</v>
      </c>
      <c r="B376" s="380" t="s">
        <v>77</v>
      </c>
      <c r="C376" s="381" t="s">
        <v>15590</v>
      </c>
      <c r="D376" s="409" t="s">
        <v>118</v>
      </c>
      <c r="E376" s="382" t="s">
        <v>14112</v>
      </c>
      <c r="F376" s="402"/>
      <c r="G376" s="403" t="s">
        <v>16342</v>
      </c>
      <c r="H376" s="404"/>
      <c r="I376" s="349"/>
      <c r="J376" s="405">
        <v>2005</v>
      </c>
      <c r="K376" s="349" t="s">
        <v>65</v>
      </c>
      <c r="L376" s="349"/>
      <c r="M376" s="349" t="s">
        <v>15642</v>
      </c>
      <c r="N376" s="349" t="s">
        <v>68</v>
      </c>
      <c r="O376" s="388" t="s">
        <v>16343</v>
      </c>
      <c r="P376" s="349" t="s">
        <v>60</v>
      </c>
      <c r="Q376" s="389">
        <v>38</v>
      </c>
      <c r="R376" s="389">
        <v>8</v>
      </c>
      <c r="S376" s="389">
        <v>4</v>
      </c>
      <c r="T376" s="389">
        <v>5</v>
      </c>
      <c r="U376" s="389"/>
      <c r="V376" s="349"/>
      <c r="W376" s="390"/>
      <c r="X376" s="349" t="s">
        <v>70</v>
      </c>
      <c r="Y376" s="349"/>
      <c r="Z376" s="349" t="s">
        <v>72</v>
      </c>
      <c r="AA376" s="349"/>
      <c r="AB376" s="391">
        <v>43</v>
      </c>
      <c r="AC376" s="391">
        <v>24</v>
      </c>
      <c r="AD376" s="391">
        <v>8</v>
      </c>
      <c r="AE376" s="391"/>
      <c r="AF376" s="391"/>
      <c r="AG376" s="391"/>
      <c r="AH376" s="391"/>
    </row>
    <row r="377" spans="1:34" ht="22.8" hidden="1" x14ac:dyDescent="0.8">
      <c r="A377" s="392">
        <v>376</v>
      </c>
      <c r="B377" s="393" t="s">
        <v>77</v>
      </c>
      <c r="C377" s="394" t="s">
        <v>15590</v>
      </c>
      <c r="D377" s="410" t="s">
        <v>15621</v>
      </c>
      <c r="E377" s="395" t="s">
        <v>16344</v>
      </c>
      <c r="F377" s="396"/>
      <c r="G377" s="397" t="s">
        <v>16345</v>
      </c>
      <c r="H377" s="406"/>
      <c r="I377" s="2"/>
      <c r="J377" s="399">
        <v>2005</v>
      </c>
      <c r="K377" s="2" t="s">
        <v>65</v>
      </c>
      <c r="L377" s="2"/>
      <c r="M377" s="2" t="s">
        <v>15642</v>
      </c>
      <c r="N377" s="2" t="s">
        <v>68</v>
      </c>
      <c r="O377" s="400" t="s">
        <v>16346</v>
      </c>
      <c r="P377" s="2" t="s">
        <v>60</v>
      </c>
      <c r="Q377" s="401">
        <v>48</v>
      </c>
      <c r="R377" s="401">
        <v>8</v>
      </c>
      <c r="S377" s="401">
        <v>4</v>
      </c>
      <c r="T377" s="401">
        <v>5</v>
      </c>
      <c r="U377" s="401"/>
      <c r="V377" s="2"/>
      <c r="W377" s="3"/>
      <c r="X377" s="2" t="s">
        <v>70</v>
      </c>
      <c r="Y377" s="2"/>
      <c r="Z377" s="2" t="s">
        <v>72</v>
      </c>
      <c r="AA377" s="2"/>
      <c r="AB377" s="4">
        <v>41</v>
      </c>
      <c r="AC377" s="4">
        <v>28</v>
      </c>
      <c r="AD377" s="4">
        <v>7</v>
      </c>
      <c r="AE377" s="4"/>
      <c r="AF377" s="4"/>
      <c r="AG377" s="4"/>
      <c r="AH377" s="4"/>
    </row>
    <row r="378" spans="1:34" ht="22.8" hidden="1" x14ac:dyDescent="0.8">
      <c r="A378" s="379">
        <v>377</v>
      </c>
      <c r="B378" s="380" t="s">
        <v>77</v>
      </c>
      <c r="C378" s="381" t="s">
        <v>15494</v>
      </c>
      <c r="D378" s="409" t="s">
        <v>16347</v>
      </c>
      <c r="E378" s="382" t="s">
        <v>16348</v>
      </c>
      <c r="F378" s="402"/>
      <c r="G378" s="403" t="s">
        <v>16349</v>
      </c>
      <c r="H378" s="404"/>
      <c r="I378" s="349"/>
      <c r="J378" s="405">
        <v>2005</v>
      </c>
      <c r="K378" s="349" t="s">
        <v>65</v>
      </c>
      <c r="L378" s="349"/>
      <c r="M378" s="349" t="s">
        <v>15642</v>
      </c>
      <c r="N378" s="349" t="s">
        <v>68</v>
      </c>
      <c r="O378" s="388" t="s">
        <v>16350</v>
      </c>
      <c r="P378" s="349" t="s">
        <v>60</v>
      </c>
      <c r="Q378" s="389">
        <v>46</v>
      </c>
      <c r="R378" s="389">
        <v>8</v>
      </c>
      <c r="S378" s="389">
        <v>4</v>
      </c>
      <c r="T378" s="389">
        <v>5</v>
      </c>
      <c r="U378" s="389"/>
      <c r="V378" s="349"/>
      <c r="W378" s="390"/>
      <c r="X378" s="349" t="s">
        <v>70</v>
      </c>
      <c r="Y378" s="349"/>
      <c r="Z378" s="349" t="s">
        <v>72</v>
      </c>
      <c r="AA378" s="349"/>
      <c r="AB378" s="391">
        <v>38</v>
      </c>
      <c r="AC378" s="391">
        <v>23</v>
      </c>
      <c r="AD378" s="391">
        <v>6</v>
      </c>
      <c r="AE378" s="391"/>
      <c r="AF378" s="391"/>
      <c r="AG378" s="391"/>
      <c r="AH378" s="391"/>
    </row>
    <row r="379" spans="1:34" ht="22.8" hidden="1" x14ac:dyDescent="0.8">
      <c r="A379" s="392">
        <v>378</v>
      </c>
      <c r="B379" s="393" t="s">
        <v>77</v>
      </c>
      <c r="C379" s="394" t="s">
        <v>15494</v>
      </c>
      <c r="D379" s="410" t="s">
        <v>85</v>
      </c>
      <c r="E379" s="395" t="s">
        <v>16351</v>
      </c>
      <c r="F379" s="396"/>
      <c r="G379" s="397" t="s">
        <v>16352</v>
      </c>
      <c r="H379" s="406"/>
      <c r="I379" s="2"/>
      <c r="J379" s="399">
        <v>2005</v>
      </c>
      <c r="K379" s="2" t="s">
        <v>65</v>
      </c>
      <c r="L379" s="2"/>
      <c r="M379" s="2" t="s">
        <v>15642</v>
      </c>
      <c r="N379" s="2" t="s">
        <v>68</v>
      </c>
      <c r="O379" s="400" t="s">
        <v>16353</v>
      </c>
      <c r="P379" s="2" t="s">
        <v>60</v>
      </c>
      <c r="Q379" s="401">
        <v>35</v>
      </c>
      <c r="R379" s="401">
        <v>8</v>
      </c>
      <c r="S379" s="401">
        <v>4</v>
      </c>
      <c r="T379" s="401">
        <v>6</v>
      </c>
      <c r="U379" s="401"/>
      <c r="V379" s="2"/>
      <c r="W379" s="3"/>
      <c r="X379" s="2" t="s">
        <v>70</v>
      </c>
      <c r="Y379" s="2"/>
      <c r="Z379" s="2" t="s">
        <v>72</v>
      </c>
      <c r="AA379" s="2"/>
      <c r="AB379" s="4">
        <v>34</v>
      </c>
      <c r="AC379" s="4">
        <v>18</v>
      </c>
      <c r="AD379" s="4">
        <v>7</v>
      </c>
      <c r="AE379" s="4"/>
      <c r="AF379" s="4"/>
      <c r="AG379" s="4"/>
      <c r="AH379" s="4"/>
    </row>
    <row r="380" spans="1:34" ht="22.8" hidden="1" x14ac:dyDescent="0.8">
      <c r="A380" s="379">
        <v>379</v>
      </c>
      <c r="B380" s="380" t="s">
        <v>77</v>
      </c>
      <c r="C380" s="381" t="s">
        <v>15494</v>
      </c>
      <c r="D380" s="409" t="s">
        <v>16275</v>
      </c>
      <c r="E380" s="382" t="s">
        <v>16282</v>
      </c>
      <c r="F380" s="402"/>
      <c r="G380" s="403" t="s">
        <v>16354</v>
      </c>
      <c r="H380" s="404"/>
      <c r="I380" s="349"/>
      <c r="J380" s="405">
        <v>2005</v>
      </c>
      <c r="K380" s="349" t="s">
        <v>65</v>
      </c>
      <c r="L380" s="349"/>
      <c r="M380" s="349" t="s">
        <v>15642</v>
      </c>
      <c r="N380" s="349" t="s">
        <v>68</v>
      </c>
      <c r="O380" s="388" t="s">
        <v>16355</v>
      </c>
      <c r="P380" s="349" t="s">
        <v>60</v>
      </c>
      <c r="Q380" s="389">
        <v>26</v>
      </c>
      <c r="R380" s="389">
        <v>8</v>
      </c>
      <c r="S380" s="389">
        <v>4</v>
      </c>
      <c r="T380" s="389">
        <v>6</v>
      </c>
      <c r="U380" s="389"/>
      <c r="V380" s="349"/>
      <c r="W380" s="390"/>
      <c r="X380" s="349" t="s">
        <v>70</v>
      </c>
      <c r="Y380" s="349"/>
      <c r="Z380" s="349" t="s">
        <v>72</v>
      </c>
      <c r="AA380" s="349"/>
      <c r="AB380" s="391">
        <v>39</v>
      </c>
      <c r="AC380" s="391">
        <v>17</v>
      </c>
      <c r="AD380" s="391">
        <v>7</v>
      </c>
      <c r="AE380" s="391"/>
      <c r="AF380" s="391"/>
      <c r="AG380" s="391"/>
      <c r="AH380" s="391"/>
    </row>
    <row r="381" spans="1:34" ht="22.8" hidden="1" x14ac:dyDescent="0.8">
      <c r="A381" s="392">
        <v>380</v>
      </c>
      <c r="B381" s="393" t="s">
        <v>77</v>
      </c>
      <c r="C381" s="394" t="s">
        <v>15494</v>
      </c>
      <c r="D381" s="410" t="s">
        <v>16275</v>
      </c>
      <c r="E381" s="395" t="s">
        <v>111</v>
      </c>
      <c r="F381" s="396"/>
      <c r="G381" s="397" t="s">
        <v>16356</v>
      </c>
      <c r="H381" s="406"/>
      <c r="I381" s="2"/>
      <c r="J381" s="399">
        <v>2005</v>
      </c>
      <c r="K381" s="2" t="s">
        <v>65</v>
      </c>
      <c r="L381" s="2"/>
      <c r="M381" s="2" t="s">
        <v>15642</v>
      </c>
      <c r="N381" s="2" t="s">
        <v>68</v>
      </c>
      <c r="O381" s="400" t="s">
        <v>16357</v>
      </c>
      <c r="P381" s="2" t="s">
        <v>60</v>
      </c>
      <c r="Q381" s="401">
        <v>44</v>
      </c>
      <c r="R381" s="401">
        <v>8</v>
      </c>
      <c r="S381" s="401">
        <v>4</v>
      </c>
      <c r="T381" s="401">
        <v>6</v>
      </c>
      <c r="U381" s="401"/>
      <c r="V381" s="2"/>
      <c r="W381" s="3"/>
      <c r="X381" s="2" t="s">
        <v>70</v>
      </c>
      <c r="Y381" s="2"/>
      <c r="Z381" s="2" t="s">
        <v>72</v>
      </c>
      <c r="AA381" s="2"/>
      <c r="AB381" s="4">
        <v>40</v>
      </c>
      <c r="AC381" s="4">
        <v>26</v>
      </c>
      <c r="AD381" s="4">
        <v>6</v>
      </c>
      <c r="AE381" s="4"/>
      <c r="AF381" s="4"/>
      <c r="AG381" s="4"/>
      <c r="AH381" s="4"/>
    </row>
    <row r="382" spans="1:34" ht="22.8" hidden="1" x14ac:dyDescent="0.8">
      <c r="A382" s="379">
        <v>381</v>
      </c>
      <c r="B382" s="380" t="s">
        <v>77</v>
      </c>
      <c r="C382" s="381" t="s">
        <v>15494</v>
      </c>
      <c r="D382" s="409" t="s">
        <v>16242</v>
      </c>
      <c r="E382" s="382" t="s">
        <v>119</v>
      </c>
      <c r="F382" s="402"/>
      <c r="G382" s="403" t="s">
        <v>16358</v>
      </c>
      <c r="H382" s="404"/>
      <c r="I382" s="349"/>
      <c r="J382" s="405">
        <v>2005</v>
      </c>
      <c r="K382" s="349" t="s">
        <v>65</v>
      </c>
      <c r="L382" s="349"/>
      <c r="M382" s="349" t="s">
        <v>15642</v>
      </c>
      <c r="N382" s="349" t="s">
        <v>68</v>
      </c>
      <c r="O382" s="388" t="s">
        <v>16359</v>
      </c>
      <c r="P382" s="349" t="s">
        <v>60</v>
      </c>
      <c r="Q382" s="389">
        <v>30</v>
      </c>
      <c r="R382" s="389">
        <v>8</v>
      </c>
      <c r="S382" s="389">
        <v>4</v>
      </c>
      <c r="T382" s="389">
        <v>6</v>
      </c>
      <c r="U382" s="389"/>
      <c r="V382" s="349"/>
      <c r="W382" s="390"/>
      <c r="X382" s="349" t="s">
        <v>70</v>
      </c>
      <c r="Y382" s="349"/>
      <c r="Z382" s="349" t="s">
        <v>72</v>
      </c>
      <c r="AA382" s="349"/>
      <c r="AB382" s="391">
        <v>34</v>
      </c>
      <c r="AC382" s="391">
        <v>20</v>
      </c>
      <c r="AD382" s="391">
        <v>6</v>
      </c>
      <c r="AE382" s="391"/>
      <c r="AF382" s="391"/>
      <c r="AG382" s="391"/>
      <c r="AH382" s="391"/>
    </row>
    <row r="383" spans="1:34" ht="22.8" hidden="1" x14ac:dyDescent="0.8">
      <c r="A383" s="392">
        <v>382</v>
      </c>
      <c r="B383" s="393" t="s">
        <v>77</v>
      </c>
      <c r="C383" s="394" t="s">
        <v>15494</v>
      </c>
      <c r="D383" s="410" t="s">
        <v>16242</v>
      </c>
      <c r="E383" s="395" t="s">
        <v>16360</v>
      </c>
      <c r="F383" s="396"/>
      <c r="G383" s="397" t="s">
        <v>16361</v>
      </c>
      <c r="H383" s="406"/>
      <c r="I383" s="2"/>
      <c r="J383" s="399">
        <v>2005</v>
      </c>
      <c r="K383" s="2" t="s">
        <v>65</v>
      </c>
      <c r="L383" s="2"/>
      <c r="M383" s="2" t="s">
        <v>15642</v>
      </c>
      <c r="N383" s="2" t="s">
        <v>68</v>
      </c>
      <c r="O383" s="400" t="s">
        <v>16362</v>
      </c>
      <c r="P383" s="2" t="s">
        <v>60</v>
      </c>
      <c r="Q383" s="401">
        <v>30</v>
      </c>
      <c r="R383" s="401">
        <v>8</v>
      </c>
      <c r="S383" s="401">
        <v>4</v>
      </c>
      <c r="T383" s="401">
        <v>6</v>
      </c>
      <c r="U383" s="401"/>
      <c r="V383" s="2"/>
      <c r="W383" s="3"/>
      <c r="X383" s="2" t="s">
        <v>70</v>
      </c>
      <c r="Y383" s="2"/>
      <c r="Z383" s="2" t="s">
        <v>72</v>
      </c>
      <c r="AA383" s="2"/>
      <c r="AB383" s="4">
        <v>52</v>
      </c>
      <c r="AC383" s="4">
        <v>34</v>
      </c>
      <c r="AD383" s="4">
        <v>9</v>
      </c>
      <c r="AE383" s="4"/>
      <c r="AF383" s="4"/>
      <c r="AG383" s="4"/>
      <c r="AH383" s="4"/>
    </row>
    <row r="384" spans="1:34" ht="22.8" hidden="1" x14ac:dyDescent="0.8">
      <c r="A384" s="379">
        <v>383</v>
      </c>
      <c r="B384" s="380" t="s">
        <v>77</v>
      </c>
      <c r="C384" s="381" t="s">
        <v>15494</v>
      </c>
      <c r="D384" s="409" t="s">
        <v>120</v>
      </c>
      <c r="E384" s="382" t="s">
        <v>16363</v>
      </c>
      <c r="F384" s="402"/>
      <c r="G384" s="403" t="s">
        <v>16364</v>
      </c>
      <c r="H384" s="404"/>
      <c r="I384" s="349"/>
      <c r="J384" s="405">
        <v>2005</v>
      </c>
      <c r="K384" s="349" t="s">
        <v>65</v>
      </c>
      <c r="L384" s="349"/>
      <c r="M384" s="349" t="s">
        <v>15642</v>
      </c>
      <c r="N384" s="349" t="s">
        <v>68</v>
      </c>
      <c r="O384" s="388" t="s">
        <v>16365</v>
      </c>
      <c r="P384" s="349" t="s">
        <v>60</v>
      </c>
      <c r="Q384" s="389">
        <v>48</v>
      </c>
      <c r="R384" s="389">
        <v>8</v>
      </c>
      <c r="S384" s="389">
        <v>4</v>
      </c>
      <c r="T384" s="389">
        <v>6</v>
      </c>
      <c r="U384" s="389"/>
      <c r="V384" s="349"/>
      <c r="W384" s="390"/>
      <c r="X384" s="349" t="s">
        <v>70</v>
      </c>
      <c r="Y384" s="349"/>
      <c r="Z384" s="349" t="s">
        <v>72</v>
      </c>
      <c r="AA384" s="349"/>
      <c r="AB384" s="391">
        <v>62</v>
      </c>
      <c r="AC384" s="391">
        <v>41</v>
      </c>
      <c r="AD384" s="391">
        <v>10</v>
      </c>
      <c r="AE384" s="391"/>
      <c r="AF384" s="391"/>
      <c r="AG384" s="391"/>
      <c r="AH384" s="391"/>
    </row>
    <row r="385" spans="1:34" ht="22.8" hidden="1" x14ac:dyDescent="0.8">
      <c r="A385" s="392">
        <v>384</v>
      </c>
      <c r="B385" s="393" t="s">
        <v>77</v>
      </c>
      <c r="C385" s="394" t="s">
        <v>15494</v>
      </c>
      <c r="D385" s="410" t="s">
        <v>16366</v>
      </c>
      <c r="E385" s="395" t="s">
        <v>16367</v>
      </c>
      <c r="F385" s="396"/>
      <c r="G385" s="397" t="s">
        <v>16368</v>
      </c>
      <c r="H385" s="406"/>
      <c r="I385" s="2"/>
      <c r="J385" s="399">
        <v>2005</v>
      </c>
      <c r="K385" s="2" t="s">
        <v>65</v>
      </c>
      <c r="L385" s="2"/>
      <c r="M385" s="2" t="s">
        <v>15642</v>
      </c>
      <c r="N385" s="2" t="s">
        <v>68</v>
      </c>
      <c r="O385" s="400" t="s">
        <v>16369</v>
      </c>
      <c r="P385" s="2" t="s">
        <v>60</v>
      </c>
      <c r="Q385" s="401">
        <v>44</v>
      </c>
      <c r="R385" s="401">
        <v>8</v>
      </c>
      <c r="S385" s="401">
        <v>4</v>
      </c>
      <c r="T385" s="401">
        <v>6</v>
      </c>
      <c r="U385" s="401"/>
      <c r="V385" s="2"/>
      <c r="W385" s="3"/>
      <c r="X385" s="2" t="s">
        <v>70</v>
      </c>
      <c r="Y385" s="2"/>
      <c r="Z385" s="2" t="s">
        <v>72</v>
      </c>
      <c r="AA385" s="2"/>
      <c r="AB385" s="4">
        <v>41</v>
      </c>
      <c r="AC385" s="4">
        <v>28</v>
      </c>
      <c r="AD385" s="4">
        <v>6</v>
      </c>
      <c r="AE385" s="4"/>
      <c r="AF385" s="4"/>
      <c r="AG385" s="4"/>
      <c r="AH385" s="4"/>
    </row>
    <row r="386" spans="1:34" ht="22.8" hidden="1" x14ac:dyDescent="0.8">
      <c r="A386" s="379">
        <v>385</v>
      </c>
      <c r="B386" s="380" t="s">
        <v>77</v>
      </c>
      <c r="C386" s="381" t="s">
        <v>15494</v>
      </c>
      <c r="D386" s="409" t="s">
        <v>16370</v>
      </c>
      <c r="E386" s="382" t="s">
        <v>16371</v>
      </c>
      <c r="F386" s="402"/>
      <c r="G386" s="403" t="s">
        <v>16372</v>
      </c>
      <c r="H386" s="404"/>
      <c r="I386" s="349"/>
      <c r="J386" s="405">
        <v>2005</v>
      </c>
      <c r="K386" s="349" t="s">
        <v>65</v>
      </c>
      <c r="L386" s="349"/>
      <c r="M386" s="349" t="s">
        <v>15642</v>
      </c>
      <c r="N386" s="349" t="s">
        <v>68</v>
      </c>
      <c r="O386" s="388" t="s">
        <v>16373</v>
      </c>
      <c r="P386" s="349" t="s">
        <v>60</v>
      </c>
      <c r="Q386" s="389">
        <v>40</v>
      </c>
      <c r="R386" s="389">
        <v>8</v>
      </c>
      <c r="S386" s="389">
        <v>4</v>
      </c>
      <c r="T386" s="389">
        <v>6</v>
      </c>
      <c r="U386" s="389"/>
      <c r="V386" s="349"/>
      <c r="W386" s="390"/>
      <c r="X386" s="349" t="s">
        <v>70</v>
      </c>
      <c r="Y386" s="349"/>
      <c r="Z386" s="349" t="s">
        <v>72</v>
      </c>
      <c r="AA386" s="349"/>
      <c r="AB386" s="391">
        <v>35</v>
      </c>
      <c r="AC386" s="391">
        <v>22</v>
      </c>
      <c r="AD386" s="391">
        <v>5</v>
      </c>
      <c r="AE386" s="391"/>
      <c r="AF386" s="391"/>
      <c r="AG386" s="391"/>
      <c r="AH386" s="391"/>
    </row>
    <row r="387" spans="1:34" ht="22.8" hidden="1" x14ac:dyDescent="0.8">
      <c r="A387" s="392">
        <v>386</v>
      </c>
      <c r="B387" s="393" t="s">
        <v>77</v>
      </c>
      <c r="C387" s="394" t="s">
        <v>15494</v>
      </c>
      <c r="D387" s="410" t="s">
        <v>16366</v>
      </c>
      <c r="E387" s="395" t="s">
        <v>82</v>
      </c>
      <c r="F387" s="396"/>
      <c r="G387" s="397" t="s">
        <v>16374</v>
      </c>
      <c r="H387" s="406"/>
      <c r="I387" s="2"/>
      <c r="J387" s="399">
        <v>2005</v>
      </c>
      <c r="K387" s="2" t="s">
        <v>65</v>
      </c>
      <c r="L387" s="2"/>
      <c r="M387" s="2" t="s">
        <v>15642</v>
      </c>
      <c r="N387" s="2" t="s">
        <v>68</v>
      </c>
      <c r="O387" s="400" t="s">
        <v>16375</v>
      </c>
      <c r="P387" s="2" t="s">
        <v>60</v>
      </c>
      <c r="Q387" s="401">
        <v>46</v>
      </c>
      <c r="R387" s="401">
        <v>8</v>
      </c>
      <c r="S387" s="401">
        <v>5</v>
      </c>
      <c r="T387" s="401">
        <v>5.5</v>
      </c>
      <c r="U387" s="401"/>
      <c r="V387" s="2"/>
      <c r="W387" s="3"/>
      <c r="X387" s="2" t="s">
        <v>70</v>
      </c>
      <c r="Y387" s="2"/>
      <c r="Z387" s="2" t="s">
        <v>72</v>
      </c>
      <c r="AA387" s="2"/>
      <c r="AB387" s="4">
        <v>42</v>
      </c>
      <c r="AC387" s="4">
        <v>22</v>
      </c>
      <c r="AD387" s="4">
        <v>7</v>
      </c>
      <c r="AE387" s="4"/>
      <c r="AF387" s="4"/>
      <c r="AG387" s="4"/>
      <c r="AH387" s="4"/>
    </row>
    <row r="388" spans="1:34" ht="22.8" hidden="1" x14ac:dyDescent="0.8">
      <c r="A388" s="379">
        <v>387</v>
      </c>
      <c r="B388" s="380" t="s">
        <v>77</v>
      </c>
      <c r="C388" s="381" t="s">
        <v>16134</v>
      </c>
      <c r="D388" s="409" t="s">
        <v>12856</v>
      </c>
      <c r="E388" s="382" t="s">
        <v>16376</v>
      </c>
      <c r="F388" s="402"/>
      <c r="G388" s="403" t="s">
        <v>16377</v>
      </c>
      <c r="H388" s="404"/>
      <c r="I388" s="349"/>
      <c r="J388" s="405">
        <v>2005</v>
      </c>
      <c r="K388" s="349" t="s">
        <v>65</v>
      </c>
      <c r="L388" s="349"/>
      <c r="M388" s="349" t="s">
        <v>15642</v>
      </c>
      <c r="N388" s="349" t="s">
        <v>68</v>
      </c>
      <c r="O388" s="388" t="s">
        <v>16378</v>
      </c>
      <c r="P388" s="349" t="s">
        <v>60</v>
      </c>
      <c r="Q388" s="389">
        <v>40</v>
      </c>
      <c r="R388" s="389">
        <v>8</v>
      </c>
      <c r="S388" s="389">
        <v>5</v>
      </c>
      <c r="T388" s="389">
        <v>5.5</v>
      </c>
      <c r="U388" s="389"/>
      <c r="V388" s="349"/>
      <c r="W388" s="390"/>
      <c r="X388" s="349" t="s">
        <v>70</v>
      </c>
      <c r="Y388" s="349"/>
      <c r="Z388" s="349" t="s">
        <v>72</v>
      </c>
      <c r="AA388" s="349"/>
      <c r="AB388" s="391">
        <v>39</v>
      </c>
      <c r="AC388" s="391">
        <v>17</v>
      </c>
      <c r="AD388" s="391">
        <v>6</v>
      </c>
      <c r="AE388" s="391"/>
      <c r="AF388" s="391"/>
      <c r="AG388" s="391"/>
      <c r="AH388" s="391"/>
    </row>
    <row r="389" spans="1:34" ht="22.8" hidden="1" x14ac:dyDescent="0.8">
      <c r="A389" s="392">
        <v>388</v>
      </c>
      <c r="B389" s="393" t="s">
        <v>77</v>
      </c>
      <c r="C389" s="394" t="s">
        <v>16134</v>
      </c>
      <c r="D389" s="410" t="s">
        <v>15461</v>
      </c>
      <c r="E389" s="395" t="s">
        <v>16379</v>
      </c>
      <c r="F389" s="396"/>
      <c r="G389" s="397" t="s">
        <v>16380</v>
      </c>
      <c r="H389" s="406"/>
      <c r="I389" s="2"/>
      <c r="J389" s="399">
        <v>2005</v>
      </c>
      <c r="K389" s="2" t="s">
        <v>65</v>
      </c>
      <c r="L389" s="2"/>
      <c r="M389" s="2" t="s">
        <v>15642</v>
      </c>
      <c r="N389" s="2" t="s">
        <v>68</v>
      </c>
      <c r="O389" s="400" t="s">
        <v>16381</v>
      </c>
      <c r="P389" s="2" t="s">
        <v>60</v>
      </c>
      <c r="Q389" s="401">
        <v>33</v>
      </c>
      <c r="R389" s="401">
        <v>8</v>
      </c>
      <c r="S389" s="401">
        <v>5</v>
      </c>
      <c r="T389" s="401">
        <v>5.5</v>
      </c>
      <c r="U389" s="401"/>
      <c r="V389" s="2"/>
      <c r="W389" s="3"/>
      <c r="X389" s="2" t="s">
        <v>70</v>
      </c>
      <c r="Y389" s="2"/>
      <c r="Z389" s="2" t="s">
        <v>72</v>
      </c>
      <c r="AA389" s="2"/>
      <c r="AB389" s="4">
        <v>54</v>
      </c>
      <c r="AC389" s="4">
        <v>35</v>
      </c>
      <c r="AD389" s="4">
        <v>9</v>
      </c>
      <c r="AE389" s="4"/>
      <c r="AF389" s="4"/>
      <c r="AG389" s="4"/>
      <c r="AH389" s="4"/>
    </row>
    <row r="390" spans="1:34" ht="22.8" hidden="1" x14ac:dyDescent="0.8">
      <c r="A390" s="379">
        <v>389</v>
      </c>
      <c r="B390" s="380" t="s">
        <v>77</v>
      </c>
      <c r="C390" s="381" t="s">
        <v>16134</v>
      </c>
      <c r="D390" s="409" t="s">
        <v>16134</v>
      </c>
      <c r="E390" s="382" t="s">
        <v>16382</v>
      </c>
      <c r="F390" s="402"/>
      <c r="G390" s="403" t="s">
        <v>16383</v>
      </c>
      <c r="H390" s="404"/>
      <c r="I390" s="349"/>
      <c r="J390" s="405">
        <v>2005</v>
      </c>
      <c r="K390" s="349" t="s">
        <v>65</v>
      </c>
      <c r="L390" s="349"/>
      <c r="M390" s="349" t="s">
        <v>15642</v>
      </c>
      <c r="N390" s="349" t="s">
        <v>68</v>
      </c>
      <c r="O390" s="388" t="s">
        <v>16384</v>
      </c>
      <c r="P390" s="349" t="s">
        <v>60</v>
      </c>
      <c r="Q390" s="389">
        <v>32</v>
      </c>
      <c r="R390" s="389">
        <v>8</v>
      </c>
      <c r="S390" s="389">
        <v>5</v>
      </c>
      <c r="T390" s="389">
        <v>5.5</v>
      </c>
      <c r="U390" s="389"/>
      <c r="V390" s="349"/>
      <c r="W390" s="390"/>
      <c r="X390" s="349" t="s">
        <v>70</v>
      </c>
      <c r="Y390" s="349"/>
      <c r="Z390" s="349" t="s">
        <v>72</v>
      </c>
      <c r="AA390" s="349"/>
      <c r="AB390" s="391">
        <v>64</v>
      </c>
      <c r="AC390" s="391">
        <v>40</v>
      </c>
      <c r="AD390" s="391">
        <v>10</v>
      </c>
      <c r="AE390" s="391"/>
      <c r="AF390" s="391"/>
      <c r="AG390" s="391"/>
      <c r="AH390" s="391"/>
    </row>
    <row r="391" spans="1:34" ht="22.8" hidden="1" x14ac:dyDescent="0.8">
      <c r="A391" s="392">
        <v>390</v>
      </c>
      <c r="B391" s="393" t="s">
        <v>77</v>
      </c>
      <c r="C391" s="394" t="s">
        <v>16134</v>
      </c>
      <c r="D391" s="410" t="s">
        <v>16134</v>
      </c>
      <c r="E391" s="395" t="s">
        <v>16385</v>
      </c>
      <c r="F391" s="396"/>
      <c r="G391" s="397" t="s">
        <v>16386</v>
      </c>
      <c r="H391" s="406"/>
      <c r="I391" s="2"/>
      <c r="J391" s="399">
        <v>2005</v>
      </c>
      <c r="K391" s="2" t="s">
        <v>65</v>
      </c>
      <c r="L391" s="2"/>
      <c r="M391" s="2" t="s">
        <v>15642</v>
      </c>
      <c r="N391" s="2" t="s">
        <v>68</v>
      </c>
      <c r="O391" s="400" t="s">
        <v>16387</v>
      </c>
      <c r="P391" s="2" t="s">
        <v>60</v>
      </c>
      <c r="Q391" s="401">
        <v>30</v>
      </c>
      <c r="R391" s="401">
        <v>8</v>
      </c>
      <c r="S391" s="401">
        <v>5</v>
      </c>
      <c r="T391" s="401">
        <v>5.5</v>
      </c>
      <c r="U391" s="401"/>
      <c r="V391" s="2"/>
      <c r="W391" s="3"/>
      <c r="X391" s="2" t="s">
        <v>70</v>
      </c>
      <c r="Y391" s="2"/>
      <c r="Z391" s="2" t="s">
        <v>72</v>
      </c>
      <c r="AA391" s="2"/>
      <c r="AB391" s="4">
        <v>53</v>
      </c>
      <c r="AC391" s="4">
        <v>36</v>
      </c>
      <c r="AD391" s="4">
        <v>8</v>
      </c>
      <c r="AE391" s="4"/>
      <c r="AF391" s="4"/>
      <c r="AG391" s="4"/>
      <c r="AH391" s="4"/>
    </row>
    <row r="392" spans="1:34" ht="22.8" hidden="1" x14ac:dyDescent="0.8">
      <c r="A392" s="379">
        <v>391</v>
      </c>
      <c r="B392" s="380" t="s">
        <v>77</v>
      </c>
      <c r="C392" s="381" t="s">
        <v>16134</v>
      </c>
      <c r="D392" s="409" t="s">
        <v>16159</v>
      </c>
      <c r="E392" s="382" t="s">
        <v>16388</v>
      </c>
      <c r="F392" s="402"/>
      <c r="G392" s="403" t="s">
        <v>16389</v>
      </c>
      <c r="H392" s="404"/>
      <c r="I392" s="349"/>
      <c r="J392" s="405">
        <v>2005</v>
      </c>
      <c r="K392" s="349" t="s">
        <v>65</v>
      </c>
      <c r="L392" s="349"/>
      <c r="M392" s="349" t="s">
        <v>15642</v>
      </c>
      <c r="N392" s="349" t="s">
        <v>68</v>
      </c>
      <c r="O392" s="388" t="s">
        <v>16390</v>
      </c>
      <c r="P392" s="349" t="s">
        <v>60</v>
      </c>
      <c r="Q392" s="389">
        <v>34</v>
      </c>
      <c r="R392" s="389">
        <v>8</v>
      </c>
      <c r="S392" s="389">
        <v>5</v>
      </c>
      <c r="T392" s="389">
        <v>5.5</v>
      </c>
      <c r="U392" s="389"/>
      <c r="V392" s="349"/>
      <c r="W392" s="390"/>
      <c r="X392" s="349" t="s">
        <v>70</v>
      </c>
      <c r="Y392" s="349"/>
      <c r="Z392" s="349" t="s">
        <v>72</v>
      </c>
      <c r="AA392" s="349"/>
      <c r="AB392" s="391">
        <v>47</v>
      </c>
      <c r="AC392" s="391">
        <v>18</v>
      </c>
      <c r="AD392" s="391">
        <v>7</v>
      </c>
      <c r="AE392" s="391"/>
      <c r="AF392" s="391"/>
      <c r="AG392" s="391"/>
      <c r="AH392" s="391"/>
    </row>
    <row r="393" spans="1:34" ht="22.8" hidden="1" x14ac:dyDescent="0.8">
      <c r="A393" s="392">
        <v>392</v>
      </c>
      <c r="B393" s="393" t="s">
        <v>77</v>
      </c>
      <c r="C393" s="394" t="s">
        <v>16134</v>
      </c>
      <c r="D393" s="410" t="s">
        <v>15454</v>
      </c>
      <c r="E393" s="395" t="s">
        <v>16391</v>
      </c>
      <c r="F393" s="396"/>
      <c r="G393" s="397" t="s">
        <v>16392</v>
      </c>
      <c r="H393" s="406"/>
      <c r="I393" s="2"/>
      <c r="J393" s="399">
        <v>2005</v>
      </c>
      <c r="K393" s="2" t="s">
        <v>65</v>
      </c>
      <c r="L393" s="2"/>
      <c r="M393" s="2" t="s">
        <v>15642</v>
      </c>
      <c r="N393" s="2" t="s">
        <v>68</v>
      </c>
      <c r="O393" s="400" t="s">
        <v>16393</v>
      </c>
      <c r="P393" s="2" t="s">
        <v>60</v>
      </c>
      <c r="Q393" s="401">
        <v>34</v>
      </c>
      <c r="R393" s="401">
        <v>8</v>
      </c>
      <c r="S393" s="401">
        <v>5</v>
      </c>
      <c r="T393" s="401">
        <v>5.5</v>
      </c>
      <c r="U393" s="401"/>
      <c r="V393" s="2"/>
      <c r="W393" s="3"/>
      <c r="X393" s="2" t="s">
        <v>70</v>
      </c>
      <c r="Y393" s="2"/>
      <c r="Z393" s="2" t="s">
        <v>72</v>
      </c>
      <c r="AA393" s="2"/>
      <c r="AB393" s="4">
        <v>55</v>
      </c>
      <c r="AC393" s="4">
        <v>33</v>
      </c>
      <c r="AD393" s="4">
        <v>11</v>
      </c>
      <c r="AE393" s="4"/>
      <c r="AF393" s="4"/>
      <c r="AG393" s="4"/>
      <c r="AH393" s="4"/>
    </row>
    <row r="394" spans="1:34" ht="22.8" hidden="1" x14ac:dyDescent="0.8">
      <c r="A394" s="379">
        <v>393</v>
      </c>
      <c r="B394" s="380" t="s">
        <v>77</v>
      </c>
      <c r="C394" s="381" t="s">
        <v>16134</v>
      </c>
      <c r="D394" s="409" t="s">
        <v>15454</v>
      </c>
      <c r="E394" s="382" t="s">
        <v>16394</v>
      </c>
      <c r="F394" s="402"/>
      <c r="G394" s="403" t="s">
        <v>16395</v>
      </c>
      <c r="H394" s="404"/>
      <c r="I394" s="349"/>
      <c r="J394" s="405">
        <v>2005</v>
      </c>
      <c r="K394" s="349" t="s">
        <v>65</v>
      </c>
      <c r="L394" s="349"/>
      <c r="M394" s="349" t="s">
        <v>15642</v>
      </c>
      <c r="N394" s="349" t="s">
        <v>68</v>
      </c>
      <c r="O394" s="388" t="s">
        <v>16396</v>
      </c>
      <c r="P394" s="349" t="s">
        <v>60</v>
      </c>
      <c r="Q394" s="389">
        <v>30</v>
      </c>
      <c r="R394" s="389">
        <v>8</v>
      </c>
      <c r="S394" s="389">
        <v>5</v>
      </c>
      <c r="T394" s="389">
        <v>5.5</v>
      </c>
      <c r="U394" s="389"/>
      <c r="V394" s="349"/>
      <c r="W394" s="390"/>
      <c r="X394" s="349" t="s">
        <v>70</v>
      </c>
      <c r="Y394" s="349"/>
      <c r="Z394" s="349" t="s">
        <v>72</v>
      </c>
      <c r="AA394" s="349"/>
      <c r="AB394" s="391">
        <v>52</v>
      </c>
      <c r="AC394" s="391">
        <v>27</v>
      </c>
      <c r="AD394" s="391">
        <v>9</v>
      </c>
      <c r="AE394" s="391"/>
      <c r="AF394" s="391"/>
      <c r="AG394" s="391"/>
      <c r="AH394" s="391"/>
    </row>
    <row r="395" spans="1:34" ht="22.8" hidden="1" x14ac:dyDescent="0.8">
      <c r="A395" s="392">
        <v>394</v>
      </c>
      <c r="B395" s="393" t="s">
        <v>77</v>
      </c>
      <c r="C395" s="394" t="s">
        <v>16134</v>
      </c>
      <c r="D395" s="410" t="s">
        <v>15454</v>
      </c>
      <c r="E395" s="395" t="s">
        <v>16397</v>
      </c>
      <c r="F395" s="396"/>
      <c r="G395" s="397" t="s">
        <v>16398</v>
      </c>
      <c r="H395" s="406"/>
      <c r="I395" s="2"/>
      <c r="J395" s="399">
        <v>2005</v>
      </c>
      <c r="K395" s="2" t="s">
        <v>65</v>
      </c>
      <c r="L395" s="2"/>
      <c r="M395" s="2" t="s">
        <v>15642</v>
      </c>
      <c r="N395" s="2" t="s">
        <v>68</v>
      </c>
      <c r="O395" s="400" t="s">
        <v>16399</v>
      </c>
      <c r="P395" s="2" t="s">
        <v>60</v>
      </c>
      <c r="Q395" s="401">
        <v>30</v>
      </c>
      <c r="R395" s="401">
        <v>8</v>
      </c>
      <c r="S395" s="401">
        <v>5</v>
      </c>
      <c r="T395" s="401">
        <v>5.5</v>
      </c>
      <c r="U395" s="401"/>
      <c r="V395" s="2"/>
      <c r="W395" s="3"/>
      <c r="X395" s="2" t="s">
        <v>70</v>
      </c>
      <c r="Y395" s="2"/>
      <c r="Z395" s="2" t="s">
        <v>72</v>
      </c>
      <c r="AA395" s="2"/>
      <c r="AB395" s="4">
        <v>49</v>
      </c>
      <c r="AC395" s="4">
        <v>26</v>
      </c>
      <c r="AD395" s="4">
        <v>8</v>
      </c>
      <c r="AE395" s="4"/>
      <c r="AF395" s="4"/>
      <c r="AG395" s="4"/>
      <c r="AH395" s="4"/>
    </row>
    <row r="396" spans="1:34" ht="22.8" hidden="1" x14ac:dyDescent="0.8">
      <c r="A396" s="379">
        <v>395</v>
      </c>
      <c r="B396" s="380" t="s">
        <v>77</v>
      </c>
      <c r="C396" s="381" t="s">
        <v>16134</v>
      </c>
      <c r="D396" s="409" t="s">
        <v>16400</v>
      </c>
      <c r="E396" s="382" t="s">
        <v>121</v>
      </c>
      <c r="F396" s="402"/>
      <c r="G396" s="403" t="s">
        <v>16401</v>
      </c>
      <c r="H396" s="404"/>
      <c r="I396" s="349"/>
      <c r="J396" s="405">
        <v>2005</v>
      </c>
      <c r="K396" s="349" t="s">
        <v>65</v>
      </c>
      <c r="L396" s="349"/>
      <c r="M396" s="349" t="s">
        <v>15642</v>
      </c>
      <c r="N396" s="349" t="s">
        <v>68</v>
      </c>
      <c r="O396" s="388" t="s">
        <v>16402</v>
      </c>
      <c r="P396" s="349" t="s">
        <v>60</v>
      </c>
      <c r="Q396" s="389">
        <v>34</v>
      </c>
      <c r="R396" s="389">
        <v>8</v>
      </c>
      <c r="S396" s="389">
        <v>5</v>
      </c>
      <c r="T396" s="389">
        <v>5.5</v>
      </c>
      <c r="U396" s="389"/>
      <c r="V396" s="349"/>
      <c r="W396" s="390"/>
      <c r="X396" s="349" t="s">
        <v>70</v>
      </c>
      <c r="Y396" s="349"/>
      <c r="Z396" s="349" t="s">
        <v>72</v>
      </c>
      <c r="AA396" s="349"/>
      <c r="AB396" s="391">
        <v>58</v>
      </c>
      <c r="AC396" s="391">
        <v>39</v>
      </c>
      <c r="AD396" s="391">
        <v>12</v>
      </c>
      <c r="AE396" s="391"/>
      <c r="AF396" s="391"/>
      <c r="AG396" s="391"/>
      <c r="AH396" s="391"/>
    </row>
    <row r="397" spans="1:34" ht="22.8" hidden="1" x14ac:dyDescent="0.8">
      <c r="A397" s="392">
        <v>396</v>
      </c>
      <c r="B397" s="393" t="s">
        <v>77</v>
      </c>
      <c r="C397" s="394" t="s">
        <v>16134</v>
      </c>
      <c r="D397" s="410" t="s">
        <v>15440</v>
      </c>
      <c r="E397" s="395" t="s">
        <v>116</v>
      </c>
      <c r="F397" s="396"/>
      <c r="G397" s="397" t="s">
        <v>16403</v>
      </c>
      <c r="H397" s="406"/>
      <c r="I397" s="2"/>
      <c r="J397" s="399">
        <v>2005</v>
      </c>
      <c r="K397" s="2" t="s">
        <v>65</v>
      </c>
      <c r="L397" s="2"/>
      <c r="M397" s="2" t="s">
        <v>15642</v>
      </c>
      <c r="N397" s="2" t="s">
        <v>68</v>
      </c>
      <c r="O397" s="400" t="s">
        <v>16404</v>
      </c>
      <c r="P397" s="2" t="s">
        <v>60</v>
      </c>
      <c r="Q397" s="401">
        <v>40</v>
      </c>
      <c r="R397" s="401">
        <v>8</v>
      </c>
      <c r="S397" s="401">
        <v>5</v>
      </c>
      <c r="T397" s="401">
        <v>5.5</v>
      </c>
      <c r="U397" s="401"/>
      <c r="V397" s="2"/>
      <c r="W397" s="3"/>
      <c r="X397" s="2" t="s">
        <v>70</v>
      </c>
      <c r="Y397" s="2"/>
      <c r="Z397" s="2" t="s">
        <v>72</v>
      </c>
      <c r="AA397" s="2"/>
      <c r="AB397" s="4">
        <v>61</v>
      </c>
      <c r="AC397" s="4">
        <v>41</v>
      </c>
      <c r="AD397" s="4">
        <v>11</v>
      </c>
      <c r="AE397" s="4"/>
      <c r="AF397" s="4"/>
      <c r="AG397" s="4"/>
      <c r="AH397" s="4"/>
    </row>
    <row r="398" spans="1:34" ht="22.8" hidden="1" x14ac:dyDescent="0.8">
      <c r="A398" s="379">
        <v>397</v>
      </c>
      <c r="B398" s="380" t="s">
        <v>77</v>
      </c>
      <c r="C398" s="381" t="s">
        <v>16134</v>
      </c>
      <c r="D398" s="409" t="s">
        <v>16405</v>
      </c>
      <c r="E398" s="382" t="s">
        <v>16406</v>
      </c>
      <c r="F398" s="402"/>
      <c r="G398" s="403" t="s">
        <v>16407</v>
      </c>
      <c r="H398" s="404"/>
      <c r="I398" s="349"/>
      <c r="J398" s="405">
        <v>2005</v>
      </c>
      <c r="K398" s="349" t="s">
        <v>65</v>
      </c>
      <c r="L398" s="349"/>
      <c r="M398" s="349" t="s">
        <v>15642</v>
      </c>
      <c r="N398" s="349" t="s">
        <v>68</v>
      </c>
      <c r="O398" s="388" t="s">
        <v>16408</v>
      </c>
      <c r="P398" s="349" t="s">
        <v>60</v>
      </c>
      <c r="Q398" s="389">
        <v>40</v>
      </c>
      <c r="R398" s="389">
        <v>8</v>
      </c>
      <c r="S398" s="389">
        <v>5</v>
      </c>
      <c r="T398" s="389">
        <v>5.5</v>
      </c>
      <c r="U398" s="389"/>
      <c r="V398" s="349"/>
      <c r="W398" s="390"/>
      <c r="X398" s="349" t="s">
        <v>70</v>
      </c>
      <c r="Y398" s="349"/>
      <c r="Z398" s="349" t="s">
        <v>72</v>
      </c>
      <c r="AA398" s="349"/>
      <c r="AB398" s="391">
        <v>44</v>
      </c>
      <c r="AC398" s="391">
        <v>24</v>
      </c>
      <c r="AD398" s="391">
        <v>9</v>
      </c>
      <c r="AE398" s="391"/>
      <c r="AF398" s="391"/>
      <c r="AG398" s="391"/>
      <c r="AH398" s="391"/>
    </row>
    <row r="399" spans="1:34" ht="22.8" hidden="1" x14ac:dyDescent="0.8">
      <c r="A399" s="392">
        <v>398</v>
      </c>
      <c r="B399" s="393" t="s">
        <v>77</v>
      </c>
      <c r="C399" s="394" t="s">
        <v>15634</v>
      </c>
      <c r="D399" s="410" t="s">
        <v>15795</v>
      </c>
      <c r="E399" s="395" t="s">
        <v>16409</v>
      </c>
      <c r="F399" s="396"/>
      <c r="G399" s="397" t="s">
        <v>16410</v>
      </c>
      <c r="H399" s="406"/>
      <c r="I399" s="2"/>
      <c r="J399" s="399">
        <v>2005</v>
      </c>
      <c r="K399" s="2" t="s">
        <v>65</v>
      </c>
      <c r="L399" s="2"/>
      <c r="M399" s="2" t="s">
        <v>15642</v>
      </c>
      <c r="N399" s="2" t="s">
        <v>68</v>
      </c>
      <c r="O399" s="400" t="s">
        <v>16411</v>
      </c>
      <c r="P399" s="2" t="s">
        <v>60</v>
      </c>
      <c r="Q399" s="401">
        <v>38</v>
      </c>
      <c r="R399" s="401">
        <v>8</v>
      </c>
      <c r="S399" s="401">
        <v>6</v>
      </c>
      <c r="T399" s="401">
        <v>5</v>
      </c>
      <c r="U399" s="401"/>
      <c r="V399" s="2"/>
      <c r="W399" s="3"/>
      <c r="X399" s="2" t="s">
        <v>70</v>
      </c>
      <c r="Y399" s="2"/>
      <c r="Z399" s="2" t="s">
        <v>72</v>
      </c>
      <c r="AA399" s="2"/>
      <c r="AB399" s="4">
        <v>40</v>
      </c>
      <c r="AC399" s="4">
        <v>28</v>
      </c>
      <c r="AD399" s="4">
        <v>8</v>
      </c>
      <c r="AE399" s="4"/>
      <c r="AF399" s="4"/>
      <c r="AG399" s="4"/>
      <c r="AH399" s="4"/>
    </row>
    <row r="400" spans="1:34" ht="22.8" hidden="1" x14ac:dyDescent="0.8">
      <c r="A400" s="379">
        <v>399</v>
      </c>
      <c r="B400" s="380" t="s">
        <v>77</v>
      </c>
      <c r="C400" s="381" t="s">
        <v>16134</v>
      </c>
      <c r="D400" s="409" t="s">
        <v>15461</v>
      </c>
      <c r="E400" s="382" t="s">
        <v>16412</v>
      </c>
      <c r="F400" s="402"/>
      <c r="G400" s="403" t="s">
        <v>16413</v>
      </c>
      <c r="H400" s="404"/>
      <c r="I400" s="349"/>
      <c r="J400" s="405">
        <v>2005</v>
      </c>
      <c r="K400" s="349" t="s">
        <v>65</v>
      </c>
      <c r="L400" s="349"/>
      <c r="M400" s="349" t="s">
        <v>15642</v>
      </c>
      <c r="N400" s="349" t="s">
        <v>68</v>
      </c>
      <c r="O400" s="388" t="s">
        <v>16414</v>
      </c>
      <c r="P400" s="349" t="s">
        <v>60</v>
      </c>
      <c r="Q400" s="389">
        <v>34</v>
      </c>
      <c r="R400" s="389">
        <v>8</v>
      </c>
      <c r="S400" s="389">
        <v>6</v>
      </c>
      <c r="T400" s="389">
        <v>5</v>
      </c>
      <c r="U400" s="389"/>
      <c r="V400" s="349"/>
      <c r="W400" s="390"/>
      <c r="X400" s="349" t="s">
        <v>70</v>
      </c>
      <c r="Y400" s="349"/>
      <c r="Z400" s="349" t="s">
        <v>72</v>
      </c>
      <c r="AA400" s="349"/>
      <c r="AB400" s="391">
        <v>39</v>
      </c>
      <c r="AC400" s="391">
        <v>21</v>
      </c>
      <c r="AD400" s="391">
        <v>8</v>
      </c>
      <c r="AE400" s="391"/>
      <c r="AF400" s="391"/>
      <c r="AG400" s="391"/>
      <c r="AH400" s="391"/>
    </row>
    <row r="401" spans="1:34" ht="22.8" hidden="1" x14ac:dyDescent="0.8">
      <c r="A401" s="392">
        <v>400</v>
      </c>
      <c r="B401" s="393" t="s">
        <v>77</v>
      </c>
      <c r="C401" s="394" t="s">
        <v>16134</v>
      </c>
      <c r="D401" s="410" t="s">
        <v>15461</v>
      </c>
      <c r="E401" s="395" t="s">
        <v>15616</v>
      </c>
      <c r="F401" s="396"/>
      <c r="G401" s="397" t="s">
        <v>16415</v>
      </c>
      <c r="H401" s="406"/>
      <c r="I401" s="2"/>
      <c r="J401" s="399">
        <v>2005</v>
      </c>
      <c r="K401" s="2" t="s">
        <v>65</v>
      </c>
      <c r="L401" s="2"/>
      <c r="M401" s="2" t="s">
        <v>15642</v>
      </c>
      <c r="N401" s="2" t="s">
        <v>68</v>
      </c>
      <c r="O401" s="400" t="s">
        <v>16416</v>
      </c>
      <c r="P401" s="2" t="s">
        <v>60</v>
      </c>
      <c r="Q401" s="401">
        <v>37</v>
      </c>
      <c r="R401" s="401">
        <v>8</v>
      </c>
      <c r="S401" s="401">
        <v>6</v>
      </c>
      <c r="T401" s="401">
        <v>5</v>
      </c>
      <c r="U401" s="401"/>
      <c r="V401" s="2"/>
      <c r="W401" s="3"/>
      <c r="X401" s="2" t="s">
        <v>70</v>
      </c>
      <c r="Y401" s="2"/>
      <c r="Z401" s="2" t="s">
        <v>72</v>
      </c>
      <c r="AA401" s="2"/>
      <c r="AB401" s="4">
        <v>50</v>
      </c>
      <c r="AC401" s="4">
        <v>41</v>
      </c>
      <c r="AD401" s="4">
        <v>9</v>
      </c>
      <c r="AE401" s="4"/>
      <c r="AF401" s="4"/>
      <c r="AG401" s="4"/>
      <c r="AH401" s="4"/>
    </row>
    <row r="402" spans="1:34" ht="22.8" hidden="1" x14ac:dyDescent="0.8">
      <c r="A402" s="379">
        <v>401</v>
      </c>
      <c r="B402" s="380" t="s">
        <v>77</v>
      </c>
      <c r="C402" s="381" t="s">
        <v>16134</v>
      </c>
      <c r="D402" s="409" t="s">
        <v>15461</v>
      </c>
      <c r="E402" s="382" t="s">
        <v>16417</v>
      </c>
      <c r="F402" s="402"/>
      <c r="G402" s="403" t="s">
        <v>16418</v>
      </c>
      <c r="H402" s="404"/>
      <c r="I402" s="349"/>
      <c r="J402" s="405">
        <v>2005</v>
      </c>
      <c r="K402" s="349" t="s">
        <v>65</v>
      </c>
      <c r="L402" s="349"/>
      <c r="M402" s="349" t="s">
        <v>15642</v>
      </c>
      <c r="N402" s="349" t="s">
        <v>68</v>
      </c>
      <c r="O402" s="388" t="s">
        <v>16419</v>
      </c>
      <c r="P402" s="349" t="s">
        <v>60</v>
      </c>
      <c r="Q402" s="389">
        <v>33</v>
      </c>
      <c r="R402" s="389">
        <v>8</v>
      </c>
      <c r="S402" s="389">
        <v>6</v>
      </c>
      <c r="T402" s="389">
        <v>5</v>
      </c>
      <c r="U402" s="389"/>
      <c r="V402" s="349"/>
      <c r="W402" s="390"/>
      <c r="X402" s="349" t="s">
        <v>70</v>
      </c>
      <c r="Y402" s="349"/>
      <c r="Z402" s="349" t="s">
        <v>72</v>
      </c>
      <c r="AA402" s="349"/>
      <c r="AB402" s="391">
        <v>47</v>
      </c>
      <c r="AC402" s="391">
        <v>31</v>
      </c>
      <c r="AD402" s="391">
        <v>10</v>
      </c>
      <c r="AE402" s="391"/>
      <c r="AF402" s="391"/>
      <c r="AG402" s="391"/>
      <c r="AH402" s="391"/>
    </row>
    <row r="403" spans="1:34" ht="22.8" hidden="1" x14ac:dyDescent="0.8">
      <c r="A403" s="392">
        <v>402</v>
      </c>
      <c r="B403" s="393" t="s">
        <v>77</v>
      </c>
      <c r="C403" s="394" t="s">
        <v>16134</v>
      </c>
      <c r="D403" s="410" t="s">
        <v>16420</v>
      </c>
      <c r="E403" s="395" t="s">
        <v>16421</v>
      </c>
      <c r="F403" s="396"/>
      <c r="G403" s="397" t="s">
        <v>16422</v>
      </c>
      <c r="H403" s="406"/>
      <c r="I403" s="2"/>
      <c r="J403" s="399">
        <v>2005</v>
      </c>
      <c r="K403" s="2" t="s">
        <v>65</v>
      </c>
      <c r="L403" s="2"/>
      <c r="M403" s="2" t="s">
        <v>15642</v>
      </c>
      <c r="N403" s="2" t="s">
        <v>68</v>
      </c>
      <c r="O403" s="400" t="s">
        <v>16423</v>
      </c>
      <c r="P403" s="2" t="s">
        <v>60</v>
      </c>
      <c r="Q403" s="401">
        <v>47</v>
      </c>
      <c r="R403" s="401">
        <v>8</v>
      </c>
      <c r="S403" s="401">
        <v>6</v>
      </c>
      <c r="T403" s="401">
        <v>5</v>
      </c>
      <c r="U403" s="401"/>
      <c r="V403" s="2"/>
      <c r="W403" s="3"/>
      <c r="X403" s="2" t="s">
        <v>70</v>
      </c>
      <c r="Y403" s="2"/>
      <c r="Z403" s="2" t="s">
        <v>72</v>
      </c>
      <c r="AA403" s="2"/>
      <c r="AB403" s="4">
        <v>66</v>
      </c>
      <c r="AC403" s="4">
        <v>42</v>
      </c>
      <c r="AD403" s="4">
        <v>11</v>
      </c>
      <c r="AE403" s="4"/>
      <c r="AF403" s="4"/>
      <c r="AG403" s="4"/>
      <c r="AH403" s="4"/>
    </row>
    <row r="404" spans="1:34" ht="22.8" hidden="1" x14ac:dyDescent="0.8">
      <c r="A404" s="379">
        <v>403</v>
      </c>
      <c r="B404" s="380" t="s">
        <v>77</v>
      </c>
      <c r="C404" s="381" t="s">
        <v>16134</v>
      </c>
      <c r="D404" s="409" t="s">
        <v>16420</v>
      </c>
      <c r="E404" s="382" t="s">
        <v>15769</v>
      </c>
      <c r="F404" s="402"/>
      <c r="G404" s="403" t="s">
        <v>16424</v>
      </c>
      <c r="H404" s="404"/>
      <c r="I404" s="349"/>
      <c r="J404" s="405">
        <v>2005</v>
      </c>
      <c r="K404" s="349" t="s">
        <v>65</v>
      </c>
      <c r="L404" s="349"/>
      <c r="M404" s="349" t="s">
        <v>15642</v>
      </c>
      <c r="N404" s="349" t="s">
        <v>68</v>
      </c>
      <c r="O404" s="388" t="s">
        <v>16425</v>
      </c>
      <c r="P404" s="349" t="s">
        <v>60</v>
      </c>
      <c r="Q404" s="389">
        <v>50</v>
      </c>
      <c r="R404" s="389">
        <v>8</v>
      </c>
      <c r="S404" s="389">
        <v>6</v>
      </c>
      <c r="T404" s="389">
        <v>5</v>
      </c>
      <c r="U404" s="389"/>
      <c r="V404" s="349"/>
      <c r="W404" s="390"/>
      <c r="X404" s="349" t="s">
        <v>70</v>
      </c>
      <c r="Y404" s="349"/>
      <c r="Z404" s="349" t="s">
        <v>72</v>
      </c>
      <c r="AA404" s="349"/>
      <c r="AB404" s="391">
        <v>65</v>
      </c>
      <c r="AC404" s="391">
        <v>45</v>
      </c>
      <c r="AD404" s="391">
        <v>12</v>
      </c>
      <c r="AE404" s="391"/>
      <c r="AF404" s="391"/>
      <c r="AG404" s="391"/>
      <c r="AH404" s="391"/>
    </row>
    <row r="405" spans="1:34" ht="22.8" hidden="1" x14ac:dyDescent="0.8">
      <c r="A405" s="392">
        <v>404</v>
      </c>
      <c r="B405" s="393" t="s">
        <v>77</v>
      </c>
      <c r="C405" s="394" t="s">
        <v>16134</v>
      </c>
      <c r="D405" s="410" t="s">
        <v>16400</v>
      </c>
      <c r="E405" s="395" t="s">
        <v>121</v>
      </c>
      <c r="F405" s="396"/>
      <c r="G405" s="397" t="s">
        <v>16426</v>
      </c>
      <c r="H405" s="406"/>
      <c r="I405" s="2"/>
      <c r="J405" s="399">
        <v>2005</v>
      </c>
      <c r="K405" s="2" t="s">
        <v>65</v>
      </c>
      <c r="L405" s="2"/>
      <c r="M405" s="2" t="s">
        <v>15642</v>
      </c>
      <c r="N405" s="2" t="s">
        <v>68</v>
      </c>
      <c r="O405" s="400" t="s">
        <v>16427</v>
      </c>
      <c r="P405" s="2" t="s">
        <v>60</v>
      </c>
      <c r="Q405" s="401">
        <v>36</v>
      </c>
      <c r="R405" s="401">
        <v>8</v>
      </c>
      <c r="S405" s="401">
        <v>6</v>
      </c>
      <c r="T405" s="401">
        <v>5</v>
      </c>
      <c r="U405" s="401"/>
      <c r="V405" s="2"/>
      <c r="W405" s="3"/>
      <c r="X405" s="2" t="s">
        <v>70</v>
      </c>
      <c r="Y405" s="2"/>
      <c r="Z405" s="2" t="s">
        <v>72</v>
      </c>
      <c r="AA405" s="2"/>
      <c r="AB405" s="4">
        <v>55</v>
      </c>
      <c r="AC405" s="4">
        <v>29</v>
      </c>
      <c r="AD405" s="4">
        <v>9</v>
      </c>
      <c r="AE405" s="4"/>
      <c r="AF405" s="4"/>
      <c r="AG405" s="4"/>
      <c r="AH405" s="4"/>
    </row>
    <row r="406" spans="1:34" ht="22.8" hidden="1" x14ac:dyDescent="0.8">
      <c r="A406" s="379">
        <v>405</v>
      </c>
      <c r="B406" s="380" t="s">
        <v>77</v>
      </c>
      <c r="C406" s="381" t="s">
        <v>16134</v>
      </c>
      <c r="D406" s="409" t="s">
        <v>16400</v>
      </c>
      <c r="E406" s="382" t="s">
        <v>16428</v>
      </c>
      <c r="F406" s="402"/>
      <c r="G406" s="403" t="s">
        <v>16429</v>
      </c>
      <c r="H406" s="404"/>
      <c r="I406" s="349"/>
      <c r="J406" s="405">
        <v>2005</v>
      </c>
      <c r="K406" s="349" t="s">
        <v>65</v>
      </c>
      <c r="L406" s="349"/>
      <c r="M406" s="349" t="s">
        <v>15642</v>
      </c>
      <c r="N406" s="349" t="s">
        <v>68</v>
      </c>
      <c r="O406" s="388" t="s">
        <v>16430</v>
      </c>
      <c r="P406" s="349" t="s">
        <v>60</v>
      </c>
      <c r="Q406" s="389">
        <v>34</v>
      </c>
      <c r="R406" s="389">
        <v>8</v>
      </c>
      <c r="S406" s="389">
        <v>6</v>
      </c>
      <c r="T406" s="389">
        <v>5</v>
      </c>
      <c r="U406" s="389"/>
      <c r="V406" s="349"/>
      <c r="W406" s="390"/>
      <c r="X406" s="349" t="s">
        <v>70</v>
      </c>
      <c r="Y406" s="349"/>
      <c r="Z406" s="349" t="s">
        <v>72</v>
      </c>
      <c r="AA406" s="349"/>
      <c r="AB406" s="391">
        <v>56</v>
      </c>
      <c r="AC406" s="391">
        <v>35</v>
      </c>
      <c r="AD406" s="391">
        <v>8</v>
      </c>
      <c r="AE406" s="391"/>
      <c r="AF406" s="391"/>
      <c r="AG406" s="391"/>
      <c r="AH406" s="391"/>
    </row>
    <row r="407" spans="1:34" ht="22.8" hidden="1" x14ac:dyDescent="0.8">
      <c r="A407" s="392">
        <v>406</v>
      </c>
      <c r="B407" s="393" t="s">
        <v>77</v>
      </c>
      <c r="C407" s="394" t="s">
        <v>16134</v>
      </c>
      <c r="D407" s="410" t="s">
        <v>15440</v>
      </c>
      <c r="E407" s="395" t="s">
        <v>16431</v>
      </c>
      <c r="F407" s="396"/>
      <c r="G407" s="397" t="s">
        <v>16432</v>
      </c>
      <c r="H407" s="406"/>
      <c r="I407" s="2"/>
      <c r="J407" s="399">
        <v>2005</v>
      </c>
      <c r="K407" s="2" t="s">
        <v>65</v>
      </c>
      <c r="L407" s="2"/>
      <c r="M407" s="2" t="s">
        <v>15642</v>
      </c>
      <c r="N407" s="2" t="s">
        <v>68</v>
      </c>
      <c r="O407" s="400" t="s">
        <v>16433</v>
      </c>
      <c r="P407" s="2" t="s">
        <v>60</v>
      </c>
      <c r="Q407" s="401">
        <v>32</v>
      </c>
      <c r="R407" s="401">
        <v>8</v>
      </c>
      <c r="S407" s="401">
        <v>6</v>
      </c>
      <c r="T407" s="401">
        <v>5</v>
      </c>
      <c r="U407" s="401"/>
      <c r="V407" s="2"/>
      <c r="W407" s="3"/>
      <c r="X407" s="2" t="s">
        <v>70</v>
      </c>
      <c r="Y407" s="2"/>
      <c r="Z407" s="2" t="s">
        <v>72</v>
      </c>
      <c r="AA407" s="2"/>
      <c r="AB407" s="4">
        <v>49</v>
      </c>
      <c r="AC407" s="4">
        <v>19</v>
      </c>
      <c r="AD407" s="4">
        <v>9</v>
      </c>
      <c r="AE407" s="4"/>
      <c r="AF407" s="4"/>
      <c r="AG407" s="4"/>
      <c r="AH407" s="4"/>
    </row>
    <row r="408" spans="1:34" ht="22.8" hidden="1" x14ac:dyDescent="0.8">
      <c r="A408" s="379">
        <v>407</v>
      </c>
      <c r="B408" s="380" t="s">
        <v>77</v>
      </c>
      <c r="C408" s="381" t="s">
        <v>16134</v>
      </c>
      <c r="D408" s="409" t="s">
        <v>15440</v>
      </c>
      <c r="E408" s="382" t="s">
        <v>16434</v>
      </c>
      <c r="F408" s="402"/>
      <c r="G408" s="403" t="s">
        <v>16435</v>
      </c>
      <c r="H408" s="404"/>
      <c r="I408" s="349"/>
      <c r="J408" s="405">
        <v>2005</v>
      </c>
      <c r="K408" s="349" t="s">
        <v>65</v>
      </c>
      <c r="L408" s="349"/>
      <c r="M408" s="349" t="s">
        <v>15642</v>
      </c>
      <c r="N408" s="349" t="s">
        <v>68</v>
      </c>
      <c r="O408" s="388" t="s">
        <v>16436</v>
      </c>
      <c r="P408" s="349" t="s">
        <v>60</v>
      </c>
      <c r="Q408" s="389">
        <v>34</v>
      </c>
      <c r="R408" s="389">
        <v>8</v>
      </c>
      <c r="S408" s="389">
        <v>6</v>
      </c>
      <c r="T408" s="389">
        <v>5</v>
      </c>
      <c r="U408" s="389"/>
      <c r="V408" s="349"/>
      <c r="W408" s="390"/>
      <c r="X408" s="349" t="s">
        <v>70</v>
      </c>
      <c r="Y408" s="349"/>
      <c r="Z408" s="349" t="s">
        <v>72</v>
      </c>
      <c r="AA408" s="349"/>
      <c r="AB408" s="391">
        <v>52</v>
      </c>
      <c r="AC408" s="391">
        <v>26</v>
      </c>
      <c r="AD408" s="391">
        <v>8</v>
      </c>
      <c r="AE408" s="391"/>
      <c r="AF408" s="391"/>
      <c r="AG408" s="391"/>
      <c r="AH408" s="391"/>
    </row>
    <row r="409" spans="1:34" ht="22.8" hidden="1" x14ac:dyDescent="0.8">
      <c r="A409" s="392">
        <v>408</v>
      </c>
      <c r="B409" s="393" t="s">
        <v>77</v>
      </c>
      <c r="C409" s="394" t="s">
        <v>16134</v>
      </c>
      <c r="D409" s="410" t="s">
        <v>15440</v>
      </c>
      <c r="E409" s="395" t="s">
        <v>16437</v>
      </c>
      <c r="F409" s="396"/>
      <c r="G409" s="397" t="s">
        <v>16438</v>
      </c>
      <c r="H409" s="406"/>
      <c r="I409" s="2"/>
      <c r="J409" s="399">
        <v>2005</v>
      </c>
      <c r="K409" s="2" t="s">
        <v>65</v>
      </c>
      <c r="L409" s="2"/>
      <c r="M409" s="2" t="s">
        <v>15642</v>
      </c>
      <c r="N409" s="2" t="s">
        <v>68</v>
      </c>
      <c r="O409" s="400" t="s">
        <v>16439</v>
      </c>
      <c r="P409" s="2" t="s">
        <v>60</v>
      </c>
      <c r="Q409" s="401">
        <v>32</v>
      </c>
      <c r="R409" s="401">
        <v>8</v>
      </c>
      <c r="S409" s="401">
        <v>5</v>
      </c>
      <c r="T409" s="401">
        <v>5</v>
      </c>
      <c r="U409" s="401"/>
      <c r="V409" s="2"/>
      <c r="W409" s="3"/>
      <c r="X409" s="2" t="s">
        <v>70</v>
      </c>
      <c r="Y409" s="2"/>
      <c r="Z409" s="2" t="s">
        <v>72</v>
      </c>
      <c r="AA409" s="2"/>
      <c r="AB409" s="4">
        <v>56</v>
      </c>
      <c r="AC409" s="4">
        <v>32</v>
      </c>
      <c r="AD409" s="4">
        <v>9</v>
      </c>
      <c r="AE409" s="4"/>
      <c r="AF409" s="4"/>
      <c r="AG409" s="4"/>
      <c r="AH409" s="4"/>
    </row>
    <row r="410" spans="1:34" ht="22.8" hidden="1" x14ac:dyDescent="0.8">
      <c r="A410" s="379">
        <v>409</v>
      </c>
      <c r="B410" s="380" t="s">
        <v>77</v>
      </c>
      <c r="C410" s="381" t="s">
        <v>15590</v>
      </c>
      <c r="D410" s="409" t="s">
        <v>16335</v>
      </c>
      <c r="E410" s="382" t="s">
        <v>16291</v>
      </c>
      <c r="F410" s="402"/>
      <c r="G410" s="403" t="s">
        <v>16440</v>
      </c>
      <c r="H410" s="404"/>
      <c r="I410" s="349"/>
      <c r="J410" s="405">
        <v>2005</v>
      </c>
      <c r="K410" s="349" t="s">
        <v>65</v>
      </c>
      <c r="L410" s="349"/>
      <c r="M410" s="349" t="s">
        <v>15642</v>
      </c>
      <c r="N410" s="349" t="s">
        <v>68</v>
      </c>
      <c r="O410" s="388" t="s">
        <v>16441</v>
      </c>
      <c r="P410" s="349" t="s">
        <v>60</v>
      </c>
      <c r="Q410" s="389">
        <v>58</v>
      </c>
      <c r="R410" s="389">
        <v>8</v>
      </c>
      <c r="S410" s="389">
        <v>5</v>
      </c>
      <c r="T410" s="389">
        <v>5</v>
      </c>
      <c r="U410" s="389"/>
      <c r="V410" s="349"/>
      <c r="W410" s="390"/>
      <c r="X410" s="349" t="s">
        <v>70</v>
      </c>
      <c r="Y410" s="349"/>
      <c r="Z410" s="349" t="s">
        <v>72</v>
      </c>
      <c r="AA410" s="349"/>
      <c r="AB410" s="391">
        <v>54</v>
      </c>
      <c r="AC410" s="391">
        <v>36</v>
      </c>
      <c r="AD410" s="391">
        <v>8</v>
      </c>
      <c r="AE410" s="391"/>
      <c r="AF410" s="391"/>
      <c r="AG410" s="391"/>
      <c r="AH410" s="391"/>
    </row>
    <row r="411" spans="1:34" ht="22.8" hidden="1" x14ac:dyDescent="0.8">
      <c r="A411" s="392">
        <v>410</v>
      </c>
      <c r="B411" s="393" t="s">
        <v>77</v>
      </c>
      <c r="C411" s="394" t="s">
        <v>15590</v>
      </c>
      <c r="D411" s="410" t="s">
        <v>16335</v>
      </c>
      <c r="E411" s="395" t="s">
        <v>16288</v>
      </c>
      <c r="F411" s="396"/>
      <c r="G411" s="397" t="s">
        <v>16442</v>
      </c>
      <c r="H411" s="406"/>
      <c r="I411" s="2"/>
      <c r="J411" s="399">
        <v>2005</v>
      </c>
      <c r="K411" s="2" t="s">
        <v>65</v>
      </c>
      <c r="L411" s="2"/>
      <c r="M411" s="2" t="s">
        <v>15642</v>
      </c>
      <c r="N411" s="2" t="s">
        <v>68</v>
      </c>
      <c r="O411" s="400" t="s">
        <v>16443</v>
      </c>
      <c r="P411" s="2" t="s">
        <v>60</v>
      </c>
      <c r="Q411" s="401">
        <v>52</v>
      </c>
      <c r="R411" s="401">
        <v>8</v>
      </c>
      <c r="S411" s="401">
        <v>5</v>
      </c>
      <c r="T411" s="401">
        <v>5</v>
      </c>
      <c r="U411" s="401"/>
      <c r="V411" s="2"/>
      <c r="W411" s="3"/>
      <c r="X411" s="2" t="s">
        <v>70</v>
      </c>
      <c r="Y411" s="2"/>
      <c r="Z411" s="2" t="s">
        <v>72</v>
      </c>
      <c r="AA411" s="2"/>
      <c r="AB411" s="4">
        <v>56</v>
      </c>
      <c r="AC411" s="4">
        <v>29</v>
      </c>
      <c r="AD411" s="4">
        <v>7</v>
      </c>
      <c r="AE411" s="4"/>
      <c r="AF411" s="4"/>
      <c r="AG411" s="4"/>
      <c r="AH411" s="4"/>
    </row>
    <row r="412" spans="1:34" ht="22.8" hidden="1" x14ac:dyDescent="0.8">
      <c r="A412" s="379">
        <v>411</v>
      </c>
      <c r="B412" s="380" t="s">
        <v>77</v>
      </c>
      <c r="C412" s="381" t="s">
        <v>15590</v>
      </c>
      <c r="D412" s="409" t="s">
        <v>16335</v>
      </c>
      <c r="E412" s="382" t="s">
        <v>16288</v>
      </c>
      <c r="F412" s="402"/>
      <c r="G412" s="403" t="s">
        <v>16444</v>
      </c>
      <c r="H412" s="404"/>
      <c r="I412" s="349"/>
      <c r="J412" s="405">
        <v>2005</v>
      </c>
      <c r="K412" s="349" t="s">
        <v>65</v>
      </c>
      <c r="L412" s="349"/>
      <c r="M412" s="349" t="s">
        <v>15642</v>
      </c>
      <c r="N412" s="349" t="s">
        <v>68</v>
      </c>
      <c r="O412" s="388" t="s">
        <v>16445</v>
      </c>
      <c r="P412" s="349" t="s">
        <v>60</v>
      </c>
      <c r="Q412" s="389">
        <v>56</v>
      </c>
      <c r="R412" s="389">
        <v>8</v>
      </c>
      <c r="S412" s="389">
        <v>5</v>
      </c>
      <c r="T412" s="389">
        <v>5</v>
      </c>
      <c r="U412" s="389"/>
      <c r="V412" s="349"/>
      <c r="W412" s="390"/>
      <c r="X412" s="349" t="s">
        <v>70</v>
      </c>
      <c r="Y412" s="349"/>
      <c r="Z412" s="349" t="s">
        <v>72</v>
      </c>
      <c r="AA412" s="349"/>
      <c r="AB412" s="391">
        <v>49</v>
      </c>
      <c r="AC412" s="391">
        <v>23</v>
      </c>
      <c r="AD412" s="391">
        <v>8</v>
      </c>
      <c r="AE412" s="391"/>
      <c r="AF412" s="391"/>
      <c r="AG412" s="391"/>
      <c r="AH412" s="391"/>
    </row>
    <row r="413" spans="1:34" ht="22.8" hidden="1" x14ac:dyDescent="0.8">
      <c r="A413" s="392">
        <v>412</v>
      </c>
      <c r="B413" s="393" t="s">
        <v>77</v>
      </c>
      <c r="C413" s="394" t="s">
        <v>15590</v>
      </c>
      <c r="D413" s="410" t="s">
        <v>16335</v>
      </c>
      <c r="E413" s="395" t="s">
        <v>15769</v>
      </c>
      <c r="F413" s="396"/>
      <c r="G413" s="397" t="s">
        <v>16446</v>
      </c>
      <c r="H413" s="406"/>
      <c r="I413" s="2"/>
      <c r="J413" s="399">
        <v>2005</v>
      </c>
      <c r="K413" s="2" t="s">
        <v>65</v>
      </c>
      <c r="L413" s="2"/>
      <c r="M413" s="2" t="s">
        <v>15642</v>
      </c>
      <c r="N413" s="2" t="s">
        <v>68</v>
      </c>
      <c r="O413" s="400" t="s">
        <v>16447</v>
      </c>
      <c r="P413" s="2" t="s">
        <v>60</v>
      </c>
      <c r="Q413" s="401">
        <v>46</v>
      </c>
      <c r="R413" s="401">
        <v>8</v>
      </c>
      <c r="S413" s="401">
        <v>5</v>
      </c>
      <c r="T413" s="401">
        <v>5</v>
      </c>
      <c r="U413" s="401"/>
      <c r="V413" s="2"/>
      <c r="W413" s="3"/>
      <c r="X413" s="2" t="s">
        <v>70</v>
      </c>
      <c r="Y413" s="2"/>
      <c r="Z413" s="2" t="s">
        <v>72</v>
      </c>
      <c r="AA413" s="2"/>
      <c r="AB413" s="4">
        <v>46</v>
      </c>
      <c r="AC413" s="4">
        <v>21</v>
      </c>
      <c r="AD413" s="4">
        <v>7</v>
      </c>
      <c r="AE413" s="4"/>
      <c r="AF413" s="4"/>
      <c r="AG413" s="4"/>
      <c r="AH413" s="4"/>
    </row>
    <row r="414" spans="1:34" ht="22.8" hidden="1" x14ac:dyDescent="0.8">
      <c r="A414" s="379">
        <v>413</v>
      </c>
      <c r="B414" s="380" t="s">
        <v>77</v>
      </c>
      <c r="C414" s="381" t="s">
        <v>15590</v>
      </c>
      <c r="D414" s="409" t="s">
        <v>16335</v>
      </c>
      <c r="E414" s="382" t="s">
        <v>16448</v>
      </c>
      <c r="F414" s="402"/>
      <c r="G414" s="403" t="s">
        <v>16449</v>
      </c>
      <c r="H414" s="404"/>
      <c r="I414" s="349"/>
      <c r="J414" s="405">
        <v>2005</v>
      </c>
      <c r="K414" s="349" t="s">
        <v>65</v>
      </c>
      <c r="L414" s="349"/>
      <c r="M414" s="349" t="s">
        <v>15642</v>
      </c>
      <c r="N414" s="349" t="s">
        <v>68</v>
      </c>
      <c r="O414" s="388" t="s">
        <v>16450</v>
      </c>
      <c r="P414" s="349" t="s">
        <v>60</v>
      </c>
      <c r="Q414" s="389">
        <v>24</v>
      </c>
      <c r="R414" s="389">
        <v>8</v>
      </c>
      <c r="S414" s="389">
        <v>5</v>
      </c>
      <c r="T414" s="389">
        <v>5</v>
      </c>
      <c r="U414" s="389"/>
      <c r="V414" s="349"/>
      <c r="W414" s="390"/>
      <c r="X414" s="349" t="s">
        <v>70</v>
      </c>
      <c r="Y414" s="349"/>
      <c r="Z414" s="349" t="s">
        <v>72</v>
      </c>
      <c r="AA414" s="349"/>
      <c r="AB414" s="391">
        <v>42</v>
      </c>
      <c r="AC414" s="391">
        <v>20</v>
      </c>
      <c r="AD414" s="391">
        <v>7</v>
      </c>
      <c r="AE414" s="391"/>
      <c r="AF414" s="391"/>
      <c r="AG414" s="391"/>
      <c r="AH414" s="391"/>
    </row>
    <row r="415" spans="1:34" ht="22.8" hidden="1" x14ac:dyDescent="0.8">
      <c r="A415" s="392">
        <v>414</v>
      </c>
      <c r="B415" s="393" t="s">
        <v>77</v>
      </c>
      <c r="C415" s="394" t="s">
        <v>15590</v>
      </c>
      <c r="D415" s="410" t="s">
        <v>16335</v>
      </c>
      <c r="E415" s="395" t="s">
        <v>16451</v>
      </c>
      <c r="F415" s="396"/>
      <c r="G415" s="397" t="s">
        <v>16452</v>
      </c>
      <c r="H415" s="406"/>
      <c r="I415" s="2"/>
      <c r="J415" s="399">
        <v>2005</v>
      </c>
      <c r="K415" s="2" t="s">
        <v>65</v>
      </c>
      <c r="L415" s="2"/>
      <c r="M415" s="2" t="s">
        <v>15642</v>
      </c>
      <c r="N415" s="2" t="s">
        <v>68</v>
      </c>
      <c r="O415" s="400" t="s">
        <v>16453</v>
      </c>
      <c r="P415" s="2" t="s">
        <v>60</v>
      </c>
      <c r="Q415" s="401">
        <v>49</v>
      </c>
      <c r="R415" s="401">
        <v>8</v>
      </c>
      <c r="S415" s="401">
        <v>5</v>
      </c>
      <c r="T415" s="401">
        <v>5</v>
      </c>
      <c r="U415" s="401"/>
      <c r="V415" s="2"/>
      <c r="W415" s="3"/>
      <c r="X415" s="2" t="s">
        <v>70</v>
      </c>
      <c r="Y415" s="2"/>
      <c r="Z415" s="2" t="s">
        <v>72</v>
      </c>
      <c r="AA415" s="2"/>
      <c r="AB415" s="4">
        <v>68</v>
      </c>
      <c r="AC415" s="4">
        <v>46</v>
      </c>
      <c r="AD415" s="4">
        <v>12</v>
      </c>
      <c r="AE415" s="4"/>
      <c r="AF415" s="4"/>
      <c r="AG415" s="4"/>
      <c r="AH415" s="4"/>
    </row>
    <row r="416" spans="1:34" ht="22.8" hidden="1" x14ac:dyDescent="0.8">
      <c r="A416" s="379">
        <v>415</v>
      </c>
      <c r="B416" s="380" t="s">
        <v>77</v>
      </c>
      <c r="C416" s="381" t="s">
        <v>15590</v>
      </c>
      <c r="D416" s="409" t="s">
        <v>16454</v>
      </c>
      <c r="E416" s="382" t="s">
        <v>16455</v>
      </c>
      <c r="F416" s="402"/>
      <c r="G416" s="403" t="s">
        <v>16456</v>
      </c>
      <c r="H416" s="404"/>
      <c r="I416" s="349"/>
      <c r="J416" s="405">
        <v>2005</v>
      </c>
      <c r="K416" s="349" t="s">
        <v>65</v>
      </c>
      <c r="L416" s="349"/>
      <c r="M416" s="349" t="s">
        <v>15642</v>
      </c>
      <c r="N416" s="349" t="s">
        <v>68</v>
      </c>
      <c r="O416" s="388" t="s">
        <v>16457</v>
      </c>
      <c r="P416" s="349" t="s">
        <v>60</v>
      </c>
      <c r="Q416" s="389">
        <v>38</v>
      </c>
      <c r="R416" s="389">
        <v>8</v>
      </c>
      <c r="S416" s="389">
        <v>5</v>
      </c>
      <c r="T416" s="389">
        <v>5</v>
      </c>
      <c r="U416" s="389"/>
      <c r="V416" s="349"/>
      <c r="W416" s="390"/>
      <c r="X416" s="349" t="s">
        <v>70</v>
      </c>
      <c r="Y416" s="349"/>
      <c r="Z416" s="349" t="s">
        <v>72</v>
      </c>
      <c r="AA416" s="349"/>
      <c r="AB416" s="391">
        <v>63</v>
      </c>
      <c r="AC416" s="391">
        <v>41</v>
      </c>
      <c r="AD416" s="391">
        <v>13</v>
      </c>
      <c r="AE416" s="391"/>
      <c r="AF416" s="391"/>
      <c r="AG416" s="391"/>
      <c r="AH416" s="391"/>
    </row>
    <row r="417" spans="1:34" ht="22.8" hidden="1" x14ac:dyDescent="0.8">
      <c r="A417" s="392">
        <v>416</v>
      </c>
      <c r="B417" s="393" t="s">
        <v>77</v>
      </c>
      <c r="C417" s="394" t="s">
        <v>15590</v>
      </c>
      <c r="D417" s="410" t="s">
        <v>16454</v>
      </c>
      <c r="E417" s="395" t="s">
        <v>16325</v>
      </c>
      <c r="F417" s="396"/>
      <c r="G417" s="397" t="s">
        <v>16458</v>
      </c>
      <c r="H417" s="406"/>
      <c r="I417" s="2"/>
      <c r="J417" s="399">
        <v>2005</v>
      </c>
      <c r="K417" s="2" t="s">
        <v>65</v>
      </c>
      <c r="L417" s="2"/>
      <c r="M417" s="2" t="s">
        <v>15642</v>
      </c>
      <c r="N417" s="2" t="s">
        <v>68</v>
      </c>
      <c r="O417" s="400" t="s">
        <v>16459</v>
      </c>
      <c r="P417" s="2" t="s">
        <v>60</v>
      </c>
      <c r="Q417" s="401">
        <v>38</v>
      </c>
      <c r="R417" s="401">
        <v>8</v>
      </c>
      <c r="S417" s="401">
        <v>5</v>
      </c>
      <c r="T417" s="401">
        <v>5</v>
      </c>
      <c r="U417" s="401"/>
      <c r="V417" s="2"/>
      <c r="W417" s="3"/>
      <c r="X417" s="2" t="s">
        <v>70</v>
      </c>
      <c r="Y417" s="2"/>
      <c r="Z417" s="2" t="s">
        <v>72</v>
      </c>
      <c r="AA417" s="2"/>
      <c r="AB417" s="4">
        <v>39</v>
      </c>
      <c r="AC417" s="4">
        <v>26</v>
      </c>
      <c r="AD417" s="4">
        <v>7</v>
      </c>
      <c r="AE417" s="4"/>
      <c r="AF417" s="4"/>
      <c r="AG417" s="4"/>
      <c r="AH417" s="4"/>
    </row>
    <row r="418" spans="1:34" ht="22.8" hidden="1" x14ac:dyDescent="0.8">
      <c r="A418" s="379">
        <v>417</v>
      </c>
      <c r="B418" s="380" t="s">
        <v>77</v>
      </c>
      <c r="C418" s="381" t="s">
        <v>15590</v>
      </c>
      <c r="D418" s="409" t="s">
        <v>118</v>
      </c>
      <c r="E418" s="382" t="s">
        <v>16320</v>
      </c>
      <c r="F418" s="402"/>
      <c r="G418" s="403" t="s">
        <v>16460</v>
      </c>
      <c r="H418" s="404"/>
      <c r="I418" s="349"/>
      <c r="J418" s="405">
        <v>2005</v>
      </c>
      <c r="K418" s="349" t="s">
        <v>65</v>
      </c>
      <c r="L418" s="349"/>
      <c r="M418" s="349" t="s">
        <v>15642</v>
      </c>
      <c r="N418" s="349" t="s">
        <v>68</v>
      </c>
      <c r="O418" s="388" t="s">
        <v>16461</v>
      </c>
      <c r="P418" s="349" t="s">
        <v>60</v>
      </c>
      <c r="Q418" s="389">
        <v>50</v>
      </c>
      <c r="R418" s="389">
        <v>8</v>
      </c>
      <c r="S418" s="389">
        <v>5</v>
      </c>
      <c r="T418" s="389">
        <v>5</v>
      </c>
      <c r="U418" s="389"/>
      <c r="V418" s="349"/>
      <c r="W418" s="390"/>
      <c r="X418" s="349" t="s">
        <v>70</v>
      </c>
      <c r="Y418" s="349"/>
      <c r="Z418" s="349" t="s">
        <v>72</v>
      </c>
      <c r="AA418" s="349"/>
      <c r="AB418" s="391">
        <v>61</v>
      </c>
      <c r="AC418" s="391">
        <v>43</v>
      </c>
      <c r="AD418" s="391">
        <v>11</v>
      </c>
      <c r="AE418" s="391"/>
      <c r="AF418" s="391"/>
      <c r="AG418" s="391"/>
      <c r="AH418" s="391"/>
    </row>
    <row r="419" spans="1:34" ht="22.8" hidden="1" x14ac:dyDescent="0.8">
      <c r="A419" s="392">
        <v>418</v>
      </c>
      <c r="B419" s="393" t="s">
        <v>77</v>
      </c>
      <c r="C419" s="394" t="s">
        <v>15590</v>
      </c>
      <c r="D419" s="410" t="s">
        <v>16296</v>
      </c>
      <c r="E419" s="395" t="s">
        <v>16462</v>
      </c>
      <c r="F419" s="396"/>
      <c r="G419" s="397" t="s">
        <v>16463</v>
      </c>
      <c r="H419" s="406"/>
      <c r="I419" s="2"/>
      <c r="J419" s="399">
        <v>2005</v>
      </c>
      <c r="K419" s="2" t="s">
        <v>65</v>
      </c>
      <c r="L419" s="2"/>
      <c r="M419" s="2" t="s">
        <v>15642</v>
      </c>
      <c r="N419" s="2" t="s">
        <v>68</v>
      </c>
      <c r="O419" s="400" t="s">
        <v>16464</v>
      </c>
      <c r="P419" s="2" t="s">
        <v>60</v>
      </c>
      <c r="Q419" s="401">
        <v>52</v>
      </c>
      <c r="R419" s="401">
        <v>8</v>
      </c>
      <c r="S419" s="401">
        <v>5</v>
      </c>
      <c r="T419" s="401">
        <v>5</v>
      </c>
      <c r="U419" s="401"/>
      <c r="V419" s="2"/>
      <c r="W419" s="3"/>
      <c r="X419" s="2" t="s">
        <v>70</v>
      </c>
      <c r="Y419" s="2"/>
      <c r="Z419" s="2" t="s">
        <v>72</v>
      </c>
      <c r="AA419" s="2"/>
      <c r="AB419" s="4">
        <v>59</v>
      </c>
      <c r="AC419" s="4">
        <v>39</v>
      </c>
      <c r="AD419" s="4">
        <v>10</v>
      </c>
      <c r="AE419" s="4"/>
      <c r="AF419" s="4"/>
      <c r="AG419" s="4"/>
      <c r="AH419" s="4"/>
    </row>
    <row r="420" spans="1:34" ht="22.8" hidden="1" x14ac:dyDescent="0.8">
      <c r="A420" s="379">
        <v>419</v>
      </c>
      <c r="B420" s="380" t="s">
        <v>77</v>
      </c>
      <c r="C420" s="381" t="s">
        <v>15590</v>
      </c>
      <c r="D420" s="409" t="s">
        <v>16296</v>
      </c>
      <c r="E420" s="382" t="s">
        <v>16465</v>
      </c>
      <c r="F420" s="402"/>
      <c r="G420" s="403" t="s">
        <v>16466</v>
      </c>
      <c r="H420" s="404"/>
      <c r="I420" s="349"/>
      <c r="J420" s="405">
        <v>2005</v>
      </c>
      <c r="K420" s="349" t="s">
        <v>65</v>
      </c>
      <c r="L420" s="349"/>
      <c r="M420" s="349" t="s">
        <v>15642</v>
      </c>
      <c r="N420" s="349" t="s">
        <v>68</v>
      </c>
      <c r="O420" s="388" t="s">
        <v>16467</v>
      </c>
      <c r="P420" s="349" t="s">
        <v>60</v>
      </c>
      <c r="Q420" s="389">
        <v>76</v>
      </c>
      <c r="R420" s="389">
        <v>8</v>
      </c>
      <c r="S420" s="389">
        <v>5</v>
      </c>
      <c r="T420" s="389">
        <v>5</v>
      </c>
      <c r="U420" s="389"/>
      <c r="V420" s="349"/>
      <c r="W420" s="390"/>
      <c r="X420" s="349" t="s">
        <v>70</v>
      </c>
      <c r="Y420" s="349"/>
      <c r="Z420" s="349" t="s">
        <v>72</v>
      </c>
      <c r="AA420" s="349"/>
      <c r="AB420" s="391">
        <v>35</v>
      </c>
      <c r="AC420" s="391">
        <v>19</v>
      </c>
      <c r="AD420" s="391">
        <v>7</v>
      </c>
      <c r="AE420" s="391"/>
      <c r="AF420" s="391"/>
      <c r="AG420" s="391"/>
      <c r="AH420" s="391"/>
    </row>
    <row r="421" spans="1:34" ht="22.8" hidden="1" x14ac:dyDescent="0.8">
      <c r="A421" s="392">
        <v>420</v>
      </c>
      <c r="B421" s="393" t="s">
        <v>77</v>
      </c>
      <c r="C421" s="394" t="s">
        <v>15468</v>
      </c>
      <c r="D421" s="410" t="s">
        <v>15468</v>
      </c>
      <c r="E421" s="395" t="s">
        <v>15659</v>
      </c>
      <c r="F421" s="396"/>
      <c r="G421" s="397" t="s">
        <v>16468</v>
      </c>
      <c r="H421" s="406"/>
      <c r="I421" s="2"/>
      <c r="J421" s="399">
        <v>2005</v>
      </c>
      <c r="K421" s="2" t="s">
        <v>65</v>
      </c>
      <c r="L421" s="2"/>
      <c r="M421" s="2" t="s">
        <v>15642</v>
      </c>
      <c r="N421" s="2" t="s">
        <v>68</v>
      </c>
      <c r="O421" s="400" t="s">
        <v>16469</v>
      </c>
      <c r="P421" s="2" t="s">
        <v>60</v>
      </c>
      <c r="Q421" s="401">
        <v>35</v>
      </c>
      <c r="R421" s="401">
        <v>8</v>
      </c>
      <c r="S421" s="401">
        <v>4</v>
      </c>
      <c r="T421" s="401">
        <v>5</v>
      </c>
      <c r="U421" s="401"/>
      <c r="V421" s="2"/>
      <c r="W421" s="3"/>
      <c r="X421" s="2" t="s">
        <v>70</v>
      </c>
      <c r="Y421" s="2"/>
      <c r="Z421" s="2" t="s">
        <v>72</v>
      </c>
      <c r="AA421" s="2"/>
      <c r="AB421" s="4">
        <v>42</v>
      </c>
      <c r="AC421" s="4">
        <v>18</v>
      </c>
      <c r="AD421" s="4">
        <v>7</v>
      </c>
      <c r="AE421" s="4"/>
      <c r="AF421" s="4"/>
      <c r="AG421" s="4"/>
      <c r="AH421" s="4"/>
    </row>
    <row r="422" spans="1:34" ht="22.8" hidden="1" x14ac:dyDescent="0.8">
      <c r="A422" s="379">
        <v>421</v>
      </c>
      <c r="B422" s="380" t="s">
        <v>77</v>
      </c>
      <c r="C422" s="381" t="s">
        <v>15468</v>
      </c>
      <c r="D422" s="409" t="s">
        <v>15468</v>
      </c>
      <c r="E422" s="382" t="s">
        <v>97</v>
      </c>
      <c r="F422" s="402"/>
      <c r="G422" s="403" t="s">
        <v>16470</v>
      </c>
      <c r="H422" s="404"/>
      <c r="I422" s="349"/>
      <c r="J422" s="405">
        <v>2005</v>
      </c>
      <c r="K422" s="349" t="s">
        <v>65</v>
      </c>
      <c r="L422" s="349"/>
      <c r="M422" s="349" t="s">
        <v>15642</v>
      </c>
      <c r="N422" s="349" t="s">
        <v>68</v>
      </c>
      <c r="O422" s="388" t="s">
        <v>16471</v>
      </c>
      <c r="P422" s="349" t="s">
        <v>60</v>
      </c>
      <c r="Q422" s="389">
        <v>34</v>
      </c>
      <c r="R422" s="389">
        <v>8</v>
      </c>
      <c r="S422" s="389">
        <v>4</v>
      </c>
      <c r="T422" s="389">
        <v>5</v>
      </c>
      <c r="U422" s="389"/>
      <c r="V422" s="349"/>
      <c r="W422" s="390"/>
      <c r="X422" s="349" t="s">
        <v>70</v>
      </c>
      <c r="Y422" s="349"/>
      <c r="Z422" s="349" t="s">
        <v>72</v>
      </c>
      <c r="AA422" s="349"/>
      <c r="AB422" s="391">
        <v>53</v>
      </c>
      <c r="AC422" s="391">
        <v>24</v>
      </c>
      <c r="AD422" s="391">
        <v>8</v>
      </c>
      <c r="AE422" s="391"/>
      <c r="AF422" s="391"/>
      <c r="AG422" s="391"/>
      <c r="AH422" s="391"/>
    </row>
    <row r="423" spans="1:34" ht="22.8" hidden="1" x14ac:dyDescent="0.8">
      <c r="A423" s="392">
        <v>422</v>
      </c>
      <c r="B423" s="393" t="s">
        <v>77</v>
      </c>
      <c r="C423" s="394" t="s">
        <v>15468</v>
      </c>
      <c r="D423" s="410" t="s">
        <v>15468</v>
      </c>
      <c r="E423" s="395" t="s">
        <v>15659</v>
      </c>
      <c r="F423" s="396"/>
      <c r="G423" s="397" t="s">
        <v>16472</v>
      </c>
      <c r="H423" s="406"/>
      <c r="I423" s="2"/>
      <c r="J423" s="399">
        <v>2005</v>
      </c>
      <c r="K423" s="2" t="s">
        <v>65</v>
      </c>
      <c r="L423" s="2"/>
      <c r="M423" s="2" t="s">
        <v>15642</v>
      </c>
      <c r="N423" s="2" t="s">
        <v>68</v>
      </c>
      <c r="O423" s="400" t="s">
        <v>16473</v>
      </c>
      <c r="P423" s="2" t="s">
        <v>60</v>
      </c>
      <c r="Q423" s="401">
        <v>36</v>
      </c>
      <c r="R423" s="401">
        <v>8</v>
      </c>
      <c r="S423" s="401">
        <v>4</v>
      </c>
      <c r="T423" s="401">
        <v>5</v>
      </c>
      <c r="U423" s="401"/>
      <c r="V423" s="2"/>
      <c r="W423" s="3"/>
      <c r="X423" s="2" t="s">
        <v>70</v>
      </c>
      <c r="Y423" s="2"/>
      <c r="Z423" s="2" t="s">
        <v>72</v>
      </c>
      <c r="AA423" s="2"/>
      <c r="AB423" s="4">
        <v>49</v>
      </c>
      <c r="AC423" s="4">
        <v>20</v>
      </c>
      <c r="AD423" s="4">
        <v>8</v>
      </c>
      <c r="AE423" s="4"/>
      <c r="AF423" s="4"/>
      <c r="AG423" s="4"/>
      <c r="AH423" s="4"/>
    </row>
    <row r="424" spans="1:34" ht="22.8" hidden="1" x14ac:dyDescent="0.8">
      <c r="A424" s="379">
        <v>423</v>
      </c>
      <c r="B424" s="380" t="s">
        <v>77</v>
      </c>
      <c r="C424" s="381" t="s">
        <v>15468</v>
      </c>
      <c r="D424" s="409" t="s">
        <v>15468</v>
      </c>
      <c r="E424" s="382" t="s">
        <v>80</v>
      </c>
      <c r="F424" s="402"/>
      <c r="G424" s="403" t="s">
        <v>16474</v>
      </c>
      <c r="H424" s="404"/>
      <c r="I424" s="349"/>
      <c r="J424" s="405">
        <v>2005</v>
      </c>
      <c r="K424" s="349" t="s">
        <v>65</v>
      </c>
      <c r="L424" s="349"/>
      <c r="M424" s="349" t="s">
        <v>15642</v>
      </c>
      <c r="N424" s="349" t="s">
        <v>68</v>
      </c>
      <c r="O424" s="388" t="s">
        <v>16475</v>
      </c>
      <c r="P424" s="349" t="s">
        <v>60</v>
      </c>
      <c r="Q424" s="389">
        <v>32</v>
      </c>
      <c r="R424" s="389">
        <v>8</v>
      </c>
      <c r="S424" s="389">
        <v>4</v>
      </c>
      <c r="T424" s="389">
        <v>5</v>
      </c>
      <c r="U424" s="389"/>
      <c r="V424" s="349"/>
      <c r="W424" s="390"/>
      <c r="X424" s="349" t="s">
        <v>70</v>
      </c>
      <c r="Y424" s="349"/>
      <c r="Z424" s="349" t="s">
        <v>72</v>
      </c>
      <c r="AA424" s="349"/>
      <c r="AB424" s="391">
        <v>54</v>
      </c>
      <c r="AC424" s="391">
        <v>33</v>
      </c>
      <c r="AD424" s="391">
        <v>9</v>
      </c>
      <c r="AE424" s="391"/>
      <c r="AF424" s="391"/>
      <c r="AG424" s="391"/>
      <c r="AH424" s="391"/>
    </row>
    <row r="425" spans="1:34" ht="22.8" hidden="1" x14ac:dyDescent="0.8">
      <c r="A425" s="392">
        <v>424</v>
      </c>
      <c r="B425" s="393" t="s">
        <v>77</v>
      </c>
      <c r="C425" s="394" t="s">
        <v>15468</v>
      </c>
      <c r="D425" s="410" t="s">
        <v>15672</v>
      </c>
      <c r="E425" s="395" t="s">
        <v>16476</v>
      </c>
      <c r="F425" s="396"/>
      <c r="G425" s="397" t="s">
        <v>16477</v>
      </c>
      <c r="H425" s="406"/>
      <c r="I425" s="2"/>
      <c r="J425" s="399">
        <v>2005</v>
      </c>
      <c r="K425" s="2" t="s">
        <v>65</v>
      </c>
      <c r="L425" s="2"/>
      <c r="M425" s="2" t="s">
        <v>15642</v>
      </c>
      <c r="N425" s="2" t="s">
        <v>68</v>
      </c>
      <c r="O425" s="400" t="s">
        <v>16478</v>
      </c>
      <c r="P425" s="2" t="s">
        <v>60</v>
      </c>
      <c r="Q425" s="401">
        <v>36</v>
      </c>
      <c r="R425" s="401">
        <v>8</v>
      </c>
      <c r="S425" s="401">
        <v>4</v>
      </c>
      <c r="T425" s="401">
        <v>5</v>
      </c>
      <c r="U425" s="401"/>
      <c r="V425" s="2"/>
      <c r="W425" s="3"/>
      <c r="X425" s="2" t="s">
        <v>70</v>
      </c>
      <c r="Y425" s="2"/>
      <c r="Z425" s="2" t="s">
        <v>72</v>
      </c>
      <c r="AA425" s="2"/>
      <c r="AB425" s="4">
        <v>52</v>
      </c>
      <c r="AC425" s="4">
        <v>29</v>
      </c>
      <c r="AD425" s="4">
        <v>9</v>
      </c>
      <c r="AE425" s="4"/>
      <c r="AF425" s="4"/>
      <c r="AG425" s="4"/>
      <c r="AH425" s="4"/>
    </row>
    <row r="426" spans="1:34" ht="22.8" hidden="1" x14ac:dyDescent="0.8">
      <c r="A426" s="379">
        <v>425</v>
      </c>
      <c r="B426" s="380" t="s">
        <v>77</v>
      </c>
      <c r="C426" s="381" t="s">
        <v>15630</v>
      </c>
      <c r="D426" s="409" t="s">
        <v>15919</v>
      </c>
      <c r="E426" s="382" t="s">
        <v>15919</v>
      </c>
      <c r="F426" s="402"/>
      <c r="G426" s="403" t="s">
        <v>16479</v>
      </c>
      <c r="H426" s="404"/>
      <c r="I426" s="349"/>
      <c r="J426" s="405">
        <v>2005</v>
      </c>
      <c r="K426" s="349" t="s">
        <v>65</v>
      </c>
      <c r="L426" s="349"/>
      <c r="M426" s="349" t="s">
        <v>15642</v>
      </c>
      <c r="N426" s="349" t="s">
        <v>68</v>
      </c>
      <c r="O426" s="388" t="s">
        <v>16480</v>
      </c>
      <c r="P426" s="349" t="s">
        <v>60</v>
      </c>
      <c r="Q426" s="389">
        <v>30</v>
      </c>
      <c r="R426" s="389">
        <v>8</v>
      </c>
      <c r="S426" s="389">
        <v>4</v>
      </c>
      <c r="T426" s="389">
        <v>5</v>
      </c>
      <c r="U426" s="389"/>
      <c r="V426" s="349"/>
      <c r="W426" s="390"/>
      <c r="X426" s="349" t="s">
        <v>70</v>
      </c>
      <c r="Y426" s="349"/>
      <c r="Z426" s="349" t="s">
        <v>72</v>
      </c>
      <c r="AA426" s="349"/>
      <c r="AB426" s="391">
        <v>36</v>
      </c>
      <c r="AC426" s="391">
        <v>19</v>
      </c>
      <c r="AD426" s="391">
        <v>6</v>
      </c>
      <c r="AE426" s="391"/>
      <c r="AF426" s="391"/>
      <c r="AG426" s="391"/>
      <c r="AH426" s="391"/>
    </row>
    <row r="427" spans="1:34" ht="22.8" hidden="1" x14ac:dyDescent="0.8">
      <c r="A427" s="392">
        <v>426</v>
      </c>
      <c r="B427" s="393" t="s">
        <v>77</v>
      </c>
      <c r="C427" s="394" t="s">
        <v>15630</v>
      </c>
      <c r="D427" s="410" t="s">
        <v>15919</v>
      </c>
      <c r="E427" s="395" t="s">
        <v>82</v>
      </c>
      <c r="F427" s="396"/>
      <c r="G427" s="397" t="s">
        <v>16481</v>
      </c>
      <c r="H427" s="406"/>
      <c r="I427" s="2"/>
      <c r="J427" s="399">
        <v>2005</v>
      </c>
      <c r="K427" s="2" t="s">
        <v>65</v>
      </c>
      <c r="L427" s="2"/>
      <c r="M427" s="2" t="s">
        <v>15642</v>
      </c>
      <c r="N427" s="2" t="s">
        <v>68</v>
      </c>
      <c r="O427" s="400" t="s">
        <v>16482</v>
      </c>
      <c r="P427" s="2" t="s">
        <v>60</v>
      </c>
      <c r="Q427" s="401">
        <v>33</v>
      </c>
      <c r="R427" s="401">
        <v>8</v>
      </c>
      <c r="S427" s="401">
        <v>4</v>
      </c>
      <c r="T427" s="401">
        <v>5</v>
      </c>
      <c r="U427" s="401"/>
      <c r="V427" s="2"/>
      <c r="W427" s="3"/>
      <c r="X427" s="2" t="s">
        <v>70</v>
      </c>
      <c r="Y427" s="2"/>
      <c r="Z427" s="2" t="s">
        <v>72</v>
      </c>
      <c r="AA427" s="2"/>
      <c r="AB427" s="4">
        <v>37</v>
      </c>
      <c r="AC427" s="4">
        <v>18</v>
      </c>
      <c r="AD427" s="4">
        <v>5</v>
      </c>
      <c r="AE427" s="4"/>
      <c r="AF427" s="4"/>
      <c r="AG427" s="4"/>
      <c r="AH427" s="4"/>
    </row>
    <row r="428" spans="1:34" ht="22.8" hidden="1" x14ac:dyDescent="0.8">
      <c r="A428" s="379">
        <v>427</v>
      </c>
      <c r="B428" s="380" t="s">
        <v>77</v>
      </c>
      <c r="C428" s="381" t="s">
        <v>15630</v>
      </c>
      <c r="D428" s="409" t="s">
        <v>16483</v>
      </c>
      <c r="E428" s="382" t="s">
        <v>16483</v>
      </c>
      <c r="F428" s="402"/>
      <c r="G428" s="403" t="s">
        <v>16484</v>
      </c>
      <c r="H428" s="404"/>
      <c r="I428" s="349"/>
      <c r="J428" s="405">
        <v>2005</v>
      </c>
      <c r="K428" s="349" t="s">
        <v>65</v>
      </c>
      <c r="L428" s="349"/>
      <c r="M428" s="349" t="s">
        <v>15642</v>
      </c>
      <c r="N428" s="349" t="s">
        <v>68</v>
      </c>
      <c r="O428" s="388" t="s">
        <v>16485</v>
      </c>
      <c r="P428" s="349" t="s">
        <v>60</v>
      </c>
      <c r="Q428" s="389">
        <v>25</v>
      </c>
      <c r="R428" s="389">
        <v>8</v>
      </c>
      <c r="S428" s="389">
        <v>4</v>
      </c>
      <c r="T428" s="389">
        <v>5</v>
      </c>
      <c r="U428" s="389"/>
      <c r="V428" s="349"/>
      <c r="W428" s="390"/>
      <c r="X428" s="349" t="s">
        <v>70</v>
      </c>
      <c r="Y428" s="349"/>
      <c r="Z428" s="349" t="s">
        <v>72</v>
      </c>
      <c r="AA428" s="349"/>
      <c r="AB428" s="391">
        <v>40</v>
      </c>
      <c r="AC428" s="391">
        <v>22</v>
      </c>
      <c r="AD428" s="391">
        <v>6</v>
      </c>
      <c r="AE428" s="391"/>
      <c r="AF428" s="391"/>
      <c r="AG428" s="391"/>
      <c r="AH428" s="391"/>
    </row>
    <row r="429" spans="1:34" ht="22.8" hidden="1" x14ac:dyDescent="0.8">
      <c r="A429" s="392">
        <v>428</v>
      </c>
      <c r="B429" s="393" t="s">
        <v>77</v>
      </c>
      <c r="C429" s="394" t="s">
        <v>15630</v>
      </c>
      <c r="D429" s="410" t="s">
        <v>16486</v>
      </c>
      <c r="E429" s="395" t="s">
        <v>12856</v>
      </c>
      <c r="F429" s="396"/>
      <c r="G429" s="397" t="s">
        <v>16487</v>
      </c>
      <c r="H429" s="406"/>
      <c r="I429" s="2"/>
      <c r="J429" s="399">
        <v>2005</v>
      </c>
      <c r="K429" s="2" t="s">
        <v>65</v>
      </c>
      <c r="L429" s="2"/>
      <c r="M429" s="2" t="s">
        <v>15642</v>
      </c>
      <c r="N429" s="2" t="s">
        <v>68</v>
      </c>
      <c r="O429" s="400" t="s">
        <v>16488</v>
      </c>
      <c r="P429" s="2" t="s">
        <v>60</v>
      </c>
      <c r="Q429" s="401">
        <v>31</v>
      </c>
      <c r="R429" s="401">
        <v>8</v>
      </c>
      <c r="S429" s="401">
        <v>4</v>
      </c>
      <c r="T429" s="401">
        <v>5</v>
      </c>
      <c r="U429" s="401"/>
      <c r="V429" s="2"/>
      <c r="W429" s="3"/>
      <c r="X429" s="2" t="s">
        <v>70</v>
      </c>
      <c r="Y429" s="2"/>
      <c r="Z429" s="2" t="s">
        <v>72</v>
      </c>
      <c r="AA429" s="2"/>
      <c r="AB429" s="4">
        <v>35</v>
      </c>
      <c r="AC429" s="4">
        <v>24</v>
      </c>
      <c r="AD429" s="4">
        <v>7</v>
      </c>
      <c r="AE429" s="4"/>
      <c r="AF429" s="4"/>
      <c r="AG429" s="4"/>
      <c r="AH429" s="4"/>
    </row>
    <row r="430" spans="1:34" ht="22.8" hidden="1" x14ac:dyDescent="0.8">
      <c r="A430" s="379">
        <v>429</v>
      </c>
      <c r="B430" s="380" t="s">
        <v>77</v>
      </c>
      <c r="C430" s="381" t="s">
        <v>15630</v>
      </c>
      <c r="D430" s="409" t="s">
        <v>16486</v>
      </c>
      <c r="E430" s="382" t="s">
        <v>14271</v>
      </c>
      <c r="F430" s="402"/>
      <c r="G430" s="403" t="s">
        <v>16489</v>
      </c>
      <c r="H430" s="404"/>
      <c r="I430" s="349"/>
      <c r="J430" s="405">
        <v>2005</v>
      </c>
      <c r="K430" s="349" t="s">
        <v>65</v>
      </c>
      <c r="L430" s="349"/>
      <c r="M430" s="349" t="s">
        <v>15642</v>
      </c>
      <c r="N430" s="349" t="s">
        <v>68</v>
      </c>
      <c r="O430" s="388" t="s">
        <v>16490</v>
      </c>
      <c r="P430" s="349" t="s">
        <v>60</v>
      </c>
      <c r="Q430" s="389">
        <v>32</v>
      </c>
      <c r="R430" s="389">
        <v>8</v>
      </c>
      <c r="S430" s="389">
        <v>4</v>
      </c>
      <c r="T430" s="389">
        <v>5</v>
      </c>
      <c r="U430" s="389"/>
      <c r="V430" s="349"/>
      <c r="W430" s="390"/>
      <c r="X430" s="349" t="s">
        <v>70</v>
      </c>
      <c r="Y430" s="349"/>
      <c r="Z430" s="349" t="s">
        <v>72</v>
      </c>
      <c r="AA430" s="349"/>
      <c r="AB430" s="391">
        <v>41</v>
      </c>
      <c r="AC430" s="391">
        <v>21</v>
      </c>
      <c r="AD430" s="391">
        <v>8</v>
      </c>
      <c r="AE430" s="391"/>
      <c r="AF430" s="391"/>
      <c r="AG430" s="391"/>
      <c r="AH430" s="391"/>
    </row>
    <row r="431" spans="1:34" ht="22.8" hidden="1" x14ac:dyDescent="0.8">
      <c r="A431" s="392">
        <v>430</v>
      </c>
      <c r="B431" s="393" t="s">
        <v>77</v>
      </c>
      <c r="C431" s="394" t="s">
        <v>15630</v>
      </c>
      <c r="D431" s="410" t="s">
        <v>15653</v>
      </c>
      <c r="E431" s="395" t="s">
        <v>16491</v>
      </c>
      <c r="F431" s="396"/>
      <c r="G431" s="397" t="s">
        <v>16492</v>
      </c>
      <c r="H431" s="406"/>
      <c r="I431" s="2"/>
      <c r="J431" s="399">
        <v>2005</v>
      </c>
      <c r="K431" s="2" t="s">
        <v>65</v>
      </c>
      <c r="L431" s="2"/>
      <c r="M431" s="2" t="s">
        <v>15642</v>
      </c>
      <c r="N431" s="2" t="s">
        <v>68</v>
      </c>
      <c r="O431" s="400" t="s">
        <v>16493</v>
      </c>
      <c r="P431" s="2" t="s">
        <v>60</v>
      </c>
      <c r="Q431" s="401">
        <v>28</v>
      </c>
      <c r="R431" s="401">
        <v>8</v>
      </c>
      <c r="S431" s="401">
        <v>4</v>
      </c>
      <c r="T431" s="401">
        <v>5</v>
      </c>
      <c r="U431" s="401"/>
      <c r="V431" s="2"/>
      <c r="W431" s="3"/>
      <c r="X431" s="2" t="s">
        <v>70</v>
      </c>
      <c r="Y431" s="2"/>
      <c r="Z431" s="2" t="s">
        <v>72</v>
      </c>
      <c r="AA431" s="2"/>
      <c r="AB431" s="4">
        <v>55</v>
      </c>
      <c r="AC431" s="4">
        <v>26</v>
      </c>
      <c r="AD431" s="4">
        <v>9</v>
      </c>
      <c r="AE431" s="4"/>
      <c r="AF431" s="4"/>
      <c r="AG431" s="4"/>
      <c r="AH431" s="4"/>
    </row>
    <row r="432" spans="1:34" ht="22.8" hidden="1" x14ac:dyDescent="0.8">
      <c r="A432" s="379">
        <v>431</v>
      </c>
      <c r="B432" s="380" t="s">
        <v>77</v>
      </c>
      <c r="C432" s="381" t="s">
        <v>15630</v>
      </c>
      <c r="D432" s="409" t="s">
        <v>15653</v>
      </c>
      <c r="E432" s="382" t="s">
        <v>16494</v>
      </c>
      <c r="F432" s="402"/>
      <c r="G432" s="403" t="s">
        <v>16495</v>
      </c>
      <c r="H432" s="404"/>
      <c r="I432" s="349"/>
      <c r="J432" s="405">
        <v>2005</v>
      </c>
      <c r="K432" s="349" t="s">
        <v>65</v>
      </c>
      <c r="L432" s="349"/>
      <c r="M432" s="349" t="s">
        <v>15642</v>
      </c>
      <c r="N432" s="349" t="s">
        <v>68</v>
      </c>
      <c r="O432" s="388" t="s">
        <v>16496</v>
      </c>
      <c r="P432" s="349" t="s">
        <v>60</v>
      </c>
      <c r="Q432" s="389">
        <v>26</v>
      </c>
      <c r="R432" s="389">
        <v>8</v>
      </c>
      <c r="S432" s="389">
        <v>4</v>
      </c>
      <c r="T432" s="389">
        <v>5</v>
      </c>
      <c r="U432" s="389"/>
      <c r="V432" s="349"/>
      <c r="W432" s="390"/>
      <c r="X432" s="349" t="s">
        <v>70</v>
      </c>
      <c r="Y432" s="349"/>
      <c r="Z432" s="349" t="s">
        <v>72</v>
      </c>
      <c r="AA432" s="349"/>
      <c r="AB432" s="391">
        <v>59</v>
      </c>
      <c r="AC432" s="391">
        <v>30</v>
      </c>
      <c r="AD432" s="391">
        <v>9</v>
      </c>
      <c r="AE432" s="391"/>
      <c r="AF432" s="391"/>
      <c r="AG432" s="391"/>
      <c r="AH432" s="391"/>
    </row>
    <row r="433" spans="1:34" ht="22.8" hidden="1" x14ac:dyDescent="0.8">
      <c r="A433" s="392">
        <v>432</v>
      </c>
      <c r="B433" s="393" t="s">
        <v>77</v>
      </c>
      <c r="C433" s="394" t="s">
        <v>15630</v>
      </c>
      <c r="D433" s="410" t="s">
        <v>15653</v>
      </c>
      <c r="E433" s="395" t="s">
        <v>15653</v>
      </c>
      <c r="F433" s="396"/>
      <c r="G433" s="397" t="s">
        <v>16497</v>
      </c>
      <c r="H433" s="406"/>
      <c r="I433" s="2"/>
      <c r="J433" s="399">
        <v>2005</v>
      </c>
      <c r="K433" s="2" t="s">
        <v>65</v>
      </c>
      <c r="L433" s="2"/>
      <c r="M433" s="2" t="s">
        <v>15642</v>
      </c>
      <c r="N433" s="2" t="s">
        <v>68</v>
      </c>
      <c r="O433" s="400" t="s">
        <v>16498</v>
      </c>
      <c r="P433" s="2" t="s">
        <v>60</v>
      </c>
      <c r="Q433" s="401">
        <v>35</v>
      </c>
      <c r="R433" s="401">
        <v>8</v>
      </c>
      <c r="S433" s="401">
        <v>4</v>
      </c>
      <c r="T433" s="401">
        <v>5</v>
      </c>
      <c r="U433" s="401"/>
      <c r="V433" s="2"/>
      <c r="W433" s="3"/>
      <c r="X433" s="2" t="s">
        <v>70</v>
      </c>
      <c r="Y433" s="2"/>
      <c r="Z433" s="2" t="s">
        <v>72</v>
      </c>
      <c r="AA433" s="2"/>
      <c r="AB433" s="4">
        <v>53</v>
      </c>
      <c r="AC433" s="4">
        <v>34</v>
      </c>
      <c r="AD433" s="4">
        <v>8</v>
      </c>
      <c r="AE433" s="4"/>
      <c r="AF433" s="4"/>
      <c r="AG433" s="4"/>
      <c r="AH433" s="4"/>
    </row>
    <row r="434" spans="1:34" ht="22.8" hidden="1" x14ac:dyDescent="0.8">
      <c r="A434" s="379">
        <v>433</v>
      </c>
      <c r="B434" s="380" t="s">
        <v>77</v>
      </c>
      <c r="C434" s="381" t="s">
        <v>15630</v>
      </c>
      <c r="D434" s="409" t="s">
        <v>15653</v>
      </c>
      <c r="E434" s="382" t="s">
        <v>15769</v>
      </c>
      <c r="F434" s="402"/>
      <c r="G434" s="403" t="s">
        <v>16499</v>
      </c>
      <c r="H434" s="404"/>
      <c r="I434" s="349"/>
      <c r="J434" s="405">
        <v>2005</v>
      </c>
      <c r="K434" s="349" t="s">
        <v>65</v>
      </c>
      <c r="L434" s="349"/>
      <c r="M434" s="349" t="s">
        <v>15642</v>
      </c>
      <c r="N434" s="349" t="s">
        <v>68</v>
      </c>
      <c r="O434" s="388" t="s">
        <v>16500</v>
      </c>
      <c r="P434" s="349" t="s">
        <v>60</v>
      </c>
      <c r="Q434" s="389">
        <v>39</v>
      </c>
      <c r="R434" s="389">
        <v>8</v>
      </c>
      <c r="S434" s="389">
        <v>4</v>
      </c>
      <c r="T434" s="389">
        <v>5</v>
      </c>
      <c r="U434" s="389"/>
      <c r="V434" s="349"/>
      <c r="W434" s="390"/>
      <c r="X434" s="349" t="s">
        <v>70</v>
      </c>
      <c r="Y434" s="349"/>
      <c r="Z434" s="349" t="s">
        <v>72</v>
      </c>
      <c r="AA434" s="349"/>
      <c r="AB434" s="391">
        <v>48</v>
      </c>
      <c r="AC434" s="391">
        <v>29</v>
      </c>
      <c r="AD434" s="391">
        <v>8</v>
      </c>
      <c r="AE434" s="391"/>
      <c r="AF434" s="391"/>
      <c r="AG434" s="391"/>
      <c r="AH434" s="391"/>
    </row>
    <row r="435" spans="1:34" ht="22.8" hidden="1" x14ac:dyDescent="0.8">
      <c r="A435" s="392">
        <v>434</v>
      </c>
      <c r="B435" s="393" t="s">
        <v>77</v>
      </c>
      <c r="C435" s="394" t="s">
        <v>15630</v>
      </c>
      <c r="D435" s="410" t="s">
        <v>92</v>
      </c>
      <c r="E435" s="395" t="s">
        <v>15630</v>
      </c>
      <c r="F435" s="396"/>
      <c r="G435" s="397" t="s">
        <v>16501</v>
      </c>
      <c r="H435" s="406"/>
      <c r="I435" s="2"/>
      <c r="J435" s="399">
        <v>2005</v>
      </c>
      <c r="K435" s="2" t="s">
        <v>65</v>
      </c>
      <c r="L435" s="2"/>
      <c r="M435" s="2" t="s">
        <v>15642</v>
      </c>
      <c r="N435" s="2" t="s">
        <v>68</v>
      </c>
      <c r="O435" s="400" t="s">
        <v>16502</v>
      </c>
      <c r="P435" s="2" t="s">
        <v>60</v>
      </c>
      <c r="Q435" s="401">
        <v>35</v>
      </c>
      <c r="R435" s="401">
        <v>8</v>
      </c>
      <c r="S435" s="401">
        <v>4</v>
      </c>
      <c r="T435" s="401">
        <v>5</v>
      </c>
      <c r="U435" s="401"/>
      <c r="V435" s="2"/>
      <c r="W435" s="3"/>
      <c r="X435" s="2" t="s">
        <v>70</v>
      </c>
      <c r="Y435" s="2"/>
      <c r="Z435" s="2" t="s">
        <v>72</v>
      </c>
      <c r="AA435" s="2"/>
      <c r="AB435" s="4">
        <v>46</v>
      </c>
      <c r="AC435" s="4">
        <v>24</v>
      </c>
      <c r="AD435" s="4">
        <v>7</v>
      </c>
      <c r="AE435" s="4"/>
      <c r="AF435" s="4"/>
      <c r="AG435" s="4"/>
      <c r="AH435" s="4"/>
    </row>
    <row r="436" spans="1:34" ht="22.8" hidden="1" x14ac:dyDescent="0.8">
      <c r="A436" s="379">
        <v>435</v>
      </c>
      <c r="B436" s="380" t="s">
        <v>77</v>
      </c>
      <c r="C436" s="381" t="s">
        <v>15630</v>
      </c>
      <c r="D436" s="409" t="s">
        <v>92</v>
      </c>
      <c r="E436" s="382" t="s">
        <v>16503</v>
      </c>
      <c r="F436" s="402"/>
      <c r="G436" s="403" t="s">
        <v>16504</v>
      </c>
      <c r="H436" s="404"/>
      <c r="I436" s="349"/>
      <c r="J436" s="405">
        <v>2005</v>
      </c>
      <c r="K436" s="349" t="s">
        <v>65</v>
      </c>
      <c r="L436" s="349"/>
      <c r="M436" s="349" t="s">
        <v>15642</v>
      </c>
      <c r="N436" s="349" t="s">
        <v>68</v>
      </c>
      <c r="O436" s="388" t="s">
        <v>16505</v>
      </c>
      <c r="P436" s="349" t="s">
        <v>60</v>
      </c>
      <c r="Q436" s="389">
        <v>30</v>
      </c>
      <c r="R436" s="389">
        <v>8</v>
      </c>
      <c r="S436" s="389">
        <v>4</v>
      </c>
      <c r="T436" s="389">
        <v>5</v>
      </c>
      <c r="U436" s="389"/>
      <c r="V436" s="349"/>
      <c r="W436" s="390"/>
      <c r="X436" s="349" t="s">
        <v>70</v>
      </c>
      <c r="Y436" s="349"/>
      <c r="Z436" s="349" t="s">
        <v>72</v>
      </c>
      <c r="AA436" s="349"/>
      <c r="AB436" s="391">
        <v>47</v>
      </c>
      <c r="AC436" s="391">
        <v>19</v>
      </c>
      <c r="AD436" s="391">
        <v>7</v>
      </c>
      <c r="AE436" s="391"/>
      <c r="AF436" s="391"/>
      <c r="AG436" s="391"/>
      <c r="AH436" s="391"/>
    </row>
    <row r="437" spans="1:34" ht="22.8" hidden="1" x14ac:dyDescent="0.8">
      <c r="A437" s="392">
        <v>436</v>
      </c>
      <c r="B437" s="393" t="s">
        <v>77</v>
      </c>
      <c r="C437" s="394" t="s">
        <v>15630</v>
      </c>
      <c r="D437" s="410" t="s">
        <v>92</v>
      </c>
      <c r="E437" s="395" t="s">
        <v>122</v>
      </c>
      <c r="F437" s="396"/>
      <c r="G437" s="397" t="s">
        <v>16506</v>
      </c>
      <c r="H437" s="406"/>
      <c r="I437" s="2"/>
      <c r="J437" s="399">
        <v>2005</v>
      </c>
      <c r="K437" s="2" t="s">
        <v>65</v>
      </c>
      <c r="L437" s="2"/>
      <c r="M437" s="2" t="s">
        <v>15642</v>
      </c>
      <c r="N437" s="2" t="s">
        <v>68</v>
      </c>
      <c r="O437" s="400" t="s">
        <v>16507</v>
      </c>
      <c r="P437" s="2" t="s">
        <v>60</v>
      </c>
      <c r="Q437" s="401">
        <v>39</v>
      </c>
      <c r="R437" s="401">
        <v>8</v>
      </c>
      <c r="S437" s="401">
        <v>4</v>
      </c>
      <c r="T437" s="401">
        <v>5</v>
      </c>
      <c r="U437" s="401"/>
      <c r="V437" s="2"/>
      <c r="W437" s="3"/>
      <c r="X437" s="2" t="s">
        <v>70</v>
      </c>
      <c r="Y437" s="2"/>
      <c r="Z437" s="2" t="s">
        <v>72</v>
      </c>
      <c r="AA437" s="2"/>
      <c r="AB437" s="4">
        <v>39</v>
      </c>
      <c r="AC437" s="4">
        <v>21</v>
      </c>
      <c r="AD437" s="4">
        <v>6</v>
      </c>
      <c r="AE437" s="4"/>
      <c r="AF437" s="4"/>
      <c r="AG437" s="4"/>
      <c r="AH437" s="4"/>
    </row>
    <row r="438" spans="1:34" ht="22.8" hidden="1" x14ac:dyDescent="0.8">
      <c r="A438" s="379">
        <v>437</v>
      </c>
      <c r="B438" s="380" t="s">
        <v>77</v>
      </c>
      <c r="C438" s="381" t="s">
        <v>15630</v>
      </c>
      <c r="D438" s="409" t="s">
        <v>15650</v>
      </c>
      <c r="E438" s="382" t="s">
        <v>16008</v>
      </c>
      <c r="F438" s="402"/>
      <c r="G438" s="403" t="s">
        <v>16508</v>
      </c>
      <c r="H438" s="404"/>
      <c r="I438" s="349"/>
      <c r="J438" s="405">
        <v>2005</v>
      </c>
      <c r="K438" s="349" t="s">
        <v>65</v>
      </c>
      <c r="L438" s="349"/>
      <c r="M438" s="349" t="s">
        <v>15642</v>
      </c>
      <c r="N438" s="349" t="s">
        <v>68</v>
      </c>
      <c r="O438" s="388" t="s">
        <v>16509</v>
      </c>
      <c r="P438" s="349" t="s">
        <v>60</v>
      </c>
      <c r="Q438" s="389">
        <v>31</v>
      </c>
      <c r="R438" s="389">
        <v>8</v>
      </c>
      <c r="S438" s="389">
        <v>4</v>
      </c>
      <c r="T438" s="389">
        <v>5</v>
      </c>
      <c r="U438" s="389"/>
      <c r="V438" s="349"/>
      <c r="W438" s="390"/>
      <c r="X438" s="349" t="s">
        <v>70</v>
      </c>
      <c r="Y438" s="349"/>
      <c r="Z438" s="349" t="s">
        <v>72</v>
      </c>
      <c r="AA438" s="349"/>
      <c r="AB438" s="391">
        <v>37</v>
      </c>
      <c r="AC438" s="391">
        <v>17</v>
      </c>
      <c r="AD438" s="391">
        <v>8</v>
      </c>
      <c r="AE438" s="391"/>
      <c r="AF438" s="391"/>
      <c r="AG438" s="391"/>
      <c r="AH438" s="391"/>
    </row>
    <row r="439" spans="1:34" ht="22.8" hidden="1" x14ac:dyDescent="0.8">
      <c r="A439" s="392">
        <v>438</v>
      </c>
      <c r="B439" s="393" t="s">
        <v>77</v>
      </c>
      <c r="C439" s="394" t="s">
        <v>15630</v>
      </c>
      <c r="D439" s="410" t="s">
        <v>15650</v>
      </c>
      <c r="E439" s="395" t="s">
        <v>11778</v>
      </c>
      <c r="F439" s="396"/>
      <c r="G439" s="397" t="s">
        <v>16510</v>
      </c>
      <c r="H439" s="406"/>
      <c r="I439" s="2"/>
      <c r="J439" s="399">
        <v>2005</v>
      </c>
      <c r="K439" s="2" t="s">
        <v>65</v>
      </c>
      <c r="L439" s="2"/>
      <c r="M439" s="2" t="s">
        <v>15642</v>
      </c>
      <c r="N439" s="2" t="s">
        <v>68</v>
      </c>
      <c r="O439" s="400" t="s">
        <v>16511</v>
      </c>
      <c r="P439" s="2" t="s">
        <v>60</v>
      </c>
      <c r="Q439" s="401">
        <v>32</v>
      </c>
      <c r="R439" s="401">
        <v>8</v>
      </c>
      <c r="S439" s="401">
        <v>4</v>
      </c>
      <c r="T439" s="401">
        <v>5</v>
      </c>
      <c r="U439" s="401"/>
      <c r="V439" s="2"/>
      <c r="W439" s="3"/>
      <c r="X439" s="2" t="s">
        <v>70</v>
      </c>
      <c r="Y439" s="2"/>
      <c r="Z439" s="2" t="s">
        <v>72</v>
      </c>
      <c r="AA439" s="2"/>
      <c r="AB439" s="4">
        <v>46</v>
      </c>
      <c r="AC439" s="4">
        <v>24</v>
      </c>
      <c r="AD439" s="4">
        <v>7</v>
      </c>
      <c r="AE439" s="4"/>
      <c r="AF439" s="4"/>
      <c r="AG439" s="4"/>
      <c r="AH439" s="4"/>
    </row>
    <row r="440" spans="1:34" ht="22.8" hidden="1" x14ac:dyDescent="0.8">
      <c r="A440" s="379">
        <v>439</v>
      </c>
      <c r="B440" s="380" t="s">
        <v>77</v>
      </c>
      <c r="C440" s="381" t="s">
        <v>15630</v>
      </c>
      <c r="D440" s="409" t="s">
        <v>15650</v>
      </c>
      <c r="E440" s="382" t="s">
        <v>16512</v>
      </c>
      <c r="F440" s="402"/>
      <c r="G440" s="403" t="s">
        <v>16513</v>
      </c>
      <c r="H440" s="404"/>
      <c r="I440" s="349"/>
      <c r="J440" s="405">
        <v>2005</v>
      </c>
      <c r="K440" s="349" t="s">
        <v>65</v>
      </c>
      <c r="L440" s="349"/>
      <c r="M440" s="349" t="s">
        <v>15642</v>
      </c>
      <c r="N440" s="349" t="s">
        <v>68</v>
      </c>
      <c r="O440" s="388" t="s">
        <v>16514</v>
      </c>
      <c r="P440" s="349" t="s">
        <v>60</v>
      </c>
      <c r="Q440" s="389">
        <v>26</v>
      </c>
      <c r="R440" s="389">
        <v>8</v>
      </c>
      <c r="S440" s="389">
        <v>4</v>
      </c>
      <c r="T440" s="389">
        <v>5</v>
      </c>
      <c r="U440" s="389"/>
      <c r="V440" s="349"/>
      <c r="W440" s="390"/>
      <c r="X440" s="349" t="s">
        <v>70</v>
      </c>
      <c r="Y440" s="349"/>
      <c r="Z440" s="349" t="s">
        <v>72</v>
      </c>
      <c r="AA440" s="349"/>
      <c r="AB440" s="391">
        <v>32</v>
      </c>
      <c r="AC440" s="391">
        <v>19</v>
      </c>
      <c r="AD440" s="391">
        <v>5</v>
      </c>
      <c r="AE440" s="391"/>
      <c r="AF440" s="391"/>
      <c r="AG440" s="391"/>
      <c r="AH440" s="391"/>
    </row>
    <row r="441" spans="1:34" ht="22.8" hidden="1" x14ac:dyDescent="0.8">
      <c r="A441" s="392">
        <v>440</v>
      </c>
      <c r="B441" s="393" t="s">
        <v>77</v>
      </c>
      <c r="C441" s="394" t="s">
        <v>15822</v>
      </c>
      <c r="D441" s="410" t="s">
        <v>123</v>
      </c>
      <c r="E441" s="395" t="s">
        <v>16515</v>
      </c>
      <c r="F441" s="396"/>
      <c r="G441" s="397" t="s">
        <v>16516</v>
      </c>
      <c r="H441" s="406"/>
      <c r="I441" s="2"/>
      <c r="J441" s="399">
        <v>2005</v>
      </c>
      <c r="K441" s="2" t="s">
        <v>65</v>
      </c>
      <c r="L441" s="2"/>
      <c r="M441" s="2" t="s">
        <v>15642</v>
      </c>
      <c r="N441" s="2" t="s">
        <v>68</v>
      </c>
      <c r="O441" s="400" t="s">
        <v>16517</v>
      </c>
      <c r="P441" s="2" t="s">
        <v>60</v>
      </c>
      <c r="Q441" s="401">
        <v>28</v>
      </c>
      <c r="R441" s="401">
        <v>8</v>
      </c>
      <c r="S441" s="401">
        <v>4</v>
      </c>
      <c r="T441" s="401">
        <v>5</v>
      </c>
      <c r="U441" s="401"/>
      <c r="V441" s="2"/>
      <c r="W441" s="3"/>
      <c r="X441" s="2" t="s">
        <v>70</v>
      </c>
      <c r="Y441" s="2"/>
      <c r="Z441" s="2" t="s">
        <v>72</v>
      </c>
      <c r="AA441" s="2"/>
      <c r="AB441" s="4">
        <v>44</v>
      </c>
      <c r="AC441" s="4">
        <v>22</v>
      </c>
      <c r="AD441" s="4">
        <v>9</v>
      </c>
      <c r="AE441" s="4"/>
      <c r="AF441" s="4"/>
      <c r="AG441" s="4"/>
      <c r="AH441" s="4"/>
    </row>
    <row r="442" spans="1:34" ht="22.8" hidden="1" x14ac:dyDescent="0.8">
      <c r="A442" s="379">
        <v>441</v>
      </c>
      <c r="B442" s="380" t="s">
        <v>77</v>
      </c>
      <c r="C442" s="381" t="s">
        <v>15822</v>
      </c>
      <c r="D442" s="409" t="s">
        <v>16518</v>
      </c>
      <c r="E442" s="382" t="s">
        <v>100</v>
      </c>
      <c r="F442" s="402"/>
      <c r="G442" s="403" t="s">
        <v>16519</v>
      </c>
      <c r="H442" s="404"/>
      <c r="I442" s="349"/>
      <c r="J442" s="405">
        <v>2005</v>
      </c>
      <c r="K442" s="349" t="s">
        <v>65</v>
      </c>
      <c r="L442" s="349"/>
      <c r="M442" s="349" t="s">
        <v>15642</v>
      </c>
      <c r="N442" s="349" t="s">
        <v>68</v>
      </c>
      <c r="O442" s="388" t="s">
        <v>16520</v>
      </c>
      <c r="P442" s="349" t="s">
        <v>60</v>
      </c>
      <c r="Q442" s="389">
        <v>30</v>
      </c>
      <c r="R442" s="389">
        <v>8</v>
      </c>
      <c r="S442" s="389">
        <v>4</v>
      </c>
      <c r="T442" s="389">
        <v>5</v>
      </c>
      <c r="U442" s="389"/>
      <c r="V442" s="349"/>
      <c r="W442" s="390"/>
      <c r="X442" s="349" t="s">
        <v>70</v>
      </c>
      <c r="Y442" s="349"/>
      <c r="Z442" s="349" t="s">
        <v>72</v>
      </c>
      <c r="AA442" s="349"/>
      <c r="AB442" s="391">
        <v>55</v>
      </c>
      <c r="AC442" s="391">
        <v>37</v>
      </c>
      <c r="AD442" s="391">
        <v>10</v>
      </c>
      <c r="AE442" s="391"/>
      <c r="AF442" s="391"/>
      <c r="AG442" s="391"/>
      <c r="AH442" s="391"/>
    </row>
    <row r="443" spans="1:34" ht="22.8" hidden="1" x14ac:dyDescent="0.8">
      <c r="A443" s="392">
        <v>442</v>
      </c>
      <c r="B443" s="393" t="s">
        <v>77</v>
      </c>
      <c r="C443" s="394" t="s">
        <v>15822</v>
      </c>
      <c r="D443" s="410" t="s">
        <v>16518</v>
      </c>
      <c r="E443" s="395" t="s">
        <v>16518</v>
      </c>
      <c r="F443" s="396"/>
      <c r="G443" s="397" t="s">
        <v>16521</v>
      </c>
      <c r="H443" s="406"/>
      <c r="I443" s="2"/>
      <c r="J443" s="399">
        <v>2005</v>
      </c>
      <c r="K443" s="2" t="s">
        <v>65</v>
      </c>
      <c r="L443" s="2"/>
      <c r="M443" s="2" t="s">
        <v>15642</v>
      </c>
      <c r="N443" s="2" t="s">
        <v>68</v>
      </c>
      <c r="O443" s="400" t="s">
        <v>16522</v>
      </c>
      <c r="P443" s="2" t="s">
        <v>60</v>
      </c>
      <c r="Q443" s="401">
        <v>34</v>
      </c>
      <c r="R443" s="401">
        <v>8</v>
      </c>
      <c r="S443" s="401">
        <v>4</v>
      </c>
      <c r="T443" s="401">
        <v>5</v>
      </c>
      <c r="U443" s="401"/>
      <c r="V443" s="2"/>
      <c r="W443" s="3"/>
      <c r="X443" s="2" t="s">
        <v>70</v>
      </c>
      <c r="Y443" s="2"/>
      <c r="Z443" s="2" t="s">
        <v>72</v>
      </c>
      <c r="AA443" s="2"/>
      <c r="AB443" s="4">
        <v>56</v>
      </c>
      <c r="AC443" s="4">
        <v>32</v>
      </c>
      <c r="AD443" s="4">
        <v>9</v>
      </c>
      <c r="AE443" s="4"/>
      <c r="AF443" s="4"/>
      <c r="AG443" s="4"/>
      <c r="AH443" s="4"/>
    </row>
    <row r="444" spans="1:34" ht="22.8" hidden="1" x14ac:dyDescent="0.8">
      <c r="A444" s="379">
        <v>443</v>
      </c>
      <c r="B444" s="380" t="s">
        <v>77</v>
      </c>
      <c r="C444" s="381" t="s">
        <v>15822</v>
      </c>
      <c r="D444" s="409" t="s">
        <v>90</v>
      </c>
      <c r="E444" s="382" t="s">
        <v>16523</v>
      </c>
      <c r="F444" s="402"/>
      <c r="G444" s="403" t="s">
        <v>16524</v>
      </c>
      <c r="H444" s="404"/>
      <c r="I444" s="349"/>
      <c r="J444" s="405">
        <v>2005</v>
      </c>
      <c r="K444" s="349" t="s">
        <v>65</v>
      </c>
      <c r="L444" s="349"/>
      <c r="M444" s="349" t="s">
        <v>15642</v>
      </c>
      <c r="N444" s="349" t="s">
        <v>68</v>
      </c>
      <c r="O444" s="388" t="s">
        <v>16525</v>
      </c>
      <c r="P444" s="349" t="s">
        <v>60</v>
      </c>
      <c r="Q444" s="389">
        <v>31</v>
      </c>
      <c r="R444" s="389">
        <v>8</v>
      </c>
      <c r="S444" s="389">
        <v>4</v>
      </c>
      <c r="T444" s="389">
        <v>5</v>
      </c>
      <c r="U444" s="389"/>
      <c r="V444" s="349"/>
      <c r="W444" s="390"/>
      <c r="X444" s="349" t="s">
        <v>70</v>
      </c>
      <c r="Y444" s="349"/>
      <c r="Z444" s="349" t="s">
        <v>72</v>
      </c>
      <c r="AA444" s="349"/>
      <c r="AB444" s="391">
        <v>58</v>
      </c>
      <c r="AC444" s="391">
        <v>36</v>
      </c>
      <c r="AD444" s="391">
        <v>8</v>
      </c>
      <c r="AE444" s="391"/>
      <c r="AF444" s="391"/>
      <c r="AG444" s="391"/>
      <c r="AH444" s="391"/>
    </row>
    <row r="445" spans="1:34" ht="22.8" hidden="1" x14ac:dyDescent="0.8">
      <c r="A445" s="392">
        <v>444</v>
      </c>
      <c r="B445" s="393" t="s">
        <v>77</v>
      </c>
      <c r="C445" s="394" t="s">
        <v>15822</v>
      </c>
      <c r="D445" s="410" t="s">
        <v>16526</v>
      </c>
      <c r="E445" s="395" t="s">
        <v>16527</v>
      </c>
      <c r="F445" s="396"/>
      <c r="G445" s="397" t="s">
        <v>16528</v>
      </c>
      <c r="H445" s="406"/>
      <c r="I445" s="2"/>
      <c r="J445" s="399">
        <v>2005</v>
      </c>
      <c r="K445" s="2" t="s">
        <v>65</v>
      </c>
      <c r="L445" s="2"/>
      <c r="M445" s="2" t="s">
        <v>15642</v>
      </c>
      <c r="N445" s="2" t="s">
        <v>68</v>
      </c>
      <c r="O445" s="400" t="s">
        <v>16529</v>
      </c>
      <c r="P445" s="2" t="s">
        <v>60</v>
      </c>
      <c r="Q445" s="401">
        <v>33</v>
      </c>
      <c r="R445" s="401">
        <v>8</v>
      </c>
      <c r="S445" s="401">
        <v>4</v>
      </c>
      <c r="T445" s="401">
        <v>5</v>
      </c>
      <c r="U445" s="401"/>
      <c r="V445" s="2"/>
      <c r="W445" s="3"/>
      <c r="X445" s="2" t="s">
        <v>70</v>
      </c>
      <c r="Y445" s="2"/>
      <c r="Z445" s="2" t="s">
        <v>72</v>
      </c>
      <c r="AA445" s="2"/>
      <c r="AB445" s="4">
        <v>53</v>
      </c>
      <c r="AC445" s="4">
        <v>34</v>
      </c>
      <c r="AD445" s="4">
        <v>7</v>
      </c>
      <c r="AE445" s="4"/>
      <c r="AF445" s="4"/>
      <c r="AG445" s="4"/>
      <c r="AH445" s="4"/>
    </row>
    <row r="446" spans="1:34" ht="22.8" hidden="1" x14ac:dyDescent="0.8">
      <c r="A446" s="379">
        <v>445</v>
      </c>
      <c r="B446" s="380" t="s">
        <v>77</v>
      </c>
      <c r="C446" s="381" t="s">
        <v>15822</v>
      </c>
      <c r="D446" s="409" t="s">
        <v>16526</v>
      </c>
      <c r="E446" s="382" t="s">
        <v>16530</v>
      </c>
      <c r="F446" s="402"/>
      <c r="G446" s="403" t="s">
        <v>16531</v>
      </c>
      <c r="H446" s="404"/>
      <c r="I446" s="349"/>
      <c r="J446" s="405">
        <v>2005</v>
      </c>
      <c r="K446" s="349" t="s">
        <v>65</v>
      </c>
      <c r="L446" s="349"/>
      <c r="M446" s="349" t="s">
        <v>15642</v>
      </c>
      <c r="N446" s="349" t="s">
        <v>68</v>
      </c>
      <c r="O446" s="388" t="s">
        <v>16532</v>
      </c>
      <c r="P446" s="349" t="s">
        <v>60</v>
      </c>
      <c r="Q446" s="389">
        <v>43</v>
      </c>
      <c r="R446" s="389">
        <v>8</v>
      </c>
      <c r="S446" s="389">
        <v>4</v>
      </c>
      <c r="T446" s="389">
        <v>5</v>
      </c>
      <c r="U446" s="389"/>
      <c r="V446" s="349"/>
      <c r="W446" s="390"/>
      <c r="X446" s="349" t="s">
        <v>70</v>
      </c>
      <c r="Y446" s="349"/>
      <c r="Z446" s="349" t="s">
        <v>72</v>
      </c>
      <c r="AA446" s="349"/>
      <c r="AB446" s="391">
        <v>47</v>
      </c>
      <c r="AC446" s="391">
        <v>26</v>
      </c>
      <c r="AD446" s="391">
        <v>6</v>
      </c>
      <c r="AE446" s="391"/>
      <c r="AF446" s="391"/>
      <c r="AG446" s="391"/>
      <c r="AH446" s="391"/>
    </row>
    <row r="447" spans="1:34" ht="22.8" hidden="1" x14ac:dyDescent="0.8">
      <c r="A447" s="392">
        <v>446</v>
      </c>
      <c r="B447" s="393" t="s">
        <v>77</v>
      </c>
      <c r="C447" s="394" t="s">
        <v>15822</v>
      </c>
      <c r="D447" s="410" t="s">
        <v>16533</v>
      </c>
      <c r="E447" s="395" t="s">
        <v>16534</v>
      </c>
      <c r="F447" s="396"/>
      <c r="G447" s="397" t="s">
        <v>16535</v>
      </c>
      <c r="H447" s="406"/>
      <c r="I447" s="2"/>
      <c r="J447" s="399">
        <v>2005</v>
      </c>
      <c r="K447" s="2" t="s">
        <v>65</v>
      </c>
      <c r="L447" s="2"/>
      <c r="M447" s="2" t="s">
        <v>15642</v>
      </c>
      <c r="N447" s="2" t="s">
        <v>68</v>
      </c>
      <c r="O447" s="400" t="s">
        <v>16536</v>
      </c>
      <c r="P447" s="2" t="s">
        <v>60</v>
      </c>
      <c r="Q447" s="401">
        <v>37</v>
      </c>
      <c r="R447" s="401">
        <v>8</v>
      </c>
      <c r="S447" s="401">
        <v>4</v>
      </c>
      <c r="T447" s="401">
        <v>5</v>
      </c>
      <c r="U447" s="401"/>
      <c r="V447" s="2"/>
      <c r="W447" s="3"/>
      <c r="X447" s="2" t="s">
        <v>70</v>
      </c>
      <c r="Y447" s="2"/>
      <c r="Z447" s="2" t="s">
        <v>72</v>
      </c>
      <c r="AA447" s="2"/>
      <c r="AB447" s="4">
        <v>34</v>
      </c>
      <c r="AC447" s="4">
        <v>21</v>
      </c>
      <c r="AD447" s="4">
        <v>5</v>
      </c>
      <c r="AE447" s="4"/>
      <c r="AF447" s="4"/>
      <c r="AG447" s="4"/>
      <c r="AH447" s="4"/>
    </row>
    <row r="448" spans="1:34" ht="22.8" hidden="1" x14ac:dyDescent="0.8">
      <c r="A448" s="379">
        <v>447</v>
      </c>
      <c r="B448" s="380" t="s">
        <v>77</v>
      </c>
      <c r="C448" s="381" t="s">
        <v>15822</v>
      </c>
      <c r="D448" s="409" t="s">
        <v>16533</v>
      </c>
      <c r="E448" s="382" t="s">
        <v>16537</v>
      </c>
      <c r="F448" s="402"/>
      <c r="G448" s="403" t="s">
        <v>16538</v>
      </c>
      <c r="H448" s="404"/>
      <c r="I448" s="349"/>
      <c r="J448" s="405">
        <v>2005</v>
      </c>
      <c r="K448" s="349" t="s">
        <v>65</v>
      </c>
      <c r="L448" s="349"/>
      <c r="M448" s="349" t="s">
        <v>15642</v>
      </c>
      <c r="N448" s="349" t="s">
        <v>68</v>
      </c>
      <c r="O448" s="388" t="s">
        <v>16539</v>
      </c>
      <c r="P448" s="349" t="s">
        <v>60</v>
      </c>
      <c r="Q448" s="389">
        <v>37</v>
      </c>
      <c r="R448" s="389">
        <v>8</v>
      </c>
      <c r="S448" s="389">
        <v>4</v>
      </c>
      <c r="T448" s="389">
        <v>5</v>
      </c>
      <c r="U448" s="389"/>
      <c r="V448" s="349"/>
      <c r="W448" s="390"/>
      <c r="X448" s="349" t="s">
        <v>70</v>
      </c>
      <c r="Y448" s="349"/>
      <c r="Z448" s="349" t="s">
        <v>72</v>
      </c>
      <c r="AA448" s="349"/>
      <c r="AB448" s="391">
        <v>29</v>
      </c>
      <c r="AC448" s="391">
        <v>18</v>
      </c>
      <c r="AD448" s="391">
        <v>7</v>
      </c>
      <c r="AE448" s="391"/>
      <c r="AF448" s="391"/>
      <c r="AG448" s="391"/>
      <c r="AH448" s="391"/>
    </row>
    <row r="449" spans="1:34" ht="22.8" hidden="1" x14ac:dyDescent="0.8">
      <c r="A449" s="392">
        <v>448</v>
      </c>
      <c r="B449" s="393" t="s">
        <v>77</v>
      </c>
      <c r="C449" s="394" t="s">
        <v>15822</v>
      </c>
      <c r="D449" s="410" t="s">
        <v>15879</v>
      </c>
      <c r="E449" s="395" t="s">
        <v>16540</v>
      </c>
      <c r="F449" s="396"/>
      <c r="G449" s="397" t="s">
        <v>16541</v>
      </c>
      <c r="H449" s="406"/>
      <c r="I449" s="2"/>
      <c r="J449" s="399">
        <v>2005</v>
      </c>
      <c r="K449" s="2" t="s">
        <v>65</v>
      </c>
      <c r="L449" s="2"/>
      <c r="M449" s="2" t="s">
        <v>15642</v>
      </c>
      <c r="N449" s="2" t="s">
        <v>68</v>
      </c>
      <c r="O449" s="400" t="s">
        <v>16542</v>
      </c>
      <c r="P449" s="2" t="s">
        <v>60</v>
      </c>
      <c r="Q449" s="401">
        <v>33</v>
      </c>
      <c r="R449" s="401">
        <v>8</v>
      </c>
      <c r="S449" s="401">
        <v>4</v>
      </c>
      <c r="T449" s="401">
        <v>5</v>
      </c>
      <c r="U449" s="401"/>
      <c r="V449" s="2"/>
      <c r="W449" s="3"/>
      <c r="X449" s="2" t="s">
        <v>70</v>
      </c>
      <c r="Y449" s="2"/>
      <c r="Z449" s="2" t="s">
        <v>72</v>
      </c>
      <c r="AA449" s="2"/>
      <c r="AB449" s="4">
        <v>38</v>
      </c>
      <c r="AC449" s="4">
        <v>19</v>
      </c>
      <c r="AD449" s="4">
        <v>6</v>
      </c>
      <c r="AE449" s="4"/>
      <c r="AF449" s="4"/>
      <c r="AG449" s="4"/>
      <c r="AH449" s="4"/>
    </row>
    <row r="450" spans="1:34" ht="22.8" hidden="1" x14ac:dyDescent="0.8">
      <c r="A450" s="379">
        <v>449</v>
      </c>
      <c r="B450" s="380" t="s">
        <v>77</v>
      </c>
      <c r="C450" s="381" t="s">
        <v>16134</v>
      </c>
      <c r="D450" s="409" t="s">
        <v>15454</v>
      </c>
      <c r="E450" s="382" t="s">
        <v>114</v>
      </c>
      <c r="F450" s="402"/>
      <c r="G450" s="403" t="s">
        <v>16543</v>
      </c>
      <c r="H450" s="404"/>
      <c r="I450" s="349"/>
      <c r="J450" s="405">
        <v>2004</v>
      </c>
      <c r="K450" s="349" t="s">
        <v>65</v>
      </c>
      <c r="L450" s="349"/>
      <c r="M450" s="349" t="s">
        <v>15642</v>
      </c>
      <c r="N450" s="349" t="s">
        <v>68</v>
      </c>
      <c r="O450" s="388" t="s">
        <v>16544</v>
      </c>
      <c r="P450" s="349" t="s">
        <v>60</v>
      </c>
      <c r="Q450" s="389">
        <v>32</v>
      </c>
      <c r="R450" s="389">
        <v>8</v>
      </c>
      <c r="S450" s="389">
        <v>4</v>
      </c>
      <c r="T450" s="389">
        <v>5</v>
      </c>
      <c r="U450" s="389"/>
      <c r="V450" s="349"/>
      <c r="W450" s="390"/>
      <c r="X450" s="349" t="s">
        <v>70</v>
      </c>
      <c r="Y450" s="349"/>
      <c r="Z450" s="349" t="s">
        <v>72</v>
      </c>
      <c r="AA450" s="349"/>
      <c r="AB450" s="391">
        <v>45</v>
      </c>
      <c r="AC450" s="391">
        <v>23</v>
      </c>
      <c r="AD450" s="391">
        <v>9</v>
      </c>
      <c r="AE450" s="391"/>
      <c r="AF450" s="391"/>
      <c r="AG450" s="391"/>
      <c r="AH450" s="391"/>
    </row>
    <row r="451" spans="1:34" ht="22.8" hidden="1" x14ac:dyDescent="0.8">
      <c r="A451" s="392">
        <v>450</v>
      </c>
      <c r="B451" s="393" t="s">
        <v>77</v>
      </c>
      <c r="C451" s="394" t="s">
        <v>16134</v>
      </c>
      <c r="D451" s="410" t="s">
        <v>15454</v>
      </c>
      <c r="E451" s="395" t="s">
        <v>114</v>
      </c>
      <c r="F451" s="396"/>
      <c r="G451" s="397" t="s">
        <v>16545</v>
      </c>
      <c r="H451" s="406"/>
      <c r="I451" s="2"/>
      <c r="J451" s="399">
        <v>2004</v>
      </c>
      <c r="K451" s="2" t="s">
        <v>65</v>
      </c>
      <c r="L451" s="2"/>
      <c r="M451" s="2" t="s">
        <v>15642</v>
      </c>
      <c r="N451" s="2" t="s">
        <v>68</v>
      </c>
      <c r="O451" s="400" t="s">
        <v>16546</v>
      </c>
      <c r="P451" s="2" t="s">
        <v>60</v>
      </c>
      <c r="Q451" s="401">
        <v>34</v>
      </c>
      <c r="R451" s="401">
        <v>8</v>
      </c>
      <c r="S451" s="401">
        <v>4</v>
      </c>
      <c r="T451" s="401">
        <v>5</v>
      </c>
      <c r="U451" s="401"/>
      <c r="V451" s="2"/>
      <c r="W451" s="3"/>
      <c r="X451" s="2" t="s">
        <v>70</v>
      </c>
      <c r="Y451" s="2"/>
      <c r="Z451" s="2" t="s">
        <v>72</v>
      </c>
      <c r="AA451" s="2"/>
      <c r="AB451" s="4">
        <v>55</v>
      </c>
      <c r="AC451" s="4">
        <v>26</v>
      </c>
      <c r="AD451" s="4">
        <v>10</v>
      </c>
      <c r="AE451" s="4"/>
      <c r="AF451" s="4"/>
      <c r="AG451" s="4"/>
      <c r="AH451" s="4"/>
    </row>
    <row r="452" spans="1:34" ht="22.8" hidden="1" x14ac:dyDescent="0.8">
      <c r="A452" s="379">
        <v>451</v>
      </c>
      <c r="B452" s="380" t="s">
        <v>77</v>
      </c>
      <c r="C452" s="381" t="s">
        <v>16134</v>
      </c>
      <c r="D452" s="409" t="s">
        <v>15454</v>
      </c>
      <c r="E452" s="382" t="s">
        <v>16397</v>
      </c>
      <c r="F452" s="402"/>
      <c r="G452" s="403" t="s">
        <v>16547</v>
      </c>
      <c r="H452" s="404"/>
      <c r="I452" s="349"/>
      <c r="J452" s="405">
        <v>2004</v>
      </c>
      <c r="K452" s="349" t="s">
        <v>65</v>
      </c>
      <c r="L452" s="349"/>
      <c r="M452" s="349" t="s">
        <v>15642</v>
      </c>
      <c r="N452" s="349" t="s">
        <v>68</v>
      </c>
      <c r="O452" s="388" t="s">
        <v>16548</v>
      </c>
      <c r="P452" s="349" t="s">
        <v>60</v>
      </c>
      <c r="Q452" s="389">
        <v>56</v>
      </c>
      <c r="R452" s="389">
        <v>8</v>
      </c>
      <c r="S452" s="389">
        <v>4</v>
      </c>
      <c r="T452" s="389">
        <v>5</v>
      </c>
      <c r="U452" s="389"/>
      <c r="V452" s="349"/>
      <c r="W452" s="390"/>
      <c r="X452" s="349" t="s">
        <v>70</v>
      </c>
      <c r="Y452" s="349"/>
      <c r="Z452" s="349" t="s">
        <v>72</v>
      </c>
      <c r="AA452" s="349"/>
      <c r="AB452" s="391">
        <v>60</v>
      </c>
      <c r="AC452" s="391">
        <v>47</v>
      </c>
      <c r="AD452" s="391">
        <v>11</v>
      </c>
      <c r="AE452" s="391"/>
      <c r="AF452" s="391"/>
      <c r="AG452" s="391"/>
      <c r="AH452" s="391"/>
    </row>
    <row r="453" spans="1:34" ht="22.8" hidden="1" x14ac:dyDescent="0.8">
      <c r="A453" s="392">
        <v>452</v>
      </c>
      <c r="B453" s="393" t="s">
        <v>77</v>
      </c>
      <c r="C453" s="394" t="s">
        <v>16134</v>
      </c>
      <c r="D453" s="410" t="s">
        <v>15454</v>
      </c>
      <c r="E453" s="395" t="s">
        <v>16397</v>
      </c>
      <c r="F453" s="396"/>
      <c r="G453" s="397" t="s">
        <v>16549</v>
      </c>
      <c r="H453" s="406"/>
      <c r="I453" s="2"/>
      <c r="J453" s="399">
        <v>2004</v>
      </c>
      <c r="K453" s="2" t="s">
        <v>65</v>
      </c>
      <c r="L453" s="2"/>
      <c r="M453" s="2" t="s">
        <v>15642</v>
      </c>
      <c r="N453" s="2" t="s">
        <v>68</v>
      </c>
      <c r="O453" s="400" t="s">
        <v>16550</v>
      </c>
      <c r="P453" s="2" t="s">
        <v>60</v>
      </c>
      <c r="Q453" s="401">
        <v>36</v>
      </c>
      <c r="R453" s="401">
        <v>8</v>
      </c>
      <c r="S453" s="401">
        <v>4</v>
      </c>
      <c r="T453" s="401">
        <v>5</v>
      </c>
      <c r="U453" s="401"/>
      <c r="V453" s="2"/>
      <c r="W453" s="3"/>
      <c r="X453" s="2" t="s">
        <v>70</v>
      </c>
      <c r="Y453" s="2"/>
      <c r="Z453" s="2" t="s">
        <v>72</v>
      </c>
      <c r="AA453" s="2"/>
      <c r="AB453" s="4">
        <v>64</v>
      </c>
      <c r="AC453" s="4">
        <v>49</v>
      </c>
      <c r="AD453" s="4">
        <v>12</v>
      </c>
      <c r="AE453" s="4"/>
      <c r="AF453" s="4"/>
      <c r="AG453" s="4"/>
      <c r="AH453" s="4"/>
    </row>
    <row r="454" spans="1:34" ht="22.8" hidden="1" x14ac:dyDescent="0.8">
      <c r="A454" s="379">
        <v>453</v>
      </c>
      <c r="B454" s="380" t="s">
        <v>77</v>
      </c>
      <c r="C454" s="381" t="s">
        <v>16134</v>
      </c>
      <c r="D454" s="409" t="s">
        <v>15454</v>
      </c>
      <c r="E454" s="382" t="s">
        <v>16185</v>
      </c>
      <c r="F454" s="402"/>
      <c r="G454" s="403" t="s">
        <v>16551</v>
      </c>
      <c r="H454" s="404"/>
      <c r="I454" s="349"/>
      <c r="J454" s="405">
        <v>2004</v>
      </c>
      <c r="K454" s="349" t="s">
        <v>65</v>
      </c>
      <c r="L454" s="349"/>
      <c r="M454" s="349" t="s">
        <v>15642</v>
      </c>
      <c r="N454" s="349" t="s">
        <v>68</v>
      </c>
      <c r="O454" s="388" t="s">
        <v>16552</v>
      </c>
      <c r="P454" s="349" t="s">
        <v>60</v>
      </c>
      <c r="Q454" s="389">
        <v>34</v>
      </c>
      <c r="R454" s="389">
        <v>8</v>
      </c>
      <c r="S454" s="389">
        <v>4</v>
      </c>
      <c r="T454" s="389">
        <v>5</v>
      </c>
      <c r="U454" s="389"/>
      <c r="V454" s="349"/>
      <c r="W454" s="390"/>
      <c r="X454" s="349" t="s">
        <v>70</v>
      </c>
      <c r="Y454" s="349"/>
      <c r="Z454" s="349" t="s">
        <v>72</v>
      </c>
      <c r="AA454" s="349"/>
      <c r="AB454" s="391">
        <v>54</v>
      </c>
      <c r="AC454" s="391">
        <v>26</v>
      </c>
      <c r="AD454" s="391">
        <v>9</v>
      </c>
      <c r="AE454" s="391"/>
      <c r="AF454" s="391"/>
      <c r="AG454" s="391"/>
      <c r="AH454" s="391"/>
    </row>
    <row r="455" spans="1:34" ht="22.8" hidden="1" x14ac:dyDescent="0.8">
      <c r="A455" s="392">
        <v>454</v>
      </c>
      <c r="B455" s="393" t="s">
        <v>77</v>
      </c>
      <c r="C455" s="394" t="s">
        <v>16134</v>
      </c>
      <c r="D455" s="410" t="s">
        <v>15454</v>
      </c>
      <c r="E455" s="395" t="s">
        <v>16185</v>
      </c>
      <c r="F455" s="396"/>
      <c r="G455" s="397" t="s">
        <v>16553</v>
      </c>
      <c r="H455" s="406"/>
      <c r="I455" s="2"/>
      <c r="J455" s="399">
        <v>2004</v>
      </c>
      <c r="K455" s="2" t="s">
        <v>65</v>
      </c>
      <c r="L455" s="2"/>
      <c r="M455" s="2" t="s">
        <v>15642</v>
      </c>
      <c r="N455" s="2" t="s">
        <v>68</v>
      </c>
      <c r="O455" s="400" t="s">
        <v>16554</v>
      </c>
      <c r="P455" s="2" t="s">
        <v>60</v>
      </c>
      <c r="Q455" s="401">
        <v>36</v>
      </c>
      <c r="R455" s="401">
        <v>8</v>
      </c>
      <c r="S455" s="401">
        <v>4</v>
      </c>
      <c r="T455" s="401">
        <v>5</v>
      </c>
      <c r="U455" s="401"/>
      <c r="V455" s="2"/>
      <c r="W455" s="3"/>
      <c r="X455" s="2" t="s">
        <v>70</v>
      </c>
      <c r="Y455" s="2"/>
      <c r="Z455" s="2" t="s">
        <v>72</v>
      </c>
      <c r="AA455" s="2"/>
      <c r="AB455" s="4">
        <v>61</v>
      </c>
      <c r="AC455" s="4">
        <v>41</v>
      </c>
      <c r="AD455" s="4">
        <v>9</v>
      </c>
      <c r="AE455" s="4"/>
      <c r="AF455" s="4"/>
      <c r="AG455" s="4"/>
      <c r="AH455" s="4"/>
    </row>
    <row r="456" spans="1:34" ht="22.8" hidden="1" x14ac:dyDescent="0.8">
      <c r="A456" s="379">
        <v>455</v>
      </c>
      <c r="B456" s="380" t="s">
        <v>77</v>
      </c>
      <c r="C456" s="381" t="s">
        <v>16134</v>
      </c>
      <c r="D456" s="409" t="s">
        <v>15454</v>
      </c>
      <c r="E456" s="382" t="s">
        <v>15455</v>
      </c>
      <c r="F456" s="402"/>
      <c r="G456" s="403" t="s">
        <v>16555</v>
      </c>
      <c r="H456" s="404"/>
      <c r="I456" s="349"/>
      <c r="J456" s="405">
        <v>2004</v>
      </c>
      <c r="K456" s="349" t="s">
        <v>65</v>
      </c>
      <c r="L456" s="349"/>
      <c r="M456" s="349" t="s">
        <v>15642</v>
      </c>
      <c r="N456" s="349" t="s">
        <v>68</v>
      </c>
      <c r="O456" s="388" t="s">
        <v>16556</v>
      </c>
      <c r="P456" s="349" t="s">
        <v>60</v>
      </c>
      <c r="Q456" s="389">
        <v>56</v>
      </c>
      <c r="R456" s="389">
        <v>8</v>
      </c>
      <c r="S456" s="389">
        <v>4</v>
      </c>
      <c r="T456" s="389">
        <v>5</v>
      </c>
      <c r="U456" s="389"/>
      <c r="V456" s="349"/>
      <c r="W456" s="390"/>
      <c r="X456" s="349" t="s">
        <v>70</v>
      </c>
      <c r="Y456" s="349"/>
      <c r="Z456" s="349" t="s">
        <v>72</v>
      </c>
      <c r="AA456" s="349"/>
      <c r="AB456" s="391">
        <v>59</v>
      </c>
      <c r="AC456" s="391">
        <v>39</v>
      </c>
      <c r="AD456" s="391">
        <v>8</v>
      </c>
      <c r="AE456" s="391"/>
      <c r="AF456" s="391"/>
      <c r="AG456" s="391"/>
      <c r="AH456" s="391"/>
    </row>
    <row r="457" spans="1:34" ht="22.8" hidden="1" x14ac:dyDescent="0.8">
      <c r="A457" s="392">
        <v>456</v>
      </c>
      <c r="B457" s="393" t="s">
        <v>77</v>
      </c>
      <c r="C457" s="394" t="s">
        <v>16134</v>
      </c>
      <c r="D457" s="410" t="s">
        <v>15454</v>
      </c>
      <c r="E457" s="395" t="s">
        <v>15458</v>
      </c>
      <c r="F457" s="396"/>
      <c r="G457" s="397" t="s">
        <v>16557</v>
      </c>
      <c r="H457" s="406"/>
      <c r="I457" s="2"/>
      <c r="J457" s="399">
        <v>2004</v>
      </c>
      <c r="K457" s="2" t="s">
        <v>65</v>
      </c>
      <c r="L457" s="2"/>
      <c r="M457" s="2" t="s">
        <v>15642</v>
      </c>
      <c r="N457" s="2" t="s">
        <v>68</v>
      </c>
      <c r="O457" s="400" t="s">
        <v>16558</v>
      </c>
      <c r="P457" s="2" t="s">
        <v>60</v>
      </c>
      <c r="Q457" s="401">
        <v>40</v>
      </c>
      <c r="R457" s="401">
        <v>8</v>
      </c>
      <c r="S457" s="401">
        <v>4</v>
      </c>
      <c r="T457" s="401">
        <v>5</v>
      </c>
      <c r="U457" s="401"/>
      <c r="V457" s="2"/>
      <c r="W457" s="3"/>
      <c r="X457" s="2" t="s">
        <v>70</v>
      </c>
      <c r="Y457" s="2"/>
      <c r="Z457" s="2" t="s">
        <v>72</v>
      </c>
      <c r="AA457" s="2"/>
      <c r="AB457" s="4">
        <v>58</v>
      </c>
      <c r="AC457" s="4">
        <v>35</v>
      </c>
      <c r="AD457" s="4">
        <v>8</v>
      </c>
      <c r="AE457" s="4"/>
      <c r="AF457" s="4"/>
      <c r="AG457" s="4"/>
      <c r="AH457" s="4"/>
    </row>
    <row r="458" spans="1:34" ht="22.8" hidden="1" x14ac:dyDescent="0.8">
      <c r="A458" s="379">
        <v>457</v>
      </c>
      <c r="B458" s="380" t="s">
        <v>77</v>
      </c>
      <c r="C458" s="381" t="s">
        <v>16134</v>
      </c>
      <c r="D458" s="409" t="s">
        <v>15454</v>
      </c>
      <c r="E458" s="382" t="s">
        <v>16559</v>
      </c>
      <c r="F458" s="402"/>
      <c r="G458" s="403" t="s">
        <v>16560</v>
      </c>
      <c r="H458" s="404"/>
      <c r="I458" s="349"/>
      <c r="J458" s="405">
        <v>2004</v>
      </c>
      <c r="K458" s="349" t="s">
        <v>65</v>
      </c>
      <c r="L458" s="349"/>
      <c r="M458" s="349" t="s">
        <v>15642</v>
      </c>
      <c r="N458" s="349" t="s">
        <v>68</v>
      </c>
      <c r="O458" s="388" t="s">
        <v>16561</v>
      </c>
      <c r="P458" s="349" t="s">
        <v>60</v>
      </c>
      <c r="Q458" s="389">
        <v>52</v>
      </c>
      <c r="R458" s="389">
        <v>8</v>
      </c>
      <c r="S458" s="389">
        <v>4</v>
      </c>
      <c r="T458" s="389">
        <v>5</v>
      </c>
      <c r="U458" s="389"/>
      <c r="V458" s="349"/>
      <c r="W458" s="390"/>
      <c r="X458" s="349" t="s">
        <v>70</v>
      </c>
      <c r="Y458" s="349"/>
      <c r="Z458" s="349" t="s">
        <v>72</v>
      </c>
      <c r="AA458" s="349"/>
      <c r="AB458" s="391">
        <v>49</v>
      </c>
      <c r="AC458" s="391">
        <v>24</v>
      </c>
      <c r="AD458" s="391">
        <v>7</v>
      </c>
      <c r="AE458" s="391"/>
      <c r="AF458" s="391"/>
      <c r="AG458" s="391"/>
      <c r="AH458" s="391"/>
    </row>
    <row r="459" spans="1:34" ht="22.8" hidden="1" x14ac:dyDescent="0.8">
      <c r="A459" s="392">
        <v>458</v>
      </c>
      <c r="B459" s="393" t="s">
        <v>77</v>
      </c>
      <c r="C459" s="394" t="s">
        <v>16134</v>
      </c>
      <c r="D459" s="410" t="s">
        <v>15454</v>
      </c>
      <c r="E459" s="395" t="s">
        <v>102</v>
      </c>
      <c r="F459" s="396"/>
      <c r="G459" s="397" t="s">
        <v>16562</v>
      </c>
      <c r="H459" s="406"/>
      <c r="I459" s="2"/>
      <c r="J459" s="399">
        <v>2004</v>
      </c>
      <c r="K459" s="2" t="s">
        <v>65</v>
      </c>
      <c r="L459" s="2"/>
      <c r="M459" s="2" t="s">
        <v>15642</v>
      </c>
      <c r="N459" s="2" t="s">
        <v>68</v>
      </c>
      <c r="O459" s="400" t="s">
        <v>16563</v>
      </c>
      <c r="P459" s="2" t="s">
        <v>60</v>
      </c>
      <c r="Q459" s="401">
        <v>62</v>
      </c>
      <c r="R459" s="401">
        <v>8</v>
      </c>
      <c r="S459" s="401">
        <v>4</v>
      </c>
      <c r="T459" s="401">
        <v>5</v>
      </c>
      <c r="U459" s="401"/>
      <c r="V459" s="2"/>
      <c r="W459" s="3"/>
      <c r="X459" s="2" t="s">
        <v>70</v>
      </c>
      <c r="Y459" s="2"/>
      <c r="Z459" s="2" t="s">
        <v>72</v>
      </c>
      <c r="AA459" s="2"/>
      <c r="AB459" s="4">
        <v>51</v>
      </c>
      <c r="AC459" s="4">
        <v>34</v>
      </c>
      <c r="AD459" s="4">
        <v>8</v>
      </c>
      <c r="AE459" s="4"/>
      <c r="AF459" s="4"/>
      <c r="AG459" s="4"/>
      <c r="AH459" s="4"/>
    </row>
    <row r="460" spans="1:34" ht="22.8" hidden="1" x14ac:dyDescent="0.8">
      <c r="A460" s="379">
        <v>459</v>
      </c>
      <c r="B460" s="380" t="s">
        <v>77</v>
      </c>
      <c r="C460" s="381" t="s">
        <v>16134</v>
      </c>
      <c r="D460" s="409" t="s">
        <v>15454</v>
      </c>
      <c r="E460" s="382" t="s">
        <v>16564</v>
      </c>
      <c r="F460" s="402"/>
      <c r="G460" s="403" t="s">
        <v>16565</v>
      </c>
      <c r="H460" s="404"/>
      <c r="I460" s="349"/>
      <c r="J460" s="405">
        <v>2004</v>
      </c>
      <c r="K460" s="349" t="s">
        <v>65</v>
      </c>
      <c r="L460" s="349"/>
      <c r="M460" s="349" t="s">
        <v>15642</v>
      </c>
      <c r="N460" s="349" t="s">
        <v>68</v>
      </c>
      <c r="O460" s="388" t="s">
        <v>16566</v>
      </c>
      <c r="P460" s="349" t="s">
        <v>60</v>
      </c>
      <c r="Q460" s="389">
        <v>50</v>
      </c>
      <c r="R460" s="389">
        <v>8</v>
      </c>
      <c r="S460" s="389">
        <v>4</v>
      </c>
      <c r="T460" s="389">
        <v>5</v>
      </c>
      <c r="U460" s="389"/>
      <c r="V460" s="349"/>
      <c r="W460" s="390"/>
      <c r="X460" s="349" t="s">
        <v>70</v>
      </c>
      <c r="Y460" s="349"/>
      <c r="Z460" s="349" t="s">
        <v>72</v>
      </c>
      <c r="AA460" s="349"/>
      <c r="AB460" s="391">
        <v>42</v>
      </c>
      <c r="AC460" s="391">
        <v>22</v>
      </c>
      <c r="AD460" s="391">
        <v>7</v>
      </c>
      <c r="AE460" s="391"/>
      <c r="AF460" s="391"/>
      <c r="AG460" s="391"/>
      <c r="AH460" s="391"/>
    </row>
    <row r="461" spans="1:34" ht="22.8" hidden="1" x14ac:dyDescent="0.8">
      <c r="A461" s="392">
        <v>460</v>
      </c>
      <c r="B461" s="393" t="s">
        <v>77</v>
      </c>
      <c r="C461" s="394" t="s">
        <v>16134</v>
      </c>
      <c r="D461" s="410" t="s">
        <v>15454</v>
      </c>
      <c r="E461" s="395" t="s">
        <v>16564</v>
      </c>
      <c r="F461" s="396"/>
      <c r="G461" s="397" t="s">
        <v>16567</v>
      </c>
      <c r="H461" s="406"/>
      <c r="I461" s="2"/>
      <c r="J461" s="399">
        <v>2004</v>
      </c>
      <c r="K461" s="2" t="s">
        <v>65</v>
      </c>
      <c r="L461" s="2"/>
      <c r="M461" s="2" t="s">
        <v>15642</v>
      </c>
      <c r="N461" s="2" t="s">
        <v>68</v>
      </c>
      <c r="O461" s="400" t="s">
        <v>16568</v>
      </c>
      <c r="P461" s="2" t="s">
        <v>60</v>
      </c>
      <c r="Q461" s="401">
        <v>62</v>
      </c>
      <c r="R461" s="401">
        <v>8</v>
      </c>
      <c r="S461" s="401">
        <v>4</v>
      </c>
      <c r="T461" s="401">
        <v>5</v>
      </c>
      <c r="U461" s="401"/>
      <c r="V461" s="2"/>
      <c r="W461" s="3"/>
      <c r="X461" s="2" t="s">
        <v>70</v>
      </c>
      <c r="Y461" s="2"/>
      <c r="Z461" s="2" t="s">
        <v>72</v>
      </c>
      <c r="AA461" s="2"/>
      <c r="AB461" s="4">
        <v>47</v>
      </c>
      <c r="AC461" s="4">
        <v>29</v>
      </c>
      <c r="AD461" s="4">
        <v>7</v>
      </c>
      <c r="AE461" s="4"/>
      <c r="AF461" s="4"/>
      <c r="AG461" s="4"/>
      <c r="AH461" s="4"/>
    </row>
    <row r="462" spans="1:34" ht="22.8" hidden="1" x14ac:dyDescent="0.8">
      <c r="A462" s="379">
        <v>461</v>
      </c>
      <c r="B462" s="380" t="s">
        <v>77</v>
      </c>
      <c r="C462" s="381" t="s">
        <v>16134</v>
      </c>
      <c r="D462" s="409" t="s">
        <v>15454</v>
      </c>
      <c r="E462" s="382" t="s">
        <v>16569</v>
      </c>
      <c r="F462" s="402"/>
      <c r="G462" s="403" t="s">
        <v>16570</v>
      </c>
      <c r="H462" s="404"/>
      <c r="I462" s="349"/>
      <c r="J462" s="405">
        <v>2004</v>
      </c>
      <c r="K462" s="349" t="s">
        <v>65</v>
      </c>
      <c r="L462" s="349"/>
      <c r="M462" s="349" t="s">
        <v>15642</v>
      </c>
      <c r="N462" s="349" t="s">
        <v>68</v>
      </c>
      <c r="O462" s="388" t="s">
        <v>16571</v>
      </c>
      <c r="P462" s="349" t="s">
        <v>60</v>
      </c>
      <c r="Q462" s="389">
        <v>34</v>
      </c>
      <c r="R462" s="389">
        <v>8</v>
      </c>
      <c r="S462" s="389">
        <v>4</v>
      </c>
      <c r="T462" s="389">
        <v>5</v>
      </c>
      <c r="U462" s="389"/>
      <c r="V462" s="349"/>
      <c r="W462" s="390"/>
      <c r="X462" s="349" t="s">
        <v>70</v>
      </c>
      <c r="Y462" s="349"/>
      <c r="Z462" s="349" t="s">
        <v>72</v>
      </c>
      <c r="AA462" s="349"/>
      <c r="AB462" s="391">
        <v>35</v>
      </c>
      <c r="AC462" s="391">
        <v>31</v>
      </c>
      <c r="AD462" s="391">
        <v>6</v>
      </c>
      <c r="AE462" s="391"/>
      <c r="AF462" s="391"/>
      <c r="AG462" s="391"/>
      <c r="AH462" s="391"/>
    </row>
    <row r="463" spans="1:34" ht="22.8" hidden="1" x14ac:dyDescent="0.8">
      <c r="A463" s="392">
        <v>462</v>
      </c>
      <c r="B463" s="393" t="s">
        <v>77</v>
      </c>
      <c r="C463" s="394" t="s">
        <v>16134</v>
      </c>
      <c r="D463" s="410" t="s">
        <v>15454</v>
      </c>
      <c r="E463" s="395" t="s">
        <v>16572</v>
      </c>
      <c r="F463" s="396"/>
      <c r="G463" s="397" t="s">
        <v>16573</v>
      </c>
      <c r="H463" s="406"/>
      <c r="I463" s="2"/>
      <c r="J463" s="399">
        <v>2004</v>
      </c>
      <c r="K463" s="2" t="s">
        <v>65</v>
      </c>
      <c r="L463" s="2"/>
      <c r="M463" s="2" t="s">
        <v>15642</v>
      </c>
      <c r="N463" s="2" t="s">
        <v>68</v>
      </c>
      <c r="O463" s="400" t="s">
        <v>16574</v>
      </c>
      <c r="P463" s="2" t="s">
        <v>60</v>
      </c>
      <c r="Q463" s="401">
        <v>28</v>
      </c>
      <c r="R463" s="401">
        <v>8</v>
      </c>
      <c r="S463" s="401">
        <v>4</v>
      </c>
      <c r="T463" s="401">
        <v>5</v>
      </c>
      <c r="U463" s="401"/>
      <c r="V463" s="2"/>
      <c r="W463" s="3"/>
      <c r="X463" s="2" t="s">
        <v>70</v>
      </c>
      <c r="Y463" s="2"/>
      <c r="Z463" s="2" t="s">
        <v>72</v>
      </c>
      <c r="AA463" s="2"/>
      <c r="AB463" s="4">
        <v>36</v>
      </c>
      <c r="AC463" s="4">
        <v>24</v>
      </c>
      <c r="AD463" s="4">
        <v>5</v>
      </c>
      <c r="AE463" s="4"/>
      <c r="AF463" s="4"/>
      <c r="AG463" s="4"/>
      <c r="AH463" s="4"/>
    </row>
    <row r="464" spans="1:34" ht="22.8" hidden="1" x14ac:dyDescent="0.8">
      <c r="A464" s="379">
        <v>463</v>
      </c>
      <c r="B464" s="380" t="s">
        <v>77</v>
      </c>
      <c r="C464" s="381" t="s">
        <v>16134</v>
      </c>
      <c r="D464" s="409" t="s">
        <v>15454</v>
      </c>
      <c r="E464" s="382" t="s">
        <v>16575</v>
      </c>
      <c r="F464" s="402"/>
      <c r="G464" s="403" t="s">
        <v>16576</v>
      </c>
      <c r="H464" s="404"/>
      <c r="I464" s="349"/>
      <c r="J464" s="405">
        <v>2004</v>
      </c>
      <c r="K464" s="349" t="s">
        <v>65</v>
      </c>
      <c r="L464" s="349"/>
      <c r="M464" s="349" t="s">
        <v>15642</v>
      </c>
      <c r="N464" s="349" t="s">
        <v>68</v>
      </c>
      <c r="O464" s="388" t="s">
        <v>16577</v>
      </c>
      <c r="P464" s="349" t="s">
        <v>60</v>
      </c>
      <c r="Q464" s="389">
        <v>33</v>
      </c>
      <c r="R464" s="389">
        <v>8</v>
      </c>
      <c r="S464" s="389">
        <v>4</v>
      </c>
      <c r="T464" s="389">
        <v>5</v>
      </c>
      <c r="U464" s="389"/>
      <c r="V464" s="349"/>
      <c r="W464" s="390"/>
      <c r="X464" s="349" t="s">
        <v>70</v>
      </c>
      <c r="Y464" s="349"/>
      <c r="Z464" s="349" t="s">
        <v>72</v>
      </c>
      <c r="AA464" s="349"/>
      <c r="AB464" s="391">
        <v>43</v>
      </c>
      <c r="AC464" s="391">
        <v>26</v>
      </c>
      <c r="AD464" s="391">
        <v>9</v>
      </c>
      <c r="AE464" s="391"/>
      <c r="AF464" s="391"/>
      <c r="AG464" s="391"/>
      <c r="AH464" s="391"/>
    </row>
    <row r="465" spans="1:34" ht="22.8" hidden="1" x14ac:dyDescent="0.8">
      <c r="A465" s="392">
        <v>464</v>
      </c>
      <c r="B465" s="393" t="s">
        <v>77</v>
      </c>
      <c r="C465" s="394" t="s">
        <v>16134</v>
      </c>
      <c r="D465" s="410" t="s">
        <v>16159</v>
      </c>
      <c r="E465" s="395" t="s">
        <v>16388</v>
      </c>
      <c r="F465" s="396"/>
      <c r="G465" s="397" t="s">
        <v>16578</v>
      </c>
      <c r="H465" s="406"/>
      <c r="I465" s="2"/>
      <c r="J465" s="399">
        <v>2004</v>
      </c>
      <c r="K465" s="2" t="s">
        <v>65</v>
      </c>
      <c r="L465" s="2"/>
      <c r="M465" s="2" t="s">
        <v>15642</v>
      </c>
      <c r="N465" s="2" t="s">
        <v>68</v>
      </c>
      <c r="O465" s="400" t="s">
        <v>16579</v>
      </c>
      <c r="P465" s="2" t="s">
        <v>60</v>
      </c>
      <c r="Q465" s="401">
        <v>30</v>
      </c>
      <c r="R465" s="401">
        <v>8</v>
      </c>
      <c r="S465" s="401">
        <v>4</v>
      </c>
      <c r="T465" s="401">
        <v>5</v>
      </c>
      <c r="U465" s="401"/>
      <c r="V465" s="2"/>
      <c r="W465" s="3"/>
      <c r="X465" s="2" t="s">
        <v>70</v>
      </c>
      <c r="Y465" s="2"/>
      <c r="Z465" s="2" t="s">
        <v>72</v>
      </c>
      <c r="AA465" s="2"/>
      <c r="AB465" s="4">
        <v>36</v>
      </c>
      <c r="AC465" s="4">
        <v>18</v>
      </c>
      <c r="AD465" s="4">
        <v>6</v>
      </c>
      <c r="AE465" s="4"/>
      <c r="AF465" s="4"/>
      <c r="AG465" s="4"/>
      <c r="AH465" s="4"/>
    </row>
    <row r="466" spans="1:34" ht="22.8" hidden="1" x14ac:dyDescent="0.8">
      <c r="A466" s="379">
        <v>465</v>
      </c>
      <c r="B466" s="380" t="s">
        <v>77</v>
      </c>
      <c r="C466" s="381" t="s">
        <v>16134</v>
      </c>
      <c r="D466" s="409" t="s">
        <v>16159</v>
      </c>
      <c r="E466" s="382" t="s">
        <v>16388</v>
      </c>
      <c r="F466" s="402"/>
      <c r="G466" s="403" t="s">
        <v>16580</v>
      </c>
      <c r="H466" s="404"/>
      <c r="I466" s="349"/>
      <c r="J466" s="405">
        <v>2004</v>
      </c>
      <c r="K466" s="349" t="s">
        <v>65</v>
      </c>
      <c r="L466" s="349"/>
      <c r="M466" s="349" t="s">
        <v>15642</v>
      </c>
      <c r="N466" s="349" t="s">
        <v>68</v>
      </c>
      <c r="O466" s="388" t="s">
        <v>16581</v>
      </c>
      <c r="P466" s="349" t="s">
        <v>60</v>
      </c>
      <c r="Q466" s="389">
        <v>30</v>
      </c>
      <c r="R466" s="389">
        <v>8</v>
      </c>
      <c r="S466" s="389">
        <v>4</v>
      </c>
      <c r="T466" s="389">
        <v>5</v>
      </c>
      <c r="U466" s="389"/>
      <c r="V466" s="349"/>
      <c r="W466" s="390"/>
      <c r="X466" s="349" t="s">
        <v>70</v>
      </c>
      <c r="Y466" s="349"/>
      <c r="Z466" s="349" t="s">
        <v>72</v>
      </c>
      <c r="AA466" s="349"/>
      <c r="AB466" s="391">
        <v>42</v>
      </c>
      <c r="AC466" s="391">
        <v>16</v>
      </c>
      <c r="AD466" s="391">
        <v>6</v>
      </c>
      <c r="AE466" s="391"/>
      <c r="AF466" s="391"/>
      <c r="AG466" s="391"/>
      <c r="AH466" s="391"/>
    </row>
    <row r="467" spans="1:34" ht="22.8" hidden="1" x14ac:dyDescent="0.8">
      <c r="A467" s="392">
        <v>466</v>
      </c>
      <c r="B467" s="393" t="s">
        <v>77</v>
      </c>
      <c r="C467" s="394" t="s">
        <v>16134</v>
      </c>
      <c r="D467" s="410" t="s">
        <v>16159</v>
      </c>
      <c r="E467" s="395" t="s">
        <v>16388</v>
      </c>
      <c r="F467" s="396"/>
      <c r="G467" s="397" t="s">
        <v>16582</v>
      </c>
      <c r="H467" s="406"/>
      <c r="I467" s="2"/>
      <c r="J467" s="399">
        <v>2004</v>
      </c>
      <c r="K467" s="2" t="s">
        <v>65</v>
      </c>
      <c r="L467" s="2"/>
      <c r="M467" s="2" t="s">
        <v>15642</v>
      </c>
      <c r="N467" s="2" t="s">
        <v>68</v>
      </c>
      <c r="O467" s="400" t="s">
        <v>16583</v>
      </c>
      <c r="P467" s="2" t="s">
        <v>60</v>
      </c>
      <c r="Q467" s="401">
        <v>30</v>
      </c>
      <c r="R467" s="401">
        <v>8</v>
      </c>
      <c r="S467" s="401">
        <v>4</v>
      </c>
      <c r="T467" s="401">
        <v>5</v>
      </c>
      <c r="U467" s="401"/>
      <c r="V467" s="2"/>
      <c r="W467" s="3"/>
      <c r="X467" s="2" t="s">
        <v>70</v>
      </c>
      <c r="Y467" s="2"/>
      <c r="Z467" s="2" t="s">
        <v>72</v>
      </c>
      <c r="AA467" s="2"/>
      <c r="AB467" s="4">
        <v>31</v>
      </c>
      <c r="AC467" s="4">
        <v>20</v>
      </c>
      <c r="AD467" s="4">
        <v>7</v>
      </c>
      <c r="AE467" s="4"/>
      <c r="AF467" s="4"/>
      <c r="AG467" s="4"/>
      <c r="AH467" s="4"/>
    </row>
    <row r="468" spans="1:34" ht="22.8" hidden="1" x14ac:dyDescent="0.8">
      <c r="A468" s="379">
        <v>467</v>
      </c>
      <c r="B468" s="380" t="s">
        <v>77</v>
      </c>
      <c r="C468" s="381" t="s">
        <v>16134</v>
      </c>
      <c r="D468" s="409" t="s">
        <v>16159</v>
      </c>
      <c r="E468" s="382" t="s">
        <v>16388</v>
      </c>
      <c r="F468" s="402"/>
      <c r="G468" s="403" t="s">
        <v>16584</v>
      </c>
      <c r="H468" s="404"/>
      <c r="I468" s="349"/>
      <c r="J468" s="405">
        <v>2004</v>
      </c>
      <c r="K468" s="349" t="s">
        <v>65</v>
      </c>
      <c r="L468" s="349"/>
      <c r="M468" s="349" t="s">
        <v>15642</v>
      </c>
      <c r="N468" s="349" t="s">
        <v>68</v>
      </c>
      <c r="O468" s="388" t="s">
        <v>16585</v>
      </c>
      <c r="P468" s="349" t="s">
        <v>60</v>
      </c>
      <c r="Q468" s="389">
        <v>30</v>
      </c>
      <c r="R468" s="389">
        <v>8</v>
      </c>
      <c r="S468" s="389">
        <v>4</v>
      </c>
      <c r="T468" s="389">
        <v>5</v>
      </c>
      <c r="U468" s="389"/>
      <c r="V468" s="349"/>
      <c r="W468" s="390"/>
      <c r="X468" s="349" t="s">
        <v>70</v>
      </c>
      <c r="Y468" s="349"/>
      <c r="Z468" s="349" t="s">
        <v>72</v>
      </c>
      <c r="AA468" s="349"/>
      <c r="AB468" s="391">
        <v>34</v>
      </c>
      <c r="AC468" s="391">
        <v>21</v>
      </c>
      <c r="AD468" s="391">
        <v>7</v>
      </c>
      <c r="AE468" s="391"/>
      <c r="AF468" s="391"/>
      <c r="AG468" s="391"/>
      <c r="AH468" s="391"/>
    </row>
    <row r="469" spans="1:34" ht="22.8" hidden="1" x14ac:dyDescent="0.8">
      <c r="A469" s="392">
        <v>468</v>
      </c>
      <c r="B469" s="393" t="s">
        <v>77</v>
      </c>
      <c r="C469" s="394" t="s">
        <v>16134</v>
      </c>
      <c r="D469" s="410" t="s">
        <v>16159</v>
      </c>
      <c r="E469" s="395" t="s">
        <v>16160</v>
      </c>
      <c r="F469" s="396"/>
      <c r="G469" s="397" t="s">
        <v>16586</v>
      </c>
      <c r="H469" s="406"/>
      <c r="I469" s="2"/>
      <c r="J469" s="399">
        <v>2004</v>
      </c>
      <c r="K469" s="2" t="s">
        <v>65</v>
      </c>
      <c r="L469" s="2"/>
      <c r="M469" s="2" t="s">
        <v>15642</v>
      </c>
      <c r="N469" s="2" t="s">
        <v>68</v>
      </c>
      <c r="O469" s="400" t="s">
        <v>16587</v>
      </c>
      <c r="P469" s="2" t="s">
        <v>60</v>
      </c>
      <c r="Q469" s="401">
        <v>32</v>
      </c>
      <c r="R469" s="401">
        <v>8</v>
      </c>
      <c r="S469" s="401">
        <v>4</v>
      </c>
      <c r="T469" s="401">
        <v>5</v>
      </c>
      <c r="U469" s="401"/>
      <c r="V469" s="2"/>
      <c r="W469" s="3"/>
      <c r="X469" s="2" t="s">
        <v>70</v>
      </c>
      <c r="Y469" s="2"/>
      <c r="Z469" s="2" t="s">
        <v>72</v>
      </c>
      <c r="AA469" s="2"/>
      <c r="AB469" s="4">
        <v>40</v>
      </c>
      <c r="AC469" s="4">
        <v>26</v>
      </c>
      <c r="AD469" s="4">
        <v>8</v>
      </c>
      <c r="AE469" s="4"/>
      <c r="AF469" s="4"/>
      <c r="AG469" s="4"/>
      <c r="AH469" s="4"/>
    </row>
    <row r="470" spans="1:34" ht="22.8" hidden="1" x14ac:dyDescent="0.8">
      <c r="A470" s="379">
        <v>469</v>
      </c>
      <c r="B470" s="380" t="s">
        <v>77</v>
      </c>
      <c r="C470" s="381" t="s">
        <v>16134</v>
      </c>
      <c r="D470" s="409" t="s">
        <v>16159</v>
      </c>
      <c r="E470" s="382" t="s">
        <v>16588</v>
      </c>
      <c r="F470" s="402"/>
      <c r="G470" s="403" t="s">
        <v>16589</v>
      </c>
      <c r="H470" s="404"/>
      <c r="I470" s="349"/>
      <c r="J470" s="405">
        <v>2004</v>
      </c>
      <c r="K470" s="349" t="s">
        <v>65</v>
      </c>
      <c r="L470" s="349"/>
      <c r="M470" s="349" t="s">
        <v>15642</v>
      </c>
      <c r="N470" s="349" t="s">
        <v>68</v>
      </c>
      <c r="O470" s="388" t="s">
        <v>16590</v>
      </c>
      <c r="P470" s="349" t="s">
        <v>60</v>
      </c>
      <c r="Q470" s="389">
        <v>30</v>
      </c>
      <c r="R470" s="389">
        <v>8</v>
      </c>
      <c r="S470" s="389">
        <v>4</v>
      </c>
      <c r="T470" s="389">
        <v>5</v>
      </c>
      <c r="U470" s="389"/>
      <c r="V470" s="349"/>
      <c r="W470" s="390"/>
      <c r="X470" s="349" t="s">
        <v>70</v>
      </c>
      <c r="Y470" s="349"/>
      <c r="Z470" s="349" t="s">
        <v>72</v>
      </c>
      <c r="AA470" s="349"/>
      <c r="AB470" s="391">
        <v>42</v>
      </c>
      <c r="AC470" s="391">
        <v>24</v>
      </c>
      <c r="AD470" s="391">
        <v>8</v>
      </c>
      <c r="AE470" s="391"/>
      <c r="AF470" s="391"/>
      <c r="AG470" s="391"/>
      <c r="AH470" s="391"/>
    </row>
    <row r="471" spans="1:34" ht="22.8" hidden="1" x14ac:dyDescent="0.8">
      <c r="A471" s="392">
        <v>470</v>
      </c>
      <c r="B471" s="393" t="s">
        <v>77</v>
      </c>
      <c r="C471" s="394" t="s">
        <v>16134</v>
      </c>
      <c r="D471" s="410" t="s">
        <v>16159</v>
      </c>
      <c r="E471" s="395" t="s">
        <v>16588</v>
      </c>
      <c r="F471" s="396"/>
      <c r="G471" s="397" t="s">
        <v>16591</v>
      </c>
      <c r="H471" s="406"/>
      <c r="I471" s="2"/>
      <c r="J471" s="399">
        <v>2004</v>
      </c>
      <c r="K471" s="2" t="s">
        <v>65</v>
      </c>
      <c r="L471" s="2"/>
      <c r="M471" s="2" t="s">
        <v>15642</v>
      </c>
      <c r="N471" s="2" t="s">
        <v>68</v>
      </c>
      <c r="O471" s="400" t="s">
        <v>16592</v>
      </c>
      <c r="P471" s="2" t="s">
        <v>60</v>
      </c>
      <c r="Q471" s="401">
        <v>30</v>
      </c>
      <c r="R471" s="401">
        <v>8</v>
      </c>
      <c r="S471" s="401">
        <v>4</v>
      </c>
      <c r="T471" s="401">
        <v>5</v>
      </c>
      <c r="U471" s="401"/>
      <c r="V471" s="2"/>
      <c r="W471" s="3"/>
      <c r="X471" s="2" t="s">
        <v>70</v>
      </c>
      <c r="Y471" s="2"/>
      <c r="Z471" s="2" t="s">
        <v>72</v>
      </c>
      <c r="AA471" s="2"/>
      <c r="AB471" s="4">
        <v>41</v>
      </c>
      <c r="AC471" s="4">
        <v>18</v>
      </c>
      <c r="AD471" s="4">
        <v>6</v>
      </c>
      <c r="AE471" s="4"/>
      <c r="AF471" s="4"/>
      <c r="AG471" s="4"/>
      <c r="AH471" s="4"/>
    </row>
    <row r="472" spans="1:34" ht="22.8" hidden="1" x14ac:dyDescent="0.8">
      <c r="A472" s="379">
        <v>471</v>
      </c>
      <c r="B472" s="380" t="s">
        <v>77</v>
      </c>
      <c r="C472" s="381" t="s">
        <v>16134</v>
      </c>
      <c r="D472" s="409" t="s">
        <v>16159</v>
      </c>
      <c r="E472" s="382" t="s">
        <v>16593</v>
      </c>
      <c r="F472" s="402"/>
      <c r="G472" s="403" t="s">
        <v>16594</v>
      </c>
      <c r="H472" s="404"/>
      <c r="I472" s="349"/>
      <c r="J472" s="405">
        <v>2004</v>
      </c>
      <c r="K472" s="349" t="s">
        <v>65</v>
      </c>
      <c r="L472" s="349"/>
      <c r="M472" s="349" t="s">
        <v>15642</v>
      </c>
      <c r="N472" s="349" t="s">
        <v>68</v>
      </c>
      <c r="O472" s="388" t="s">
        <v>16595</v>
      </c>
      <c r="P472" s="349" t="s">
        <v>60</v>
      </c>
      <c r="Q472" s="389">
        <v>30</v>
      </c>
      <c r="R472" s="389">
        <v>8</v>
      </c>
      <c r="S472" s="389">
        <v>4</v>
      </c>
      <c r="T472" s="389">
        <v>5</v>
      </c>
      <c r="U472" s="389"/>
      <c r="V472" s="349"/>
      <c r="W472" s="390"/>
      <c r="X472" s="349" t="s">
        <v>70</v>
      </c>
      <c r="Y472" s="349"/>
      <c r="Z472" s="349" t="s">
        <v>72</v>
      </c>
      <c r="AA472" s="349"/>
      <c r="AB472" s="391">
        <v>32</v>
      </c>
      <c r="AC472" s="391">
        <v>14</v>
      </c>
      <c r="AD472" s="391">
        <v>6</v>
      </c>
      <c r="AE472" s="391"/>
      <c r="AF472" s="391"/>
      <c r="AG472" s="391"/>
      <c r="AH472" s="391"/>
    </row>
    <row r="473" spans="1:34" ht="22.8" hidden="1" x14ac:dyDescent="0.8">
      <c r="A473" s="392">
        <v>472</v>
      </c>
      <c r="B473" s="393" t="s">
        <v>77</v>
      </c>
      <c r="C473" s="394" t="s">
        <v>16134</v>
      </c>
      <c r="D473" s="410" t="s">
        <v>16159</v>
      </c>
      <c r="E473" s="395" t="s">
        <v>16593</v>
      </c>
      <c r="F473" s="396"/>
      <c r="G473" s="397" t="s">
        <v>16596</v>
      </c>
      <c r="H473" s="406"/>
      <c r="I473" s="2"/>
      <c r="J473" s="399">
        <v>2004</v>
      </c>
      <c r="K473" s="2" t="s">
        <v>65</v>
      </c>
      <c r="L473" s="2"/>
      <c r="M473" s="2" t="s">
        <v>15642</v>
      </c>
      <c r="N473" s="2" t="s">
        <v>68</v>
      </c>
      <c r="O473" s="400" t="s">
        <v>16597</v>
      </c>
      <c r="P473" s="2" t="s">
        <v>60</v>
      </c>
      <c r="Q473" s="401">
        <v>32</v>
      </c>
      <c r="R473" s="401">
        <v>8</v>
      </c>
      <c r="S473" s="401">
        <v>4</v>
      </c>
      <c r="T473" s="401">
        <v>5</v>
      </c>
      <c r="U473" s="401"/>
      <c r="V473" s="2"/>
      <c r="W473" s="3"/>
      <c r="X473" s="2" t="s">
        <v>70</v>
      </c>
      <c r="Y473" s="2"/>
      <c r="Z473" s="2" t="s">
        <v>72</v>
      </c>
      <c r="AA473" s="2"/>
      <c r="AB473" s="4">
        <v>35</v>
      </c>
      <c r="AC473" s="4">
        <v>16</v>
      </c>
      <c r="AD473" s="4">
        <v>7</v>
      </c>
      <c r="AE473" s="4"/>
      <c r="AF473" s="4"/>
      <c r="AG473" s="4"/>
      <c r="AH473" s="4"/>
    </row>
    <row r="474" spans="1:34" ht="22.8" hidden="1" x14ac:dyDescent="0.8">
      <c r="A474" s="379">
        <v>473</v>
      </c>
      <c r="B474" s="380" t="s">
        <v>77</v>
      </c>
      <c r="C474" s="381" t="s">
        <v>16134</v>
      </c>
      <c r="D474" s="409" t="s">
        <v>16159</v>
      </c>
      <c r="E474" s="382" t="s">
        <v>16593</v>
      </c>
      <c r="F474" s="402"/>
      <c r="G474" s="403" t="s">
        <v>16598</v>
      </c>
      <c r="H474" s="404"/>
      <c r="I474" s="349"/>
      <c r="J474" s="405">
        <v>2004</v>
      </c>
      <c r="K474" s="349" t="s">
        <v>65</v>
      </c>
      <c r="L474" s="349"/>
      <c r="M474" s="349" t="s">
        <v>15642</v>
      </c>
      <c r="N474" s="349" t="s">
        <v>68</v>
      </c>
      <c r="O474" s="388" t="s">
        <v>16599</v>
      </c>
      <c r="P474" s="349" t="s">
        <v>60</v>
      </c>
      <c r="Q474" s="389">
        <v>33</v>
      </c>
      <c r="R474" s="389">
        <v>8</v>
      </c>
      <c r="S474" s="389">
        <v>4</v>
      </c>
      <c r="T474" s="389">
        <v>5</v>
      </c>
      <c r="U474" s="389"/>
      <c r="V474" s="349"/>
      <c r="W474" s="390"/>
      <c r="X474" s="349" t="s">
        <v>70</v>
      </c>
      <c r="Y474" s="349"/>
      <c r="Z474" s="349" t="s">
        <v>72</v>
      </c>
      <c r="AA474" s="349"/>
      <c r="AB474" s="391">
        <v>34</v>
      </c>
      <c r="AC474" s="391">
        <v>18</v>
      </c>
      <c r="AD474" s="391">
        <v>5</v>
      </c>
      <c r="AE474" s="391"/>
      <c r="AF474" s="391"/>
      <c r="AG474" s="391"/>
      <c r="AH474" s="391"/>
    </row>
    <row r="475" spans="1:34" ht="22.8" hidden="1" x14ac:dyDescent="0.8">
      <c r="A475" s="392">
        <v>474</v>
      </c>
      <c r="B475" s="393" t="s">
        <v>77</v>
      </c>
      <c r="C475" s="394" t="s">
        <v>16134</v>
      </c>
      <c r="D475" s="410" t="s">
        <v>16134</v>
      </c>
      <c r="E475" s="395" t="s">
        <v>16151</v>
      </c>
      <c r="F475" s="396"/>
      <c r="G475" s="397" t="s">
        <v>16600</v>
      </c>
      <c r="H475" s="406"/>
      <c r="I475" s="2"/>
      <c r="J475" s="399">
        <v>2004</v>
      </c>
      <c r="K475" s="2" t="s">
        <v>65</v>
      </c>
      <c r="L475" s="2"/>
      <c r="M475" s="2" t="s">
        <v>15642</v>
      </c>
      <c r="N475" s="2" t="s">
        <v>68</v>
      </c>
      <c r="O475" s="400" t="s">
        <v>16601</v>
      </c>
      <c r="P475" s="2" t="s">
        <v>60</v>
      </c>
      <c r="Q475" s="401">
        <v>32</v>
      </c>
      <c r="R475" s="401">
        <v>8</v>
      </c>
      <c r="S475" s="401">
        <v>4</v>
      </c>
      <c r="T475" s="401">
        <v>5</v>
      </c>
      <c r="U475" s="401"/>
      <c r="V475" s="2"/>
      <c r="W475" s="3"/>
      <c r="X475" s="2" t="s">
        <v>70</v>
      </c>
      <c r="Y475" s="2"/>
      <c r="Z475" s="2" t="s">
        <v>72</v>
      </c>
      <c r="AA475" s="2"/>
      <c r="AB475" s="4">
        <v>28</v>
      </c>
      <c r="AC475" s="4">
        <v>11</v>
      </c>
      <c r="AD475" s="4">
        <v>7</v>
      </c>
      <c r="AE475" s="4"/>
      <c r="AF475" s="4"/>
      <c r="AG475" s="4"/>
      <c r="AH475" s="4"/>
    </row>
    <row r="476" spans="1:34" ht="22.8" hidden="1" x14ac:dyDescent="0.8">
      <c r="A476" s="379">
        <v>475</v>
      </c>
      <c r="B476" s="380" t="s">
        <v>77</v>
      </c>
      <c r="C476" s="381" t="s">
        <v>16134</v>
      </c>
      <c r="D476" s="409" t="s">
        <v>16134</v>
      </c>
      <c r="E476" s="382" t="s">
        <v>16151</v>
      </c>
      <c r="F476" s="402"/>
      <c r="G476" s="403" t="s">
        <v>16602</v>
      </c>
      <c r="H476" s="404"/>
      <c r="I476" s="349"/>
      <c r="J476" s="405">
        <v>2004</v>
      </c>
      <c r="K476" s="349" t="s">
        <v>65</v>
      </c>
      <c r="L476" s="349"/>
      <c r="M476" s="349" t="s">
        <v>15642</v>
      </c>
      <c r="N476" s="349" t="s">
        <v>68</v>
      </c>
      <c r="O476" s="388" t="s">
        <v>16603</v>
      </c>
      <c r="P476" s="349" t="s">
        <v>60</v>
      </c>
      <c r="Q476" s="389">
        <v>34</v>
      </c>
      <c r="R476" s="389">
        <v>8</v>
      </c>
      <c r="S476" s="389">
        <v>4</v>
      </c>
      <c r="T476" s="389">
        <v>5</v>
      </c>
      <c r="U476" s="389"/>
      <c r="V476" s="349"/>
      <c r="W476" s="390"/>
      <c r="X476" s="349" t="s">
        <v>70</v>
      </c>
      <c r="Y476" s="349"/>
      <c r="Z476" s="349" t="s">
        <v>72</v>
      </c>
      <c r="AA476" s="349"/>
      <c r="AB476" s="391">
        <v>29</v>
      </c>
      <c r="AC476" s="391">
        <v>13</v>
      </c>
      <c r="AD476" s="391">
        <v>5</v>
      </c>
      <c r="AE476" s="391"/>
      <c r="AF476" s="391"/>
      <c r="AG476" s="391"/>
      <c r="AH476" s="391"/>
    </row>
    <row r="477" spans="1:34" ht="22.8" hidden="1" x14ac:dyDescent="0.8">
      <c r="A477" s="392">
        <v>476</v>
      </c>
      <c r="B477" s="393" t="s">
        <v>77</v>
      </c>
      <c r="C477" s="394" t="s">
        <v>16134</v>
      </c>
      <c r="D477" s="410" t="s">
        <v>16134</v>
      </c>
      <c r="E477" s="395" t="s">
        <v>16604</v>
      </c>
      <c r="F477" s="396"/>
      <c r="G477" s="397" t="s">
        <v>16605</v>
      </c>
      <c r="H477" s="406"/>
      <c r="I477" s="2"/>
      <c r="J477" s="399">
        <v>2004</v>
      </c>
      <c r="K477" s="2" t="s">
        <v>65</v>
      </c>
      <c r="L477" s="2"/>
      <c r="M477" s="2" t="s">
        <v>15642</v>
      </c>
      <c r="N477" s="2" t="s">
        <v>68</v>
      </c>
      <c r="O477" s="400" t="s">
        <v>16606</v>
      </c>
      <c r="P477" s="2" t="s">
        <v>60</v>
      </c>
      <c r="Q477" s="401">
        <v>46</v>
      </c>
      <c r="R477" s="401">
        <v>8</v>
      </c>
      <c r="S477" s="401">
        <v>4</v>
      </c>
      <c r="T477" s="401">
        <v>6</v>
      </c>
      <c r="U477" s="401"/>
      <c r="V477" s="2"/>
      <c r="W477" s="3"/>
      <c r="X477" s="2" t="s">
        <v>70</v>
      </c>
      <c r="Y477" s="2"/>
      <c r="Z477" s="2" t="s">
        <v>72</v>
      </c>
      <c r="AA477" s="2"/>
      <c r="AB477" s="4">
        <v>40</v>
      </c>
      <c r="AC477" s="4">
        <v>17</v>
      </c>
      <c r="AD477" s="4">
        <v>8</v>
      </c>
      <c r="AE477" s="4"/>
      <c r="AF477" s="4"/>
      <c r="AG477" s="4"/>
      <c r="AH477" s="4"/>
    </row>
    <row r="478" spans="1:34" ht="22.8" hidden="1" x14ac:dyDescent="0.8">
      <c r="A478" s="379">
        <v>477</v>
      </c>
      <c r="B478" s="380" t="s">
        <v>77</v>
      </c>
      <c r="C478" s="381" t="s">
        <v>16134</v>
      </c>
      <c r="D478" s="409" t="s">
        <v>16134</v>
      </c>
      <c r="E478" s="382" t="s">
        <v>16607</v>
      </c>
      <c r="F478" s="402"/>
      <c r="G478" s="403" t="s">
        <v>16608</v>
      </c>
      <c r="H478" s="404"/>
      <c r="I478" s="349"/>
      <c r="J478" s="405">
        <v>2004</v>
      </c>
      <c r="K478" s="349" t="s">
        <v>65</v>
      </c>
      <c r="L478" s="349"/>
      <c r="M478" s="349" t="s">
        <v>15642</v>
      </c>
      <c r="N478" s="349" t="s">
        <v>68</v>
      </c>
      <c r="O478" s="388" t="s">
        <v>16609</v>
      </c>
      <c r="P478" s="349" t="s">
        <v>60</v>
      </c>
      <c r="Q478" s="389">
        <v>36</v>
      </c>
      <c r="R478" s="389">
        <v>8</v>
      </c>
      <c r="S478" s="389">
        <v>4</v>
      </c>
      <c r="T478" s="389">
        <v>6</v>
      </c>
      <c r="U478" s="389"/>
      <c r="V478" s="349"/>
      <c r="W478" s="390"/>
      <c r="X478" s="349" t="s">
        <v>70</v>
      </c>
      <c r="Y478" s="349"/>
      <c r="Z478" s="349" t="s">
        <v>72</v>
      </c>
      <c r="AA478" s="349"/>
      <c r="AB478" s="391">
        <v>25</v>
      </c>
      <c r="AC478" s="391">
        <v>11</v>
      </c>
      <c r="AD478" s="391">
        <v>6</v>
      </c>
      <c r="AE478" s="391"/>
      <c r="AF478" s="391"/>
      <c r="AG478" s="391"/>
      <c r="AH478" s="391"/>
    </row>
    <row r="479" spans="1:34" ht="22.8" hidden="1" x14ac:dyDescent="0.8">
      <c r="A479" s="392">
        <v>478</v>
      </c>
      <c r="B479" s="393" t="s">
        <v>77</v>
      </c>
      <c r="C479" s="394" t="s">
        <v>16134</v>
      </c>
      <c r="D479" s="410" t="s">
        <v>16134</v>
      </c>
      <c r="E479" s="395" t="s">
        <v>16610</v>
      </c>
      <c r="F479" s="396"/>
      <c r="G479" s="397" t="s">
        <v>16611</v>
      </c>
      <c r="H479" s="406"/>
      <c r="I479" s="2"/>
      <c r="J479" s="399">
        <v>2004</v>
      </c>
      <c r="K479" s="2" t="s">
        <v>65</v>
      </c>
      <c r="L479" s="2"/>
      <c r="M479" s="2" t="s">
        <v>15642</v>
      </c>
      <c r="N479" s="2" t="s">
        <v>68</v>
      </c>
      <c r="O479" s="400" t="s">
        <v>16612</v>
      </c>
      <c r="P479" s="2" t="s">
        <v>60</v>
      </c>
      <c r="Q479" s="401">
        <v>40</v>
      </c>
      <c r="R479" s="401">
        <v>8</v>
      </c>
      <c r="S479" s="401">
        <v>4</v>
      </c>
      <c r="T479" s="401">
        <v>6</v>
      </c>
      <c r="U479" s="401"/>
      <c r="V479" s="2"/>
      <c r="W479" s="3"/>
      <c r="X479" s="2" t="s">
        <v>70</v>
      </c>
      <c r="Y479" s="2"/>
      <c r="Z479" s="2" t="s">
        <v>72</v>
      </c>
      <c r="AA479" s="2"/>
      <c r="AB479" s="4">
        <v>31</v>
      </c>
      <c r="AC479" s="4">
        <v>23</v>
      </c>
      <c r="AD479" s="4">
        <v>7</v>
      </c>
      <c r="AE479" s="4"/>
      <c r="AF479" s="4"/>
      <c r="AG479" s="4"/>
      <c r="AH479" s="4"/>
    </row>
    <row r="480" spans="1:34" ht="22.8" hidden="1" x14ac:dyDescent="0.8">
      <c r="A480" s="379">
        <v>479</v>
      </c>
      <c r="B480" s="380" t="s">
        <v>77</v>
      </c>
      <c r="C480" s="381" t="s">
        <v>16134</v>
      </c>
      <c r="D480" s="409" t="s">
        <v>16134</v>
      </c>
      <c r="E480" s="382" t="s">
        <v>16613</v>
      </c>
      <c r="F480" s="402"/>
      <c r="G480" s="403" t="s">
        <v>16614</v>
      </c>
      <c r="H480" s="404"/>
      <c r="I480" s="349"/>
      <c r="J480" s="405">
        <v>2004</v>
      </c>
      <c r="K480" s="349" t="s">
        <v>65</v>
      </c>
      <c r="L480" s="349"/>
      <c r="M480" s="349" t="s">
        <v>15642</v>
      </c>
      <c r="N480" s="349" t="s">
        <v>68</v>
      </c>
      <c r="O480" s="388" t="s">
        <v>16615</v>
      </c>
      <c r="P480" s="349" t="s">
        <v>60</v>
      </c>
      <c r="Q480" s="389">
        <v>34</v>
      </c>
      <c r="R480" s="389">
        <v>8</v>
      </c>
      <c r="S480" s="389">
        <v>4</v>
      </c>
      <c r="T480" s="389">
        <v>6</v>
      </c>
      <c r="U480" s="389"/>
      <c r="V480" s="349"/>
      <c r="W480" s="390"/>
      <c r="X480" s="349" t="s">
        <v>70</v>
      </c>
      <c r="Y480" s="349"/>
      <c r="Z480" s="349" t="s">
        <v>72</v>
      </c>
      <c r="AA480" s="349"/>
      <c r="AB480" s="391">
        <v>28</v>
      </c>
      <c r="AC480" s="391">
        <v>17</v>
      </c>
      <c r="AD480" s="391">
        <v>9</v>
      </c>
      <c r="AE480" s="391"/>
      <c r="AF480" s="391"/>
      <c r="AG480" s="391"/>
      <c r="AH480" s="391"/>
    </row>
    <row r="481" spans="1:34" ht="22.8" hidden="1" x14ac:dyDescent="0.8">
      <c r="A481" s="392">
        <v>480</v>
      </c>
      <c r="B481" s="393" t="s">
        <v>77</v>
      </c>
      <c r="C481" s="394" t="s">
        <v>16134</v>
      </c>
      <c r="D481" s="410" t="s">
        <v>16134</v>
      </c>
      <c r="E481" s="395" t="s">
        <v>16613</v>
      </c>
      <c r="F481" s="396"/>
      <c r="G481" s="397" t="s">
        <v>16616</v>
      </c>
      <c r="H481" s="406"/>
      <c r="I481" s="2"/>
      <c r="J481" s="399">
        <v>2004</v>
      </c>
      <c r="K481" s="2" t="s">
        <v>65</v>
      </c>
      <c r="L481" s="2"/>
      <c r="M481" s="2" t="s">
        <v>15642</v>
      </c>
      <c r="N481" s="2" t="s">
        <v>68</v>
      </c>
      <c r="O481" s="400" t="s">
        <v>16617</v>
      </c>
      <c r="P481" s="2" t="s">
        <v>60</v>
      </c>
      <c r="Q481" s="401">
        <v>40</v>
      </c>
      <c r="R481" s="401">
        <v>8</v>
      </c>
      <c r="S481" s="401">
        <v>4</v>
      </c>
      <c r="T481" s="401">
        <v>6</v>
      </c>
      <c r="U481" s="401"/>
      <c r="V481" s="2"/>
      <c r="W481" s="3"/>
      <c r="X481" s="2" t="s">
        <v>70</v>
      </c>
      <c r="Y481" s="2"/>
      <c r="Z481" s="2" t="s">
        <v>72</v>
      </c>
      <c r="AA481" s="2"/>
      <c r="AB481" s="4">
        <v>47</v>
      </c>
      <c r="AC481" s="4">
        <v>24</v>
      </c>
      <c r="AD481" s="4">
        <v>10</v>
      </c>
      <c r="AE481" s="4"/>
      <c r="AF481" s="4"/>
      <c r="AG481" s="4"/>
      <c r="AH481" s="4"/>
    </row>
    <row r="482" spans="1:34" ht="22.8" hidden="1" x14ac:dyDescent="0.8">
      <c r="A482" s="379">
        <v>481</v>
      </c>
      <c r="B482" s="380" t="s">
        <v>77</v>
      </c>
      <c r="C482" s="381" t="s">
        <v>16134</v>
      </c>
      <c r="D482" s="409" t="s">
        <v>16134</v>
      </c>
      <c r="E482" s="382" t="s">
        <v>16618</v>
      </c>
      <c r="F482" s="402"/>
      <c r="G482" s="403" t="s">
        <v>16619</v>
      </c>
      <c r="H482" s="404"/>
      <c r="I482" s="349"/>
      <c r="J482" s="405">
        <v>2004</v>
      </c>
      <c r="K482" s="349" t="s">
        <v>65</v>
      </c>
      <c r="L482" s="349"/>
      <c r="M482" s="349" t="s">
        <v>15642</v>
      </c>
      <c r="N482" s="349" t="s">
        <v>68</v>
      </c>
      <c r="O482" s="388" t="s">
        <v>16620</v>
      </c>
      <c r="P482" s="349" t="s">
        <v>60</v>
      </c>
      <c r="Q482" s="389">
        <v>34</v>
      </c>
      <c r="R482" s="389">
        <v>8</v>
      </c>
      <c r="S482" s="389">
        <v>4</v>
      </c>
      <c r="T482" s="389">
        <v>6</v>
      </c>
      <c r="U482" s="389"/>
      <c r="V482" s="349"/>
      <c r="W482" s="390"/>
      <c r="X482" s="349" t="s">
        <v>70</v>
      </c>
      <c r="Y482" s="349"/>
      <c r="Z482" s="349" t="s">
        <v>72</v>
      </c>
      <c r="AA482" s="349"/>
      <c r="AB482" s="391">
        <v>33</v>
      </c>
      <c r="AC482" s="391">
        <v>21</v>
      </c>
      <c r="AD482" s="391">
        <v>6</v>
      </c>
      <c r="AE482" s="391"/>
      <c r="AF482" s="391"/>
      <c r="AG482" s="391"/>
      <c r="AH482" s="391"/>
    </row>
    <row r="483" spans="1:34" ht="22.8" hidden="1" x14ac:dyDescent="0.8">
      <c r="A483" s="392">
        <v>482</v>
      </c>
      <c r="B483" s="393" t="s">
        <v>77</v>
      </c>
      <c r="C483" s="394" t="s">
        <v>16134</v>
      </c>
      <c r="D483" s="410" t="s">
        <v>16134</v>
      </c>
      <c r="E483" s="395" t="s">
        <v>16621</v>
      </c>
      <c r="F483" s="396"/>
      <c r="G483" s="397" t="s">
        <v>16622</v>
      </c>
      <c r="H483" s="406"/>
      <c r="I483" s="2"/>
      <c r="J483" s="399">
        <v>2004</v>
      </c>
      <c r="K483" s="2" t="s">
        <v>65</v>
      </c>
      <c r="L483" s="2"/>
      <c r="M483" s="2" t="s">
        <v>15642</v>
      </c>
      <c r="N483" s="2" t="s">
        <v>68</v>
      </c>
      <c r="O483" s="400" t="s">
        <v>16623</v>
      </c>
      <c r="P483" s="2" t="s">
        <v>60</v>
      </c>
      <c r="Q483" s="401">
        <v>32</v>
      </c>
      <c r="R483" s="401">
        <v>8</v>
      </c>
      <c r="S483" s="401">
        <v>4</v>
      </c>
      <c r="T483" s="401">
        <v>6</v>
      </c>
      <c r="U483" s="401"/>
      <c r="V483" s="2"/>
      <c r="W483" s="3"/>
      <c r="X483" s="2" t="s">
        <v>70</v>
      </c>
      <c r="Y483" s="2"/>
      <c r="Z483" s="2" t="s">
        <v>72</v>
      </c>
      <c r="AA483" s="2"/>
      <c r="AB483" s="4">
        <v>55</v>
      </c>
      <c r="AC483" s="4">
        <v>34</v>
      </c>
      <c r="AD483" s="4">
        <v>12</v>
      </c>
      <c r="AE483" s="4"/>
      <c r="AF483" s="4"/>
      <c r="AG483" s="4"/>
      <c r="AH483" s="4"/>
    </row>
    <row r="484" spans="1:34" ht="22.8" hidden="1" x14ac:dyDescent="0.8">
      <c r="A484" s="379">
        <v>483</v>
      </c>
      <c r="B484" s="380" t="s">
        <v>77</v>
      </c>
      <c r="C484" s="381" t="s">
        <v>15590</v>
      </c>
      <c r="D484" s="409" t="s">
        <v>15621</v>
      </c>
      <c r="E484" s="382" t="s">
        <v>15622</v>
      </c>
      <c r="F484" s="402"/>
      <c r="G484" s="403" t="s">
        <v>16624</v>
      </c>
      <c r="H484" s="404"/>
      <c r="I484" s="349"/>
      <c r="J484" s="405">
        <v>2004</v>
      </c>
      <c r="K484" s="349" t="s">
        <v>65</v>
      </c>
      <c r="L484" s="349"/>
      <c r="M484" s="349" t="s">
        <v>15642</v>
      </c>
      <c r="N484" s="349" t="s">
        <v>68</v>
      </c>
      <c r="O484" s="388" t="s">
        <v>16625</v>
      </c>
      <c r="P484" s="349" t="s">
        <v>60</v>
      </c>
      <c r="Q484" s="389">
        <v>24</v>
      </c>
      <c r="R484" s="389">
        <v>8</v>
      </c>
      <c r="S484" s="389">
        <v>4</v>
      </c>
      <c r="T484" s="389">
        <v>6</v>
      </c>
      <c r="U484" s="389"/>
      <c r="V484" s="349"/>
      <c r="W484" s="390"/>
      <c r="X484" s="349" t="s">
        <v>70</v>
      </c>
      <c r="Y484" s="349"/>
      <c r="Z484" s="349" t="s">
        <v>72</v>
      </c>
      <c r="AA484" s="349"/>
      <c r="AB484" s="391">
        <v>49</v>
      </c>
      <c r="AC484" s="391">
        <v>26</v>
      </c>
      <c r="AD484" s="391">
        <v>8</v>
      </c>
      <c r="AE484" s="391"/>
      <c r="AF484" s="391"/>
      <c r="AG484" s="391"/>
      <c r="AH484" s="391"/>
    </row>
    <row r="485" spans="1:34" ht="22.8" hidden="1" x14ac:dyDescent="0.8">
      <c r="A485" s="392">
        <v>484</v>
      </c>
      <c r="B485" s="393" t="s">
        <v>77</v>
      </c>
      <c r="C485" s="394" t="s">
        <v>15590</v>
      </c>
      <c r="D485" s="410" t="s">
        <v>15621</v>
      </c>
      <c r="E485" s="395" t="s">
        <v>16626</v>
      </c>
      <c r="F485" s="396"/>
      <c r="G485" s="397" t="s">
        <v>16627</v>
      </c>
      <c r="H485" s="406"/>
      <c r="I485" s="2"/>
      <c r="J485" s="399">
        <v>2004</v>
      </c>
      <c r="K485" s="2" t="s">
        <v>65</v>
      </c>
      <c r="L485" s="2"/>
      <c r="M485" s="2" t="s">
        <v>15642</v>
      </c>
      <c r="N485" s="2" t="s">
        <v>68</v>
      </c>
      <c r="O485" s="400" t="s">
        <v>16628</v>
      </c>
      <c r="P485" s="2" t="s">
        <v>60</v>
      </c>
      <c r="Q485" s="401">
        <v>54</v>
      </c>
      <c r="R485" s="401">
        <v>8</v>
      </c>
      <c r="S485" s="401">
        <v>4</v>
      </c>
      <c r="T485" s="401">
        <v>6</v>
      </c>
      <c r="U485" s="401"/>
      <c r="V485" s="2"/>
      <c r="W485" s="3"/>
      <c r="X485" s="2" t="s">
        <v>70</v>
      </c>
      <c r="Y485" s="2"/>
      <c r="Z485" s="2" t="s">
        <v>72</v>
      </c>
      <c r="AA485" s="2"/>
      <c r="AB485" s="4">
        <v>27</v>
      </c>
      <c r="AC485" s="4">
        <v>16</v>
      </c>
      <c r="AD485" s="4">
        <v>7</v>
      </c>
      <c r="AE485" s="4"/>
      <c r="AF485" s="4"/>
      <c r="AG485" s="4"/>
      <c r="AH485" s="4"/>
    </row>
    <row r="486" spans="1:34" ht="22.8" hidden="1" x14ac:dyDescent="0.8">
      <c r="A486" s="379">
        <v>485</v>
      </c>
      <c r="B486" s="380" t="s">
        <v>77</v>
      </c>
      <c r="C486" s="381" t="s">
        <v>15590</v>
      </c>
      <c r="D486" s="409" t="s">
        <v>15621</v>
      </c>
      <c r="E486" s="382" t="s">
        <v>16626</v>
      </c>
      <c r="F486" s="402"/>
      <c r="G486" s="403" t="s">
        <v>16629</v>
      </c>
      <c r="H486" s="404"/>
      <c r="I486" s="349"/>
      <c r="J486" s="405">
        <v>2004</v>
      </c>
      <c r="K486" s="349" t="s">
        <v>65</v>
      </c>
      <c r="L486" s="349"/>
      <c r="M486" s="349" t="s">
        <v>15642</v>
      </c>
      <c r="N486" s="349" t="s">
        <v>68</v>
      </c>
      <c r="O486" s="388" t="s">
        <v>16630</v>
      </c>
      <c r="P486" s="349" t="s">
        <v>60</v>
      </c>
      <c r="Q486" s="389">
        <v>24</v>
      </c>
      <c r="R486" s="389">
        <v>8</v>
      </c>
      <c r="S486" s="389">
        <v>4</v>
      </c>
      <c r="T486" s="389">
        <v>6</v>
      </c>
      <c r="U486" s="389"/>
      <c r="V486" s="349"/>
      <c r="W486" s="390"/>
      <c r="X486" s="349" t="s">
        <v>70</v>
      </c>
      <c r="Y486" s="349"/>
      <c r="Z486" s="349" t="s">
        <v>72</v>
      </c>
      <c r="AA486" s="349"/>
      <c r="AB486" s="391">
        <v>26</v>
      </c>
      <c r="AC486" s="391">
        <v>17</v>
      </c>
      <c r="AD486" s="391">
        <v>10</v>
      </c>
      <c r="AE486" s="391"/>
      <c r="AF486" s="391"/>
      <c r="AG486" s="391"/>
      <c r="AH486" s="391"/>
    </row>
    <row r="487" spans="1:34" ht="22.8" hidden="1" x14ac:dyDescent="0.8">
      <c r="A487" s="392">
        <v>486</v>
      </c>
      <c r="B487" s="393" t="s">
        <v>77</v>
      </c>
      <c r="C487" s="394" t="s">
        <v>15590</v>
      </c>
      <c r="D487" s="410" t="s">
        <v>15621</v>
      </c>
      <c r="E487" s="395" t="s">
        <v>16631</v>
      </c>
      <c r="F487" s="396"/>
      <c r="G487" s="397" t="s">
        <v>16632</v>
      </c>
      <c r="H487" s="406"/>
      <c r="I487" s="2"/>
      <c r="J487" s="399">
        <v>2004</v>
      </c>
      <c r="K487" s="2" t="s">
        <v>65</v>
      </c>
      <c r="L487" s="2"/>
      <c r="M487" s="2" t="s">
        <v>15642</v>
      </c>
      <c r="N487" s="2" t="s">
        <v>68</v>
      </c>
      <c r="O487" s="400" t="s">
        <v>16633</v>
      </c>
      <c r="P487" s="2" t="s">
        <v>60</v>
      </c>
      <c r="Q487" s="401">
        <v>24</v>
      </c>
      <c r="R487" s="401">
        <v>8</v>
      </c>
      <c r="S487" s="401">
        <v>4</v>
      </c>
      <c r="T487" s="401">
        <v>6</v>
      </c>
      <c r="U487" s="401"/>
      <c r="V487" s="2"/>
      <c r="W487" s="3"/>
      <c r="X487" s="2" t="s">
        <v>70</v>
      </c>
      <c r="Y487" s="2"/>
      <c r="Z487" s="2" t="s">
        <v>72</v>
      </c>
      <c r="AA487" s="2"/>
      <c r="AB487" s="4">
        <v>48</v>
      </c>
      <c r="AC487" s="4">
        <v>19</v>
      </c>
      <c r="AD487" s="4">
        <v>11</v>
      </c>
      <c r="AE487" s="4"/>
      <c r="AF487" s="4"/>
      <c r="AG487" s="4"/>
      <c r="AH487" s="4"/>
    </row>
    <row r="488" spans="1:34" ht="22.8" hidden="1" x14ac:dyDescent="0.8">
      <c r="A488" s="379">
        <v>487</v>
      </c>
      <c r="B488" s="380" t="s">
        <v>77</v>
      </c>
      <c r="C488" s="381" t="s">
        <v>15590</v>
      </c>
      <c r="D488" s="409" t="s">
        <v>15621</v>
      </c>
      <c r="E488" s="382" t="s">
        <v>16634</v>
      </c>
      <c r="F488" s="402"/>
      <c r="G488" s="403" t="s">
        <v>16635</v>
      </c>
      <c r="H488" s="404"/>
      <c r="I488" s="349"/>
      <c r="J488" s="405">
        <v>2004</v>
      </c>
      <c r="K488" s="349" t="s">
        <v>65</v>
      </c>
      <c r="L488" s="349"/>
      <c r="M488" s="349" t="s">
        <v>15642</v>
      </c>
      <c r="N488" s="349" t="s">
        <v>68</v>
      </c>
      <c r="O488" s="388" t="s">
        <v>16636</v>
      </c>
      <c r="P488" s="349" t="s">
        <v>60</v>
      </c>
      <c r="Q488" s="389">
        <v>44</v>
      </c>
      <c r="R488" s="389">
        <v>8</v>
      </c>
      <c r="S488" s="389">
        <v>4</v>
      </c>
      <c r="T488" s="389">
        <v>6</v>
      </c>
      <c r="U488" s="389"/>
      <c r="V488" s="349"/>
      <c r="W488" s="390"/>
      <c r="X488" s="349" t="s">
        <v>70</v>
      </c>
      <c r="Y488" s="349"/>
      <c r="Z488" s="349" t="s">
        <v>72</v>
      </c>
      <c r="AA488" s="349"/>
      <c r="AB488" s="391">
        <v>23</v>
      </c>
      <c r="AC488" s="391">
        <v>12</v>
      </c>
      <c r="AD488" s="391">
        <v>6</v>
      </c>
      <c r="AE488" s="391"/>
      <c r="AF488" s="391"/>
      <c r="AG488" s="391"/>
      <c r="AH488" s="391"/>
    </row>
    <row r="489" spans="1:34" ht="22.8" hidden="1" x14ac:dyDescent="0.8">
      <c r="A489" s="392">
        <v>488</v>
      </c>
      <c r="B489" s="393" t="s">
        <v>77</v>
      </c>
      <c r="C489" s="394" t="s">
        <v>15590</v>
      </c>
      <c r="D489" s="410" t="s">
        <v>16287</v>
      </c>
      <c r="E489" s="395" t="s">
        <v>16637</v>
      </c>
      <c r="F489" s="396"/>
      <c r="G489" s="397" t="s">
        <v>16638</v>
      </c>
      <c r="H489" s="406"/>
      <c r="I489" s="2"/>
      <c r="J489" s="399">
        <v>2004</v>
      </c>
      <c r="K489" s="2" t="s">
        <v>65</v>
      </c>
      <c r="L489" s="2"/>
      <c r="M489" s="2" t="s">
        <v>15642</v>
      </c>
      <c r="N489" s="2" t="s">
        <v>68</v>
      </c>
      <c r="O489" s="400" t="s">
        <v>16639</v>
      </c>
      <c r="P489" s="2" t="s">
        <v>60</v>
      </c>
      <c r="Q489" s="401">
        <v>32</v>
      </c>
      <c r="R489" s="401">
        <v>8</v>
      </c>
      <c r="S489" s="401">
        <v>4</v>
      </c>
      <c r="T489" s="401">
        <v>6</v>
      </c>
      <c r="U489" s="401"/>
      <c r="V489" s="2"/>
      <c r="W489" s="3"/>
      <c r="X489" s="2" t="s">
        <v>70</v>
      </c>
      <c r="Y489" s="2"/>
      <c r="Z489" s="2" t="s">
        <v>72</v>
      </c>
      <c r="AA489" s="2"/>
      <c r="AB489" s="4">
        <v>25</v>
      </c>
      <c r="AC489" s="4">
        <v>12</v>
      </c>
      <c r="AD489" s="4">
        <v>5</v>
      </c>
      <c r="AE489" s="4"/>
      <c r="AF489" s="4"/>
      <c r="AG489" s="4"/>
      <c r="AH489" s="4"/>
    </row>
    <row r="490" spans="1:34" ht="22.8" hidden="1" x14ac:dyDescent="0.8">
      <c r="A490" s="379">
        <v>489</v>
      </c>
      <c r="B490" s="380" t="s">
        <v>77</v>
      </c>
      <c r="C490" s="381" t="s">
        <v>15590</v>
      </c>
      <c r="D490" s="409" t="s">
        <v>16287</v>
      </c>
      <c r="E490" s="382" t="s">
        <v>15594</v>
      </c>
      <c r="F490" s="402"/>
      <c r="G490" s="403" t="s">
        <v>16640</v>
      </c>
      <c r="H490" s="404"/>
      <c r="I490" s="349"/>
      <c r="J490" s="405">
        <v>2004</v>
      </c>
      <c r="K490" s="349" t="s">
        <v>65</v>
      </c>
      <c r="L490" s="349"/>
      <c r="M490" s="349" t="s">
        <v>15642</v>
      </c>
      <c r="N490" s="349" t="s">
        <v>68</v>
      </c>
      <c r="O490" s="388" t="s">
        <v>16641</v>
      </c>
      <c r="P490" s="349" t="s">
        <v>60</v>
      </c>
      <c r="Q490" s="389">
        <v>34</v>
      </c>
      <c r="R490" s="389">
        <v>8</v>
      </c>
      <c r="S490" s="389">
        <v>4</v>
      </c>
      <c r="T490" s="389">
        <v>6</v>
      </c>
      <c r="U490" s="389"/>
      <c r="V490" s="349"/>
      <c r="W490" s="390"/>
      <c r="X490" s="349" t="s">
        <v>70</v>
      </c>
      <c r="Y490" s="349"/>
      <c r="Z490" s="349" t="s">
        <v>72</v>
      </c>
      <c r="AA490" s="349"/>
      <c r="AB490" s="391">
        <v>30</v>
      </c>
      <c r="AC490" s="391">
        <v>14</v>
      </c>
      <c r="AD490" s="391">
        <v>6</v>
      </c>
      <c r="AE490" s="391"/>
      <c r="AF490" s="391"/>
      <c r="AG490" s="391"/>
      <c r="AH490" s="391"/>
    </row>
    <row r="491" spans="1:34" ht="22.8" hidden="1" x14ac:dyDescent="0.8">
      <c r="A491" s="392">
        <v>490</v>
      </c>
      <c r="B491" s="393" t="s">
        <v>77</v>
      </c>
      <c r="C491" s="394" t="s">
        <v>15590</v>
      </c>
      <c r="D491" s="410" t="s">
        <v>16287</v>
      </c>
      <c r="E491" s="395" t="s">
        <v>16306</v>
      </c>
      <c r="F491" s="396"/>
      <c r="G491" s="397" t="s">
        <v>16642</v>
      </c>
      <c r="H491" s="406"/>
      <c r="I491" s="2"/>
      <c r="J491" s="399">
        <v>2004</v>
      </c>
      <c r="K491" s="2" t="s">
        <v>65</v>
      </c>
      <c r="L491" s="2"/>
      <c r="M491" s="2" t="s">
        <v>15642</v>
      </c>
      <c r="N491" s="2" t="s">
        <v>68</v>
      </c>
      <c r="O491" s="400" t="s">
        <v>16643</v>
      </c>
      <c r="P491" s="2" t="s">
        <v>60</v>
      </c>
      <c r="Q491" s="401">
        <v>40</v>
      </c>
      <c r="R491" s="401">
        <v>8</v>
      </c>
      <c r="S491" s="401">
        <v>4</v>
      </c>
      <c r="T491" s="401">
        <v>6</v>
      </c>
      <c r="U491" s="401"/>
      <c r="V491" s="2"/>
      <c r="W491" s="3"/>
      <c r="X491" s="2" t="s">
        <v>70</v>
      </c>
      <c r="Y491" s="2"/>
      <c r="Z491" s="2" t="s">
        <v>72</v>
      </c>
      <c r="AA491" s="2"/>
      <c r="AB491" s="4">
        <v>41</v>
      </c>
      <c r="AC491" s="4">
        <v>23</v>
      </c>
      <c r="AD491" s="4">
        <v>8</v>
      </c>
      <c r="AE491" s="4"/>
      <c r="AF491" s="4"/>
      <c r="AG491" s="4"/>
      <c r="AH491" s="4"/>
    </row>
    <row r="492" spans="1:34" ht="22.8" hidden="1" x14ac:dyDescent="0.8">
      <c r="A492" s="379">
        <v>491</v>
      </c>
      <c r="B492" s="380" t="s">
        <v>77</v>
      </c>
      <c r="C492" s="381" t="s">
        <v>15590</v>
      </c>
      <c r="D492" s="409" t="s">
        <v>16287</v>
      </c>
      <c r="E492" s="382" t="s">
        <v>88</v>
      </c>
      <c r="F492" s="402"/>
      <c r="G492" s="403" t="s">
        <v>16644</v>
      </c>
      <c r="H492" s="404"/>
      <c r="I492" s="349"/>
      <c r="J492" s="405">
        <v>2004</v>
      </c>
      <c r="K492" s="349" t="s">
        <v>65</v>
      </c>
      <c r="L492" s="349"/>
      <c r="M492" s="349" t="s">
        <v>15642</v>
      </c>
      <c r="N492" s="349" t="s">
        <v>68</v>
      </c>
      <c r="O492" s="388" t="s">
        <v>16645</v>
      </c>
      <c r="P492" s="349" t="s">
        <v>60</v>
      </c>
      <c r="Q492" s="389">
        <v>36</v>
      </c>
      <c r="R492" s="389">
        <v>8</v>
      </c>
      <c r="S492" s="389">
        <v>4</v>
      </c>
      <c r="T492" s="389">
        <v>6</v>
      </c>
      <c r="U492" s="389"/>
      <c r="V492" s="349"/>
      <c r="W492" s="390"/>
      <c r="X492" s="349" t="s">
        <v>70</v>
      </c>
      <c r="Y492" s="349"/>
      <c r="Z492" s="349" t="s">
        <v>72</v>
      </c>
      <c r="AA492" s="349"/>
      <c r="AB492" s="391">
        <v>32</v>
      </c>
      <c r="AC492" s="391">
        <v>18</v>
      </c>
      <c r="AD492" s="391">
        <v>6</v>
      </c>
      <c r="AE492" s="391"/>
      <c r="AF492" s="391"/>
      <c r="AG492" s="391"/>
      <c r="AH492" s="391"/>
    </row>
    <row r="493" spans="1:34" ht="22.8" hidden="1" x14ac:dyDescent="0.8">
      <c r="A493" s="392">
        <v>492</v>
      </c>
      <c r="B493" s="393" t="s">
        <v>77</v>
      </c>
      <c r="C493" s="394" t="s">
        <v>15590</v>
      </c>
      <c r="D493" s="410" t="s">
        <v>16287</v>
      </c>
      <c r="E493" s="395" t="s">
        <v>15597</v>
      </c>
      <c r="F493" s="396"/>
      <c r="G493" s="397" t="s">
        <v>16646</v>
      </c>
      <c r="H493" s="406"/>
      <c r="I493" s="2"/>
      <c r="J493" s="399">
        <v>2004</v>
      </c>
      <c r="K493" s="2" t="s">
        <v>65</v>
      </c>
      <c r="L493" s="2"/>
      <c r="M493" s="2" t="s">
        <v>15642</v>
      </c>
      <c r="N493" s="2" t="s">
        <v>68</v>
      </c>
      <c r="O493" s="400" t="s">
        <v>16647</v>
      </c>
      <c r="P493" s="2" t="s">
        <v>60</v>
      </c>
      <c r="Q493" s="401">
        <v>28</v>
      </c>
      <c r="R493" s="401">
        <v>8</v>
      </c>
      <c r="S493" s="401">
        <v>4</v>
      </c>
      <c r="T493" s="401">
        <v>6</v>
      </c>
      <c r="U493" s="401"/>
      <c r="V493" s="2"/>
      <c r="W493" s="3"/>
      <c r="X493" s="2" t="s">
        <v>70</v>
      </c>
      <c r="Y493" s="2"/>
      <c r="Z493" s="2" t="s">
        <v>72</v>
      </c>
      <c r="AA493" s="2"/>
      <c r="AB493" s="4">
        <v>26</v>
      </c>
      <c r="AC493" s="4">
        <v>16</v>
      </c>
      <c r="AD493" s="4">
        <v>5</v>
      </c>
      <c r="AE493" s="4"/>
      <c r="AF493" s="4"/>
      <c r="AG493" s="4"/>
      <c r="AH493" s="4"/>
    </row>
    <row r="494" spans="1:34" ht="22.8" hidden="1" x14ac:dyDescent="0.8">
      <c r="A494" s="379">
        <v>493</v>
      </c>
      <c r="B494" s="380" t="s">
        <v>77</v>
      </c>
      <c r="C494" s="381" t="s">
        <v>15590</v>
      </c>
      <c r="D494" s="409" t="s">
        <v>16287</v>
      </c>
      <c r="E494" s="382" t="s">
        <v>16288</v>
      </c>
      <c r="F494" s="402"/>
      <c r="G494" s="403" t="s">
        <v>16648</v>
      </c>
      <c r="H494" s="404"/>
      <c r="I494" s="349"/>
      <c r="J494" s="405">
        <v>2004</v>
      </c>
      <c r="K494" s="349" t="s">
        <v>65</v>
      </c>
      <c r="L494" s="349"/>
      <c r="M494" s="349" t="s">
        <v>15642</v>
      </c>
      <c r="N494" s="349" t="s">
        <v>68</v>
      </c>
      <c r="O494" s="388" t="s">
        <v>16649</v>
      </c>
      <c r="P494" s="349" t="s">
        <v>60</v>
      </c>
      <c r="Q494" s="389">
        <v>32</v>
      </c>
      <c r="R494" s="389">
        <v>8</v>
      </c>
      <c r="S494" s="389">
        <v>4</v>
      </c>
      <c r="T494" s="389">
        <v>6</v>
      </c>
      <c r="U494" s="389"/>
      <c r="V494" s="349"/>
      <c r="W494" s="390"/>
      <c r="X494" s="349" t="s">
        <v>70</v>
      </c>
      <c r="Y494" s="349"/>
      <c r="Z494" s="349" t="s">
        <v>72</v>
      </c>
      <c r="AA494" s="349"/>
      <c r="AB494" s="391">
        <v>25</v>
      </c>
      <c r="AC494" s="391">
        <v>15</v>
      </c>
      <c r="AD494" s="391">
        <v>7</v>
      </c>
      <c r="AE494" s="391"/>
      <c r="AF494" s="391"/>
      <c r="AG494" s="391"/>
      <c r="AH494" s="391"/>
    </row>
    <row r="495" spans="1:34" ht="22.8" hidden="1" x14ac:dyDescent="0.8">
      <c r="A495" s="392">
        <v>494</v>
      </c>
      <c r="B495" s="393" t="s">
        <v>77</v>
      </c>
      <c r="C495" s="394" t="s">
        <v>15590</v>
      </c>
      <c r="D495" s="410" t="s">
        <v>16287</v>
      </c>
      <c r="E495" s="395" t="s">
        <v>16288</v>
      </c>
      <c r="F495" s="396"/>
      <c r="G495" s="397" t="s">
        <v>16650</v>
      </c>
      <c r="H495" s="406"/>
      <c r="I495" s="2"/>
      <c r="J495" s="399">
        <v>2004</v>
      </c>
      <c r="K495" s="2" t="s">
        <v>65</v>
      </c>
      <c r="L495" s="2"/>
      <c r="M495" s="2" t="s">
        <v>15642</v>
      </c>
      <c r="N495" s="2" t="s">
        <v>68</v>
      </c>
      <c r="O495" s="400" t="s">
        <v>16651</v>
      </c>
      <c r="P495" s="2" t="s">
        <v>60</v>
      </c>
      <c r="Q495" s="401">
        <v>59</v>
      </c>
      <c r="R495" s="401">
        <v>8</v>
      </c>
      <c r="S495" s="401">
        <v>4</v>
      </c>
      <c r="T495" s="401">
        <v>6</v>
      </c>
      <c r="U495" s="401"/>
      <c r="V495" s="2"/>
      <c r="W495" s="3"/>
      <c r="X495" s="2" t="s">
        <v>70</v>
      </c>
      <c r="Y495" s="2"/>
      <c r="Z495" s="2" t="s">
        <v>72</v>
      </c>
      <c r="AA495" s="2"/>
      <c r="AB495" s="4">
        <v>31</v>
      </c>
      <c r="AC495" s="4">
        <v>21</v>
      </c>
      <c r="AD495" s="4">
        <v>8</v>
      </c>
      <c r="AE495" s="4"/>
      <c r="AF495" s="4"/>
      <c r="AG495" s="4"/>
      <c r="AH495" s="4"/>
    </row>
    <row r="496" spans="1:34" ht="22.8" hidden="1" x14ac:dyDescent="0.8">
      <c r="A496" s="379">
        <v>495</v>
      </c>
      <c r="B496" s="380" t="s">
        <v>77</v>
      </c>
      <c r="C496" s="381" t="s">
        <v>15590</v>
      </c>
      <c r="D496" s="409" t="s">
        <v>16287</v>
      </c>
      <c r="E496" s="382" t="s">
        <v>16288</v>
      </c>
      <c r="F496" s="402"/>
      <c r="G496" s="403" t="s">
        <v>16652</v>
      </c>
      <c r="H496" s="404"/>
      <c r="I496" s="349"/>
      <c r="J496" s="405">
        <v>2004</v>
      </c>
      <c r="K496" s="349" t="s">
        <v>65</v>
      </c>
      <c r="L496" s="349"/>
      <c r="M496" s="349" t="s">
        <v>15642</v>
      </c>
      <c r="N496" s="349" t="s">
        <v>68</v>
      </c>
      <c r="O496" s="388" t="s">
        <v>16653</v>
      </c>
      <c r="P496" s="349" t="s">
        <v>60</v>
      </c>
      <c r="Q496" s="389">
        <v>31</v>
      </c>
      <c r="R496" s="389">
        <v>8</v>
      </c>
      <c r="S496" s="389">
        <v>4</v>
      </c>
      <c r="T496" s="389">
        <v>6</v>
      </c>
      <c r="U496" s="389"/>
      <c r="V496" s="349"/>
      <c r="W496" s="390"/>
      <c r="X496" s="349" t="s">
        <v>70</v>
      </c>
      <c r="Y496" s="349"/>
      <c r="Z496" s="349" t="s">
        <v>72</v>
      </c>
      <c r="AA496" s="349"/>
      <c r="AB496" s="391">
        <v>19</v>
      </c>
      <c r="AC496" s="391">
        <v>11</v>
      </c>
      <c r="AD496" s="391">
        <v>4</v>
      </c>
      <c r="AE496" s="391"/>
      <c r="AF496" s="391"/>
      <c r="AG496" s="391"/>
      <c r="AH496" s="391"/>
    </row>
    <row r="497" spans="1:34" ht="22.8" hidden="1" x14ac:dyDescent="0.8">
      <c r="A497" s="392">
        <v>496</v>
      </c>
      <c r="B497" s="393" t="s">
        <v>77</v>
      </c>
      <c r="C497" s="394" t="s">
        <v>15590</v>
      </c>
      <c r="D497" s="410" t="s">
        <v>16287</v>
      </c>
      <c r="E497" s="395" t="s">
        <v>16654</v>
      </c>
      <c r="F497" s="396"/>
      <c r="G497" s="397" t="s">
        <v>16655</v>
      </c>
      <c r="H497" s="406"/>
      <c r="I497" s="2"/>
      <c r="J497" s="399">
        <v>2004</v>
      </c>
      <c r="K497" s="2" t="s">
        <v>65</v>
      </c>
      <c r="L497" s="2"/>
      <c r="M497" s="2" t="s">
        <v>15642</v>
      </c>
      <c r="N497" s="2" t="s">
        <v>68</v>
      </c>
      <c r="O497" s="400" t="s">
        <v>16656</v>
      </c>
      <c r="P497" s="2" t="s">
        <v>60</v>
      </c>
      <c r="Q497" s="401">
        <v>25</v>
      </c>
      <c r="R497" s="401">
        <v>8</v>
      </c>
      <c r="S497" s="401">
        <v>4</v>
      </c>
      <c r="T497" s="401">
        <v>6</v>
      </c>
      <c r="U497" s="401"/>
      <c r="V497" s="2"/>
      <c r="W497" s="3"/>
      <c r="X497" s="2" t="s">
        <v>70</v>
      </c>
      <c r="Y497" s="2"/>
      <c r="Z497" s="2" t="s">
        <v>72</v>
      </c>
      <c r="AA497" s="2"/>
      <c r="AB497" s="4">
        <v>22</v>
      </c>
      <c r="AC497" s="4">
        <v>12</v>
      </c>
      <c r="AD497" s="4">
        <v>6</v>
      </c>
      <c r="AE497" s="4"/>
      <c r="AF497" s="4"/>
      <c r="AG497" s="4"/>
      <c r="AH497" s="4"/>
    </row>
    <row r="498" spans="1:34" ht="22.8" hidden="1" x14ac:dyDescent="0.8">
      <c r="A498" s="379">
        <v>497</v>
      </c>
      <c r="B498" s="380" t="s">
        <v>77</v>
      </c>
      <c r="C498" s="381" t="s">
        <v>15590</v>
      </c>
      <c r="D498" s="409" t="s">
        <v>16306</v>
      </c>
      <c r="E498" s="382" t="s">
        <v>15613</v>
      </c>
      <c r="F498" s="402"/>
      <c r="G498" s="403" t="s">
        <v>16657</v>
      </c>
      <c r="H498" s="404"/>
      <c r="I498" s="349"/>
      <c r="J498" s="405">
        <v>2004</v>
      </c>
      <c r="K498" s="349" t="s">
        <v>65</v>
      </c>
      <c r="L498" s="349"/>
      <c r="M498" s="349" t="s">
        <v>15642</v>
      </c>
      <c r="N498" s="349" t="s">
        <v>68</v>
      </c>
      <c r="O498" s="388" t="s">
        <v>16658</v>
      </c>
      <c r="P498" s="349" t="s">
        <v>60</v>
      </c>
      <c r="Q498" s="389">
        <v>44</v>
      </c>
      <c r="R498" s="389">
        <v>8</v>
      </c>
      <c r="S498" s="389">
        <v>4</v>
      </c>
      <c r="T498" s="389">
        <v>6</v>
      </c>
      <c r="U498" s="389"/>
      <c r="V498" s="349"/>
      <c r="W498" s="390"/>
      <c r="X498" s="349" t="s">
        <v>70</v>
      </c>
      <c r="Y498" s="349"/>
      <c r="Z498" s="349" t="s">
        <v>72</v>
      </c>
      <c r="AA498" s="349"/>
      <c r="AB498" s="391">
        <v>23</v>
      </c>
      <c r="AC498" s="391">
        <v>16</v>
      </c>
      <c r="AD498" s="391">
        <v>7</v>
      </c>
      <c r="AE498" s="391"/>
      <c r="AF498" s="391"/>
      <c r="AG498" s="391"/>
      <c r="AH498" s="391"/>
    </row>
    <row r="499" spans="1:34" ht="22.8" hidden="1" x14ac:dyDescent="0.8">
      <c r="A499" s="392">
        <v>498</v>
      </c>
      <c r="B499" s="393" t="s">
        <v>77</v>
      </c>
      <c r="C499" s="394" t="s">
        <v>15590</v>
      </c>
      <c r="D499" s="410" t="s">
        <v>16306</v>
      </c>
      <c r="E499" s="395" t="s">
        <v>15613</v>
      </c>
      <c r="F499" s="396"/>
      <c r="G499" s="397" t="s">
        <v>16659</v>
      </c>
      <c r="H499" s="406"/>
      <c r="I499" s="2"/>
      <c r="J499" s="399">
        <v>2004</v>
      </c>
      <c r="K499" s="2" t="s">
        <v>65</v>
      </c>
      <c r="L499" s="2"/>
      <c r="M499" s="2" t="s">
        <v>15642</v>
      </c>
      <c r="N499" s="2" t="s">
        <v>68</v>
      </c>
      <c r="O499" s="400" t="s">
        <v>16660</v>
      </c>
      <c r="P499" s="2" t="s">
        <v>60</v>
      </c>
      <c r="Q499" s="401">
        <v>34</v>
      </c>
      <c r="R499" s="401">
        <v>8</v>
      </c>
      <c r="S499" s="401">
        <v>4</v>
      </c>
      <c r="T499" s="401">
        <v>6</v>
      </c>
      <c r="U499" s="401"/>
      <c r="V499" s="2"/>
      <c r="W499" s="3"/>
      <c r="X499" s="2" t="s">
        <v>70</v>
      </c>
      <c r="Y499" s="2"/>
      <c r="Z499" s="2" t="s">
        <v>72</v>
      </c>
      <c r="AA499" s="2"/>
      <c r="AB499" s="4">
        <v>30</v>
      </c>
      <c r="AC499" s="4">
        <v>19</v>
      </c>
      <c r="AD499" s="4">
        <v>5</v>
      </c>
      <c r="AE499" s="4"/>
      <c r="AF499" s="4"/>
      <c r="AG499" s="4"/>
      <c r="AH499" s="4"/>
    </row>
    <row r="500" spans="1:34" ht="22.8" hidden="1" x14ac:dyDescent="0.8">
      <c r="A500" s="379">
        <v>499</v>
      </c>
      <c r="B500" s="380" t="s">
        <v>77</v>
      </c>
      <c r="C500" s="381" t="s">
        <v>15590</v>
      </c>
      <c r="D500" s="409" t="s">
        <v>16306</v>
      </c>
      <c r="E500" s="382" t="s">
        <v>14662</v>
      </c>
      <c r="F500" s="402"/>
      <c r="G500" s="403" t="s">
        <v>16661</v>
      </c>
      <c r="H500" s="404"/>
      <c r="I500" s="349"/>
      <c r="J500" s="405">
        <v>2004</v>
      </c>
      <c r="K500" s="349" t="s">
        <v>65</v>
      </c>
      <c r="L500" s="349"/>
      <c r="M500" s="349" t="s">
        <v>15642</v>
      </c>
      <c r="N500" s="349" t="s">
        <v>68</v>
      </c>
      <c r="O500" s="388" t="s">
        <v>16662</v>
      </c>
      <c r="P500" s="349" t="s">
        <v>60</v>
      </c>
      <c r="Q500" s="389">
        <v>31</v>
      </c>
      <c r="R500" s="389">
        <v>8</v>
      </c>
      <c r="S500" s="389">
        <v>4</v>
      </c>
      <c r="T500" s="389">
        <v>6</v>
      </c>
      <c r="U500" s="389"/>
      <c r="V500" s="349"/>
      <c r="W500" s="390"/>
      <c r="X500" s="349" t="s">
        <v>70</v>
      </c>
      <c r="Y500" s="349"/>
      <c r="Z500" s="349" t="s">
        <v>72</v>
      </c>
      <c r="AA500" s="349"/>
      <c r="AB500" s="391">
        <v>27</v>
      </c>
      <c r="AC500" s="391">
        <v>17</v>
      </c>
      <c r="AD500" s="391">
        <v>4</v>
      </c>
      <c r="AE500" s="391"/>
      <c r="AF500" s="391"/>
      <c r="AG500" s="391"/>
      <c r="AH500" s="391"/>
    </row>
    <row r="501" spans="1:34" ht="22.8" hidden="1" x14ac:dyDescent="0.8">
      <c r="A501" s="392">
        <v>500</v>
      </c>
      <c r="B501" s="393" t="s">
        <v>77</v>
      </c>
      <c r="C501" s="394" t="s">
        <v>15590</v>
      </c>
      <c r="D501" s="410" t="s">
        <v>16306</v>
      </c>
      <c r="E501" s="395" t="s">
        <v>16663</v>
      </c>
      <c r="F501" s="396"/>
      <c r="G501" s="397" t="s">
        <v>16664</v>
      </c>
      <c r="H501" s="406"/>
      <c r="I501" s="2"/>
      <c r="J501" s="399">
        <v>2004</v>
      </c>
      <c r="K501" s="2" t="s">
        <v>65</v>
      </c>
      <c r="L501" s="2"/>
      <c r="M501" s="2" t="s">
        <v>15642</v>
      </c>
      <c r="N501" s="2" t="s">
        <v>68</v>
      </c>
      <c r="O501" s="400" t="s">
        <v>16665</v>
      </c>
      <c r="P501" s="2" t="s">
        <v>60</v>
      </c>
      <c r="Q501" s="401">
        <v>40</v>
      </c>
      <c r="R501" s="401">
        <v>8</v>
      </c>
      <c r="S501" s="401">
        <v>4</v>
      </c>
      <c r="T501" s="401">
        <v>6</v>
      </c>
      <c r="U501" s="401"/>
      <c r="V501" s="2"/>
      <c r="W501" s="3"/>
      <c r="X501" s="2" t="s">
        <v>70</v>
      </c>
      <c r="Y501" s="2"/>
      <c r="Z501" s="2" t="s">
        <v>72</v>
      </c>
      <c r="AA501" s="2"/>
      <c r="AB501" s="4">
        <v>36</v>
      </c>
      <c r="AC501" s="4">
        <v>18</v>
      </c>
      <c r="AD501" s="4">
        <v>6</v>
      </c>
      <c r="AE501" s="4"/>
      <c r="AF501" s="4"/>
      <c r="AG501" s="4"/>
      <c r="AH501" s="4"/>
    </row>
    <row r="502" spans="1:34" ht="22.8" hidden="1" x14ac:dyDescent="0.8">
      <c r="A502" s="379">
        <v>501</v>
      </c>
      <c r="B502" s="380" t="s">
        <v>77</v>
      </c>
      <c r="C502" s="381" t="s">
        <v>15590</v>
      </c>
      <c r="D502" s="409" t="s">
        <v>16306</v>
      </c>
      <c r="E502" s="382" t="s">
        <v>16325</v>
      </c>
      <c r="F502" s="402"/>
      <c r="G502" s="403" t="s">
        <v>16666</v>
      </c>
      <c r="H502" s="404"/>
      <c r="I502" s="349"/>
      <c r="J502" s="405">
        <v>2004</v>
      </c>
      <c r="K502" s="349" t="s">
        <v>65</v>
      </c>
      <c r="L502" s="349"/>
      <c r="M502" s="349" t="s">
        <v>15642</v>
      </c>
      <c r="N502" s="349" t="s">
        <v>68</v>
      </c>
      <c r="O502" s="388" t="s">
        <v>16667</v>
      </c>
      <c r="P502" s="349" t="s">
        <v>60</v>
      </c>
      <c r="Q502" s="389">
        <v>34</v>
      </c>
      <c r="R502" s="389">
        <v>8</v>
      </c>
      <c r="S502" s="389">
        <v>4</v>
      </c>
      <c r="T502" s="389">
        <v>6</v>
      </c>
      <c r="U502" s="389"/>
      <c r="V502" s="349"/>
      <c r="W502" s="390"/>
      <c r="X502" s="349" t="s">
        <v>70</v>
      </c>
      <c r="Y502" s="349"/>
      <c r="Z502" s="349" t="s">
        <v>72</v>
      </c>
      <c r="AA502" s="349"/>
      <c r="AB502" s="391">
        <v>40</v>
      </c>
      <c r="AC502" s="391">
        <v>21</v>
      </c>
      <c r="AD502" s="391">
        <v>8</v>
      </c>
      <c r="AE502" s="391"/>
      <c r="AF502" s="391"/>
      <c r="AG502" s="391"/>
      <c r="AH502" s="391"/>
    </row>
    <row r="503" spans="1:34" ht="22.8" hidden="1" x14ac:dyDescent="0.8">
      <c r="A503" s="392">
        <v>502</v>
      </c>
      <c r="B503" s="393" t="s">
        <v>77</v>
      </c>
      <c r="C503" s="394" t="s">
        <v>15590</v>
      </c>
      <c r="D503" s="410" t="s">
        <v>16306</v>
      </c>
      <c r="E503" s="395" t="s">
        <v>16668</v>
      </c>
      <c r="F503" s="396"/>
      <c r="G503" s="397" t="s">
        <v>16669</v>
      </c>
      <c r="H503" s="406"/>
      <c r="I503" s="2"/>
      <c r="J503" s="399">
        <v>2004</v>
      </c>
      <c r="K503" s="2" t="s">
        <v>65</v>
      </c>
      <c r="L503" s="2"/>
      <c r="M503" s="2" t="s">
        <v>15642</v>
      </c>
      <c r="N503" s="2" t="s">
        <v>68</v>
      </c>
      <c r="O503" s="400" t="s">
        <v>16670</v>
      </c>
      <c r="P503" s="2" t="s">
        <v>60</v>
      </c>
      <c r="Q503" s="401">
        <v>36</v>
      </c>
      <c r="R503" s="401">
        <v>8</v>
      </c>
      <c r="S503" s="401">
        <v>4</v>
      </c>
      <c r="T503" s="401">
        <v>6</v>
      </c>
      <c r="U503" s="401"/>
      <c r="V503" s="2"/>
      <c r="W503" s="3"/>
      <c r="X503" s="2" t="s">
        <v>70</v>
      </c>
      <c r="Y503" s="2"/>
      <c r="Z503" s="2" t="s">
        <v>72</v>
      </c>
      <c r="AA503" s="2"/>
      <c r="AB503" s="4">
        <v>35</v>
      </c>
      <c r="AC503" s="4">
        <v>26</v>
      </c>
      <c r="AD503" s="4">
        <v>6</v>
      </c>
      <c r="AE503" s="4"/>
      <c r="AF503" s="4"/>
      <c r="AG503" s="4"/>
      <c r="AH503" s="4"/>
    </row>
    <row r="504" spans="1:34" ht="22.8" hidden="1" x14ac:dyDescent="0.8">
      <c r="A504" s="379">
        <v>503</v>
      </c>
      <c r="B504" s="380" t="s">
        <v>77</v>
      </c>
      <c r="C504" s="381" t="s">
        <v>15590</v>
      </c>
      <c r="D504" s="409" t="s">
        <v>16306</v>
      </c>
      <c r="E504" s="382" t="s">
        <v>124</v>
      </c>
      <c r="F504" s="402"/>
      <c r="G504" s="403" t="s">
        <v>16671</v>
      </c>
      <c r="H504" s="404"/>
      <c r="I504" s="349"/>
      <c r="J504" s="405">
        <v>2004</v>
      </c>
      <c r="K504" s="349" t="s">
        <v>65</v>
      </c>
      <c r="L504" s="349"/>
      <c r="M504" s="349" t="s">
        <v>15642</v>
      </c>
      <c r="N504" s="349" t="s">
        <v>68</v>
      </c>
      <c r="O504" s="388" t="s">
        <v>16672</v>
      </c>
      <c r="P504" s="349" t="s">
        <v>60</v>
      </c>
      <c r="Q504" s="389">
        <v>35</v>
      </c>
      <c r="R504" s="389">
        <v>8</v>
      </c>
      <c r="S504" s="389">
        <v>4</v>
      </c>
      <c r="T504" s="389">
        <v>6</v>
      </c>
      <c r="U504" s="389"/>
      <c r="V504" s="349"/>
      <c r="W504" s="390"/>
      <c r="X504" s="349" t="s">
        <v>70</v>
      </c>
      <c r="Y504" s="349"/>
      <c r="Z504" s="349" t="s">
        <v>72</v>
      </c>
      <c r="AA504" s="349"/>
      <c r="AB504" s="391">
        <v>42</v>
      </c>
      <c r="AC504" s="391">
        <v>25</v>
      </c>
      <c r="AD504" s="391">
        <v>7</v>
      </c>
      <c r="AE504" s="391"/>
      <c r="AF504" s="391"/>
      <c r="AG504" s="391"/>
      <c r="AH504" s="391"/>
    </row>
    <row r="505" spans="1:34" ht="22.8" hidden="1" x14ac:dyDescent="0.8">
      <c r="A505" s="392">
        <v>504</v>
      </c>
      <c r="B505" s="393" t="s">
        <v>77</v>
      </c>
      <c r="C505" s="394" t="s">
        <v>15590</v>
      </c>
      <c r="D505" s="410" t="s">
        <v>16306</v>
      </c>
      <c r="E505" s="395" t="s">
        <v>16309</v>
      </c>
      <c r="F505" s="396"/>
      <c r="G505" s="397" t="s">
        <v>16673</v>
      </c>
      <c r="H505" s="406"/>
      <c r="I505" s="2"/>
      <c r="J505" s="399">
        <v>2004</v>
      </c>
      <c r="K505" s="2" t="s">
        <v>65</v>
      </c>
      <c r="L505" s="2"/>
      <c r="M505" s="2" t="s">
        <v>15642</v>
      </c>
      <c r="N505" s="2" t="s">
        <v>68</v>
      </c>
      <c r="O505" s="400" t="s">
        <v>16674</v>
      </c>
      <c r="P505" s="2" t="s">
        <v>60</v>
      </c>
      <c r="Q505" s="401">
        <v>52</v>
      </c>
      <c r="R505" s="401">
        <v>8</v>
      </c>
      <c r="S505" s="401">
        <v>4</v>
      </c>
      <c r="T505" s="401">
        <v>6</v>
      </c>
      <c r="U505" s="401"/>
      <c r="V505" s="2"/>
      <c r="W505" s="3"/>
      <c r="X505" s="2" t="s">
        <v>70</v>
      </c>
      <c r="Y505" s="2"/>
      <c r="Z505" s="2" t="s">
        <v>72</v>
      </c>
      <c r="AA505" s="2"/>
      <c r="AB505" s="4">
        <v>29</v>
      </c>
      <c r="AC505" s="4">
        <v>18</v>
      </c>
      <c r="AD505" s="4">
        <v>5</v>
      </c>
      <c r="AE505" s="4"/>
      <c r="AF505" s="4"/>
      <c r="AG505" s="4"/>
      <c r="AH505" s="4"/>
    </row>
    <row r="506" spans="1:34" ht="22.8" hidden="1" x14ac:dyDescent="0.8">
      <c r="A506" s="379">
        <v>505</v>
      </c>
      <c r="B506" s="380" t="s">
        <v>77</v>
      </c>
      <c r="C506" s="381" t="s">
        <v>15590</v>
      </c>
      <c r="D506" s="409" t="s">
        <v>16306</v>
      </c>
      <c r="E506" s="382" t="s">
        <v>82</v>
      </c>
      <c r="F506" s="402"/>
      <c r="G506" s="403" t="s">
        <v>16675</v>
      </c>
      <c r="H506" s="404"/>
      <c r="I506" s="349"/>
      <c r="J506" s="405">
        <v>2004</v>
      </c>
      <c r="K506" s="349" t="s">
        <v>65</v>
      </c>
      <c r="L506" s="349"/>
      <c r="M506" s="349" t="s">
        <v>15642</v>
      </c>
      <c r="N506" s="349" t="s">
        <v>68</v>
      </c>
      <c r="O506" s="388" t="s">
        <v>16676</v>
      </c>
      <c r="P506" s="349" t="s">
        <v>60</v>
      </c>
      <c r="Q506" s="389">
        <v>32</v>
      </c>
      <c r="R506" s="389">
        <v>8</v>
      </c>
      <c r="S506" s="389">
        <v>4</v>
      </c>
      <c r="T506" s="389">
        <v>6</v>
      </c>
      <c r="U506" s="389"/>
      <c r="V506" s="349"/>
      <c r="W506" s="390"/>
      <c r="X506" s="349" t="s">
        <v>70</v>
      </c>
      <c r="Y506" s="349"/>
      <c r="Z506" s="349" t="s">
        <v>72</v>
      </c>
      <c r="AA506" s="349"/>
      <c r="AB506" s="391">
        <v>24</v>
      </c>
      <c r="AC506" s="391">
        <v>14</v>
      </c>
      <c r="AD506" s="391">
        <v>9</v>
      </c>
      <c r="AE506" s="391"/>
      <c r="AF506" s="391"/>
      <c r="AG506" s="391"/>
      <c r="AH506" s="391"/>
    </row>
    <row r="507" spans="1:34" ht="22.8" hidden="1" x14ac:dyDescent="0.8">
      <c r="A507" s="392">
        <v>506</v>
      </c>
      <c r="B507" s="393" t="s">
        <v>77</v>
      </c>
      <c r="C507" s="394" t="s">
        <v>15590</v>
      </c>
      <c r="D507" s="410" t="s">
        <v>16306</v>
      </c>
      <c r="E507" s="395" t="s">
        <v>16339</v>
      </c>
      <c r="F507" s="396"/>
      <c r="G507" s="397" t="s">
        <v>16677</v>
      </c>
      <c r="H507" s="406"/>
      <c r="I507" s="2"/>
      <c r="J507" s="399">
        <v>2004</v>
      </c>
      <c r="K507" s="2" t="s">
        <v>65</v>
      </c>
      <c r="L507" s="2"/>
      <c r="M507" s="2" t="s">
        <v>15642</v>
      </c>
      <c r="N507" s="2" t="s">
        <v>68</v>
      </c>
      <c r="O507" s="400" t="s">
        <v>16678</v>
      </c>
      <c r="P507" s="2" t="s">
        <v>60</v>
      </c>
      <c r="Q507" s="401">
        <v>44</v>
      </c>
      <c r="R507" s="401">
        <v>8</v>
      </c>
      <c r="S507" s="401">
        <v>4</v>
      </c>
      <c r="T507" s="401">
        <v>6</v>
      </c>
      <c r="U507" s="401"/>
      <c r="V507" s="2"/>
      <c r="W507" s="3"/>
      <c r="X507" s="2" t="s">
        <v>70</v>
      </c>
      <c r="Y507" s="2"/>
      <c r="Z507" s="2" t="s">
        <v>72</v>
      </c>
      <c r="AA507" s="2"/>
      <c r="AB507" s="4">
        <v>22</v>
      </c>
      <c r="AC507" s="4">
        <v>9</v>
      </c>
      <c r="AD507" s="4">
        <v>6</v>
      </c>
      <c r="AE507" s="4"/>
      <c r="AF507" s="4"/>
      <c r="AG507" s="4"/>
      <c r="AH507" s="4"/>
    </row>
    <row r="508" spans="1:34" ht="22.8" hidden="1" x14ac:dyDescent="0.8">
      <c r="A508" s="379">
        <v>507</v>
      </c>
      <c r="B508" s="380" t="s">
        <v>77</v>
      </c>
      <c r="C508" s="381" t="s">
        <v>15590</v>
      </c>
      <c r="D508" s="409" t="s">
        <v>16306</v>
      </c>
      <c r="E508" s="382" t="s">
        <v>15631</v>
      </c>
      <c r="F508" s="402"/>
      <c r="G508" s="403" t="s">
        <v>16679</v>
      </c>
      <c r="H508" s="404"/>
      <c r="I508" s="349"/>
      <c r="J508" s="405">
        <v>2004</v>
      </c>
      <c r="K508" s="349" t="s">
        <v>65</v>
      </c>
      <c r="L508" s="349"/>
      <c r="M508" s="349" t="s">
        <v>15642</v>
      </c>
      <c r="N508" s="349" t="s">
        <v>68</v>
      </c>
      <c r="O508" s="388" t="s">
        <v>16680</v>
      </c>
      <c r="P508" s="349" t="s">
        <v>60</v>
      </c>
      <c r="Q508" s="389">
        <v>32</v>
      </c>
      <c r="R508" s="389">
        <v>8</v>
      </c>
      <c r="S508" s="389">
        <v>4</v>
      </c>
      <c r="T508" s="389">
        <v>6</v>
      </c>
      <c r="U508" s="389"/>
      <c r="V508" s="349"/>
      <c r="W508" s="390"/>
      <c r="X508" s="349" t="s">
        <v>70</v>
      </c>
      <c r="Y508" s="349"/>
      <c r="Z508" s="349" t="s">
        <v>72</v>
      </c>
      <c r="AA508" s="349"/>
      <c r="AB508" s="391">
        <v>32</v>
      </c>
      <c r="AC508" s="391">
        <v>15</v>
      </c>
      <c r="AD508" s="391">
        <v>7</v>
      </c>
      <c r="AE508" s="391"/>
      <c r="AF508" s="391"/>
      <c r="AG508" s="391"/>
      <c r="AH508" s="391"/>
    </row>
    <row r="509" spans="1:34" ht="22.8" hidden="1" x14ac:dyDescent="0.8">
      <c r="A509" s="392">
        <v>508</v>
      </c>
      <c r="B509" s="393" t="s">
        <v>77</v>
      </c>
      <c r="C509" s="394" t="s">
        <v>15494</v>
      </c>
      <c r="D509" s="410" t="s">
        <v>16275</v>
      </c>
      <c r="E509" s="395" t="s">
        <v>111</v>
      </c>
      <c r="F509" s="396"/>
      <c r="G509" s="397" t="s">
        <v>16681</v>
      </c>
      <c r="H509" s="406"/>
      <c r="I509" s="2"/>
      <c r="J509" s="399">
        <v>2004</v>
      </c>
      <c r="K509" s="2" t="s">
        <v>65</v>
      </c>
      <c r="L509" s="2"/>
      <c r="M509" s="2" t="s">
        <v>15642</v>
      </c>
      <c r="N509" s="2" t="s">
        <v>68</v>
      </c>
      <c r="O509" s="400" t="s">
        <v>16682</v>
      </c>
      <c r="P509" s="2" t="s">
        <v>60</v>
      </c>
      <c r="Q509" s="401">
        <v>58</v>
      </c>
      <c r="R509" s="401">
        <v>8</v>
      </c>
      <c r="S509" s="401">
        <v>4</v>
      </c>
      <c r="T509" s="401">
        <v>6</v>
      </c>
      <c r="U509" s="401"/>
      <c r="V509" s="2"/>
      <c r="W509" s="3"/>
      <c r="X509" s="2" t="s">
        <v>70</v>
      </c>
      <c r="Y509" s="2"/>
      <c r="Z509" s="2" t="s">
        <v>72</v>
      </c>
      <c r="AA509" s="2"/>
      <c r="AB509" s="4">
        <v>39</v>
      </c>
      <c r="AC509" s="4">
        <v>17</v>
      </c>
      <c r="AD509" s="4">
        <v>5</v>
      </c>
      <c r="AE509" s="4"/>
      <c r="AF509" s="4"/>
      <c r="AG509" s="4"/>
      <c r="AH509" s="4"/>
    </row>
    <row r="510" spans="1:34" ht="22.8" hidden="1" x14ac:dyDescent="0.8">
      <c r="A510" s="379">
        <v>509</v>
      </c>
      <c r="B510" s="380" t="s">
        <v>77</v>
      </c>
      <c r="C510" s="381" t="s">
        <v>15494</v>
      </c>
      <c r="D510" s="409" t="s">
        <v>16366</v>
      </c>
      <c r="E510" s="382" t="s">
        <v>16366</v>
      </c>
      <c r="F510" s="402"/>
      <c r="G510" s="403" t="s">
        <v>16683</v>
      </c>
      <c r="H510" s="404"/>
      <c r="I510" s="349"/>
      <c r="J510" s="405">
        <v>2004</v>
      </c>
      <c r="K510" s="349" t="s">
        <v>65</v>
      </c>
      <c r="L510" s="349"/>
      <c r="M510" s="349" t="s">
        <v>15642</v>
      </c>
      <c r="N510" s="349" t="s">
        <v>68</v>
      </c>
      <c r="O510" s="388" t="s">
        <v>16684</v>
      </c>
      <c r="P510" s="349" t="s">
        <v>60</v>
      </c>
      <c r="Q510" s="389">
        <v>41</v>
      </c>
      <c r="R510" s="389">
        <v>8</v>
      </c>
      <c r="S510" s="389">
        <v>4</v>
      </c>
      <c r="T510" s="389">
        <v>6</v>
      </c>
      <c r="U510" s="389"/>
      <c r="V510" s="349"/>
      <c r="W510" s="390"/>
      <c r="X510" s="349" t="s">
        <v>70</v>
      </c>
      <c r="Y510" s="349"/>
      <c r="Z510" s="349" t="s">
        <v>72</v>
      </c>
      <c r="AA510" s="349"/>
      <c r="AB510" s="391">
        <v>45</v>
      </c>
      <c r="AC510" s="391">
        <v>24</v>
      </c>
      <c r="AD510" s="391">
        <v>7</v>
      </c>
      <c r="AE510" s="391"/>
      <c r="AF510" s="391"/>
      <c r="AG510" s="391"/>
      <c r="AH510" s="391"/>
    </row>
    <row r="511" spans="1:34" ht="22.8" hidden="1" x14ac:dyDescent="0.8">
      <c r="A511" s="392">
        <v>510</v>
      </c>
      <c r="B511" s="393" t="s">
        <v>77</v>
      </c>
      <c r="C511" s="394" t="s">
        <v>15494</v>
      </c>
      <c r="D511" s="410" t="s">
        <v>16208</v>
      </c>
      <c r="E511" s="395" t="s">
        <v>125</v>
      </c>
      <c r="F511" s="396"/>
      <c r="G511" s="397" t="s">
        <v>16685</v>
      </c>
      <c r="H511" s="406"/>
      <c r="I511" s="2"/>
      <c r="J511" s="399">
        <v>2004</v>
      </c>
      <c r="K511" s="2" t="s">
        <v>65</v>
      </c>
      <c r="L511" s="2"/>
      <c r="M511" s="2" t="s">
        <v>15642</v>
      </c>
      <c r="N511" s="2" t="s">
        <v>68</v>
      </c>
      <c r="O511" s="400" t="s">
        <v>16686</v>
      </c>
      <c r="P511" s="2" t="s">
        <v>60</v>
      </c>
      <c r="Q511" s="401">
        <v>40</v>
      </c>
      <c r="R511" s="401">
        <v>8</v>
      </c>
      <c r="S511" s="401">
        <v>4</v>
      </c>
      <c r="T511" s="401">
        <v>6</v>
      </c>
      <c r="U511" s="401"/>
      <c r="V511" s="2"/>
      <c r="W511" s="3"/>
      <c r="X511" s="2" t="s">
        <v>70</v>
      </c>
      <c r="Y511" s="2"/>
      <c r="Z511" s="2" t="s">
        <v>72</v>
      </c>
      <c r="AA511" s="2"/>
      <c r="AB511" s="4">
        <v>42</v>
      </c>
      <c r="AC511" s="4">
        <v>13</v>
      </c>
      <c r="AD511" s="4">
        <v>5</v>
      </c>
      <c r="AE511" s="4"/>
      <c r="AF511" s="4"/>
      <c r="AG511" s="4"/>
      <c r="AH511" s="4"/>
    </row>
    <row r="512" spans="1:34" ht="22.8" hidden="1" x14ac:dyDescent="0.8">
      <c r="A512" s="379">
        <v>511</v>
      </c>
      <c r="B512" s="380" t="s">
        <v>77</v>
      </c>
      <c r="C512" s="381" t="s">
        <v>15494</v>
      </c>
      <c r="D512" s="409" t="s">
        <v>16208</v>
      </c>
      <c r="E512" s="382" t="s">
        <v>16208</v>
      </c>
      <c r="F512" s="402"/>
      <c r="G512" s="403" t="s">
        <v>16687</v>
      </c>
      <c r="H512" s="404"/>
      <c r="I512" s="349"/>
      <c r="J512" s="405">
        <v>2004</v>
      </c>
      <c r="K512" s="349" t="s">
        <v>65</v>
      </c>
      <c r="L512" s="349"/>
      <c r="M512" s="349" t="s">
        <v>15642</v>
      </c>
      <c r="N512" s="349" t="s">
        <v>68</v>
      </c>
      <c r="O512" s="388" t="s">
        <v>16688</v>
      </c>
      <c r="P512" s="349" t="s">
        <v>60</v>
      </c>
      <c r="Q512" s="389">
        <v>38</v>
      </c>
      <c r="R512" s="389">
        <v>8</v>
      </c>
      <c r="S512" s="389">
        <v>4</v>
      </c>
      <c r="T512" s="389">
        <v>6</v>
      </c>
      <c r="U512" s="389"/>
      <c r="V512" s="349"/>
      <c r="W512" s="390"/>
      <c r="X512" s="349" t="s">
        <v>70</v>
      </c>
      <c r="Y512" s="349"/>
      <c r="Z512" s="349" t="s">
        <v>72</v>
      </c>
      <c r="AA512" s="349"/>
      <c r="AB512" s="391">
        <v>31</v>
      </c>
      <c r="AC512" s="391">
        <v>22</v>
      </c>
      <c r="AD512" s="391">
        <v>6</v>
      </c>
      <c r="AE512" s="391"/>
      <c r="AF512" s="391"/>
      <c r="AG512" s="391"/>
      <c r="AH512" s="391"/>
    </row>
    <row r="513" spans="1:34" ht="22.8" hidden="1" x14ac:dyDescent="0.8">
      <c r="A513" s="392">
        <v>512</v>
      </c>
      <c r="B513" s="393" t="s">
        <v>77</v>
      </c>
      <c r="C513" s="394" t="s">
        <v>15494</v>
      </c>
      <c r="D513" s="410" t="s">
        <v>16208</v>
      </c>
      <c r="E513" s="395" t="s">
        <v>16689</v>
      </c>
      <c r="F513" s="396"/>
      <c r="G513" s="397" t="s">
        <v>16690</v>
      </c>
      <c r="H513" s="406"/>
      <c r="I513" s="2"/>
      <c r="J513" s="399">
        <v>2004</v>
      </c>
      <c r="K513" s="2" t="s">
        <v>65</v>
      </c>
      <c r="L513" s="2"/>
      <c r="M513" s="2" t="s">
        <v>15642</v>
      </c>
      <c r="N513" s="2" t="s">
        <v>68</v>
      </c>
      <c r="O513" s="400" t="s">
        <v>16691</v>
      </c>
      <c r="P513" s="2" t="s">
        <v>60</v>
      </c>
      <c r="Q513" s="401">
        <v>46</v>
      </c>
      <c r="R513" s="401">
        <v>8</v>
      </c>
      <c r="S513" s="401">
        <v>4</v>
      </c>
      <c r="T513" s="401">
        <v>6</v>
      </c>
      <c r="U513" s="401"/>
      <c r="V513" s="2"/>
      <c r="W513" s="3"/>
      <c r="X513" s="2" t="s">
        <v>70</v>
      </c>
      <c r="Y513" s="2"/>
      <c r="Z513" s="2" t="s">
        <v>72</v>
      </c>
      <c r="AA513" s="2"/>
      <c r="AB513" s="4">
        <v>31</v>
      </c>
      <c r="AC513" s="4">
        <v>18</v>
      </c>
      <c r="AD513" s="4">
        <v>6</v>
      </c>
      <c r="AE513" s="4"/>
      <c r="AF513" s="4"/>
      <c r="AG513" s="4"/>
      <c r="AH513" s="4"/>
    </row>
    <row r="514" spans="1:34" ht="22.8" hidden="1" x14ac:dyDescent="0.8">
      <c r="A514" s="379">
        <v>513</v>
      </c>
      <c r="B514" s="380" t="s">
        <v>77</v>
      </c>
      <c r="C514" s="381" t="s">
        <v>15494</v>
      </c>
      <c r="D514" s="409" t="s">
        <v>16208</v>
      </c>
      <c r="E514" s="382" t="s">
        <v>16692</v>
      </c>
      <c r="F514" s="402"/>
      <c r="G514" s="403" t="s">
        <v>16693</v>
      </c>
      <c r="H514" s="404"/>
      <c r="I514" s="349"/>
      <c r="J514" s="405">
        <v>2004</v>
      </c>
      <c r="K514" s="349" t="s">
        <v>65</v>
      </c>
      <c r="L514" s="349"/>
      <c r="M514" s="349" t="s">
        <v>15642</v>
      </c>
      <c r="N514" s="349" t="s">
        <v>68</v>
      </c>
      <c r="O514" s="388" t="s">
        <v>16694</v>
      </c>
      <c r="P514" s="349" t="s">
        <v>60</v>
      </c>
      <c r="Q514" s="389">
        <v>28</v>
      </c>
      <c r="R514" s="389">
        <v>8</v>
      </c>
      <c r="S514" s="389">
        <v>4</v>
      </c>
      <c r="T514" s="389">
        <v>6</v>
      </c>
      <c r="U514" s="389"/>
      <c r="V514" s="349"/>
      <c r="W514" s="390"/>
      <c r="X514" s="349" t="s">
        <v>70</v>
      </c>
      <c r="Y514" s="349"/>
      <c r="Z514" s="349" t="s">
        <v>72</v>
      </c>
      <c r="AA514" s="349"/>
      <c r="AB514" s="391">
        <v>28</v>
      </c>
      <c r="AC514" s="391">
        <v>13</v>
      </c>
      <c r="AD514" s="391">
        <v>6</v>
      </c>
      <c r="AE514" s="391"/>
      <c r="AF514" s="391"/>
      <c r="AG514" s="391"/>
      <c r="AH514" s="391"/>
    </row>
    <row r="515" spans="1:34" ht="22.8" hidden="1" x14ac:dyDescent="0.8">
      <c r="A515" s="392">
        <v>514</v>
      </c>
      <c r="B515" s="393" t="s">
        <v>77</v>
      </c>
      <c r="C515" s="394" t="s">
        <v>15494</v>
      </c>
      <c r="D515" s="410" t="s">
        <v>16208</v>
      </c>
      <c r="E515" s="395" t="s">
        <v>16692</v>
      </c>
      <c r="F515" s="396"/>
      <c r="G515" s="397" t="s">
        <v>16695</v>
      </c>
      <c r="H515" s="406"/>
      <c r="I515" s="2"/>
      <c r="J515" s="399">
        <v>2004</v>
      </c>
      <c r="K515" s="2" t="s">
        <v>65</v>
      </c>
      <c r="L515" s="2"/>
      <c r="M515" s="2" t="s">
        <v>15642</v>
      </c>
      <c r="N515" s="2" t="s">
        <v>68</v>
      </c>
      <c r="O515" s="400" t="s">
        <v>16696</v>
      </c>
      <c r="P515" s="2" t="s">
        <v>60</v>
      </c>
      <c r="Q515" s="401">
        <v>30</v>
      </c>
      <c r="R515" s="401">
        <v>8</v>
      </c>
      <c r="S515" s="401">
        <v>4</v>
      </c>
      <c r="T515" s="401">
        <v>6</v>
      </c>
      <c r="U515" s="401"/>
      <c r="V515" s="2"/>
      <c r="W515" s="3"/>
      <c r="X515" s="2" t="s">
        <v>70</v>
      </c>
      <c r="Y515" s="2"/>
      <c r="Z515" s="2" t="s">
        <v>72</v>
      </c>
      <c r="AA515" s="2"/>
      <c r="AB515" s="4">
        <v>29</v>
      </c>
      <c r="AC515" s="4">
        <v>9</v>
      </c>
      <c r="AD515" s="4">
        <v>8</v>
      </c>
      <c r="AE515" s="4"/>
      <c r="AF515" s="4"/>
      <c r="AG515" s="4"/>
      <c r="AH515" s="4"/>
    </row>
    <row r="516" spans="1:34" ht="22.8" hidden="1" x14ac:dyDescent="0.8">
      <c r="A516" s="379">
        <v>515</v>
      </c>
      <c r="B516" s="380" t="s">
        <v>77</v>
      </c>
      <c r="C516" s="381" t="s">
        <v>15494</v>
      </c>
      <c r="D516" s="409" t="s">
        <v>16242</v>
      </c>
      <c r="E516" s="382" t="s">
        <v>119</v>
      </c>
      <c r="F516" s="402"/>
      <c r="G516" s="403" t="s">
        <v>16697</v>
      </c>
      <c r="H516" s="404"/>
      <c r="I516" s="349"/>
      <c r="J516" s="405">
        <v>2004</v>
      </c>
      <c r="K516" s="349" t="s">
        <v>65</v>
      </c>
      <c r="L516" s="349"/>
      <c r="M516" s="349" t="s">
        <v>15642</v>
      </c>
      <c r="N516" s="349" t="s">
        <v>68</v>
      </c>
      <c r="O516" s="388" t="s">
        <v>16698</v>
      </c>
      <c r="P516" s="349" t="s">
        <v>60</v>
      </c>
      <c r="Q516" s="389">
        <v>38</v>
      </c>
      <c r="R516" s="389">
        <v>8</v>
      </c>
      <c r="S516" s="389">
        <v>4</v>
      </c>
      <c r="T516" s="389">
        <v>6</v>
      </c>
      <c r="U516" s="389"/>
      <c r="V516" s="349"/>
      <c r="W516" s="390"/>
      <c r="X516" s="349" t="s">
        <v>70</v>
      </c>
      <c r="Y516" s="349"/>
      <c r="Z516" s="349" t="s">
        <v>72</v>
      </c>
      <c r="AA516" s="349"/>
      <c r="AB516" s="391">
        <v>36</v>
      </c>
      <c r="AC516" s="391">
        <v>11</v>
      </c>
      <c r="AD516" s="391">
        <v>8</v>
      </c>
      <c r="AE516" s="391"/>
      <c r="AF516" s="391"/>
      <c r="AG516" s="391"/>
      <c r="AH516" s="391"/>
    </row>
    <row r="517" spans="1:34" ht="22.8" hidden="1" x14ac:dyDescent="0.8">
      <c r="A517" s="392">
        <v>516</v>
      </c>
      <c r="B517" s="393" t="s">
        <v>77</v>
      </c>
      <c r="C517" s="394" t="s">
        <v>15494</v>
      </c>
      <c r="D517" s="410" t="s">
        <v>16242</v>
      </c>
      <c r="E517" s="395" t="s">
        <v>16242</v>
      </c>
      <c r="F517" s="396"/>
      <c r="G517" s="397" t="s">
        <v>16699</v>
      </c>
      <c r="H517" s="406"/>
      <c r="I517" s="2"/>
      <c r="J517" s="399">
        <v>2004</v>
      </c>
      <c r="K517" s="2" t="s">
        <v>65</v>
      </c>
      <c r="L517" s="2"/>
      <c r="M517" s="2" t="s">
        <v>15642</v>
      </c>
      <c r="N517" s="2" t="s">
        <v>68</v>
      </c>
      <c r="O517" s="400" t="s">
        <v>16700</v>
      </c>
      <c r="P517" s="2" t="s">
        <v>60</v>
      </c>
      <c r="Q517" s="401">
        <v>37</v>
      </c>
      <c r="R517" s="401">
        <v>8</v>
      </c>
      <c r="S517" s="401">
        <v>4</v>
      </c>
      <c r="T517" s="401">
        <v>6</v>
      </c>
      <c r="U517" s="401"/>
      <c r="V517" s="2"/>
      <c r="W517" s="3"/>
      <c r="X517" s="2" t="s">
        <v>70</v>
      </c>
      <c r="Y517" s="2"/>
      <c r="Z517" s="2" t="s">
        <v>72</v>
      </c>
      <c r="AA517" s="2"/>
      <c r="AB517" s="4">
        <v>37</v>
      </c>
      <c r="AC517" s="4">
        <v>12</v>
      </c>
      <c r="AD517" s="4">
        <v>8</v>
      </c>
      <c r="AE517" s="4"/>
      <c r="AF517" s="4"/>
      <c r="AG517" s="4"/>
      <c r="AH517" s="4"/>
    </row>
    <row r="518" spans="1:34" ht="22.8" hidden="1" x14ac:dyDescent="0.8">
      <c r="A518" s="379">
        <v>517</v>
      </c>
      <c r="B518" s="380" t="s">
        <v>77</v>
      </c>
      <c r="C518" s="381" t="s">
        <v>15494</v>
      </c>
      <c r="D518" s="409" t="s">
        <v>16242</v>
      </c>
      <c r="E518" s="382" t="s">
        <v>16701</v>
      </c>
      <c r="F518" s="402"/>
      <c r="G518" s="403" t="s">
        <v>16702</v>
      </c>
      <c r="H518" s="404"/>
      <c r="I518" s="349"/>
      <c r="J518" s="405">
        <v>2004</v>
      </c>
      <c r="K518" s="349" t="s">
        <v>65</v>
      </c>
      <c r="L518" s="349"/>
      <c r="M518" s="349" t="s">
        <v>15642</v>
      </c>
      <c r="N518" s="349" t="s">
        <v>68</v>
      </c>
      <c r="O518" s="388" t="s">
        <v>16703</v>
      </c>
      <c r="P518" s="349" t="s">
        <v>60</v>
      </c>
      <c r="Q518" s="389">
        <v>56</v>
      </c>
      <c r="R518" s="389">
        <v>8</v>
      </c>
      <c r="S518" s="389">
        <v>4</v>
      </c>
      <c r="T518" s="389">
        <v>6</v>
      </c>
      <c r="U518" s="389"/>
      <c r="V518" s="349"/>
      <c r="W518" s="390"/>
      <c r="X518" s="349" t="s">
        <v>70</v>
      </c>
      <c r="Y518" s="349"/>
      <c r="Z518" s="349" t="s">
        <v>72</v>
      </c>
      <c r="AA518" s="349"/>
      <c r="AB518" s="391">
        <v>42</v>
      </c>
      <c r="AC518" s="391">
        <v>23</v>
      </c>
      <c r="AD518" s="391">
        <v>7</v>
      </c>
      <c r="AE518" s="391"/>
      <c r="AF518" s="391"/>
      <c r="AG518" s="391"/>
      <c r="AH518" s="391"/>
    </row>
    <row r="519" spans="1:34" ht="22.8" hidden="1" x14ac:dyDescent="0.8">
      <c r="A519" s="392">
        <v>518</v>
      </c>
      <c r="B519" s="393" t="s">
        <v>77</v>
      </c>
      <c r="C519" s="394" t="s">
        <v>15494</v>
      </c>
      <c r="D519" s="410" t="s">
        <v>16242</v>
      </c>
      <c r="E519" s="395" t="s">
        <v>91</v>
      </c>
      <c r="F519" s="396"/>
      <c r="G519" s="397" t="s">
        <v>16704</v>
      </c>
      <c r="H519" s="406"/>
      <c r="I519" s="2"/>
      <c r="J519" s="399">
        <v>2004</v>
      </c>
      <c r="K519" s="2" t="s">
        <v>65</v>
      </c>
      <c r="L519" s="2"/>
      <c r="M519" s="2" t="s">
        <v>15642</v>
      </c>
      <c r="N519" s="2" t="s">
        <v>68</v>
      </c>
      <c r="O519" s="400" t="s">
        <v>16705</v>
      </c>
      <c r="P519" s="2" t="s">
        <v>60</v>
      </c>
      <c r="Q519" s="401">
        <v>36</v>
      </c>
      <c r="R519" s="401">
        <v>8</v>
      </c>
      <c r="S519" s="401">
        <v>4</v>
      </c>
      <c r="T519" s="401">
        <v>6</v>
      </c>
      <c r="U519" s="401"/>
      <c r="V519" s="2"/>
      <c r="W519" s="3"/>
      <c r="X519" s="2" t="s">
        <v>70</v>
      </c>
      <c r="Y519" s="2"/>
      <c r="Z519" s="2" t="s">
        <v>72</v>
      </c>
      <c r="AA519" s="2"/>
      <c r="AB519" s="4">
        <v>46</v>
      </c>
      <c r="AC519" s="4">
        <v>26</v>
      </c>
      <c r="AD519" s="4">
        <v>7</v>
      </c>
      <c r="AE519" s="4"/>
      <c r="AF519" s="4"/>
      <c r="AG519" s="4"/>
      <c r="AH519" s="4"/>
    </row>
    <row r="520" spans="1:34" ht="22.8" hidden="1" x14ac:dyDescent="0.8">
      <c r="A520" s="379">
        <v>519</v>
      </c>
      <c r="B520" s="380" t="s">
        <v>77</v>
      </c>
      <c r="C520" s="381" t="s">
        <v>15494</v>
      </c>
      <c r="D520" s="409" t="s">
        <v>16242</v>
      </c>
      <c r="E520" s="382" t="s">
        <v>16360</v>
      </c>
      <c r="F520" s="402"/>
      <c r="G520" s="403" t="s">
        <v>16706</v>
      </c>
      <c r="H520" s="404"/>
      <c r="I520" s="349"/>
      <c r="J520" s="405">
        <v>2004</v>
      </c>
      <c r="K520" s="349" t="s">
        <v>65</v>
      </c>
      <c r="L520" s="349"/>
      <c r="M520" s="349" t="s">
        <v>15642</v>
      </c>
      <c r="N520" s="349" t="s">
        <v>68</v>
      </c>
      <c r="O520" s="388" t="s">
        <v>16707</v>
      </c>
      <c r="P520" s="349" t="s">
        <v>60</v>
      </c>
      <c r="Q520" s="389">
        <v>40</v>
      </c>
      <c r="R520" s="389">
        <v>8</v>
      </c>
      <c r="S520" s="389">
        <v>4</v>
      </c>
      <c r="T520" s="389">
        <v>6</v>
      </c>
      <c r="U520" s="389"/>
      <c r="V520" s="349"/>
      <c r="W520" s="390"/>
      <c r="X520" s="349" t="s">
        <v>70</v>
      </c>
      <c r="Y520" s="349"/>
      <c r="Z520" s="349" t="s">
        <v>72</v>
      </c>
      <c r="AA520" s="349"/>
      <c r="AB520" s="391">
        <v>29</v>
      </c>
      <c r="AC520" s="391">
        <v>18</v>
      </c>
      <c r="AD520" s="391">
        <v>5</v>
      </c>
      <c r="AE520" s="391"/>
      <c r="AF520" s="391"/>
      <c r="AG520" s="391"/>
      <c r="AH520" s="391"/>
    </row>
    <row r="521" spans="1:34" ht="22.8" hidden="1" x14ac:dyDescent="0.8">
      <c r="A521" s="392">
        <v>520</v>
      </c>
      <c r="B521" s="393" t="s">
        <v>77</v>
      </c>
      <c r="C521" s="394" t="s">
        <v>15494</v>
      </c>
      <c r="D521" s="410" t="s">
        <v>16242</v>
      </c>
      <c r="E521" s="395" t="s">
        <v>16245</v>
      </c>
      <c r="F521" s="396"/>
      <c r="G521" s="397" t="s">
        <v>16708</v>
      </c>
      <c r="H521" s="406"/>
      <c r="I521" s="2"/>
      <c r="J521" s="399">
        <v>2004</v>
      </c>
      <c r="K521" s="2" t="s">
        <v>65</v>
      </c>
      <c r="L521" s="2"/>
      <c r="M521" s="2" t="s">
        <v>15642</v>
      </c>
      <c r="N521" s="2" t="s">
        <v>68</v>
      </c>
      <c r="O521" s="400" t="s">
        <v>16709</v>
      </c>
      <c r="P521" s="2" t="s">
        <v>60</v>
      </c>
      <c r="Q521" s="401">
        <v>48</v>
      </c>
      <c r="R521" s="401">
        <v>8</v>
      </c>
      <c r="S521" s="401">
        <v>4</v>
      </c>
      <c r="T521" s="401">
        <v>6</v>
      </c>
      <c r="U521" s="401"/>
      <c r="V521" s="2"/>
      <c r="W521" s="3"/>
      <c r="X521" s="2" t="s">
        <v>70</v>
      </c>
      <c r="Y521" s="2"/>
      <c r="Z521" s="2" t="s">
        <v>72</v>
      </c>
      <c r="AA521" s="2"/>
      <c r="AB521" s="4">
        <v>28</v>
      </c>
      <c r="AC521" s="4">
        <v>14</v>
      </c>
      <c r="AD521" s="4">
        <v>5</v>
      </c>
      <c r="AE521" s="4"/>
      <c r="AF521" s="4"/>
      <c r="AG521" s="4"/>
      <c r="AH521" s="4"/>
    </row>
    <row r="522" spans="1:34" ht="22.8" hidden="1" x14ac:dyDescent="0.8">
      <c r="A522" s="379">
        <v>521</v>
      </c>
      <c r="B522" s="380" t="s">
        <v>77</v>
      </c>
      <c r="C522" s="381" t="s">
        <v>15494</v>
      </c>
      <c r="D522" s="409" t="s">
        <v>80</v>
      </c>
      <c r="E522" s="382" t="s">
        <v>16363</v>
      </c>
      <c r="F522" s="402"/>
      <c r="G522" s="403" t="s">
        <v>16710</v>
      </c>
      <c r="H522" s="404"/>
      <c r="I522" s="349"/>
      <c r="J522" s="405">
        <v>2004</v>
      </c>
      <c r="K522" s="349" t="s">
        <v>65</v>
      </c>
      <c r="L522" s="349"/>
      <c r="M522" s="349" t="s">
        <v>15642</v>
      </c>
      <c r="N522" s="349" t="s">
        <v>68</v>
      </c>
      <c r="O522" s="388" t="s">
        <v>16711</v>
      </c>
      <c r="P522" s="349" t="s">
        <v>60</v>
      </c>
      <c r="Q522" s="389">
        <v>56</v>
      </c>
      <c r="R522" s="389">
        <v>8</v>
      </c>
      <c r="S522" s="389">
        <v>4</v>
      </c>
      <c r="T522" s="389">
        <v>6</v>
      </c>
      <c r="U522" s="389"/>
      <c r="V522" s="349"/>
      <c r="W522" s="390"/>
      <c r="X522" s="349" t="s">
        <v>70</v>
      </c>
      <c r="Y522" s="349"/>
      <c r="Z522" s="349" t="s">
        <v>72</v>
      </c>
      <c r="AA522" s="349"/>
      <c r="AB522" s="391">
        <v>33</v>
      </c>
      <c r="AC522" s="391">
        <v>16</v>
      </c>
      <c r="AD522" s="391">
        <v>6</v>
      </c>
      <c r="AE522" s="391"/>
      <c r="AF522" s="391"/>
      <c r="AG522" s="391"/>
      <c r="AH522" s="391"/>
    </row>
    <row r="523" spans="1:34" ht="22.8" hidden="1" x14ac:dyDescent="0.8">
      <c r="A523" s="392">
        <v>522</v>
      </c>
      <c r="B523" s="393" t="s">
        <v>77</v>
      </c>
      <c r="C523" s="394" t="s">
        <v>15494</v>
      </c>
      <c r="D523" s="410" t="s">
        <v>80</v>
      </c>
      <c r="E523" s="395" t="s">
        <v>80</v>
      </c>
      <c r="F523" s="396"/>
      <c r="G523" s="397" t="s">
        <v>16712</v>
      </c>
      <c r="H523" s="406"/>
      <c r="I523" s="2"/>
      <c r="J523" s="399">
        <v>2004</v>
      </c>
      <c r="K523" s="2" t="s">
        <v>65</v>
      </c>
      <c r="L523" s="2"/>
      <c r="M523" s="2" t="s">
        <v>15642</v>
      </c>
      <c r="N523" s="2" t="s">
        <v>68</v>
      </c>
      <c r="O523" s="400" t="s">
        <v>16713</v>
      </c>
      <c r="P523" s="2" t="s">
        <v>60</v>
      </c>
      <c r="Q523" s="401">
        <v>40</v>
      </c>
      <c r="R523" s="401">
        <v>8</v>
      </c>
      <c r="S523" s="401">
        <v>4</v>
      </c>
      <c r="T523" s="401">
        <v>6</v>
      </c>
      <c r="U523" s="401"/>
      <c r="V523" s="2"/>
      <c r="W523" s="3"/>
      <c r="X523" s="2" t="s">
        <v>70</v>
      </c>
      <c r="Y523" s="2"/>
      <c r="Z523" s="2" t="s">
        <v>72</v>
      </c>
      <c r="AA523" s="2"/>
      <c r="AB523" s="4">
        <v>54</v>
      </c>
      <c r="AC523" s="4">
        <v>31</v>
      </c>
      <c r="AD523" s="4">
        <v>9</v>
      </c>
      <c r="AE523" s="4"/>
      <c r="AF523" s="4"/>
      <c r="AG523" s="4"/>
      <c r="AH523" s="4"/>
    </row>
    <row r="524" spans="1:34" ht="22.8" hidden="1" x14ac:dyDescent="0.8">
      <c r="A524" s="379">
        <v>523</v>
      </c>
      <c r="B524" s="380" t="s">
        <v>77</v>
      </c>
      <c r="C524" s="381" t="s">
        <v>15494</v>
      </c>
      <c r="D524" s="409" t="s">
        <v>80</v>
      </c>
      <c r="E524" s="382" t="s">
        <v>16714</v>
      </c>
      <c r="F524" s="402"/>
      <c r="G524" s="403" t="s">
        <v>16715</v>
      </c>
      <c r="H524" s="404"/>
      <c r="I524" s="349"/>
      <c r="J524" s="405">
        <v>2004</v>
      </c>
      <c r="K524" s="349" t="s">
        <v>65</v>
      </c>
      <c r="L524" s="349"/>
      <c r="M524" s="349" t="s">
        <v>15642</v>
      </c>
      <c r="N524" s="349" t="s">
        <v>68</v>
      </c>
      <c r="O524" s="388" t="s">
        <v>16716</v>
      </c>
      <c r="P524" s="349" t="s">
        <v>60</v>
      </c>
      <c r="Q524" s="389">
        <v>40</v>
      </c>
      <c r="R524" s="389">
        <v>8</v>
      </c>
      <c r="S524" s="389">
        <v>4</v>
      </c>
      <c r="T524" s="389">
        <v>6</v>
      </c>
      <c r="U524" s="389"/>
      <c r="V524" s="349"/>
      <c r="W524" s="390"/>
      <c r="X524" s="349" t="s">
        <v>70</v>
      </c>
      <c r="Y524" s="349"/>
      <c r="Z524" s="349" t="s">
        <v>72</v>
      </c>
      <c r="AA524" s="349"/>
      <c r="AB524" s="391">
        <v>24</v>
      </c>
      <c r="AC524" s="391">
        <v>14</v>
      </c>
      <c r="AD524" s="391">
        <v>5</v>
      </c>
      <c r="AE524" s="391"/>
      <c r="AF524" s="391"/>
      <c r="AG524" s="391"/>
      <c r="AH524" s="391"/>
    </row>
    <row r="525" spans="1:34" ht="22.8" hidden="1" x14ac:dyDescent="0.8">
      <c r="A525" s="392">
        <v>524</v>
      </c>
      <c r="B525" s="393" t="s">
        <v>77</v>
      </c>
      <c r="C525" s="394" t="s">
        <v>15494</v>
      </c>
      <c r="D525" s="410" t="s">
        <v>80</v>
      </c>
      <c r="E525" s="395" t="s">
        <v>125</v>
      </c>
      <c r="F525" s="396"/>
      <c r="G525" s="397" t="s">
        <v>16717</v>
      </c>
      <c r="H525" s="406"/>
      <c r="I525" s="2"/>
      <c r="J525" s="399">
        <v>2004</v>
      </c>
      <c r="K525" s="2" t="s">
        <v>65</v>
      </c>
      <c r="L525" s="2"/>
      <c r="M525" s="2" t="s">
        <v>15642</v>
      </c>
      <c r="N525" s="2" t="s">
        <v>68</v>
      </c>
      <c r="O525" s="400" t="s">
        <v>16718</v>
      </c>
      <c r="P525" s="2" t="s">
        <v>60</v>
      </c>
      <c r="Q525" s="401">
        <v>50</v>
      </c>
      <c r="R525" s="401">
        <v>8</v>
      </c>
      <c r="S525" s="401">
        <v>4</v>
      </c>
      <c r="T525" s="401">
        <v>6</v>
      </c>
      <c r="U525" s="401"/>
      <c r="V525" s="2"/>
      <c r="W525" s="3"/>
      <c r="X525" s="2" t="s">
        <v>70</v>
      </c>
      <c r="Y525" s="2"/>
      <c r="Z525" s="2" t="s">
        <v>72</v>
      </c>
      <c r="AA525" s="2"/>
      <c r="AB525" s="4">
        <v>36</v>
      </c>
      <c r="AC525" s="4">
        <v>21</v>
      </c>
      <c r="AD525" s="4">
        <v>6</v>
      </c>
      <c r="AE525" s="4"/>
      <c r="AF525" s="4"/>
      <c r="AG525" s="4"/>
      <c r="AH525" s="4"/>
    </row>
    <row r="526" spans="1:34" ht="22.8" hidden="1" x14ac:dyDescent="0.8">
      <c r="A526" s="379">
        <v>525</v>
      </c>
      <c r="B526" s="380" t="s">
        <v>77</v>
      </c>
      <c r="C526" s="381" t="s">
        <v>15494</v>
      </c>
      <c r="D526" s="409" t="s">
        <v>80</v>
      </c>
      <c r="E526" s="382" t="s">
        <v>15692</v>
      </c>
      <c r="F526" s="402"/>
      <c r="G526" s="403" t="s">
        <v>16719</v>
      </c>
      <c r="H526" s="404"/>
      <c r="I526" s="349"/>
      <c r="J526" s="405">
        <v>2004</v>
      </c>
      <c r="K526" s="349" t="s">
        <v>65</v>
      </c>
      <c r="L526" s="349"/>
      <c r="M526" s="349" t="s">
        <v>15642</v>
      </c>
      <c r="N526" s="349" t="s">
        <v>68</v>
      </c>
      <c r="O526" s="388" t="s">
        <v>16720</v>
      </c>
      <c r="P526" s="349" t="s">
        <v>60</v>
      </c>
      <c r="Q526" s="389">
        <v>48</v>
      </c>
      <c r="R526" s="389">
        <v>8</v>
      </c>
      <c r="S526" s="389">
        <v>4</v>
      </c>
      <c r="T526" s="389">
        <v>6</v>
      </c>
      <c r="U526" s="389"/>
      <c r="V526" s="349"/>
      <c r="W526" s="390"/>
      <c r="X526" s="349" t="s">
        <v>70</v>
      </c>
      <c r="Y526" s="349"/>
      <c r="Z526" s="349" t="s">
        <v>72</v>
      </c>
      <c r="AA526" s="349"/>
      <c r="AB526" s="391">
        <v>35</v>
      </c>
      <c r="AC526" s="391">
        <v>15</v>
      </c>
      <c r="AD526" s="391">
        <v>7</v>
      </c>
      <c r="AE526" s="391"/>
      <c r="AF526" s="391"/>
      <c r="AG526" s="391"/>
      <c r="AH526" s="391"/>
    </row>
    <row r="527" spans="1:34" ht="22.8" hidden="1" x14ac:dyDescent="0.8">
      <c r="A527" s="392">
        <v>526</v>
      </c>
      <c r="B527" s="393" t="s">
        <v>77</v>
      </c>
      <c r="C527" s="394" t="s">
        <v>15494</v>
      </c>
      <c r="D527" s="410" t="s">
        <v>80</v>
      </c>
      <c r="E527" s="395" t="s">
        <v>97</v>
      </c>
      <c r="F527" s="396"/>
      <c r="G527" s="397" t="s">
        <v>16721</v>
      </c>
      <c r="H527" s="406"/>
      <c r="I527" s="2"/>
      <c r="J527" s="399">
        <v>2004</v>
      </c>
      <c r="K527" s="2" t="s">
        <v>65</v>
      </c>
      <c r="L527" s="2"/>
      <c r="M527" s="2" t="s">
        <v>15642</v>
      </c>
      <c r="N527" s="2" t="s">
        <v>68</v>
      </c>
      <c r="O527" s="400" t="s">
        <v>16722</v>
      </c>
      <c r="P527" s="2" t="s">
        <v>60</v>
      </c>
      <c r="Q527" s="401">
        <v>49</v>
      </c>
      <c r="R527" s="401">
        <v>8</v>
      </c>
      <c r="S527" s="401">
        <v>4</v>
      </c>
      <c r="T527" s="401">
        <v>6</v>
      </c>
      <c r="U527" s="401"/>
      <c r="V527" s="2"/>
      <c r="W527" s="3"/>
      <c r="X527" s="2" t="s">
        <v>70</v>
      </c>
      <c r="Y527" s="2"/>
      <c r="Z527" s="2" t="s">
        <v>72</v>
      </c>
      <c r="AA527" s="2"/>
      <c r="AB527" s="4">
        <v>41</v>
      </c>
      <c r="AC527" s="4">
        <v>19</v>
      </c>
      <c r="AD527" s="4">
        <v>7</v>
      </c>
      <c r="AE527" s="4"/>
      <c r="AF527" s="4"/>
      <c r="AG527" s="4"/>
      <c r="AH527" s="4"/>
    </row>
    <row r="528" spans="1:34" ht="22.8" hidden="1" x14ac:dyDescent="0.8">
      <c r="A528" s="379">
        <v>527</v>
      </c>
      <c r="B528" s="380" t="s">
        <v>77</v>
      </c>
      <c r="C528" s="381" t="s">
        <v>15494</v>
      </c>
      <c r="D528" s="409" t="s">
        <v>80</v>
      </c>
      <c r="E528" s="382" t="s">
        <v>16723</v>
      </c>
      <c r="F528" s="402"/>
      <c r="G528" s="403" t="s">
        <v>16724</v>
      </c>
      <c r="H528" s="404"/>
      <c r="I528" s="349"/>
      <c r="J528" s="405">
        <v>2004</v>
      </c>
      <c r="K528" s="349" t="s">
        <v>65</v>
      </c>
      <c r="L528" s="349"/>
      <c r="M528" s="349" t="s">
        <v>15642</v>
      </c>
      <c r="N528" s="349" t="s">
        <v>68</v>
      </c>
      <c r="O528" s="388" t="s">
        <v>16725</v>
      </c>
      <c r="P528" s="349" t="s">
        <v>60</v>
      </c>
      <c r="Q528" s="389">
        <v>57</v>
      </c>
      <c r="R528" s="389">
        <v>8</v>
      </c>
      <c r="S528" s="389">
        <v>4</v>
      </c>
      <c r="T528" s="389">
        <v>6</v>
      </c>
      <c r="U528" s="389"/>
      <c r="V528" s="349"/>
      <c r="W528" s="390"/>
      <c r="X528" s="349" t="s">
        <v>70</v>
      </c>
      <c r="Y528" s="349"/>
      <c r="Z528" s="349" t="s">
        <v>72</v>
      </c>
      <c r="AA528" s="349"/>
      <c r="AB528" s="391">
        <v>40</v>
      </c>
      <c r="AC528" s="391">
        <v>23</v>
      </c>
      <c r="AD528" s="391">
        <v>9</v>
      </c>
      <c r="AE528" s="391"/>
      <c r="AF528" s="391"/>
      <c r="AG528" s="391"/>
      <c r="AH528" s="391"/>
    </row>
    <row r="529" spans="1:34" ht="22.8" hidden="1" x14ac:dyDescent="0.8">
      <c r="A529" s="392">
        <v>528</v>
      </c>
      <c r="B529" s="393" t="s">
        <v>77</v>
      </c>
      <c r="C529" s="394" t="s">
        <v>15494</v>
      </c>
      <c r="D529" s="410" t="s">
        <v>80</v>
      </c>
      <c r="E529" s="395" t="s">
        <v>16726</v>
      </c>
      <c r="F529" s="396"/>
      <c r="G529" s="397" t="s">
        <v>16727</v>
      </c>
      <c r="H529" s="406"/>
      <c r="I529" s="2"/>
      <c r="J529" s="399">
        <v>2004</v>
      </c>
      <c r="K529" s="2" t="s">
        <v>65</v>
      </c>
      <c r="L529" s="2"/>
      <c r="M529" s="2" t="s">
        <v>15642</v>
      </c>
      <c r="N529" s="2" t="s">
        <v>68</v>
      </c>
      <c r="O529" s="400" t="s">
        <v>16728</v>
      </c>
      <c r="P529" s="2" t="s">
        <v>60</v>
      </c>
      <c r="Q529" s="401">
        <v>52</v>
      </c>
      <c r="R529" s="401">
        <v>8</v>
      </c>
      <c r="S529" s="401">
        <v>4</v>
      </c>
      <c r="T529" s="401">
        <v>6</v>
      </c>
      <c r="U529" s="401"/>
      <c r="V529" s="2"/>
      <c r="W529" s="3"/>
      <c r="X529" s="2" t="s">
        <v>70</v>
      </c>
      <c r="Y529" s="2"/>
      <c r="Z529" s="2" t="s">
        <v>72</v>
      </c>
      <c r="AA529" s="2"/>
      <c r="AB529" s="4">
        <v>46</v>
      </c>
      <c r="AC529" s="4">
        <v>26</v>
      </c>
      <c r="AD529" s="4">
        <v>8</v>
      </c>
      <c r="AE529" s="4"/>
      <c r="AF529" s="4"/>
      <c r="AG529" s="4"/>
      <c r="AH529" s="4"/>
    </row>
    <row r="530" spans="1:34" ht="22.8" hidden="1" x14ac:dyDescent="0.8">
      <c r="A530" s="379">
        <v>529</v>
      </c>
      <c r="B530" s="380" t="s">
        <v>77</v>
      </c>
      <c r="C530" s="381" t="s">
        <v>15494</v>
      </c>
      <c r="D530" s="409" t="s">
        <v>80</v>
      </c>
      <c r="E530" s="382" t="s">
        <v>15769</v>
      </c>
      <c r="F530" s="402"/>
      <c r="G530" s="403" t="s">
        <v>16729</v>
      </c>
      <c r="H530" s="404"/>
      <c r="I530" s="349"/>
      <c r="J530" s="405">
        <v>2004</v>
      </c>
      <c r="K530" s="349" t="s">
        <v>65</v>
      </c>
      <c r="L530" s="349"/>
      <c r="M530" s="349" t="s">
        <v>15642</v>
      </c>
      <c r="N530" s="349" t="s">
        <v>68</v>
      </c>
      <c r="O530" s="388" t="s">
        <v>16730</v>
      </c>
      <c r="P530" s="349" t="s">
        <v>60</v>
      </c>
      <c r="Q530" s="389">
        <v>50</v>
      </c>
      <c r="R530" s="389">
        <v>8</v>
      </c>
      <c r="S530" s="389">
        <v>4</v>
      </c>
      <c r="T530" s="389">
        <v>6</v>
      </c>
      <c r="U530" s="389"/>
      <c r="V530" s="349"/>
      <c r="W530" s="390"/>
      <c r="X530" s="349" t="s">
        <v>70</v>
      </c>
      <c r="Y530" s="349"/>
      <c r="Z530" s="349" t="s">
        <v>72</v>
      </c>
      <c r="AA530" s="349"/>
      <c r="AB530" s="391">
        <v>43</v>
      </c>
      <c r="AC530" s="391">
        <v>22</v>
      </c>
      <c r="AD530" s="391">
        <v>6</v>
      </c>
      <c r="AE530" s="391"/>
      <c r="AF530" s="391"/>
      <c r="AG530" s="391"/>
      <c r="AH530" s="391"/>
    </row>
    <row r="531" spans="1:34" ht="22.8" hidden="1" x14ac:dyDescent="0.8">
      <c r="A531" s="392">
        <v>530</v>
      </c>
      <c r="B531" s="393" t="s">
        <v>77</v>
      </c>
      <c r="C531" s="394" t="s">
        <v>16134</v>
      </c>
      <c r="D531" s="410" t="s">
        <v>15454</v>
      </c>
      <c r="E531" s="395" t="s">
        <v>114</v>
      </c>
      <c r="F531" s="396"/>
      <c r="G531" s="397" t="s">
        <v>16731</v>
      </c>
      <c r="H531" s="406"/>
      <c r="I531" s="2"/>
      <c r="J531" s="399">
        <v>2004</v>
      </c>
      <c r="K531" s="2" t="s">
        <v>65</v>
      </c>
      <c r="L531" s="2"/>
      <c r="M531" s="2" t="s">
        <v>15642</v>
      </c>
      <c r="N531" s="2" t="s">
        <v>68</v>
      </c>
      <c r="O531" s="400" t="s">
        <v>16732</v>
      </c>
      <c r="P531" s="2" t="s">
        <v>60</v>
      </c>
      <c r="Q531" s="401">
        <v>48</v>
      </c>
      <c r="R531" s="401">
        <v>8</v>
      </c>
      <c r="S531" s="401">
        <v>4</v>
      </c>
      <c r="T531" s="401">
        <v>6</v>
      </c>
      <c r="U531" s="401"/>
      <c r="V531" s="2"/>
      <c r="W531" s="3"/>
      <c r="X531" s="2" t="s">
        <v>70</v>
      </c>
      <c r="Y531" s="2"/>
      <c r="Z531" s="2" t="s">
        <v>72</v>
      </c>
      <c r="AA531" s="2"/>
      <c r="AB531" s="4">
        <v>40</v>
      </c>
      <c r="AC531" s="4">
        <v>26</v>
      </c>
      <c r="AD531" s="4">
        <v>8</v>
      </c>
      <c r="AE531" s="4"/>
      <c r="AF531" s="4"/>
      <c r="AG531" s="4"/>
      <c r="AH531" s="4"/>
    </row>
    <row r="532" spans="1:34" ht="22.8" hidden="1" x14ac:dyDescent="0.8">
      <c r="A532" s="379">
        <v>531</v>
      </c>
      <c r="B532" s="380" t="s">
        <v>77</v>
      </c>
      <c r="C532" s="381" t="s">
        <v>16134</v>
      </c>
      <c r="D532" s="409" t="s">
        <v>15454</v>
      </c>
      <c r="E532" s="382" t="s">
        <v>16174</v>
      </c>
      <c r="F532" s="402"/>
      <c r="G532" s="403" t="s">
        <v>16733</v>
      </c>
      <c r="H532" s="404"/>
      <c r="I532" s="349"/>
      <c r="J532" s="405">
        <v>2004</v>
      </c>
      <c r="K532" s="349" t="s">
        <v>65</v>
      </c>
      <c r="L532" s="349"/>
      <c r="M532" s="349" t="s">
        <v>15642</v>
      </c>
      <c r="N532" s="349" t="s">
        <v>68</v>
      </c>
      <c r="O532" s="388" t="s">
        <v>16734</v>
      </c>
      <c r="P532" s="349" t="s">
        <v>60</v>
      </c>
      <c r="Q532" s="389">
        <v>48</v>
      </c>
      <c r="R532" s="389">
        <v>8</v>
      </c>
      <c r="S532" s="389">
        <v>4</v>
      </c>
      <c r="T532" s="389">
        <v>6</v>
      </c>
      <c r="U532" s="389"/>
      <c r="V532" s="349"/>
      <c r="W532" s="390"/>
      <c r="X532" s="349" t="s">
        <v>70</v>
      </c>
      <c r="Y532" s="349"/>
      <c r="Z532" s="349" t="s">
        <v>72</v>
      </c>
      <c r="AA532" s="349"/>
      <c r="AB532" s="391">
        <v>38</v>
      </c>
      <c r="AC532" s="391">
        <v>24</v>
      </c>
      <c r="AD532" s="391">
        <v>7</v>
      </c>
      <c r="AE532" s="391"/>
      <c r="AF532" s="391"/>
      <c r="AG532" s="391"/>
      <c r="AH532" s="391"/>
    </row>
    <row r="533" spans="1:34" ht="22.8" hidden="1" x14ac:dyDescent="0.8">
      <c r="A533" s="392">
        <v>532</v>
      </c>
      <c r="B533" s="393" t="s">
        <v>77</v>
      </c>
      <c r="C533" s="394" t="s">
        <v>16134</v>
      </c>
      <c r="D533" s="410" t="s">
        <v>15454</v>
      </c>
      <c r="E533" s="395" t="s">
        <v>16572</v>
      </c>
      <c r="F533" s="396"/>
      <c r="G533" s="397" t="s">
        <v>16735</v>
      </c>
      <c r="H533" s="406"/>
      <c r="I533" s="2"/>
      <c r="J533" s="399">
        <v>2004</v>
      </c>
      <c r="K533" s="2" t="s">
        <v>65</v>
      </c>
      <c r="L533" s="2"/>
      <c r="M533" s="2" t="s">
        <v>15642</v>
      </c>
      <c r="N533" s="2" t="s">
        <v>68</v>
      </c>
      <c r="O533" s="400" t="s">
        <v>16736</v>
      </c>
      <c r="P533" s="2" t="s">
        <v>60</v>
      </c>
      <c r="Q533" s="401">
        <v>34</v>
      </c>
      <c r="R533" s="401">
        <v>8</v>
      </c>
      <c r="S533" s="401">
        <v>4</v>
      </c>
      <c r="T533" s="401">
        <v>6</v>
      </c>
      <c r="U533" s="401"/>
      <c r="V533" s="2"/>
      <c r="W533" s="3"/>
      <c r="X533" s="2" t="s">
        <v>70</v>
      </c>
      <c r="Y533" s="2"/>
      <c r="Z533" s="2" t="s">
        <v>72</v>
      </c>
      <c r="AA533" s="2"/>
      <c r="AB533" s="4">
        <v>41</v>
      </c>
      <c r="AC533" s="4">
        <v>28</v>
      </c>
      <c r="AD533" s="4">
        <v>8</v>
      </c>
      <c r="AE533" s="4"/>
      <c r="AF533" s="4"/>
      <c r="AG533" s="4"/>
      <c r="AH533" s="4"/>
    </row>
    <row r="534" spans="1:34" ht="22.8" hidden="1" x14ac:dyDescent="0.8">
      <c r="A534" s="379">
        <v>533</v>
      </c>
      <c r="B534" s="380" t="s">
        <v>77</v>
      </c>
      <c r="C534" s="381" t="s">
        <v>15590</v>
      </c>
      <c r="D534" s="409" t="s">
        <v>15621</v>
      </c>
      <c r="E534" s="382" t="s">
        <v>16737</v>
      </c>
      <c r="F534" s="402"/>
      <c r="G534" s="403" t="s">
        <v>16738</v>
      </c>
      <c r="H534" s="404"/>
      <c r="I534" s="349"/>
      <c r="J534" s="405">
        <v>2004</v>
      </c>
      <c r="K534" s="349" t="s">
        <v>65</v>
      </c>
      <c r="L534" s="349"/>
      <c r="M534" s="349" t="s">
        <v>15642</v>
      </c>
      <c r="N534" s="349" t="s">
        <v>68</v>
      </c>
      <c r="O534" s="388" t="s">
        <v>16739</v>
      </c>
      <c r="P534" s="349" t="s">
        <v>60</v>
      </c>
      <c r="Q534" s="389">
        <v>34</v>
      </c>
      <c r="R534" s="389">
        <v>8</v>
      </c>
      <c r="S534" s="389">
        <v>4</v>
      </c>
      <c r="T534" s="389">
        <v>6</v>
      </c>
      <c r="U534" s="389"/>
      <c r="V534" s="349"/>
      <c r="W534" s="390"/>
      <c r="X534" s="349" t="s">
        <v>70</v>
      </c>
      <c r="Y534" s="349"/>
      <c r="Z534" s="349" t="s">
        <v>72</v>
      </c>
      <c r="AA534" s="349"/>
      <c r="AB534" s="391">
        <v>43</v>
      </c>
      <c r="AC534" s="391">
        <v>23</v>
      </c>
      <c r="AD534" s="391">
        <v>8</v>
      </c>
      <c r="AE534" s="391"/>
      <c r="AF534" s="391"/>
      <c r="AG534" s="391"/>
      <c r="AH534" s="391"/>
    </row>
    <row r="535" spans="1:34" ht="22.8" hidden="1" x14ac:dyDescent="0.8">
      <c r="A535" s="392">
        <v>534</v>
      </c>
      <c r="B535" s="393" t="s">
        <v>77</v>
      </c>
      <c r="C535" s="394" t="s">
        <v>15590</v>
      </c>
      <c r="D535" s="410" t="s">
        <v>16287</v>
      </c>
      <c r="E535" s="395" t="s">
        <v>15597</v>
      </c>
      <c r="F535" s="396"/>
      <c r="G535" s="397" t="s">
        <v>16740</v>
      </c>
      <c r="H535" s="406"/>
      <c r="I535" s="2"/>
      <c r="J535" s="399">
        <v>2004</v>
      </c>
      <c r="K535" s="2" t="s">
        <v>65</v>
      </c>
      <c r="L535" s="2"/>
      <c r="M535" s="2" t="s">
        <v>15642</v>
      </c>
      <c r="N535" s="2" t="s">
        <v>68</v>
      </c>
      <c r="O535" s="400" t="s">
        <v>16741</v>
      </c>
      <c r="P535" s="2" t="s">
        <v>60</v>
      </c>
      <c r="Q535" s="401">
        <v>39.5</v>
      </c>
      <c r="R535" s="401">
        <v>8</v>
      </c>
      <c r="S535" s="401">
        <v>4</v>
      </c>
      <c r="T535" s="401">
        <v>6</v>
      </c>
      <c r="U535" s="401"/>
      <c r="V535" s="2"/>
      <c r="W535" s="3"/>
      <c r="X535" s="2" t="s">
        <v>70</v>
      </c>
      <c r="Y535" s="2"/>
      <c r="Z535" s="2" t="s">
        <v>72</v>
      </c>
      <c r="AA535" s="2"/>
      <c r="AB535" s="4">
        <v>36</v>
      </c>
      <c r="AC535" s="4">
        <v>18</v>
      </c>
      <c r="AD535" s="4">
        <v>7</v>
      </c>
      <c r="AE535" s="4"/>
      <c r="AF535" s="4"/>
      <c r="AG535" s="4"/>
      <c r="AH535" s="4"/>
    </row>
    <row r="536" spans="1:34" ht="22.8" hidden="1" x14ac:dyDescent="0.8">
      <c r="A536" s="379">
        <v>535</v>
      </c>
      <c r="B536" s="380" t="s">
        <v>77</v>
      </c>
      <c r="C536" s="381" t="s">
        <v>15590</v>
      </c>
      <c r="D536" s="409" t="s">
        <v>16287</v>
      </c>
      <c r="E536" s="382" t="s">
        <v>16742</v>
      </c>
      <c r="F536" s="402"/>
      <c r="G536" s="403" t="s">
        <v>16743</v>
      </c>
      <c r="H536" s="404"/>
      <c r="I536" s="349"/>
      <c r="J536" s="405">
        <v>2004</v>
      </c>
      <c r="K536" s="349" t="s">
        <v>65</v>
      </c>
      <c r="L536" s="349"/>
      <c r="M536" s="349" t="s">
        <v>15642</v>
      </c>
      <c r="N536" s="349" t="s">
        <v>68</v>
      </c>
      <c r="O536" s="388" t="s">
        <v>16744</v>
      </c>
      <c r="P536" s="349" t="s">
        <v>60</v>
      </c>
      <c r="Q536" s="389">
        <v>32.5</v>
      </c>
      <c r="R536" s="389">
        <v>8</v>
      </c>
      <c r="S536" s="389">
        <v>4</v>
      </c>
      <c r="T536" s="389">
        <v>6</v>
      </c>
      <c r="U536" s="389"/>
      <c r="V536" s="349"/>
      <c r="W536" s="390"/>
      <c r="X536" s="349" t="s">
        <v>70</v>
      </c>
      <c r="Y536" s="349"/>
      <c r="Z536" s="349" t="s">
        <v>72</v>
      </c>
      <c r="AA536" s="349"/>
      <c r="AB536" s="391">
        <v>42</v>
      </c>
      <c r="AC536" s="391">
        <v>19</v>
      </c>
      <c r="AD536" s="391">
        <v>7</v>
      </c>
      <c r="AE536" s="391"/>
      <c r="AF536" s="391"/>
      <c r="AG536" s="391"/>
      <c r="AH536" s="391"/>
    </row>
    <row r="537" spans="1:34" ht="22.8" hidden="1" x14ac:dyDescent="0.8">
      <c r="A537" s="392">
        <v>536</v>
      </c>
      <c r="B537" s="393" t="s">
        <v>77</v>
      </c>
      <c r="C537" s="394" t="s">
        <v>15590</v>
      </c>
      <c r="D537" s="410" t="s">
        <v>16287</v>
      </c>
      <c r="E537" s="395" t="s">
        <v>16745</v>
      </c>
      <c r="F537" s="396"/>
      <c r="G537" s="397" t="s">
        <v>16746</v>
      </c>
      <c r="H537" s="406"/>
      <c r="I537" s="2"/>
      <c r="J537" s="399">
        <v>2004</v>
      </c>
      <c r="K537" s="2" t="s">
        <v>65</v>
      </c>
      <c r="L537" s="2"/>
      <c r="M537" s="2" t="s">
        <v>15642</v>
      </c>
      <c r="N537" s="2" t="s">
        <v>68</v>
      </c>
      <c r="O537" s="400" t="s">
        <v>16747</v>
      </c>
      <c r="P537" s="2" t="s">
        <v>60</v>
      </c>
      <c r="Q537" s="401">
        <v>33</v>
      </c>
      <c r="R537" s="401">
        <v>8</v>
      </c>
      <c r="S537" s="401">
        <v>4</v>
      </c>
      <c r="T537" s="401">
        <v>6</v>
      </c>
      <c r="U537" s="401"/>
      <c r="V537" s="2"/>
      <c r="W537" s="3"/>
      <c r="X537" s="2" t="s">
        <v>70</v>
      </c>
      <c r="Y537" s="2"/>
      <c r="Z537" s="2" t="s">
        <v>72</v>
      </c>
      <c r="AA537" s="2"/>
      <c r="AB537" s="4">
        <v>34</v>
      </c>
      <c r="AC537" s="4">
        <v>17</v>
      </c>
      <c r="AD537" s="4">
        <v>6</v>
      </c>
      <c r="AE537" s="4"/>
      <c r="AF537" s="4"/>
      <c r="AG537" s="4"/>
      <c r="AH537" s="4"/>
    </row>
    <row r="538" spans="1:34" ht="22.8" hidden="1" x14ac:dyDescent="0.8">
      <c r="A538" s="379">
        <v>537</v>
      </c>
      <c r="B538" s="380" t="s">
        <v>77</v>
      </c>
      <c r="C538" s="381" t="s">
        <v>15590</v>
      </c>
      <c r="D538" s="409" t="s">
        <v>16287</v>
      </c>
      <c r="E538" s="382" t="s">
        <v>15594</v>
      </c>
      <c r="F538" s="402"/>
      <c r="G538" s="403" t="s">
        <v>16748</v>
      </c>
      <c r="H538" s="404"/>
      <c r="I538" s="349"/>
      <c r="J538" s="405">
        <v>2004</v>
      </c>
      <c r="K538" s="349" t="s">
        <v>65</v>
      </c>
      <c r="L538" s="349"/>
      <c r="M538" s="349" t="s">
        <v>15642</v>
      </c>
      <c r="N538" s="349" t="s">
        <v>68</v>
      </c>
      <c r="O538" s="388" t="s">
        <v>16749</v>
      </c>
      <c r="P538" s="349" t="s">
        <v>60</v>
      </c>
      <c r="Q538" s="389">
        <v>40</v>
      </c>
      <c r="R538" s="389">
        <v>8</v>
      </c>
      <c r="S538" s="389">
        <v>4</v>
      </c>
      <c r="T538" s="389">
        <v>6</v>
      </c>
      <c r="U538" s="389"/>
      <c r="V538" s="349"/>
      <c r="W538" s="390"/>
      <c r="X538" s="349" t="s">
        <v>70</v>
      </c>
      <c r="Y538" s="349"/>
      <c r="Z538" s="349" t="s">
        <v>72</v>
      </c>
      <c r="AA538" s="349"/>
      <c r="AB538" s="391">
        <v>38</v>
      </c>
      <c r="AC538" s="391">
        <v>21</v>
      </c>
      <c r="AD538" s="391">
        <v>6</v>
      </c>
      <c r="AE538" s="391"/>
      <c r="AF538" s="391"/>
      <c r="AG538" s="391"/>
      <c r="AH538" s="391"/>
    </row>
    <row r="539" spans="1:34" ht="22.8" hidden="1" x14ac:dyDescent="0.8">
      <c r="A539" s="392">
        <v>538</v>
      </c>
      <c r="B539" s="393" t="s">
        <v>77</v>
      </c>
      <c r="C539" s="394" t="s">
        <v>15590</v>
      </c>
      <c r="D539" s="410" t="s">
        <v>16335</v>
      </c>
      <c r="E539" s="395" t="s">
        <v>16654</v>
      </c>
      <c r="F539" s="396"/>
      <c r="G539" s="397" t="s">
        <v>16750</v>
      </c>
      <c r="H539" s="406"/>
      <c r="I539" s="2"/>
      <c r="J539" s="399">
        <v>2004</v>
      </c>
      <c r="K539" s="2" t="s">
        <v>65</v>
      </c>
      <c r="L539" s="2"/>
      <c r="M539" s="2" t="s">
        <v>15642</v>
      </c>
      <c r="N539" s="2" t="s">
        <v>68</v>
      </c>
      <c r="O539" s="400" t="s">
        <v>16751</v>
      </c>
      <c r="P539" s="2" t="s">
        <v>60</v>
      </c>
      <c r="Q539" s="401">
        <v>46</v>
      </c>
      <c r="R539" s="401">
        <v>8</v>
      </c>
      <c r="S539" s="401">
        <v>4</v>
      </c>
      <c r="T539" s="401">
        <v>6</v>
      </c>
      <c r="U539" s="401"/>
      <c r="V539" s="2"/>
      <c r="W539" s="3"/>
      <c r="X539" s="2" t="s">
        <v>70</v>
      </c>
      <c r="Y539" s="2"/>
      <c r="Z539" s="2" t="s">
        <v>72</v>
      </c>
      <c r="AA539" s="2"/>
      <c r="AB539" s="4">
        <v>36</v>
      </c>
      <c r="AC539" s="4">
        <v>19</v>
      </c>
      <c r="AD539" s="4">
        <v>5</v>
      </c>
      <c r="AE539" s="4"/>
      <c r="AF539" s="4"/>
      <c r="AG539" s="4"/>
      <c r="AH539" s="4"/>
    </row>
    <row r="540" spans="1:34" ht="22.8" hidden="1" x14ac:dyDescent="0.8">
      <c r="A540" s="379">
        <v>539</v>
      </c>
      <c r="B540" s="380" t="s">
        <v>77</v>
      </c>
      <c r="C540" s="381" t="s">
        <v>15590</v>
      </c>
      <c r="D540" s="409" t="s">
        <v>16306</v>
      </c>
      <c r="E540" s="382" t="s">
        <v>16668</v>
      </c>
      <c r="F540" s="402"/>
      <c r="G540" s="403" t="s">
        <v>16752</v>
      </c>
      <c r="H540" s="404"/>
      <c r="I540" s="349"/>
      <c r="J540" s="405">
        <v>2004</v>
      </c>
      <c r="K540" s="349" t="s">
        <v>65</v>
      </c>
      <c r="L540" s="349"/>
      <c r="M540" s="349" t="s">
        <v>15642</v>
      </c>
      <c r="N540" s="349" t="s">
        <v>68</v>
      </c>
      <c r="O540" s="388" t="s">
        <v>16753</v>
      </c>
      <c r="P540" s="349" t="s">
        <v>60</v>
      </c>
      <c r="Q540" s="389">
        <v>32</v>
      </c>
      <c r="R540" s="389">
        <v>8</v>
      </c>
      <c r="S540" s="389">
        <v>4</v>
      </c>
      <c r="T540" s="389">
        <v>6</v>
      </c>
      <c r="U540" s="389"/>
      <c r="V540" s="349"/>
      <c r="W540" s="390"/>
      <c r="X540" s="349" t="s">
        <v>70</v>
      </c>
      <c r="Y540" s="349"/>
      <c r="Z540" s="349" t="s">
        <v>72</v>
      </c>
      <c r="AA540" s="349"/>
      <c r="AB540" s="391">
        <v>28</v>
      </c>
      <c r="AC540" s="391">
        <v>12</v>
      </c>
      <c r="AD540" s="391">
        <v>5</v>
      </c>
      <c r="AE540" s="391"/>
      <c r="AF540" s="391"/>
      <c r="AG540" s="391"/>
      <c r="AH540" s="391"/>
    </row>
    <row r="541" spans="1:34" ht="22.8" hidden="1" x14ac:dyDescent="0.8">
      <c r="A541" s="392">
        <v>540</v>
      </c>
      <c r="B541" s="393" t="s">
        <v>77</v>
      </c>
      <c r="C541" s="394" t="s">
        <v>15590</v>
      </c>
      <c r="D541" s="410" t="s">
        <v>16306</v>
      </c>
      <c r="E541" s="395" t="s">
        <v>16754</v>
      </c>
      <c r="F541" s="396"/>
      <c r="G541" s="397" t="s">
        <v>16755</v>
      </c>
      <c r="H541" s="406"/>
      <c r="I541" s="2"/>
      <c r="J541" s="399">
        <v>2004</v>
      </c>
      <c r="K541" s="2" t="s">
        <v>65</v>
      </c>
      <c r="L541" s="2"/>
      <c r="M541" s="2" t="s">
        <v>15642</v>
      </c>
      <c r="N541" s="2" t="s">
        <v>68</v>
      </c>
      <c r="O541" s="400" t="s">
        <v>16756</v>
      </c>
      <c r="P541" s="2" t="s">
        <v>60</v>
      </c>
      <c r="Q541" s="401">
        <v>36</v>
      </c>
      <c r="R541" s="401">
        <v>8</v>
      </c>
      <c r="S541" s="401">
        <v>4</v>
      </c>
      <c r="T541" s="401">
        <v>6</v>
      </c>
      <c r="U541" s="401"/>
      <c r="V541" s="2"/>
      <c r="W541" s="3"/>
      <c r="X541" s="2" t="s">
        <v>70</v>
      </c>
      <c r="Y541" s="2"/>
      <c r="Z541" s="2" t="s">
        <v>72</v>
      </c>
      <c r="AA541" s="2"/>
      <c r="AB541" s="4">
        <v>26</v>
      </c>
      <c r="AC541" s="4">
        <v>13</v>
      </c>
      <c r="AD541" s="4">
        <v>9</v>
      </c>
      <c r="AE541" s="4"/>
      <c r="AF541" s="4"/>
      <c r="AG541" s="4"/>
      <c r="AH541" s="4"/>
    </row>
    <row r="542" spans="1:34" ht="22.8" hidden="1" x14ac:dyDescent="0.8">
      <c r="A542" s="379">
        <v>541</v>
      </c>
      <c r="B542" s="380" t="s">
        <v>77</v>
      </c>
      <c r="C542" s="381" t="s">
        <v>15590</v>
      </c>
      <c r="D542" s="409" t="s">
        <v>16454</v>
      </c>
      <c r="E542" s="382" t="s">
        <v>126</v>
      </c>
      <c r="F542" s="402"/>
      <c r="G542" s="403" t="s">
        <v>16757</v>
      </c>
      <c r="H542" s="404"/>
      <c r="I542" s="349"/>
      <c r="J542" s="405">
        <v>2004</v>
      </c>
      <c r="K542" s="349" t="s">
        <v>65</v>
      </c>
      <c r="L542" s="349"/>
      <c r="M542" s="349" t="s">
        <v>15642</v>
      </c>
      <c r="N542" s="349" t="s">
        <v>68</v>
      </c>
      <c r="O542" s="388" t="s">
        <v>16758</v>
      </c>
      <c r="P542" s="349" t="s">
        <v>60</v>
      </c>
      <c r="Q542" s="389">
        <v>46</v>
      </c>
      <c r="R542" s="389">
        <v>8</v>
      </c>
      <c r="S542" s="389">
        <v>4</v>
      </c>
      <c r="T542" s="389">
        <v>6</v>
      </c>
      <c r="U542" s="389"/>
      <c r="V542" s="349"/>
      <c r="W542" s="390"/>
      <c r="X542" s="349" t="s">
        <v>70</v>
      </c>
      <c r="Y542" s="349"/>
      <c r="Z542" s="349" t="s">
        <v>72</v>
      </c>
      <c r="AA542" s="349"/>
      <c r="AB542" s="391">
        <v>41</v>
      </c>
      <c r="AC542" s="391">
        <v>20</v>
      </c>
      <c r="AD542" s="391">
        <v>7</v>
      </c>
      <c r="AE542" s="391"/>
      <c r="AF542" s="391"/>
      <c r="AG542" s="391"/>
      <c r="AH542" s="391"/>
    </row>
    <row r="543" spans="1:34" ht="22.8" hidden="1" x14ac:dyDescent="0.8">
      <c r="A543" s="392">
        <v>542</v>
      </c>
      <c r="B543" s="393" t="s">
        <v>77</v>
      </c>
      <c r="C543" s="394" t="s">
        <v>15590</v>
      </c>
      <c r="D543" s="410" t="s">
        <v>16454</v>
      </c>
      <c r="E543" s="395" t="s">
        <v>16325</v>
      </c>
      <c r="F543" s="396"/>
      <c r="G543" s="397" t="s">
        <v>16759</v>
      </c>
      <c r="H543" s="406"/>
      <c r="I543" s="2"/>
      <c r="J543" s="399">
        <v>2004</v>
      </c>
      <c r="K543" s="2" t="s">
        <v>65</v>
      </c>
      <c r="L543" s="2"/>
      <c r="M543" s="2" t="s">
        <v>15642</v>
      </c>
      <c r="N543" s="2" t="s">
        <v>68</v>
      </c>
      <c r="O543" s="400" t="s">
        <v>16760</v>
      </c>
      <c r="P543" s="2" t="s">
        <v>60</v>
      </c>
      <c r="Q543" s="401">
        <v>36</v>
      </c>
      <c r="R543" s="401">
        <v>8</v>
      </c>
      <c r="S543" s="401">
        <v>4</v>
      </c>
      <c r="T543" s="401">
        <v>6</v>
      </c>
      <c r="U543" s="401"/>
      <c r="V543" s="2"/>
      <c r="W543" s="3"/>
      <c r="X543" s="2" t="s">
        <v>70</v>
      </c>
      <c r="Y543" s="2"/>
      <c r="Z543" s="2" t="s">
        <v>72</v>
      </c>
      <c r="AA543" s="2"/>
      <c r="AB543" s="4">
        <v>43</v>
      </c>
      <c r="AC543" s="4">
        <v>19</v>
      </c>
      <c r="AD543" s="4">
        <v>7</v>
      </c>
      <c r="AE543" s="4"/>
      <c r="AF543" s="4"/>
      <c r="AG543" s="4"/>
      <c r="AH543" s="4"/>
    </row>
    <row r="544" spans="1:34" ht="22.8" hidden="1" x14ac:dyDescent="0.8">
      <c r="A544" s="379">
        <v>543</v>
      </c>
      <c r="B544" s="380" t="s">
        <v>77</v>
      </c>
      <c r="C544" s="381" t="s">
        <v>15590</v>
      </c>
      <c r="D544" s="409" t="s">
        <v>16296</v>
      </c>
      <c r="E544" s="382" t="s">
        <v>16761</v>
      </c>
      <c r="F544" s="402"/>
      <c r="G544" s="403" t="s">
        <v>16762</v>
      </c>
      <c r="H544" s="404"/>
      <c r="I544" s="349"/>
      <c r="J544" s="405">
        <v>2004</v>
      </c>
      <c r="K544" s="349" t="s">
        <v>65</v>
      </c>
      <c r="L544" s="349"/>
      <c r="M544" s="349" t="s">
        <v>15642</v>
      </c>
      <c r="N544" s="349" t="s">
        <v>68</v>
      </c>
      <c r="O544" s="388" t="s">
        <v>16763</v>
      </c>
      <c r="P544" s="349" t="s">
        <v>60</v>
      </c>
      <c r="Q544" s="389">
        <v>45</v>
      </c>
      <c r="R544" s="389">
        <v>8</v>
      </c>
      <c r="S544" s="389">
        <v>4</v>
      </c>
      <c r="T544" s="389">
        <v>6</v>
      </c>
      <c r="U544" s="389"/>
      <c r="V544" s="349"/>
      <c r="W544" s="390"/>
      <c r="X544" s="349" t="s">
        <v>70</v>
      </c>
      <c r="Y544" s="349"/>
      <c r="Z544" s="349" t="s">
        <v>72</v>
      </c>
      <c r="AA544" s="349"/>
      <c r="AB544" s="391">
        <v>35</v>
      </c>
      <c r="AC544" s="391">
        <v>21</v>
      </c>
      <c r="AD544" s="391">
        <v>6</v>
      </c>
      <c r="AE544" s="391"/>
      <c r="AF544" s="391"/>
      <c r="AG544" s="391"/>
      <c r="AH544" s="391"/>
    </row>
    <row r="545" spans="1:34" ht="22.8" hidden="1" x14ac:dyDescent="0.8">
      <c r="A545" s="392">
        <v>544</v>
      </c>
      <c r="B545" s="393" t="s">
        <v>77</v>
      </c>
      <c r="C545" s="394" t="s">
        <v>15590</v>
      </c>
      <c r="D545" s="410" t="s">
        <v>16296</v>
      </c>
      <c r="E545" s="395" t="s">
        <v>16300</v>
      </c>
      <c r="F545" s="396"/>
      <c r="G545" s="397" t="s">
        <v>16764</v>
      </c>
      <c r="H545" s="406"/>
      <c r="I545" s="2"/>
      <c r="J545" s="399">
        <v>2004</v>
      </c>
      <c r="K545" s="2" t="s">
        <v>65</v>
      </c>
      <c r="L545" s="2"/>
      <c r="M545" s="2" t="s">
        <v>15642</v>
      </c>
      <c r="N545" s="2" t="s">
        <v>68</v>
      </c>
      <c r="O545" s="400" t="s">
        <v>16765</v>
      </c>
      <c r="P545" s="2" t="s">
        <v>60</v>
      </c>
      <c r="Q545" s="401">
        <v>43</v>
      </c>
      <c r="R545" s="401">
        <v>8</v>
      </c>
      <c r="S545" s="401">
        <v>4</v>
      </c>
      <c r="T545" s="401">
        <v>6</v>
      </c>
      <c r="U545" s="401"/>
      <c r="V545" s="2"/>
      <c r="W545" s="3"/>
      <c r="X545" s="2" t="s">
        <v>70</v>
      </c>
      <c r="Y545" s="2"/>
      <c r="Z545" s="2" t="s">
        <v>72</v>
      </c>
      <c r="AA545" s="2"/>
      <c r="AB545" s="4">
        <v>32</v>
      </c>
      <c r="AC545" s="4">
        <v>17</v>
      </c>
      <c r="AD545" s="4">
        <v>6</v>
      </c>
      <c r="AE545" s="4"/>
      <c r="AF545" s="4"/>
      <c r="AG545" s="4"/>
      <c r="AH545" s="4"/>
    </row>
    <row r="546" spans="1:34" ht="22.8" hidden="1" x14ac:dyDescent="0.8">
      <c r="A546" s="379">
        <v>545</v>
      </c>
      <c r="B546" s="380" t="s">
        <v>77</v>
      </c>
      <c r="C546" s="381" t="s">
        <v>15590</v>
      </c>
      <c r="D546" s="409" t="s">
        <v>16296</v>
      </c>
      <c r="E546" s="382" t="s">
        <v>16079</v>
      </c>
      <c r="F546" s="402"/>
      <c r="G546" s="403" t="s">
        <v>16766</v>
      </c>
      <c r="H546" s="404"/>
      <c r="I546" s="349"/>
      <c r="J546" s="405">
        <v>2004</v>
      </c>
      <c r="K546" s="349" t="s">
        <v>65</v>
      </c>
      <c r="L546" s="349"/>
      <c r="M546" s="349" t="s">
        <v>15642</v>
      </c>
      <c r="N546" s="349" t="s">
        <v>68</v>
      </c>
      <c r="O546" s="388" t="s">
        <v>16767</v>
      </c>
      <c r="P546" s="349" t="s">
        <v>60</v>
      </c>
      <c r="Q546" s="389">
        <v>44.5</v>
      </c>
      <c r="R546" s="389">
        <v>8</v>
      </c>
      <c r="S546" s="389">
        <v>4</v>
      </c>
      <c r="T546" s="389">
        <v>6</v>
      </c>
      <c r="U546" s="389"/>
      <c r="V546" s="349"/>
      <c r="W546" s="390"/>
      <c r="X546" s="349" t="s">
        <v>70</v>
      </c>
      <c r="Y546" s="349"/>
      <c r="Z546" s="349" t="s">
        <v>72</v>
      </c>
      <c r="AA546" s="349"/>
      <c r="AB546" s="391">
        <v>36</v>
      </c>
      <c r="AC546" s="391">
        <v>16</v>
      </c>
      <c r="AD546" s="391">
        <v>6</v>
      </c>
      <c r="AE546" s="391"/>
      <c r="AF546" s="391"/>
      <c r="AG546" s="391"/>
      <c r="AH546" s="391"/>
    </row>
    <row r="547" spans="1:34" ht="22.8" hidden="1" x14ac:dyDescent="0.8">
      <c r="A547" s="392">
        <v>546</v>
      </c>
      <c r="B547" s="393" t="s">
        <v>77</v>
      </c>
      <c r="C547" s="394" t="s">
        <v>15590</v>
      </c>
      <c r="D547" s="410" t="s">
        <v>16296</v>
      </c>
      <c r="E547" s="395" t="s">
        <v>16768</v>
      </c>
      <c r="F547" s="396"/>
      <c r="G547" s="397" t="s">
        <v>16769</v>
      </c>
      <c r="H547" s="406"/>
      <c r="I547" s="2"/>
      <c r="J547" s="399">
        <v>2004</v>
      </c>
      <c r="K547" s="2" t="s">
        <v>65</v>
      </c>
      <c r="L547" s="2"/>
      <c r="M547" s="2" t="s">
        <v>15642</v>
      </c>
      <c r="N547" s="2" t="s">
        <v>68</v>
      </c>
      <c r="O547" s="400" t="s">
        <v>16770</v>
      </c>
      <c r="P547" s="2" t="s">
        <v>60</v>
      </c>
      <c r="Q547" s="401">
        <v>65</v>
      </c>
      <c r="R547" s="401">
        <v>8</v>
      </c>
      <c r="S547" s="401">
        <v>4</v>
      </c>
      <c r="T547" s="401">
        <v>6</v>
      </c>
      <c r="U547" s="401"/>
      <c r="V547" s="2"/>
      <c r="W547" s="3"/>
      <c r="X547" s="2" t="s">
        <v>70</v>
      </c>
      <c r="Y547" s="2"/>
      <c r="Z547" s="2" t="s">
        <v>72</v>
      </c>
      <c r="AA547" s="2"/>
      <c r="AB547" s="4">
        <v>31</v>
      </c>
      <c r="AC547" s="4">
        <v>22</v>
      </c>
      <c r="AD547" s="4">
        <v>9</v>
      </c>
      <c r="AE547" s="4"/>
      <c r="AF547" s="4"/>
      <c r="AG547" s="4"/>
      <c r="AH547" s="4"/>
    </row>
    <row r="548" spans="1:34" ht="22.8" hidden="1" x14ac:dyDescent="0.8">
      <c r="A548" s="379">
        <v>547</v>
      </c>
      <c r="B548" s="380" t="s">
        <v>77</v>
      </c>
      <c r="C548" s="381" t="s">
        <v>15590</v>
      </c>
      <c r="D548" s="409" t="s">
        <v>16328</v>
      </c>
      <c r="E548" s="382" t="s">
        <v>16771</v>
      </c>
      <c r="F548" s="402"/>
      <c r="G548" s="403" t="s">
        <v>16772</v>
      </c>
      <c r="H548" s="404"/>
      <c r="I548" s="349"/>
      <c r="J548" s="405">
        <v>2004</v>
      </c>
      <c r="K548" s="349" t="s">
        <v>65</v>
      </c>
      <c r="L548" s="349"/>
      <c r="M548" s="349" t="s">
        <v>15642</v>
      </c>
      <c r="N548" s="349" t="s">
        <v>68</v>
      </c>
      <c r="O548" s="388" t="s">
        <v>16773</v>
      </c>
      <c r="P548" s="349" t="s">
        <v>60</v>
      </c>
      <c r="Q548" s="389">
        <v>24</v>
      </c>
      <c r="R548" s="389">
        <v>8</v>
      </c>
      <c r="S548" s="389">
        <v>4</v>
      </c>
      <c r="T548" s="389">
        <v>6</v>
      </c>
      <c r="U548" s="389"/>
      <c r="V548" s="349"/>
      <c r="W548" s="390"/>
      <c r="X548" s="349" t="s">
        <v>70</v>
      </c>
      <c r="Y548" s="349"/>
      <c r="Z548" s="349" t="s">
        <v>72</v>
      </c>
      <c r="AA548" s="349"/>
      <c r="AB548" s="391">
        <v>47</v>
      </c>
      <c r="AC548" s="391">
        <v>23</v>
      </c>
      <c r="AD548" s="391">
        <v>9</v>
      </c>
      <c r="AE548" s="391"/>
      <c r="AF548" s="391"/>
      <c r="AG548" s="391"/>
      <c r="AH548" s="391"/>
    </row>
    <row r="549" spans="1:34" ht="22.8" hidden="1" x14ac:dyDescent="0.8">
      <c r="A549" s="392">
        <v>548</v>
      </c>
      <c r="B549" s="393" t="s">
        <v>77</v>
      </c>
      <c r="C549" s="394" t="s">
        <v>15494</v>
      </c>
      <c r="D549" s="410" t="s">
        <v>117</v>
      </c>
      <c r="E549" s="395" t="s">
        <v>91</v>
      </c>
      <c r="F549" s="396"/>
      <c r="G549" s="397" t="s">
        <v>16774</v>
      </c>
      <c r="H549" s="406"/>
      <c r="I549" s="2"/>
      <c r="J549" s="399">
        <v>2004</v>
      </c>
      <c r="K549" s="2" t="s">
        <v>65</v>
      </c>
      <c r="L549" s="2"/>
      <c r="M549" s="2" t="s">
        <v>15642</v>
      </c>
      <c r="N549" s="2" t="s">
        <v>68</v>
      </c>
      <c r="O549" s="400" t="s">
        <v>16775</v>
      </c>
      <c r="P549" s="2" t="s">
        <v>60</v>
      </c>
      <c r="Q549" s="401">
        <v>54</v>
      </c>
      <c r="R549" s="401">
        <v>8</v>
      </c>
      <c r="S549" s="401">
        <v>4</v>
      </c>
      <c r="T549" s="401">
        <v>6</v>
      </c>
      <c r="U549" s="401"/>
      <c r="V549" s="2"/>
      <c r="W549" s="3"/>
      <c r="X549" s="2" t="s">
        <v>70</v>
      </c>
      <c r="Y549" s="2"/>
      <c r="Z549" s="2" t="s">
        <v>72</v>
      </c>
      <c r="AA549" s="2"/>
      <c r="AB549" s="4">
        <v>52</v>
      </c>
      <c r="AC549" s="4">
        <v>32</v>
      </c>
      <c r="AD549" s="4">
        <v>8</v>
      </c>
      <c r="AE549" s="4"/>
      <c r="AF549" s="4"/>
      <c r="AG549" s="4"/>
      <c r="AH549" s="4"/>
    </row>
    <row r="550" spans="1:34" ht="22.8" hidden="1" x14ac:dyDescent="0.8">
      <c r="A550" s="379">
        <v>549</v>
      </c>
      <c r="B550" s="380" t="s">
        <v>77</v>
      </c>
      <c r="C550" s="381" t="s">
        <v>15494</v>
      </c>
      <c r="D550" s="409" t="s">
        <v>15494</v>
      </c>
      <c r="E550" s="382" t="s">
        <v>16776</v>
      </c>
      <c r="F550" s="402"/>
      <c r="G550" s="403" t="s">
        <v>16777</v>
      </c>
      <c r="H550" s="404"/>
      <c r="I550" s="349"/>
      <c r="J550" s="405">
        <v>2004</v>
      </c>
      <c r="K550" s="349" t="s">
        <v>65</v>
      </c>
      <c r="L550" s="349"/>
      <c r="M550" s="349" t="s">
        <v>15642</v>
      </c>
      <c r="N550" s="349" t="s">
        <v>68</v>
      </c>
      <c r="O550" s="388" t="s">
        <v>16778</v>
      </c>
      <c r="P550" s="349" t="s">
        <v>60</v>
      </c>
      <c r="Q550" s="389">
        <v>25</v>
      </c>
      <c r="R550" s="389">
        <v>8</v>
      </c>
      <c r="S550" s="389">
        <v>4</v>
      </c>
      <c r="T550" s="389">
        <v>6</v>
      </c>
      <c r="U550" s="389"/>
      <c r="V550" s="349"/>
      <c r="W550" s="390"/>
      <c r="X550" s="349" t="s">
        <v>70</v>
      </c>
      <c r="Y550" s="349"/>
      <c r="Z550" s="349" t="s">
        <v>72</v>
      </c>
      <c r="AA550" s="349"/>
      <c r="AB550" s="391">
        <v>56</v>
      </c>
      <c r="AC550" s="391">
        <v>34</v>
      </c>
      <c r="AD550" s="391">
        <v>7</v>
      </c>
      <c r="AE550" s="391"/>
      <c r="AF550" s="391"/>
      <c r="AG550" s="391"/>
      <c r="AH550" s="391"/>
    </row>
    <row r="551" spans="1:34" ht="22.8" hidden="1" x14ac:dyDescent="0.8">
      <c r="A551" s="392">
        <v>550</v>
      </c>
      <c r="B551" s="393" t="s">
        <v>77</v>
      </c>
      <c r="C551" s="394" t="s">
        <v>15494</v>
      </c>
      <c r="D551" s="410" t="s">
        <v>15494</v>
      </c>
      <c r="E551" s="395" t="s">
        <v>16779</v>
      </c>
      <c r="F551" s="396"/>
      <c r="G551" s="397" t="s">
        <v>16780</v>
      </c>
      <c r="H551" s="406"/>
      <c r="I551" s="2"/>
      <c r="J551" s="399">
        <v>2004</v>
      </c>
      <c r="K551" s="2" t="s">
        <v>65</v>
      </c>
      <c r="L551" s="2"/>
      <c r="M551" s="2" t="s">
        <v>15642</v>
      </c>
      <c r="N551" s="2" t="s">
        <v>68</v>
      </c>
      <c r="O551" s="400" t="s">
        <v>16781</v>
      </c>
      <c r="P551" s="2" t="s">
        <v>60</v>
      </c>
      <c r="Q551" s="401">
        <v>36</v>
      </c>
      <c r="R551" s="401">
        <v>8</v>
      </c>
      <c r="S551" s="401">
        <v>4</v>
      </c>
      <c r="T551" s="401">
        <v>6</v>
      </c>
      <c r="U551" s="401"/>
      <c r="V551" s="2"/>
      <c r="W551" s="3"/>
      <c r="X551" s="2" t="s">
        <v>70</v>
      </c>
      <c r="Y551" s="2"/>
      <c r="Z551" s="2" t="s">
        <v>72</v>
      </c>
      <c r="AA551" s="2"/>
      <c r="AB551" s="4">
        <v>36</v>
      </c>
      <c r="AC551" s="4">
        <v>27</v>
      </c>
      <c r="AD551" s="4">
        <v>6</v>
      </c>
      <c r="AE551" s="4"/>
      <c r="AF551" s="4"/>
      <c r="AG551" s="4"/>
      <c r="AH551" s="4"/>
    </row>
    <row r="552" spans="1:34" ht="22.8" hidden="1" x14ac:dyDescent="0.8">
      <c r="A552" s="379">
        <v>551</v>
      </c>
      <c r="B552" s="380" t="s">
        <v>77</v>
      </c>
      <c r="C552" s="381" t="s">
        <v>15494</v>
      </c>
      <c r="D552" s="409" t="s">
        <v>15494</v>
      </c>
      <c r="E552" s="382" t="s">
        <v>15494</v>
      </c>
      <c r="F552" s="402"/>
      <c r="G552" s="403" t="s">
        <v>16782</v>
      </c>
      <c r="H552" s="404"/>
      <c r="I552" s="349"/>
      <c r="J552" s="405">
        <v>2004</v>
      </c>
      <c r="K552" s="349" t="s">
        <v>65</v>
      </c>
      <c r="L552" s="349"/>
      <c r="M552" s="349" t="s">
        <v>15642</v>
      </c>
      <c r="N552" s="349" t="s">
        <v>68</v>
      </c>
      <c r="O552" s="388" t="s">
        <v>16783</v>
      </c>
      <c r="P552" s="349" t="s">
        <v>60</v>
      </c>
      <c r="Q552" s="389">
        <v>40</v>
      </c>
      <c r="R552" s="389">
        <v>8</v>
      </c>
      <c r="S552" s="389">
        <v>4</v>
      </c>
      <c r="T552" s="389">
        <v>6</v>
      </c>
      <c r="U552" s="389"/>
      <c r="V552" s="349"/>
      <c r="W552" s="390"/>
      <c r="X552" s="349" t="s">
        <v>70</v>
      </c>
      <c r="Y552" s="349"/>
      <c r="Z552" s="349" t="s">
        <v>72</v>
      </c>
      <c r="AA552" s="349"/>
      <c r="AB552" s="391">
        <v>54</v>
      </c>
      <c r="AC552" s="391">
        <v>38</v>
      </c>
      <c r="AD552" s="391">
        <v>9</v>
      </c>
      <c r="AE552" s="391"/>
      <c r="AF552" s="391"/>
      <c r="AG552" s="391"/>
      <c r="AH552" s="391"/>
    </row>
    <row r="553" spans="1:34" ht="22.8" hidden="1" x14ac:dyDescent="0.8">
      <c r="A553" s="392">
        <v>552</v>
      </c>
      <c r="B553" s="393" t="s">
        <v>77</v>
      </c>
      <c r="C553" s="394" t="s">
        <v>15494</v>
      </c>
      <c r="D553" s="410" t="s">
        <v>16370</v>
      </c>
      <c r="E553" s="395" t="s">
        <v>16784</v>
      </c>
      <c r="F553" s="396"/>
      <c r="G553" s="397" t="s">
        <v>16785</v>
      </c>
      <c r="H553" s="406"/>
      <c r="I553" s="2"/>
      <c r="J553" s="399">
        <v>2004</v>
      </c>
      <c r="K553" s="2" t="s">
        <v>65</v>
      </c>
      <c r="L553" s="2"/>
      <c r="M553" s="2" t="s">
        <v>15642</v>
      </c>
      <c r="N553" s="2" t="s">
        <v>68</v>
      </c>
      <c r="O553" s="400" t="s">
        <v>16786</v>
      </c>
      <c r="P553" s="2" t="s">
        <v>60</v>
      </c>
      <c r="Q553" s="401">
        <v>25</v>
      </c>
      <c r="R553" s="401">
        <v>8</v>
      </c>
      <c r="S553" s="401">
        <v>3</v>
      </c>
      <c r="T553" s="401">
        <v>3</v>
      </c>
      <c r="U553" s="401"/>
      <c r="V553" s="2"/>
      <c r="W553" s="3"/>
      <c r="X553" s="2" t="s">
        <v>70</v>
      </c>
      <c r="Y553" s="2"/>
      <c r="Z553" s="2" t="s">
        <v>72</v>
      </c>
      <c r="AA553" s="2"/>
      <c r="AB553" s="4">
        <v>25</v>
      </c>
      <c r="AC553" s="4">
        <v>14</v>
      </c>
      <c r="AD553" s="4">
        <v>5</v>
      </c>
      <c r="AE553" s="4"/>
      <c r="AF553" s="4"/>
      <c r="AG553" s="4"/>
      <c r="AH553" s="4"/>
    </row>
    <row r="554" spans="1:34" ht="22.8" hidden="1" x14ac:dyDescent="0.8">
      <c r="A554" s="379">
        <v>553</v>
      </c>
      <c r="B554" s="380" t="s">
        <v>77</v>
      </c>
      <c r="C554" s="381" t="s">
        <v>15494</v>
      </c>
      <c r="D554" s="409" t="s">
        <v>16370</v>
      </c>
      <c r="E554" s="382" t="s">
        <v>16787</v>
      </c>
      <c r="F554" s="402"/>
      <c r="G554" s="403" t="s">
        <v>16788</v>
      </c>
      <c r="H554" s="404"/>
      <c r="I554" s="349"/>
      <c r="J554" s="405">
        <v>2004</v>
      </c>
      <c r="K554" s="349" t="s">
        <v>65</v>
      </c>
      <c r="L554" s="349"/>
      <c r="M554" s="349" t="s">
        <v>15642</v>
      </c>
      <c r="N554" s="349" t="s">
        <v>68</v>
      </c>
      <c r="O554" s="388" t="s">
        <v>16789</v>
      </c>
      <c r="P554" s="349" t="s">
        <v>60</v>
      </c>
      <c r="Q554" s="389">
        <v>38</v>
      </c>
      <c r="R554" s="389">
        <v>8</v>
      </c>
      <c r="S554" s="389">
        <v>3</v>
      </c>
      <c r="T554" s="389">
        <v>7</v>
      </c>
      <c r="U554" s="389"/>
      <c r="V554" s="349"/>
      <c r="W554" s="390"/>
      <c r="X554" s="349" t="s">
        <v>70</v>
      </c>
      <c r="Y554" s="349"/>
      <c r="Z554" s="349" t="s">
        <v>72</v>
      </c>
      <c r="AA554" s="349"/>
      <c r="AB554" s="391">
        <v>21</v>
      </c>
      <c r="AC554" s="391">
        <v>12</v>
      </c>
      <c r="AD554" s="391">
        <v>5</v>
      </c>
      <c r="AE554" s="391"/>
      <c r="AF554" s="391"/>
      <c r="AG554" s="391"/>
      <c r="AH554" s="391"/>
    </row>
    <row r="555" spans="1:34" ht="22.8" hidden="1" x14ac:dyDescent="0.8">
      <c r="A555" s="392">
        <v>554</v>
      </c>
      <c r="B555" s="393" t="s">
        <v>77</v>
      </c>
      <c r="C555" s="394" t="s">
        <v>15494</v>
      </c>
      <c r="D555" s="410" t="s">
        <v>16370</v>
      </c>
      <c r="E555" s="395" t="s">
        <v>16790</v>
      </c>
      <c r="F555" s="396"/>
      <c r="G555" s="397" t="s">
        <v>16791</v>
      </c>
      <c r="H555" s="406"/>
      <c r="I555" s="2"/>
      <c r="J555" s="399">
        <v>2004</v>
      </c>
      <c r="K555" s="2" t="s">
        <v>65</v>
      </c>
      <c r="L555" s="2"/>
      <c r="M555" s="2" t="s">
        <v>15642</v>
      </c>
      <c r="N555" s="2" t="s">
        <v>68</v>
      </c>
      <c r="O555" s="400" t="s">
        <v>16792</v>
      </c>
      <c r="P555" s="2" t="s">
        <v>60</v>
      </c>
      <c r="Q555" s="401">
        <v>36</v>
      </c>
      <c r="R555" s="401">
        <v>8</v>
      </c>
      <c r="S555" s="401">
        <v>3</v>
      </c>
      <c r="T555" s="401">
        <v>6</v>
      </c>
      <c r="U555" s="401"/>
      <c r="V555" s="2"/>
      <c r="W555" s="3"/>
      <c r="X555" s="2" t="s">
        <v>70</v>
      </c>
      <c r="Y555" s="2"/>
      <c r="Z555" s="2" t="s">
        <v>72</v>
      </c>
      <c r="AA555" s="2"/>
      <c r="AB555" s="4">
        <v>54</v>
      </c>
      <c r="AC555" s="4">
        <v>32</v>
      </c>
      <c r="AD555" s="4">
        <v>15</v>
      </c>
      <c r="AE555" s="4"/>
      <c r="AF555" s="4"/>
      <c r="AG555" s="4"/>
      <c r="AH555" s="4"/>
    </row>
    <row r="556" spans="1:34" ht="22.8" hidden="1" x14ac:dyDescent="0.8">
      <c r="A556" s="379">
        <v>555</v>
      </c>
      <c r="B556" s="380" t="s">
        <v>77</v>
      </c>
      <c r="C556" s="381" t="s">
        <v>15494</v>
      </c>
      <c r="D556" s="409" t="s">
        <v>16370</v>
      </c>
      <c r="E556" s="382" t="s">
        <v>16370</v>
      </c>
      <c r="F556" s="402"/>
      <c r="G556" s="403" t="s">
        <v>16793</v>
      </c>
      <c r="H556" s="404"/>
      <c r="I556" s="349"/>
      <c r="J556" s="405">
        <v>2004</v>
      </c>
      <c r="K556" s="349" t="s">
        <v>65</v>
      </c>
      <c r="L556" s="349"/>
      <c r="M556" s="349" t="s">
        <v>15642</v>
      </c>
      <c r="N556" s="349" t="s">
        <v>68</v>
      </c>
      <c r="O556" s="388" t="s">
        <v>16794</v>
      </c>
      <c r="P556" s="349" t="s">
        <v>60</v>
      </c>
      <c r="Q556" s="389">
        <v>31.5</v>
      </c>
      <c r="R556" s="389">
        <v>8</v>
      </c>
      <c r="S556" s="389">
        <v>3</v>
      </c>
      <c r="T556" s="389">
        <v>4.5</v>
      </c>
      <c r="U556" s="389"/>
      <c r="V556" s="349"/>
      <c r="W556" s="390"/>
      <c r="X556" s="349" t="s">
        <v>70</v>
      </c>
      <c r="Y556" s="349"/>
      <c r="Z556" s="349" t="s">
        <v>72</v>
      </c>
      <c r="AA556" s="349"/>
      <c r="AB556" s="391">
        <v>26</v>
      </c>
      <c r="AC556" s="391">
        <v>16</v>
      </c>
      <c r="AD556" s="391">
        <v>5</v>
      </c>
      <c r="AE556" s="391"/>
      <c r="AF556" s="391"/>
      <c r="AG556" s="391"/>
      <c r="AH556" s="391"/>
    </row>
    <row r="557" spans="1:34" ht="22.8" hidden="1" x14ac:dyDescent="0.8">
      <c r="A557" s="392">
        <v>556</v>
      </c>
      <c r="B557" s="393" t="s">
        <v>77</v>
      </c>
      <c r="C557" s="394" t="s">
        <v>15494</v>
      </c>
      <c r="D557" s="410" t="s">
        <v>16370</v>
      </c>
      <c r="E557" s="395" t="s">
        <v>16795</v>
      </c>
      <c r="F557" s="396"/>
      <c r="G557" s="397" t="s">
        <v>16796</v>
      </c>
      <c r="H557" s="406"/>
      <c r="I557" s="2"/>
      <c r="J557" s="399">
        <v>2004</v>
      </c>
      <c r="K557" s="2" t="s">
        <v>65</v>
      </c>
      <c r="L557" s="2"/>
      <c r="M557" s="2" t="s">
        <v>15642</v>
      </c>
      <c r="N557" s="2" t="s">
        <v>68</v>
      </c>
      <c r="O557" s="400" t="s">
        <v>16797</v>
      </c>
      <c r="P557" s="2" t="s">
        <v>60</v>
      </c>
      <c r="Q557" s="401">
        <v>30</v>
      </c>
      <c r="R557" s="401">
        <v>8</v>
      </c>
      <c r="S557" s="401">
        <v>3</v>
      </c>
      <c r="T557" s="401">
        <v>5</v>
      </c>
      <c r="U557" s="401"/>
      <c r="V557" s="2"/>
      <c r="W557" s="3"/>
      <c r="X557" s="2" t="s">
        <v>70</v>
      </c>
      <c r="Y557" s="2"/>
      <c r="Z557" s="2" t="s">
        <v>72</v>
      </c>
      <c r="AA557" s="2"/>
      <c r="AB557" s="4">
        <v>45</v>
      </c>
      <c r="AC557" s="4">
        <v>22</v>
      </c>
      <c r="AD557" s="4">
        <v>9</v>
      </c>
      <c r="AE557" s="4"/>
      <c r="AF557" s="4"/>
      <c r="AG557" s="4"/>
      <c r="AH557" s="4"/>
    </row>
    <row r="558" spans="1:34" ht="22.8" hidden="1" x14ac:dyDescent="0.8">
      <c r="A558" s="379">
        <v>557</v>
      </c>
      <c r="B558" s="380" t="s">
        <v>77</v>
      </c>
      <c r="C558" s="381" t="s">
        <v>15494</v>
      </c>
      <c r="D558" s="409" t="s">
        <v>120</v>
      </c>
      <c r="E558" s="382" t="s">
        <v>95</v>
      </c>
      <c r="F558" s="402"/>
      <c r="G558" s="403" t="s">
        <v>16798</v>
      </c>
      <c r="H558" s="404"/>
      <c r="I558" s="349"/>
      <c r="J558" s="405">
        <v>2004</v>
      </c>
      <c r="K558" s="349" t="s">
        <v>65</v>
      </c>
      <c r="L558" s="349"/>
      <c r="M558" s="349" t="s">
        <v>15642</v>
      </c>
      <c r="N558" s="349" t="s">
        <v>68</v>
      </c>
      <c r="O558" s="388" t="s">
        <v>16799</v>
      </c>
      <c r="P558" s="349" t="s">
        <v>60</v>
      </c>
      <c r="Q558" s="389">
        <v>45</v>
      </c>
      <c r="R558" s="389">
        <v>8</v>
      </c>
      <c r="S558" s="389">
        <v>3.5</v>
      </c>
      <c r="T558" s="389">
        <v>6.6</v>
      </c>
      <c r="U558" s="389"/>
      <c r="V558" s="349"/>
      <c r="W558" s="390"/>
      <c r="X558" s="349" t="s">
        <v>70</v>
      </c>
      <c r="Y558" s="349"/>
      <c r="Z558" s="349" t="s">
        <v>72</v>
      </c>
      <c r="AA558" s="349"/>
      <c r="AB558" s="391">
        <v>52</v>
      </c>
      <c r="AC558" s="391">
        <v>31</v>
      </c>
      <c r="AD558" s="391">
        <v>10</v>
      </c>
      <c r="AE558" s="391"/>
      <c r="AF558" s="391"/>
      <c r="AG558" s="391"/>
      <c r="AH558" s="391"/>
    </row>
    <row r="559" spans="1:34" ht="22.8" hidden="1" x14ac:dyDescent="0.8">
      <c r="A559" s="392">
        <v>558</v>
      </c>
      <c r="B559" s="393" t="s">
        <v>77</v>
      </c>
      <c r="C559" s="394" t="s">
        <v>15494</v>
      </c>
      <c r="D559" s="410" t="s">
        <v>120</v>
      </c>
      <c r="E559" s="395" t="s">
        <v>16800</v>
      </c>
      <c r="F559" s="396"/>
      <c r="G559" s="397" t="s">
        <v>16801</v>
      </c>
      <c r="H559" s="406"/>
      <c r="I559" s="2"/>
      <c r="J559" s="399">
        <v>2004</v>
      </c>
      <c r="K559" s="2" t="s">
        <v>65</v>
      </c>
      <c r="L559" s="2"/>
      <c r="M559" s="2" t="s">
        <v>15642</v>
      </c>
      <c r="N559" s="2" t="s">
        <v>68</v>
      </c>
      <c r="O559" s="400" t="s">
        <v>16802</v>
      </c>
      <c r="P559" s="2" t="s">
        <v>60</v>
      </c>
      <c r="Q559" s="401">
        <v>48</v>
      </c>
      <c r="R559" s="401">
        <v>8</v>
      </c>
      <c r="S559" s="401">
        <v>3</v>
      </c>
      <c r="T559" s="401">
        <v>5</v>
      </c>
      <c r="U559" s="401"/>
      <c r="V559" s="2"/>
      <c r="W559" s="3"/>
      <c r="X559" s="2" t="s">
        <v>70</v>
      </c>
      <c r="Y559" s="2"/>
      <c r="Z559" s="2" t="s">
        <v>72</v>
      </c>
      <c r="AA559" s="2"/>
      <c r="AB559" s="4">
        <v>35</v>
      </c>
      <c r="AC559" s="4">
        <v>15</v>
      </c>
      <c r="AD559" s="4">
        <v>7</v>
      </c>
      <c r="AE559" s="4"/>
      <c r="AF559" s="4"/>
      <c r="AG559" s="4"/>
      <c r="AH559" s="4"/>
    </row>
    <row r="560" spans="1:34" ht="22.8" hidden="1" x14ac:dyDescent="0.8">
      <c r="A560" s="379">
        <v>559</v>
      </c>
      <c r="B560" s="380" t="s">
        <v>77</v>
      </c>
      <c r="C560" s="381" t="s">
        <v>15494</v>
      </c>
      <c r="D560" s="409" t="s">
        <v>85</v>
      </c>
      <c r="E560" s="382" t="s">
        <v>85</v>
      </c>
      <c r="F560" s="402"/>
      <c r="G560" s="403" t="s">
        <v>16803</v>
      </c>
      <c r="H560" s="404"/>
      <c r="I560" s="349"/>
      <c r="J560" s="405">
        <v>2004</v>
      </c>
      <c r="K560" s="349" t="s">
        <v>65</v>
      </c>
      <c r="L560" s="349"/>
      <c r="M560" s="349" t="s">
        <v>15642</v>
      </c>
      <c r="N560" s="349" t="s">
        <v>68</v>
      </c>
      <c r="O560" s="388" t="s">
        <v>16804</v>
      </c>
      <c r="P560" s="349" t="s">
        <v>60</v>
      </c>
      <c r="Q560" s="389">
        <v>39</v>
      </c>
      <c r="R560" s="389">
        <v>8</v>
      </c>
      <c r="S560" s="389">
        <v>3</v>
      </c>
      <c r="T560" s="389">
        <v>7</v>
      </c>
      <c r="U560" s="389"/>
      <c r="V560" s="349"/>
      <c r="W560" s="390"/>
      <c r="X560" s="349" t="s">
        <v>70</v>
      </c>
      <c r="Y560" s="349"/>
      <c r="Z560" s="349" t="s">
        <v>72</v>
      </c>
      <c r="AA560" s="349"/>
      <c r="AB560" s="391">
        <v>52</v>
      </c>
      <c r="AC560" s="391">
        <v>38</v>
      </c>
      <c r="AD560" s="391">
        <v>10</v>
      </c>
      <c r="AE560" s="391"/>
      <c r="AF560" s="391"/>
      <c r="AG560" s="391"/>
      <c r="AH560" s="391"/>
    </row>
    <row r="561" spans="1:34" ht="22.8" hidden="1" x14ac:dyDescent="0.8">
      <c r="A561" s="392">
        <v>560</v>
      </c>
      <c r="B561" s="393" t="s">
        <v>77</v>
      </c>
      <c r="C561" s="394" t="s">
        <v>15494</v>
      </c>
      <c r="D561" s="410" t="s">
        <v>16275</v>
      </c>
      <c r="E561" s="395" t="s">
        <v>16805</v>
      </c>
      <c r="F561" s="396"/>
      <c r="G561" s="397" t="s">
        <v>16681</v>
      </c>
      <c r="H561" s="406"/>
      <c r="I561" s="2"/>
      <c r="J561" s="399">
        <v>2004</v>
      </c>
      <c r="K561" s="2" t="s">
        <v>65</v>
      </c>
      <c r="L561" s="2"/>
      <c r="M561" s="2" t="s">
        <v>15642</v>
      </c>
      <c r="N561" s="2" t="s">
        <v>68</v>
      </c>
      <c r="O561" s="400" t="s">
        <v>16806</v>
      </c>
      <c r="P561" s="2" t="s">
        <v>60</v>
      </c>
      <c r="Q561" s="401">
        <v>38</v>
      </c>
      <c r="R561" s="401">
        <v>8</v>
      </c>
      <c r="S561" s="401">
        <v>4</v>
      </c>
      <c r="T561" s="401">
        <v>6</v>
      </c>
      <c r="U561" s="401"/>
      <c r="V561" s="2"/>
      <c r="W561" s="3"/>
      <c r="X561" s="2" t="s">
        <v>70</v>
      </c>
      <c r="Y561" s="2"/>
      <c r="Z561" s="2" t="s">
        <v>72</v>
      </c>
      <c r="AA561" s="2"/>
      <c r="AB561" s="4">
        <v>42</v>
      </c>
      <c r="AC561" s="4">
        <v>24</v>
      </c>
      <c r="AD561" s="4">
        <v>10</v>
      </c>
      <c r="AE561" s="4"/>
      <c r="AF561" s="4"/>
      <c r="AG561" s="4"/>
      <c r="AH561" s="4"/>
    </row>
    <row r="562" spans="1:34" ht="22.8" hidden="1" x14ac:dyDescent="0.8">
      <c r="A562" s="379">
        <v>561</v>
      </c>
      <c r="B562" s="380" t="s">
        <v>77</v>
      </c>
      <c r="C562" s="381" t="s">
        <v>15494</v>
      </c>
      <c r="D562" s="409" t="s">
        <v>16366</v>
      </c>
      <c r="E562" s="382" t="s">
        <v>127</v>
      </c>
      <c r="F562" s="402"/>
      <c r="G562" s="403" t="s">
        <v>16807</v>
      </c>
      <c r="H562" s="404"/>
      <c r="I562" s="349"/>
      <c r="J562" s="405">
        <v>2004</v>
      </c>
      <c r="K562" s="349" t="s">
        <v>65</v>
      </c>
      <c r="L562" s="349"/>
      <c r="M562" s="349" t="s">
        <v>15642</v>
      </c>
      <c r="N562" s="349" t="s">
        <v>68</v>
      </c>
      <c r="O562" s="388" t="s">
        <v>16808</v>
      </c>
      <c r="P562" s="349" t="s">
        <v>60</v>
      </c>
      <c r="Q562" s="389">
        <v>43.5</v>
      </c>
      <c r="R562" s="389">
        <v>8</v>
      </c>
      <c r="S562" s="389">
        <v>4</v>
      </c>
      <c r="T562" s="389">
        <v>5</v>
      </c>
      <c r="U562" s="389"/>
      <c r="V562" s="349"/>
      <c r="W562" s="390"/>
      <c r="X562" s="349" t="s">
        <v>70</v>
      </c>
      <c r="Y562" s="349"/>
      <c r="Z562" s="349" t="s">
        <v>72</v>
      </c>
      <c r="AA562" s="349"/>
      <c r="AB562" s="391">
        <v>44</v>
      </c>
      <c r="AC562" s="391">
        <v>19</v>
      </c>
      <c r="AD562" s="391">
        <v>11</v>
      </c>
      <c r="AE562" s="391"/>
      <c r="AF562" s="391"/>
      <c r="AG562" s="391"/>
      <c r="AH562" s="391"/>
    </row>
    <row r="563" spans="1:34" ht="22.8" hidden="1" x14ac:dyDescent="0.8">
      <c r="A563" s="392">
        <v>562</v>
      </c>
      <c r="B563" s="393" t="s">
        <v>77</v>
      </c>
      <c r="C563" s="394" t="s">
        <v>15494</v>
      </c>
      <c r="D563" s="410" t="s">
        <v>16366</v>
      </c>
      <c r="E563" s="395" t="s">
        <v>16809</v>
      </c>
      <c r="F563" s="396"/>
      <c r="G563" s="397" t="s">
        <v>16810</v>
      </c>
      <c r="H563" s="406"/>
      <c r="I563" s="2"/>
      <c r="J563" s="399">
        <v>2004</v>
      </c>
      <c r="K563" s="2" t="s">
        <v>65</v>
      </c>
      <c r="L563" s="2"/>
      <c r="M563" s="2" t="s">
        <v>15642</v>
      </c>
      <c r="N563" s="2" t="s">
        <v>68</v>
      </c>
      <c r="O563" s="400" t="s">
        <v>16811</v>
      </c>
      <c r="P563" s="2" t="s">
        <v>60</v>
      </c>
      <c r="Q563" s="401">
        <v>41</v>
      </c>
      <c r="R563" s="401">
        <v>8</v>
      </c>
      <c r="S563" s="401">
        <v>4</v>
      </c>
      <c r="T563" s="401">
        <v>4.9000000000000004</v>
      </c>
      <c r="U563" s="401"/>
      <c r="V563" s="2"/>
      <c r="W563" s="3"/>
      <c r="X563" s="2" t="s">
        <v>70</v>
      </c>
      <c r="Y563" s="2"/>
      <c r="Z563" s="2" t="s">
        <v>72</v>
      </c>
      <c r="AA563" s="2"/>
      <c r="AB563" s="4">
        <v>53</v>
      </c>
      <c r="AC563" s="4">
        <v>34</v>
      </c>
      <c r="AD563" s="4">
        <v>15</v>
      </c>
      <c r="AE563" s="4"/>
      <c r="AF563" s="4"/>
      <c r="AG563" s="4"/>
      <c r="AH563" s="4"/>
    </row>
    <row r="564" spans="1:34" ht="22.8" hidden="1" x14ac:dyDescent="0.8">
      <c r="A564" s="379">
        <v>563</v>
      </c>
      <c r="B564" s="380" t="s">
        <v>77</v>
      </c>
      <c r="C564" s="381" t="s">
        <v>15494</v>
      </c>
      <c r="D564" s="409" t="s">
        <v>16366</v>
      </c>
      <c r="E564" s="382" t="s">
        <v>16812</v>
      </c>
      <c r="F564" s="402"/>
      <c r="G564" s="403" t="s">
        <v>16813</v>
      </c>
      <c r="H564" s="404"/>
      <c r="I564" s="349"/>
      <c r="J564" s="405">
        <v>2004</v>
      </c>
      <c r="K564" s="349" t="s">
        <v>65</v>
      </c>
      <c r="L564" s="349"/>
      <c r="M564" s="349" t="s">
        <v>15642</v>
      </c>
      <c r="N564" s="349" t="s">
        <v>68</v>
      </c>
      <c r="O564" s="388" t="s">
        <v>16814</v>
      </c>
      <c r="P564" s="349" t="s">
        <v>60</v>
      </c>
      <c r="Q564" s="389">
        <v>55</v>
      </c>
      <c r="R564" s="389">
        <v>8</v>
      </c>
      <c r="S564" s="389">
        <v>4</v>
      </c>
      <c r="T564" s="389">
        <v>4</v>
      </c>
      <c r="U564" s="389"/>
      <c r="V564" s="349"/>
      <c r="W564" s="390"/>
      <c r="X564" s="349" t="s">
        <v>70</v>
      </c>
      <c r="Y564" s="349"/>
      <c r="Z564" s="349" t="s">
        <v>72</v>
      </c>
      <c r="AA564" s="349"/>
      <c r="AB564" s="391">
        <v>38</v>
      </c>
      <c r="AC564" s="391">
        <v>26</v>
      </c>
      <c r="AD564" s="391">
        <v>15</v>
      </c>
      <c r="AE564" s="391"/>
      <c r="AF564" s="391"/>
      <c r="AG564" s="391"/>
      <c r="AH564" s="391"/>
    </row>
    <row r="565" spans="1:34" ht="22.8" hidden="1" x14ac:dyDescent="0.8">
      <c r="A565" s="392">
        <v>564</v>
      </c>
      <c r="B565" s="393" t="s">
        <v>77</v>
      </c>
      <c r="C565" s="394" t="s">
        <v>15494</v>
      </c>
      <c r="D565" s="410" t="s">
        <v>16208</v>
      </c>
      <c r="E565" s="395" t="s">
        <v>16815</v>
      </c>
      <c r="F565" s="396"/>
      <c r="G565" s="397" t="s">
        <v>16816</v>
      </c>
      <c r="H565" s="406"/>
      <c r="I565" s="2"/>
      <c r="J565" s="399">
        <v>2004</v>
      </c>
      <c r="K565" s="2" t="s">
        <v>65</v>
      </c>
      <c r="L565" s="2"/>
      <c r="M565" s="2" t="s">
        <v>15642</v>
      </c>
      <c r="N565" s="2" t="s">
        <v>68</v>
      </c>
      <c r="O565" s="400" t="s">
        <v>16817</v>
      </c>
      <c r="P565" s="2" t="s">
        <v>60</v>
      </c>
      <c r="Q565" s="401">
        <v>36</v>
      </c>
      <c r="R565" s="401">
        <v>8</v>
      </c>
      <c r="S565" s="401">
        <v>4</v>
      </c>
      <c r="T565" s="401">
        <v>4.5</v>
      </c>
      <c r="U565" s="401"/>
      <c r="V565" s="2"/>
      <c r="W565" s="3"/>
      <c r="X565" s="2" t="s">
        <v>70</v>
      </c>
      <c r="Y565" s="2"/>
      <c r="Z565" s="2" t="s">
        <v>72</v>
      </c>
      <c r="AA565" s="2"/>
      <c r="AB565" s="4">
        <v>46</v>
      </c>
      <c r="AC565" s="4">
        <v>27</v>
      </c>
      <c r="AD565" s="4">
        <v>10</v>
      </c>
      <c r="AE565" s="4"/>
      <c r="AF565" s="4"/>
      <c r="AG565" s="4"/>
      <c r="AH565" s="4"/>
    </row>
    <row r="566" spans="1:34" ht="22.8" hidden="1" x14ac:dyDescent="0.8">
      <c r="A566" s="379">
        <v>565</v>
      </c>
      <c r="B566" s="380" t="s">
        <v>77</v>
      </c>
      <c r="C566" s="381" t="s">
        <v>15494</v>
      </c>
      <c r="D566" s="409" t="s">
        <v>16232</v>
      </c>
      <c r="E566" s="382" t="s">
        <v>16412</v>
      </c>
      <c r="F566" s="402"/>
      <c r="G566" s="403" t="s">
        <v>16818</v>
      </c>
      <c r="H566" s="404"/>
      <c r="I566" s="349"/>
      <c r="J566" s="405">
        <v>2004</v>
      </c>
      <c r="K566" s="349" t="s">
        <v>65</v>
      </c>
      <c r="L566" s="349"/>
      <c r="M566" s="349" t="s">
        <v>15642</v>
      </c>
      <c r="N566" s="349" t="s">
        <v>68</v>
      </c>
      <c r="O566" s="388" t="s">
        <v>16819</v>
      </c>
      <c r="P566" s="349" t="s">
        <v>60</v>
      </c>
      <c r="Q566" s="389">
        <v>54</v>
      </c>
      <c r="R566" s="389">
        <v>8</v>
      </c>
      <c r="S566" s="389">
        <v>3</v>
      </c>
      <c r="T566" s="389">
        <v>5</v>
      </c>
      <c r="U566" s="389"/>
      <c r="V566" s="349"/>
      <c r="W566" s="390"/>
      <c r="X566" s="349" t="s">
        <v>70</v>
      </c>
      <c r="Y566" s="349"/>
      <c r="Z566" s="349" t="s">
        <v>72</v>
      </c>
      <c r="AA566" s="349"/>
      <c r="AB566" s="391">
        <v>35</v>
      </c>
      <c r="AC566" s="391">
        <v>29</v>
      </c>
      <c r="AD566" s="391">
        <v>15</v>
      </c>
      <c r="AE566" s="391"/>
      <c r="AF566" s="391"/>
      <c r="AG566" s="391"/>
      <c r="AH566" s="391"/>
    </row>
    <row r="567" spans="1:34" ht="22.8" hidden="1" x14ac:dyDescent="0.8">
      <c r="A567" s="392">
        <v>566</v>
      </c>
      <c r="B567" s="393" t="s">
        <v>77</v>
      </c>
      <c r="C567" s="394" t="s">
        <v>15494</v>
      </c>
      <c r="D567" s="410" t="s">
        <v>16242</v>
      </c>
      <c r="E567" s="395" t="s">
        <v>16820</v>
      </c>
      <c r="F567" s="396"/>
      <c r="G567" s="397" t="s">
        <v>16821</v>
      </c>
      <c r="H567" s="406"/>
      <c r="I567" s="2"/>
      <c r="J567" s="399">
        <v>2004</v>
      </c>
      <c r="K567" s="2" t="s">
        <v>65</v>
      </c>
      <c r="L567" s="2"/>
      <c r="M567" s="2" t="s">
        <v>15642</v>
      </c>
      <c r="N567" s="2" t="s">
        <v>68</v>
      </c>
      <c r="O567" s="400" t="s">
        <v>16822</v>
      </c>
      <c r="P567" s="2" t="s">
        <v>60</v>
      </c>
      <c r="Q567" s="401">
        <v>40</v>
      </c>
      <c r="R567" s="401">
        <v>8</v>
      </c>
      <c r="S567" s="401">
        <v>4</v>
      </c>
      <c r="T567" s="401">
        <v>3</v>
      </c>
      <c r="U567" s="401"/>
      <c r="V567" s="2"/>
      <c r="W567" s="3"/>
      <c r="X567" s="2" t="s">
        <v>70</v>
      </c>
      <c r="Y567" s="2"/>
      <c r="Z567" s="2" t="s">
        <v>72</v>
      </c>
      <c r="AA567" s="2"/>
      <c r="AB567" s="4">
        <v>43</v>
      </c>
      <c r="AC567" s="4">
        <v>26</v>
      </c>
      <c r="AD567" s="4">
        <v>16</v>
      </c>
      <c r="AE567" s="4"/>
      <c r="AF567" s="4"/>
      <c r="AG567" s="4"/>
      <c r="AH567" s="4"/>
    </row>
    <row r="568" spans="1:34" ht="22.8" hidden="1" x14ac:dyDescent="0.8">
      <c r="A568" s="379">
        <v>567</v>
      </c>
      <c r="B568" s="380" t="s">
        <v>77</v>
      </c>
      <c r="C568" s="381" t="s">
        <v>15494</v>
      </c>
      <c r="D568" s="409" t="s">
        <v>16242</v>
      </c>
      <c r="E568" s="382" t="s">
        <v>16242</v>
      </c>
      <c r="F568" s="402"/>
      <c r="G568" s="403" t="s">
        <v>16823</v>
      </c>
      <c r="H568" s="404"/>
      <c r="I568" s="349"/>
      <c r="J568" s="405">
        <v>2004</v>
      </c>
      <c r="K568" s="349" t="s">
        <v>65</v>
      </c>
      <c r="L568" s="349"/>
      <c r="M568" s="349" t="s">
        <v>15642</v>
      </c>
      <c r="N568" s="349" t="s">
        <v>68</v>
      </c>
      <c r="O568" s="388" t="s">
        <v>16824</v>
      </c>
      <c r="P568" s="349" t="s">
        <v>60</v>
      </c>
      <c r="Q568" s="389">
        <v>34.5</v>
      </c>
      <c r="R568" s="389">
        <v>8</v>
      </c>
      <c r="S568" s="389">
        <v>4</v>
      </c>
      <c r="T568" s="389">
        <v>5</v>
      </c>
      <c r="U568" s="389"/>
      <c r="V568" s="349"/>
      <c r="W568" s="390"/>
      <c r="X568" s="349" t="s">
        <v>70</v>
      </c>
      <c r="Y568" s="349"/>
      <c r="Z568" s="349" t="s">
        <v>72</v>
      </c>
      <c r="AA568" s="349"/>
      <c r="AB568" s="391">
        <v>55</v>
      </c>
      <c r="AC568" s="391">
        <v>34</v>
      </c>
      <c r="AD568" s="391">
        <v>11</v>
      </c>
      <c r="AE568" s="391"/>
      <c r="AF568" s="391"/>
      <c r="AG568" s="391"/>
      <c r="AH568" s="391"/>
    </row>
    <row r="569" spans="1:34" ht="22.8" hidden="1" x14ac:dyDescent="0.8">
      <c r="A569" s="392">
        <v>568</v>
      </c>
      <c r="B569" s="393" t="s">
        <v>77</v>
      </c>
      <c r="C569" s="394" t="s">
        <v>15494</v>
      </c>
      <c r="D569" s="410" t="s">
        <v>16242</v>
      </c>
      <c r="E569" s="395" t="s">
        <v>15889</v>
      </c>
      <c r="F569" s="396"/>
      <c r="G569" s="397" t="s">
        <v>16825</v>
      </c>
      <c r="H569" s="406"/>
      <c r="I569" s="2"/>
      <c r="J569" s="399">
        <v>2004</v>
      </c>
      <c r="K569" s="2" t="s">
        <v>65</v>
      </c>
      <c r="L569" s="2"/>
      <c r="M569" s="2" t="s">
        <v>15642</v>
      </c>
      <c r="N569" s="2" t="s">
        <v>68</v>
      </c>
      <c r="O569" s="400" t="s">
        <v>16826</v>
      </c>
      <c r="P569" s="2" t="s">
        <v>60</v>
      </c>
      <c r="Q569" s="401">
        <v>36</v>
      </c>
      <c r="R569" s="401">
        <v>8</v>
      </c>
      <c r="S569" s="401">
        <v>3</v>
      </c>
      <c r="T569" s="401">
        <v>4</v>
      </c>
      <c r="U569" s="401"/>
      <c r="V569" s="2"/>
      <c r="W569" s="3"/>
      <c r="X569" s="2" t="s">
        <v>70</v>
      </c>
      <c r="Y569" s="2"/>
      <c r="Z569" s="2" t="s">
        <v>72</v>
      </c>
      <c r="AA569" s="2"/>
      <c r="AB569" s="4">
        <v>44</v>
      </c>
      <c r="AC569" s="4">
        <v>25</v>
      </c>
      <c r="AD569" s="4">
        <v>11</v>
      </c>
      <c r="AE569" s="4"/>
      <c r="AF569" s="4"/>
      <c r="AG569" s="4"/>
      <c r="AH569" s="4"/>
    </row>
    <row r="570" spans="1:34" ht="22.8" hidden="1" x14ac:dyDescent="0.8">
      <c r="A570" s="379">
        <v>569</v>
      </c>
      <c r="B570" s="380" t="s">
        <v>77</v>
      </c>
      <c r="C570" s="381" t="s">
        <v>15494</v>
      </c>
      <c r="D570" s="409" t="s">
        <v>16242</v>
      </c>
      <c r="E570" s="382" t="s">
        <v>16245</v>
      </c>
      <c r="F570" s="402"/>
      <c r="G570" s="403" t="s">
        <v>16827</v>
      </c>
      <c r="H570" s="404"/>
      <c r="I570" s="349"/>
      <c r="J570" s="405">
        <v>2004</v>
      </c>
      <c r="K570" s="349" t="s">
        <v>65</v>
      </c>
      <c r="L570" s="349"/>
      <c r="M570" s="349" t="s">
        <v>15642</v>
      </c>
      <c r="N570" s="349" t="s">
        <v>68</v>
      </c>
      <c r="O570" s="388" t="s">
        <v>16828</v>
      </c>
      <c r="P570" s="349" t="s">
        <v>60</v>
      </c>
      <c r="Q570" s="389">
        <v>38</v>
      </c>
      <c r="R570" s="389">
        <v>8</v>
      </c>
      <c r="S570" s="389">
        <v>3</v>
      </c>
      <c r="T570" s="389">
        <v>7</v>
      </c>
      <c r="U570" s="389"/>
      <c r="V570" s="349"/>
      <c r="W570" s="390"/>
      <c r="X570" s="349" t="s">
        <v>70</v>
      </c>
      <c r="Y570" s="349"/>
      <c r="Z570" s="349" t="s">
        <v>72</v>
      </c>
      <c r="AA570" s="349"/>
      <c r="AB570" s="391">
        <v>40</v>
      </c>
      <c r="AC570" s="391">
        <v>32</v>
      </c>
      <c r="AD570" s="391">
        <v>8</v>
      </c>
      <c r="AE570" s="391"/>
      <c r="AF570" s="391"/>
      <c r="AG570" s="391"/>
      <c r="AH570" s="391"/>
    </row>
    <row r="571" spans="1:34" ht="22.8" hidden="1" x14ac:dyDescent="0.8">
      <c r="A571" s="392">
        <v>570</v>
      </c>
      <c r="B571" s="393" t="s">
        <v>77</v>
      </c>
      <c r="C571" s="394" t="s">
        <v>15634</v>
      </c>
      <c r="D571" s="410" t="s">
        <v>15795</v>
      </c>
      <c r="E571" s="395" t="s">
        <v>16121</v>
      </c>
      <c r="F571" s="396"/>
      <c r="G571" s="397" t="s">
        <v>16829</v>
      </c>
      <c r="H571" s="406"/>
      <c r="I571" s="2"/>
      <c r="J571" s="399">
        <v>2004</v>
      </c>
      <c r="K571" s="2" t="s">
        <v>65</v>
      </c>
      <c r="L571" s="2"/>
      <c r="M571" s="2" t="s">
        <v>15642</v>
      </c>
      <c r="N571" s="2" t="s">
        <v>68</v>
      </c>
      <c r="O571" s="400" t="s">
        <v>16830</v>
      </c>
      <c r="P571" s="2" t="s">
        <v>60</v>
      </c>
      <c r="Q571" s="401">
        <v>48</v>
      </c>
      <c r="R571" s="401">
        <v>8</v>
      </c>
      <c r="S571" s="401">
        <v>4</v>
      </c>
      <c r="T571" s="401">
        <v>5</v>
      </c>
      <c r="U571" s="401"/>
      <c r="V571" s="2"/>
      <c r="W571" s="3"/>
      <c r="X571" s="2" t="s">
        <v>70</v>
      </c>
      <c r="Y571" s="2"/>
      <c r="Z571" s="2" t="s">
        <v>72</v>
      </c>
      <c r="AA571" s="2"/>
      <c r="AB571" s="4">
        <v>45</v>
      </c>
      <c r="AC571" s="4">
        <v>27</v>
      </c>
      <c r="AD571" s="4">
        <v>10</v>
      </c>
      <c r="AE571" s="4"/>
      <c r="AF571" s="4"/>
      <c r="AG571" s="4"/>
      <c r="AH571" s="4"/>
    </row>
    <row r="572" spans="1:34" ht="22.8" hidden="1" x14ac:dyDescent="0.8">
      <c r="A572" s="379">
        <v>571</v>
      </c>
      <c r="B572" s="380" t="s">
        <v>77</v>
      </c>
      <c r="C572" s="381" t="s">
        <v>15494</v>
      </c>
      <c r="D572" s="409" t="s">
        <v>16275</v>
      </c>
      <c r="E572" s="382" t="s">
        <v>16275</v>
      </c>
      <c r="F572" s="402"/>
      <c r="G572" s="403" t="s">
        <v>16831</v>
      </c>
      <c r="H572" s="404"/>
      <c r="I572" s="349"/>
      <c r="J572" s="405">
        <v>2004</v>
      </c>
      <c r="K572" s="349" t="s">
        <v>65</v>
      </c>
      <c r="L572" s="349"/>
      <c r="M572" s="349" t="s">
        <v>15642</v>
      </c>
      <c r="N572" s="349" t="s">
        <v>68</v>
      </c>
      <c r="O572" s="388" t="s">
        <v>16832</v>
      </c>
      <c r="P572" s="349" t="s">
        <v>60</v>
      </c>
      <c r="Q572" s="389">
        <v>57.5</v>
      </c>
      <c r="R572" s="389">
        <v>8</v>
      </c>
      <c r="S572" s="389">
        <v>4</v>
      </c>
      <c r="T572" s="389">
        <v>5</v>
      </c>
      <c r="U572" s="389"/>
      <c r="V572" s="349"/>
      <c r="W572" s="390"/>
      <c r="X572" s="349" t="s">
        <v>70</v>
      </c>
      <c r="Y572" s="349"/>
      <c r="Z572" s="349" t="s">
        <v>72</v>
      </c>
      <c r="AA572" s="349"/>
      <c r="AB572" s="391">
        <v>51</v>
      </c>
      <c r="AC572" s="391">
        <v>31</v>
      </c>
      <c r="AD572" s="391">
        <v>12</v>
      </c>
      <c r="AE572" s="391"/>
      <c r="AF572" s="391"/>
      <c r="AG572" s="391"/>
      <c r="AH572" s="391"/>
    </row>
    <row r="573" spans="1:34" ht="22.8" hidden="1" x14ac:dyDescent="0.8">
      <c r="A573" s="392">
        <v>572</v>
      </c>
      <c r="B573" s="393" t="s">
        <v>77</v>
      </c>
      <c r="C573" s="394" t="s">
        <v>15494</v>
      </c>
      <c r="D573" s="410" t="s">
        <v>16275</v>
      </c>
      <c r="E573" s="395" t="s">
        <v>13811</v>
      </c>
      <c r="F573" s="396"/>
      <c r="G573" s="397" t="s">
        <v>16833</v>
      </c>
      <c r="H573" s="406"/>
      <c r="I573" s="2"/>
      <c r="J573" s="399">
        <v>2004</v>
      </c>
      <c r="K573" s="2" t="s">
        <v>65</v>
      </c>
      <c r="L573" s="2"/>
      <c r="M573" s="2" t="s">
        <v>15642</v>
      </c>
      <c r="N573" s="2" t="s">
        <v>68</v>
      </c>
      <c r="O573" s="400" t="s">
        <v>16834</v>
      </c>
      <c r="P573" s="2" t="s">
        <v>60</v>
      </c>
      <c r="Q573" s="401">
        <v>64.5</v>
      </c>
      <c r="R573" s="401">
        <v>8</v>
      </c>
      <c r="S573" s="401">
        <v>3</v>
      </c>
      <c r="T573" s="401">
        <v>7</v>
      </c>
      <c r="U573" s="401"/>
      <c r="V573" s="2"/>
      <c r="W573" s="3"/>
      <c r="X573" s="2" t="s">
        <v>70</v>
      </c>
      <c r="Y573" s="2"/>
      <c r="Z573" s="2" t="s">
        <v>72</v>
      </c>
      <c r="AA573" s="2"/>
      <c r="AB573" s="4">
        <v>64</v>
      </c>
      <c r="AC573" s="4">
        <v>38</v>
      </c>
      <c r="AD573" s="4">
        <v>15</v>
      </c>
      <c r="AE573" s="4"/>
      <c r="AF573" s="4"/>
      <c r="AG573" s="4"/>
      <c r="AH573" s="4"/>
    </row>
    <row r="574" spans="1:34" ht="22.8" hidden="1" x14ac:dyDescent="0.8">
      <c r="A574" s="379">
        <v>573</v>
      </c>
      <c r="B574" s="380" t="s">
        <v>77</v>
      </c>
      <c r="C574" s="381" t="s">
        <v>15494</v>
      </c>
      <c r="D574" s="409" t="s">
        <v>16275</v>
      </c>
      <c r="E574" s="382" t="s">
        <v>16282</v>
      </c>
      <c r="F574" s="402"/>
      <c r="G574" s="403" t="s">
        <v>16835</v>
      </c>
      <c r="H574" s="404"/>
      <c r="I574" s="349"/>
      <c r="J574" s="405">
        <v>2004</v>
      </c>
      <c r="K574" s="349" t="s">
        <v>65</v>
      </c>
      <c r="L574" s="349"/>
      <c r="M574" s="349" t="s">
        <v>15642</v>
      </c>
      <c r="N574" s="349" t="s">
        <v>68</v>
      </c>
      <c r="O574" s="388" t="s">
        <v>16836</v>
      </c>
      <c r="P574" s="349" t="s">
        <v>60</v>
      </c>
      <c r="Q574" s="389">
        <v>28</v>
      </c>
      <c r="R574" s="389">
        <v>8</v>
      </c>
      <c r="S574" s="389">
        <v>2</v>
      </c>
      <c r="T574" s="389">
        <v>7</v>
      </c>
      <c r="U574" s="389"/>
      <c r="V574" s="349"/>
      <c r="W574" s="390"/>
      <c r="X574" s="349" t="s">
        <v>70</v>
      </c>
      <c r="Y574" s="349"/>
      <c r="Z574" s="349" t="s">
        <v>72</v>
      </c>
      <c r="AA574" s="349"/>
      <c r="AB574" s="391">
        <v>45</v>
      </c>
      <c r="AC574" s="391">
        <v>29</v>
      </c>
      <c r="AD574" s="391">
        <v>15</v>
      </c>
      <c r="AE574" s="391"/>
      <c r="AF574" s="391"/>
      <c r="AG574" s="391"/>
      <c r="AH574" s="391"/>
    </row>
    <row r="575" spans="1:34" ht="22.8" hidden="1" x14ac:dyDescent="0.8">
      <c r="A575" s="392">
        <v>574</v>
      </c>
      <c r="B575" s="393" t="s">
        <v>77</v>
      </c>
      <c r="C575" s="394" t="s">
        <v>15494</v>
      </c>
      <c r="D575" s="410" t="s">
        <v>16275</v>
      </c>
      <c r="E575" s="395" t="s">
        <v>111</v>
      </c>
      <c r="F575" s="396"/>
      <c r="G575" s="397" t="s">
        <v>16837</v>
      </c>
      <c r="H575" s="406"/>
      <c r="I575" s="2"/>
      <c r="J575" s="399">
        <v>2004</v>
      </c>
      <c r="K575" s="2" t="s">
        <v>65</v>
      </c>
      <c r="L575" s="2"/>
      <c r="M575" s="2" t="s">
        <v>15642</v>
      </c>
      <c r="N575" s="2" t="s">
        <v>68</v>
      </c>
      <c r="O575" s="400" t="s">
        <v>16838</v>
      </c>
      <c r="P575" s="2" t="s">
        <v>60</v>
      </c>
      <c r="Q575" s="401">
        <v>55</v>
      </c>
      <c r="R575" s="401">
        <v>8</v>
      </c>
      <c r="S575" s="401">
        <v>3</v>
      </c>
      <c r="T575" s="401">
        <v>8</v>
      </c>
      <c r="U575" s="401"/>
      <c r="V575" s="2"/>
      <c r="W575" s="3"/>
      <c r="X575" s="2" t="s">
        <v>70</v>
      </c>
      <c r="Y575" s="2"/>
      <c r="Z575" s="2" t="s">
        <v>72</v>
      </c>
      <c r="AA575" s="2"/>
      <c r="AB575" s="4">
        <v>42</v>
      </c>
      <c r="AC575" s="4">
        <v>31</v>
      </c>
      <c r="AD575" s="4">
        <v>10</v>
      </c>
      <c r="AE575" s="4"/>
      <c r="AF575" s="4"/>
      <c r="AG575" s="4"/>
      <c r="AH575" s="4"/>
    </row>
    <row r="576" spans="1:34" ht="22.8" hidden="1" x14ac:dyDescent="0.8">
      <c r="A576" s="379">
        <v>575</v>
      </c>
      <c r="B576" s="380" t="s">
        <v>77</v>
      </c>
      <c r="C576" s="381" t="s">
        <v>15494</v>
      </c>
      <c r="D576" s="409" t="s">
        <v>16275</v>
      </c>
      <c r="E576" s="382" t="s">
        <v>128</v>
      </c>
      <c r="F576" s="402"/>
      <c r="G576" s="403" t="s">
        <v>16839</v>
      </c>
      <c r="H576" s="404"/>
      <c r="I576" s="349"/>
      <c r="J576" s="405">
        <v>2004</v>
      </c>
      <c r="K576" s="349" t="s">
        <v>65</v>
      </c>
      <c r="L576" s="349"/>
      <c r="M576" s="349" t="s">
        <v>15642</v>
      </c>
      <c r="N576" s="349" t="s">
        <v>68</v>
      </c>
      <c r="O576" s="388" t="s">
        <v>16840</v>
      </c>
      <c r="P576" s="349" t="s">
        <v>60</v>
      </c>
      <c r="Q576" s="389">
        <v>65.5</v>
      </c>
      <c r="R576" s="389">
        <v>8</v>
      </c>
      <c r="S576" s="389">
        <v>3</v>
      </c>
      <c r="T576" s="389">
        <v>5</v>
      </c>
      <c r="U576" s="389"/>
      <c r="V576" s="349"/>
      <c r="W576" s="390"/>
      <c r="X576" s="349" t="s">
        <v>70</v>
      </c>
      <c r="Y576" s="349"/>
      <c r="Z576" s="349" t="s">
        <v>72</v>
      </c>
      <c r="AA576" s="349"/>
      <c r="AB576" s="391">
        <v>32</v>
      </c>
      <c r="AC576" s="391">
        <v>29</v>
      </c>
      <c r="AD576" s="391">
        <v>8</v>
      </c>
      <c r="AE576" s="391"/>
      <c r="AF576" s="391"/>
      <c r="AG576" s="391"/>
      <c r="AH576" s="391"/>
    </row>
    <row r="577" spans="1:34" ht="22.8" hidden="1" x14ac:dyDescent="0.8">
      <c r="A577" s="392">
        <v>576</v>
      </c>
      <c r="B577" s="393" t="s">
        <v>77</v>
      </c>
      <c r="C577" s="394" t="s">
        <v>15494</v>
      </c>
      <c r="D577" s="410" t="s">
        <v>16275</v>
      </c>
      <c r="E577" s="395" t="s">
        <v>16841</v>
      </c>
      <c r="F577" s="396"/>
      <c r="G577" s="397" t="s">
        <v>16842</v>
      </c>
      <c r="H577" s="406"/>
      <c r="I577" s="2"/>
      <c r="J577" s="399">
        <v>2004</v>
      </c>
      <c r="K577" s="2" t="s">
        <v>65</v>
      </c>
      <c r="L577" s="2"/>
      <c r="M577" s="2" t="s">
        <v>15642</v>
      </c>
      <c r="N577" s="2" t="s">
        <v>68</v>
      </c>
      <c r="O577" s="400" t="s">
        <v>16843</v>
      </c>
      <c r="P577" s="2" t="s">
        <v>60</v>
      </c>
      <c r="Q577" s="401">
        <v>54</v>
      </c>
      <c r="R577" s="401">
        <v>8</v>
      </c>
      <c r="S577" s="401">
        <v>2.5</v>
      </c>
      <c r="T577" s="401">
        <v>7.5</v>
      </c>
      <c r="U577" s="401"/>
      <c r="V577" s="2"/>
      <c r="W577" s="3"/>
      <c r="X577" s="2" t="s">
        <v>70</v>
      </c>
      <c r="Y577" s="2"/>
      <c r="Z577" s="2" t="s">
        <v>72</v>
      </c>
      <c r="AA577" s="2"/>
      <c r="AB577" s="4">
        <v>40</v>
      </c>
      <c r="AC577" s="4">
        <v>32</v>
      </c>
      <c r="AD577" s="4">
        <v>11</v>
      </c>
      <c r="AE577" s="4"/>
      <c r="AF577" s="4"/>
      <c r="AG577" s="4"/>
      <c r="AH577" s="4"/>
    </row>
    <row r="578" spans="1:34" ht="22.8" hidden="1" x14ac:dyDescent="0.8">
      <c r="A578" s="379">
        <v>577</v>
      </c>
      <c r="B578" s="380" t="s">
        <v>77</v>
      </c>
      <c r="C578" s="381" t="s">
        <v>15494</v>
      </c>
      <c r="D578" s="409" t="s">
        <v>16275</v>
      </c>
      <c r="E578" s="382" t="s">
        <v>16844</v>
      </c>
      <c r="F578" s="402"/>
      <c r="G578" s="403" t="s">
        <v>16845</v>
      </c>
      <c r="H578" s="404"/>
      <c r="I578" s="349"/>
      <c r="J578" s="405">
        <v>2004</v>
      </c>
      <c r="K578" s="349" t="s">
        <v>65</v>
      </c>
      <c r="L578" s="349"/>
      <c r="M578" s="349" t="s">
        <v>15642</v>
      </c>
      <c r="N578" s="349" t="s">
        <v>68</v>
      </c>
      <c r="O578" s="388" t="s">
        <v>16846</v>
      </c>
      <c r="P578" s="349" t="s">
        <v>60</v>
      </c>
      <c r="Q578" s="389">
        <v>54</v>
      </c>
      <c r="R578" s="389">
        <v>8</v>
      </c>
      <c r="S578" s="389">
        <v>3</v>
      </c>
      <c r="T578" s="389">
        <v>7</v>
      </c>
      <c r="U578" s="389"/>
      <c r="V578" s="349"/>
      <c r="W578" s="390"/>
      <c r="X578" s="349" t="s">
        <v>70</v>
      </c>
      <c r="Y578" s="349"/>
      <c r="Z578" s="349" t="s">
        <v>72</v>
      </c>
      <c r="AA578" s="349"/>
      <c r="AB578" s="391">
        <v>57</v>
      </c>
      <c r="AC578" s="391">
        <v>41</v>
      </c>
      <c r="AD578" s="391">
        <v>15</v>
      </c>
      <c r="AE578" s="391"/>
      <c r="AF578" s="391"/>
      <c r="AG578" s="391"/>
      <c r="AH578" s="391"/>
    </row>
    <row r="579" spans="1:34" ht="22.8" hidden="1" x14ac:dyDescent="0.8">
      <c r="A579" s="392">
        <v>578</v>
      </c>
      <c r="B579" s="393" t="s">
        <v>77</v>
      </c>
      <c r="C579" s="394" t="s">
        <v>15494</v>
      </c>
      <c r="D579" s="410" t="s">
        <v>16275</v>
      </c>
      <c r="E579" s="395" t="s">
        <v>111</v>
      </c>
      <c r="F579" s="396"/>
      <c r="G579" s="397" t="s">
        <v>16847</v>
      </c>
      <c r="H579" s="406"/>
      <c r="I579" s="2"/>
      <c r="J579" s="399">
        <v>2004</v>
      </c>
      <c r="K579" s="2" t="s">
        <v>65</v>
      </c>
      <c r="L579" s="2"/>
      <c r="M579" s="2" t="s">
        <v>15642</v>
      </c>
      <c r="N579" s="2" t="s">
        <v>68</v>
      </c>
      <c r="O579" s="400" t="s">
        <v>16848</v>
      </c>
      <c r="P579" s="2" t="s">
        <v>60</v>
      </c>
      <c r="Q579" s="401">
        <v>58</v>
      </c>
      <c r="R579" s="401">
        <v>8</v>
      </c>
      <c r="S579" s="401">
        <v>4</v>
      </c>
      <c r="T579" s="401">
        <v>3</v>
      </c>
      <c r="U579" s="401"/>
      <c r="V579" s="2"/>
      <c r="W579" s="3"/>
      <c r="X579" s="2" t="s">
        <v>70</v>
      </c>
      <c r="Y579" s="2"/>
      <c r="Z579" s="2" t="s">
        <v>72</v>
      </c>
      <c r="AA579" s="2"/>
      <c r="AB579" s="4">
        <v>36</v>
      </c>
      <c r="AC579" s="4">
        <v>32</v>
      </c>
      <c r="AD579" s="4">
        <v>9</v>
      </c>
      <c r="AE579" s="4"/>
      <c r="AF579" s="4"/>
      <c r="AG579" s="4"/>
      <c r="AH579" s="4"/>
    </row>
    <row r="580" spans="1:34" ht="22.8" hidden="1" x14ac:dyDescent="0.8">
      <c r="A580" s="379">
        <v>579</v>
      </c>
      <c r="B580" s="380" t="s">
        <v>77</v>
      </c>
      <c r="C580" s="381" t="s">
        <v>15494</v>
      </c>
      <c r="D580" s="409" t="s">
        <v>16275</v>
      </c>
      <c r="E580" s="382" t="s">
        <v>16849</v>
      </c>
      <c r="F580" s="402"/>
      <c r="G580" s="403" t="s">
        <v>16850</v>
      </c>
      <c r="H580" s="404"/>
      <c r="I580" s="349"/>
      <c r="J580" s="405">
        <v>2004</v>
      </c>
      <c r="K580" s="349" t="s">
        <v>65</v>
      </c>
      <c r="L580" s="349"/>
      <c r="M580" s="349" t="s">
        <v>15642</v>
      </c>
      <c r="N580" s="349" t="s">
        <v>68</v>
      </c>
      <c r="O580" s="388" t="s">
        <v>16851</v>
      </c>
      <c r="P580" s="349" t="s">
        <v>60</v>
      </c>
      <c r="Q580" s="389">
        <v>53.5</v>
      </c>
      <c r="R580" s="389">
        <v>8</v>
      </c>
      <c r="S580" s="389">
        <v>4</v>
      </c>
      <c r="T580" s="389">
        <v>3</v>
      </c>
      <c r="U580" s="389"/>
      <c r="V580" s="349"/>
      <c r="W580" s="390"/>
      <c r="X580" s="349" t="s">
        <v>70</v>
      </c>
      <c r="Y580" s="349"/>
      <c r="Z580" s="349" t="s">
        <v>72</v>
      </c>
      <c r="AA580" s="349"/>
      <c r="AB580" s="391">
        <v>45</v>
      </c>
      <c r="AC580" s="391">
        <v>28</v>
      </c>
      <c r="AD580" s="391">
        <v>12</v>
      </c>
      <c r="AE580" s="391"/>
      <c r="AF580" s="391"/>
      <c r="AG580" s="391"/>
      <c r="AH580" s="391"/>
    </row>
    <row r="581" spans="1:34" ht="22.8" hidden="1" x14ac:dyDescent="0.8">
      <c r="A581" s="392">
        <v>580</v>
      </c>
      <c r="B581" s="393" t="s">
        <v>77</v>
      </c>
      <c r="C581" s="394" t="s">
        <v>15494</v>
      </c>
      <c r="D581" s="410" t="s">
        <v>16275</v>
      </c>
      <c r="E581" s="395" t="s">
        <v>16852</v>
      </c>
      <c r="F581" s="396"/>
      <c r="G581" s="397" t="s">
        <v>16853</v>
      </c>
      <c r="H581" s="406"/>
      <c r="I581" s="2"/>
      <c r="J581" s="399">
        <v>2004</v>
      </c>
      <c r="K581" s="2" t="s">
        <v>65</v>
      </c>
      <c r="L581" s="2"/>
      <c r="M581" s="2" t="s">
        <v>15642</v>
      </c>
      <c r="N581" s="2" t="s">
        <v>68</v>
      </c>
      <c r="O581" s="400" t="s">
        <v>16854</v>
      </c>
      <c r="P581" s="2" t="s">
        <v>60</v>
      </c>
      <c r="Q581" s="401">
        <v>58.5</v>
      </c>
      <c r="R581" s="401">
        <v>8</v>
      </c>
      <c r="S581" s="401">
        <v>3</v>
      </c>
      <c r="T581" s="401">
        <v>5.5</v>
      </c>
      <c r="U581" s="401"/>
      <c r="V581" s="2"/>
      <c r="W581" s="3"/>
      <c r="X581" s="2" t="s">
        <v>70</v>
      </c>
      <c r="Y581" s="2"/>
      <c r="Z581" s="2" t="s">
        <v>72</v>
      </c>
      <c r="AA581" s="2"/>
      <c r="AB581" s="4">
        <v>38</v>
      </c>
      <c r="AC581" s="4">
        <v>27</v>
      </c>
      <c r="AD581" s="4">
        <v>9</v>
      </c>
      <c r="AE581" s="4"/>
      <c r="AF581" s="4"/>
      <c r="AG581" s="4"/>
      <c r="AH581" s="4"/>
    </row>
    <row r="582" spans="1:34" ht="22.8" hidden="1" x14ac:dyDescent="0.8">
      <c r="A582" s="379">
        <v>581</v>
      </c>
      <c r="B582" s="380" t="s">
        <v>77</v>
      </c>
      <c r="C582" s="381" t="s">
        <v>15494</v>
      </c>
      <c r="D582" s="409" t="s">
        <v>16275</v>
      </c>
      <c r="E582" s="382" t="s">
        <v>16855</v>
      </c>
      <c r="F582" s="402"/>
      <c r="G582" s="403" t="s">
        <v>16856</v>
      </c>
      <c r="H582" s="404"/>
      <c r="I582" s="349"/>
      <c r="J582" s="405">
        <v>2004</v>
      </c>
      <c r="K582" s="349" t="s">
        <v>65</v>
      </c>
      <c r="L582" s="349"/>
      <c r="M582" s="349" t="s">
        <v>15642</v>
      </c>
      <c r="N582" s="349" t="s">
        <v>68</v>
      </c>
      <c r="O582" s="388" t="s">
        <v>16857</v>
      </c>
      <c r="P582" s="349" t="s">
        <v>60</v>
      </c>
      <c r="Q582" s="389">
        <v>34</v>
      </c>
      <c r="R582" s="389">
        <v>8</v>
      </c>
      <c r="S582" s="389">
        <v>3</v>
      </c>
      <c r="T582" s="389">
        <v>4</v>
      </c>
      <c r="U582" s="389"/>
      <c r="V582" s="349"/>
      <c r="W582" s="390"/>
      <c r="X582" s="349" t="s">
        <v>70</v>
      </c>
      <c r="Y582" s="349"/>
      <c r="Z582" s="349" t="s">
        <v>72</v>
      </c>
      <c r="AA582" s="349"/>
      <c r="AB582" s="391">
        <v>78</v>
      </c>
      <c r="AC582" s="391">
        <v>49</v>
      </c>
      <c r="AD582" s="391">
        <v>20</v>
      </c>
      <c r="AE582" s="391"/>
      <c r="AF582" s="391"/>
      <c r="AG582" s="391"/>
      <c r="AH582" s="391"/>
    </row>
    <row r="583" spans="1:34" ht="22.8" hidden="1" x14ac:dyDescent="0.8">
      <c r="A583" s="392">
        <v>582</v>
      </c>
      <c r="B583" s="393" t="s">
        <v>77</v>
      </c>
      <c r="C583" s="394" t="s">
        <v>15494</v>
      </c>
      <c r="D583" s="410" t="s">
        <v>16366</v>
      </c>
      <c r="E583" s="395" t="s">
        <v>16858</v>
      </c>
      <c r="F583" s="396"/>
      <c r="G583" s="397" t="s">
        <v>16859</v>
      </c>
      <c r="H583" s="406"/>
      <c r="I583" s="2"/>
      <c r="J583" s="399">
        <v>2004</v>
      </c>
      <c r="K583" s="2" t="s">
        <v>65</v>
      </c>
      <c r="L583" s="2"/>
      <c r="M583" s="2" t="s">
        <v>15642</v>
      </c>
      <c r="N583" s="2" t="s">
        <v>68</v>
      </c>
      <c r="O583" s="400" t="s">
        <v>16860</v>
      </c>
      <c r="P583" s="2" t="s">
        <v>60</v>
      </c>
      <c r="Q583" s="401">
        <v>56</v>
      </c>
      <c r="R583" s="401">
        <v>8</v>
      </c>
      <c r="S583" s="401">
        <v>3</v>
      </c>
      <c r="T583" s="401">
        <v>5</v>
      </c>
      <c r="U583" s="401"/>
      <c r="V583" s="2"/>
      <c r="W583" s="3"/>
      <c r="X583" s="2" t="s">
        <v>70</v>
      </c>
      <c r="Y583" s="2"/>
      <c r="Z583" s="2" t="s">
        <v>72</v>
      </c>
      <c r="AA583" s="2"/>
      <c r="AB583" s="4">
        <v>57</v>
      </c>
      <c r="AC583" s="4">
        <v>38</v>
      </c>
      <c r="AD583" s="4">
        <v>21</v>
      </c>
      <c r="AE583" s="4"/>
      <c r="AF583" s="4"/>
      <c r="AG583" s="4"/>
      <c r="AH583" s="4"/>
    </row>
    <row r="584" spans="1:34" ht="22.8" hidden="1" x14ac:dyDescent="0.8">
      <c r="A584" s="379">
        <v>583</v>
      </c>
      <c r="B584" s="380" t="s">
        <v>77</v>
      </c>
      <c r="C584" s="381" t="s">
        <v>15494</v>
      </c>
      <c r="D584" s="409" t="s">
        <v>16366</v>
      </c>
      <c r="E584" s="382" t="s">
        <v>14385</v>
      </c>
      <c r="F584" s="402"/>
      <c r="G584" s="403" t="s">
        <v>16861</v>
      </c>
      <c r="H584" s="404"/>
      <c r="I584" s="349"/>
      <c r="J584" s="405">
        <v>2004</v>
      </c>
      <c r="K584" s="349" t="s">
        <v>65</v>
      </c>
      <c r="L584" s="349"/>
      <c r="M584" s="349" t="s">
        <v>15642</v>
      </c>
      <c r="N584" s="349" t="s">
        <v>68</v>
      </c>
      <c r="O584" s="388" t="s">
        <v>16862</v>
      </c>
      <c r="P584" s="349" t="s">
        <v>60</v>
      </c>
      <c r="Q584" s="389">
        <v>46.5</v>
      </c>
      <c r="R584" s="389">
        <v>8</v>
      </c>
      <c r="S584" s="389">
        <v>3</v>
      </c>
      <c r="T584" s="389">
        <v>5</v>
      </c>
      <c r="U584" s="389"/>
      <c r="V584" s="349"/>
      <c r="W584" s="390"/>
      <c r="X584" s="349" t="s">
        <v>70</v>
      </c>
      <c r="Y584" s="349"/>
      <c r="Z584" s="349" t="s">
        <v>72</v>
      </c>
      <c r="AA584" s="349"/>
      <c r="AB584" s="391">
        <v>42</v>
      </c>
      <c r="AC584" s="391">
        <v>27</v>
      </c>
      <c r="AD584" s="391">
        <v>15</v>
      </c>
      <c r="AE584" s="391"/>
      <c r="AF584" s="391"/>
      <c r="AG584" s="391"/>
      <c r="AH584" s="391"/>
    </row>
    <row r="585" spans="1:34" ht="22.8" hidden="1" x14ac:dyDescent="0.8">
      <c r="A585" s="392">
        <v>584</v>
      </c>
      <c r="B585" s="393" t="s">
        <v>77</v>
      </c>
      <c r="C585" s="394" t="s">
        <v>15494</v>
      </c>
      <c r="D585" s="410" t="s">
        <v>16366</v>
      </c>
      <c r="E585" s="395" t="s">
        <v>16863</v>
      </c>
      <c r="F585" s="396"/>
      <c r="G585" s="397" t="s">
        <v>16864</v>
      </c>
      <c r="H585" s="406"/>
      <c r="I585" s="2"/>
      <c r="J585" s="399">
        <v>2004</v>
      </c>
      <c r="K585" s="2" t="s">
        <v>65</v>
      </c>
      <c r="L585" s="2"/>
      <c r="M585" s="2" t="s">
        <v>15642</v>
      </c>
      <c r="N585" s="2" t="s">
        <v>68</v>
      </c>
      <c r="O585" s="400" t="s">
        <v>16865</v>
      </c>
      <c r="P585" s="2" t="s">
        <v>60</v>
      </c>
      <c r="Q585" s="401">
        <v>39</v>
      </c>
      <c r="R585" s="401">
        <v>8</v>
      </c>
      <c r="S585" s="401">
        <v>3</v>
      </c>
      <c r="T585" s="401">
        <v>5</v>
      </c>
      <c r="U585" s="401"/>
      <c r="V585" s="2"/>
      <c r="W585" s="3"/>
      <c r="X585" s="2" t="s">
        <v>70</v>
      </c>
      <c r="Y585" s="2"/>
      <c r="Z585" s="2" t="s">
        <v>72</v>
      </c>
      <c r="AA585" s="2"/>
      <c r="AB585" s="4">
        <v>45</v>
      </c>
      <c r="AC585" s="4">
        <v>32</v>
      </c>
      <c r="AD585" s="4">
        <v>10</v>
      </c>
      <c r="AE585" s="4"/>
      <c r="AF585" s="4"/>
      <c r="AG585" s="4"/>
      <c r="AH585" s="4"/>
    </row>
    <row r="586" spans="1:34" ht="22.8" hidden="1" x14ac:dyDescent="0.8">
      <c r="A586" s="379">
        <v>585</v>
      </c>
      <c r="B586" s="380" t="s">
        <v>77</v>
      </c>
      <c r="C586" s="381" t="s">
        <v>15494</v>
      </c>
      <c r="D586" s="409" t="s">
        <v>16366</v>
      </c>
      <c r="E586" s="382" t="s">
        <v>16866</v>
      </c>
      <c r="F586" s="402"/>
      <c r="G586" s="403" t="s">
        <v>16867</v>
      </c>
      <c r="H586" s="404"/>
      <c r="I586" s="349"/>
      <c r="J586" s="405">
        <v>2004</v>
      </c>
      <c r="K586" s="349" t="s">
        <v>65</v>
      </c>
      <c r="L586" s="349"/>
      <c r="M586" s="349" t="s">
        <v>15642</v>
      </c>
      <c r="N586" s="349" t="s">
        <v>68</v>
      </c>
      <c r="O586" s="388" t="s">
        <v>16868</v>
      </c>
      <c r="P586" s="349" t="s">
        <v>60</v>
      </c>
      <c r="Q586" s="389">
        <v>60</v>
      </c>
      <c r="R586" s="389">
        <v>8</v>
      </c>
      <c r="S586" s="389">
        <v>3</v>
      </c>
      <c r="T586" s="389">
        <v>5</v>
      </c>
      <c r="U586" s="389"/>
      <c r="V586" s="349"/>
      <c r="W586" s="390"/>
      <c r="X586" s="349" t="s">
        <v>70</v>
      </c>
      <c r="Y586" s="349"/>
      <c r="Z586" s="349" t="s">
        <v>72</v>
      </c>
      <c r="AA586" s="349"/>
      <c r="AB586" s="391">
        <v>52</v>
      </c>
      <c r="AC586" s="391">
        <v>41</v>
      </c>
      <c r="AD586" s="391">
        <v>12</v>
      </c>
      <c r="AE586" s="391"/>
      <c r="AF586" s="391"/>
      <c r="AG586" s="391"/>
      <c r="AH586" s="391"/>
    </row>
    <row r="587" spans="1:34" ht="22.8" hidden="1" x14ac:dyDescent="0.8">
      <c r="A587" s="392">
        <v>586</v>
      </c>
      <c r="B587" s="393" t="s">
        <v>77</v>
      </c>
      <c r="C587" s="394" t="s">
        <v>15494</v>
      </c>
      <c r="D587" s="410" t="s">
        <v>16366</v>
      </c>
      <c r="E587" s="395" t="s">
        <v>16869</v>
      </c>
      <c r="F587" s="396"/>
      <c r="G587" s="397" t="s">
        <v>16870</v>
      </c>
      <c r="H587" s="406"/>
      <c r="I587" s="2"/>
      <c r="J587" s="399">
        <v>2004</v>
      </c>
      <c r="K587" s="2" t="s">
        <v>65</v>
      </c>
      <c r="L587" s="2"/>
      <c r="M587" s="2" t="s">
        <v>15642</v>
      </c>
      <c r="N587" s="2" t="s">
        <v>68</v>
      </c>
      <c r="O587" s="400" t="s">
        <v>16871</v>
      </c>
      <c r="P587" s="2" t="s">
        <v>60</v>
      </c>
      <c r="Q587" s="401">
        <v>59</v>
      </c>
      <c r="R587" s="401">
        <v>8</v>
      </c>
      <c r="S587" s="401">
        <v>3</v>
      </c>
      <c r="T587" s="401">
        <v>4.5</v>
      </c>
      <c r="U587" s="401"/>
      <c r="V587" s="2"/>
      <c r="W587" s="3"/>
      <c r="X587" s="2" t="s">
        <v>70</v>
      </c>
      <c r="Y587" s="2"/>
      <c r="Z587" s="2" t="s">
        <v>72</v>
      </c>
      <c r="AA587" s="2"/>
      <c r="AB587" s="4">
        <v>62</v>
      </c>
      <c r="AC587" s="4">
        <v>48</v>
      </c>
      <c r="AD587" s="4">
        <v>15</v>
      </c>
      <c r="AE587" s="4"/>
      <c r="AF587" s="4"/>
      <c r="AG587" s="4"/>
      <c r="AH587" s="4"/>
    </row>
    <row r="588" spans="1:34" ht="22.8" hidden="1" x14ac:dyDescent="0.8">
      <c r="A588" s="379">
        <v>587</v>
      </c>
      <c r="B588" s="380" t="s">
        <v>77</v>
      </c>
      <c r="C588" s="381" t="s">
        <v>15494</v>
      </c>
      <c r="D588" s="409" t="s">
        <v>16366</v>
      </c>
      <c r="E588" s="382" t="s">
        <v>16872</v>
      </c>
      <c r="F588" s="402"/>
      <c r="G588" s="403" t="s">
        <v>16873</v>
      </c>
      <c r="H588" s="404"/>
      <c r="I588" s="349"/>
      <c r="J588" s="405">
        <v>2004</v>
      </c>
      <c r="K588" s="349" t="s">
        <v>65</v>
      </c>
      <c r="L588" s="349"/>
      <c r="M588" s="349" t="s">
        <v>15642</v>
      </c>
      <c r="N588" s="349" t="s">
        <v>68</v>
      </c>
      <c r="O588" s="388" t="s">
        <v>16874</v>
      </c>
      <c r="P588" s="349" t="s">
        <v>60</v>
      </c>
      <c r="Q588" s="389">
        <v>62</v>
      </c>
      <c r="R588" s="389">
        <v>8</v>
      </c>
      <c r="S588" s="389">
        <v>3</v>
      </c>
      <c r="T588" s="389">
        <v>5</v>
      </c>
      <c r="U588" s="389"/>
      <c r="V588" s="349"/>
      <c r="W588" s="390"/>
      <c r="X588" s="349" t="s">
        <v>70</v>
      </c>
      <c r="Y588" s="349"/>
      <c r="Z588" s="349" t="s">
        <v>72</v>
      </c>
      <c r="AA588" s="349"/>
      <c r="AB588" s="391">
        <v>48</v>
      </c>
      <c r="AC588" s="391">
        <v>27</v>
      </c>
      <c r="AD588" s="391">
        <v>12</v>
      </c>
      <c r="AE588" s="391"/>
      <c r="AF588" s="391"/>
      <c r="AG588" s="391"/>
      <c r="AH588" s="391"/>
    </row>
    <row r="589" spans="1:34" ht="22.8" hidden="1" x14ac:dyDescent="0.8">
      <c r="A589" s="392">
        <v>588</v>
      </c>
      <c r="B589" s="393" t="s">
        <v>77</v>
      </c>
      <c r="C589" s="394" t="s">
        <v>15494</v>
      </c>
      <c r="D589" s="410" t="s">
        <v>16366</v>
      </c>
      <c r="E589" s="395" t="s">
        <v>16866</v>
      </c>
      <c r="F589" s="396"/>
      <c r="G589" s="397" t="s">
        <v>16875</v>
      </c>
      <c r="H589" s="406"/>
      <c r="I589" s="2"/>
      <c r="J589" s="399">
        <v>2004</v>
      </c>
      <c r="K589" s="2" t="s">
        <v>65</v>
      </c>
      <c r="L589" s="2"/>
      <c r="M589" s="2" t="s">
        <v>15642</v>
      </c>
      <c r="N589" s="2" t="s">
        <v>68</v>
      </c>
      <c r="O589" s="400" t="s">
        <v>16876</v>
      </c>
      <c r="P589" s="2" t="s">
        <v>60</v>
      </c>
      <c r="Q589" s="401">
        <v>62.5</v>
      </c>
      <c r="R589" s="401">
        <v>8</v>
      </c>
      <c r="S589" s="401">
        <v>3</v>
      </c>
      <c r="T589" s="401">
        <v>5</v>
      </c>
      <c r="U589" s="401"/>
      <c r="V589" s="2"/>
      <c r="W589" s="3"/>
      <c r="X589" s="2" t="s">
        <v>70</v>
      </c>
      <c r="Y589" s="2"/>
      <c r="Z589" s="2" t="s">
        <v>72</v>
      </c>
      <c r="AA589" s="2"/>
      <c r="AB589" s="4">
        <v>54</v>
      </c>
      <c r="AC589" s="4">
        <v>36</v>
      </c>
      <c r="AD589" s="4">
        <v>15</v>
      </c>
      <c r="AE589" s="4"/>
      <c r="AF589" s="4"/>
      <c r="AG589" s="4"/>
      <c r="AH589" s="4"/>
    </row>
    <row r="590" spans="1:34" ht="22.8" hidden="1" x14ac:dyDescent="0.8">
      <c r="A590" s="379">
        <v>589</v>
      </c>
      <c r="B590" s="380" t="s">
        <v>77</v>
      </c>
      <c r="C590" s="381" t="s">
        <v>15494</v>
      </c>
      <c r="D590" s="409" t="s">
        <v>16366</v>
      </c>
      <c r="E590" s="382" t="s">
        <v>16877</v>
      </c>
      <c r="F590" s="402"/>
      <c r="G590" s="403" t="s">
        <v>16878</v>
      </c>
      <c r="H590" s="404"/>
      <c r="I590" s="349"/>
      <c r="J590" s="405">
        <v>2004</v>
      </c>
      <c r="K590" s="349" t="s">
        <v>65</v>
      </c>
      <c r="L590" s="349"/>
      <c r="M590" s="349" t="s">
        <v>15642</v>
      </c>
      <c r="N590" s="349" t="s">
        <v>68</v>
      </c>
      <c r="O590" s="388" t="s">
        <v>16879</v>
      </c>
      <c r="P590" s="349" t="s">
        <v>60</v>
      </c>
      <c r="Q590" s="389">
        <v>60</v>
      </c>
      <c r="R590" s="389">
        <v>8</v>
      </c>
      <c r="S590" s="389">
        <v>3</v>
      </c>
      <c r="T590" s="389">
        <v>5</v>
      </c>
      <c r="U590" s="389"/>
      <c r="V590" s="349"/>
      <c r="W590" s="390"/>
      <c r="X590" s="349" t="s">
        <v>70</v>
      </c>
      <c r="Y590" s="349"/>
      <c r="Z590" s="349" t="s">
        <v>72</v>
      </c>
      <c r="AA590" s="349"/>
      <c r="AB590" s="391">
        <v>45</v>
      </c>
      <c r="AC590" s="391">
        <v>32</v>
      </c>
      <c r="AD590" s="391">
        <v>10</v>
      </c>
      <c r="AE590" s="391"/>
      <c r="AF590" s="391"/>
      <c r="AG590" s="391"/>
      <c r="AH590" s="391"/>
    </row>
    <row r="591" spans="1:34" ht="22.8" hidden="1" x14ac:dyDescent="0.8">
      <c r="A591" s="392">
        <v>590</v>
      </c>
      <c r="B591" s="393" t="s">
        <v>77</v>
      </c>
      <c r="C591" s="394" t="s">
        <v>15494</v>
      </c>
      <c r="D591" s="410" t="s">
        <v>16366</v>
      </c>
      <c r="E591" s="395" t="s">
        <v>16880</v>
      </c>
      <c r="F591" s="396"/>
      <c r="G591" s="397" t="s">
        <v>16881</v>
      </c>
      <c r="H591" s="406"/>
      <c r="I591" s="2"/>
      <c r="J591" s="399">
        <v>2004</v>
      </c>
      <c r="K591" s="2" t="s">
        <v>65</v>
      </c>
      <c r="L591" s="2"/>
      <c r="M591" s="2" t="s">
        <v>15642</v>
      </c>
      <c r="N591" s="2" t="s">
        <v>68</v>
      </c>
      <c r="O591" s="400" t="s">
        <v>16882</v>
      </c>
      <c r="P591" s="2" t="s">
        <v>60</v>
      </c>
      <c r="Q591" s="401">
        <v>57.5</v>
      </c>
      <c r="R591" s="401">
        <v>8</v>
      </c>
      <c r="S591" s="401">
        <v>3</v>
      </c>
      <c r="T591" s="401">
        <v>4.5</v>
      </c>
      <c r="U591" s="401"/>
      <c r="V591" s="2"/>
      <c r="W591" s="3"/>
      <c r="X591" s="2" t="s">
        <v>70</v>
      </c>
      <c r="Y591" s="2"/>
      <c r="Z591" s="2" t="s">
        <v>72</v>
      </c>
      <c r="AA591" s="2"/>
      <c r="AB591" s="4">
        <v>55</v>
      </c>
      <c r="AC591" s="4">
        <v>39</v>
      </c>
      <c r="AD591" s="4">
        <v>15</v>
      </c>
      <c r="AE591" s="4"/>
      <c r="AF591" s="4"/>
      <c r="AG591" s="4"/>
      <c r="AH591" s="4"/>
    </row>
    <row r="592" spans="1:34" ht="22.8" hidden="1" x14ac:dyDescent="0.8">
      <c r="A592" s="379">
        <v>591</v>
      </c>
      <c r="B592" s="380" t="s">
        <v>77</v>
      </c>
      <c r="C592" s="381" t="s">
        <v>15822</v>
      </c>
      <c r="D592" s="409" t="s">
        <v>103</v>
      </c>
      <c r="E592" s="382" t="s">
        <v>16883</v>
      </c>
      <c r="F592" s="402"/>
      <c r="G592" s="403" t="s">
        <v>16884</v>
      </c>
      <c r="H592" s="404"/>
      <c r="I592" s="349"/>
      <c r="J592" s="405">
        <v>2003</v>
      </c>
      <c r="K592" s="349" t="s">
        <v>63</v>
      </c>
      <c r="L592" s="349"/>
      <c r="M592" s="349" t="s">
        <v>107</v>
      </c>
      <c r="N592" s="349" t="s">
        <v>68</v>
      </c>
      <c r="O592" s="388" t="s">
        <v>16885</v>
      </c>
      <c r="P592" s="349" t="s">
        <v>60</v>
      </c>
      <c r="Q592" s="389" t="s">
        <v>16886</v>
      </c>
      <c r="R592" s="389">
        <v>8</v>
      </c>
      <c r="S592" s="389">
        <v>3</v>
      </c>
      <c r="T592" s="389">
        <v>4.5</v>
      </c>
      <c r="U592" s="389"/>
      <c r="V592" s="349"/>
      <c r="W592" s="390"/>
      <c r="X592" s="349" t="s">
        <v>70</v>
      </c>
      <c r="Y592" s="349"/>
      <c r="Z592" s="349" t="s">
        <v>72</v>
      </c>
      <c r="AA592" s="349"/>
      <c r="AB592" s="391">
        <v>46</v>
      </c>
      <c r="AC592" s="391">
        <v>34</v>
      </c>
      <c r="AD592" s="391">
        <v>12</v>
      </c>
      <c r="AE592" s="391"/>
      <c r="AF592" s="391"/>
      <c r="AG592" s="391"/>
      <c r="AH592" s="391"/>
    </row>
    <row r="593" spans="1:34" ht="22.8" hidden="1" x14ac:dyDescent="0.8">
      <c r="A593" s="392">
        <v>592</v>
      </c>
      <c r="B593" s="393" t="s">
        <v>77</v>
      </c>
      <c r="C593" s="394" t="s">
        <v>15822</v>
      </c>
      <c r="D593" s="410" t="s">
        <v>103</v>
      </c>
      <c r="E593" s="395" t="s">
        <v>16883</v>
      </c>
      <c r="F593" s="396"/>
      <c r="G593" s="397" t="s">
        <v>16887</v>
      </c>
      <c r="H593" s="406"/>
      <c r="I593" s="2"/>
      <c r="J593" s="399">
        <v>2003</v>
      </c>
      <c r="K593" s="2" t="s">
        <v>63</v>
      </c>
      <c r="L593" s="2"/>
      <c r="M593" s="2" t="s">
        <v>107</v>
      </c>
      <c r="N593" s="2" t="s">
        <v>68</v>
      </c>
      <c r="O593" s="400" t="s">
        <v>16888</v>
      </c>
      <c r="P593" s="2" t="s">
        <v>60</v>
      </c>
      <c r="Q593" s="401" t="s">
        <v>16889</v>
      </c>
      <c r="R593" s="401">
        <v>8</v>
      </c>
      <c r="S593" s="401">
        <v>3</v>
      </c>
      <c r="T593" s="401">
        <v>4.5</v>
      </c>
      <c r="U593" s="401"/>
      <c r="V593" s="2"/>
      <c r="W593" s="3"/>
      <c r="X593" s="2" t="s">
        <v>70</v>
      </c>
      <c r="Y593" s="2"/>
      <c r="Z593" s="2" t="s">
        <v>72</v>
      </c>
      <c r="AA593" s="2"/>
      <c r="AB593" s="4">
        <v>52</v>
      </c>
      <c r="AC593" s="4">
        <v>29</v>
      </c>
      <c r="AD593" s="4">
        <v>10</v>
      </c>
      <c r="AE593" s="4"/>
      <c r="AF593" s="4"/>
      <c r="AG593" s="4"/>
      <c r="AH593" s="4"/>
    </row>
    <row r="594" spans="1:34" ht="22.8" hidden="1" x14ac:dyDescent="0.8">
      <c r="A594" s="379">
        <v>593</v>
      </c>
      <c r="B594" s="380" t="s">
        <v>77</v>
      </c>
      <c r="C594" s="381" t="s">
        <v>15822</v>
      </c>
      <c r="D594" s="409" t="s">
        <v>103</v>
      </c>
      <c r="E594" s="382" t="s">
        <v>16890</v>
      </c>
      <c r="F594" s="402"/>
      <c r="G594" s="403" t="s">
        <v>16891</v>
      </c>
      <c r="H594" s="404"/>
      <c r="I594" s="349"/>
      <c r="J594" s="405">
        <v>2003</v>
      </c>
      <c r="K594" s="349" t="s">
        <v>63</v>
      </c>
      <c r="L594" s="349"/>
      <c r="M594" s="349" t="s">
        <v>107</v>
      </c>
      <c r="N594" s="349" t="s">
        <v>68</v>
      </c>
      <c r="O594" s="388" t="s">
        <v>16892</v>
      </c>
      <c r="P594" s="349" t="s">
        <v>60</v>
      </c>
      <c r="Q594" s="389">
        <v>42</v>
      </c>
      <c r="R594" s="389">
        <v>8</v>
      </c>
      <c r="S594" s="389">
        <v>3</v>
      </c>
      <c r="T594" s="389">
        <v>5</v>
      </c>
      <c r="U594" s="389"/>
      <c r="V594" s="349"/>
      <c r="W594" s="390"/>
      <c r="X594" s="349" t="s">
        <v>70</v>
      </c>
      <c r="Y594" s="349"/>
      <c r="Z594" s="349" t="s">
        <v>72</v>
      </c>
      <c r="AA594" s="349"/>
      <c r="AB594" s="391">
        <v>33</v>
      </c>
      <c r="AC594" s="391">
        <v>24</v>
      </c>
      <c r="AD594" s="391">
        <v>8</v>
      </c>
      <c r="AE594" s="391"/>
      <c r="AF594" s="391"/>
      <c r="AG594" s="391"/>
      <c r="AH594" s="391"/>
    </row>
    <row r="595" spans="1:34" ht="22.8" hidden="1" x14ac:dyDescent="0.8">
      <c r="A595" s="392">
        <v>594</v>
      </c>
      <c r="B595" s="393" t="s">
        <v>77</v>
      </c>
      <c r="C595" s="394" t="s">
        <v>15822</v>
      </c>
      <c r="D595" s="410" t="s">
        <v>103</v>
      </c>
      <c r="E595" s="395" t="s">
        <v>16890</v>
      </c>
      <c r="F595" s="396"/>
      <c r="G595" s="397" t="s">
        <v>16893</v>
      </c>
      <c r="H595" s="406"/>
      <c r="I595" s="2"/>
      <c r="J595" s="399">
        <v>2003</v>
      </c>
      <c r="K595" s="2" t="s">
        <v>63</v>
      </c>
      <c r="L595" s="2"/>
      <c r="M595" s="2" t="s">
        <v>107</v>
      </c>
      <c r="N595" s="2" t="s">
        <v>68</v>
      </c>
      <c r="O595" s="400" t="s">
        <v>16894</v>
      </c>
      <c r="P595" s="2" t="s">
        <v>60</v>
      </c>
      <c r="Q595" s="401">
        <v>41</v>
      </c>
      <c r="R595" s="401">
        <v>8</v>
      </c>
      <c r="S595" s="401">
        <v>3</v>
      </c>
      <c r="T595" s="401">
        <v>4</v>
      </c>
      <c r="U595" s="401"/>
      <c r="V595" s="2"/>
      <c r="W595" s="3"/>
      <c r="X595" s="2" t="s">
        <v>70</v>
      </c>
      <c r="Y595" s="2"/>
      <c r="Z595" s="2" t="s">
        <v>72</v>
      </c>
      <c r="AA595" s="2"/>
      <c r="AB595" s="4">
        <v>47</v>
      </c>
      <c r="AC595" s="4">
        <v>32</v>
      </c>
      <c r="AD595" s="4">
        <v>11</v>
      </c>
      <c r="AE595" s="4"/>
      <c r="AF595" s="4"/>
      <c r="AG595" s="4"/>
      <c r="AH595" s="4"/>
    </row>
    <row r="596" spans="1:34" ht="22.8" hidden="1" x14ac:dyDescent="0.8">
      <c r="A596" s="379">
        <v>595</v>
      </c>
      <c r="B596" s="380" t="s">
        <v>77</v>
      </c>
      <c r="C596" s="381" t="s">
        <v>15822</v>
      </c>
      <c r="D596" s="409" t="s">
        <v>103</v>
      </c>
      <c r="E596" s="382" t="s">
        <v>16890</v>
      </c>
      <c r="F596" s="402"/>
      <c r="G596" s="403" t="s">
        <v>16895</v>
      </c>
      <c r="H596" s="404"/>
      <c r="I596" s="349"/>
      <c r="J596" s="405">
        <v>2003</v>
      </c>
      <c r="K596" s="349" t="s">
        <v>63</v>
      </c>
      <c r="L596" s="349"/>
      <c r="M596" s="349" t="s">
        <v>107</v>
      </c>
      <c r="N596" s="349" t="s">
        <v>68</v>
      </c>
      <c r="O596" s="388" t="s">
        <v>16896</v>
      </c>
      <c r="P596" s="349" t="s">
        <v>60</v>
      </c>
      <c r="Q596" s="389">
        <v>39</v>
      </c>
      <c r="R596" s="389">
        <v>8</v>
      </c>
      <c r="S596" s="389">
        <v>3</v>
      </c>
      <c r="T596" s="389">
        <v>4.5</v>
      </c>
      <c r="U596" s="389"/>
      <c r="V596" s="349"/>
      <c r="W596" s="390"/>
      <c r="X596" s="349" t="s">
        <v>70</v>
      </c>
      <c r="Y596" s="349"/>
      <c r="Z596" s="349" t="s">
        <v>72</v>
      </c>
      <c r="AA596" s="349"/>
      <c r="AB596" s="391">
        <v>46</v>
      </c>
      <c r="AC596" s="391">
        <v>31</v>
      </c>
      <c r="AD596" s="391">
        <v>9</v>
      </c>
      <c r="AE596" s="391"/>
      <c r="AF596" s="391"/>
      <c r="AG596" s="391"/>
      <c r="AH596" s="391"/>
    </row>
    <row r="597" spans="1:34" ht="22.8" hidden="1" x14ac:dyDescent="0.8">
      <c r="A597" s="392">
        <v>596</v>
      </c>
      <c r="B597" s="393" t="s">
        <v>77</v>
      </c>
      <c r="C597" s="394" t="s">
        <v>15822</v>
      </c>
      <c r="D597" s="410" t="s">
        <v>103</v>
      </c>
      <c r="E597" s="395" t="s">
        <v>16897</v>
      </c>
      <c r="F597" s="396"/>
      <c r="G597" s="397" t="s">
        <v>16898</v>
      </c>
      <c r="H597" s="406"/>
      <c r="I597" s="2"/>
      <c r="J597" s="399">
        <v>2003</v>
      </c>
      <c r="K597" s="2" t="s">
        <v>63</v>
      </c>
      <c r="L597" s="2"/>
      <c r="M597" s="2" t="s">
        <v>107</v>
      </c>
      <c r="N597" s="2" t="s">
        <v>68</v>
      </c>
      <c r="O597" s="400" t="s">
        <v>16899</v>
      </c>
      <c r="P597" s="2" t="s">
        <v>60</v>
      </c>
      <c r="Q597" s="401">
        <v>39</v>
      </c>
      <c r="R597" s="401">
        <v>8</v>
      </c>
      <c r="S597" s="401">
        <v>3</v>
      </c>
      <c r="T597" s="401">
        <v>5</v>
      </c>
      <c r="U597" s="401"/>
      <c r="V597" s="2"/>
      <c r="W597" s="3"/>
      <c r="X597" s="2" t="s">
        <v>70</v>
      </c>
      <c r="Y597" s="2"/>
      <c r="Z597" s="2" t="s">
        <v>72</v>
      </c>
      <c r="AA597" s="2"/>
      <c r="AB597" s="4">
        <v>29</v>
      </c>
      <c r="AC597" s="4">
        <v>11</v>
      </c>
      <c r="AD597" s="4">
        <v>13</v>
      </c>
      <c r="AE597" s="4"/>
      <c r="AF597" s="4"/>
      <c r="AG597" s="4"/>
      <c r="AH597" s="4"/>
    </row>
    <row r="598" spans="1:34" ht="22.8" hidden="1" x14ac:dyDescent="0.8">
      <c r="A598" s="379">
        <v>597</v>
      </c>
      <c r="B598" s="380" t="s">
        <v>77</v>
      </c>
      <c r="C598" s="381" t="s">
        <v>15822</v>
      </c>
      <c r="D598" s="409" t="s">
        <v>103</v>
      </c>
      <c r="E598" s="382" t="s">
        <v>16897</v>
      </c>
      <c r="F598" s="402"/>
      <c r="G598" s="403" t="s">
        <v>16900</v>
      </c>
      <c r="H598" s="404"/>
      <c r="I598" s="349"/>
      <c r="J598" s="405">
        <v>2003</v>
      </c>
      <c r="K598" s="349" t="s">
        <v>63</v>
      </c>
      <c r="L598" s="349"/>
      <c r="M598" s="349" t="s">
        <v>107</v>
      </c>
      <c r="N598" s="349" t="s">
        <v>68</v>
      </c>
      <c r="O598" s="388" t="s">
        <v>16901</v>
      </c>
      <c r="P598" s="349" t="s">
        <v>60</v>
      </c>
      <c r="Q598" s="389">
        <v>39</v>
      </c>
      <c r="R598" s="389">
        <v>8</v>
      </c>
      <c r="S598" s="389">
        <v>3</v>
      </c>
      <c r="T598" s="389">
        <v>4</v>
      </c>
      <c r="U598" s="389"/>
      <c r="V598" s="349"/>
      <c r="W598" s="390"/>
      <c r="X598" s="349" t="s">
        <v>70</v>
      </c>
      <c r="Y598" s="349"/>
      <c r="Z598" s="349" t="s">
        <v>72</v>
      </c>
      <c r="AA598" s="349"/>
      <c r="AB598" s="391">
        <v>36</v>
      </c>
      <c r="AC598" s="391">
        <v>15</v>
      </c>
      <c r="AD598" s="391">
        <v>7</v>
      </c>
      <c r="AE598" s="391"/>
      <c r="AF598" s="391"/>
      <c r="AG598" s="391"/>
      <c r="AH598" s="391"/>
    </row>
    <row r="599" spans="1:34" ht="22.8" hidden="1" x14ac:dyDescent="0.8">
      <c r="A599" s="392">
        <v>598</v>
      </c>
      <c r="B599" s="393" t="s">
        <v>77</v>
      </c>
      <c r="C599" s="394" t="s">
        <v>15822</v>
      </c>
      <c r="D599" s="410" t="s">
        <v>103</v>
      </c>
      <c r="E599" s="395" t="s">
        <v>16902</v>
      </c>
      <c r="F599" s="396"/>
      <c r="G599" s="397" t="s">
        <v>16903</v>
      </c>
      <c r="H599" s="406"/>
      <c r="I599" s="2"/>
      <c r="J599" s="399">
        <v>2003</v>
      </c>
      <c r="K599" s="2" t="s">
        <v>63</v>
      </c>
      <c r="L599" s="2"/>
      <c r="M599" s="2" t="s">
        <v>107</v>
      </c>
      <c r="N599" s="2" t="s">
        <v>68</v>
      </c>
      <c r="O599" s="400" t="s">
        <v>16904</v>
      </c>
      <c r="P599" s="2" t="s">
        <v>60</v>
      </c>
      <c r="Q599" s="401">
        <v>45</v>
      </c>
      <c r="R599" s="401">
        <v>8</v>
      </c>
      <c r="S599" s="401">
        <v>3</v>
      </c>
      <c r="T599" s="401">
        <v>7</v>
      </c>
      <c r="U599" s="401"/>
      <c r="V599" s="2"/>
      <c r="W599" s="3"/>
      <c r="X599" s="2" t="s">
        <v>70</v>
      </c>
      <c r="Y599" s="2"/>
      <c r="Z599" s="2" t="s">
        <v>72</v>
      </c>
      <c r="AA599" s="2"/>
      <c r="AB599" s="4">
        <v>51</v>
      </c>
      <c r="AC599" s="4">
        <v>27</v>
      </c>
      <c r="AD599" s="4">
        <v>14</v>
      </c>
      <c r="AE599" s="4"/>
      <c r="AF599" s="4"/>
      <c r="AG599" s="4"/>
      <c r="AH599" s="4"/>
    </row>
    <row r="600" spans="1:34" ht="22.8" hidden="1" x14ac:dyDescent="0.8">
      <c r="A600" s="379">
        <v>599</v>
      </c>
      <c r="B600" s="380" t="s">
        <v>77</v>
      </c>
      <c r="C600" s="381" t="s">
        <v>15822</v>
      </c>
      <c r="D600" s="409" t="s">
        <v>103</v>
      </c>
      <c r="E600" s="382" t="s">
        <v>16905</v>
      </c>
      <c r="F600" s="402"/>
      <c r="G600" s="403" t="s">
        <v>16906</v>
      </c>
      <c r="H600" s="404"/>
      <c r="I600" s="349"/>
      <c r="J600" s="405">
        <v>2003</v>
      </c>
      <c r="K600" s="349" t="s">
        <v>63</v>
      </c>
      <c r="L600" s="349"/>
      <c r="M600" s="349" t="s">
        <v>107</v>
      </c>
      <c r="N600" s="349" t="s">
        <v>68</v>
      </c>
      <c r="O600" s="388" t="s">
        <v>16907</v>
      </c>
      <c r="P600" s="349" t="s">
        <v>60</v>
      </c>
      <c r="Q600" s="389" t="s">
        <v>16908</v>
      </c>
      <c r="R600" s="389">
        <v>8</v>
      </c>
      <c r="S600" s="389">
        <v>3</v>
      </c>
      <c r="T600" s="389">
        <v>4</v>
      </c>
      <c r="U600" s="389"/>
      <c r="V600" s="349"/>
      <c r="W600" s="390"/>
      <c r="X600" s="349" t="s">
        <v>70</v>
      </c>
      <c r="Y600" s="349"/>
      <c r="Z600" s="349" t="s">
        <v>72</v>
      </c>
      <c r="AA600" s="349"/>
      <c r="AB600" s="391">
        <v>45</v>
      </c>
      <c r="AC600" s="391">
        <v>32</v>
      </c>
      <c r="AD600" s="391">
        <v>10</v>
      </c>
      <c r="AE600" s="391"/>
      <c r="AF600" s="391"/>
      <c r="AG600" s="391"/>
      <c r="AH600" s="391"/>
    </row>
    <row r="601" spans="1:34" ht="22.8" hidden="1" x14ac:dyDescent="0.8">
      <c r="A601" s="392">
        <v>600</v>
      </c>
      <c r="B601" s="393" t="s">
        <v>77</v>
      </c>
      <c r="C601" s="394" t="s">
        <v>15822</v>
      </c>
      <c r="D601" s="410" t="s">
        <v>103</v>
      </c>
      <c r="E601" s="395" t="s">
        <v>15851</v>
      </c>
      <c r="F601" s="396"/>
      <c r="G601" s="397" t="s">
        <v>16909</v>
      </c>
      <c r="H601" s="406"/>
      <c r="I601" s="2"/>
      <c r="J601" s="399">
        <v>2003</v>
      </c>
      <c r="K601" s="2" t="s">
        <v>63</v>
      </c>
      <c r="L601" s="2"/>
      <c r="M601" s="2" t="s">
        <v>107</v>
      </c>
      <c r="N601" s="2" t="s">
        <v>68</v>
      </c>
      <c r="O601" s="400" t="s">
        <v>16910</v>
      </c>
      <c r="P601" s="2" t="s">
        <v>60</v>
      </c>
      <c r="Q601" s="401" t="s">
        <v>16911</v>
      </c>
      <c r="R601" s="401">
        <v>8</v>
      </c>
      <c r="S601" s="401">
        <v>3</v>
      </c>
      <c r="T601" s="401">
        <v>6</v>
      </c>
      <c r="U601" s="401"/>
      <c r="V601" s="2"/>
      <c r="W601" s="3"/>
      <c r="X601" s="2" t="s">
        <v>70</v>
      </c>
      <c r="Y601" s="2"/>
      <c r="Z601" s="2" t="s">
        <v>72</v>
      </c>
      <c r="AA601" s="2"/>
      <c r="AB601" s="4">
        <v>34</v>
      </c>
      <c r="AC601" s="4">
        <v>29</v>
      </c>
      <c r="AD601" s="4">
        <v>7</v>
      </c>
      <c r="AE601" s="4"/>
      <c r="AF601" s="4"/>
      <c r="AG601" s="4"/>
      <c r="AH601" s="4"/>
    </row>
    <row r="602" spans="1:34" ht="22.8" hidden="1" x14ac:dyDescent="0.8">
      <c r="A602" s="379">
        <v>601</v>
      </c>
      <c r="B602" s="380" t="s">
        <v>77</v>
      </c>
      <c r="C602" s="381" t="s">
        <v>15822</v>
      </c>
      <c r="D602" s="409" t="s">
        <v>103</v>
      </c>
      <c r="E602" s="382" t="s">
        <v>15851</v>
      </c>
      <c r="F602" s="402"/>
      <c r="G602" s="403" t="s">
        <v>16912</v>
      </c>
      <c r="H602" s="404"/>
      <c r="I602" s="349"/>
      <c r="J602" s="405">
        <v>2003</v>
      </c>
      <c r="K602" s="349" t="s">
        <v>63</v>
      </c>
      <c r="L602" s="349"/>
      <c r="M602" s="349" t="s">
        <v>107</v>
      </c>
      <c r="N602" s="349" t="s">
        <v>68</v>
      </c>
      <c r="O602" s="388"/>
      <c r="P602" s="349" t="s">
        <v>60</v>
      </c>
      <c r="Q602" s="389" t="s">
        <v>16913</v>
      </c>
      <c r="R602" s="389">
        <v>8</v>
      </c>
      <c r="S602" s="389">
        <v>3</v>
      </c>
      <c r="T602" s="389">
        <v>4</v>
      </c>
      <c r="U602" s="389"/>
      <c r="V602" s="349"/>
      <c r="W602" s="390"/>
      <c r="X602" s="349" t="s">
        <v>70</v>
      </c>
      <c r="Y602" s="349"/>
      <c r="Z602" s="349" t="s">
        <v>72</v>
      </c>
      <c r="AA602" s="349"/>
      <c r="AB602" s="391">
        <v>54</v>
      </c>
      <c r="AC602" s="391">
        <v>41</v>
      </c>
      <c r="AD602" s="391">
        <v>16</v>
      </c>
      <c r="AE602" s="391"/>
      <c r="AF602" s="391"/>
      <c r="AG602" s="391"/>
      <c r="AH602" s="391"/>
    </row>
    <row r="603" spans="1:34" ht="22.8" hidden="1" x14ac:dyDescent="0.8">
      <c r="A603" s="392">
        <v>602</v>
      </c>
      <c r="B603" s="393" t="s">
        <v>77</v>
      </c>
      <c r="C603" s="394" t="s">
        <v>15822</v>
      </c>
      <c r="D603" s="410" t="s">
        <v>103</v>
      </c>
      <c r="E603" s="395" t="s">
        <v>103</v>
      </c>
      <c r="F603" s="396"/>
      <c r="G603" s="397" t="s">
        <v>16914</v>
      </c>
      <c r="H603" s="406"/>
      <c r="I603" s="2"/>
      <c r="J603" s="399">
        <v>2003</v>
      </c>
      <c r="K603" s="2" t="s">
        <v>63</v>
      </c>
      <c r="L603" s="2"/>
      <c r="M603" s="2" t="s">
        <v>107</v>
      </c>
      <c r="N603" s="2" t="s">
        <v>68</v>
      </c>
      <c r="O603" s="400"/>
      <c r="P603" s="2" t="s">
        <v>60</v>
      </c>
      <c r="Q603" s="401">
        <v>42</v>
      </c>
      <c r="R603" s="401">
        <v>8</v>
      </c>
      <c r="S603" s="401">
        <v>2</v>
      </c>
      <c r="T603" s="401">
        <v>4</v>
      </c>
      <c r="U603" s="401"/>
      <c r="V603" s="2"/>
      <c r="W603" s="3"/>
      <c r="X603" s="2" t="s">
        <v>70</v>
      </c>
      <c r="Y603" s="2"/>
      <c r="Z603" s="2" t="s">
        <v>72</v>
      </c>
      <c r="AA603" s="2"/>
      <c r="AB603" s="4">
        <v>34</v>
      </c>
      <c r="AC603" s="4">
        <v>23</v>
      </c>
      <c r="AD603" s="4">
        <v>6</v>
      </c>
      <c r="AE603" s="4"/>
      <c r="AF603" s="4"/>
      <c r="AG603" s="4"/>
      <c r="AH603" s="4"/>
    </row>
    <row r="604" spans="1:34" ht="22.8" hidden="1" x14ac:dyDescent="0.8">
      <c r="A604" s="379">
        <v>603</v>
      </c>
      <c r="B604" s="380" t="s">
        <v>77</v>
      </c>
      <c r="C604" s="381" t="s">
        <v>15822</v>
      </c>
      <c r="D604" s="409" t="s">
        <v>103</v>
      </c>
      <c r="E604" s="382" t="s">
        <v>16915</v>
      </c>
      <c r="F604" s="402"/>
      <c r="G604" s="403" t="s">
        <v>16916</v>
      </c>
      <c r="H604" s="404"/>
      <c r="I604" s="349"/>
      <c r="J604" s="405">
        <v>2003</v>
      </c>
      <c r="K604" s="349" t="s">
        <v>63</v>
      </c>
      <c r="L604" s="349"/>
      <c r="M604" s="349" t="s">
        <v>107</v>
      </c>
      <c r="N604" s="349" t="s">
        <v>68</v>
      </c>
      <c r="O604" s="388"/>
      <c r="P604" s="349" t="s">
        <v>60</v>
      </c>
      <c r="Q604" s="389" t="s">
        <v>16908</v>
      </c>
      <c r="R604" s="389">
        <v>8</v>
      </c>
      <c r="S604" s="389">
        <v>3</v>
      </c>
      <c r="T604" s="389">
        <v>6</v>
      </c>
      <c r="U604" s="389"/>
      <c r="V604" s="349"/>
      <c r="W604" s="390"/>
      <c r="X604" s="349" t="s">
        <v>70</v>
      </c>
      <c r="Y604" s="349"/>
      <c r="Z604" s="349" t="s">
        <v>72</v>
      </c>
      <c r="AA604" s="349"/>
      <c r="AB604" s="391">
        <v>40</v>
      </c>
      <c r="AC604" s="391">
        <v>34</v>
      </c>
      <c r="AD604" s="391">
        <v>8</v>
      </c>
      <c r="AE604" s="391"/>
      <c r="AF604" s="391"/>
      <c r="AG604" s="391"/>
      <c r="AH604" s="391"/>
    </row>
    <row r="605" spans="1:34" ht="22.8" hidden="1" x14ac:dyDescent="0.8">
      <c r="A605" s="392">
        <v>604</v>
      </c>
      <c r="B605" s="393" t="s">
        <v>77</v>
      </c>
      <c r="C605" s="394" t="s">
        <v>15822</v>
      </c>
      <c r="D605" s="410" t="s">
        <v>103</v>
      </c>
      <c r="E605" s="395" t="s">
        <v>16915</v>
      </c>
      <c r="F605" s="396"/>
      <c r="G605" s="397" t="s">
        <v>16917</v>
      </c>
      <c r="H605" s="406"/>
      <c r="I605" s="2"/>
      <c r="J605" s="399">
        <v>2003</v>
      </c>
      <c r="K605" s="2" t="s">
        <v>63</v>
      </c>
      <c r="L605" s="2"/>
      <c r="M605" s="2" t="s">
        <v>107</v>
      </c>
      <c r="N605" s="2" t="s">
        <v>68</v>
      </c>
      <c r="O605" s="400"/>
      <c r="P605" s="2" t="s">
        <v>60</v>
      </c>
      <c r="Q605" s="401" t="s">
        <v>16908</v>
      </c>
      <c r="R605" s="401">
        <v>8</v>
      </c>
      <c r="S605" s="401">
        <v>3.5</v>
      </c>
      <c r="T605" s="401">
        <v>4.5</v>
      </c>
      <c r="U605" s="401"/>
      <c r="V605" s="2"/>
      <c r="W605" s="3"/>
      <c r="X605" s="2" t="s">
        <v>70</v>
      </c>
      <c r="Y605" s="2"/>
      <c r="Z605" s="2" t="s">
        <v>72</v>
      </c>
      <c r="AA605" s="2"/>
      <c r="AB605" s="4">
        <v>53</v>
      </c>
      <c r="AC605" s="4">
        <v>37</v>
      </c>
      <c r="AD605" s="4">
        <v>12</v>
      </c>
      <c r="AE605" s="4"/>
      <c r="AF605" s="4"/>
      <c r="AG605" s="4"/>
      <c r="AH605" s="4"/>
    </row>
    <row r="606" spans="1:34" ht="22.8" hidden="1" x14ac:dyDescent="0.8">
      <c r="A606" s="379">
        <v>605</v>
      </c>
      <c r="B606" s="380" t="s">
        <v>77</v>
      </c>
      <c r="C606" s="381" t="s">
        <v>15822</v>
      </c>
      <c r="D606" s="409" t="s">
        <v>103</v>
      </c>
      <c r="E606" s="382" t="s">
        <v>16915</v>
      </c>
      <c r="F606" s="402"/>
      <c r="G606" s="403" t="s">
        <v>16918</v>
      </c>
      <c r="H606" s="404"/>
      <c r="I606" s="349"/>
      <c r="J606" s="405">
        <v>2003</v>
      </c>
      <c r="K606" s="349" t="s">
        <v>63</v>
      </c>
      <c r="L606" s="349"/>
      <c r="M606" s="349" t="s">
        <v>107</v>
      </c>
      <c r="N606" s="349" t="s">
        <v>68</v>
      </c>
      <c r="O606" s="388"/>
      <c r="P606" s="349" t="s">
        <v>60</v>
      </c>
      <c r="Q606" s="389" t="s">
        <v>16908</v>
      </c>
      <c r="R606" s="389">
        <v>3</v>
      </c>
      <c r="S606" s="389">
        <v>6</v>
      </c>
      <c r="T606" s="389">
        <v>4</v>
      </c>
      <c r="U606" s="389"/>
      <c r="V606" s="349"/>
      <c r="W606" s="390"/>
      <c r="X606" s="349" t="s">
        <v>70</v>
      </c>
      <c r="Y606" s="349"/>
      <c r="Z606" s="349" t="s">
        <v>72</v>
      </c>
      <c r="AA606" s="349"/>
      <c r="AB606" s="391">
        <v>55</v>
      </c>
      <c r="AC606" s="391">
        <v>19</v>
      </c>
      <c r="AD606" s="391">
        <v>11</v>
      </c>
      <c r="AE606" s="391"/>
      <c r="AF606" s="391"/>
      <c r="AG606" s="391"/>
      <c r="AH606" s="391"/>
    </row>
    <row r="607" spans="1:34" ht="22.8" hidden="1" x14ac:dyDescent="0.8">
      <c r="A607" s="392">
        <v>606</v>
      </c>
      <c r="B607" s="393" t="s">
        <v>77</v>
      </c>
      <c r="C607" s="394" t="s">
        <v>15822</v>
      </c>
      <c r="D607" s="410" t="s">
        <v>103</v>
      </c>
      <c r="E607" s="395" t="s">
        <v>16919</v>
      </c>
      <c r="F607" s="396"/>
      <c r="G607" s="397" t="s">
        <v>16920</v>
      </c>
      <c r="H607" s="406"/>
      <c r="I607" s="2"/>
      <c r="J607" s="399">
        <v>2003</v>
      </c>
      <c r="K607" s="2" t="s">
        <v>63</v>
      </c>
      <c r="L607" s="2"/>
      <c r="M607" s="2" t="s">
        <v>107</v>
      </c>
      <c r="N607" s="2" t="s">
        <v>68</v>
      </c>
      <c r="O607" s="400"/>
      <c r="P607" s="2" t="s">
        <v>60</v>
      </c>
      <c r="Q607" s="401">
        <v>42</v>
      </c>
      <c r="R607" s="401">
        <v>8</v>
      </c>
      <c r="S607" s="401">
        <v>3</v>
      </c>
      <c r="T607" s="401">
        <v>4.5</v>
      </c>
      <c r="U607" s="401"/>
      <c r="V607" s="2"/>
      <c r="W607" s="3"/>
      <c r="X607" s="2" t="s">
        <v>70</v>
      </c>
      <c r="Y607" s="2"/>
      <c r="Z607" s="2" t="s">
        <v>72</v>
      </c>
      <c r="AA607" s="2"/>
      <c r="AB607" s="4">
        <v>62</v>
      </c>
      <c r="AC607" s="4">
        <v>45</v>
      </c>
      <c r="AD607" s="4">
        <v>18</v>
      </c>
      <c r="AE607" s="4"/>
      <c r="AF607" s="4"/>
      <c r="AG607" s="4"/>
      <c r="AH607" s="4"/>
    </row>
    <row r="608" spans="1:34" ht="22.8" hidden="1" x14ac:dyDescent="0.8">
      <c r="A608" s="379">
        <v>607</v>
      </c>
      <c r="B608" s="380" t="s">
        <v>77</v>
      </c>
      <c r="C608" s="381" t="s">
        <v>15822</v>
      </c>
      <c r="D608" s="409" t="s">
        <v>103</v>
      </c>
      <c r="E608" s="382" t="s">
        <v>16921</v>
      </c>
      <c r="F608" s="402"/>
      <c r="G608" s="403" t="s">
        <v>16922</v>
      </c>
      <c r="H608" s="404"/>
      <c r="I608" s="349"/>
      <c r="J608" s="405">
        <v>2003</v>
      </c>
      <c r="K608" s="349" t="s">
        <v>63</v>
      </c>
      <c r="L608" s="349"/>
      <c r="M608" s="349" t="s">
        <v>107</v>
      </c>
      <c r="N608" s="349" t="s">
        <v>68</v>
      </c>
      <c r="O608" s="388"/>
      <c r="P608" s="349" t="s">
        <v>60</v>
      </c>
      <c r="Q608" s="389" t="s">
        <v>16911</v>
      </c>
      <c r="R608" s="389">
        <v>8</v>
      </c>
      <c r="S608" s="389">
        <v>3</v>
      </c>
      <c r="T608" s="389">
        <v>5</v>
      </c>
      <c r="U608" s="389"/>
      <c r="V608" s="349"/>
      <c r="W608" s="390"/>
      <c r="X608" s="349" t="s">
        <v>70</v>
      </c>
      <c r="Y608" s="349"/>
      <c r="Z608" s="349" t="s">
        <v>72</v>
      </c>
      <c r="AA608" s="349"/>
      <c r="AB608" s="391">
        <v>58</v>
      </c>
      <c r="AC608" s="391">
        <v>39</v>
      </c>
      <c r="AD608" s="391">
        <v>14</v>
      </c>
      <c r="AE608" s="391"/>
      <c r="AF608" s="391"/>
      <c r="AG608" s="391"/>
      <c r="AH608" s="391"/>
    </row>
    <row r="609" spans="1:34" ht="22.8" hidden="1" x14ac:dyDescent="0.8">
      <c r="A609" s="392">
        <v>608</v>
      </c>
      <c r="B609" s="393" t="s">
        <v>77</v>
      </c>
      <c r="C609" s="394" t="s">
        <v>16134</v>
      </c>
      <c r="D609" s="410" t="s">
        <v>15454</v>
      </c>
      <c r="E609" s="395" t="s">
        <v>16179</v>
      </c>
      <c r="F609" s="396"/>
      <c r="G609" s="397" t="s">
        <v>16923</v>
      </c>
      <c r="H609" s="406"/>
      <c r="I609" s="2"/>
      <c r="J609" s="399">
        <v>2003</v>
      </c>
      <c r="K609" s="2" t="s">
        <v>63</v>
      </c>
      <c r="L609" s="2"/>
      <c r="M609" s="2" t="s">
        <v>107</v>
      </c>
      <c r="N609" s="2" t="s">
        <v>68</v>
      </c>
      <c r="O609" s="400"/>
      <c r="P609" s="2" t="s">
        <v>60</v>
      </c>
      <c r="Q609" s="401">
        <v>71</v>
      </c>
      <c r="R609" s="401">
        <v>8</v>
      </c>
      <c r="S609" s="401">
        <v>3</v>
      </c>
      <c r="T609" s="401">
        <v>5</v>
      </c>
      <c r="U609" s="401"/>
      <c r="V609" s="2"/>
      <c r="W609" s="3"/>
      <c r="X609" s="2" t="s">
        <v>70</v>
      </c>
      <c r="Y609" s="2"/>
      <c r="Z609" s="2" t="s">
        <v>72</v>
      </c>
      <c r="AA609" s="2"/>
      <c r="AB609" s="4">
        <v>45</v>
      </c>
      <c r="AC609" s="4">
        <v>24</v>
      </c>
      <c r="AD609" s="4">
        <v>13</v>
      </c>
      <c r="AE609" s="4"/>
      <c r="AF609" s="4"/>
      <c r="AG609" s="4"/>
      <c r="AH609" s="4"/>
    </row>
    <row r="610" spans="1:34" ht="22.8" hidden="1" x14ac:dyDescent="0.8">
      <c r="A610" s="379">
        <v>609</v>
      </c>
      <c r="B610" s="380" t="s">
        <v>77</v>
      </c>
      <c r="C610" s="381" t="s">
        <v>16134</v>
      </c>
      <c r="D610" s="409" t="s">
        <v>15454</v>
      </c>
      <c r="E610" s="382" t="s">
        <v>16179</v>
      </c>
      <c r="F610" s="402"/>
      <c r="G610" s="403" t="s">
        <v>16924</v>
      </c>
      <c r="H610" s="404"/>
      <c r="I610" s="349"/>
      <c r="J610" s="405">
        <v>2003</v>
      </c>
      <c r="K610" s="349" t="s">
        <v>63</v>
      </c>
      <c r="L610" s="349"/>
      <c r="M610" s="349" t="s">
        <v>107</v>
      </c>
      <c r="N610" s="349" t="s">
        <v>68</v>
      </c>
      <c r="O610" s="388"/>
      <c r="P610" s="349" t="s">
        <v>60</v>
      </c>
      <c r="Q610" s="389">
        <v>33</v>
      </c>
      <c r="R610" s="389">
        <v>8</v>
      </c>
      <c r="S610" s="389">
        <v>3</v>
      </c>
      <c r="T610" s="389">
        <v>5</v>
      </c>
      <c r="U610" s="389"/>
      <c r="V610" s="349"/>
      <c r="W610" s="390"/>
      <c r="X610" s="349" t="s">
        <v>70</v>
      </c>
      <c r="Y610" s="349"/>
      <c r="Z610" s="349" t="s">
        <v>72</v>
      </c>
      <c r="AA610" s="349"/>
      <c r="AB610" s="391">
        <v>64</v>
      </c>
      <c r="AC610" s="391">
        <v>41</v>
      </c>
      <c r="AD610" s="391">
        <v>15</v>
      </c>
      <c r="AE610" s="391"/>
      <c r="AF610" s="391"/>
      <c r="AG610" s="391"/>
      <c r="AH610" s="391"/>
    </row>
    <row r="611" spans="1:34" ht="22.8" hidden="1" x14ac:dyDescent="0.8">
      <c r="A611" s="392">
        <v>610</v>
      </c>
      <c r="B611" s="393" t="s">
        <v>77</v>
      </c>
      <c r="C611" s="394" t="s">
        <v>16134</v>
      </c>
      <c r="D611" s="410" t="s">
        <v>15454</v>
      </c>
      <c r="E611" s="395" t="s">
        <v>16179</v>
      </c>
      <c r="F611" s="396"/>
      <c r="G611" s="397" t="s">
        <v>16925</v>
      </c>
      <c r="H611" s="406"/>
      <c r="I611" s="2"/>
      <c r="J611" s="399">
        <v>2003</v>
      </c>
      <c r="K611" s="2" t="s">
        <v>63</v>
      </c>
      <c r="L611" s="2"/>
      <c r="M611" s="2" t="s">
        <v>107</v>
      </c>
      <c r="N611" s="2" t="s">
        <v>68</v>
      </c>
      <c r="O611" s="400"/>
      <c r="P611" s="2" t="s">
        <v>60</v>
      </c>
      <c r="Q611" s="401">
        <v>72</v>
      </c>
      <c r="R611" s="401">
        <v>8</v>
      </c>
      <c r="S611" s="401">
        <v>3</v>
      </c>
      <c r="T611" s="401">
        <v>6</v>
      </c>
      <c r="U611" s="401"/>
      <c r="V611" s="2"/>
      <c r="W611" s="3"/>
      <c r="X611" s="2" t="s">
        <v>70</v>
      </c>
      <c r="Y611" s="2"/>
      <c r="Z611" s="2" t="s">
        <v>72</v>
      </c>
      <c r="AA611" s="2"/>
      <c r="AB611" s="4">
        <v>56</v>
      </c>
      <c r="AC611" s="4">
        <v>36</v>
      </c>
      <c r="AD611" s="4">
        <v>14</v>
      </c>
      <c r="AE611" s="4"/>
      <c r="AF611" s="4"/>
      <c r="AG611" s="4"/>
      <c r="AH611" s="4"/>
    </row>
    <row r="612" spans="1:34" ht="22.8" hidden="1" x14ac:dyDescent="0.8">
      <c r="A612" s="379">
        <v>611</v>
      </c>
      <c r="B612" s="380" t="s">
        <v>77</v>
      </c>
      <c r="C612" s="381" t="s">
        <v>16134</v>
      </c>
      <c r="D612" s="409" t="s">
        <v>15454</v>
      </c>
      <c r="E612" s="382" t="s">
        <v>16391</v>
      </c>
      <c r="F612" s="402"/>
      <c r="G612" s="403" t="s">
        <v>16926</v>
      </c>
      <c r="H612" s="404"/>
      <c r="I612" s="349"/>
      <c r="J612" s="405">
        <v>2003</v>
      </c>
      <c r="K612" s="349" t="s">
        <v>63</v>
      </c>
      <c r="L612" s="349"/>
      <c r="M612" s="349" t="s">
        <v>107</v>
      </c>
      <c r="N612" s="349" t="s">
        <v>68</v>
      </c>
      <c r="O612" s="388"/>
      <c r="P612" s="349" t="s">
        <v>60</v>
      </c>
      <c r="Q612" s="389">
        <v>43</v>
      </c>
      <c r="R612" s="389">
        <v>8</v>
      </c>
      <c r="S612" s="389">
        <v>3</v>
      </c>
      <c r="T612" s="389">
        <v>5</v>
      </c>
      <c r="U612" s="389"/>
      <c r="V612" s="349"/>
      <c r="W612" s="390"/>
      <c r="X612" s="349" t="s">
        <v>70</v>
      </c>
      <c r="Y612" s="349"/>
      <c r="Z612" s="349" t="s">
        <v>72</v>
      </c>
      <c r="AA612" s="349"/>
      <c r="AB612" s="391">
        <v>46</v>
      </c>
      <c r="AC612" s="391">
        <v>32</v>
      </c>
      <c r="AD612" s="391">
        <v>8</v>
      </c>
      <c r="AE612" s="391"/>
      <c r="AF612" s="391"/>
      <c r="AG612" s="391"/>
      <c r="AH612" s="391"/>
    </row>
    <row r="613" spans="1:34" ht="22.8" hidden="1" x14ac:dyDescent="0.8">
      <c r="A613" s="392">
        <v>612</v>
      </c>
      <c r="B613" s="393" t="s">
        <v>77</v>
      </c>
      <c r="C613" s="394" t="s">
        <v>16134</v>
      </c>
      <c r="D613" s="410" t="s">
        <v>15454</v>
      </c>
      <c r="E613" s="395" t="s">
        <v>16391</v>
      </c>
      <c r="F613" s="396"/>
      <c r="G613" s="397" t="s">
        <v>16927</v>
      </c>
      <c r="H613" s="406"/>
      <c r="I613" s="2"/>
      <c r="J613" s="399">
        <v>2003</v>
      </c>
      <c r="K613" s="2" t="s">
        <v>63</v>
      </c>
      <c r="L613" s="2"/>
      <c r="M613" s="2" t="s">
        <v>107</v>
      </c>
      <c r="N613" s="2" t="s">
        <v>68</v>
      </c>
      <c r="O613" s="400"/>
      <c r="P613" s="2" t="s">
        <v>60</v>
      </c>
      <c r="Q613" s="401" t="s">
        <v>16928</v>
      </c>
      <c r="R613" s="401">
        <v>8</v>
      </c>
      <c r="S613" s="401">
        <v>3</v>
      </c>
      <c r="T613" s="401">
        <v>5</v>
      </c>
      <c r="U613" s="401"/>
      <c r="V613" s="2"/>
      <c r="W613" s="3"/>
      <c r="X613" s="2" t="s">
        <v>70</v>
      </c>
      <c r="Y613" s="2"/>
      <c r="Z613" s="2" t="s">
        <v>72</v>
      </c>
      <c r="AA613" s="2"/>
      <c r="AB613" s="4">
        <v>53</v>
      </c>
      <c r="AC613" s="4">
        <v>34</v>
      </c>
      <c r="AD613" s="4">
        <v>12</v>
      </c>
      <c r="AE613" s="4"/>
      <c r="AF613" s="4"/>
      <c r="AG613" s="4"/>
      <c r="AH613" s="4"/>
    </row>
    <row r="614" spans="1:34" ht="22.8" hidden="1" x14ac:dyDescent="0.8">
      <c r="A614" s="379">
        <v>613</v>
      </c>
      <c r="B614" s="380" t="s">
        <v>77</v>
      </c>
      <c r="C614" s="381" t="s">
        <v>16134</v>
      </c>
      <c r="D614" s="409" t="s">
        <v>15454</v>
      </c>
      <c r="E614" s="382" t="s">
        <v>16391</v>
      </c>
      <c r="F614" s="402"/>
      <c r="G614" s="403" t="s">
        <v>16929</v>
      </c>
      <c r="H614" s="404"/>
      <c r="I614" s="349"/>
      <c r="J614" s="405">
        <v>2003</v>
      </c>
      <c r="K614" s="349" t="s">
        <v>63</v>
      </c>
      <c r="L614" s="349"/>
      <c r="M614" s="349" t="s">
        <v>107</v>
      </c>
      <c r="N614" s="349" t="s">
        <v>68</v>
      </c>
      <c r="O614" s="388"/>
      <c r="P614" s="349" t="s">
        <v>60</v>
      </c>
      <c r="Q614" s="389">
        <v>30</v>
      </c>
      <c r="R614" s="389">
        <v>8</v>
      </c>
      <c r="S614" s="389">
        <v>4</v>
      </c>
      <c r="T614" s="389">
        <v>4</v>
      </c>
      <c r="U614" s="389"/>
      <c r="V614" s="349"/>
      <c r="W614" s="390"/>
      <c r="X614" s="349" t="s">
        <v>70</v>
      </c>
      <c r="Y614" s="349"/>
      <c r="Z614" s="349" t="s">
        <v>72</v>
      </c>
      <c r="AA614" s="349"/>
      <c r="AB614" s="391">
        <v>50</v>
      </c>
      <c r="AC614" s="391">
        <v>35</v>
      </c>
      <c r="AD614" s="391">
        <v>10</v>
      </c>
      <c r="AE614" s="391"/>
      <c r="AF614" s="391"/>
      <c r="AG614" s="391"/>
      <c r="AH614" s="391"/>
    </row>
    <row r="615" spans="1:34" ht="22.8" hidden="1" x14ac:dyDescent="0.8">
      <c r="A615" s="392">
        <v>614</v>
      </c>
      <c r="B615" s="393" t="s">
        <v>77</v>
      </c>
      <c r="C615" s="394" t="s">
        <v>16134</v>
      </c>
      <c r="D615" s="410" t="s">
        <v>15454</v>
      </c>
      <c r="E615" s="395" t="s">
        <v>16397</v>
      </c>
      <c r="F615" s="396"/>
      <c r="G615" s="397" t="s">
        <v>16930</v>
      </c>
      <c r="H615" s="406"/>
      <c r="I615" s="2"/>
      <c r="J615" s="399">
        <v>2003</v>
      </c>
      <c r="K615" s="2" t="s">
        <v>63</v>
      </c>
      <c r="L615" s="2"/>
      <c r="M615" s="2" t="s">
        <v>107</v>
      </c>
      <c r="N615" s="2" t="s">
        <v>68</v>
      </c>
      <c r="O615" s="400"/>
      <c r="P615" s="2" t="s">
        <v>60</v>
      </c>
      <c r="Q615" s="401">
        <v>36</v>
      </c>
      <c r="R615" s="401">
        <v>8</v>
      </c>
      <c r="S615" s="401">
        <v>0</v>
      </c>
      <c r="T615" s="401">
        <v>5</v>
      </c>
      <c r="U615" s="401"/>
      <c r="V615" s="2"/>
      <c r="W615" s="3"/>
      <c r="X615" s="2" t="s">
        <v>70</v>
      </c>
      <c r="Y615" s="2"/>
      <c r="Z615" s="2" t="s">
        <v>72</v>
      </c>
      <c r="AA615" s="2"/>
      <c r="AB615" s="4">
        <v>69</v>
      </c>
      <c r="AC615" s="4">
        <v>47</v>
      </c>
      <c r="AD615" s="4">
        <v>15</v>
      </c>
      <c r="AE615" s="4"/>
      <c r="AF615" s="4"/>
      <c r="AG615" s="4"/>
      <c r="AH615" s="4"/>
    </row>
    <row r="616" spans="1:34" ht="22.8" hidden="1" x14ac:dyDescent="0.8">
      <c r="A616" s="379">
        <v>615</v>
      </c>
      <c r="B616" s="380" t="s">
        <v>77</v>
      </c>
      <c r="C616" s="381" t="s">
        <v>16134</v>
      </c>
      <c r="D616" s="409" t="s">
        <v>15454</v>
      </c>
      <c r="E616" s="382" t="s">
        <v>16397</v>
      </c>
      <c r="F616" s="402"/>
      <c r="G616" s="403" t="s">
        <v>16931</v>
      </c>
      <c r="H616" s="404"/>
      <c r="I616" s="349"/>
      <c r="J616" s="405">
        <v>2003</v>
      </c>
      <c r="K616" s="349" t="s">
        <v>63</v>
      </c>
      <c r="L616" s="349"/>
      <c r="M616" s="349" t="s">
        <v>107</v>
      </c>
      <c r="N616" s="349" t="s">
        <v>68</v>
      </c>
      <c r="O616" s="388"/>
      <c r="P616" s="349" t="s">
        <v>60</v>
      </c>
      <c r="Q616" s="389">
        <v>36</v>
      </c>
      <c r="R616" s="389">
        <v>8</v>
      </c>
      <c r="S616" s="389">
        <v>4</v>
      </c>
      <c r="T616" s="389">
        <v>4.5</v>
      </c>
      <c r="U616" s="389"/>
      <c r="V616" s="349"/>
      <c r="W616" s="390"/>
      <c r="X616" s="349" t="s">
        <v>70</v>
      </c>
      <c r="Y616" s="349"/>
      <c r="Z616" s="349" t="s">
        <v>72</v>
      </c>
      <c r="AA616" s="349"/>
      <c r="AB616" s="391">
        <v>36</v>
      </c>
      <c r="AC616" s="391">
        <v>22</v>
      </c>
      <c r="AD616" s="391">
        <v>9</v>
      </c>
      <c r="AE616" s="391"/>
      <c r="AF616" s="391"/>
      <c r="AG616" s="391"/>
      <c r="AH616" s="391"/>
    </row>
    <row r="617" spans="1:34" ht="22.8" hidden="1" x14ac:dyDescent="0.8">
      <c r="A617" s="392">
        <v>616</v>
      </c>
      <c r="B617" s="393" t="s">
        <v>77</v>
      </c>
      <c r="C617" s="394" t="s">
        <v>16134</v>
      </c>
      <c r="D617" s="410" t="s">
        <v>15454</v>
      </c>
      <c r="E617" s="395" t="s">
        <v>16575</v>
      </c>
      <c r="F617" s="396"/>
      <c r="G617" s="397" t="s">
        <v>16932</v>
      </c>
      <c r="H617" s="406"/>
      <c r="I617" s="2"/>
      <c r="J617" s="399">
        <v>2003</v>
      </c>
      <c r="K617" s="2" t="s">
        <v>63</v>
      </c>
      <c r="L617" s="2"/>
      <c r="M617" s="2" t="s">
        <v>107</v>
      </c>
      <c r="N617" s="2" t="s">
        <v>68</v>
      </c>
      <c r="O617" s="400"/>
      <c r="P617" s="2" t="s">
        <v>60</v>
      </c>
      <c r="Q617" s="401">
        <v>50</v>
      </c>
      <c r="R617" s="401">
        <v>8</v>
      </c>
      <c r="S617" s="401">
        <v>4</v>
      </c>
      <c r="T617" s="401">
        <v>4.5</v>
      </c>
      <c r="U617" s="401"/>
      <c r="V617" s="2"/>
      <c r="W617" s="3"/>
      <c r="X617" s="2" t="s">
        <v>70</v>
      </c>
      <c r="Y617" s="2"/>
      <c r="Z617" s="2" t="s">
        <v>72</v>
      </c>
      <c r="AA617" s="2"/>
      <c r="AB617" s="4">
        <v>26</v>
      </c>
      <c r="AC617" s="4">
        <v>17</v>
      </c>
      <c r="AD617" s="4">
        <v>7</v>
      </c>
      <c r="AE617" s="4"/>
      <c r="AF617" s="4"/>
      <c r="AG617" s="4"/>
      <c r="AH617" s="4"/>
    </row>
    <row r="618" spans="1:34" ht="22.8" hidden="1" x14ac:dyDescent="0.8">
      <c r="A618" s="379">
        <v>617</v>
      </c>
      <c r="B618" s="380" t="s">
        <v>77</v>
      </c>
      <c r="C618" s="381" t="s">
        <v>16134</v>
      </c>
      <c r="D618" s="409" t="s">
        <v>15454</v>
      </c>
      <c r="E618" s="382" t="s">
        <v>16575</v>
      </c>
      <c r="F618" s="402"/>
      <c r="G618" s="403" t="s">
        <v>16933</v>
      </c>
      <c r="H618" s="404"/>
      <c r="I618" s="349"/>
      <c r="J618" s="405">
        <v>2003</v>
      </c>
      <c r="K618" s="349" t="s">
        <v>63</v>
      </c>
      <c r="L618" s="349"/>
      <c r="M618" s="349" t="s">
        <v>107</v>
      </c>
      <c r="N618" s="349" t="s">
        <v>68</v>
      </c>
      <c r="O618" s="388"/>
      <c r="P618" s="349" t="s">
        <v>60</v>
      </c>
      <c r="Q618" s="389" t="s">
        <v>16934</v>
      </c>
      <c r="R618" s="389">
        <v>8</v>
      </c>
      <c r="S618" s="389">
        <v>4</v>
      </c>
      <c r="T618" s="389">
        <v>4</v>
      </c>
      <c r="U618" s="389"/>
      <c r="V618" s="349"/>
      <c r="W618" s="390"/>
      <c r="X618" s="349" t="s">
        <v>70</v>
      </c>
      <c r="Y618" s="349"/>
      <c r="Z618" s="349" t="s">
        <v>72</v>
      </c>
      <c r="AA618" s="349"/>
      <c r="AB618" s="391">
        <v>56</v>
      </c>
      <c r="AC618" s="391">
        <v>32</v>
      </c>
      <c r="AD618" s="391">
        <v>12</v>
      </c>
      <c r="AE618" s="391"/>
      <c r="AF618" s="391"/>
      <c r="AG618" s="391"/>
      <c r="AH618" s="391"/>
    </row>
    <row r="619" spans="1:34" ht="22.8" hidden="1" x14ac:dyDescent="0.8">
      <c r="A619" s="392">
        <v>618</v>
      </c>
      <c r="B619" s="393" t="s">
        <v>77</v>
      </c>
      <c r="C619" s="394" t="s">
        <v>16134</v>
      </c>
      <c r="D619" s="410" t="s">
        <v>15461</v>
      </c>
      <c r="E619" s="395" t="s">
        <v>16198</v>
      </c>
      <c r="F619" s="396"/>
      <c r="G619" s="397" t="s">
        <v>16935</v>
      </c>
      <c r="H619" s="406"/>
      <c r="I619" s="2"/>
      <c r="J619" s="399">
        <v>2003</v>
      </c>
      <c r="K619" s="2" t="s">
        <v>63</v>
      </c>
      <c r="L619" s="2"/>
      <c r="M619" s="2" t="s">
        <v>107</v>
      </c>
      <c r="N619" s="2" t="s">
        <v>68</v>
      </c>
      <c r="O619" s="400"/>
      <c r="P619" s="2" t="s">
        <v>60</v>
      </c>
      <c r="Q619" s="401">
        <v>30</v>
      </c>
      <c r="R619" s="401">
        <v>8</v>
      </c>
      <c r="S619" s="401">
        <v>4</v>
      </c>
      <c r="T619" s="401">
        <v>4</v>
      </c>
      <c r="U619" s="401"/>
      <c r="V619" s="2"/>
      <c r="W619" s="3"/>
      <c r="X619" s="2" t="s">
        <v>70</v>
      </c>
      <c r="Y619" s="2"/>
      <c r="Z619" s="2" t="s">
        <v>72</v>
      </c>
      <c r="AA619" s="2"/>
      <c r="AB619" s="4">
        <v>52</v>
      </c>
      <c r="AC619" s="4">
        <v>34</v>
      </c>
      <c r="AD619" s="4">
        <v>10</v>
      </c>
      <c r="AE619" s="4"/>
      <c r="AF619" s="4"/>
      <c r="AG619" s="4"/>
      <c r="AH619" s="4"/>
    </row>
    <row r="620" spans="1:34" ht="22.8" hidden="1" x14ac:dyDescent="0.8">
      <c r="A620" s="379">
        <v>619</v>
      </c>
      <c r="B620" s="380" t="s">
        <v>77</v>
      </c>
      <c r="C620" s="381" t="s">
        <v>16134</v>
      </c>
      <c r="D620" s="409" t="s">
        <v>15461</v>
      </c>
      <c r="E620" s="382" t="s">
        <v>16936</v>
      </c>
      <c r="F620" s="402"/>
      <c r="G620" s="403" t="s">
        <v>16937</v>
      </c>
      <c r="H620" s="404"/>
      <c r="I620" s="349"/>
      <c r="J620" s="405">
        <v>2003</v>
      </c>
      <c r="K620" s="349" t="s">
        <v>63</v>
      </c>
      <c r="L620" s="349"/>
      <c r="M620" s="349" t="s">
        <v>107</v>
      </c>
      <c r="N620" s="349" t="s">
        <v>68</v>
      </c>
      <c r="O620" s="388"/>
      <c r="P620" s="349" t="s">
        <v>60</v>
      </c>
      <c r="Q620" s="389">
        <v>30</v>
      </c>
      <c r="R620" s="389">
        <v>8</v>
      </c>
      <c r="S620" s="389">
        <v>4</v>
      </c>
      <c r="T620" s="389">
        <v>4</v>
      </c>
      <c r="U620" s="389"/>
      <c r="V620" s="349"/>
      <c r="W620" s="390"/>
      <c r="X620" s="349" t="s">
        <v>70</v>
      </c>
      <c r="Y620" s="349"/>
      <c r="Z620" s="349" t="s">
        <v>72</v>
      </c>
      <c r="AA620" s="349"/>
      <c r="AB620" s="391">
        <v>45</v>
      </c>
      <c r="AC620" s="391">
        <v>26</v>
      </c>
      <c r="AD620" s="391">
        <v>8</v>
      </c>
      <c r="AE620" s="391"/>
      <c r="AF620" s="391"/>
      <c r="AG620" s="391"/>
      <c r="AH620" s="391"/>
    </row>
    <row r="621" spans="1:34" ht="22.8" hidden="1" x14ac:dyDescent="0.8">
      <c r="A621" s="392">
        <v>620</v>
      </c>
      <c r="B621" s="393" t="s">
        <v>77</v>
      </c>
      <c r="C621" s="394" t="s">
        <v>16134</v>
      </c>
      <c r="D621" s="410" t="s">
        <v>15461</v>
      </c>
      <c r="E621" s="395" t="s">
        <v>15616</v>
      </c>
      <c r="F621" s="396"/>
      <c r="G621" s="397" t="s">
        <v>16938</v>
      </c>
      <c r="H621" s="406"/>
      <c r="I621" s="2"/>
      <c r="J621" s="399">
        <v>2003</v>
      </c>
      <c r="K621" s="2" t="s">
        <v>63</v>
      </c>
      <c r="L621" s="2"/>
      <c r="M621" s="2" t="s">
        <v>107</v>
      </c>
      <c r="N621" s="2" t="s">
        <v>68</v>
      </c>
      <c r="O621" s="400"/>
      <c r="P621" s="2" t="s">
        <v>60</v>
      </c>
      <c r="Q621" s="401">
        <v>31</v>
      </c>
      <c r="R621" s="401">
        <v>8</v>
      </c>
      <c r="S621" s="401">
        <v>4</v>
      </c>
      <c r="T621" s="401">
        <v>4.5</v>
      </c>
      <c r="U621" s="401"/>
      <c r="V621" s="2"/>
      <c r="W621" s="3"/>
      <c r="X621" s="2" t="s">
        <v>70</v>
      </c>
      <c r="Y621" s="2"/>
      <c r="Z621" s="2" t="s">
        <v>72</v>
      </c>
      <c r="AA621" s="2"/>
      <c r="AB621" s="4">
        <v>44</v>
      </c>
      <c r="AC621" s="4">
        <v>25</v>
      </c>
      <c r="AD621" s="4">
        <v>11</v>
      </c>
      <c r="AE621" s="4"/>
      <c r="AF621" s="4"/>
      <c r="AG621" s="4"/>
      <c r="AH621" s="4"/>
    </row>
    <row r="622" spans="1:34" ht="22.8" hidden="1" x14ac:dyDescent="0.8">
      <c r="A622" s="379">
        <v>621</v>
      </c>
      <c r="B622" s="380" t="s">
        <v>77</v>
      </c>
      <c r="C622" s="381" t="s">
        <v>16134</v>
      </c>
      <c r="D622" s="409" t="s">
        <v>15461</v>
      </c>
      <c r="E622" s="382" t="s">
        <v>16939</v>
      </c>
      <c r="F622" s="402"/>
      <c r="G622" s="403" t="s">
        <v>16940</v>
      </c>
      <c r="H622" s="404"/>
      <c r="I622" s="349"/>
      <c r="J622" s="405">
        <v>2003</v>
      </c>
      <c r="K622" s="349" t="s">
        <v>63</v>
      </c>
      <c r="L622" s="349"/>
      <c r="M622" s="349" t="s">
        <v>107</v>
      </c>
      <c r="N622" s="349" t="s">
        <v>68</v>
      </c>
      <c r="O622" s="388"/>
      <c r="P622" s="349" t="s">
        <v>60</v>
      </c>
      <c r="Q622" s="389">
        <v>28</v>
      </c>
      <c r="R622" s="389">
        <v>8</v>
      </c>
      <c r="S622" s="389">
        <v>4</v>
      </c>
      <c r="T622" s="389">
        <v>4</v>
      </c>
      <c r="U622" s="389"/>
      <c r="V622" s="349"/>
      <c r="W622" s="390"/>
      <c r="X622" s="349" t="s">
        <v>70</v>
      </c>
      <c r="Y622" s="349"/>
      <c r="Z622" s="349" t="s">
        <v>72</v>
      </c>
      <c r="AA622" s="349"/>
      <c r="AB622" s="391">
        <v>37</v>
      </c>
      <c r="AC622" s="391">
        <v>19</v>
      </c>
      <c r="AD622" s="391">
        <v>9</v>
      </c>
      <c r="AE622" s="391"/>
      <c r="AF622" s="391"/>
      <c r="AG622" s="391"/>
      <c r="AH622" s="391"/>
    </row>
    <row r="623" spans="1:34" ht="22.8" hidden="1" x14ac:dyDescent="0.8">
      <c r="A623" s="392">
        <v>622</v>
      </c>
      <c r="B623" s="393" t="s">
        <v>77</v>
      </c>
      <c r="C623" s="394" t="s">
        <v>16134</v>
      </c>
      <c r="D623" s="410" t="s">
        <v>15461</v>
      </c>
      <c r="E623" s="395" t="s">
        <v>16192</v>
      </c>
      <c r="F623" s="396"/>
      <c r="G623" s="397" t="s">
        <v>16920</v>
      </c>
      <c r="H623" s="406"/>
      <c r="I623" s="2"/>
      <c r="J623" s="399">
        <v>2003</v>
      </c>
      <c r="K623" s="2" t="s">
        <v>63</v>
      </c>
      <c r="L623" s="2"/>
      <c r="M623" s="2" t="s">
        <v>107</v>
      </c>
      <c r="N623" s="2" t="s">
        <v>68</v>
      </c>
      <c r="O623" s="400"/>
      <c r="P623" s="2" t="s">
        <v>60</v>
      </c>
      <c r="Q623" s="401">
        <v>29</v>
      </c>
      <c r="R623" s="401">
        <v>8</v>
      </c>
      <c r="S623" s="401">
        <v>4</v>
      </c>
      <c r="T623" s="401">
        <v>4</v>
      </c>
      <c r="U623" s="401"/>
      <c r="V623" s="2"/>
      <c r="W623" s="3"/>
      <c r="X623" s="2" t="s">
        <v>70</v>
      </c>
      <c r="Y623" s="2"/>
      <c r="Z623" s="2" t="s">
        <v>72</v>
      </c>
      <c r="AA623" s="2"/>
      <c r="AB623" s="4">
        <v>56</v>
      </c>
      <c r="AC623" s="4">
        <v>31</v>
      </c>
      <c r="AD623" s="4">
        <v>10</v>
      </c>
      <c r="AE623" s="4"/>
      <c r="AF623" s="4"/>
      <c r="AG623" s="4"/>
      <c r="AH623" s="4"/>
    </row>
    <row r="624" spans="1:34" ht="22.8" hidden="1" x14ac:dyDescent="0.8">
      <c r="A624" s="379">
        <v>623</v>
      </c>
      <c r="B624" s="380" t="s">
        <v>77</v>
      </c>
      <c r="C624" s="381" t="s">
        <v>15909</v>
      </c>
      <c r="D624" s="409" t="s">
        <v>15909</v>
      </c>
      <c r="E624" s="382" t="s">
        <v>15550</v>
      </c>
      <c r="F624" s="402"/>
      <c r="G624" s="403" t="s">
        <v>16941</v>
      </c>
      <c r="H624" s="404"/>
      <c r="I624" s="349"/>
      <c r="J624" s="405">
        <v>2003</v>
      </c>
      <c r="K624" s="349" t="s">
        <v>63</v>
      </c>
      <c r="L624" s="349"/>
      <c r="M624" s="349" t="s">
        <v>107</v>
      </c>
      <c r="N624" s="349" t="s">
        <v>68</v>
      </c>
      <c r="O624" s="388"/>
      <c r="P624" s="349" t="s">
        <v>60</v>
      </c>
      <c r="Q624" s="389" t="s">
        <v>16913</v>
      </c>
      <c r="R624" s="389">
        <v>8</v>
      </c>
      <c r="S624" s="389">
        <v>4</v>
      </c>
      <c r="T624" s="389">
        <v>4</v>
      </c>
      <c r="U624" s="389"/>
      <c r="V624" s="349"/>
      <c r="W624" s="390"/>
      <c r="X624" s="349" t="s">
        <v>70</v>
      </c>
      <c r="Y624" s="349"/>
      <c r="Z624" s="349" t="s">
        <v>72</v>
      </c>
      <c r="AA624" s="349"/>
      <c r="AB624" s="391">
        <v>48</v>
      </c>
      <c r="AC624" s="391">
        <v>24</v>
      </c>
      <c r="AD624" s="391">
        <v>10</v>
      </c>
      <c r="AE624" s="391"/>
      <c r="AF624" s="391"/>
      <c r="AG624" s="391"/>
      <c r="AH624" s="391"/>
    </row>
    <row r="625" spans="1:34" ht="22.8" hidden="1" x14ac:dyDescent="0.8">
      <c r="A625" s="392">
        <v>624</v>
      </c>
      <c r="B625" s="393" t="s">
        <v>77</v>
      </c>
      <c r="C625" s="394" t="s">
        <v>15909</v>
      </c>
      <c r="D625" s="410" t="s">
        <v>15909</v>
      </c>
      <c r="E625" s="395" t="s">
        <v>15550</v>
      </c>
      <c r="F625" s="396"/>
      <c r="G625" s="397" t="s">
        <v>16942</v>
      </c>
      <c r="H625" s="406"/>
      <c r="I625" s="2"/>
      <c r="J625" s="399">
        <v>2003</v>
      </c>
      <c r="K625" s="2" t="s">
        <v>63</v>
      </c>
      <c r="L625" s="2"/>
      <c r="M625" s="2" t="s">
        <v>107</v>
      </c>
      <c r="N625" s="2" t="s">
        <v>68</v>
      </c>
      <c r="O625" s="400"/>
      <c r="P625" s="2" t="s">
        <v>60</v>
      </c>
      <c r="Q625" s="401">
        <v>42</v>
      </c>
      <c r="R625" s="401">
        <v>8</v>
      </c>
      <c r="S625" s="401">
        <v>4</v>
      </c>
      <c r="T625" s="401">
        <v>4.5</v>
      </c>
      <c r="U625" s="401"/>
      <c r="V625" s="2"/>
      <c r="W625" s="3"/>
      <c r="X625" s="2" t="s">
        <v>70</v>
      </c>
      <c r="Y625" s="2"/>
      <c r="Z625" s="2" t="s">
        <v>72</v>
      </c>
      <c r="AA625" s="2"/>
      <c r="AB625" s="4">
        <v>56</v>
      </c>
      <c r="AC625" s="4">
        <v>32</v>
      </c>
      <c r="AD625" s="4">
        <v>10</v>
      </c>
      <c r="AE625" s="4"/>
      <c r="AF625" s="4"/>
      <c r="AG625" s="4"/>
      <c r="AH625" s="4"/>
    </row>
    <row r="626" spans="1:34" ht="22.8" hidden="1" x14ac:dyDescent="0.8">
      <c r="A626" s="379">
        <v>625</v>
      </c>
      <c r="B626" s="380" t="s">
        <v>77</v>
      </c>
      <c r="C626" s="381" t="s">
        <v>15909</v>
      </c>
      <c r="D626" s="409" t="s">
        <v>15909</v>
      </c>
      <c r="E626" s="382" t="s">
        <v>15550</v>
      </c>
      <c r="F626" s="402"/>
      <c r="G626" s="403" t="s">
        <v>16943</v>
      </c>
      <c r="H626" s="404"/>
      <c r="I626" s="349"/>
      <c r="J626" s="405">
        <v>2003</v>
      </c>
      <c r="K626" s="349" t="s">
        <v>63</v>
      </c>
      <c r="L626" s="349"/>
      <c r="M626" s="349" t="s">
        <v>107</v>
      </c>
      <c r="N626" s="349" t="s">
        <v>68</v>
      </c>
      <c r="O626" s="388"/>
      <c r="P626" s="349" t="s">
        <v>60</v>
      </c>
      <c r="Q626" s="389">
        <v>39</v>
      </c>
      <c r="R626" s="389">
        <v>8</v>
      </c>
      <c r="S626" s="389">
        <v>4</v>
      </c>
      <c r="T626" s="389">
        <v>5</v>
      </c>
      <c r="U626" s="389"/>
      <c r="V626" s="349"/>
      <c r="W626" s="390"/>
      <c r="X626" s="349" t="s">
        <v>70</v>
      </c>
      <c r="Y626" s="349"/>
      <c r="Z626" s="349" t="s">
        <v>72</v>
      </c>
      <c r="AA626" s="349"/>
      <c r="AB626" s="391">
        <v>58</v>
      </c>
      <c r="AC626" s="391">
        <v>43</v>
      </c>
      <c r="AD626" s="391">
        <v>12</v>
      </c>
      <c r="AE626" s="391"/>
      <c r="AF626" s="391"/>
      <c r="AG626" s="391"/>
      <c r="AH626" s="391"/>
    </row>
    <row r="627" spans="1:34" ht="22.8" hidden="1" x14ac:dyDescent="0.8">
      <c r="A627" s="392">
        <v>626</v>
      </c>
      <c r="B627" s="393" t="s">
        <v>77</v>
      </c>
      <c r="C627" s="394" t="s">
        <v>15909</v>
      </c>
      <c r="D627" s="410" t="s">
        <v>15909</v>
      </c>
      <c r="E627" s="395" t="s">
        <v>15550</v>
      </c>
      <c r="F627" s="396"/>
      <c r="G627" s="397" t="s">
        <v>16944</v>
      </c>
      <c r="H627" s="406"/>
      <c r="I627" s="2"/>
      <c r="J627" s="399">
        <v>2003</v>
      </c>
      <c r="K627" s="2" t="s">
        <v>63</v>
      </c>
      <c r="L627" s="2"/>
      <c r="M627" s="2" t="s">
        <v>107</v>
      </c>
      <c r="N627" s="2" t="s">
        <v>68</v>
      </c>
      <c r="O627" s="400"/>
      <c r="P627" s="2" t="s">
        <v>60</v>
      </c>
      <c r="Q627" s="401" t="s">
        <v>16945</v>
      </c>
      <c r="R627" s="401">
        <v>8</v>
      </c>
      <c r="S627" s="401">
        <v>4</v>
      </c>
      <c r="T627" s="401">
        <v>4</v>
      </c>
      <c r="U627" s="401"/>
      <c r="V627" s="2"/>
      <c r="W627" s="3"/>
      <c r="X627" s="2" t="s">
        <v>70</v>
      </c>
      <c r="Y627" s="2"/>
      <c r="Z627" s="2" t="s">
        <v>72</v>
      </c>
      <c r="AA627" s="2"/>
      <c r="AB627" s="4">
        <v>52</v>
      </c>
      <c r="AC627" s="4">
        <v>34</v>
      </c>
      <c r="AD627" s="4">
        <v>10</v>
      </c>
      <c r="AE627" s="4"/>
      <c r="AF627" s="4"/>
      <c r="AG627" s="4"/>
      <c r="AH627" s="4"/>
    </row>
    <row r="628" spans="1:34" ht="22.8" hidden="1" x14ac:dyDescent="0.8">
      <c r="A628" s="379">
        <v>627</v>
      </c>
      <c r="B628" s="380" t="s">
        <v>77</v>
      </c>
      <c r="C628" s="381" t="s">
        <v>15909</v>
      </c>
      <c r="D628" s="409" t="s">
        <v>15909</v>
      </c>
      <c r="E628" s="382" t="s">
        <v>15550</v>
      </c>
      <c r="F628" s="402"/>
      <c r="G628" s="403" t="s">
        <v>16946</v>
      </c>
      <c r="H628" s="404"/>
      <c r="I628" s="349"/>
      <c r="J628" s="405">
        <v>2003</v>
      </c>
      <c r="K628" s="349" t="s">
        <v>63</v>
      </c>
      <c r="L628" s="349"/>
      <c r="M628" s="349" t="s">
        <v>107</v>
      </c>
      <c r="N628" s="349" t="s">
        <v>68</v>
      </c>
      <c r="O628" s="388"/>
      <c r="P628" s="349" t="s">
        <v>60</v>
      </c>
      <c r="Q628" s="389">
        <v>39</v>
      </c>
      <c r="R628" s="389">
        <v>8</v>
      </c>
      <c r="S628" s="389">
        <v>4</v>
      </c>
      <c r="T628" s="389">
        <v>5</v>
      </c>
      <c r="U628" s="389"/>
      <c r="V628" s="349"/>
      <c r="W628" s="390"/>
      <c r="X628" s="349" t="s">
        <v>70</v>
      </c>
      <c r="Y628" s="349"/>
      <c r="Z628" s="349" t="s">
        <v>72</v>
      </c>
      <c r="AA628" s="349"/>
      <c r="AB628" s="391">
        <v>65</v>
      </c>
      <c r="AC628" s="391">
        <v>47</v>
      </c>
      <c r="AD628" s="391">
        <v>16</v>
      </c>
      <c r="AE628" s="391"/>
      <c r="AF628" s="391"/>
      <c r="AG628" s="391"/>
      <c r="AH628" s="391"/>
    </row>
    <row r="629" spans="1:34" ht="22.8" hidden="1" x14ac:dyDescent="0.8">
      <c r="A629" s="392">
        <v>628</v>
      </c>
      <c r="B629" s="393" t="s">
        <v>77</v>
      </c>
      <c r="C629" s="394" t="s">
        <v>15909</v>
      </c>
      <c r="D629" s="410" t="s">
        <v>15909</v>
      </c>
      <c r="E629" s="395" t="s">
        <v>15556</v>
      </c>
      <c r="F629" s="396"/>
      <c r="G629" s="397" t="s">
        <v>16947</v>
      </c>
      <c r="H629" s="406"/>
      <c r="I629" s="2"/>
      <c r="J629" s="399">
        <v>2003</v>
      </c>
      <c r="K629" s="2" t="s">
        <v>63</v>
      </c>
      <c r="L629" s="2"/>
      <c r="M629" s="2" t="s">
        <v>107</v>
      </c>
      <c r="N629" s="2" t="s">
        <v>68</v>
      </c>
      <c r="O629" s="400"/>
      <c r="P629" s="2" t="s">
        <v>60</v>
      </c>
      <c r="Q629" s="401" t="s">
        <v>16945</v>
      </c>
      <c r="R629" s="401">
        <v>8</v>
      </c>
      <c r="S629" s="401">
        <v>4</v>
      </c>
      <c r="T629" s="401">
        <v>5</v>
      </c>
      <c r="U629" s="401"/>
      <c r="V629" s="2"/>
      <c r="W629" s="3"/>
      <c r="X629" s="2" t="s">
        <v>70</v>
      </c>
      <c r="Y629" s="2"/>
      <c r="Z629" s="2" t="s">
        <v>72</v>
      </c>
      <c r="AA629" s="2"/>
      <c r="AB629" s="4">
        <v>53</v>
      </c>
      <c r="AC629" s="4">
        <v>37</v>
      </c>
      <c r="AD629" s="4">
        <v>18</v>
      </c>
      <c r="AE629" s="4"/>
      <c r="AF629" s="4"/>
      <c r="AG629" s="4"/>
      <c r="AH629" s="4"/>
    </row>
    <row r="630" spans="1:34" ht="22.8" hidden="1" x14ac:dyDescent="0.8">
      <c r="A630" s="379">
        <v>629</v>
      </c>
      <c r="B630" s="380" t="s">
        <v>77</v>
      </c>
      <c r="C630" s="381" t="s">
        <v>15909</v>
      </c>
      <c r="D630" s="409" t="s">
        <v>15909</v>
      </c>
      <c r="E630" s="382" t="s">
        <v>15553</v>
      </c>
      <c r="F630" s="402"/>
      <c r="G630" s="403" t="s">
        <v>16948</v>
      </c>
      <c r="H630" s="404"/>
      <c r="I630" s="349"/>
      <c r="J630" s="405">
        <v>2003</v>
      </c>
      <c r="K630" s="349" t="s">
        <v>63</v>
      </c>
      <c r="L630" s="349"/>
      <c r="M630" s="349" t="s">
        <v>107</v>
      </c>
      <c r="N630" s="349" t="s">
        <v>68</v>
      </c>
      <c r="O630" s="388"/>
      <c r="P630" s="349" t="s">
        <v>60</v>
      </c>
      <c r="Q630" s="389">
        <v>52</v>
      </c>
      <c r="R630" s="389">
        <v>8</v>
      </c>
      <c r="S630" s="389">
        <v>3.5</v>
      </c>
      <c r="T630" s="389">
        <v>5</v>
      </c>
      <c r="U630" s="389"/>
      <c r="V630" s="349"/>
      <c r="W630" s="390"/>
      <c r="X630" s="349" t="s">
        <v>70</v>
      </c>
      <c r="Y630" s="349"/>
      <c r="Z630" s="349" t="s">
        <v>72</v>
      </c>
      <c r="AA630" s="349"/>
      <c r="AB630" s="391">
        <v>36</v>
      </c>
      <c r="AC630" s="391">
        <v>25</v>
      </c>
      <c r="AD630" s="391">
        <v>9</v>
      </c>
      <c r="AE630" s="391"/>
      <c r="AF630" s="391"/>
      <c r="AG630" s="391"/>
      <c r="AH630" s="391"/>
    </row>
    <row r="631" spans="1:34" ht="22.8" hidden="1" x14ac:dyDescent="0.8">
      <c r="A631" s="392">
        <v>630</v>
      </c>
      <c r="B631" s="393" t="s">
        <v>77</v>
      </c>
      <c r="C631" s="394" t="s">
        <v>15909</v>
      </c>
      <c r="D631" s="410" t="s">
        <v>15909</v>
      </c>
      <c r="E631" s="395" t="s">
        <v>15553</v>
      </c>
      <c r="F631" s="396"/>
      <c r="G631" s="397" t="s">
        <v>16949</v>
      </c>
      <c r="H631" s="406"/>
      <c r="I631" s="2"/>
      <c r="J631" s="399">
        <v>2003</v>
      </c>
      <c r="K631" s="2" t="s">
        <v>63</v>
      </c>
      <c r="L631" s="2"/>
      <c r="M631" s="2" t="s">
        <v>107</v>
      </c>
      <c r="N631" s="2" t="s">
        <v>68</v>
      </c>
      <c r="O631" s="400"/>
      <c r="P631" s="2" t="s">
        <v>60</v>
      </c>
      <c r="Q631" s="401" t="s">
        <v>16950</v>
      </c>
      <c r="R631" s="401">
        <v>8</v>
      </c>
      <c r="S631" s="401">
        <v>4</v>
      </c>
      <c r="T631" s="401">
        <v>5</v>
      </c>
      <c r="U631" s="401"/>
      <c r="V631" s="2"/>
      <c r="W631" s="3"/>
      <c r="X631" s="2" t="s">
        <v>70</v>
      </c>
      <c r="Y631" s="2"/>
      <c r="Z631" s="2" t="s">
        <v>72</v>
      </c>
      <c r="AA631" s="2"/>
      <c r="AB631" s="4">
        <v>62</v>
      </c>
      <c r="AC631" s="4">
        <v>38</v>
      </c>
      <c r="AD631" s="4">
        <v>14</v>
      </c>
      <c r="AE631" s="4"/>
      <c r="AF631" s="4"/>
      <c r="AG631" s="4"/>
      <c r="AH631" s="4"/>
    </row>
    <row r="632" spans="1:34" ht="22.8" hidden="1" x14ac:dyDescent="0.8">
      <c r="A632" s="379">
        <v>631</v>
      </c>
      <c r="B632" s="380" t="s">
        <v>77</v>
      </c>
      <c r="C632" s="381" t="s">
        <v>16134</v>
      </c>
      <c r="D632" s="409" t="s">
        <v>12856</v>
      </c>
      <c r="E632" s="382" t="s">
        <v>16951</v>
      </c>
      <c r="F632" s="402"/>
      <c r="G632" s="403" t="s">
        <v>16952</v>
      </c>
      <c r="H632" s="404"/>
      <c r="I632" s="349"/>
      <c r="J632" s="405">
        <v>2002</v>
      </c>
      <c r="K632" s="349" t="s">
        <v>65</v>
      </c>
      <c r="L632" s="349"/>
      <c r="M632" s="349" t="s">
        <v>15642</v>
      </c>
      <c r="N632" s="349" t="s">
        <v>68</v>
      </c>
      <c r="O632" s="388"/>
      <c r="P632" s="349" t="s">
        <v>60</v>
      </c>
      <c r="Q632" s="389">
        <v>25</v>
      </c>
      <c r="R632" s="389">
        <v>8</v>
      </c>
      <c r="S632" s="389">
        <v>4</v>
      </c>
      <c r="T632" s="389">
        <v>4.5</v>
      </c>
      <c r="U632" s="389"/>
      <c r="V632" s="349"/>
      <c r="W632" s="390"/>
      <c r="X632" s="349" t="s">
        <v>70</v>
      </c>
      <c r="Y632" s="349"/>
      <c r="Z632" s="349" t="s">
        <v>72</v>
      </c>
      <c r="AA632" s="349"/>
      <c r="AB632" s="391">
        <v>64</v>
      </c>
      <c r="AC632" s="391">
        <v>49</v>
      </c>
      <c r="AD632" s="391">
        <v>14</v>
      </c>
      <c r="AE632" s="391"/>
      <c r="AF632" s="391"/>
      <c r="AG632" s="391"/>
      <c r="AH632" s="391"/>
    </row>
    <row r="633" spans="1:34" ht="22.8" hidden="1" x14ac:dyDescent="0.8">
      <c r="A633" s="392">
        <v>632</v>
      </c>
      <c r="B633" s="393" t="s">
        <v>77</v>
      </c>
      <c r="C633" s="394" t="s">
        <v>16134</v>
      </c>
      <c r="D633" s="410" t="s">
        <v>12856</v>
      </c>
      <c r="E633" s="395" t="s">
        <v>16951</v>
      </c>
      <c r="F633" s="396"/>
      <c r="G633" s="397" t="s">
        <v>16953</v>
      </c>
      <c r="H633" s="406"/>
      <c r="I633" s="2"/>
      <c r="J633" s="399">
        <v>2002</v>
      </c>
      <c r="K633" s="2" t="s">
        <v>65</v>
      </c>
      <c r="L633" s="2"/>
      <c r="M633" s="2" t="s">
        <v>15642</v>
      </c>
      <c r="N633" s="2" t="s">
        <v>68</v>
      </c>
      <c r="O633" s="400"/>
      <c r="P633" s="2" t="s">
        <v>60</v>
      </c>
      <c r="Q633" s="401">
        <v>34.5</v>
      </c>
      <c r="R633" s="401">
        <v>8</v>
      </c>
      <c r="S633" s="401">
        <v>4</v>
      </c>
      <c r="T633" s="401">
        <v>5</v>
      </c>
      <c r="U633" s="401"/>
      <c r="V633" s="2"/>
      <c r="W633" s="3"/>
      <c r="X633" s="2" t="s">
        <v>70</v>
      </c>
      <c r="Y633" s="2"/>
      <c r="Z633" s="2" t="s">
        <v>72</v>
      </c>
      <c r="AA633" s="2"/>
      <c r="AB633" s="4">
        <v>41</v>
      </c>
      <c r="AC633" s="4">
        <v>25</v>
      </c>
      <c r="AD633" s="4">
        <v>8</v>
      </c>
      <c r="AE633" s="4"/>
      <c r="AF633" s="4"/>
      <c r="AG633" s="4"/>
      <c r="AH633" s="4"/>
    </row>
    <row r="634" spans="1:34" ht="22.8" hidden="1" x14ac:dyDescent="0.8">
      <c r="A634" s="379">
        <v>633</v>
      </c>
      <c r="B634" s="380" t="s">
        <v>77</v>
      </c>
      <c r="C634" s="381" t="s">
        <v>16134</v>
      </c>
      <c r="D634" s="409" t="s">
        <v>12856</v>
      </c>
      <c r="E634" s="382" t="s">
        <v>13116</v>
      </c>
      <c r="F634" s="402"/>
      <c r="G634" s="403" t="s">
        <v>16954</v>
      </c>
      <c r="H634" s="404"/>
      <c r="I634" s="349"/>
      <c r="J634" s="405">
        <v>2002</v>
      </c>
      <c r="K634" s="349" t="s">
        <v>65</v>
      </c>
      <c r="L634" s="349"/>
      <c r="M634" s="349" t="s">
        <v>15642</v>
      </c>
      <c r="N634" s="349" t="s">
        <v>68</v>
      </c>
      <c r="O634" s="388"/>
      <c r="P634" s="349" t="s">
        <v>60</v>
      </c>
      <c r="Q634" s="389">
        <v>34.5</v>
      </c>
      <c r="R634" s="389">
        <v>8</v>
      </c>
      <c r="S634" s="389">
        <v>4</v>
      </c>
      <c r="T634" s="389">
        <v>5.5</v>
      </c>
      <c r="U634" s="389"/>
      <c r="V634" s="349"/>
      <c r="W634" s="390"/>
      <c r="X634" s="349" t="s">
        <v>70</v>
      </c>
      <c r="Y634" s="349"/>
      <c r="Z634" s="349" t="s">
        <v>72</v>
      </c>
      <c r="AA634" s="349"/>
      <c r="AB634" s="391">
        <v>56</v>
      </c>
      <c r="AC634" s="391">
        <v>34</v>
      </c>
      <c r="AD634" s="391">
        <v>12</v>
      </c>
      <c r="AE634" s="391"/>
      <c r="AF634" s="391"/>
      <c r="AG634" s="391"/>
      <c r="AH634" s="391"/>
    </row>
    <row r="635" spans="1:34" ht="22.8" hidden="1" x14ac:dyDescent="0.8">
      <c r="A635" s="392">
        <v>634</v>
      </c>
      <c r="B635" s="393" t="s">
        <v>77</v>
      </c>
      <c r="C635" s="394" t="s">
        <v>16134</v>
      </c>
      <c r="D635" s="410" t="s">
        <v>12856</v>
      </c>
      <c r="E635" s="395" t="s">
        <v>12856</v>
      </c>
      <c r="F635" s="396"/>
      <c r="G635" s="397" t="s">
        <v>16955</v>
      </c>
      <c r="H635" s="406"/>
      <c r="I635" s="2"/>
      <c r="J635" s="399">
        <v>2002</v>
      </c>
      <c r="K635" s="2" t="s">
        <v>65</v>
      </c>
      <c r="L635" s="2"/>
      <c r="M635" s="2" t="s">
        <v>15642</v>
      </c>
      <c r="N635" s="2" t="s">
        <v>68</v>
      </c>
      <c r="O635" s="400"/>
      <c r="P635" s="2" t="s">
        <v>60</v>
      </c>
      <c r="Q635" s="401">
        <v>29</v>
      </c>
      <c r="R635" s="401">
        <v>8</v>
      </c>
      <c r="S635" s="401">
        <v>4</v>
      </c>
      <c r="T635" s="401">
        <v>5.5</v>
      </c>
      <c r="U635" s="401"/>
      <c r="V635" s="2"/>
      <c r="W635" s="3"/>
      <c r="X635" s="2" t="s">
        <v>70</v>
      </c>
      <c r="Y635" s="2"/>
      <c r="Z635" s="2" t="s">
        <v>72</v>
      </c>
      <c r="AA635" s="2"/>
      <c r="AB635" s="4">
        <v>60</v>
      </c>
      <c r="AC635" s="4">
        <v>43</v>
      </c>
      <c r="AD635" s="4">
        <v>13</v>
      </c>
      <c r="AE635" s="4"/>
      <c r="AF635" s="4"/>
      <c r="AG635" s="4"/>
      <c r="AH635" s="4"/>
    </row>
    <row r="636" spans="1:34" ht="22.8" hidden="1" x14ac:dyDescent="0.8">
      <c r="A636" s="379">
        <v>635</v>
      </c>
      <c r="B636" s="380" t="s">
        <v>77</v>
      </c>
      <c r="C636" s="381" t="s">
        <v>16134</v>
      </c>
      <c r="D636" s="409" t="s">
        <v>12856</v>
      </c>
      <c r="E636" s="382" t="s">
        <v>16956</v>
      </c>
      <c r="F636" s="402"/>
      <c r="G636" s="403" t="s">
        <v>16957</v>
      </c>
      <c r="H636" s="404"/>
      <c r="I636" s="349"/>
      <c r="J636" s="405">
        <v>2002</v>
      </c>
      <c r="K636" s="349" t="s">
        <v>65</v>
      </c>
      <c r="L636" s="349"/>
      <c r="M636" s="349" t="s">
        <v>15642</v>
      </c>
      <c r="N636" s="349" t="s">
        <v>68</v>
      </c>
      <c r="O636" s="388"/>
      <c r="P636" s="349" t="s">
        <v>60</v>
      </c>
      <c r="Q636" s="389">
        <v>35</v>
      </c>
      <c r="R636" s="389">
        <v>8</v>
      </c>
      <c r="S636" s="389">
        <v>4</v>
      </c>
      <c r="T636" s="389">
        <v>5</v>
      </c>
      <c r="U636" s="389"/>
      <c r="V636" s="349"/>
      <c r="W636" s="390"/>
      <c r="X636" s="349" t="s">
        <v>70</v>
      </c>
      <c r="Y636" s="349"/>
      <c r="Z636" s="349" t="s">
        <v>72</v>
      </c>
      <c r="AA636" s="349"/>
      <c r="AB636" s="391">
        <v>57</v>
      </c>
      <c r="AC636" s="391">
        <v>46</v>
      </c>
      <c r="AD636" s="391">
        <v>14</v>
      </c>
      <c r="AE636" s="391"/>
      <c r="AF636" s="391"/>
      <c r="AG636" s="391"/>
      <c r="AH636" s="391"/>
    </row>
    <row r="637" spans="1:34" ht="22.8" hidden="1" x14ac:dyDescent="0.8">
      <c r="A637" s="392">
        <v>636</v>
      </c>
      <c r="B637" s="393" t="s">
        <v>77</v>
      </c>
      <c r="C637" s="394" t="s">
        <v>16134</v>
      </c>
      <c r="D637" s="410" t="s">
        <v>12856</v>
      </c>
      <c r="E637" s="395" t="s">
        <v>16146</v>
      </c>
      <c r="F637" s="396"/>
      <c r="G637" s="397" t="s">
        <v>16958</v>
      </c>
      <c r="H637" s="406"/>
      <c r="I637" s="2"/>
      <c r="J637" s="399">
        <v>2002</v>
      </c>
      <c r="K637" s="2" t="s">
        <v>65</v>
      </c>
      <c r="L637" s="2"/>
      <c r="M637" s="2" t="s">
        <v>15642</v>
      </c>
      <c r="N637" s="2" t="s">
        <v>68</v>
      </c>
      <c r="O637" s="400"/>
      <c r="P637" s="2" t="s">
        <v>60</v>
      </c>
      <c r="Q637" s="401">
        <v>35</v>
      </c>
      <c r="R637" s="401">
        <v>8</v>
      </c>
      <c r="S637" s="401">
        <v>4</v>
      </c>
      <c r="T637" s="401">
        <v>4</v>
      </c>
      <c r="U637" s="401"/>
      <c r="V637" s="2"/>
      <c r="W637" s="3"/>
      <c r="X637" s="2" t="s">
        <v>70</v>
      </c>
      <c r="Y637" s="2"/>
      <c r="Z637" s="2" t="s">
        <v>72</v>
      </c>
      <c r="AA637" s="2"/>
      <c r="AB637" s="4">
        <v>55</v>
      </c>
      <c r="AC637" s="4">
        <v>35</v>
      </c>
      <c r="AD637" s="4">
        <v>16</v>
      </c>
      <c r="AE637" s="4"/>
      <c r="AF637" s="4"/>
      <c r="AG637" s="4"/>
      <c r="AH637" s="4"/>
    </row>
    <row r="638" spans="1:34" ht="22.8" hidden="1" x14ac:dyDescent="0.8">
      <c r="A638" s="379">
        <v>637</v>
      </c>
      <c r="B638" s="380" t="s">
        <v>77</v>
      </c>
      <c r="C638" s="381" t="s">
        <v>16134</v>
      </c>
      <c r="D638" s="409" t="s">
        <v>16134</v>
      </c>
      <c r="E638" s="382" t="s">
        <v>16151</v>
      </c>
      <c r="F638" s="402"/>
      <c r="G638" s="403" t="s">
        <v>16959</v>
      </c>
      <c r="H638" s="404"/>
      <c r="I638" s="349"/>
      <c r="J638" s="405">
        <v>2002</v>
      </c>
      <c r="K638" s="349" t="s">
        <v>65</v>
      </c>
      <c r="L638" s="349"/>
      <c r="M638" s="349" t="s">
        <v>15642</v>
      </c>
      <c r="N638" s="349" t="s">
        <v>68</v>
      </c>
      <c r="O638" s="388"/>
      <c r="P638" s="349" t="s">
        <v>60</v>
      </c>
      <c r="Q638" s="389">
        <v>27</v>
      </c>
      <c r="R638" s="389">
        <v>8</v>
      </c>
      <c r="S638" s="389">
        <v>4</v>
      </c>
      <c r="T638" s="389">
        <v>5</v>
      </c>
      <c r="U638" s="389"/>
      <c r="V638" s="349"/>
      <c r="W638" s="390"/>
      <c r="X638" s="349" t="s">
        <v>70</v>
      </c>
      <c r="Y638" s="349"/>
      <c r="Z638" s="349" t="s">
        <v>72</v>
      </c>
      <c r="AA638" s="349"/>
      <c r="AB638" s="391">
        <v>42</v>
      </c>
      <c r="AC638" s="391">
        <v>26</v>
      </c>
      <c r="AD638" s="391">
        <v>10</v>
      </c>
      <c r="AE638" s="391"/>
      <c r="AF638" s="391"/>
      <c r="AG638" s="391"/>
      <c r="AH638" s="391"/>
    </row>
    <row r="639" spans="1:34" ht="22.8" hidden="1" x14ac:dyDescent="0.8">
      <c r="A639" s="392">
        <v>638</v>
      </c>
      <c r="B639" s="393" t="s">
        <v>77</v>
      </c>
      <c r="C639" s="394" t="s">
        <v>15590</v>
      </c>
      <c r="D639" s="410" t="s">
        <v>15621</v>
      </c>
      <c r="E639" s="395" t="s">
        <v>16960</v>
      </c>
      <c r="F639" s="396"/>
      <c r="G639" s="397" t="s">
        <v>16961</v>
      </c>
      <c r="H639" s="406"/>
      <c r="I639" s="2"/>
      <c r="J639" s="399">
        <v>2002</v>
      </c>
      <c r="K639" s="2" t="s">
        <v>65</v>
      </c>
      <c r="L639" s="2"/>
      <c r="M639" s="2" t="s">
        <v>15642</v>
      </c>
      <c r="N639" s="2" t="s">
        <v>68</v>
      </c>
      <c r="O639" s="400"/>
      <c r="P639" s="2" t="s">
        <v>60</v>
      </c>
      <c r="Q639" s="401">
        <v>40</v>
      </c>
      <c r="R639" s="401">
        <v>8</v>
      </c>
      <c r="S639" s="401">
        <v>4</v>
      </c>
      <c r="T639" s="401">
        <v>4</v>
      </c>
      <c r="U639" s="401"/>
      <c r="V639" s="2"/>
      <c r="W639" s="3"/>
      <c r="X639" s="2" t="s">
        <v>70</v>
      </c>
      <c r="Y639" s="2"/>
      <c r="Z639" s="2" t="s">
        <v>72</v>
      </c>
      <c r="AA639" s="2"/>
      <c r="AB639" s="4">
        <v>55</v>
      </c>
      <c r="AC639" s="4">
        <v>32</v>
      </c>
      <c r="AD639" s="4">
        <v>11</v>
      </c>
      <c r="AE639" s="4"/>
      <c r="AF639" s="4"/>
      <c r="AG639" s="4"/>
      <c r="AH639" s="4"/>
    </row>
    <row r="640" spans="1:34" ht="22.8" hidden="1" x14ac:dyDescent="0.8">
      <c r="A640" s="379">
        <v>639</v>
      </c>
      <c r="B640" s="380" t="s">
        <v>77</v>
      </c>
      <c r="C640" s="381" t="s">
        <v>16134</v>
      </c>
      <c r="D640" s="409" t="s">
        <v>15461</v>
      </c>
      <c r="E640" s="382" t="s">
        <v>16936</v>
      </c>
      <c r="F640" s="402"/>
      <c r="G640" s="403" t="s">
        <v>16962</v>
      </c>
      <c r="H640" s="404"/>
      <c r="I640" s="349"/>
      <c r="J640" s="405">
        <v>2002</v>
      </c>
      <c r="K640" s="349" t="s">
        <v>65</v>
      </c>
      <c r="L640" s="349"/>
      <c r="M640" s="349" t="s">
        <v>15642</v>
      </c>
      <c r="N640" s="349" t="s">
        <v>68</v>
      </c>
      <c r="O640" s="388"/>
      <c r="P640" s="349" t="s">
        <v>60</v>
      </c>
      <c r="Q640" s="389">
        <v>27</v>
      </c>
      <c r="R640" s="389">
        <v>8</v>
      </c>
      <c r="S640" s="389">
        <v>3.5</v>
      </c>
      <c r="T640" s="389">
        <v>4</v>
      </c>
      <c r="U640" s="389"/>
      <c r="V640" s="349"/>
      <c r="W640" s="390"/>
      <c r="X640" s="349" t="s">
        <v>70</v>
      </c>
      <c r="Y640" s="349"/>
      <c r="Z640" s="349" t="s">
        <v>72</v>
      </c>
      <c r="AA640" s="349"/>
      <c r="AB640" s="391">
        <v>58</v>
      </c>
      <c r="AC640" s="391">
        <v>30</v>
      </c>
      <c r="AD640" s="391">
        <v>10</v>
      </c>
      <c r="AE640" s="391"/>
      <c r="AF640" s="391"/>
      <c r="AG640" s="391"/>
      <c r="AH640" s="391"/>
    </row>
    <row r="641" spans="1:34" ht="22.8" hidden="1" x14ac:dyDescent="0.8">
      <c r="A641" s="392">
        <v>640</v>
      </c>
      <c r="B641" s="393" t="s">
        <v>77</v>
      </c>
      <c r="C641" s="394" t="s">
        <v>16134</v>
      </c>
      <c r="D641" s="410" t="s">
        <v>15461</v>
      </c>
      <c r="E641" s="395" t="s">
        <v>16417</v>
      </c>
      <c r="F641" s="396"/>
      <c r="G641" s="397" t="s">
        <v>16963</v>
      </c>
      <c r="H641" s="406"/>
      <c r="I641" s="2"/>
      <c r="J641" s="399">
        <v>2002</v>
      </c>
      <c r="K641" s="2" t="s">
        <v>65</v>
      </c>
      <c r="L641" s="2"/>
      <c r="M641" s="2" t="s">
        <v>15642</v>
      </c>
      <c r="N641" s="2" t="s">
        <v>68</v>
      </c>
      <c r="O641" s="400"/>
      <c r="P641" s="2" t="s">
        <v>60</v>
      </c>
      <c r="Q641" s="401">
        <v>30</v>
      </c>
      <c r="R641" s="401">
        <v>8</v>
      </c>
      <c r="S641" s="401">
        <v>4</v>
      </c>
      <c r="T641" s="401">
        <v>4</v>
      </c>
      <c r="U641" s="401"/>
      <c r="V641" s="2"/>
      <c r="W641" s="3"/>
      <c r="X641" s="2" t="s">
        <v>70</v>
      </c>
      <c r="Y641" s="2"/>
      <c r="Z641" s="2" t="s">
        <v>72</v>
      </c>
      <c r="AA641" s="2"/>
      <c r="AB641" s="4">
        <v>45</v>
      </c>
      <c r="AC641" s="4">
        <v>28</v>
      </c>
      <c r="AD641" s="4">
        <v>10</v>
      </c>
      <c r="AE641" s="4"/>
      <c r="AF641" s="4"/>
      <c r="AG641" s="4"/>
      <c r="AH641" s="4"/>
    </row>
    <row r="642" spans="1:34" ht="22.8" hidden="1" x14ac:dyDescent="0.8">
      <c r="A642" s="379">
        <v>641</v>
      </c>
      <c r="B642" s="380" t="s">
        <v>77</v>
      </c>
      <c r="C642" s="381" t="s">
        <v>16134</v>
      </c>
      <c r="D642" s="409" t="s">
        <v>15461</v>
      </c>
      <c r="E642" s="382" t="s">
        <v>16198</v>
      </c>
      <c r="F642" s="402"/>
      <c r="G642" s="403" t="s">
        <v>16964</v>
      </c>
      <c r="H642" s="404"/>
      <c r="I642" s="349"/>
      <c r="J642" s="405">
        <v>2002</v>
      </c>
      <c r="K642" s="349" t="s">
        <v>65</v>
      </c>
      <c r="L642" s="349"/>
      <c r="M642" s="349" t="s">
        <v>15642</v>
      </c>
      <c r="N642" s="349" t="s">
        <v>68</v>
      </c>
      <c r="O642" s="388"/>
      <c r="P642" s="349" t="s">
        <v>60</v>
      </c>
      <c r="Q642" s="389">
        <v>27</v>
      </c>
      <c r="R642" s="389">
        <v>8</v>
      </c>
      <c r="S642" s="389">
        <v>4</v>
      </c>
      <c r="T642" s="389">
        <v>4.5</v>
      </c>
      <c r="U642" s="389"/>
      <c r="V642" s="349"/>
      <c r="W642" s="390"/>
      <c r="X642" s="349" t="s">
        <v>70</v>
      </c>
      <c r="Y642" s="349"/>
      <c r="Z642" s="349" t="s">
        <v>72</v>
      </c>
      <c r="AA642" s="349"/>
      <c r="AB642" s="391">
        <v>64</v>
      </c>
      <c r="AC642" s="391">
        <v>41</v>
      </c>
      <c r="AD642" s="391">
        <v>15</v>
      </c>
      <c r="AE642" s="391"/>
      <c r="AF642" s="391"/>
      <c r="AG642" s="391"/>
      <c r="AH642" s="391"/>
    </row>
    <row r="643" spans="1:34" ht="22.8" hidden="1" x14ac:dyDescent="0.8">
      <c r="A643" s="392">
        <v>642</v>
      </c>
      <c r="B643" s="393" t="s">
        <v>77</v>
      </c>
      <c r="C643" s="394" t="s">
        <v>16134</v>
      </c>
      <c r="D643" s="410" t="s">
        <v>15461</v>
      </c>
      <c r="E643" s="395" t="s">
        <v>16192</v>
      </c>
      <c r="F643" s="396"/>
      <c r="G643" s="397" t="s">
        <v>16965</v>
      </c>
      <c r="H643" s="406"/>
      <c r="I643" s="2"/>
      <c r="J643" s="399">
        <v>2002</v>
      </c>
      <c r="K643" s="2" t="s">
        <v>65</v>
      </c>
      <c r="L643" s="2"/>
      <c r="M643" s="2" t="s">
        <v>15642</v>
      </c>
      <c r="N643" s="2" t="s">
        <v>68</v>
      </c>
      <c r="O643" s="400"/>
      <c r="P643" s="2" t="s">
        <v>60</v>
      </c>
      <c r="Q643" s="401">
        <v>31</v>
      </c>
      <c r="R643" s="401">
        <v>8</v>
      </c>
      <c r="S643" s="401">
        <v>4</v>
      </c>
      <c r="T643" s="401">
        <v>4.5</v>
      </c>
      <c r="U643" s="401"/>
      <c r="V643" s="2"/>
      <c r="W643" s="3"/>
      <c r="X643" s="2" t="s">
        <v>70</v>
      </c>
      <c r="Y643" s="2"/>
      <c r="Z643" s="2" t="s">
        <v>72</v>
      </c>
      <c r="AA643" s="2"/>
      <c r="AB643" s="4">
        <v>52</v>
      </c>
      <c r="AC643" s="4">
        <v>24</v>
      </c>
      <c r="AD643" s="4">
        <v>10</v>
      </c>
      <c r="AE643" s="4"/>
      <c r="AF643" s="4"/>
      <c r="AG643" s="4"/>
      <c r="AH643" s="4"/>
    </row>
    <row r="644" spans="1:34" ht="22.8" hidden="1" x14ac:dyDescent="0.8">
      <c r="A644" s="379">
        <v>643</v>
      </c>
      <c r="B644" s="380" t="s">
        <v>77</v>
      </c>
      <c r="C644" s="381" t="s">
        <v>16134</v>
      </c>
      <c r="D644" s="409" t="s">
        <v>15461</v>
      </c>
      <c r="E644" s="382" t="s">
        <v>15616</v>
      </c>
      <c r="F644" s="402"/>
      <c r="G644" s="403" t="s">
        <v>16966</v>
      </c>
      <c r="H644" s="404"/>
      <c r="I644" s="349"/>
      <c r="J644" s="405">
        <v>2002</v>
      </c>
      <c r="K644" s="349" t="s">
        <v>65</v>
      </c>
      <c r="L644" s="349"/>
      <c r="M644" s="349" t="s">
        <v>15642</v>
      </c>
      <c r="N644" s="349" t="s">
        <v>68</v>
      </c>
      <c r="O644" s="388"/>
      <c r="P644" s="349" t="s">
        <v>60</v>
      </c>
      <c r="Q644" s="389">
        <v>37</v>
      </c>
      <c r="R644" s="389">
        <v>8</v>
      </c>
      <c r="S644" s="389">
        <v>4</v>
      </c>
      <c r="T644" s="389">
        <v>4</v>
      </c>
      <c r="U644" s="389"/>
      <c r="V644" s="349"/>
      <c r="W644" s="390"/>
      <c r="X644" s="349" t="s">
        <v>70</v>
      </c>
      <c r="Y644" s="349"/>
      <c r="Z644" s="349" t="s">
        <v>72</v>
      </c>
      <c r="AA644" s="349"/>
      <c r="AB644" s="391">
        <v>47</v>
      </c>
      <c r="AC644" s="391">
        <v>35</v>
      </c>
      <c r="AD644" s="391">
        <v>9</v>
      </c>
      <c r="AE644" s="391"/>
      <c r="AF644" s="391"/>
      <c r="AG644" s="391"/>
      <c r="AH644" s="391"/>
    </row>
    <row r="645" spans="1:34" ht="22.8" hidden="1" x14ac:dyDescent="0.8">
      <c r="A645" s="392">
        <v>644</v>
      </c>
      <c r="B645" s="393" t="s">
        <v>77</v>
      </c>
      <c r="C645" s="394" t="s">
        <v>16134</v>
      </c>
      <c r="D645" s="410" t="s">
        <v>15461</v>
      </c>
      <c r="E645" s="395" t="s">
        <v>16967</v>
      </c>
      <c r="F645" s="396"/>
      <c r="G645" s="397" t="s">
        <v>16968</v>
      </c>
      <c r="H645" s="406"/>
      <c r="I645" s="2"/>
      <c r="J645" s="399">
        <v>2002</v>
      </c>
      <c r="K645" s="2" t="s">
        <v>65</v>
      </c>
      <c r="L645" s="2"/>
      <c r="M645" s="2" t="s">
        <v>15642</v>
      </c>
      <c r="N645" s="2" t="s">
        <v>68</v>
      </c>
      <c r="O645" s="400"/>
      <c r="P645" s="2" t="s">
        <v>60</v>
      </c>
      <c r="Q645" s="401">
        <v>48.5</v>
      </c>
      <c r="R645" s="401">
        <v>8</v>
      </c>
      <c r="S645" s="401">
        <v>4</v>
      </c>
      <c r="T645" s="401">
        <v>4</v>
      </c>
      <c r="U645" s="401"/>
      <c r="V645" s="2"/>
      <c r="W645" s="3"/>
      <c r="X645" s="2" t="s">
        <v>70</v>
      </c>
      <c r="Y645" s="2"/>
      <c r="Z645" s="2" t="s">
        <v>72</v>
      </c>
      <c r="AA645" s="2"/>
      <c r="AB645" s="4">
        <v>56</v>
      </c>
      <c r="AC645" s="4">
        <v>38</v>
      </c>
      <c r="AD645" s="4">
        <v>11</v>
      </c>
      <c r="AE645" s="4"/>
      <c r="AF645" s="4"/>
      <c r="AG645" s="4"/>
      <c r="AH645" s="4"/>
    </row>
    <row r="646" spans="1:34" ht="22.8" hidden="1" x14ac:dyDescent="0.8">
      <c r="A646" s="379">
        <v>645</v>
      </c>
      <c r="B646" s="380" t="s">
        <v>77</v>
      </c>
      <c r="C646" s="381" t="s">
        <v>16134</v>
      </c>
      <c r="D646" s="409" t="s">
        <v>15461</v>
      </c>
      <c r="E646" s="382" t="s">
        <v>16969</v>
      </c>
      <c r="F646" s="402"/>
      <c r="G646" s="403" t="s">
        <v>16970</v>
      </c>
      <c r="H646" s="404"/>
      <c r="I646" s="349"/>
      <c r="J646" s="405">
        <v>2002</v>
      </c>
      <c r="K646" s="349" t="s">
        <v>65</v>
      </c>
      <c r="L646" s="349"/>
      <c r="M646" s="349" t="s">
        <v>15642</v>
      </c>
      <c r="N646" s="349" t="s">
        <v>68</v>
      </c>
      <c r="O646" s="388"/>
      <c r="P646" s="349" t="s">
        <v>60</v>
      </c>
      <c r="Q646" s="389">
        <v>30</v>
      </c>
      <c r="R646" s="389">
        <v>8</v>
      </c>
      <c r="S646" s="389">
        <v>4</v>
      </c>
      <c r="T646" s="389">
        <v>4</v>
      </c>
      <c r="U646" s="389"/>
      <c r="V646" s="349"/>
      <c r="W646" s="390"/>
      <c r="X646" s="349" t="s">
        <v>70</v>
      </c>
      <c r="Y646" s="349"/>
      <c r="Z646" s="349" t="s">
        <v>72</v>
      </c>
      <c r="AA646" s="349"/>
      <c r="AB646" s="391">
        <v>44</v>
      </c>
      <c r="AC646" s="391">
        <v>31</v>
      </c>
      <c r="AD646" s="391">
        <v>8</v>
      </c>
      <c r="AE646" s="391"/>
      <c r="AF646" s="391"/>
      <c r="AG646" s="391"/>
      <c r="AH646" s="391"/>
    </row>
    <row r="647" spans="1:34" ht="22.8" hidden="1" x14ac:dyDescent="0.8">
      <c r="A647" s="392">
        <v>646</v>
      </c>
      <c r="B647" s="393" t="s">
        <v>77</v>
      </c>
      <c r="C647" s="394" t="s">
        <v>16134</v>
      </c>
      <c r="D647" s="410" t="s">
        <v>15461</v>
      </c>
      <c r="E647" s="395" t="s">
        <v>16971</v>
      </c>
      <c r="F647" s="396"/>
      <c r="G647" s="397" t="s">
        <v>16972</v>
      </c>
      <c r="H647" s="406"/>
      <c r="I647" s="2"/>
      <c r="J647" s="399">
        <v>2002</v>
      </c>
      <c r="K647" s="2" t="s">
        <v>65</v>
      </c>
      <c r="L647" s="2"/>
      <c r="M647" s="2" t="s">
        <v>15642</v>
      </c>
      <c r="N647" s="2" t="s">
        <v>68</v>
      </c>
      <c r="O647" s="400"/>
      <c r="P647" s="2" t="s">
        <v>60</v>
      </c>
      <c r="Q647" s="401">
        <v>31.5</v>
      </c>
      <c r="R647" s="401">
        <v>8</v>
      </c>
      <c r="S647" s="401">
        <v>4</v>
      </c>
      <c r="T647" s="401">
        <v>4</v>
      </c>
      <c r="U647" s="401"/>
      <c r="V647" s="2"/>
      <c r="W647" s="3"/>
      <c r="X647" s="2" t="s">
        <v>70</v>
      </c>
      <c r="Y647" s="2"/>
      <c r="Z647" s="2" t="s">
        <v>72</v>
      </c>
      <c r="AA647" s="2"/>
      <c r="AB647" s="4">
        <v>49</v>
      </c>
      <c r="AC647" s="4">
        <v>34</v>
      </c>
      <c r="AD647" s="4">
        <v>12</v>
      </c>
      <c r="AE647" s="4"/>
      <c r="AF647" s="4"/>
      <c r="AG647" s="4"/>
      <c r="AH647" s="4"/>
    </row>
    <row r="648" spans="1:34" ht="22.8" hidden="1" x14ac:dyDescent="0.8">
      <c r="A648" s="379">
        <v>647</v>
      </c>
      <c r="B648" s="380" t="s">
        <v>77</v>
      </c>
      <c r="C648" s="381" t="s">
        <v>16134</v>
      </c>
      <c r="D648" s="409" t="s">
        <v>15461</v>
      </c>
      <c r="E648" s="382" t="s">
        <v>16973</v>
      </c>
      <c r="F648" s="402"/>
      <c r="G648" s="403" t="s">
        <v>16974</v>
      </c>
      <c r="H648" s="404"/>
      <c r="I648" s="349"/>
      <c r="J648" s="405">
        <v>2002</v>
      </c>
      <c r="K648" s="349" t="s">
        <v>65</v>
      </c>
      <c r="L648" s="349"/>
      <c r="M648" s="349" t="s">
        <v>15642</v>
      </c>
      <c r="N648" s="349" t="s">
        <v>68</v>
      </c>
      <c r="O648" s="388"/>
      <c r="P648" s="349" t="s">
        <v>60</v>
      </c>
      <c r="Q648" s="389">
        <v>38</v>
      </c>
      <c r="R648" s="389">
        <v>8</v>
      </c>
      <c r="S648" s="389">
        <v>4</v>
      </c>
      <c r="T648" s="389">
        <v>4</v>
      </c>
      <c r="U648" s="389"/>
      <c r="V648" s="349"/>
      <c r="W648" s="390"/>
      <c r="X648" s="349" t="s">
        <v>70</v>
      </c>
      <c r="Y648" s="349"/>
      <c r="Z648" s="349" t="s">
        <v>72</v>
      </c>
      <c r="AA648" s="349"/>
      <c r="AB648" s="391">
        <v>25</v>
      </c>
      <c r="AC648" s="391">
        <v>13</v>
      </c>
      <c r="AD648" s="391">
        <v>7</v>
      </c>
      <c r="AE648" s="391"/>
      <c r="AF648" s="391"/>
      <c r="AG648" s="391"/>
      <c r="AH648" s="391"/>
    </row>
    <row r="649" spans="1:34" ht="22.8" hidden="1" x14ac:dyDescent="0.8">
      <c r="A649" s="392">
        <v>648</v>
      </c>
      <c r="B649" s="393" t="s">
        <v>77</v>
      </c>
      <c r="C649" s="394" t="s">
        <v>15590</v>
      </c>
      <c r="D649" s="410" t="s">
        <v>16454</v>
      </c>
      <c r="E649" s="395" t="s">
        <v>16325</v>
      </c>
      <c r="F649" s="396"/>
      <c r="G649" s="397" t="s">
        <v>16975</v>
      </c>
      <c r="H649" s="406"/>
      <c r="I649" s="2"/>
      <c r="J649" s="399">
        <v>2002</v>
      </c>
      <c r="K649" s="2" t="s">
        <v>65</v>
      </c>
      <c r="L649" s="2"/>
      <c r="M649" s="2" t="s">
        <v>15642</v>
      </c>
      <c r="N649" s="2" t="s">
        <v>68</v>
      </c>
      <c r="O649" s="400"/>
      <c r="P649" s="2" t="s">
        <v>60</v>
      </c>
      <c r="Q649" s="401">
        <v>37.5</v>
      </c>
      <c r="R649" s="401">
        <v>8</v>
      </c>
      <c r="S649" s="401">
        <v>4</v>
      </c>
      <c r="T649" s="401">
        <v>4.5</v>
      </c>
      <c r="U649" s="401"/>
      <c r="V649" s="2"/>
      <c r="W649" s="3"/>
      <c r="X649" s="2" t="s">
        <v>70</v>
      </c>
      <c r="Y649" s="2"/>
      <c r="Z649" s="2" t="s">
        <v>72</v>
      </c>
      <c r="AA649" s="2"/>
      <c r="AB649" s="4">
        <v>52</v>
      </c>
      <c r="AC649" s="4">
        <v>27</v>
      </c>
      <c r="AD649" s="4">
        <v>13</v>
      </c>
      <c r="AE649" s="4"/>
      <c r="AF649" s="4"/>
      <c r="AG649" s="4"/>
      <c r="AH649" s="4"/>
    </row>
    <row r="650" spans="1:34" ht="22.8" hidden="1" x14ac:dyDescent="0.8">
      <c r="A650" s="379">
        <v>649</v>
      </c>
      <c r="B650" s="380" t="s">
        <v>77</v>
      </c>
      <c r="C650" s="381" t="s">
        <v>15590</v>
      </c>
      <c r="D650" s="409" t="s">
        <v>15621</v>
      </c>
      <c r="E650" s="382" t="s">
        <v>16976</v>
      </c>
      <c r="F650" s="402"/>
      <c r="G650" s="403" t="s">
        <v>16977</v>
      </c>
      <c r="H650" s="404"/>
      <c r="I650" s="349"/>
      <c r="J650" s="405">
        <v>2002</v>
      </c>
      <c r="K650" s="349" t="s">
        <v>65</v>
      </c>
      <c r="L650" s="349"/>
      <c r="M650" s="349" t="s">
        <v>15642</v>
      </c>
      <c r="N650" s="349" t="s">
        <v>68</v>
      </c>
      <c r="O650" s="388"/>
      <c r="P650" s="349" t="s">
        <v>60</v>
      </c>
      <c r="Q650" s="389">
        <v>40</v>
      </c>
      <c r="R650" s="389">
        <v>8</v>
      </c>
      <c r="S650" s="389">
        <v>3.5</v>
      </c>
      <c r="T650" s="389">
        <v>4</v>
      </c>
      <c r="U650" s="389"/>
      <c r="V650" s="349"/>
      <c r="W650" s="390"/>
      <c r="X650" s="349" t="s">
        <v>70</v>
      </c>
      <c r="Y650" s="349"/>
      <c r="Z650" s="349" t="s">
        <v>72</v>
      </c>
      <c r="AA650" s="349"/>
      <c r="AB650" s="391">
        <v>49</v>
      </c>
      <c r="AC650" s="391">
        <v>28</v>
      </c>
      <c r="AD650" s="391">
        <v>12</v>
      </c>
      <c r="AE650" s="391"/>
      <c r="AF650" s="391"/>
      <c r="AG650" s="391"/>
      <c r="AH650" s="391"/>
    </row>
    <row r="651" spans="1:34" ht="22.8" hidden="1" x14ac:dyDescent="0.8">
      <c r="A651" s="392">
        <v>650</v>
      </c>
      <c r="B651" s="393" t="s">
        <v>77</v>
      </c>
      <c r="C651" s="394" t="s">
        <v>15590</v>
      </c>
      <c r="D651" s="410" t="s">
        <v>16296</v>
      </c>
      <c r="E651" s="395" t="s">
        <v>16300</v>
      </c>
      <c r="F651" s="396"/>
      <c r="G651" s="397" t="s">
        <v>16978</v>
      </c>
      <c r="H651" s="406"/>
      <c r="I651" s="2"/>
      <c r="J651" s="399">
        <v>2002</v>
      </c>
      <c r="K651" s="2" t="s">
        <v>65</v>
      </c>
      <c r="L651" s="2"/>
      <c r="M651" s="2" t="s">
        <v>15642</v>
      </c>
      <c r="N651" s="2" t="s">
        <v>68</v>
      </c>
      <c r="O651" s="400"/>
      <c r="P651" s="2" t="s">
        <v>60</v>
      </c>
      <c r="Q651" s="401">
        <v>31</v>
      </c>
      <c r="R651" s="401">
        <v>8</v>
      </c>
      <c r="S651" s="401">
        <v>3.5</v>
      </c>
      <c r="T651" s="401">
        <v>4.4000000000000004</v>
      </c>
      <c r="U651" s="401"/>
      <c r="V651" s="2"/>
      <c r="W651" s="3"/>
      <c r="X651" s="2" t="s">
        <v>70</v>
      </c>
      <c r="Y651" s="2"/>
      <c r="Z651" s="2" t="s">
        <v>72</v>
      </c>
      <c r="AA651" s="2"/>
      <c r="AB651" s="4">
        <v>54</v>
      </c>
      <c r="AC651" s="4">
        <v>31</v>
      </c>
      <c r="AD651" s="4">
        <v>12</v>
      </c>
      <c r="AE651" s="4"/>
      <c r="AF651" s="4"/>
      <c r="AG651" s="4"/>
      <c r="AH651" s="4"/>
    </row>
    <row r="652" spans="1:34" ht="22.8" hidden="1" x14ac:dyDescent="0.8">
      <c r="A652" s="379">
        <v>651</v>
      </c>
      <c r="B652" s="380" t="s">
        <v>77</v>
      </c>
      <c r="C652" s="381" t="s">
        <v>15590</v>
      </c>
      <c r="D652" s="409" t="s">
        <v>16306</v>
      </c>
      <c r="E652" s="382" t="s">
        <v>16979</v>
      </c>
      <c r="F652" s="402"/>
      <c r="G652" s="403" t="s">
        <v>16980</v>
      </c>
      <c r="H652" s="404"/>
      <c r="I652" s="349"/>
      <c r="J652" s="405">
        <v>2002</v>
      </c>
      <c r="K652" s="349" t="s">
        <v>65</v>
      </c>
      <c r="L652" s="349"/>
      <c r="M652" s="349" t="s">
        <v>15642</v>
      </c>
      <c r="N652" s="349" t="s">
        <v>68</v>
      </c>
      <c r="O652" s="388"/>
      <c r="P652" s="349" t="s">
        <v>60</v>
      </c>
      <c r="Q652" s="389">
        <v>57.5</v>
      </c>
      <c r="R652" s="389">
        <v>8</v>
      </c>
      <c r="S652" s="389">
        <v>3.5</v>
      </c>
      <c r="T652" s="389">
        <v>4</v>
      </c>
      <c r="U652" s="389"/>
      <c r="V652" s="349"/>
      <c r="W652" s="390"/>
      <c r="X652" s="349" t="s">
        <v>70</v>
      </c>
      <c r="Y652" s="349"/>
      <c r="Z652" s="349" t="s">
        <v>72</v>
      </c>
      <c r="AA652" s="349"/>
      <c r="AB652" s="391">
        <v>44</v>
      </c>
      <c r="AC652" s="391">
        <v>25</v>
      </c>
      <c r="AD652" s="391">
        <v>11</v>
      </c>
      <c r="AE652" s="391"/>
      <c r="AF652" s="391"/>
      <c r="AG652" s="391"/>
      <c r="AH652" s="391"/>
    </row>
    <row r="653" spans="1:34" ht="22.8" hidden="1" x14ac:dyDescent="0.8">
      <c r="A653" s="392">
        <v>652</v>
      </c>
      <c r="B653" s="393" t="s">
        <v>77</v>
      </c>
      <c r="C653" s="394" t="s">
        <v>15590</v>
      </c>
      <c r="D653" s="410" t="s">
        <v>16454</v>
      </c>
      <c r="E653" s="395" t="s">
        <v>126</v>
      </c>
      <c r="F653" s="396"/>
      <c r="G653" s="397" t="s">
        <v>16981</v>
      </c>
      <c r="H653" s="406"/>
      <c r="I653" s="2"/>
      <c r="J653" s="399">
        <v>2002</v>
      </c>
      <c r="K653" s="2" t="s">
        <v>65</v>
      </c>
      <c r="L653" s="2"/>
      <c r="M653" s="2" t="s">
        <v>15642</v>
      </c>
      <c r="N653" s="2" t="s">
        <v>68</v>
      </c>
      <c r="O653" s="400"/>
      <c r="P653" s="2" t="s">
        <v>60</v>
      </c>
      <c r="Q653" s="401">
        <v>59</v>
      </c>
      <c r="R653" s="401">
        <v>8</v>
      </c>
      <c r="S653" s="401">
        <v>4</v>
      </c>
      <c r="T653" s="401">
        <v>4.5</v>
      </c>
      <c r="U653" s="401"/>
      <c r="V653" s="2"/>
      <c r="W653" s="3"/>
      <c r="X653" s="2" t="s">
        <v>70</v>
      </c>
      <c r="Y653" s="2"/>
      <c r="Z653" s="2" t="s">
        <v>72</v>
      </c>
      <c r="AA653" s="2"/>
      <c r="AB653" s="4">
        <v>65</v>
      </c>
      <c r="AC653" s="4">
        <v>43</v>
      </c>
      <c r="AD653" s="4">
        <v>14</v>
      </c>
      <c r="AE653" s="4"/>
      <c r="AF653" s="4"/>
      <c r="AG653" s="4"/>
      <c r="AH653" s="4"/>
    </row>
    <row r="654" spans="1:34" ht="22.8" hidden="1" x14ac:dyDescent="0.8">
      <c r="A654" s="379">
        <v>653</v>
      </c>
      <c r="B654" s="380" t="s">
        <v>77</v>
      </c>
      <c r="C654" s="381" t="s">
        <v>15590</v>
      </c>
      <c r="D654" s="409" t="s">
        <v>15621</v>
      </c>
      <c r="E654" s="382" t="s">
        <v>16344</v>
      </c>
      <c r="F654" s="402"/>
      <c r="G654" s="403" t="s">
        <v>16982</v>
      </c>
      <c r="H654" s="404"/>
      <c r="I654" s="349"/>
      <c r="J654" s="405">
        <v>2002</v>
      </c>
      <c r="K654" s="349" t="s">
        <v>65</v>
      </c>
      <c r="L654" s="349"/>
      <c r="M654" s="349" t="s">
        <v>15642</v>
      </c>
      <c r="N654" s="349" t="s">
        <v>68</v>
      </c>
      <c r="O654" s="388"/>
      <c r="P654" s="349" t="s">
        <v>60</v>
      </c>
      <c r="Q654" s="389">
        <v>61</v>
      </c>
      <c r="R654" s="389">
        <v>8</v>
      </c>
      <c r="S654" s="389">
        <v>4</v>
      </c>
      <c r="T654" s="389">
        <v>4</v>
      </c>
      <c r="U654" s="389"/>
      <c r="V654" s="349"/>
      <c r="W654" s="390"/>
      <c r="X654" s="349" t="s">
        <v>70</v>
      </c>
      <c r="Y654" s="349"/>
      <c r="Z654" s="349" t="s">
        <v>72</v>
      </c>
      <c r="AA654" s="349"/>
      <c r="AB654" s="391">
        <v>68</v>
      </c>
      <c r="AC654" s="391">
        <v>46</v>
      </c>
      <c r="AD654" s="391">
        <v>16</v>
      </c>
      <c r="AE654" s="391"/>
      <c r="AF654" s="391"/>
      <c r="AG654" s="391"/>
      <c r="AH654" s="391"/>
    </row>
    <row r="655" spans="1:34" ht="22.8" hidden="1" x14ac:dyDescent="0.8">
      <c r="A655" s="392">
        <v>654</v>
      </c>
      <c r="B655" s="393" t="s">
        <v>77</v>
      </c>
      <c r="C655" s="394" t="s">
        <v>15590</v>
      </c>
      <c r="D655" s="410" t="s">
        <v>15621</v>
      </c>
      <c r="E655" s="395" t="s">
        <v>16737</v>
      </c>
      <c r="F655" s="396"/>
      <c r="G655" s="397" t="s">
        <v>16983</v>
      </c>
      <c r="H655" s="406"/>
      <c r="I655" s="2"/>
      <c r="J655" s="399">
        <v>2002</v>
      </c>
      <c r="K655" s="2" t="s">
        <v>65</v>
      </c>
      <c r="L655" s="2"/>
      <c r="M655" s="2" t="s">
        <v>15642</v>
      </c>
      <c r="N655" s="2" t="s">
        <v>68</v>
      </c>
      <c r="O655" s="400"/>
      <c r="P655" s="2" t="s">
        <v>60</v>
      </c>
      <c r="Q655" s="401">
        <v>36</v>
      </c>
      <c r="R655" s="401">
        <v>8</v>
      </c>
      <c r="S655" s="401">
        <v>3.5</v>
      </c>
      <c r="T655" s="401">
        <v>4.5</v>
      </c>
      <c r="U655" s="401"/>
      <c r="V655" s="2"/>
      <c r="W655" s="3"/>
      <c r="X655" s="2" t="s">
        <v>70</v>
      </c>
      <c r="Y655" s="2"/>
      <c r="Z655" s="2" t="s">
        <v>72</v>
      </c>
      <c r="AA655" s="2"/>
      <c r="AB655" s="4">
        <v>24</v>
      </c>
      <c r="AC655" s="4">
        <v>15</v>
      </c>
      <c r="AD655" s="4">
        <v>12</v>
      </c>
      <c r="AE655" s="4"/>
      <c r="AF655" s="4"/>
      <c r="AG655" s="4"/>
      <c r="AH655" s="4"/>
    </row>
    <row r="656" spans="1:34" ht="22.8" hidden="1" x14ac:dyDescent="0.8">
      <c r="A656" s="379">
        <v>655</v>
      </c>
      <c r="B656" s="380" t="s">
        <v>77</v>
      </c>
      <c r="C656" s="381" t="s">
        <v>15590</v>
      </c>
      <c r="D656" s="409" t="s">
        <v>16296</v>
      </c>
      <c r="E656" s="382" t="s">
        <v>16079</v>
      </c>
      <c r="F656" s="402"/>
      <c r="G656" s="403" t="s">
        <v>16984</v>
      </c>
      <c r="H656" s="404"/>
      <c r="I656" s="349"/>
      <c r="J656" s="405">
        <v>2002</v>
      </c>
      <c r="K656" s="349" t="s">
        <v>65</v>
      </c>
      <c r="L656" s="349"/>
      <c r="M656" s="349" t="s">
        <v>15642</v>
      </c>
      <c r="N656" s="349" t="s">
        <v>68</v>
      </c>
      <c r="O656" s="388"/>
      <c r="P656" s="349" t="s">
        <v>60</v>
      </c>
      <c r="Q656" s="389">
        <v>53.5</v>
      </c>
      <c r="R656" s="389">
        <v>8</v>
      </c>
      <c r="S656" s="389">
        <v>4</v>
      </c>
      <c r="T656" s="389">
        <v>4.5</v>
      </c>
      <c r="U656" s="389"/>
      <c r="V656" s="349"/>
      <c r="W656" s="390"/>
      <c r="X656" s="349" t="s">
        <v>70</v>
      </c>
      <c r="Y656" s="349"/>
      <c r="Z656" s="349" t="s">
        <v>72</v>
      </c>
      <c r="AA656" s="349"/>
      <c r="AB656" s="391">
        <v>46</v>
      </c>
      <c r="AC656" s="391">
        <v>22</v>
      </c>
      <c r="AD656" s="391">
        <v>13</v>
      </c>
      <c r="AE656" s="391"/>
      <c r="AF656" s="391"/>
      <c r="AG656" s="391"/>
      <c r="AH656" s="391"/>
    </row>
    <row r="657" spans="1:34" ht="22.8" hidden="1" x14ac:dyDescent="0.8">
      <c r="A657" s="392">
        <v>656</v>
      </c>
      <c r="B657" s="393" t="s">
        <v>77</v>
      </c>
      <c r="C657" s="394" t="s">
        <v>15590</v>
      </c>
      <c r="D657" s="410" t="s">
        <v>16296</v>
      </c>
      <c r="E657" s="395" t="s">
        <v>16761</v>
      </c>
      <c r="F657" s="396"/>
      <c r="G657" s="397" t="s">
        <v>16985</v>
      </c>
      <c r="H657" s="406"/>
      <c r="I657" s="2"/>
      <c r="J657" s="399">
        <v>2002</v>
      </c>
      <c r="K657" s="2" t="s">
        <v>65</v>
      </c>
      <c r="L657" s="2"/>
      <c r="M657" s="2" t="s">
        <v>15642</v>
      </c>
      <c r="N657" s="2" t="s">
        <v>68</v>
      </c>
      <c r="O657" s="400"/>
      <c r="P657" s="2" t="s">
        <v>60</v>
      </c>
      <c r="Q657" s="401">
        <v>59</v>
      </c>
      <c r="R657" s="401">
        <v>8</v>
      </c>
      <c r="S657" s="401">
        <v>4</v>
      </c>
      <c r="T657" s="401">
        <v>4</v>
      </c>
      <c r="U657" s="401"/>
      <c r="V657" s="2"/>
      <c r="W657" s="3"/>
      <c r="X657" s="2" t="s">
        <v>70</v>
      </c>
      <c r="Y657" s="2"/>
      <c r="Z657" s="2" t="s">
        <v>72</v>
      </c>
      <c r="AA657" s="2"/>
      <c r="AB657" s="4">
        <v>36</v>
      </c>
      <c r="AC657" s="4">
        <v>24</v>
      </c>
      <c r="AD657" s="4">
        <v>8</v>
      </c>
      <c r="AE657" s="4"/>
      <c r="AF657" s="4"/>
      <c r="AG657" s="4"/>
      <c r="AH657" s="4"/>
    </row>
    <row r="658" spans="1:34" ht="22.8" hidden="1" x14ac:dyDescent="0.8">
      <c r="A658" s="379">
        <v>657</v>
      </c>
      <c r="B658" s="380" t="s">
        <v>77</v>
      </c>
      <c r="C658" s="381" t="s">
        <v>16134</v>
      </c>
      <c r="D658" s="409" t="s">
        <v>16986</v>
      </c>
      <c r="E658" s="382" t="s">
        <v>16987</v>
      </c>
      <c r="F658" s="402"/>
      <c r="G658" s="403" t="s">
        <v>16988</v>
      </c>
      <c r="H658" s="404"/>
      <c r="I658" s="349"/>
      <c r="J658" s="405">
        <v>2003</v>
      </c>
      <c r="K658" s="349" t="s">
        <v>65</v>
      </c>
      <c r="L658" s="349"/>
      <c r="M658" s="349" t="s">
        <v>15642</v>
      </c>
      <c r="N658" s="349" t="s">
        <v>68</v>
      </c>
      <c r="O658" s="388"/>
      <c r="P658" s="349" t="s">
        <v>60</v>
      </c>
      <c r="Q658" s="389">
        <v>35</v>
      </c>
      <c r="R658" s="389">
        <v>8</v>
      </c>
      <c r="S658" s="389">
        <v>4</v>
      </c>
      <c r="T658" s="389">
        <v>4</v>
      </c>
      <c r="U658" s="389"/>
      <c r="V658" s="349"/>
      <c r="W658" s="390"/>
      <c r="X658" s="349" t="s">
        <v>70</v>
      </c>
      <c r="Y658" s="349"/>
      <c r="Z658" s="349" t="s">
        <v>72</v>
      </c>
      <c r="AA658" s="349"/>
      <c r="AB658" s="391">
        <v>41</v>
      </c>
      <c r="AC658" s="391">
        <v>21</v>
      </c>
      <c r="AD658" s="391">
        <v>10</v>
      </c>
      <c r="AE658" s="391"/>
      <c r="AF658" s="391"/>
      <c r="AG658" s="391"/>
      <c r="AH658" s="391"/>
    </row>
    <row r="659" spans="1:34" ht="22.8" hidden="1" x14ac:dyDescent="0.8">
      <c r="A659" s="392">
        <v>658</v>
      </c>
      <c r="B659" s="393" t="s">
        <v>77</v>
      </c>
      <c r="C659" s="394" t="s">
        <v>16134</v>
      </c>
      <c r="D659" s="410" t="s">
        <v>16986</v>
      </c>
      <c r="E659" s="395" t="s">
        <v>15465</v>
      </c>
      <c r="F659" s="396"/>
      <c r="G659" s="397" t="s">
        <v>16989</v>
      </c>
      <c r="H659" s="406"/>
      <c r="I659" s="2"/>
      <c r="J659" s="399">
        <v>2003</v>
      </c>
      <c r="K659" s="2" t="s">
        <v>65</v>
      </c>
      <c r="L659" s="2"/>
      <c r="M659" s="2" t="s">
        <v>15642</v>
      </c>
      <c r="N659" s="2" t="s">
        <v>68</v>
      </c>
      <c r="O659" s="400"/>
      <c r="P659" s="2" t="s">
        <v>60</v>
      </c>
      <c r="Q659" s="401">
        <v>36</v>
      </c>
      <c r="R659" s="401">
        <v>8</v>
      </c>
      <c r="S659" s="401">
        <v>3.5</v>
      </c>
      <c r="T659" s="401">
        <v>4</v>
      </c>
      <c r="U659" s="401"/>
      <c r="V659" s="2"/>
      <c r="W659" s="3"/>
      <c r="X659" s="2" t="s">
        <v>70</v>
      </c>
      <c r="Y659" s="2"/>
      <c r="Z659" s="2" t="s">
        <v>72</v>
      </c>
      <c r="AA659" s="2"/>
      <c r="AB659" s="4">
        <v>54</v>
      </c>
      <c r="AC659" s="4">
        <v>29</v>
      </c>
      <c r="AD659" s="4">
        <v>12</v>
      </c>
      <c r="AE659" s="4"/>
      <c r="AF659" s="4"/>
      <c r="AG659" s="4"/>
      <c r="AH659" s="4"/>
    </row>
    <row r="660" spans="1:34" ht="22.8" hidden="1" x14ac:dyDescent="0.8">
      <c r="A660" s="379">
        <v>659</v>
      </c>
      <c r="B660" s="380" t="s">
        <v>77</v>
      </c>
      <c r="C660" s="381" t="s">
        <v>15590</v>
      </c>
      <c r="D660" s="409" t="s">
        <v>16287</v>
      </c>
      <c r="E660" s="382" t="s">
        <v>13116</v>
      </c>
      <c r="F660" s="402"/>
      <c r="G660" s="403" t="s">
        <v>16990</v>
      </c>
      <c r="H660" s="404" t="s">
        <v>16991</v>
      </c>
      <c r="I660" s="349">
        <v>1232950</v>
      </c>
      <c r="J660" s="405">
        <v>2003</v>
      </c>
      <c r="K660" s="349" t="s">
        <v>65</v>
      </c>
      <c r="L660" s="349"/>
      <c r="M660" s="349" t="s">
        <v>15642</v>
      </c>
      <c r="N660" s="349" t="s">
        <v>68</v>
      </c>
      <c r="O660" s="388"/>
      <c r="P660" s="349" t="s">
        <v>60</v>
      </c>
      <c r="Q660" s="389">
        <v>41</v>
      </c>
      <c r="R660" s="389">
        <v>8</v>
      </c>
      <c r="S660" s="389">
        <v>3</v>
      </c>
      <c r="T660" s="389">
        <v>4</v>
      </c>
      <c r="U660" s="389"/>
      <c r="V660" s="349"/>
      <c r="W660" s="390"/>
      <c r="X660" s="349" t="s">
        <v>70</v>
      </c>
      <c r="Y660" s="349"/>
      <c r="Z660" s="349" t="s">
        <v>72</v>
      </c>
      <c r="AA660" s="349"/>
      <c r="AB660" s="391">
        <v>55</v>
      </c>
      <c r="AC660" s="391">
        <v>36</v>
      </c>
      <c r="AD660" s="391">
        <v>13</v>
      </c>
      <c r="AE660" s="391"/>
      <c r="AF660" s="391"/>
      <c r="AG660" s="391"/>
      <c r="AH660" s="391"/>
    </row>
    <row r="661" spans="1:34" ht="22.8" hidden="1" x14ac:dyDescent="0.8">
      <c r="A661" s="392">
        <v>660</v>
      </c>
      <c r="B661" s="393" t="s">
        <v>77</v>
      </c>
      <c r="C661" s="394" t="s">
        <v>15590</v>
      </c>
      <c r="D661" s="410" t="s">
        <v>16287</v>
      </c>
      <c r="E661" s="395" t="s">
        <v>16332</v>
      </c>
      <c r="F661" s="396"/>
      <c r="G661" s="397" t="s">
        <v>16992</v>
      </c>
      <c r="H661" s="406">
        <v>548404</v>
      </c>
      <c r="I661" s="2">
        <v>1246378</v>
      </c>
      <c r="J661" s="399">
        <v>2003</v>
      </c>
      <c r="K661" s="2" t="s">
        <v>65</v>
      </c>
      <c r="L661" s="2"/>
      <c r="M661" s="2" t="s">
        <v>15642</v>
      </c>
      <c r="N661" s="2" t="s">
        <v>68</v>
      </c>
      <c r="O661" s="400"/>
      <c r="P661" s="2" t="s">
        <v>60</v>
      </c>
      <c r="Q661" s="401">
        <v>47.5</v>
      </c>
      <c r="R661" s="401">
        <v>8</v>
      </c>
      <c r="S661" s="401">
        <v>4</v>
      </c>
      <c r="T661" s="401">
        <v>4.5</v>
      </c>
      <c r="U661" s="401"/>
      <c r="V661" s="2"/>
      <c r="W661" s="3"/>
      <c r="X661" s="2" t="s">
        <v>70</v>
      </c>
      <c r="Y661" s="2"/>
      <c r="Z661" s="2" t="s">
        <v>72</v>
      </c>
      <c r="AA661" s="2"/>
      <c r="AB661" s="4">
        <v>48</v>
      </c>
      <c r="AC661" s="4">
        <v>25</v>
      </c>
      <c r="AD661" s="4">
        <v>12</v>
      </c>
      <c r="AE661" s="4"/>
      <c r="AF661" s="4"/>
      <c r="AG661" s="4"/>
      <c r="AH661" s="4"/>
    </row>
    <row r="662" spans="1:34" ht="22.8" hidden="1" x14ac:dyDescent="0.8">
      <c r="A662" s="379">
        <v>661</v>
      </c>
      <c r="B662" s="380" t="s">
        <v>77</v>
      </c>
      <c r="C662" s="381" t="s">
        <v>15590</v>
      </c>
      <c r="D662" s="409" t="s">
        <v>16287</v>
      </c>
      <c r="E662" s="382" t="s">
        <v>88</v>
      </c>
      <c r="F662" s="402"/>
      <c r="G662" s="403" t="s">
        <v>16993</v>
      </c>
      <c r="H662" s="404">
        <v>5491400</v>
      </c>
      <c r="I662" s="349">
        <v>1247375</v>
      </c>
      <c r="J662" s="405">
        <v>2003</v>
      </c>
      <c r="K662" s="349" t="s">
        <v>65</v>
      </c>
      <c r="L662" s="349"/>
      <c r="M662" s="349" t="s">
        <v>15642</v>
      </c>
      <c r="N662" s="349" t="s">
        <v>68</v>
      </c>
      <c r="O662" s="388"/>
      <c r="P662" s="349" t="s">
        <v>60</v>
      </c>
      <c r="Q662" s="389">
        <v>46.5</v>
      </c>
      <c r="R662" s="389">
        <v>8</v>
      </c>
      <c r="S662" s="389">
        <v>4</v>
      </c>
      <c r="T662" s="389">
        <v>5</v>
      </c>
      <c r="U662" s="389"/>
      <c r="V662" s="349"/>
      <c r="W662" s="390"/>
      <c r="X662" s="349" t="s">
        <v>70</v>
      </c>
      <c r="Y662" s="349"/>
      <c r="Z662" s="349" t="s">
        <v>72</v>
      </c>
      <c r="AA662" s="349"/>
      <c r="AB662" s="391">
        <v>54</v>
      </c>
      <c r="AC662" s="391">
        <v>21</v>
      </c>
      <c r="AD662" s="391">
        <v>11</v>
      </c>
      <c r="AE662" s="391"/>
      <c r="AF662" s="391"/>
      <c r="AG662" s="391"/>
      <c r="AH662" s="391"/>
    </row>
    <row r="663" spans="1:34" ht="22.8" hidden="1" x14ac:dyDescent="0.8">
      <c r="A663" s="392">
        <v>662</v>
      </c>
      <c r="B663" s="393" t="s">
        <v>77</v>
      </c>
      <c r="C663" s="394" t="s">
        <v>15590</v>
      </c>
      <c r="D663" s="410" t="s">
        <v>16287</v>
      </c>
      <c r="E663" s="395" t="s">
        <v>16306</v>
      </c>
      <c r="F663" s="396"/>
      <c r="G663" s="397" t="s">
        <v>16994</v>
      </c>
      <c r="H663" s="406">
        <v>5487620</v>
      </c>
      <c r="I663" s="2">
        <v>1249496</v>
      </c>
      <c r="J663" s="399">
        <v>2003</v>
      </c>
      <c r="K663" s="2" t="s">
        <v>65</v>
      </c>
      <c r="L663" s="2"/>
      <c r="M663" s="2" t="s">
        <v>15642</v>
      </c>
      <c r="N663" s="2" t="s">
        <v>68</v>
      </c>
      <c r="O663" s="400"/>
      <c r="P663" s="2" t="s">
        <v>60</v>
      </c>
      <c r="Q663" s="401">
        <v>46</v>
      </c>
      <c r="R663" s="401">
        <v>8</v>
      </c>
      <c r="S663" s="401">
        <v>4.5</v>
      </c>
      <c r="T663" s="401">
        <v>4</v>
      </c>
      <c r="U663" s="401"/>
      <c r="V663" s="2"/>
      <c r="W663" s="3"/>
      <c r="X663" s="2" t="s">
        <v>70</v>
      </c>
      <c r="Y663" s="2"/>
      <c r="Z663" s="2" t="s">
        <v>72</v>
      </c>
      <c r="AA663" s="2"/>
      <c r="AB663" s="4">
        <v>58</v>
      </c>
      <c r="AC663" s="4">
        <v>37</v>
      </c>
      <c r="AD663" s="4">
        <v>13</v>
      </c>
      <c r="AE663" s="4"/>
      <c r="AF663" s="4"/>
      <c r="AG663" s="4"/>
      <c r="AH663" s="4"/>
    </row>
    <row r="664" spans="1:34" ht="22.8" hidden="1" x14ac:dyDescent="0.8">
      <c r="A664" s="379">
        <v>663</v>
      </c>
      <c r="B664" s="380" t="s">
        <v>77</v>
      </c>
      <c r="C664" s="381" t="s">
        <v>15590</v>
      </c>
      <c r="D664" s="409" t="s">
        <v>16287</v>
      </c>
      <c r="E664" s="382" t="s">
        <v>16995</v>
      </c>
      <c r="F664" s="402"/>
      <c r="G664" s="403" t="s">
        <v>16996</v>
      </c>
      <c r="H664" s="404">
        <v>550667</v>
      </c>
      <c r="I664" s="349">
        <v>1297174</v>
      </c>
      <c r="J664" s="405">
        <v>2003</v>
      </c>
      <c r="K664" s="349" t="s">
        <v>65</v>
      </c>
      <c r="L664" s="349"/>
      <c r="M664" s="349" t="s">
        <v>15642</v>
      </c>
      <c r="N664" s="349" t="s">
        <v>68</v>
      </c>
      <c r="O664" s="388"/>
      <c r="P664" s="349" t="s">
        <v>60</v>
      </c>
      <c r="Q664" s="389">
        <v>49</v>
      </c>
      <c r="R664" s="389">
        <v>8</v>
      </c>
      <c r="S664" s="389">
        <v>4</v>
      </c>
      <c r="T664" s="389">
        <v>4</v>
      </c>
      <c r="U664" s="389"/>
      <c r="V664" s="349"/>
      <c r="W664" s="390"/>
      <c r="X664" s="349" t="s">
        <v>70</v>
      </c>
      <c r="Y664" s="349"/>
      <c r="Z664" s="349" t="s">
        <v>72</v>
      </c>
      <c r="AA664" s="349"/>
      <c r="AB664" s="391">
        <v>75</v>
      </c>
      <c r="AC664" s="391">
        <v>48</v>
      </c>
      <c r="AD664" s="391">
        <v>15</v>
      </c>
      <c r="AE664" s="391"/>
      <c r="AF664" s="391"/>
      <c r="AG664" s="391"/>
      <c r="AH664" s="391"/>
    </row>
    <row r="665" spans="1:34" ht="22.8" hidden="1" x14ac:dyDescent="0.8">
      <c r="A665" s="392">
        <v>664</v>
      </c>
      <c r="B665" s="393" t="s">
        <v>77</v>
      </c>
      <c r="C665" s="394" t="s">
        <v>15590</v>
      </c>
      <c r="D665" s="410" t="s">
        <v>16287</v>
      </c>
      <c r="E665" s="395" t="s">
        <v>15600</v>
      </c>
      <c r="F665" s="396"/>
      <c r="G665" s="397" t="s">
        <v>16997</v>
      </c>
      <c r="H665" s="406">
        <v>547202</v>
      </c>
      <c r="I665" s="2">
        <v>1246471</v>
      </c>
      <c r="J665" s="399">
        <v>2003</v>
      </c>
      <c r="K665" s="2" t="s">
        <v>65</v>
      </c>
      <c r="L665" s="2"/>
      <c r="M665" s="2" t="s">
        <v>15642</v>
      </c>
      <c r="N665" s="2" t="s">
        <v>68</v>
      </c>
      <c r="O665" s="400"/>
      <c r="P665" s="2" t="s">
        <v>60</v>
      </c>
      <c r="Q665" s="401">
        <v>45.5</v>
      </c>
      <c r="R665" s="401">
        <v>8</v>
      </c>
      <c r="S665" s="401">
        <v>3</v>
      </c>
      <c r="T665" s="401">
        <v>4</v>
      </c>
      <c r="U665" s="401"/>
      <c r="V665" s="2"/>
      <c r="W665" s="3"/>
      <c r="X665" s="2" t="s">
        <v>70</v>
      </c>
      <c r="Y665" s="2"/>
      <c r="Z665" s="2" t="s">
        <v>72</v>
      </c>
      <c r="AA665" s="2"/>
      <c r="AB665" s="4">
        <v>54</v>
      </c>
      <c r="AC665" s="4">
        <v>25</v>
      </c>
      <c r="AD665" s="4">
        <v>10</v>
      </c>
      <c r="AE665" s="4"/>
      <c r="AF665" s="4"/>
      <c r="AG665" s="4"/>
      <c r="AH665" s="4"/>
    </row>
    <row r="666" spans="1:34" ht="22.8" hidden="1" x14ac:dyDescent="0.8">
      <c r="A666" s="379">
        <v>665</v>
      </c>
      <c r="B666" s="380" t="s">
        <v>77</v>
      </c>
      <c r="C666" s="381" t="s">
        <v>15590</v>
      </c>
      <c r="D666" s="409" t="s">
        <v>16287</v>
      </c>
      <c r="E666" s="382" t="s">
        <v>16998</v>
      </c>
      <c r="F666" s="402"/>
      <c r="G666" s="403" t="s">
        <v>16999</v>
      </c>
      <c r="H666" s="404">
        <v>546628</v>
      </c>
      <c r="I666" s="349">
        <v>1246030</v>
      </c>
      <c r="J666" s="405">
        <v>2003</v>
      </c>
      <c r="K666" s="349" t="s">
        <v>65</v>
      </c>
      <c r="L666" s="349"/>
      <c r="M666" s="349" t="s">
        <v>15642</v>
      </c>
      <c r="N666" s="349" t="s">
        <v>68</v>
      </c>
      <c r="O666" s="388"/>
      <c r="P666" s="349" t="s">
        <v>60</v>
      </c>
      <c r="Q666" s="389">
        <v>61.5</v>
      </c>
      <c r="R666" s="389">
        <v>8</v>
      </c>
      <c r="S666" s="389">
        <v>3</v>
      </c>
      <c r="T666" s="389">
        <v>4</v>
      </c>
      <c r="U666" s="389"/>
      <c r="V666" s="349"/>
      <c r="W666" s="390"/>
      <c r="X666" s="349" t="s">
        <v>70</v>
      </c>
      <c r="Y666" s="349"/>
      <c r="Z666" s="349" t="s">
        <v>72</v>
      </c>
      <c r="AA666" s="349"/>
      <c r="AB666" s="391">
        <v>55</v>
      </c>
      <c r="AC666" s="391">
        <v>32</v>
      </c>
      <c r="AD666" s="391">
        <v>11</v>
      </c>
      <c r="AE666" s="391"/>
      <c r="AF666" s="391"/>
      <c r="AG666" s="391"/>
      <c r="AH666" s="391"/>
    </row>
    <row r="667" spans="1:34" ht="22.8" hidden="1" x14ac:dyDescent="0.8">
      <c r="A667" s="392">
        <v>666</v>
      </c>
      <c r="B667" s="393" t="s">
        <v>77</v>
      </c>
      <c r="C667" s="394" t="s">
        <v>15590</v>
      </c>
      <c r="D667" s="410" t="s">
        <v>16287</v>
      </c>
      <c r="E667" s="395" t="s">
        <v>129</v>
      </c>
      <c r="F667" s="396"/>
      <c r="G667" s="397" t="s">
        <v>17000</v>
      </c>
      <c r="H667" s="406"/>
      <c r="I667" s="2"/>
      <c r="J667" s="399">
        <v>2003</v>
      </c>
      <c r="K667" s="2" t="s">
        <v>65</v>
      </c>
      <c r="L667" s="2"/>
      <c r="M667" s="2" t="s">
        <v>15642</v>
      </c>
      <c r="N667" s="2" t="s">
        <v>68</v>
      </c>
      <c r="O667" s="400"/>
      <c r="P667" s="2" t="s">
        <v>60</v>
      </c>
      <c r="Q667" s="401">
        <v>43</v>
      </c>
      <c r="R667" s="401">
        <v>8</v>
      </c>
      <c r="S667" s="401">
        <v>3</v>
      </c>
      <c r="T667" s="401">
        <v>4</v>
      </c>
      <c r="U667" s="401"/>
      <c r="V667" s="2"/>
      <c r="W667" s="3"/>
      <c r="X667" s="2" t="s">
        <v>70</v>
      </c>
      <c r="Y667" s="2"/>
      <c r="Z667" s="2" t="s">
        <v>72</v>
      </c>
      <c r="AA667" s="2"/>
      <c r="AB667" s="4">
        <v>32</v>
      </c>
      <c r="AC667" s="4">
        <v>17</v>
      </c>
      <c r="AD667" s="4">
        <v>8</v>
      </c>
      <c r="AE667" s="4"/>
      <c r="AF667" s="4"/>
      <c r="AG667" s="4"/>
      <c r="AH667" s="4"/>
    </row>
    <row r="668" spans="1:34" ht="22.8" hidden="1" x14ac:dyDescent="0.8">
      <c r="A668" s="379">
        <v>667</v>
      </c>
      <c r="B668" s="380" t="s">
        <v>77</v>
      </c>
      <c r="C668" s="381" t="s">
        <v>15590</v>
      </c>
      <c r="D668" s="409" t="s">
        <v>16287</v>
      </c>
      <c r="E668" s="382" t="s">
        <v>16745</v>
      </c>
      <c r="F668" s="402"/>
      <c r="G668" s="403" t="s">
        <v>17001</v>
      </c>
      <c r="H668" s="404"/>
      <c r="I668" s="349"/>
      <c r="J668" s="405">
        <v>2003</v>
      </c>
      <c r="K668" s="349" t="s">
        <v>65</v>
      </c>
      <c r="L668" s="349"/>
      <c r="M668" s="349" t="s">
        <v>15642</v>
      </c>
      <c r="N668" s="349" t="s">
        <v>68</v>
      </c>
      <c r="O668" s="388"/>
      <c r="P668" s="349" t="s">
        <v>60</v>
      </c>
      <c r="Q668" s="389">
        <v>40</v>
      </c>
      <c r="R668" s="389">
        <v>8</v>
      </c>
      <c r="S668" s="389">
        <v>3</v>
      </c>
      <c r="T668" s="389">
        <v>4</v>
      </c>
      <c r="U668" s="389"/>
      <c r="V668" s="349"/>
      <c r="W668" s="390"/>
      <c r="X668" s="349" t="s">
        <v>70</v>
      </c>
      <c r="Y668" s="349"/>
      <c r="Z668" s="349" t="s">
        <v>72</v>
      </c>
      <c r="AA668" s="349"/>
      <c r="AB668" s="391">
        <v>56</v>
      </c>
      <c r="AC668" s="391">
        <v>34</v>
      </c>
      <c r="AD668" s="391">
        <v>10</v>
      </c>
      <c r="AE668" s="391"/>
      <c r="AF668" s="391"/>
      <c r="AG668" s="391"/>
      <c r="AH668" s="391"/>
    </row>
    <row r="669" spans="1:34" ht="22.8" hidden="1" x14ac:dyDescent="0.8">
      <c r="A669" s="392">
        <v>668</v>
      </c>
      <c r="B669" s="393" t="s">
        <v>77</v>
      </c>
      <c r="C669" s="394" t="s">
        <v>15590</v>
      </c>
      <c r="D669" s="410" t="s">
        <v>16287</v>
      </c>
      <c r="E669" s="395" t="s">
        <v>16742</v>
      </c>
      <c r="F669" s="396"/>
      <c r="G669" s="397" t="s">
        <v>17002</v>
      </c>
      <c r="H669" s="406"/>
      <c r="I669" s="2"/>
      <c r="J669" s="399">
        <v>2003</v>
      </c>
      <c r="K669" s="2" t="s">
        <v>65</v>
      </c>
      <c r="L669" s="2"/>
      <c r="M669" s="2" t="s">
        <v>15642</v>
      </c>
      <c r="N669" s="2" t="s">
        <v>68</v>
      </c>
      <c r="O669" s="400"/>
      <c r="P669" s="2" t="s">
        <v>60</v>
      </c>
      <c r="Q669" s="401">
        <v>44</v>
      </c>
      <c r="R669" s="401">
        <v>8</v>
      </c>
      <c r="S669" s="401">
        <v>3</v>
      </c>
      <c r="T669" s="401">
        <v>4</v>
      </c>
      <c r="U669" s="401"/>
      <c r="V669" s="2"/>
      <c r="W669" s="3"/>
      <c r="X669" s="2" t="s">
        <v>70</v>
      </c>
      <c r="Y669" s="2"/>
      <c r="Z669" s="2" t="s">
        <v>72</v>
      </c>
      <c r="AA669" s="2"/>
      <c r="AB669" s="4">
        <v>48</v>
      </c>
      <c r="AC669" s="4">
        <v>29</v>
      </c>
      <c r="AD669" s="4">
        <v>10</v>
      </c>
      <c r="AE669" s="4"/>
      <c r="AF669" s="4"/>
      <c r="AG669" s="4"/>
      <c r="AH669" s="4"/>
    </row>
    <row r="670" spans="1:34" ht="22.8" hidden="1" x14ac:dyDescent="0.8">
      <c r="A670" s="379">
        <v>669</v>
      </c>
      <c r="B670" s="380" t="s">
        <v>77</v>
      </c>
      <c r="C670" s="381" t="s">
        <v>15494</v>
      </c>
      <c r="D670" s="409" t="s">
        <v>15495</v>
      </c>
      <c r="E670" s="382" t="s">
        <v>15524</v>
      </c>
      <c r="F670" s="402"/>
      <c r="G670" s="403" t="s">
        <v>17003</v>
      </c>
      <c r="H670" s="404"/>
      <c r="I670" s="349"/>
      <c r="J670" s="405">
        <v>2003</v>
      </c>
      <c r="K670" s="349" t="s">
        <v>65</v>
      </c>
      <c r="L670" s="349"/>
      <c r="M670" s="349" t="s">
        <v>15642</v>
      </c>
      <c r="N670" s="349" t="s">
        <v>68</v>
      </c>
      <c r="O670" s="388"/>
      <c r="P670" s="349" t="s">
        <v>60</v>
      </c>
      <c r="Q670" s="389">
        <v>53</v>
      </c>
      <c r="R670" s="389">
        <v>8</v>
      </c>
      <c r="S670" s="389">
        <v>3</v>
      </c>
      <c r="T670" s="389">
        <v>4</v>
      </c>
      <c r="U670" s="389"/>
      <c r="V670" s="349"/>
      <c r="W670" s="390"/>
      <c r="X670" s="349" t="s">
        <v>70</v>
      </c>
      <c r="Y670" s="349"/>
      <c r="Z670" s="349" t="s">
        <v>72</v>
      </c>
      <c r="AA670" s="349"/>
      <c r="AB670" s="391">
        <v>55</v>
      </c>
      <c r="AC670" s="391">
        <v>32</v>
      </c>
      <c r="AD670" s="391">
        <v>11</v>
      </c>
      <c r="AE670" s="391"/>
      <c r="AF670" s="391"/>
      <c r="AG670" s="391"/>
      <c r="AH670" s="391"/>
    </row>
    <row r="671" spans="1:34" ht="22.8" hidden="1" x14ac:dyDescent="0.8">
      <c r="A671" s="392">
        <v>670</v>
      </c>
      <c r="B671" s="393" t="s">
        <v>77</v>
      </c>
      <c r="C671" s="394" t="s">
        <v>15494</v>
      </c>
      <c r="D671" s="410" t="s">
        <v>120</v>
      </c>
      <c r="E671" s="395" t="s">
        <v>120</v>
      </c>
      <c r="F671" s="396"/>
      <c r="G671" s="397" t="s">
        <v>17004</v>
      </c>
      <c r="H671" s="406"/>
      <c r="I671" s="2"/>
      <c r="J671" s="399">
        <v>2003</v>
      </c>
      <c r="K671" s="2" t="s">
        <v>65</v>
      </c>
      <c r="L671" s="2"/>
      <c r="M671" s="2" t="s">
        <v>15642</v>
      </c>
      <c r="N671" s="2" t="s">
        <v>68</v>
      </c>
      <c r="O671" s="400"/>
      <c r="P671" s="2" t="s">
        <v>60</v>
      </c>
      <c r="Q671" s="401">
        <v>51</v>
      </c>
      <c r="R671" s="401">
        <v>8</v>
      </c>
      <c r="S671" s="401">
        <v>3</v>
      </c>
      <c r="T671" s="401">
        <v>3</v>
      </c>
      <c r="U671" s="401"/>
      <c r="V671" s="2"/>
      <c r="W671" s="3"/>
      <c r="X671" s="2" t="s">
        <v>70</v>
      </c>
      <c r="Y671" s="2"/>
      <c r="Z671" s="2" t="s">
        <v>72</v>
      </c>
      <c r="AA671" s="2"/>
      <c r="AB671" s="4">
        <v>36</v>
      </c>
      <c r="AC671" s="4">
        <v>17</v>
      </c>
      <c r="AD671" s="4">
        <v>6</v>
      </c>
      <c r="AE671" s="4"/>
      <c r="AF671" s="4"/>
      <c r="AG671" s="4"/>
      <c r="AH671" s="4"/>
    </row>
    <row r="672" spans="1:34" ht="22.8" hidden="1" x14ac:dyDescent="0.8">
      <c r="A672" s="379">
        <v>671</v>
      </c>
      <c r="B672" s="380" t="s">
        <v>77</v>
      </c>
      <c r="C672" s="381" t="s">
        <v>15494</v>
      </c>
      <c r="D672" s="409" t="s">
        <v>85</v>
      </c>
      <c r="E672" s="382" t="s">
        <v>14385</v>
      </c>
      <c r="F672" s="402"/>
      <c r="G672" s="403" t="s">
        <v>17005</v>
      </c>
      <c r="H672" s="404"/>
      <c r="I672" s="349"/>
      <c r="J672" s="405">
        <v>2003</v>
      </c>
      <c r="K672" s="349" t="s">
        <v>65</v>
      </c>
      <c r="L672" s="349"/>
      <c r="M672" s="349" t="s">
        <v>15642</v>
      </c>
      <c r="N672" s="349" t="s">
        <v>68</v>
      </c>
      <c r="O672" s="388"/>
      <c r="P672" s="349" t="s">
        <v>60</v>
      </c>
      <c r="Q672" s="389">
        <v>43</v>
      </c>
      <c r="R672" s="389">
        <v>8</v>
      </c>
      <c r="S672" s="389">
        <v>3</v>
      </c>
      <c r="T672" s="389">
        <v>4</v>
      </c>
      <c r="U672" s="389"/>
      <c r="V672" s="349"/>
      <c r="W672" s="390"/>
      <c r="X672" s="349" t="s">
        <v>70</v>
      </c>
      <c r="Y672" s="349"/>
      <c r="Z672" s="349" t="s">
        <v>72</v>
      </c>
      <c r="AA672" s="349"/>
      <c r="AB672" s="391">
        <v>35</v>
      </c>
      <c r="AC672" s="391">
        <v>16</v>
      </c>
      <c r="AD672" s="391">
        <v>7</v>
      </c>
      <c r="AE672" s="391"/>
      <c r="AF672" s="391"/>
      <c r="AG672" s="391"/>
      <c r="AH672" s="391"/>
    </row>
    <row r="673" spans="1:34" ht="22.8" hidden="1" x14ac:dyDescent="0.8">
      <c r="A673" s="392">
        <v>672</v>
      </c>
      <c r="B673" s="393" t="s">
        <v>77</v>
      </c>
      <c r="C673" s="394" t="s">
        <v>15590</v>
      </c>
      <c r="D673" s="410" t="s">
        <v>16287</v>
      </c>
      <c r="E673" s="395" t="s">
        <v>16288</v>
      </c>
      <c r="F673" s="396"/>
      <c r="G673" s="397" t="s">
        <v>17001</v>
      </c>
      <c r="H673" s="406"/>
      <c r="I673" s="2"/>
      <c r="J673" s="399">
        <v>2003</v>
      </c>
      <c r="K673" s="2" t="s">
        <v>65</v>
      </c>
      <c r="L673" s="2"/>
      <c r="M673" s="2" t="s">
        <v>15642</v>
      </c>
      <c r="N673" s="2" t="s">
        <v>68</v>
      </c>
      <c r="O673" s="400"/>
      <c r="P673" s="2" t="s">
        <v>60</v>
      </c>
      <c r="Q673" s="401">
        <v>37</v>
      </c>
      <c r="R673" s="401">
        <v>8</v>
      </c>
      <c r="S673" s="401">
        <v>3</v>
      </c>
      <c r="T673" s="401">
        <v>4</v>
      </c>
      <c r="U673" s="401"/>
      <c r="V673" s="2"/>
      <c r="W673" s="3"/>
      <c r="X673" s="2" t="s">
        <v>70</v>
      </c>
      <c r="Y673" s="2"/>
      <c r="Z673" s="2" t="s">
        <v>72</v>
      </c>
      <c r="AA673" s="2"/>
      <c r="AB673" s="4">
        <v>38</v>
      </c>
      <c r="AC673" s="4">
        <v>25</v>
      </c>
      <c r="AD673" s="4">
        <v>7</v>
      </c>
      <c r="AE673" s="4"/>
      <c r="AF673" s="4"/>
      <c r="AG673" s="4"/>
      <c r="AH673" s="4"/>
    </row>
    <row r="674" spans="1:34" ht="22.8" hidden="1" x14ac:dyDescent="0.8">
      <c r="A674" s="379">
        <v>673</v>
      </c>
      <c r="B674" s="380" t="s">
        <v>77</v>
      </c>
      <c r="C674" s="381" t="s">
        <v>15590</v>
      </c>
      <c r="D674" s="409" t="s">
        <v>16296</v>
      </c>
      <c r="E674" s="382" t="s">
        <v>106</v>
      </c>
      <c r="F674" s="402"/>
      <c r="G674" s="403" t="s">
        <v>17002</v>
      </c>
      <c r="H674" s="404"/>
      <c r="I674" s="349"/>
      <c r="J674" s="405">
        <v>2003</v>
      </c>
      <c r="K674" s="349" t="s">
        <v>65</v>
      </c>
      <c r="L674" s="349"/>
      <c r="M674" s="349" t="s">
        <v>15642</v>
      </c>
      <c r="N674" s="349" t="s">
        <v>68</v>
      </c>
      <c r="O674" s="388"/>
      <c r="P674" s="349" t="s">
        <v>60</v>
      </c>
      <c r="Q674" s="389">
        <v>58</v>
      </c>
      <c r="R674" s="389">
        <v>8</v>
      </c>
      <c r="S674" s="389">
        <v>3</v>
      </c>
      <c r="T674" s="389">
        <v>4</v>
      </c>
      <c r="U674" s="389"/>
      <c r="V674" s="349"/>
      <c r="W674" s="390"/>
      <c r="X674" s="349" t="s">
        <v>70</v>
      </c>
      <c r="Y674" s="349"/>
      <c r="Z674" s="349" t="s">
        <v>72</v>
      </c>
      <c r="AA674" s="349"/>
      <c r="AB674" s="391">
        <v>32</v>
      </c>
      <c r="AC674" s="391">
        <v>20</v>
      </c>
      <c r="AD674" s="391">
        <v>5</v>
      </c>
      <c r="AE674" s="391"/>
      <c r="AF674" s="391"/>
      <c r="AG674" s="391"/>
      <c r="AH674" s="391"/>
    </row>
    <row r="675" spans="1:34" ht="22.8" hidden="1" x14ac:dyDescent="0.8">
      <c r="A675" s="392">
        <v>674</v>
      </c>
      <c r="B675" s="393" t="s">
        <v>77</v>
      </c>
      <c r="C675" s="394" t="s">
        <v>15590</v>
      </c>
      <c r="D675" s="410" t="s">
        <v>16335</v>
      </c>
      <c r="E675" s="395" t="s">
        <v>17006</v>
      </c>
      <c r="F675" s="396"/>
      <c r="G675" s="397" t="s">
        <v>17007</v>
      </c>
      <c r="H675" s="406"/>
      <c r="I675" s="2"/>
      <c r="J675" s="399">
        <v>2003</v>
      </c>
      <c r="K675" s="2" t="s">
        <v>65</v>
      </c>
      <c r="L675" s="2"/>
      <c r="M675" s="2" t="s">
        <v>15642</v>
      </c>
      <c r="N675" s="2" t="s">
        <v>68</v>
      </c>
      <c r="O675" s="400"/>
      <c r="P675" s="2" t="s">
        <v>60</v>
      </c>
      <c r="Q675" s="401">
        <v>58</v>
      </c>
      <c r="R675" s="401">
        <v>8</v>
      </c>
      <c r="S675" s="401">
        <v>4</v>
      </c>
      <c r="T675" s="401">
        <v>4</v>
      </c>
      <c r="U675" s="401"/>
      <c r="V675" s="2"/>
      <c r="W675" s="3"/>
      <c r="X675" s="2" t="s">
        <v>70</v>
      </c>
      <c r="Y675" s="2"/>
      <c r="Z675" s="2" t="s">
        <v>72</v>
      </c>
      <c r="AA675" s="2"/>
      <c r="AB675" s="4">
        <v>42</v>
      </c>
      <c r="AC675" s="4">
        <v>26</v>
      </c>
      <c r="AD675" s="4">
        <v>7</v>
      </c>
      <c r="AE675" s="4"/>
      <c r="AF675" s="4"/>
      <c r="AG675" s="4"/>
      <c r="AH675" s="4"/>
    </row>
    <row r="676" spans="1:34" ht="22.8" hidden="1" x14ac:dyDescent="0.8">
      <c r="A676" s="379">
        <v>675</v>
      </c>
      <c r="B676" s="380" t="s">
        <v>77</v>
      </c>
      <c r="C676" s="381" t="s">
        <v>16134</v>
      </c>
      <c r="D676" s="409" t="s">
        <v>15440</v>
      </c>
      <c r="E676" s="382" t="s">
        <v>17008</v>
      </c>
      <c r="F676" s="402"/>
      <c r="G676" s="403" t="s">
        <v>17009</v>
      </c>
      <c r="H676" s="404"/>
      <c r="I676" s="349"/>
      <c r="J676" s="405">
        <v>2003</v>
      </c>
      <c r="K676" s="349" t="s">
        <v>65</v>
      </c>
      <c r="L676" s="349"/>
      <c r="M676" s="349" t="s">
        <v>15642</v>
      </c>
      <c r="N676" s="349" t="s">
        <v>68</v>
      </c>
      <c r="O676" s="388"/>
      <c r="P676" s="349" t="s">
        <v>60</v>
      </c>
      <c r="Q676" s="389">
        <v>46</v>
      </c>
      <c r="R676" s="389">
        <v>8</v>
      </c>
      <c r="S676" s="389">
        <v>4</v>
      </c>
      <c r="T676" s="389">
        <v>4</v>
      </c>
      <c r="U676" s="389"/>
      <c r="V676" s="349"/>
      <c r="W676" s="390"/>
      <c r="X676" s="349" t="s">
        <v>70</v>
      </c>
      <c r="Y676" s="349"/>
      <c r="Z676" s="349" t="s">
        <v>72</v>
      </c>
      <c r="AA676" s="349"/>
      <c r="AB676" s="391">
        <v>55</v>
      </c>
      <c r="AC676" s="391">
        <v>26</v>
      </c>
      <c r="AD676" s="391">
        <v>10</v>
      </c>
      <c r="AE676" s="391"/>
      <c r="AF676" s="391"/>
      <c r="AG676" s="391"/>
      <c r="AH676" s="391"/>
    </row>
    <row r="677" spans="1:34" ht="22.8" hidden="1" x14ac:dyDescent="0.8">
      <c r="A677" s="392">
        <v>676</v>
      </c>
      <c r="B677" s="393" t="s">
        <v>77</v>
      </c>
      <c r="C677" s="394" t="s">
        <v>16134</v>
      </c>
      <c r="D677" s="410" t="s">
        <v>16400</v>
      </c>
      <c r="E677" s="395" t="s">
        <v>16428</v>
      </c>
      <c r="F677" s="396"/>
      <c r="G677" s="397" t="s">
        <v>17010</v>
      </c>
      <c r="H677" s="406"/>
      <c r="I677" s="2"/>
      <c r="J677" s="399">
        <v>2003</v>
      </c>
      <c r="K677" s="2" t="s">
        <v>65</v>
      </c>
      <c r="L677" s="2"/>
      <c r="M677" s="2" t="s">
        <v>15642</v>
      </c>
      <c r="N677" s="2" t="s">
        <v>68</v>
      </c>
      <c r="O677" s="400"/>
      <c r="P677" s="2" t="s">
        <v>60</v>
      </c>
      <c r="Q677" s="401">
        <v>46</v>
      </c>
      <c r="R677" s="401">
        <v>8</v>
      </c>
      <c r="S677" s="401">
        <v>4</v>
      </c>
      <c r="T677" s="401">
        <v>4</v>
      </c>
      <c r="U677" s="401"/>
      <c r="V677" s="2"/>
      <c r="W677" s="3"/>
      <c r="X677" s="2" t="s">
        <v>70</v>
      </c>
      <c r="Y677" s="2"/>
      <c r="Z677" s="2" t="s">
        <v>72</v>
      </c>
      <c r="AA677" s="2"/>
      <c r="AB677" s="4">
        <v>42</v>
      </c>
      <c r="AC677" s="4">
        <v>24</v>
      </c>
      <c r="AD677" s="4">
        <v>7</v>
      </c>
      <c r="AE677" s="4"/>
      <c r="AF677" s="4"/>
      <c r="AG677" s="4"/>
      <c r="AH677" s="4"/>
    </row>
    <row r="678" spans="1:34" ht="22.8" hidden="1" x14ac:dyDescent="0.8">
      <c r="A678" s="379">
        <v>677</v>
      </c>
      <c r="B678" s="380" t="s">
        <v>77</v>
      </c>
      <c r="C678" s="381" t="s">
        <v>16134</v>
      </c>
      <c r="D678" s="409" t="s">
        <v>15461</v>
      </c>
      <c r="E678" s="382" t="s">
        <v>17011</v>
      </c>
      <c r="F678" s="402"/>
      <c r="G678" s="403" t="s">
        <v>17012</v>
      </c>
      <c r="H678" s="404"/>
      <c r="I678" s="349"/>
      <c r="J678" s="405">
        <v>2002</v>
      </c>
      <c r="K678" s="349" t="s">
        <v>65</v>
      </c>
      <c r="L678" s="349"/>
      <c r="M678" s="349" t="s">
        <v>15642</v>
      </c>
      <c r="N678" s="349" t="s">
        <v>68</v>
      </c>
      <c r="O678" s="388"/>
      <c r="P678" s="349" t="s">
        <v>60</v>
      </c>
      <c r="Q678" s="389">
        <v>38</v>
      </c>
      <c r="R678" s="389">
        <v>8</v>
      </c>
      <c r="S678" s="389">
        <v>3</v>
      </c>
      <c r="T678" s="389">
        <v>4</v>
      </c>
      <c r="U678" s="389"/>
      <c r="V678" s="349"/>
      <c r="W678" s="390"/>
      <c r="X678" s="349" t="s">
        <v>70</v>
      </c>
      <c r="Y678" s="349"/>
      <c r="Z678" s="349" t="s">
        <v>72</v>
      </c>
      <c r="AA678" s="349"/>
      <c r="AB678" s="391">
        <v>25</v>
      </c>
      <c r="AC678" s="391">
        <v>17</v>
      </c>
      <c r="AD678" s="391">
        <v>5</v>
      </c>
      <c r="AE678" s="391"/>
      <c r="AF678" s="391"/>
      <c r="AG678" s="391"/>
      <c r="AH678" s="391"/>
    </row>
    <row r="679" spans="1:34" ht="22.8" hidden="1" x14ac:dyDescent="0.8">
      <c r="A679" s="392">
        <v>678</v>
      </c>
      <c r="B679" s="393" t="s">
        <v>77</v>
      </c>
      <c r="C679" s="394" t="s">
        <v>16134</v>
      </c>
      <c r="D679" s="410" t="s">
        <v>15461</v>
      </c>
      <c r="E679" s="395" t="s">
        <v>16198</v>
      </c>
      <c r="F679" s="396"/>
      <c r="G679" s="397" t="s">
        <v>17013</v>
      </c>
      <c r="H679" s="406"/>
      <c r="I679" s="2"/>
      <c r="J679" s="399">
        <v>2002</v>
      </c>
      <c r="K679" s="2" t="s">
        <v>65</v>
      </c>
      <c r="L679" s="2"/>
      <c r="M679" s="2" t="s">
        <v>15642</v>
      </c>
      <c r="N679" s="2" t="s">
        <v>68</v>
      </c>
      <c r="O679" s="400"/>
      <c r="P679" s="2" t="s">
        <v>60</v>
      </c>
      <c r="Q679" s="401">
        <v>33</v>
      </c>
      <c r="R679" s="401">
        <v>8</v>
      </c>
      <c r="S679" s="401">
        <v>3</v>
      </c>
      <c r="T679" s="401">
        <v>4</v>
      </c>
      <c r="U679" s="401"/>
      <c r="V679" s="2"/>
      <c r="W679" s="3"/>
      <c r="X679" s="2" t="s">
        <v>70</v>
      </c>
      <c r="Y679" s="2"/>
      <c r="Z679" s="2" t="s">
        <v>72</v>
      </c>
      <c r="AA679" s="2"/>
      <c r="AB679" s="4">
        <v>42</v>
      </c>
      <c r="AC679" s="4">
        <v>19</v>
      </c>
      <c r="AD679" s="4">
        <v>8</v>
      </c>
      <c r="AE679" s="4"/>
      <c r="AF679" s="4"/>
      <c r="AG679" s="4"/>
      <c r="AH679" s="4"/>
    </row>
    <row r="680" spans="1:34" ht="22.8" hidden="1" x14ac:dyDescent="0.8">
      <c r="A680" s="379">
        <v>679</v>
      </c>
      <c r="B680" s="380" t="s">
        <v>77</v>
      </c>
      <c r="C680" s="381" t="s">
        <v>16134</v>
      </c>
      <c r="D680" s="409" t="s">
        <v>16159</v>
      </c>
      <c r="E680" s="382" t="s">
        <v>16159</v>
      </c>
      <c r="F680" s="402"/>
      <c r="G680" s="403" t="s">
        <v>17014</v>
      </c>
      <c r="H680" s="404"/>
      <c r="I680" s="349"/>
      <c r="J680" s="405">
        <v>2002</v>
      </c>
      <c r="K680" s="349" t="s">
        <v>65</v>
      </c>
      <c r="L680" s="349"/>
      <c r="M680" s="349" t="s">
        <v>15642</v>
      </c>
      <c r="N680" s="349" t="s">
        <v>68</v>
      </c>
      <c r="O680" s="388"/>
      <c r="P680" s="349" t="s">
        <v>60</v>
      </c>
      <c r="Q680" s="389">
        <v>37</v>
      </c>
      <c r="R680" s="389">
        <v>8</v>
      </c>
      <c r="S680" s="389">
        <v>3</v>
      </c>
      <c r="T680" s="389">
        <v>4</v>
      </c>
      <c r="U680" s="389"/>
      <c r="V680" s="349"/>
      <c r="W680" s="390"/>
      <c r="X680" s="349" t="s">
        <v>70</v>
      </c>
      <c r="Y680" s="349"/>
      <c r="Z680" s="349" t="s">
        <v>72</v>
      </c>
      <c r="AA680" s="349"/>
      <c r="AB680" s="391">
        <v>31</v>
      </c>
      <c r="AC680" s="391">
        <v>21</v>
      </c>
      <c r="AD680" s="391">
        <v>6</v>
      </c>
      <c r="AE680" s="391"/>
      <c r="AF680" s="391"/>
      <c r="AG680" s="391"/>
      <c r="AH680" s="391"/>
    </row>
    <row r="681" spans="1:34" ht="22.8" hidden="1" x14ac:dyDescent="0.8">
      <c r="A681" s="392">
        <v>680</v>
      </c>
      <c r="B681" s="393" t="s">
        <v>77</v>
      </c>
      <c r="C681" s="394" t="s">
        <v>16134</v>
      </c>
      <c r="D681" s="410" t="s">
        <v>12856</v>
      </c>
      <c r="E681" s="395" t="s">
        <v>17015</v>
      </c>
      <c r="F681" s="396"/>
      <c r="G681" s="397" t="s">
        <v>17016</v>
      </c>
      <c r="H681" s="406"/>
      <c r="I681" s="2"/>
      <c r="J681" s="399">
        <v>2002</v>
      </c>
      <c r="K681" s="2" t="s">
        <v>65</v>
      </c>
      <c r="L681" s="2"/>
      <c r="M681" s="2" t="s">
        <v>15642</v>
      </c>
      <c r="N681" s="2" t="s">
        <v>68</v>
      </c>
      <c r="O681" s="400"/>
      <c r="P681" s="2" t="s">
        <v>60</v>
      </c>
      <c r="Q681" s="401">
        <v>37</v>
      </c>
      <c r="R681" s="401">
        <v>8</v>
      </c>
      <c r="S681" s="401">
        <v>3</v>
      </c>
      <c r="T681" s="401">
        <v>4</v>
      </c>
      <c r="U681" s="401"/>
      <c r="V681" s="2"/>
      <c r="W681" s="3"/>
      <c r="X681" s="2" t="s">
        <v>70</v>
      </c>
      <c r="Y681" s="2"/>
      <c r="Z681" s="2" t="s">
        <v>72</v>
      </c>
      <c r="AA681" s="2"/>
      <c r="AB681" s="4">
        <v>24</v>
      </c>
      <c r="AC681" s="4">
        <v>11</v>
      </c>
      <c r="AD681" s="4">
        <v>6</v>
      </c>
      <c r="AE681" s="4"/>
      <c r="AF681" s="4"/>
      <c r="AG681" s="4"/>
      <c r="AH681" s="4"/>
    </row>
    <row r="682" spans="1:34" ht="22.8" hidden="1" x14ac:dyDescent="0.8">
      <c r="A682" s="379">
        <v>681</v>
      </c>
      <c r="B682" s="380" t="s">
        <v>77</v>
      </c>
      <c r="C682" s="381" t="s">
        <v>16134</v>
      </c>
      <c r="D682" s="409" t="s">
        <v>16134</v>
      </c>
      <c r="E682" s="382" t="s">
        <v>16134</v>
      </c>
      <c r="F682" s="402"/>
      <c r="G682" s="403" t="s">
        <v>17017</v>
      </c>
      <c r="H682" s="404"/>
      <c r="I682" s="349"/>
      <c r="J682" s="405">
        <v>2002</v>
      </c>
      <c r="K682" s="349" t="s">
        <v>65</v>
      </c>
      <c r="L682" s="349"/>
      <c r="M682" s="349" t="s">
        <v>15642</v>
      </c>
      <c r="N682" s="349" t="s">
        <v>68</v>
      </c>
      <c r="O682" s="388"/>
      <c r="P682" s="349" t="s">
        <v>60</v>
      </c>
      <c r="Q682" s="389">
        <v>26</v>
      </c>
      <c r="R682" s="389">
        <v>8</v>
      </c>
      <c r="S682" s="389">
        <v>3</v>
      </c>
      <c r="T682" s="389">
        <v>4</v>
      </c>
      <c r="U682" s="389"/>
      <c r="V682" s="349"/>
      <c r="W682" s="390"/>
      <c r="X682" s="349" t="s">
        <v>70</v>
      </c>
      <c r="Y682" s="349"/>
      <c r="Z682" s="349" t="s">
        <v>72</v>
      </c>
      <c r="AA682" s="349"/>
      <c r="AB682" s="391">
        <v>58</v>
      </c>
      <c r="AC682" s="391">
        <v>34</v>
      </c>
      <c r="AD682" s="391">
        <v>10</v>
      </c>
      <c r="AE682" s="391"/>
      <c r="AF682" s="391"/>
      <c r="AG682" s="391"/>
      <c r="AH682" s="391"/>
    </row>
    <row r="683" spans="1:34" ht="22.8" hidden="1" x14ac:dyDescent="0.8">
      <c r="A683" s="392">
        <v>682</v>
      </c>
      <c r="B683" s="393" t="s">
        <v>77</v>
      </c>
      <c r="C683" s="394" t="s">
        <v>16134</v>
      </c>
      <c r="D683" s="410" t="s">
        <v>12856</v>
      </c>
      <c r="E683" s="395" t="s">
        <v>12856</v>
      </c>
      <c r="F683" s="396"/>
      <c r="G683" s="397" t="s">
        <v>17018</v>
      </c>
      <c r="H683" s="406"/>
      <c r="I683" s="2"/>
      <c r="J683" s="399">
        <v>2002</v>
      </c>
      <c r="K683" s="2" t="s">
        <v>65</v>
      </c>
      <c r="L683" s="2"/>
      <c r="M683" s="2" t="s">
        <v>15642</v>
      </c>
      <c r="N683" s="2" t="s">
        <v>68</v>
      </c>
      <c r="O683" s="400"/>
      <c r="P683" s="2" t="s">
        <v>60</v>
      </c>
      <c r="Q683" s="401">
        <v>31</v>
      </c>
      <c r="R683" s="401">
        <v>8</v>
      </c>
      <c r="S683" s="401">
        <v>4</v>
      </c>
      <c r="T683" s="401">
        <v>4</v>
      </c>
      <c r="U683" s="401"/>
      <c r="V683" s="2"/>
      <c r="W683" s="3"/>
      <c r="X683" s="2" t="s">
        <v>70</v>
      </c>
      <c r="Y683" s="2"/>
      <c r="Z683" s="2" t="s">
        <v>72</v>
      </c>
      <c r="AA683" s="2"/>
      <c r="AB683" s="4">
        <v>55</v>
      </c>
      <c r="AC683" s="4">
        <v>29</v>
      </c>
      <c r="AD683" s="4">
        <v>11</v>
      </c>
      <c r="AE683" s="4"/>
      <c r="AF683" s="4"/>
      <c r="AG683" s="4"/>
      <c r="AH683" s="4"/>
    </row>
    <row r="684" spans="1:34" ht="22.8" hidden="1" x14ac:dyDescent="0.8">
      <c r="A684" s="379">
        <v>683</v>
      </c>
      <c r="B684" s="380" t="s">
        <v>77</v>
      </c>
      <c r="C684" s="381" t="s">
        <v>16134</v>
      </c>
      <c r="D684" s="409" t="s">
        <v>16420</v>
      </c>
      <c r="E684" s="382" t="s">
        <v>16126</v>
      </c>
      <c r="F684" s="402"/>
      <c r="G684" s="403" t="s">
        <v>17019</v>
      </c>
      <c r="H684" s="404"/>
      <c r="I684" s="349"/>
      <c r="J684" s="405">
        <v>2002</v>
      </c>
      <c r="K684" s="349" t="s">
        <v>65</v>
      </c>
      <c r="L684" s="349"/>
      <c r="M684" s="349" t="s">
        <v>15642</v>
      </c>
      <c r="N684" s="349" t="s">
        <v>68</v>
      </c>
      <c r="O684" s="388"/>
      <c r="P684" s="349" t="s">
        <v>60</v>
      </c>
      <c r="Q684" s="389">
        <v>37</v>
      </c>
      <c r="R684" s="389">
        <v>8</v>
      </c>
      <c r="S684" s="389">
        <v>4</v>
      </c>
      <c r="T684" s="389">
        <v>4</v>
      </c>
      <c r="U684" s="389"/>
      <c r="V684" s="349"/>
      <c r="W684" s="390"/>
      <c r="X684" s="349" t="s">
        <v>70</v>
      </c>
      <c r="Y684" s="349"/>
      <c r="Z684" s="349" t="s">
        <v>72</v>
      </c>
      <c r="AA684" s="349"/>
      <c r="AB684" s="391">
        <v>44</v>
      </c>
      <c r="AC684" s="391">
        <v>21</v>
      </c>
      <c r="AD684" s="391">
        <v>10</v>
      </c>
      <c r="AE684" s="391"/>
      <c r="AF684" s="391"/>
      <c r="AG684" s="391"/>
      <c r="AH684" s="391"/>
    </row>
    <row r="685" spans="1:34" ht="22.8" hidden="1" x14ac:dyDescent="0.8">
      <c r="A685" s="392">
        <v>684</v>
      </c>
      <c r="B685" s="393" t="s">
        <v>77</v>
      </c>
      <c r="C685" s="394" t="s">
        <v>16134</v>
      </c>
      <c r="D685" s="410" t="s">
        <v>16400</v>
      </c>
      <c r="E685" s="395" t="s">
        <v>121</v>
      </c>
      <c r="F685" s="396"/>
      <c r="G685" s="397" t="s">
        <v>17020</v>
      </c>
      <c r="H685" s="406"/>
      <c r="I685" s="2"/>
      <c r="J685" s="399">
        <v>2002</v>
      </c>
      <c r="K685" s="2" t="s">
        <v>65</v>
      </c>
      <c r="L685" s="2"/>
      <c r="M685" s="2" t="s">
        <v>15642</v>
      </c>
      <c r="N685" s="2" t="s">
        <v>68</v>
      </c>
      <c r="O685" s="400"/>
      <c r="P685" s="2" t="s">
        <v>60</v>
      </c>
      <c r="Q685" s="401">
        <v>37</v>
      </c>
      <c r="R685" s="401">
        <v>8</v>
      </c>
      <c r="S685" s="401">
        <v>4</v>
      </c>
      <c r="T685" s="401">
        <v>4</v>
      </c>
      <c r="U685" s="401"/>
      <c r="V685" s="2"/>
      <c r="W685" s="3"/>
      <c r="X685" s="2" t="s">
        <v>70</v>
      </c>
      <c r="Y685" s="2"/>
      <c r="Z685" s="2" t="s">
        <v>72</v>
      </c>
      <c r="AA685" s="2"/>
      <c r="AB685" s="4">
        <v>54</v>
      </c>
      <c r="AC685" s="4">
        <v>28</v>
      </c>
      <c r="AD685" s="4">
        <v>9</v>
      </c>
      <c r="AE685" s="4"/>
      <c r="AF685" s="4"/>
      <c r="AG685" s="4"/>
      <c r="AH685" s="4"/>
    </row>
    <row r="686" spans="1:34" ht="22.8" hidden="1" x14ac:dyDescent="0.8">
      <c r="A686" s="379">
        <v>685</v>
      </c>
      <c r="B686" s="380" t="s">
        <v>77</v>
      </c>
      <c r="C686" s="381" t="s">
        <v>15494</v>
      </c>
      <c r="D686" s="409" t="s">
        <v>80</v>
      </c>
      <c r="E686" s="382" t="s">
        <v>80</v>
      </c>
      <c r="F686" s="402"/>
      <c r="G686" s="403" t="s">
        <v>17021</v>
      </c>
      <c r="H686" s="404"/>
      <c r="I686" s="349"/>
      <c r="J686" s="405">
        <v>2002</v>
      </c>
      <c r="K686" s="349" t="s">
        <v>65</v>
      </c>
      <c r="L686" s="349"/>
      <c r="M686" s="349" t="s">
        <v>15642</v>
      </c>
      <c r="N686" s="349" t="s">
        <v>68</v>
      </c>
      <c r="O686" s="388"/>
      <c r="P686" s="349" t="s">
        <v>60</v>
      </c>
      <c r="Q686" s="389">
        <v>50</v>
      </c>
      <c r="R686" s="389">
        <v>8</v>
      </c>
      <c r="S686" s="389">
        <v>3</v>
      </c>
      <c r="T686" s="389">
        <v>4</v>
      </c>
      <c r="U686" s="389"/>
      <c r="V686" s="349"/>
      <c r="W686" s="390"/>
      <c r="X686" s="349" t="s">
        <v>70</v>
      </c>
      <c r="Y686" s="349"/>
      <c r="Z686" s="349" t="s">
        <v>72</v>
      </c>
      <c r="AA686" s="349"/>
      <c r="AB686" s="391">
        <v>42</v>
      </c>
      <c r="AC686" s="391">
        <v>15</v>
      </c>
      <c r="AD686" s="391">
        <v>8</v>
      </c>
      <c r="AE686" s="391"/>
      <c r="AF686" s="391"/>
      <c r="AG686" s="391"/>
      <c r="AH686" s="391"/>
    </row>
    <row r="687" spans="1:34" ht="22.8" hidden="1" x14ac:dyDescent="0.8">
      <c r="A687" s="392">
        <v>686</v>
      </c>
      <c r="B687" s="393" t="s">
        <v>77</v>
      </c>
      <c r="C687" s="394" t="s">
        <v>15494</v>
      </c>
      <c r="D687" s="410" t="s">
        <v>80</v>
      </c>
      <c r="E687" s="395" t="s">
        <v>97</v>
      </c>
      <c r="F687" s="396"/>
      <c r="G687" s="397" t="s">
        <v>17022</v>
      </c>
      <c r="H687" s="406"/>
      <c r="I687" s="2"/>
      <c r="J687" s="399">
        <v>2002</v>
      </c>
      <c r="K687" s="2" t="s">
        <v>65</v>
      </c>
      <c r="L687" s="2"/>
      <c r="M687" s="2" t="s">
        <v>15642</v>
      </c>
      <c r="N687" s="2" t="s">
        <v>68</v>
      </c>
      <c r="O687" s="400"/>
      <c r="P687" s="2" t="s">
        <v>60</v>
      </c>
      <c r="Q687" s="401">
        <v>48.5</v>
      </c>
      <c r="R687" s="401">
        <v>8</v>
      </c>
      <c r="S687" s="401">
        <v>3</v>
      </c>
      <c r="T687" s="401">
        <v>4</v>
      </c>
      <c r="U687" s="401"/>
      <c r="V687" s="2"/>
      <c r="W687" s="3"/>
      <c r="X687" s="2" t="s">
        <v>70</v>
      </c>
      <c r="Y687" s="2"/>
      <c r="Z687" s="2" t="s">
        <v>72</v>
      </c>
      <c r="AA687" s="2"/>
      <c r="AB687" s="4">
        <v>39</v>
      </c>
      <c r="AC687" s="4">
        <v>11</v>
      </c>
      <c r="AD687" s="4">
        <v>8</v>
      </c>
      <c r="AE687" s="4"/>
      <c r="AF687" s="4"/>
      <c r="AG687" s="4"/>
      <c r="AH687" s="4"/>
    </row>
    <row r="688" spans="1:34" ht="22.8" hidden="1" x14ac:dyDescent="0.8">
      <c r="A688" s="379">
        <v>687</v>
      </c>
      <c r="B688" s="380" t="s">
        <v>77</v>
      </c>
      <c r="C688" s="381" t="s">
        <v>15494</v>
      </c>
      <c r="D688" s="409" t="s">
        <v>15495</v>
      </c>
      <c r="E688" s="382" t="s">
        <v>12995</v>
      </c>
      <c r="F688" s="402"/>
      <c r="G688" s="403" t="s">
        <v>17023</v>
      </c>
      <c r="H688" s="404"/>
      <c r="I688" s="349"/>
      <c r="J688" s="405">
        <v>2002</v>
      </c>
      <c r="K688" s="349" t="s">
        <v>65</v>
      </c>
      <c r="L688" s="349"/>
      <c r="M688" s="349" t="s">
        <v>15642</v>
      </c>
      <c r="N688" s="349" t="s">
        <v>68</v>
      </c>
      <c r="O688" s="388"/>
      <c r="P688" s="349" t="s">
        <v>60</v>
      </c>
      <c r="Q688" s="389">
        <v>49</v>
      </c>
      <c r="R688" s="389">
        <v>8</v>
      </c>
      <c r="S688" s="389">
        <v>3</v>
      </c>
      <c r="T688" s="389">
        <v>4</v>
      </c>
      <c r="U688" s="389"/>
      <c r="V688" s="349"/>
      <c r="W688" s="390"/>
      <c r="X688" s="349" t="s">
        <v>70</v>
      </c>
      <c r="Y688" s="349"/>
      <c r="Z688" s="349" t="s">
        <v>72</v>
      </c>
      <c r="AA688" s="349"/>
      <c r="AB688" s="391">
        <v>58</v>
      </c>
      <c r="AC688" s="391">
        <v>34</v>
      </c>
      <c r="AD688" s="391">
        <v>11</v>
      </c>
      <c r="AE688" s="391"/>
      <c r="AF688" s="391"/>
      <c r="AG688" s="391"/>
      <c r="AH688" s="391"/>
    </row>
    <row r="689" spans="1:34" ht="22.8" hidden="1" x14ac:dyDescent="0.8">
      <c r="A689" s="392">
        <v>688</v>
      </c>
      <c r="B689" s="393" t="s">
        <v>77</v>
      </c>
      <c r="C689" s="394" t="s">
        <v>15494</v>
      </c>
      <c r="D689" s="410" t="s">
        <v>117</v>
      </c>
      <c r="E689" s="395" t="s">
        <v>17024</v>
      </c>
      <c r="F689" s="396"/>
      <c r="G689" s="397" t="s">
        <v>17025</v>
      </c>
      <c r="H689" s="406"/>
      <c r="I689" s="2"/>
      <c r="J689" s="399">
        <v>2002</v>
      </c>
      <c r="K689" s="2" t="s">
        <v>65</v>
      </c>
      <c r="L689" s="2"/>
      <c r="M689" s="2" t="s">
        <v>15642</v>
      </c>
      <c r="N689" s="2" t="s">
        <v>68</v>
      </c>
      <c r="O689" s="400"/>
      <c r="P689" s="2" t="s">
        <v>60</v>
      </c>
      <c r="Q689" s="401">
        <v>60.5</v>
      </c>
      <c r="R689" s="401">
        <v>8</v>
      </c>
      <c r="S689" s="401">
        <v>3</v>
      </c>
      <c r="T689" s="401">
        <v>4</v>
      </c>
      <c r="U689" s="401"/>
      <c r="V689" s="2"/>
      <c r="W689" s="3"/>
      <c r="X689" s="2" t="s">
        <v>70</v>
      </c>
      <c r="Y689" s="2"/>
      <c r="Z689" s="2" t="s">
        <v>72</v>
      </c>
      <c r="AA689" s="2"/>
      <c r="AB689" s="4">
        <v>59</v>
      </c>
      <c r="AC689" s="4">
        <v>27</v>
      </c>
      <c r="AD689" s="4">
        <v>10</v>
      </c>
      <c r="AE689" s="4"/>
      <c r="AF689" s="4"/>
      <c r="AG689" s="4"/>
      <c r="AH689" s="4"/>
    </row>
    <row r="690" spans="1:34" ht="22.8" hidden="1" x14ac:dyDescent="0.8">
      <c r="A690" s="379">
        <v>689</v>
      </c>
      <c r="B690" s="380" t="s">
        <v>77</v>
      </c>
      <c r="C690" s="381" t="s">
        <v>15494</v>
      </c>
      <c r="D690" s="409" t="s">
        <v>16347</v>
      </c>
      <c r="E690" s="382" t="s">
        <v>16347</v>
      </c>
      <c r="F690" s="402"/>
      <c r="G690" s="403" t="s">
        <v>17026</v>
      </c>
      <c r="H690" s="404"/>
      <c r="I690" s="349"/>
      <c r="J690" s="405">
        <v>2002</v>
      </c>
      <c r="K690" s="349" t="s">
        <v>65</v>
      </c>
      <c r="L690" s="349"/>
      <c r="M690" s="349" t="s">
        <v>15642</v>
      </c>
      <c r="N690" s="349" t="s">
        <v>68</v>
      </c>
      <c r="O690" s="388"/>
      <c r="P690" s="349" t="s">
        <v>60</v>
      </c>
      <c r="Q690" s="389">
        <v>52</v>
      </c>
      <c r="R690" s="389">
        <v>8</v>
      </c>
      <c r="S690" s="389">
        <v>3</v>
      </c>
      <c r="T690" s="389">
        <v>4</v>
      </c>
      <c r="U690" s="389"/>
      <c r="V690" s="349"/>
      <c r="W690" s="390"/>
      <c r="X690" s="349" t="s">
        <v>70</v>
      </c>
      <c r="Y690" s="349"/>
      <c r="Z690" s="349" t="s">
        <v>72</v>
      </c>
      <c r="AA690" s="349"/>
      <c r="AB690" s="391">
        <v>47</v>
      </c>
      <c r="AC690" s="391">
        <v>28</v>
      </c>
      <c r="AD690" s="391">
        <v>10</v>
      </c>
      <c r="AE690" s="391"/>
      <c r="AF690" s="391"/>
      <c r="AG690" s="391"/>
      <c r="AH690" s="391"/>
    </row>
    <row r="691" spans="1:34" ht="22.8" hidden="1" x14ac:dyDescent="0.8">
      <c r="A691" s="392">
        <v>690</v>
      </c>
      <c r="B691" s="393" t="s">
        <v>77</v>
      </c>
      <c r="C691" s="394" t="s">
        <v>15590</v>
      </c>
      <c r="D691" s="410" t="s">
        <v>16454</v>
      </c>
      <c r="E691" s="395" t="s">
        <v>126</v>
      </c>
      <c r="F691" s="396"/>
      <c r="G691" s="397" t="s">
        <v>16985</v>
      </c>
      <c r="H691" s="406"/>
      <c r="I691" s="2"/>
      <c r="J691" s="399">
        <v>2002</v>
      </c>
      <c r="K691" s="2" t="s">
        <v>65</v>
      </c>
      <c r="L691" s="2"/>
      <c r="M691" s="2" t="s">
        <v>15642</v>
      </c>
      <c r="N691" s="2" t="s">
        <v>68</v>
      </c>
      <c r="O691" s="400"/>
      <c r="P691" s="2" t="s">
        <v>60</v>
      </c>
      <c r="Q691" s="401">
        <v>43</v>
      </c>
      <c r="R691" s="401">
        <v>8</v>
      </c>
      <c r="S691" s="401">
        <v>4</v>
      </c>
      <c r="T691" s="401">
        <v>4</v>
      </c>
      <c r="U691" s="401"/>
      <c r="V691" s="2"/>
      <c r="W691" s="3"/>
      <c r="X691" s="2" t="s">
        <v>70</v>
      </c>
      <c r="Y691" s="2"/>
      <c r="Z691" s="2" t="s">
        <v>72</v>
      </c>
      <c r="AA691" s="2"/>
      <c r="AB691" s="4">
        <v>54</v>
      </c>
      <c r="AC691" s="4">
        <v>26</v>
      </c>
      <c r="AD691" s="4">
        <v>11</v>
      </c>
      <c r="AE691" s="4"/>
      <c r="AF691" s="4"/>
      <c r="AG691" s="4"/>
      <c r="AH691" s="4"/>
    </row>
    <row r="692" spans="1:34" ht="22.8" hidden="1" x14ac:dyDescent="0.8">
      <c r="A692" s="379">
        <v>691</v>
      </c>
      <c r="B692" s="380" t="s">
        <v>77</v>
      </c>
      <c r="C692" s="381" t="s">
        <v>15590</v>
      </c>
      <c r="D692" s="409" t="s">
        <v>16454</v>
      </c>
      <c r="E692" s="382" t="s">
        <v>130</v>
      </c>
      <c r="F692" s="402"/>
      <c r="G692" s="403" t="s">
        <v>16983</v>
      </c>
      <c r="H692" s="404"/>
      <c r="I692" s="349"/>
      <c r="J692" s="405">
        <v>2002</v>
      </c>
      <c r="K692" s="349" t="s">
        <v>65</v>
      </c>
      <c r="L692" s="349"/>
      <c r="M692" s="349" t="s">
        <v>15642</v>
      </c>
      <c r="N692" s="349" t="s">
        <v>68</v>
      </c>
      <c r="O692" s="388"/>
      <c r="P692" s="349" t="s">
        <v>60</v>
      </c>
      <c r="Q692" s="389">
        <v>46.5</v>
      </c>
      <c r="R692" s="389">
        <v>8</v>
      </c>
      <c r="S692" s="389">
        <v>4</v>
      </c>
      <c r="T692" s="389">
        <v>4</v>
      </c>
      <c r="U692" s="389"/>
      <c r="V692" s="349"/>
      <c r="W692" s="390"/>
      <c r="X692" s="349" t="s">
        <v>70</v>
      </c>
      <c r="Y692" s="349"/>
      <c r="Z692" s="349" t="s">
        <v>72</v>
      </c>
      <c r="AA692" s="349"/>
      <c r="AB692" s="391">
        <v>32</v>
      </c>
      <c r="AC692" s="391">
        <v>22</v>
      </c>
      <c r="AD692" s="391">
        <v>8</v>
      </c>
      <c r="AE692" s="391"/>
      <c r="AF692" s="391"/>
      <c r="AG692" s="391"/>
      <c r="AH692" s="391"/>
    </row>
    <row r="693" spans="1:34" ht="22.8" hidden="1" x14ac:dyDescent="0.8">
      <c r="A693" s="392">
        <v>692</v>
      </c>
      <c r="B693" s="393" t="s">
        <v>77</v>
      </c>
      <c r="C693" s="394" t="s">
        <v>15494</v>
      </c>
      <c r="D693" s="410" t="s">
        <v>85</v>
      </c>
      <c r="E693" s="395" t="s">
        <v>17027</v>
      </c>
      <c r="F693" s="396"/>
      <c r="G693" s="397" t="s">
        <v>17028</v>
      </c>
      <c r="H693" s="406"/>
      <c r="I693" s="2"/>
      <c r="J693" s="399">
        <v>2001</v>
      </c>
      <c r="K693" s="2" t="s">
        <v>65</v>
      </c>
      <c r="L693" s="2"/>
      <c r="M693" s="2" t="s">
        <v>15642</v>
      </c>
      <c r="N693" s="2" t="s">
        <v>68</v>
      </c>
      <c r="O693" s="400"/>
      <c r="P693" s="2" t="s">
        <v>60</v>
      </c>
      <c r="Q693" s="401">
        <v>36</v>
      </c>
      <c r="R693" s="401">
        <v>8</v>
      </c>
      <c r="S693" s="401">
        <v>4</v>
      </c>
      <c r="T693" s="401">
        <v>4</v>
      </c>
      <c r="U693" s="401"/>
      <c r="V693" s="2"/>
      <c r="W693" s="3"/>
      <c r="X693" s="2" t="s">
        <v>70</v>
      </c>
      <c r="Y693" s="2"/>
      <c r="Z693" s="2" t="s">
        <v>72</v>
      </c>
      <c r="AA693" s="2"/>
      <c r="AB693" s="4">
        <v>62</v>
      </c>
      <c r="AC693" s="4">
        <v>34</v>
      </c>
      <c r="AD693" s="4">
        <v>12</v>
      </c>
      <c r="AE693" s="4"/>
      <c r="AF693" s="4"/>
      <c r="AG693" s="4"/>
      <c r="AH693" s="4"/>
    </row>
    <row r="694" spans="1:34" ht="22.8" hidden="1" x14ac:dyDescent="0.8">
      <c r="A694" s="379">
        <v>693</v>
      </c>
      <c r="B694" s="380" t="s">
        <v>77</v>
      </c>
      <c r="C694" s="381" t="s">
        <v>15494</v>
      </c>
      <c r="D694" s="409" t="s">
        <v>85</v>
      </c>
      <c r="E694" s="382" t="s">
        <v>17029</v>
      </c>
      <c r="F694" s="402"/>
      <c r="G694" s="403" t="s">
        <v>17030</v>
      </c>
      <c r="H694" s="404"/>
      <c r="I694" s="349"/>
      <c r="J694" s="405">
        <v>2001</v>
      </c>
      <c r="K694" s="349" t="s">
        <v>65</v>
      </c>
      <c r="L694" s="349"/>
      <c r="M694" s="349" t="s">
        <v>15642</v>
      </c>
      <c r="N694" s="349" t="s">
        <v>68</v>
      </c>
      <c r="O694" s="388"/>
      <c r="P694" s="349" t="s">
        <v>60</v>
      </c>
      <c r="Q694" s="389">
        <v>36</v>
      </c>
      <c r="R694" s="389">
        <v>8</v>
      </c>
      <c r="S694" s="389">
        <v>3</v>
      </c>
      <c r="T694" s="389">
        <v>4</v>
      </c>
      <c r="U694" s="389"/>
      <c r="V694" s="349"/>
      <c r="W694" s="390"/>
      <c r="X694" s="349" t="s">
        <v>70</v>
      </c>
      <c r="Y694" s="349"/>
      <c r="Z694" s="349" t="s">
        <v>72</v>
      </c>
      <c r="AA694" s="349"/>
      <c r="AB694" s="391">
        <v>44</v>
      </c>
      <c r="AC694" s="391">
        <v>32</v>
      </c>
      <c r="AD694" s="391">
        <v>8</v>
      </c>
      <c r="AE694" s="391"/>
      <c r="AF694" s="391"/>
      <c r="AG694" s="391"/>
      <c r="AH694" s="391"/>
    </row>
    <row r="695" spans="1:34" ht="22.8" hidden="1" x14ac:dyDescent="0.8">
      <c r="A695" s="392">
        <v>694</v>
      </c>
      <c r="B695" s="393" t="s">
        <v>77</v>
      </c>
      <c r="C695" s="394" t="s">
        <v>15494</v>
      </c>
      <c r="D695" s="410" t="s">
        <v>85</v>
      </c>
      <c r="E695" s="395" t="s">
        <v>85</v>
      </c>
      <c r="F695" s="396"/>
      <c r="G695" s="397" t="s">
        <v>17031</v>
      </c>
      <c r="H695" s="406"/>
      <c r="I695" s="2"/>
      <c r="J695" s="399">
        <v>2001</v>
      </c>
      <c r="K695" s="2" t="s">
        <v>65</v>
      </c>
      <c r="L695" s="2"/>
      <c r="M695" s="2" t="s">
        <v>15642</v>
      </c>
      <c r="N695" s="2" t="s">
        <v>68</v>
      </c>
      <c r="O695" s="400"/>
      <c r="P695" s="2" t="s">
        <v>60</v>
      </c>
      <c r="Q695" s="401">
        <v>43.5</v>
      </c>
      <c r="R695" s="401">
        <v>8</v>
      </c>
      <c r="S695" s="401">
        <v>3</v>
      </c>
      <c r="T695" s="401">
        <v>4</v>
      </c>
      <c r="U695" s="401"/>
      <c r="V695" s="2"/>
      <c r="W695" s="3"/>
      <c r="X695" s="2" t="s">
        <v>70</v>
      </c>
      <c r="Y695" s="2"/>
      <c r="Z695" s="2" t="s">
        <v>72</v>
      </c>
      <c r="AA695" s="2"/>
      <c r="AB695" s="4">
        <v>47</v>
      </c>
      <c r="AC695" s="4">
        <v>35</v>
      </c>
      <c r="AD695" s="4">
        <v>7</v>
      </c>
      <c r="AE695" s="4"/>
      <c r="AF695" s="4"/>
      <c r="AG695" s="4"/>
      <c r="AH695" s="4"/>
    </row>
    <row r="696" spans="1:34" ht="22.8" hidden="1" x14ac:dyDescent="0.8">
      <c r="A696" s="379">
        <v>695</v>
      </c>
      <c r="B696" s="380" t="s">
        <v>77</v>
      </c>
      <c r="C696" s="381" t="s">
        <v>15494</v>
      </c>
      <c r="D696" s="409" t="s">
        <v>85</v>
      </c>
      <c r="E696" s="382" t="s">
        <v>17032</v>
      </c>
      <c r="F696" s="402"/>
      <c r="G696" s="403" t="s">
        <v>17033</v>
      </c>
      <c r="H696" s="404"/>
      <c r="I696" s="349"/>
      <c r="J696" s="405">
        <v>2001</v>
      </c>
      <c r="K696" s="349" t="s">
        <v>65</v>
      </c>
      <c r="L696" s="349"/>
      <c r="M696" s="349" t="s">
        <v>15642</v>
      </c>
      <c r="N696" s="349" t="s">
        <v>68</v>
      </c>
      <c r="O696" s="388"/>
      <c r="P696" s="349" t="s">
        <v>60</v>
      </c>
      <c r="Q696" s="389">
        <v>41</v>
      </c>
      <c r="R696" s="389">
        <v>8</v>
      </c>
      <c r="S696" s="389">
        <v>3</v>
      </c>
      <c r="T696" s="389">
        <v>4</v>
      </c>
      <c r="U696" s="389"/>
      <c r="V696" s="349"/>
      <c r="W696" s="390"/>
      <c r="X696" s="349" t="s">
        <v>70</v>
      </c>
      <c r="Y696" s="349"/>
      <c r="Z696" s="349" t="s">
        <v>72</v>
      </c>
      <c r="AA696" s="349"/>
      <c r="AB696" s="391">
        <v>26</v>
      </c>
      <c r="AC696" s="391">
        <v>14</v>
      </c>
      <c r="AD696" s="391">
        <v>6</v>
      </c>
      <c r="AE696" s="391"/>
      <c r="AF696" s="391"/>
      <c r="AG696" s="391"/>
      <c r="AH696" s="391"/>
    </row>
    <row r="697" spans="1:34" ht="22.8" hidden="1" x14ac:dyDescent="0.8">
      <c r="A697" s="392">
        <v>696</v>
      </c>
      <c r="B697" s="393" t="s">
        <v>77</v>
      </c>
      <c r="C697" s="394" t="s">
        <v>15494</v>
      </c>
      <c r="D697" s="410" t="s">
        <v>85</v>
      </c>
      <c r="E697" s="395" t="s">
        <v>17034</v>
      </c>
      <c r="F697" s="396"/>
      <c r="G697" s="397" t="s">
        <v>17035</v>
      </c>
      <c r="H697" s="406"/>
      <c r="I697" s="2"/>
      <c r="J697" s="399">
        <v>2001</v>
      </c>
      <c r="K697" s="2" t="s">
        <v>65</v>
      </c>
      <c r="L697" s="2"/>
      <c r="M697" s="2" t="s">
        <v>15642</v>
      </c>
      <c r="N697" s="2" t="s">
        <v>68</v>
      </c>
      <c r="O697" s="400"/>
      <c r="P697" s="2" t="s">
        <v>60</v>
      </c>
      <c r="Q697" s="401">
        <v>42</v>
      </c>
      <c r="R697" s="401">
        <v>8</v>
      </c>
      <c r="S697" s="401">
        <v>3</v>
      </c>
      <c r="T697" s="401">
        <v>4</v>
      </c>
      <c r="U697" s="401"/>
      <c r="V697" s="2"/>
      <c r="W697" s="3"/>
      <c r="X697" s="2" t="s">
        <v>70</v>
      </c>
      <c r="Y697" s="2"/>
      <c r="Z697" s="2" t="s">
        <v>72</v>
      </c>
      <c r="AA697" s="2"/>
      <c r="AB697" s="4">
        <v>45</v>
      </c>
      <c r="AC697" s="4">
        <v>22</v>
      </c>
      <c r="AD697" s="4">
        <v>8</v>
      </c>
      <c r="AE697" s="4"/>
      <c r="AF697" s="4"/>
      <c r="AG697" s="4"/>
      <c r="AH697" s="4"/>
    </row>
    <row r="698" spans="1:34" ht="22.8" hidden="1" x14ac:dyDescent="0.8">
      <c r="A698" s="379">
        <v>697</v>
      </c>
      <c r="B698" s="380" t="s">
        <v>77</v>
      </c>
      <c r="C698" s="381" t="s">
        <v>15494</v>
      </c>
      <c r="D698" s="409" t="s">
        <v>85</v>
      </c>
      <c r="E698" s="382" t="s">
        <v>130</v>
      </c>
      <c r="F698" s="402"/>
      <c r="G698" s="403" t="s">
        <v>17036</v>
      </c>
      <c r="H698" s="404"/>
      <c r="I698" s="349"/>
      <c r="J698" s="405">
        <v>2001</v>
      </c>
      <c r="K698" s="349" t="s">
        <v>65</v>
      </c>
      <c r="L698" s="349"/>
      <c r="M698" s="349" t="s">
        <v>15642</v>
      </c>
      <c r="N698" s="349" t="s">
        <v>68</v>
      </c>
      <c r="O698" s="388"/>
      <c r="P698" s="349" t="s">
        <v>60</v>
      </c>
      <c r="Q698" s="389">
        <v>39</v>
      </c>
      <c r="R698" s="389">
        <v>8</v>
      </c>
      <c r="S698" s="389">
        <v>3</v>
      </c>
      <c r="T698" s="389">
        <v>3</v>
      </c>
      <c r="U698" s="389"/>
      <c r="V698" s="349"/>
      <c r="W698" s="390"/>
      <c r="X698" s="349" t="s">
        <v>70</v>
      </c>
      <c r="Y698" s="349"/>
      <c r="Z698" s="349" t="s">
        <v>72</v>
      </c>
      <c r="AA698" s="349"/>
      <c r="AB698" s="391">
        <v>57</v>
      </c>
      <c r="AC698" s="391">
        <v>34</v>
      </c>
      <c r="AD698" s="391">
        <v>10</v>
      </c>
      <c r="AE698" s="391"/>
      <c r="AF698" s="391"/>
      <c r="AG698" s="391"/>
      <c r="AH698" s="391"/>
    </row>
    <row r="699" spans="1:34" ht="22.8" hidden="1" x14ac:dyDescent="0.8">
      <c r="A699" s="392">
        <v>698</v>
      </c>
      <c r="B699" s="393" t="s">
        <v>77</v>
      </c>
      <c r="C699" s="394" t="s">
        <v>15494</v>
      </c>
      <c r="D699" s="410" t="s">
        <v>85</v>
      </c>
      <c r="E699" s="395" t="s">
        <v>17037</v>
      </c>
      <c r="F699" s="396"/>
      <c r="G699" s="397" t="s">
        <v>17038</v>
      </c>
      <c r="H699" s="406"/>
      <c r="I699" s="2"/>
      <c r="J699" s="399">
        <v>2001</v>
      </c>
      <c r="K699" s="2" t="s">
        <v>65</v>
      </c>
      <c r="L699" s="2"/>
      <c r="M699" s="2" t="s">
        <v>15642</v>
      </c>
      <c r="N699" s="2" t="s">
        <v>68</v>
      </c>
      <c r="O699" s="400"/>
      <c r="P699" s="2" t="s">
        <v>60</v>
      </c>
      <c r="Q699" s="401">
        <v>33.5</v>
      </c>
      <c r="R699" s="401">
        <v>8</v>
      </c>
      <c r="S699" s="401">
        <v>3</v>
      </c>
      <c r="T699" s="401">
        <v>4.5</v>
      </c>
      <c r="U699" s="401"/>
      <c r="V699" s="2"/>
      <c r="W699" s="3"/>
      <c r="X699" s="2" t="s">
        <v>70</v>
      </c>
      <c r="Y699" s="2"/>
      <c r="Z699" s="2" t="s">
        <v>72</v>
      </c>
      <c r="AA699" s="2"/>
      <c r="AB699" s="4">
        <v>48</v>
      </c>
      <c r="AC699" s="4">
        <v>26</v>
      </c>
      <c r="AD699" s="4">
        <v>11</v>
      </c>
      <c r="AE699" s="4"/>
      <c r="AF699" s="4"/>
      <c r="AG699" s="4"/>
      <c r="AH699" s="4"/>
    </row>
    <row r="700" spans="1:34" ht="22.8" hidden="1" x14ac:dyDescent="0.8">
      <c r="A700" s="379">
        <v>699</v>
      </c>
      <c r="B700" s="380" t="s">
        <v>77</v>
      </c>
      <c r="C700" s="381" t="s">
        <v>15494</v>
      </c>
      <c r="D700" s="409" t="s">
        <v>85</v>
      </c>
      <c r="E700" s="382" t="s">
        <v>17039</v>
      </c>
      <c r="F700" s="402"/>
      <c r="G700" s="403" t="s">
        <v>17040</v>
      </c>
      <c r="H700" s="404"/>
      <c r="I700" s="349"/>
      <c r="J700" s="405">
        <v>2001</v>
      </c>
      <c r="K700" s="349" t="s">
        <v>65</v>
      </c>
      <c r="L700" s="349"/>
      <c r="M700" s="349" t="s">
        <v>15642</v>
      </c>
      <c r="N700" s="349" t="s">
        <v>68</v>
      </c>
      <c r="O700" s="388"/>
      <c r="P700" s="349" t="s">
        <v>60</v>
      </c>
      <c r="Q700" s="389">
        <v>41.5</v>
      </c>
      <c r="R700" s="389">
        <v>8</v>
      </c>
      <c r="S700" s="389">
        <v>4</v>
      </c>
      <c r="T700" s="389">
        <v>5</v>
      </c>
      <c r="U700" s="389"/>
      <c r="V700" s="349"/>
      <c r="W700" s="390"/>
      <c r="X700" s="349" t="s">
        <v>70</v>
      </c>
      <c r="Y700" s="349"/>
      <c r="Z700" s="349" t="s">
        <v>72</v>
      </c>
      <c r="AA700" s="349"/>
      <c r="AB700" s="391">
        <v>64</v>
      </c>
      <c r="AC700" s="391">
        <v>42</v>
      </c>
      <c r="AD700" s="391">
        <v>13</v>
      </c>
      <c r="AE700" s="391"/>
      <c r="AF700" s="391"/>
      <c r="AG700" s="391"/>
      <c r="AH700" s="391"/>
    </row>
    <row r="701" spans="1:34" ht="22.8" hidden="1" x14ac:dyDescent="0.8">
      <c r="A701" s="392">
        <v>700</v>
      </c>
      <c r="B701" s="393" t="s">
        <v>77</v>
      </c>
      <c r="C701" s="394" t="s">
        <v>15494</v>
      </c>
      <c r="D701" s="410" t="s">
        <v>85</v>
      </c>
      <c r="E701" s="395" t="s">
        <v>17041</v>
      </c>
      <c r="F701" s="396"/>
      <c r="G701" s="397" t="s">
        <v>17042</v>
      </c>
      <c r="H701" s="406"/>
      <c r="I701" s="2"/>
      <c r="J701" s="399">
        <v>2001</v>
      </c>
      <c r="K701" s="2" t="s">
        <v>65</v>
      </c>
      <c r="L701" s="2"/>
      <c r="M701" s="2" t="s">
        <v>15642</v>
      </c>
      <c r="N701" s="2" t="s">
        <v>68</v>
      </c>
      <c r="O701" s="400"/>
      <c r="P701" s="2" t="s">
        <v>60</v>
      </c>
      <c r="Q701" s="401">
        <v>33</v>
      </c>
      <c r="R701" s="401">
        <v>8</v>
      </c>
      <c r="S701" s="401">
        <v>3</v>
      </c>
      <c r="T701" s="401">
        <v>4</v>
      </c>
      <c r="U701" s="401"/>
      <c r="V701" s="2"/>
      <c r="W701" s="3"/>
      <c r="X701" s="2" t="s">
        <v>70</v>
      </c>
      <c r="Y701" s="2"/>
      <c r="Z701" s="2" t="s">
        <v>72</v>
      </c>
      <c r="AA701" s="2"/>
      <c r="AB701" s="4">
        <v>56</v>
      </c>
      <c r="AC701" s="4">
        <v>39</v>
      </c>
      <c r="AD701" s="4">
        <v>11</v>
      </c>
      <c r="AE701" s="4"/>
      <c r="AF701" s="4"/>
      <c r="AG701" s="4"/>
      <c r="AH701" s="4"/>
    </row>
    <row r="702" spans="1:34" ht="22.8" hidden="1" x14ac:dyDescent="0.8">
      <c r="A702" s="379">
        <v>701</v>
      </c>
      <c r="B702" s="380" t="s">
        <v>77</v>
      </c>
      <c r="C702" s="381" t="s">
        <v>15494</v>
      </c>
      <c r="D702" s="409" t="s">
        <v>85</v>
      </c>
      <c r="E702" s="382" t="s">
        <v>16351</v>
      </c>
      <c r="F702" s="402"/>
      <c r="G702" s="403" t="s">
        <v>17043</v>
      </c>
      <c r="H702" s="404"/>
      <c r="I702" s="349"/>
      <c r="J702" s="405">
        <v>2001</v>
      </c>
      <c r="K702" s="349" t="s">
        <v>65</v>
      </c>
      <c r="L702" s="349"/>
      <c r="M702" s="349" t="s">
        <v>15642</v>
      </c>
      <c r="N702" s="349" t="s">
        <v>68</v>
      </c>
      <c r="O702" s="388"/>
      <c r="P702" s="349" t="s">
        <v>60</v>
      </c>
      <c r="Q702" s="389">
        <v>33.5</v>
      </c>
      <c r="R702" s="389">
        <v>8</v>
      </c>
      <c r="S702" s="389">
        <v>3</v>
      </c>
      <c r="T702" s="389">
        <v>4</v>
      </c>
      <c r="U702" s="389"/>
      <c r="V702" s="349"/>
      <c r="W702" s="390"/>
      <c r="X702" s="349" t="s">
        <v>70</v>
      </c>
      <c r="Y702" s="349"/>
      <c r="Z702" s="349" t="s">
        <v>72</v>
      </c>
      <c r="AA702" s="349"/>
      <c r="AB702" s="391">
        <v>44</v>
      </c>
      <c r="AC702" s="391">
        <v>28</v>
      </c>
      <c r="AD702" s="391">
        <v>8</v>
      </c>
      <c r="AE702" s="391"/>
      <c r="AF702" s="391"/>
      <c r="AG702" s="391"/>
      <c r="AH702" s="391"/>
    </row>
    <row r="703" spans="1:34" ht="22.8" hidden="1" x14ac:dyDescent="0.8">
      <c r="A703" s="392">
        <v>702</v>
      </c>
      <c r="B703" s="393" t="s">
        <v>77</v>
      </c>
      <c r="C703" s="394" t="s">
        <v>15590</v>
      </c>
      <c r="D703" s="410" t="s">
        <v>16335</v>
      </c>
      <c r="E703" s="395" t="s">
        <v>15835</v>
      </c>
      <c r="F703" s="396"/>
      <c r="G703" s="397" t="s">
        <v>17044</v>
      </c>
      <c r="H703" s="406"/>
      <c r="I703" s="2"/>
      <c r="J703" s="399">
        <v>2001</v>
      </c>
      <c r="K703" s="2" t="s">
        <v>65</v>
      </c>
      <c r="L703" s="2"/>
      <c r="M703" s="2" t="s">
        <v>15642</v>
      </c>
      <c r="N703" s="2" t="s">
        <v>68</v>
      </c>
      <c r="O703" s="400"/>
      <c r="P703" s="2" t="s">
        <v>60</v>
      </c>
      <c r="Q703" s="401">
        <v>36</v>
      </c>
      <c r="R703" s="401">
        <v>8</v>
      </c>
      <c r="S703" s="401">
        <v>3</v>
      </c>
      <c r="T703" s="401">
        <v>4</v>
      </c>
      <c r="U703" s="401"/>
      <c r="V703" s="2"/>
      <c r="W703" s="3"/>
      <c r="X703" s="2" t="s">
        <v>70</v>
      </c>
      <c r="Y703" s="2"/>
      <c r="Z703" s="2" t="s">
        <v>72</v>
      </c>
      <c r="AA703" s="2"/>
      <c r="AB703" s="4">
        <v>35</v>
      </c>
      <c r="AC703" s="4">
        <v>20</v>
      </c>
      <c r="AD703" s="4">
        <v>7</v>
      </c>
      <c r="AE703" s="4"/>
      <c r="AF703" s="4"/>
      <c r="AG703" s="4"/>
      <c r="AH703" s="4"/>
    </row>
    <row r="704" spans="1:34" ht="22.8" hidden="1" x14ac:dyDescent="0.8">
      <c r="A704" s="379">
        <v>703</v>
      </c>
      <c r="B704" s="380" t="s">
        <v>77</v>
      </c>
      <c r="C704" s="381" t="s">
        <v>15590</v>
      </c>
      <c r="D704" s="409" t="s">
        <v>16335</v>
      </c>
      <c r="E704" s="382" t="s">
        <v>17045</v>
      </c>
      <c r="F704" s="402"/>
      <c r="G704" s="403" t="s">
        <v>17046</v>
      </c>
      <c r="H704" s="404"/>
      <c r="I704" s="349"/>
      <c r="J704" s="405">
        <v>2001</v>
      </c>
      <c r="K704" s="349" t="s">
        <v>65</v>
      </c>
      <c r="L704" s="349"/>
      <c r="M704" s="349" t="s">
        <v>15642</v>
      </c>
      <c r="N704" s="349" t="s">
        <v>68</v>
      </c>
      <c r="O704" s="388"/>
      <c r="P704" s="349" t="s">
        <v>60</v>
      </c>
      <c r="Q704" s="389">
        <v>38</v>
      </c>
      <c r="R704" s="389">
        <v>8</v>
      </c>
      <c r="S704" s="389">
        <v>3</v>
      </c>
      <c r="T704" s="389">
        <v>4</v>
      </c>
      <c r="U704" s="389"/>
      <c r="V704" s="349"/>
      <c r="W704" s="390"/>
      <c r="X704" s="349" t="s">
        <v>70</v>
      </c>
      <c r="Y704" s="349"/>
      <c r="Z704" s="349" t="s">
        <v>72</v>
      </c>
      <c r="AA704" s="349"/>
      <c r="AB704" s="391">
        <v>42</v>
      </c>
      <c r="AC704" s="391">
        <v>25</v>
      </c>
      <c r="AD704" s="391">
        <v>8</v>
      </c>
      <c r="AE704" s="391"/>
      <c r="AF704" s="391"/>
      <c r="AG704" s="391"/>
      <c r="AH704" s="391"/>
    </row>
    <row r="705" spans="1:34" ht="22.8" hidden="1" x14ac:dyDescent="0.8">
      <c r="A705" s="392">
        <v>704</v>
      </c>
      <c r="B705" s="393" t="s">
        <v>77</v>
      </c>
      <c r="C705" s="394" t="s">
        <v>15590</v>
      </c>
      <c r="D705" s="410" t="s">
        <v>16335</v>
      </c>
      <c r="E705" s="395" t="s">
        <v>17047</v>
      </c>
      <c r="F705" s="396"/>
      <c r="G705" s="397" t="s">
        <v>17048</v>
      </c>
      <c r="H705" s="406"/>
      <c r="I705" s="2"/>
      <c r="J705" s="399">
        <v>2001</v>
      </c>
      <c r="K705" s="2" t="s">
        <v>65</v>
      </c>
      <c r="L705" s="2"/>
      <c r="M705" s="2" t="s">
        <v>15642</v>
      </c>
      <c r="N705" s="2" t="s">
        <v>68</v>
      </c>
      <c r="O705" s="400"/>
      <c r="P705" s="2" t="s">
        <v>60</v>
      </c>
      <c r="Q705" s="401">
        <v>39.5</v>
      </c>
      <c r="R705" s="401">
        <v>8</v>
      </c>
      <c r="S705" s="401">
        <v>3</v>
      </c>
      <c r="T705" s="401">
        <v>4</v>
      </c>
      <c r="U705" s="401"/>
      <c r="V705" s="2"/>
      <c r="W705" s="3"/>
      <c r="X705" s="2" t="s">
        <v>70</v>
      </c>
      <c r="Y705" s="2"/>
      <c r="Z705" s="2" t="s">
        <v>72</v>
      </c>
      <c r="AA705" s="2"/>
      <c r="AB705" s="4">
        <v>40</v>
      </c>
      <c r="AC705" s="4">
        <v>23</v>
      </c>
      <c r="AD705" s="4">
        <v>8</v>
      </c>
      <c r="AE705" s="4"/>
      <c r="AF705" s="4"/>
      <c r="AG705" s="4"/>
      <c r="AH705" s="4"/>
    </row>
    <row r="706" spans="1:34" ht="22.8" hidden="1" x14ac:dyDescent="0.8">
      <c r="A706" s="379">
        <v>705</v>
      </c>
      <c r="B706" s="380" t="s">
        <v>77</v>
      </c>
      <c r="C706" s="381" t="s">
        <v>15590</v>
      </c>
      <c r="D706" s="409" t="s">
        <v>16335</v>
      </c>
      <c r="E706" s="382" t="s">
        <v>17047</v>
      </c>
      <c r="F706" s="402"/>
      <c r="G706" s="403" t="s">
        <v>17049</v>
      </c>
      <c r="H706" s="404"/>
      <c r="I706" s="349"/>
      <c r="J706" s="405">
        <v>2001</v>
      </c>
      <c r="K706" s="349" t="s">
        <v>65</v>
      </c>
      <c r="L706" s="349"/>
      <c r="M706" s="349" t="s">
        <v>15642</v>
      </c>
      <c r="N706" s="349" t="s">
        <v>68</v>
      </c>
      <c r="O706" s="388"/>
      <c r="P706" s="349" t="s">
        <v>60</v>
      </c>
      <c r="Q706" s="389">
        <v>32.5</v>
      </c>
      <c r="R706" s="389">
        <v>8</v>
      </c>
      <c r="S706" s="389">
        <v>3</v>
      </c>
      <c r="T706" s="389">
        <v>4</v>
      </c>
      <c r="U706" s="389"/>
      <c r="V706" s="349"/>
      <c r="W706" s="390"/>
      <c r="X706" s="349" t="s">
        <v>70</v>
      </c>
      <c r="Y706" s="349"/>
      <c r="Z706" s="349" t="s">
        <v>72</v>
      </c>
      <c r="AA706" s="349"/>
      <c r="AB706" s="391">
        <v>64</v>
      </c>
      <c r="AC706" s="391">
        <v>41</v>
      </c>
      <c r="AD706" s="391">
        <v>11</v>
      </c>
      <c r="AE706" s="391"/>
      <c r="AF706" s="391"/>
      <c r="AG706" s="391"/>
      <c r="AH706" s="391"/>
    </row>
    <row r="707" spans="1:34" ht="22.8" hidden="1" x14ac:dyDescent="0.8">
      <c r="A707" s="392">
        <v>706</v>
      </c>
      <c r="B707" s="393" t="s">
        <v>77</v>
      </c>
      <c r="C707" s="394" t="s">
        <v>15590</v>
      </c>
      <c r="D707" s="410" t="s">
        <v>16335</v>
      </c>
      <c r="E707" s="395" t="s">
        <v>17006</v>
      </c>
      <c r="F707" s="396"/>
      <c r="G707" s="397" t="s">
        <v>17050</v>
      </c>
      <c r="H707" s="406"/>
      <c r="I707" s="2"/>
      <c r="J707" s="399">
        <v>2001</v>
      </c>
      <c r="K707" s="2" t="s">
        <v>65</v>
      </c>
      <c r="L707" s="2"/>
      <c r="M707" s="2" t="s">
        <v>15642</v>
      </c>
      <c r="N707" s="2" t="s">
        <v>68</v>
      </c>
      <c r="O707" s="400"/>
      <c r="P707" s="2" t="s">
        <v>60</v>
      </c>
      <c r="Q707" s="401">
        <v>47</v>
      </c>
      <c r="R707" s="401">
        <v>8</v>
      </c>
      <c r="S707" s="401">
        <v>4</v>
      </c>
      <c r="T707" s="401">
        <v>4</v>
      </c>
      <c r="U707" s="401"/>
      <c r="V707" s="2"/>
      <c r="W707" s="3"/>
      <c r="X707" s="2" t="s">
        <v>70</v>
      </c>
      <c r="Y707" s="2"/>
      <c r="Z707" s="2" t="s">
        <v>72</v>
      </c>
      <c r="AA707" s="2"/>
      <c r="AB707" s="4">
        <v>55</v>
      </c>
      <c r="AC707" s="4">
        <v>38</v>
      </c>
      <c r="AD707" s="4">
        <v>10</v>
      </c>
      <c r="AE707" s="4"/>
      <c r="AF707" s="4"/>
      <c r="AG707" s="4"/>
      <c r="AH707" s="4"/>
    </row>
    <row r="708" spans="1:34" ht="22.8" hidden="1" x14ac:dyDescent="0.8">
      <c r="A708" s="379">
        <v>707</v>
      </c>
      <c r="B708" s="380" t="s">
        <v>77</v>
      </c>
      <c r="C708" s="381" t="s">
        <v>15590</v>
      </c>
      <c r="D708" s="409" t="s">
        <v>16335</v>
      </c>
      <c r="E708" s="382" t="s">
        <v>17006</v>
      </c>
      <c r="F708" s="402"/>
      <c r="G708" s="403" t="s">
        <v>17051</v>
      </c>
      <c r="H708" s="404"/>
      <c r="I708" s="349"/>
      <c r="J708" s="405">
        <v>2001</v>
      </c>
      <c r="K708" s="349" t="s">
        <v>65</v>
      </c>
      <c r="L708" s="349"/>
      <c r="M708" s="349" t="s">
        <v>15642</v>
      </c>
      <c r="N708" s="349" t="s">
        <v>68</v>
      </c>
      <c r="O708" s="388"/>
      <c r="P708" s="349" t="s">
        <v>60</v>
      </c>
      <c r="Q708" s="389">
        <v>57</v>
      </c>
      <c r="R708" s="389">
        <v>8</v>
      </c>
      <c r="S708" s="389">
        <v>4</v>
      </c>
      <c r="T708" s="389">
        <v>4</v>
      </c>
      <c r="U708" s="389"/>
      <c r="V708" s="349"/>
      <c r="W708" s="390"/>
      <c r="X708" s="349" t="s">
        <v>70</v>
      </c>
      <c r="Y708" s="349"/>
      <c r="Z708" s="349" t="s">
        <v>72</v>
      </c>
      <c r="AA708" s="349"/>
      <c r="AB708" s="391">
        <v>48</v>
      </c>
      <c r="AC708" s="391">
        <v>24</v>
      </c>
      <c r="AD708" s="391">
        <v>10</v>
      </c>
      <c r="AE708" s="391"/>
      <c r="AF708" s="391"/>
      <c r="AG708" s="391"/>
      <c r="AH708" s="391"/>
    </row>
    <row r="709" spans="1:34" ht="22.8" hidden="1" x14ac:dyDescent="0.8">
      <c r="A709" s="392">
        <v>708</v>
      </c>
      <c r="B709" s="393" t="s">
        <v>77</v>
      </c>
      <c r="C709" s="394" t="s">
        <v>15590</v>
      </c>
      <c r="D709" s="410" t="s">
        <v>16335</v>
      </c>
      <c r="E709" s="395" t="s">
        <v>16288</v>
      </c>
      <c r="F709" s="396"/>
      <c r="G709" s="397" t="s">
        <v>17052</v>
      </c>
      <c r="H709" s="406"/>
      <c r="I709" s="2"/>
      <c r="J709" s="399">
        <v>2001</v>
      </c>
      <c r="K709" s="2" t="s">
        <v>65</v>
      </c>
      <c r="L709" s="2"/>
      <c r="M709" s="2" t="s">
        <v>15642</v>
      </c>
      <c r="N709" s="2" t="s">
        <v>68</v>
      </c>
      <c r="O709" s="400"/>
      <c r="P709" s="2" t="s">
        <v>60</v>
      </c>
      <c r="Q709" s="401">
        <v>5</v>
      </c>
      <c r="R709" s="401">
        <v>8</v>
      </c>
      <c r="S709" s="401">
        <v>4</v>
      </c>
      <c r="T709" s="401">
        <v>5</v>
      </c>
      <c r="U709" s="401"/>
      <c r="V709" s="2"/>
      <c r="W709" s="3"/>
      <c r="X709" s="2" t="s">
        <v>70</v>
      </c>
      <c r="Y709" s="2"/>
      <c r="Z709" s="2" t="s">
        <v>72</v>
      </c>
      <c r="AA709" s="2"/>
      <c r="AB709" s="4">
        <v>34</v>
      </c>
      <c r="AC709" s="4">
        <v>17</v>
      </c>
      <c r="AD709" s="4">
        <v>7</v>
      </c>
      <c r="AE709" s="4"/>
      <c r="AF709" s="4"/>
      <c r="AG709" s="4"/>
      <c r="AH709" s="4"/>
    </row>
    <row r="710" spans="1:34" ht="22.8" hidden="1" x14ac:dyDescent="0.8">
      <c r="A710" s="379">
        <v>709</v>
      </c>
      <c r="B710" s="380" t="s">
        <v>77</v>
      </c>
      <c r="C710" s="381" t="s">
        <v>15590</v>
      </c>
      <c r="D710" s="409" t="s">
        <v>16335</v>
      </c>
      <c r="E710" s="382" t="s">
        <v>16288</v>
      </c>
      <c r="F710" s="402"/>
      <c r="G710" s="403" t="s">
        <v>17053</v>
      </c>
      <c r="H710" s="404"/>
      <c r="I710" s="349"/>
      <c r="J710" s="405">
        <v>2001</v>
      </c>
      <c r="K710" s="349" t="s">
        <v>65</v>
      </c>
      <c r="L710" s="349"/>
      <c r="M710" s="349" t="s">
        <v>15642</v>
      </c>
      <c r="N710" s="349" t="s">
        <v>68</v>
      </c>
      <c r="O710" s="388"/>
      <c r="P710" s="349" t="s">
        <v>60</v>
      </c>
      <c r="Q710" s="389">
        <v>61.5</v>
      </c>
      <c r="R710" s="389">
        <v>8</v>
      </c>
      <c r="S710" s="389">
        <v>4</v>
      </c>
      <c r="T710" s="389">
        <v>4</v>
      </c>
      <c r="U710" s="389"/>
      <c r="V710" s="349"/>
      <c r="W710" s="390"/>
      <c r="X710" s="349" t="s">
        <v>70</v>
      </c>
      <c r="Y710" s="349"/>
      <c r="Z710" s="349" t="s">
        <v>72</v>
      </c>
      <c r="AA710" s="349"/>
      <c r="AB710" s="391">
        <v>44</v>
      </c>
      <c r="AC710" s="391">
        <v>21</v>
      </c>
      <c r="AD710" s="391">
        <v>8</v>
      </c>
      <c r="AE710" s="391"/>
      <c r="AF710" s="391"/>
      <c r="AG710" s="391"/>
      <c r="AH710" s="391"/>
    </row>
    <row r="711" spans="1:34" ht="22.8" hidden="1" x14ac:dyDescent="0.8">
      <c r="A711" s="392">
        <v>710</v>
      </c>
      <c r="B711" s="393" t="s">
        <v>77</v>
      </c>
      <c r="C711" s="394" t="s">
        <v>15590</v>
      </c>
      <c r="D711" s="410" t="s">
        <v>16335</v>
      </c>
      <c r="E711" s="395" t="s">
        <v>17054</v>
      </c>
      <c r="F711" s="396"/>
      <c r="G711" s="397" t="s">
        <v>17055</v>
      </c>
      <c r="H711" s="406"/>
      <c r="I711" s="2"/>
      <c r="J711" s="399">
        <v>2001</v>
      </c>
      <c r="K711" s="2" t="s">
        <v>65</v>
      </c>
      <c r="L711" s="2"/>
      <c r="M711" s="2" t="s">
        <v>15642</v>
      </c>
      <c r="N711" s="2" t="s">
        <v>68</v>
      </c>
      <c r="O711" s="400"/>
      <c r="P711" s="2" t="s">
        <v>60</v>
      </c>
      <c r="Q711" s="401">
        <v>65</v>
      </c>
      <c r="R711" s="401">
        <v>8</v>
      </c>
      <c r="S711" s="401">
        <v>4</v>
      </c>
      <c r="T711" s="401">
        <v>4</v>
      </c>
      <c r="U711" s="401"/>
      <c r="V711" s="2"/>
      <c r="W711" s="3"/>
      <c r="X711" s="2" t="s">
        <v>70</v>
      </c>
      <c r="Y711" s="2"/>
      <c r="Z711" s="2" t="s">
        <v>72</v>
      </c>
      <c r="AA711" s="2"/>
      <c r="AB711" s="4">
        <v>54</v>
      </c>
      <c r="AC711" s="4">
        <v>26</v>
      </c>
      <c r="AD711" s="4">
        <v>9</v>
      </c>
      <c r="AE711" s="4"/>
      <c r="AF711" s="4"/>
      <c r="AG711" s="4"/>
      <c r="AH711" s="4"/>
    </row>
    <row r="712" spans="1:34" ht="22.8" hidden="1" x14ac:dyDescent="0.8">
      <c r="A712" s="379">
        <v>711</v>
      </c>
      <c r="B712" s="380" t="s">
        <v>77</v>
      </c>
      <c r="C712" s="381" t="s">
        <v>15590</v>
      </c>
      <c r="D712" s="409" t="s">
        <v>16335</v>
      </c>
      <c r="E712" s="382" t="s">
        <v>17054</v>
      </c>
      <c r="F712" s="402"/>
      <c r="G712" s="403" t="s">
        <v>17056</v>
      </c>
      <c r="H712" s="404"/>
      <c r="I712" s="349"/>
      <c r="J712" s="405">
        <v>2001</v>
      </c>
      <c r="K712" s="349" t="s">
        <v>65</v>
      </c>
      <c r="L712" s="349"/>
      <c r="M712" s="349" t="s">
        <v>15642</v>
      </c>
      <c r="N712" s="349" t="s">
        <v>68</v>
      </c>
      <c r="O712" s="388"/>
      <c r="P712" s="349" t="s">
        <v>60</v>
      </c>
      <c r="Q712" s="389">
        <v>56.5</v>
      </c>
      <c r="R712" s="389">
        <v>8</v>
      </c>
      <c r="S712" s="389">
        <v>3.4</v>
      </c>
      <c r="T712" s="389">
        <v>4</v>
      </c>
      <c r="U712" s="389"/>
      <c r="V712" s="349"/>
      <c r="W712" s="390"/>
      <c r="X712" s="349" t="s">
        <v>70</v>
      </c>
      <c r="Y712" s="349"/>
      <c r="Z712" s="349" t="s">
        <v>72</v>
      </c>
      <c r="AA712" s="349"/>
      <c r="AB712" s="391">
        <v>41</v>
      </c>
      <c r="AC712" s="391">
        <v>25</v>
      </c>
      <c r="AD712" s="391">
        <v>8</v>
      </c>
      <c r="AE712" s="391"/>
      <c r="AF712" s="391"/>
      <c r="AG712" s="391"/>
      <c r="AH712" s="391"/>
    </row>
    <row r="713" spans="1:34" ht="22.8" hidden="1" x14ac:dyDescent="0.8">
      <c r="A713" s="392">
        <v>712</v>
      </c>
      <c r="B713" s="393" t="s">
        <v>77</v>
      </c>
      <c r="C713" s="394" t="s">
        <v>15590</v>
      </c>
      <c r="D713" s="410" t="s">
        <v>16335</v>
      </c>
      <c r="E713" s="395" t="s">
        <v>16291</v>
      </c>
      <c r="F713" s="396"/>
      <c r="G713" s="397" t="s">
        <v>17057</v>
      </c>
      <c r="H713" s="406"/>
      <c r="I713" s="2"/>
      <c r="J713" s="399">
        <v>2001</v>
      </c>
      <c r="K713" s="2" t="s">
        <v>65</v>
      </c>
      <c r="L713" s="2"/>
      <c r="M713" s="2" t="s">
        <v>15642</v>
      </c>
      <c r="N713" s="2" t="s">
        <v>68</v>
      </c>
      <c r="O713" s="400"/>
      <c r="P713" s="2" t="s">
        <v>60</v>
      </c>
      <c r="Q713" s="401">
        <v>58.5</v>
      </c>
      <c r="R713" s="401">
        <v>8</v>
      </c>
      <c r="S713" s="401">
        <v>4</v>
      </c>
      <c r="T713" s="401">
        <v>5</v>
      </c>
      <c r="U713" s="401"/>
      <c r="V713" s="2"/>
      <c r="W713" s="3"/>
      <c r="X713" s="2" t="s">
        <v>70</v>
      </c>
      <c r="Y713" s="2"/>
      <c r="Z713" s="2" t="s">
        <v>72</v>
      </c>
      <c r="AA713" s="2"/>
      <c r="AB713" s="4"/>
      <c r="AC713" s="4"/>
      <c r="AD713" s="4"/>
      <c r="AE713" s="4"/>
      <c r="AF713" s="4"/>
      <c r="AG713" s="4"/>
      <c r="AH713" s="4"/>
    </row>
    <row r="714" spans="1:34" ht="22.8" hidden="1" x14ac:dyDescent="0.8">
      <c r="A714" s="379">
        <v>713</v>
      </c>
      <c r="B714" s="380" t="s">
        <v>77</v>
      </c>
      <c r="C714" s="381" t="s">
        <v>15590</v>
      </c>
      <c r="D714" s="409" t="s">
        <v>16335</v>
      </c>
      <c r="E714" s="382" t="s">
        <v>16291</v>
      </c>
      <c r="F714" s="402"/>
      <c r="G714" s="403" t="s">
        <v>17058</v>
      </c>
      <c r="H714" s="404"/>
      <c r="I714" s="349"/>
      <c r="J714" s="405">
        <v>2001</v>
      </c>
      <c r="K714" s="349" t="s">
        <v>65</v>
      </c>
      <c r="L714" s="349"/>
      <c r="M714" s="349" t="s">
        <v>15642</v>
      </c>
      <c r="N714" s="349" t="s">
        <v>68</v>
      </c>
      <c r="O714" s="388"/>
      <c r="P714" s="349" t="s">
        <v>60</v>
      </c>
      <c r="Q714" s="389">
        <v>63</v>
      </c>
      <c r="R714" s="389">
        <v>8</v>
      </c>
      <c r="S714" s="389">
        <v>4</v>
      </c>
      <c r="T714" s="389">
        <v>5</v>
      </c>
      <c r="U714" s="389"/>
      <c r="V714" s="349"/>
      <c r="W714" s="390"/>
      <c r="X714" s="349" t="s">
        <v>70</v>
      </c>
      <c r="Y714" s="349"/>
      <c r="Z714" s="349" t="s">
        <v>72</v>
      </c>
      <c r="AA714" s="349"/>
      <c r="AB714" s="391"/>
      <c r="AC714" s="391"/>
      <c r="AD714" s="391"/>
      <c r="AE714" s="391"/>
      <c r="AF714" s="391"/>
      <c r="AG714" s="391"/>
      <c r="AH714" s="391"/>
    </row>
    <row r="715" spans="1:34" ht="22.8" hidden="1" x14ac:dyDescent="0.8">
      <c r="A715" s="392">
        <v>714</v>
      </c>
      <c r="B715" s="393" t="s">
        <v>77</v>
      </c>
      <c r="C715" s="394" t="s">
        <v>15590</v>
      </c>
      <c r="D715" s="410" t="s">
        <v>16335</v>
      </c>
      <c r="E715" s="395" t="s">
        <v>16288</v>
      </c>
      <c r="F715" s="396"/>
      <c r="G715" s="397" t="s">
        <v>17059</v>
      </c>
      <c r="H715" s="406"/>
      <c r="I715" s="2"/>
      <c r="J715" s="399">
        <v>2001</v>
      </c>
      <c r="K715" s="2" t="s">
        <v>65</v>
      </c>
      <c r="L715" s="2"/>
      <c r="M715" s="2" t="s">
        <v>15642</v>
      </c>
      <c r="N715" s="2" t="s">
        <v>68</v>
      </c>
      <c r="O715" s="400"/>
      <c r="P715" s="2" t="s">
        <v>60</v>
      </c>
      <c r="Q715" s="401">
        <v>54</v>
      </c>
      <c r="R715" s="401">
        <v>8</v>
      </c>
      <c r="S715" s="401">
        <v>4</v>
      </c>
      <c r="T715" s="401">
        <v>6</v>
      </c>
      <c r="U715" s="401"/>
      <c r="V715" s="2"/>
      <c r="W715" s="3"/>
      <c r="X715" s="2" t="s">
        <v>70</v>
      </c>
      <c r="Y715" s="2"/>
      <c r="Z715" s="2" t="s">
        <v>72</v>
      </c>
      <c r="AA715" s="2"/>
      <c r="AB715" s="4"/>
      <c r="AC715" s="4"/>
      <c r="AD715" s="4"/>
      <c r="AE715" s="4"/>
      <c r="AF715" s="4"/>
      <c r="AG715" s="4"/>
      <c r="AH715" s="4"/>
    </row>
    <row r="716" spans="1:34" ht="22.8" hidden="1" x14ac:dyDescent="0.8">
      <c r="A716" s="379">
        <v>715</v>
      </c>
      <c r="B716" s="380" t="s">
        <v>77</v>
      </c>
      <c r="C716" s="381" t="s">
        <v>15590</v>
      </c>
      <c r="D716" s="409" t="s">
        <v>16335</v>
      </c>
      <c r="E716" s="382" t="s">
        <v>16291</v>
      </c>
      <c r="F716" s="402"/>
      <c r="G716" s="403" t="s">
        <v>17060</v>
      </c>
      <c r="H716" s="404"/>
      <c r="I716" s="349"/>
      <c r="J716" s="405">
        <v>2001</v>
      </c>
      <c r="K716" s="349" t="s">
        <v>65</v>
      </c>
      <c r="L716" s="349"/>
      <c r="M716" s="349" t="s">
        <v>15642</v>
      </c>
      <c r="N716" s="349" t="s">
        <v>68</v>
      </c>
      <c r="O716" s="388"/>
      <c r="P716" s="349" t="s">
        <v>60</v>
      </c>
      <c r="Q716" s="389">
        <v>79</v>
      </c>
      <c r="R716" s="389">
        <v>8</v>
      </c>
      <c r="S716" s="389">
        <v>3.5</v>
      </c>
      <c r="T716" s="389">
        <v>7</v>
      </c>
      <c r="U716" s="389"/>
      <c r="V716" s="349"/>
      <c r="W716" s="390"/>
      <c r="X716" s="349" t="s">
        <v>70</v>
      </c>
      <c r="Y716" s="349"/>
      <c r="Z716" s="349" t="s">
        <v>72</v>
      </c>
      <c r="AA716" s="349"/>
      <c r="AB716" s="391"/>
      <c r="AC716" s="391"/>
      <c r="AD716" s="391"/>
      <c r="AE716" s="391"/>
      <c r="AF716" s="391"/>
      <c r="AG716" s="391"/>
      <c r="AH716" s="391"/>
    </row>
    <row r="717" spans="1:34" ht="22.8" hidden="1" x14ac:dyDescent="0.8">
      <c r="A717" s="392">
        <v>716</v>
      </c>
      <c r="B717" s="393" t="s">
        <v>77</v>
      </c>
      <c r="C717" s="394" t="s">
        <v>15590</v>
      </c>
      <c r="D717" s="410" t="s">
        <v>15621</v>
      </c>
      <c r="E717" s="395" t="s">
        <v>15627</v>
      </c>
      <c r="F717" s="396"/>
      <c r="G717" s="397" t="s">
        <v>17061</v>
      </c>
      <c r="H717" s="406"/>
      <c r="I717" s="2"/>
      <c r="J717" s="399">
        <v>2001</v>
      </c>
      <c r="K717" s="2" t="s">
        <v>65</v>
      </c>
      <c r="L717" s="2"/>
      <c r="M717" s="2" t="s">
        <v>15642</v>
      </c>
      <c r="N717" s="2" t="s">
        <v>68</v>
      </c>
      <c r="O717" s="400"/>
      <c r="P717" s="2" t="s">
        <v>60</v>
      </c>
      <c r="Q717" s="401">
        <v>47</v>
      </c>
      <c r="R717" s="401">
        <v>8</v>
      </c>
      <c r="S717" s="401">
        <v>3</v>
      </c>
      <c r="T717" s="401">
        <v>7</v>
      </c>
      <c r="U717" s="401"/>
      <c r="V717" s="2"/>
      <c r="W717" s="3"/>
      <c r="X717" s="2" t="s">
        <v>70</v>
      </c>
      <c r="Y717" s="2"/>
      <c r="Z717" s="2" t="s">
        <v>72</v>
      </c>
      <c r="AA717" s="2"/>
      <c r="AB717" s="4"/>
      <c r="AC717" s="4"/>
      <c r="AD717" s="4"/>
      <c r="AE717" s="4"/>
      <c r="AF717" s="4"/>
      <c r="AG717" s="4"/>
      <c r="AH717" s="4"/>
    </row>
    <row r="718" spans="1:34" ht="22.8" hidden="1" x14ac:dyDescent="0.8">
      <c r="A718" s="379">
        <v>717</v>
      </c>
      <c r="B718" s="380" t="s">
        <v>77</v>
      </c>
      <c r="C718" s="381" t="s">
        <v>15590</v>
      </c>
      <c r="D718" s="409" t="s">
        <v>15621</v>
      </c>
      <c r="E718" s="382" t="s">
        <v>15627</v>
      </c>
      <c r="F718" s="402"/>
      <c r="G718" s="403" t="s">
        <v>17062</v>
      </c>
      <c r="H718" s="404"/>
      <c r="I718" s="349"/>
      <c r="J718" s="405">
        <v>2001</v>
      </c>
      <c r="K718" s="349" t="s">
        <v>65</v>
      </c>
      <c r="L718" s="349"/>
      <c r="M718" s="349" t="s">
        <v>15642</v>
      </c>
      <c r="N718" s="349" t="s">
        <v>68</v>
      </c>
      <c r="O718" s="388"/>
      <c r="P718" s="349" t="s">
        <v>60</v>
      </c>
      <c r="Q718" s="389">
        <v>78</v>
      </c>
      <c r="R718" s="389">
        <v>8</v>
      </c>
      <c r="S718" s="389">
        <v>4</v>
      </c>
      <c r="T718" s="389">
        <v>7</v>
      </c>
      <c r="U718" s="389"/>
      <c r="V718" s="349"/>
      <c r="W718" s="390"/>
      <c r="X718" s="349" t="s">
        <v>70</v>
      </c>
      <c r="Y718" s="349"/>
      <c r="Z718" s="349" t="s">
        <v>72</v>
      </c>
      <c r="AA718" s="349"/>
      <c r="AB718" s="391"/>
      <c r="AC718" s="391"/>
      <c r="AD718" s="391"/>
      <c r="AE718" s="391"/>
      <c r="AF718" s="391"/>
      <c r="AG718" s="391"/>
      <c r="AH718" s="391"/>
    </row>
    <row r="719" spans="1:34" ht="22.8" hidden="1" x14ac:dyDescent="0.8">
      <c r="A719" s="392">
        <v>718</v>
      </c>
      <c r="B719" s="393" t="s">
        <v>77</v>
      </c>
      <c r="C719" s="394" t="s">
        <v>15590</v>
      </c>
      <c r="D719" s="410" t="s">
        <v>15621</v>
      </c>
      <c r="E719" s="395" t="s">
        <v>15622</v>
      </c>
      <c r="F719" s="396"/>
      <c r="G719" s="397" t="s">
        <v>17063</v>
      </c>
      <c r="H719" s="406"/>
      <c r="I719" s="2"/>
      <c r="J719" s="399">
        <v>2001</v>
      </c>
      <c r="K719" s="2" t="s">
        <v>65</v>
      </c>
      <c r="L719" s="2"/>
      <c r="M719" s="2" t="s">
        <v>15642</v>
      </c>
      <c r="N719" s="2" t="s">
        <v>68</v>
      </c>
      <c r="O719" s="400"/>
      <c r="P719" s="2" t="s">
        <v>60</v>
      </c>
      <c r="Q719" s="401">
        <v>38</v>
      </c>
      <c r="R719" s="401">
        <v>8</v>
      </c>
      <c r="S719" s="401">
        <v>4</v>
      </c>
      <c r="T719" s="401">
        <v>4</v>
      </c>
      <c r="U719" s="401"/>
      <c r="V719" s="2"/>
      <c r="W719" s="3"/>
      <c r="X719" s="2" t="s">
        <v>70</v>
      </c>
      <c r="Y719" s="2"/>
      <c r="Z719" s="2" t="s">
        <v>72</v>
      </c>
      <c r="AA719" s="2"/>
      <c r="AB719" s="4"/>
      <c r="AC719" s="4"/>
      <c r="AD719" s="4"/>
      <c r="AE719" s="4"/>
      <c r="AF719" s="4"/>
      <c r="AG719" s="4"/>
      <c r="AH719" s="4"/>
    </row>
    <row r="720" spans="1:34" ht="22.8" hidden="1" x14ac:dyDescent="0.8">
      <c r="A720" s="379">
        <v>719</v>
      </c>
      <c r="B720" s="380" t="s">
        <v>77</v>
      </c>
      <c r="C720" s="381" t="s">
        <v>15590</v>
      </c>
      <c r="D720" s="409" t="s">
        <v>15621</v>
      </c>
      <c r="E720" s="382" t="s">
        <v>15622</v>
      </c>
      <c r="F720" s="402"/>
      <c r="G720" s="403" t="s">
        <v>17064</v>
      </c>
      <c r="H720" s="404"/>
      <c r="I720" s="349"/>
      <c r="J720" s="405">
        <v>2001</v>
      </c>
      <c r="K720" s="349" t="s">
        <v>65</v>
      </c>
      <c r="L720" s="349"/>
      <c r="M720" s="349" t="s">
        <v>15642</v>
      </c>
      <c r="N720" s="349" t="s">
        <v>68</v>
      </c>
      <c r="O720" s="388"/>
      <c r="P720" s="349" t="s">
        <v>60</v>
      </c>
      <c r="Q720" s="389">
        <v>36</v>
      </c>
      <c r="R720" s="389">
        <v>8</v>
      </c>
      <c r="S720" s="389">
        <v>3.5</v>
      </c>
      <c r="T720" s="389">
        <v>3</v>
      </c>
      <c r="U720" s="389"/>
      <c r="V720" s="349"/>
      <c r="W720" s="390"/>
      <c r="X720" s="349" t="s">
        <v>70</v>
      </c>
      <c r="Y720" s="349"/>
      <c r="Z720" s="349" t="s">
        <v>72</v>
      </c>
      <c r="AA720" s="349"/>
      <c r="AB720" s="391"/>
      <c r="AC720" s="391"/>
      <c r="AD720" s="391"/>
      <c r="AE720" s="391"/>
      <c r="AF720" s="391"/>
      <c r="AG720" s="391"/>
      <c r="AH720" s="391"/>
    </row>
    <row r="721" spans="1:34" ht="22.8" hidden="1" x14ac:dyDescent="0.8">
      <c r="A721" s="392">
        <v>720</v>
      </c>
      <c r="B721" s="393" t="s">
        <v>77</v>
      </c>
      <c r="C721" s="394" t="s">
        <v>15494</v>
      </c>
      <c r="D721" s="410" t="s">
        <v>16208</v>
      </c>
      <c r="E721" s="395" t="s">
        <v>115</v>
      </c>
      <c r="F721" s="396"/>
      <c r="G721" s="397" t="s">
        <v>17065</v>
      </c>
      <c r="H721" s="406"/>
      <c r="I721" s="2"/>
      <c r="J721" s="399">
        <v>2001</v>
      </c>
      <c r="K721" s="2" t="s">
        <v>65</v>
      </c>
      <c r="L721" s="2"/>
      <c r="M721" s="2" t="s">
        <v>15642</v>
      </c>
      <c r="N721" s="2" t="s">
        <v>68</v>
      </c>
      <c r="O721" s="400"/>
      <c r="P721" s="2" t="s">
        <v>60</v>
      </c>
      <c r="Q721" s="401">
        <v>60</v>
      </c>
      <c r="R721" s="401">
        <v>8</v>
      </c>
      <c r="S721" s="401">
        <v>4</v>
      </c>
      <c r="T721" s="401">
        <v>5</v>
      </c>
      <c r="U721" s="401"/>
      <c r="V721" s="2"/>
      <c r="W721" s="3"/>
      <c r="X721" s="2" t="s">
        <v>70</v>
      </c>
      <c r="Y721" s="2"/>
      <c r="Z721" s="2" t="s">
        <v>72</v>
      </c>
      <c r="AA721" s="2"/>
      <c r="AB721" s="4"/>
      <c r="AC721" s="4"/>
      <c r="AD721" s="4"/>
      <c r="AE721" s="4"/>
      <c r="AF721" s="4"/>
      <c r="AG721" s="4"/>
      <c r="AH721" s="4"/>
    </row>
    <row r="722" spans="1:34" ht="22.8" hidden="1" x14ac:dyDescent="0.8">
      <c r="A722" s="379">
        <v>721</v>
      </c>
      <c r="B722" s="380" t="s">
        <v>77</v>
      </c>
      <c r="C722" s="381" t="s">
        <v>15494</v>
      </c>
      <c r="D722" s="409" t="s">
        <v>16208</v>
      </c>
      <c r="E722" s="382" t="s">
        <v>16689</v>
      </c>
      <c r="F722" s="402"/>
      <c r="G722" s="403" t="s">
        <v>17066</v>
      </c>
      <c r="H722" s="404"/>
      <c r="I722" s="349"/>
      <c r="J722" s="405">
        <v>2001</v>
      </c>
      <c r="K722" s="349" t="s">
        <v>65</v>
      </c>
      <c r="L722" s="349"/>
      <c r="M722" s="349" t="s">
        <v>15642</v>
      </c>
      <c r="N722" s="349" t="s">
        <v>68</v>
      </c>
      <c r="O722" s="388"/>
      <c r="P722" s="349" t="s">
        <v>60</v>
      </c>
      <c r="Q722" s="389">
        <v>59.5</v>
      </c>
      <c r="R722" s="389"/>
      <c r="S722" s="389"/>
      <c r="T722" s="389"/>
      <c r="U722" s="389"/>
      <c r="V722" s="349"/>
      <c r="W722" s="390"/>
      <c r="X722" s="349" t="s">
        <v>70</v>
      </c>
      <c r="Y722" s="349"/>
      <c r="Z722" s="349" t="s">
        <v>72</v>
      </c>
      <c r="AA722" s="349"/>
      <c r="AB722" s="391"/>
      <c r="AC722" s="391"/>
      <c r="AD722" s="391"/>
      <c r="AE722" s="391"/>
      <c r="AF722" s="391"/>
      <c r="AG722" s="391"/>
      <c r="AH722" s="391"/>
    </row>
    <row r="723" spans="1:34" ht="22.8" hidden="1" x14ac:dyDescent="0.8">
      <c r="A723" s="392">
        <v>722</v>
      </c>
      <c r="B723" s="393" t="s">
        <v>77</v>
      </c>
      <c r="C723" s="394" t="s">
        <v>15494</v>
      </c>
      <c r="D723" s="410" t="s">
        <v>16208</v>
      </c>
      <c r="E723" s="395" t="s">
        <v>17067</v>
      </c>
      <c r="F723" s="396"/>
      <c r="G723" s="397" t="s">
        <v>17068</v>
      </c>
      <c r="H723" s="406"/>
      <c r="I723" s="2"/>
      <c r="J723" s="399">
        <v>2001</v>
      </c>
      <c r="K723" s="2" t="s">
        <v>65</v>
      </c>
      <c r="L723" s="2"/>
      <c r="M723" s="2" t="s">
        <v>15642</v>
      </c>
      <c r="N723" s="2" t="s">
        <v>68</v>
      </c>
      <c r="O723" s="400"/>
      <c r="P723" s="2" t="s">
        <v>60</v>
      </c>
      <c r="Q723" s="401">
        <v>49.5</v>
      </c>
      <c r="R723" s="401"/>
      <c r="S723" s="401"/>
      <c r="T723" s="401"/>
      <c r="U723" s="401"/>
      <c r="V723" s="2"/>
      <c r="W723" s="3"/>
      <c r="X723" s="2" t="s">
        <v>70</v>
      </c>
      <c r="Y723" s="2"/>
      <c r="Z723" s="2" t="s">
        <v>72</v>
      </c>
      <c r="AA723" s="2"/>
      <c r="AB723" s="4"/>
      <c r="AC723" s="4"/>
      <c r="AD723" s="4"/>
      <c r="AE723" s="4"/>
      <c r="AF723" s="4"/>
      <c r="AG723" s="4"/>
      <c r="AH723" s="4"/>
    </row>
    <row r="724" spans="1:34" ht="22.8" hidden="1" x14ac:dyDescent="0.8">
      <c r="A724" s="379">
        <v>723</v>
      </c>
      <c r="B724" s="380" t="s">
        <v>77</v>
      </c>
      <c r="C724" s="381" t="s">
        <v>15494</v>
      </c>
      <c r="D724" s="409" t="s">
        <v>16208</v>
      </c>
      <c r="E724" s="382" t="s">
        <v>125</v>
      </c>
      <c r="F724" s="402"/>
      <c r="G724" s="403" t="s">
        <v>17069</v>
      </c>
      <c r="H724" s="404"/>
      <c r="I724" s="349"/>
      <c r="J724" s="405">
        <v>2001</v>
      </c>
      <c r="K724" s="349" t="s">
        <v>65</v>
      </c>
      <c r="L724" s="349"/>
      <c r="M724" s="349" t="s">
        <v>15642</v>
      </c>
      <c r="N724" s="349" t="s">
        <v>68</v>
      </c>
      <c r="O724" s="388"/>
      <c r="P724" s="349" t="s">
        <v>60</v>
      </c>
      <c r="Q724" s="389">
        <v>49</v>
      </c>
      <c r="R724" s="389"/>
      <c r="S724" s="389"/>
      <c r="T724" s="389"/>
      <c r="U724" s="389"/>
      <c r="V724" s="349"/>
      <c r="W724" s="390"/>
      <c r="X724" s="349" t="s">
        <v>70</v>
      </c>
      <c r="Y724" s="349"/>
      <c r="Z724" s="349" t="s">
        <v>72</v>
      </c>
      <c r="AA724" s="349"/>
      <c r="AB724" s="391"/>
      <c r="AC724" s="391"/>
      <c r="AD724" s="391"/>
      <c r="AE724" s="391"/>
      <c r="AF724" s="391"/>
      <c r="AG724" s="391"/>
      <c r="AH724" s="391"/>
    </row>
    <row r="725" spans="1:34" ht="22.8" hidden="1" x14ac:dyDescent="0.8">
      <c r="A725" s="392">
        <v>724</v>
      </c>
      <c r="B725" s="393" t="s">
        <v>77</v>
      </c>
      <c r="C725" s="394" t="s">
        <v>15494</v>
      </c>
      <c r="D725" s="410" t="s">
        <v>16208</v>
      </c>
      <c r="E725" s="395" t="s">
        <v>13116</v>
      </c>
      <c r="F725" s="396"/>
      <c r="G725" s="397" t="s">
        <v>17070</v>
      </c>
      <c r="H725" s="406"/>
      <c r="I725" s="2"/>
      <c r="J725" s="399">
        <v>2001</v>
      </c>
      <c r="K725" s="2" t="s">
        <v>65</v>
      </c>
      <c r="L725" s="2"/>
      <c r="M725" s="2" t="s">
        <v>15642</v>
      </c>
      <c r="N725" s="2" t="s">
        <v>68</v>
      </c>
      <c r="O725" s="400"/>
      <c r="P725" s="2" t="s">
        <v>60</v>
      </c>
      <c r="Q725" s="401">
        <v>38.5</v>
      </c>
      <c r="R725" s="401"/>
      <c r="S725" s="401"/>
      <c r="T725" s="401"/>
      <c r="U725" s="401"/>
      <c r="V725" s="2"/>
      <c r="W725" s="3"/>
      <c r="X725" s="2" t="s">
        <v>70</v>
      </c>
      <c r="Y725" s="2"/>
      <c r="Z725" s="2" t="s">
        <v>72</v>
      </c>
      <c r="AA725" s="2"/>
      <c r="AB725" s="4"/>
      <c r="AC725" s="4"/>
      <c r="AD725" s="4"/>
      <c r="AE725" s="4"/>
      <c r="AF725" s="4"/>
      <c r="AG725" s="4"/>
      <c r="AH725" s="4"/>
    </row>
    <row r="726" spans="1:34" ht="22.8" hidden="1" x14ac:dyDescent="0.8">
      <c r="A726" s="379">
        <v>725</v>
      </c>
      <c r="B726" s="380" t="s">
        <v>77</v>
      </c>
      <c r="C726" s="381" t="s">
        <v>15494</v>
      </c>
      <c r="D726" s="409" t="s">
        <v>16208</v>
      </c>
      <c r="E726" s="382" t="s">
        <v>15692</v>
      </c>
      <c r="F726" s="402"/>
      <c r="G726" s="403" t="s">
        <v>17071</v>
      </c>
      <c r="H726" s="404"/>
      <c r="I726" s="349"/>
      <c r="J726" s="405">
        <v>2001</v>
      </c>
      <c r="K726" s="349" t="s">
        <v>65</v>
      </c>
      <c r="L726" s="349"/>
      <c r="M726" s="349" t="s">
        <v>15642</v>
      </c>
      <c r="N726" s="349" t="s">
        <v>68</v>
      </c>
      <c r="O726" s="388"/>
      <c r="P726" s="349" t="s">
        <v>60</v>
      </c>
      <c r="Q726" s="389">
        <v>38</v>
      </c>
      <c r="R726" s="389"/>
      <c r="S726" s="389"/>
      <c r="T726" s="389"/>
      <c r="U726" s="389"/>
      <c r="V726" s="349"/>
      <c r="W726" s="390"/>
      <c r="X726" s="349" t="s">
        <v>70</v>
      </c>
      <c r="Y726" s="349"/>
      <c r="Z726" s="349" t="s">
        <v>72</v>
      </c>
      <c r="AA726" s="349"/>
      <c r="AB726" s="391"/>
      <c r="AC726" s="391"/>
      <c r="AD726" s="391"/>
      <c r="AE726" s="391"/>
      <c r="AF726" s="391"/>
      <c r="AG726" s="391"/>
      <c r="AH726" s="391"/>
    </row>
    <row r="727" spans="1:34" ht="22.8" hidden="1" x14ac:dyDescent="0.8">
      <c r="A727" s="392">
        <v>726</v>
      </c>
      <c r="B727" s="393" t="s">
        <v>77</v>
      </c>
      <c r="C727" s="394" t="s">
        <v>15494</v>
      </c>
      <c r="D727" s="410" t="s">
        <v>16208</v>
      </c>
      <c r="E727" s="395" t="s">
        <v>16221</v>
      </c>
      <c r="F727" s="396"/>
      <c r="G727" s="397" t="s">
        <v>17072</v>
      </c>
      <c r="H727" s="406"/>
      <c r="I727" s="2"/>
      <c r="J727" s="399">
        <v>2001</v>
      </c>
      <c r="K727" s="2" t="s">
        <v>65</v>
      </c>
      <c r="L727" s="2"/>
      <c r="M727" s="2" t="s">
        <v>15642</v>
      </c>
      <c r="N727" s="2" t="s">
        <v>68</v>
      </c>
      <c r="O727" s="400"/>
      <c r="P727" s="2" t="s">
        <v>60</v>
      </c>
      <c r="Q727" s="401">
        <v>40.5</v>
      </c>
      <c r="R727" s="401"/>
      <c r="S727" s="401"/>
      <c r="T727" s="401"/>
      <c r="U727" s="401"/>
      <c r="V727" s="2"/>
      <c r="W727" s="3"/>
      <c r="X727" s="2" t="s">
        <v>70</v>
      </c>
      <c r="Y727" s="2"/>
      <c r="Z727" s="2" t="s">
        <v>72</v>
      </c>
      <c r="AA727" s="2"/>
      <c r="AB727" s="4"/>
      <c r="AC727" s="4"/>
      <c r="AD727" s="4"/>
      <c r="AE727" s="4"/>
      <c r="AF727" s="4"/>
      <c r="AG727" s="4"/>
      <c r="AH727" s="4"/>
    </row>
    <row r="728" spans="1:34" ht="22.8" hidden="1" x14ac:dyDescent="0.8">
      <c r="A728" s="379">
        <v>727</v>
      </c>
      <c r="B728" s="380" t="s">
        <v>77</v>
      </c>
      <c r="C728" s="381" t="s">
        <v>15494</v>
      </c>
      <c r="D728" s="409" t="s">
        <v>16208</v>
      </c>
      <c r="E728" s="382" t="s">
        <v>17073</v>
      </c>
      <c r="F728" s="402"/>
      <c r="G728" s="403" t="s">
        <v>17074</v>
      </c>
      <c r="H728" s="404"/>
      <c r="I728" s="349"/>
      <c r="J728" s="405">
        <v>2001</v>
      </c>
      <c r="K728" s="349" t="s">
        <v>65</v>
      </c>
      <c r="L728" s="349"/>
      <c r="M728" s="349" t="s">
        <v>15642</v>
      </c>
      <c r="N728" s="349" t="s">
        <v>68</v>
      </c>
      <c r="O728" s="388"/>
      <c r="P728" s="349" t="s">
        <v>60</v>
      </c>
      <c r="Q728" s="389">
        <v>40</v>
      </c>
      <c r="R728" s="389"/>
      <c r="S728" s="389"/>
      <c r="T728" s="389"/>
      <c r="U728" s="389"/>
      <c r="V728" s="349"/>
      <c r="W728" s="390"/>
      <c r="X728" s="349" t="s">
        <v>70</v>
      </c>
      <c r="Y728" s="349"/>
      <c r="Z728" s="349" t="s">
        <v>72</v>
      </c>
      <c r="AA728" s="349"/>
      <c r="AB728" s="391"/>
      <c r="AC728" s="391"/>
      <c r="AD728" s="391"/>
      <c r="AE728" s="391"/>
      <c r="AF728" s="391"/>
      <c r="AG728" s="391"/>
      <c r="AH728" s="391"/>
    </row>
    <row r="729" spans="1:34" ht="22.8" hidden="1" x14ac:dyDescent="0.8">
      <c r="A729" s="392">
        <v>728</v>
      </c>
      <c r="B729" s="393" t="s">
        <v>77</v>
      </c>
      <c r="C729" s="394" t="s">
        <v>15590</v>
      </c>
      <c r="D729" s="410" t="s">
        <v>16454</v>
      </c>
      <c r="E729" s="395" t="s">
        <v>100</v>
      </c>
      <c r="F729" s="396"/>
      <c r="G729" s="397" t="s">
        <v>17075</v>
      </c>
      <c r="H729" s="406"/>
      <c r="I729" s="2"/>
      <c r="J729" s="399">
        <v>2001</v>
      </c>
      <c r="K729" s="2" t="s">
        <v>65</v>
      </c>
      <c r="L729" s="2"/>
      <c r="M729" s="2" t="s">
        <v>15642</v>
      </c>
      <c r="N729" s="2" t="s">
        <v>68</v>
      </c>
      <c r="O729" s="400"/>
      <c r="P729" s="2" t="s">
        <v>60</v>
      </c>
      <c r="Q729" s="401">
        <v>44</v>
      </c>
      <c r="R729" s="401"/>
      <c r="S729" s="401"/>
      <c r="T729" s="401"/>
      <c r="U729" s="401"/>
      <c r="V729" s="2"/>
      <c r="W729" s="3"/>
      <c r="X729" s="2" t="s">
        <v>70</v>
      </c>
      <c r="Y729" s="2"/>
      <c r="Z729" s="2" t="s">
        <v>72</v>
      </c>
      <c r="AA729" s="2"/>
      <c r="AB729" s="4"/>
      <c r="AC729" s="4"/>
      <c r="AD729" s="4"/>
      <c r="AE729" s="4"/>
      <c r="AF729" s="4"/>
      <c r="AG729" s="4"/>
      <c r="AH729" s="4"/>
    </row>
    <row r="730" spans="1:34" ht="22.8" hidden="1" x14ac:dyDescent="0.8">
      <c r="A730" s="379">
        <v>729</v>
      </c>
      <c r="B730" s="380" t="s">
        <v>77</v>
      </c>
      <c r="C730" s="381" t="s">
        <v>15590</v>
      </c>
      <c r="D730" s="409" t="s">
        <v>16454</v>
      </c>
      <c r="E730" s="382" t="s">
        <v>131</v>
      </c>
      <c r="F730" s="402"/>
      <c r="G730" s="403" t="s">
        <v>17076</v>
      </c>
      <c r="H730" s="404"/>
      <c r="I730" s="349"/>
      <c r="J730" s="405">
        <v>2001</v>
      </c>
      <c r="K730" s="349" t="s">
        <v>65</v>
      </c>
      <c r="L730" s="349"/>
      <c r="M730" s="349" t="s">
        <v>15642</v>
      </c>
      <c r="N730" s="349" t="s">
        <v>68</v>
      </c>
      <c r="O730" s="388"/>
      <c r="P730" s="349" t="s">
        <v>60</v>
      </c>
      <c r="Q730" s="389">
        <v>40</v>
      </c>
      <c r="R730" s="389"/>
      <c r="S730" s="389"/>
      <c r="T730" s="389"/>
      <c r="U730" s="389"/>
      <c r="V730" s="349"/>
      <c r="W730" s="390"/>
      <c r="X730" s="349" t="s">
        <v>70</v>
      </c>
      <c r="Y730" s="349"/>
      <c r="Z730" s="349" t="s">
        <v>72</v>
      </c>
      <c r="AA730" s="349"/>
      <c r="AB730" s="391"/>
      <c r="AC730" s="391"/>
      <c r="AD730" s="391"/>
      <c r="AE730" s="391"/>
      <c r="AF730" s="391"/>
      <c r="AG730" s="391"/>
      <c r="AH730" s="391"/>
    </row>
    <row r="731" spans="1:34" ht="22.8" hidden="1" x14ac:dyDescent="0.8">
      <c r="A731" s="392">
        <v>730</v>
      </c>
      <c r="B731" s="393" t="s">
        <v>77</v>
      </c>
      <c r="C731" s="394" t="s">
        <v>15590</v>
      </c>
      <c r="D731" s="410" t="s">
        <v>16454</v>
      </c>
      <c r="E731" s="395" t="s">
        <v>17077</v>
      </c>
      <c r="F731" s="396"/>
      <c r="G731" s="397" t="s">
        <v>17078</v>
      </c>
      <c r="H731" s="406"/>
      <c r="I731" s="2"/>
      <c r="J731" s="399">
        <v>2001</v>
      </c>
      <c r="K731" s="2" t="s">
        <v>65</v>
      </c>
      <c r="L731" s="2"/>
      <c r="M731" s="2" t="s">
        <v>15642</v>
      </c>
      <c r="N731" s="2" t="s">
        <v>68</v>
      </c>
      <c r="O731" s="400"/>
      <c r="P731" s="2" t="s">
        <v>60</v>
      </c>
      <c r="Q731" s="401">
        <v>46</v>
      </c>
      <c r="R731" s="401"/>
      <c r="S731" s="401"/>
      <c r="T731" s="401"/>
      <c r="U731" s="401"/>
      <c r="V731" s="2"/>
      <c r="W731" s="3"/>
      <c r="X731" s="2" t="s">
        <v>70</v>
      </c>
      <c r="Y731" s="2"/>
      <c r="Z731" s="2" t="s">
        <v>72</v>
      </c>
      <c r="AA731" s="2"/>
      <c r="AB731" s="4"/>
      <c r="AC731" s="4"/>
      <c r="AD731" s="4"/>
      <c r="AE731" s="4"/>
      <c r="AF731" s="4"/>
      <c r="AG731" s="4"/>
      <c r="AH731" s="4"/>
    </row>
    <row r="732" spans="1:34" ht="22.8" hidden="1" x14ac:dyDescent="0.8">
      <c r="A732" s="379">
        <v>731</v>
      </c>
      <c r="B732" s="380" t="s">
        <v>77</v>
      </c>
      <c r="C732" s="381" t="s">
        <v>15590</v>
      </c>
      <c r="D732" s="409" t="s">
        <v>16454</v>
      </c>
      <c r="E732" s="382" t="s">
        <v>17079</v>
      </c>
      <c r="F732" s="402"/>
      <c r="G732" s="403" t="s">
        <v>17080</v>
      </c>
      <c r="H732" s="404"/>
      <c r="I732" s="349"/>
      <c r="J732" s="405">
        <v>2001</v>
      </c>
      <c r="K732" s="349" t="s">
        <v>65</v>
      </c>
      <c r="L732" s="349"/>
      <c r="M732" s="349" t="s">
        <v>15642</v>
      </c>
      <c r="N732" s="349" t="s">
        <v>68</v>
      </c>
      <c r="O732" s="388"/>
      <c r="P732" s="349" t="s">
        <v>60</v>
      </c>
      <c r="Q732" s="389">
        <v>61</v>
      </c>
      <c r="R732" s="389"/>
      <c r="S732" s="389"/>
      <c r="T732" s="389"/>
      <c r="U732" s="389"/>
      <c r="V732" s="349"/>
      <c r="W732" s="390"/>
      <c r="X732" s="349" t="s">
        <v>70</v>
      </c>
      <c r="Y732" s="349"/>
      <c r="Z732" s="349" t="s">
        <v>72</v>
      </c>
      <c r="AA732" s="349"/>
      <c r="AB732" s="391"/>
      <c r="AC732" s="391"/>
      <c r="AD732" s="391"/>
      <c r="AE732" s="391"/>
      <c r="AF732" s="391"/>
      <c r="AG732" s="391"/>
      <c r="AH732" s="391"/>
    </row>
    <row r="733" spans="1:34" ht="22.8" hidden="1" x14ac:dyDescent="0.8">
      <c r="A733" s="392">
        <v>732</v>
      </c>
      <c r="B733" s="393" t="s">
        <v>77</v>
      </c>
      <c r="C733" s="394" t="s">
        <v>15590</v>
      </c>
      <c r="D733" s="410" t="s">
        <v>16454</v>
      </c>
      <c r="E733" s="395" t="s">
        <v>17081</v>
      </c>
      <c r="F733" s="396"/>
      <c r="G733" s="397" t="s">
        <v>17082</v>
      </c>
      <c r="H733" s="406"/>
      <c r="I733" s="2"/>
      <c r="J733" s="399">
        <v>2001</v>
      </c>
      <c r="K733" s="2" t="s">
        <v>65</v>
      </c>
      <c r="L733" s="2"/>
      <c r="M733" s="2" t="s">
        <v>15642</v>
      </c>
      <c r="N733" s="2" t="s">
        <v>68</v>
      </c>
      <c r="O733" s="400"/>
      <c r="P733" s="2" t="s">
        <v>60</v>
      </c>
      <c r="Q733" s="401">
        <v>33.5</v>
      </c>
      <c r="R733" s="401"/>
      <c r="S733" s="401"/>
      <c r="T733" s="401"/>
      <c r="U733" s="401"/>
      <c r="V733" s="2"/>
      <c r="W733" s="3"/>
      <c r="X733" s="2" t="s">
        <v>70</v>
      </c>
      <c r="Y733" s="2"/>
      <c r="Z733" s="2" t="s">
        <v>72</v>
      </c>
      <c r="AA733" s="2"/>
      <c r="AB733" s="4"/>
      <c r="AC733" s="4"/>
      <c r="AD733" s="4"/>
      <c r="AE733" s="4"/>
      <c r="AF733" s="4"/>
      <c r="AG733" s="4"/>
      <c r="AH733" s="4"/>
    </row>
    <row r="734" spans="1:34" ht="22.8" hidden="1" x14ac:dyDescent="0.8">
      <c r="A734" s="379">
        <v>733</v>
      </c>
      <c r="B734" s="380" t="s">
        <v>77</v>
      </c>
      <c r="C734" s="381" t="s">
        <v>15590</v>
      </c>
      <c r="D734" s="409" t="s">
        <v>16454</v>
      </c>
      <c r="E734" s="382" t="s">
        <v>17083</v>
      </c>
      <c r="F734" s="402"/>
      <c r="G734" s="403" t="s">
        <v>17084</v>
      </c>
      <c r="H734" s="404"/>
      <c r="I734" s="349"/>
      <c r="J734" s="405">
        <v>2001</v>
      </c>
      <c r="K734" s="349" t="s">
        <v>65</v>
      </c>
      <c r="L734" s="349"/>
      <c r="M734" s="349" t="s">
        <v>15642</v>
      </c>
      <c r="N734" s="349" t="s">
        <v>68</v>
      </c>
      <c r="O734" s="388"/>
      <c r="P734" s="349" t="s">
        <v>60</v>
      </c>
      <c r="Q734" s="389">
        <v>51</v>
      </c>
      <c r="R734" s="389"/>
      <c r="S734" s="389"/>
      <c r="T734" s="389"/>
      <c r="U734" s="389"/>
      <c r="V734" s="349"/>
      <c r="W734" s="390"/>
      <c r="X734" s="349" t="s">
        <v>70</v>
      </c>
      <c r="Y734" s="349"/>
      <c r="Z734" s="349" t="s">
        <v>72</v>
      </c>
      <c r="AA734" s="349"/>
      <c r="AB734" s="391"/>
      <c r="AC734" s="391"/>
      <c r="AD734" s="391"/>
      <c r="AE734" s="391"/>
      <c r="AF734" s="391"/>
      <c r="AG734" s="391"/>
      <c r="AH734" s="391"/>
    </row>
    <row r="735" spans="1:34" ht="22.8" hidden="1" x14ac:dyDescent="0.8">
      <c r="A735" s="392">
        <v>734</v>
      </c>
      <c r="B735" s="393" t="s">
        <v>77</v>
      </c>
      <c r="C735" s="394" t="s">
        <v>15590</v>
      </c>
      <c r="D735" s="410" t="s">
        <v>16454</v>
      </c>
      <c r="E735" s="395" t="s">
        <v>17085</v>
      </c>
      <c r="F735" s="396"/>
      <c r="G735" s="397" t="s">
        <v>17086</v>
      </c>
      <c r="H735" s="406"/>
      <c r="I735" s="2"/>
      <c r="J735" s="399">
        <v>2001</v>
      </c>
      <c r="K735" s="2" t="s">
        <v>65</v>
      </c>
      <c r="L735" s="2"/>
      <c r="M735" s="2" t="s">
        <v>15642</v>
      </c>
      <c r="N735" s="2" t="s">
        <v>68</v>
      </c>
      <c r="O735" s="400"/>
      <c r="P735" s="2" t="s">
        <v>60</v>
      </c>
      <c r="Q735" s="401">
        <v>49</v>
      </c>
      <c r="R735" s="401"/>
      <c r="S735" s="401"/>
      <c r="T735" s="401"/>
      <c r="U735" s="401"/>
      <c r="V735" s="2"/>
      <c r="W735" s="3"/>
      <c r="X735" s="2" t="s">
        <v>70</v>
      </c>
      <c r="Y735" s="2"/>
      <c r="Z735" s="2" t="s">
        <v>72</v>
      </c>
      <c r="AA735" s="2"/>
      <c r="AB735" s="4"/>
      <c r="AC735" s="4"/>
      <c r="AD735" s="4"/>
      <c r="AE735" s="4"/>
      <c r="AF735" s="4"/>
      <c r="AG735" s="4"/>
      <c r="AH735" s="4"/>
    </row>
    <row r="736" spans="1:34" ht="22.8" hidden="1" x14ac:dyDescent="0.8">
      <c r="A736" s="379">
        <v>735</v>
      </c>
      <c r="B736" s="380" t="s">
        <v>77</v>
      </c>
      <c r="C736" s="381" t="s">
        <v>15590</v>
      </c>
      <c r="D736" s="409" t="s">
        <v>16454</v>
      </c>
      <c r="E736" s="382" t="s">
        <v>17087</v>
      </c>
      <c r="F736" s="402"/>
      <c r="G736" s="403" t="s">
        <v>17088</v>
      </c>
      <c r="H736" s="404"/>
      <c r="I736" s="349"/>
      <c r="J736" s="405">
        <v>2001</v>
      </c>
      <c r="K736" s="349" t="s">
        <v>65</v>
      </c>
      <c r="L736" s="349"/>
      <c r="M736" s="349" t="s">
        <v>15642</v>
      </c>
      <c r="N736" s="349" t="s">
        <v>68</v>
      </c>
      <c r="O736" s="388"/>
      <c r="P736" s="349" t="s">
        <v>60</v>
      </c>
      <c r="Q736" s="389">
        <v>48</v>
      </c>
      <c r="R736" s="389"/>
      <c r="S736" s="389"/>
      <c r="T736" s="389"/>
      <c r="U736" s="389"/>
      <c r="V736" s="349"/>
      <c r="W736" s="390"/>
      <c r="X736" s="349" t="s">
        <v>70</v>
      </c>
      <c r="Y736" s="349"/>
      <c r="Z736" s="349" t="s">
        <v>72</v>
      </c>
      <c r="AA736" s="349"/>
      <c r="AB736" s="391"/>
      <c r="AC736" s="391"/>
      <c r="AD736" s="391"/>
      <c r="AE736" s="391"/>
      <c r="AF736" s="391"/>
      <c r="AG736" s="391"/>
      <c r="AH736" s="391"/>
    </row>
    <row r="737" spans="1:34" ht="22.8" hidden="1" x14ac:dyDescent="0.8">
      <c r="A737" s="392">
        <v>736</v>
      </c>
      <c r="B737" s="393" t="s">
        <v>77</v>
      </c>
      <c r="C737" s="394" t="s">
        <v>15590</v>
      </c>
      <c r="D737" s="410" t="s">
        <v>16454</v>
      </c>
      <c r="E737" s="395" t="s">
        <v>17089</v>
      </c>
      <c r="F737" s="396"/>
      <c r="G737" s="397" t="s">
        <v>17090</v>
      </c>
      <c r="H737" s="406"/>
      <c r="I737" s="2"/>
      <c r="J737" s="399">
        <v>2001</v>
      </c>
      <c r="K737" s="2" t="s">
        <v>65</v>
      </c>
      <c r="L737" s="2"/>
      <c r="M737" s="2" t="s">
        <v>15642</v>
      </c>
      <c r="N737" s="2" t="s">
        <v>68</v>
      </c>
      <c r="O737" s="400"/>
      <c r="P737" s="2" t="s">
        <v>60</v>
      </c>
      <c r="Q737" s="401">
        <v>51</v>
      </c>
      <c r="R737" s="401"/>
      <c r="S737" s="401"/>
      <c r="T737" s="401"/>
      <c r="U737" s="401"/>
      <c r="V737" s="2"/>
      <c r="W737" s="3"/>
      <c r="X737" s="2" t="s">
        <v>70</v>
      </c>
      <c r="Y737" s="2"/>
      <c r="Z737" s="2" t="s">
        <v>72</v>
      </c>
      <c r="AA737" s="2"/>
      <c r="AB737" s="4"/>
      <c r="AC737" s="4"/>
      <c r="AD737" s="4"/>
      <c r="AE737" s="4"/>
      <c r="AF737" s="4"/>
      <c r="AG737" s="4"/>
      <c r="AH737" s="4"/>
    </row>
    <row r="738" spans="1:34" ht="22.8" hidden="1" x14ac:dyDescent="0.8">
      <c r="A738" s="379">
        <v>737</v>
      </c>
      <c r="B738" s="380" t="s">
        <v>77</v>
      </c>
      <c r="C738" s="381" t="s">
        <v>15590</v>
      </c>
      <c r="D738" s="409" t="s">
        <v>16454</v>
      </c>
      <c r="E738" s="382" t="s">
        <v>17091</v>
      </c>
      <c r="F738" s="402"/>
      <c r="G738" s="403" t="s">
        <v>17092</v>
      </c>
      <c r="H738" s="404"/>
      <c r="I738" s="349"/>
      <c r="J738" s="405">
        <v>2001</v>
      </c>
      <c r="K738" s="349" t="s">
        <v>65</v>
      </c>
      <c r="L738" s="349"/>
      <c r="M738" s="349" t="s">
        <v>15642</v>
      </c>
      <c r="N738" s="349" t="s">
        <v>68</v>
      </c>
      <c r="O738" s="388"/>
      <c r="P738" s="349" t="s">
        <v>60</v>
      </c>
      <c r="Q738" s="389">
        <v>50</v>
      </c>
      <c r="R738" s="389"/>
      <c r="S738" s="389"/>
      <c r="T738" s="389"/>
      <c r="U738" s="389"/>
      <c r="V738" s="349"/>
      <c r="W738" s="390"/>
      <c r="X738" s="349" t="s">
        <v>70</v>
      </c>
      <c r="Y738" s="349"/>
      <c r="Z738" s="349" t="s">
        <v>72</v>
      </c>
      <c r="AA738" s="349"/>
      <c r="AB738" s="391"/>
      <c r="AC738" s="391"/>
      <c r="AD738" s="391"/>
      <c r="AE738" s="391"/>
      <c r="AF738" s="391"/>
      <c r="AG738" s="391"/>
      <c r="AH738" s="391"/>
    </row>
    <row r="739" spans="1:34" ht="22.8" hidden="1" x14ac:dyDescent="0.8">
      <c r="A739" s="392">
        <v>738</v>
      </c>
      <c r="B739" s="393" t="s">
        <v>77</v>
      </c>
      <c r="C739" s="394" t="s">
        <v>15590</v>
      </c>
      <c r="D739" s="410" t="s">
        <v>16454</v>
      </c>
      <c r="E739" s="395" t="s">
        <v>126</v>
      </c>
      <c r="F739" s="396"/>
      <c r="G739" s="397" t="s">
        <v>17093</v>
      </c>
      <c r="H739" s="406"/>
      <c r="I739" s="2"/>
      <c r="J739" s="399">
        <v>2001</v>
      </c>
      <c r="K739" s="2" t="s">
        <v>65</v>
      </c>
      <c r="L739" s="2"/>
      <c r="M739" s="2" t="s">
        <v>15642</v>
      </c>
      <c r="N739" s="2" t="s">
        <v>68</v>
      </c>
      <c r="O739" s="400"/>
      <c r="P739" s="2" t="s">
        <v>60</v>
      </c>
      <c r="Q739" s="401">
        <v>49</v>
      </c>
      <c r="R739" s="401"/>
      <c r="S739" s="401"/>
      <c r="T739" s="401"/>
      <c r="U739" s="401"/>
      <c r="V739" s="2"/>
      <c r="W739" s="3"/>
      <c r="X739" s="2" t="s">
        <v>70</v>
      </c>
      <c r="Y739" s="2"/>
      <c r="Z739" s="2" t="s">
        <v>72</v>
      </c>
      <c r="AA739" s="2"/>
      <c r="AB739" s="4"/>
      <c r="AC739" s="4"/>
      <c r="AD739" s="4"/>
      <c r="AE739" s="4"/>
      <c r="AF739" s="4"/>
      <c r="AG739" s="4"/>
      <c r="AH739" s="4"/>
    </row>
    <row r="740" spans="1:34" ht="22.8" hidden="1" x14ac:dyDescent="0.8">
      <c r="A740" s="379">
        <v>739</v>
      </c>
      <c r="B740" s="380" t="s">
        <v>77</v>
      </c>
      <c r="C740" s="381" t="s">
        <v>15590</v>
      </c>
      <c r="D740" s="409" t="s">
        <v>16454</v>
      </c>
      <c r="E740" s="382" t="s">
        <v>17094</v>
      </c>
      <c r="F740" s="402"/>
      <c r="G740" s="403" t="s">
        <v>17095</v>
      </c>
      <c r="H740" s="404"/>
      <c r="I740" s="349"/>
      <c r="J740" s="405">
        <v>2001</v>
      </c>
      <c r="K740" s="349" t="s">
        <v>65</v>
      </c>
      <c r="L740" s="349"/>
      <c r="M740" s="349" t="s">
        <v>15642</v>
      </c>
      <c r="N740" s="349" t="s">
        <v>68</v>
      </c>
      <c r="O740" s="388"/>
      <c r="P740" s="349" t="s">
        <v>60</v>
      </c>
      <c r="Q740" s="389">
        <v>48.5</v>
      </c>
      <c r="R740" s="389"/>
      <c r="S740" s="389"/>
      <c r="T740" s="389"/>
      <c r="U740" s="389"/>
      <c r="V740" s="349"/>
      <c r="W740" s="390"/>
      <c r="X740" s="349" t="s">
        <v>70</v>
      </c>
      <c r="Y740" s="349"/>
      <c r="Z740" s="349" t="s">
        <v>72</v>
      </c>
      <c r="AA740" s="349"/>
      <c r="AB740" s="391"/>
      <c r="AC740" s="391"/>
      <c r="AD740" s="391"/>
      <c r="AE740" s="391"/>
      <c r="AF740" s="391"/>
      <c r="AG740" s="391"/>
      <c r="AH740" s="391"/>
    </row>
    <row r="741" spans="1:34" ht="22.8" hidden="1" x14ac:dyDescent="0.8">
      <c r="A741" s="392">
        <v>740</v>
      </c>
      <c r="B741" s="393" t="s">
        <v>77</v>
      </c>
      <c r="C741" s="394" t="s">
        <v>15590</v>
      </c>
      <c r="D741" s="410" t="s">
        <v>16454</v>
      </c>
      <c r="E741" s="395" t="s">
        <v>12856</v>
      </c>
      <c r="F741" s="396"/>
      <c r="G741" s="397" t="s">
        <v>17096</v>
      </c>
      <c r="H741" s="406"/>
      <c r="I741" s="2"/>
      <c r="J741" s="399">
        <v>2001</v>
      </c>
      <c r="K741" s="2" t="s">
        <v>65</v>
      </c>
      <c r="L741" s="2"/>
      <c r="M741" s="2" t="s">
        <v>15642</v>
      </c>
      <c r="N741" s="2" t="s">
        <v>68</v>
      </c>
      <c r="O741" s="400"/>
      <c r="P741" s="2" t="s">
        <v>60</v>
      </c>
      <c r="Q741" s="401">
        <v>33</v>
      </c>
      <c r="R741" s="401"/>
      <c r="S741" s="401"/>
      <c r="T741" s="401"/>
      <c r="U741" s="401"/>
      <c r="V741" s="2"/>
      <c r="W741" s="3"/>
      <c r="X741" s="2" t="s">
        <v>70</v>
      </c>
      <c r="Y741" s="2"/>
      <c r="Z741" s="2" t="s">
        <v>72</v>
      </c>
      <c r="AA741" s="2"/>
      <c r="AB741" s="4"/>
      <c r="AC741" s="4"/>
      <c r="AD741" s="4"/>
      <c r="AE741" s="4"/>
      <c r="AF741" s="4"/>
      <c r="AG741" s="4"/>
      <c r="AH741" s="4"/>
    </row>
    <row r="742" spans="1:34" ht="22.8" hidden="1" x14ac:dyDescent="0.8">
      <c r="A742" s="379">
        <v>741</v>
      </c>
      <c r="B742" s="380" t="s">
        <v>77</v>
      </c>
      <c r="C742" s="381" t="s">
        <v>15590</v>
      </c>
      <c r="D742" s="409" t="s">
        <v>16454</v>
      </c>
      <c r="E742" s="382" t="s">
        <v>12856</v>
      </c>
      <c r="F742" s="402"/>
      <c r="G742" s="403" t="s">
        <v>17097</v>
      </c>
      <c r="H742" s="404"/>
      <c r="I742" s="349"/>
      <c r="J742" s="405">
        <v>2001</v>
      </c>
      <c r="K742" s="349" t="s">
        <v>65</v>
      </c>
      <c r="L742" s="349"/>
      <c r="M742" s="349" t="s">
        <v>15642</v>
      </c>
      <c r="N742" s="349" t="s">
        <v>68</v>
      </c>
      <c r="O742" s="388"/>
      <c r="P742" s="349" t="s">
        <v>60</v>
      </c>
      <c r="Q742" s="389">
        <v>44.5</v>
      </c>
      <c r="R742" s="389"/>
      <c r="S742" s="389"/>
      <c r="T742" s="389"/>
      <c r="U742" s="389"/>
      <c r="V742" s="349"/>
      <c r="W742" s="390"/>
      <c r="X742" s="349" t="s">
        <v>70</v>
      </c>
      <c r="Y742" s="349"/>
      <c r="Z742" s="349" t="s">
        <v>72</v>
      </c>
      <c r="AA742" s="349"/>
      <c r="AB742" s="391"/>
      <c r="AC742" s="391"/>
      <c r="AD742" s="391"/>
      <c r="AE742" s="391"/>
      <c r="AF742" s="391"/>
      <c r="AG742" s="391"/>
      <c r="AH742" s="391"/>
    </row>
    <row r="743" spans="1:34" ht="22.8" hidden="1" x14ac:dyDescent="0.8">
      <c r="A743" s="392">
        <v>742</v>
      </c>
      <c r="B743" s="393" t="s">
        <v>77</v>
      </c>
      <c r="C743" s="394" t="s">
        <v>16134</v>
      </c>
      <c r="D743" s="410" t="s">
        <v>16134</v>
      </c>
      <c r="E743" s="395" t="s">
        <v>16400</v>
      </c>
      <c r="F743" s="396"/>
      <c r="G743" s="397" t="s">
        <v>17098</v>
      </c>
      <c r="H743" s="406"/>
      <c r="I743" s="2"/>
      <c r="J743" s="399">
        <v>2001</v>
      </c>
      <c r="K743" s="2" t="s">
        <v>65</v>
      </c>
      <c r="L743" s="2"/>
      <c r="M743" s="2" t="s">
        <v>15642</v>
      </c>
      <c r="N743" s="2" t="s">
        <v>68</v>
      </c>
      <c r="O743" s="400"/>
      <c r="P743" s="2" t="s">
        <v>60</v>
      </c>
      <c r="Q743" s="401">
        <v>32.5</v>
      </c>
      <c r="R743" s="401"/>
      <c r="S743" s="401"/>
      <c r="T743" s="401"/>
      <c r="U743" s="401"/>
      <c r="V743" s="2"/>
      <c r="W743" s="3"/>
      <c r="X743" s="2" t="s">
        <v>70</v>
      </c>
      <c r="Y743" s="2"/>
      <c r="Z743" s="2" t="s">
        <v>72</v>
      </c>
      <c r="AA743" s="2"/>
      <c r="AB743" s="4"/>
      <c r="AC743" s="4"/>
      <c r="AD743" s="4"/>
      <c r="AE743" s="4"/>
      <c r="AF743" s="4"/>
      <c r="AG743" s="4"/>
      <c r="AH743" s="4"/>
    </row>
    <row r="744" spans="1:34" ht="22.8" hidden="1" x14ac:dyDescent="0.8">
      <c r="A744" s="379">
        <v>743</v>
      </c>
      <c r="B744" s="380" t="s">
        <v>77</v>
      </c>
      <c r="C744" s="381" t="s">
        <v>16134</v>
      </c>
      <c r="D744" s="409" t="s">
        <v>16134</v>
      </c>
      <c r="E744" s="382" t="s">
        <v>16363</v>
      </c>
      <c r="F744" s="402"/>
      <c r="G744" s="403" t="s">
        <v>17099</v>
      </c>
      <c r="H744" s="404"/>
      <c r="I744" s="349"/>
      <c r="J744" s="405">
        <v>2001</v>
      </c>
      <c r="K744" s="349" t="s">
        <v>65</v>
      </c>
      <c r="L744" s="349"/>
      <c r="M744" s="349" t="s">
        <v>15642</v>
      </c>
      <c r="N744" s="349" t="s">
        <v>68</v>
      </c>
      <c r="O744" s="388"/>
      <c r="P744" s="349" t="s">
        <v>60</v>
      </c>
      <c r="Q744" s="389">
        <v>30</v>
      </c>
      <c r="R744" s="389"/>
      <c r="S744" s="389"/>
      <c r="T744" s="389"/>
      <c r="U744" s="389"/>
      <c r="V744" s="349"/>
      <c r="W744" s="390"/>
      <c r="X744" s="349" t="s">
        <v>70</v>
      </c>
      <c r="Y744" s="349"/>
      <c r="Z744" s="349" t="s">
        <v>72</v>
      </c>
      <c r="AA744" s="349"/>
      <c r="AB744" s="391"/>
      <c r="AC744" s="391"/>
      <c r="AD744" s="391"/>
      <c r="AE744" s="391"/>
      <c r="AF744" s="391"/>
      <c r="AG744" s="391"/>
      <c r="AH744" s="391"/>
    </row>
    <row r="745" spans="1:34" ht="22.8" hidden="1" x14ac:dyDescent="0.8">
      <c r="A745" s="392">
        <v>744</v>
      </c>
      <c r="B745" s="393" t="s">
        <v>77</v>
      </c>
      <c r="C745" s="394" t="s">
        <v>16134</v>
      </c>
      <c r="D745" s="410" t="s">
        <v>16134</v>
      </c>
      <c r="E745" s="395" t="s">
        <v>17100</v>
      </c>
      <c r="F745" s="396"/>
      <c r="G745" s="397" t="s">
        <v>17101</v>
      </c>
      <c r="H745" s="406"/>
      <c r="I745" s="2"/>
      <c r="J745" s="399">
        <v>2001</v>
      </c>
      <c r="K745" s="2" t="s">
        <v>65</v>
      </c>
      <c r="L745" s="2"/>
      <c r="M745" s="2" t="s">
        <v>15642</v>
      </c>
      <c r="N745" s="2" t="s">
        <v>68</v>
      </c>
      <c r="O745" s="400"/>
      <c r="P745" s="2" t="s">
        <v>60</v>
      </c>
      <c r="Q745" s="401">
        <v>29.5</v>
      </c>
      <c r="R745" s="401"/>
      <c r="S745" s="401"/>
      <c r="T745" s="401"/>
      <c r="U745" s="401"/>
      <c r="V745" s="2"/>
      <c r="W745" s="3"/>
      <c r="X745" s="2" t="s">
        <v>70</v>
      </c>
      <c r="Y745" s="2"/>
      <c r="Z745" s="2" t="s">
        <v>72</v>
      </c>
      <c r="AA745" s="2"/>
      <c r="AB745" s="4"/>
      <c r="AC745" s="4"/>
      <c r="AD745" s="4"/>
      <c r="AE745" s="4"/>
      <c r="AF745" s="4"/>
      <c r="AG745" s="4"/>
      <c r="AH745" s="4"/>
    </row>
    <row r="746" spans="1:34" ht="22.8" hidden="1" x14ac:dyDescent="0.8">
      <c r="A746" s="379">
        <v>745</v>
      </c>
      <c r="B746" s="380" t="s">
        <v>77</v>
      </c>
      <c r="C746" s="381" t="s">
        <v>16134</v>
      </c>
      <c r="D746" s="409" t="s">
        <v>16134</v>
      </c>
      <c r="E746" s="382" t="s">
        <v>17100</v>
      </c>
      <c r="F746" s="402"/>
      <c r="G746" s="403" t="s">
        <v>17102</v>
      </c>
      <c r="H746" s="404"/>
      <c r="I746" s="349"/>
      <c r="J746" s="405">
        <v>2001</v>
      </c>
      <c r="K746" s="349" t="s">
        <v>65</v>
      </c>
      <c r="L746" s="349"/>
      <c r="M746" s="349" t="s">
        <v>15642</v>
      </c>
      <c r="N746" s="349" t="s">
        <v>68</v>
      </c>
      <c r="O746" s="388"/>
      <c r="P746" s="349" t="s">
        <v>60</v>
      </c>
      <c r="Q746" s="389">
        <v>21</v>
      </c>
      <c r="R746" s="389"/>
      <c r="S746" s="389"/>
      <c r="T746" s="389"/>
      <c r="U746" s="389"/>
      <c r="V746" s="349"/>
      <c r="W746" s="390"/>
      <c r="X746" s="349" t="s">
        <v>70</v>
      </c>
      <c r="Y746" s="349"/>
      <c r="Z746" s="349" t="s">
        <v>72</v>
      </c>
      <c r="AA746" s="349"/>
      <c r="AB746" s="391"/>
      <c r="AC746" s="391"/>
      <c r="AD746" s="391"/>
      <c r="AE746" s="391"/>
      <c r="AF746" s="391"/>
      <c r="AG746" s="391"/>
      <c r="AH746" s="391"/>
    </row>
    <row r="747" spans="1:34" ht="22.8" hidden="1" x14ac:dyDescent="0.8">
      <c r="A747" s="392">
        <v>746</v>
      </c>
      <c r="B747" s="393" t="s">
        <v>77</v>
      </c>
      <c r="C747" s="394" t="s">
        <v>16134</v>
      </c>
      <c r="D747" s="410" t="s">
        <v>16134</v>
      </c>
      <c r="E747" s="395" t="s">
        <v>17100</v>
      </c>
      <c r="F747" s="396"/>
      <c r="G747" s="397" t="s">
        <v>17103</v>
      </c>
      <c r="H747" s="406"/>
      <c r="I747" s="2"/>
      <c r="J747" s="399">
        <v>2001</v>
      </c>
      <c r="K747" s="2" t="s">
        <v>65</v>
      </c>
      <c r="L747" s="2"/>
      <c r="M747" s="2" t="s">
        <v>15642</v>
      </c>
      <c r="N747" s="2" t="s">
        <v>68</v>
      </c>
      <c r="O747" s="400"/>
      <c r="P747" s="2" t="s">
        <v>60</v>
      </c>
      <c r="Q747" s="401">
        <v>23</v>
      </c>
      <c r="R747" s="401"/>
      <c r="S747" s="401"/>
      <c r="T747" s="401"/>
      <c r="U747" s="401"/>
      <c r="V747" s="2"/>
      <c r="W747" s="3"/>
      <c r="X747" s="2" t="s">
        <v>70</v>
      </c>
      <c r="Y747" s="2"/>
      <c r="Z747" s="2" t="s">
        <v>72</v>
      </c>
      <c r="AA747" s="2"/>
      <c r="AB747" s="4"/>
      <c r="AC747" s="4"/>
      <c r="AD747" s="4"/>
      <c r="AE747" s="4"/>
      <c r="AF747" s="4"/>
      <c r="AG747" s="4"/>
      <c r="AH747" s="4"/>
    </row>
    <row r="748" spans="1:34" ht="22.8" hidden="1" x14ac:dyDescent="0.8">
      <c r="A748" s="379">
        <v>747</v>
      </c>
      <c r="B748" s="380" t="s">
        <v>77</v>
      </c>
      <c r="C748" s="381" t="s">
        <v>15494</v>
      </c>
      <c r="D748" s="409" t="s">
        <v>16232</v>
      </c>
      <c r="E748" s="382" t="s">
        <v>116</v>
      </c>
      <c r="F748" s="402"/>
      <c r="G748" s="403" t="s">
        <v>17104</v>
      </c>
      <c r="H748" s="404"/>
      <c r="I748" s="349"/>
      <c r="J748" s="405">
        <v>2001</v>
      </c>
      <c r="K748" s="349" t="s">
        <v>65</v>
      </c>
      <c r="L748" s="349"/>
      <c r="M748" s="349" t="s">
        <v>15642</v>
      </c>
      <c r="N748" s="349" t="s">
        <v>68</v>
      </c>
      <c r="O748" s="388"/>
      <c r="P748" s="349" t="s">
        <v>60</v>
      </c>
      <c r="Q748" s="389">
        <v>56</v>
      </c>
      <c r="R748" s="389"/>
      <c r="S748" s="389"/>
      <c r="T748" s="389"/>
      <c r="U748" s="389"/>
      <c r="V748" s="349"/>
      <c r="W748" s="390"/>
      <c r="X748" s="349" t="s">
        <v>70</v>
      </c>
      <c r="Y748" s="349"/>
      <c r="Z748" s="349" t="s">
        <v>72</v>
      </c>
      <c r="AA748" s="349"/>
      <c r="AB748" s="391"/>
      <c r="AC748" s="391"/>
      <c r="AD748" s="391"/>
      <c r="AE748" s="391"/>
      <c r="AF748" s="391"/>
      <c r="AG748" s="391"/>
      <c r="AH748" s="391"/>
    </row>
    <row r="749" spans="1:34" ht="22.8" hidden="1" x14ac:dyDescent="0.8">
      <c r="A749" s="392">
        <v>748</v>
      </c>
      <c r="B749" s="393" t="s">
        <v>77</v>
      </c>
      <c r="C749" s="394" t="s">
        <v>15494</v>
      </c>
      <c r="D749" s="410" t="s">
        <v>16232</v>
      </c>
      <c r="E749" s="395" t="s">
        <v>17105</v>
      </c>
      <c r="F749" s="396"/>
      <c r="G749" s="397" t="s">
        <v>17106</v>
      </c>
      <c r="H749" s="406"/>
      <c r="I749" s="2"/>
      <c r="J749" s="399">
        <v>2001</v>
      </c>
      <c r="K749" s="2" t="s">
        <v>65</v>
      </c>
      <c r="L749" s="2"/>
      <c r="M749" s="2" t="s">
        <v>15642</v>
      </c>
      <c r="N749" s="2" t="s">
        <v>68</v>
      </c>
      <c r="O749" s="400"/>
      <c r="P749" s="2" t="s">
        <v>60</v>
      </c>
      <c r="Q749" s="401">
        <v>56</v>
      </c>
      <c r="R749" s="401"/>
      <c r="S749" s="401"/>
      <c r="T749" s="401"/>
      <c r="U749" s="401"/>
      <c r="V749" s="2"/>
      <c r="W749" s="3"/>
      <c r="X749" s="2" t="s">
        <v>70</v>
      </c>
      <c r="Y749" s="2"/>
      <c r="Z749" s="2" t="s">
        <v>72</v>
      </c>
      <c r="AA749" s="2"/>
      <c r="AB749" s="4"/>
      <c r="AC749" s="4"/>
      <c r="AD749" s="4"/>
      <c r="AE749" s="4"/>
      <c r="AF749" s="4"/>
      <c r="AG749" s="4"/>
      <c r="AH749" s="4"/>
    </row>
    <row r="750" spans="1:34" ht="22.8" hidden="1" x14ac:dyDescent="0.8">
      <c r="A750" s="379">
        <v>749</v>
      </c>
      <c r="B750" s="380" t="s">
        <v>77</v>
      </c>
      <c r="C750" s="381" t="s">
        <v>15494</v>
      </c>
      <c r="D750" s="409" t="s">
        <v>16232</v>
      </c>
      <c r="E750" s="382" t="s">
        <v>17105</v>
      </c>
      <c r="F750" s="402"/>
      <c r="G750" s="403" t="s">
        <v>17107</v>
      </c>
      <c r="H750" s="404"/>
      <c r="I750" s="349"/>
      <c r="J750" s="405">
        <v>2001</v>
      </c>
      <c r="K750" s="349" t="s">
        <v>65</v>
      </c>
      <c r="L750" s="349"/>
      <c r="M750" s="349" t="s">
        <v>15642</v>
      </c>
      <c r="N750" s="349" t="s">
        <v>68</v>
      </c>
      <c r="O750" s="388"/>
      <c r="P750" s="349" t="s">
        <v>60</v>
      </c>
      <c r="Q750" s="389">
        <v>47.5</v>
      </c>
      <c r="R750" s="389"/>
      <c r="S750" s="389"/>
      <c r="T750" s="389"/>
      <c r="U750" s="389"/>
      <c r="V750" s="349"/>
      <c r="W750" s="390"/>
      <c r="X750" s="349" t="s">
        <v>70</v>
      </c>
      <c r="Y750" s="349"/>
      <c r="Z750" s="349" t="s">
        <v>72</v>
      </c>
      <c r="AA750" s="349"/>
      <c r="AB750" s="391"/>
      <c r="AC750" s="391"/>
      <c r="AD750" s="391"/>
      <c r="AE750" s="391"/>
      <c r="AF750" s="391"/>
      <c r="AG750" s="391"/>
      <c r="AH750" s="391"/>
    </row>
    <row r="751" spans="1:34" ht="22.8" hidden="1" x14ac:dyDescent="0.8">
      <c r="A751" s="392">
        <v>750</v>
      </c>
      <c r="B751" s="393" t="s">
        <v>77</v>
      </c>
      <c r="C751" s="394" t="s">
        <v>15494</v>
      </c>
      <c r="D751" s="410" t="s">
        <v>16232</v>
      </c>
      <c r="E751" s="395" t="s">
        <v>17105</v>
      </c>
      <c r="F751" s="396"/>
      <c r="G751" s="397" t="s">
        <v>17108</v>
      </c>
      <c r="H751" s="406"/>
      <c r="I751" s="2"/>
      <c r="J751" s="399">
        <v>2001</v>
      </c>
      <c r="K751" s="2" t="s">
        <v>65</v>
      </c>
      <c r="L751" s="2"/>
      <c r="M751" s="2" t="s">
        <v>15642</v>
      </c>
      <c r="N751" s="2" t="s">
        <v>68</v>
      </c>
      <c r="O751" s="400"/>
      <c r="P751" s="2" t="s">
        <v>60</v>
      </c>
      <c r="Q751" s="401">
        <v>49.5</v>
      </c>
      <c r="R751" s="401"/>
      <c r="S751" s="401"/>
      <c r="T751" s="401"/>
      <c r="U751" s="401"/>
      <c r="V751" s="2"/>
      <c r="W751" s="3"/>
      <c r="X751" s="2" t="s">
        <v>70</v>
      </c>
      <c r="Y751" s="2"/>
      <c r="Z751" s="2" t="s">
        <v>72</v>
      </c>
      <c r="AA751" s="2"/>
      <c r="AB751" s="4"/>
      <c r="AC751" s="4"/>
      <c r="AD751" s="4"/>
      <c r="AE751" s="4"/>
      <c r="AF751" s="4"/>
      <c r="AG751" s="4"/>
      <c r="AH751" s="4"/>
    </row>
    <row r="752" spans="1:34" ht="22.8" hidden="1" x14ac:dyDescent="0.8">
      <c r="A752" s="379">
        <v>751</v>
      </c>
      <c r="B752" s="380" t="s">
        <v>77</v>
      </c>
      <c r="C752" s="381" t="s">
        <v>15494</v>
      </c>
      <c r="D752" s="409" t="s">
        <v>16232</v>
      </c>
      <c r="E752" s="382" t="s">
        <v>17105</v>
      </c>
      <c r="F752" s="402"/>
      <c r="G752" s="403" t="s">
        <v>17109</v>
      </c>
      <c r="H752" s="404"/>
      <c r="I752" s="349"/>
      <c r="J752" s="405">
        <v>2001</v>
      </c>
      <c r="K752" s="349" t="s">
        <v>65</v>
      </c>
      <c r="L752" s="349"/>
      <c r="M752" s="349" t="s">
        <v>15642</v>
      </c>
      <c r="N752" s="349" t="s">
        <v>68</v>
      </c>
      <c r="O752" s="388"/>
      <c r="P752" s="349" t="s">
        <v>60</v>
      </c>
      <c r="Q752" s="389">
        <v>58</v>
      </c>
      <c r="R752" s="389"/>
      <c r="S752" s="389"/>
      <c r="T752" s="389"/>
      <c r="U752" s="389"/>
      <c r="V752" s="349"/>
      <c r="W752" s="390"/>
      <c r="X752" s="349" t="s">
        <v>70</v>
      </c>
      <c r="Y752" s="349"/>
      <c r="Z752" s="349" t="s">
        <v>72</v>
      </c>
      <c r="AA752" s="349"/>
      <c r="AB752" s="391"/>
      <c r="AC752" s="391"/>
      <c r="AD752" s="391"/>
      <c r="AE752" s="391"/>
      <c r="AF752" s="391"/>
      <c r="AG752" s="391"/>
      <c r="AH752" s="391"/>
    </row>
    <row r="753" spans="1:34" ht="22.8" hidden="1" x14ac:dyDescent="0.8">
      <c r="A753" s="392">
        <v>752</v>
      </c>
      <c r="B753" s="393" t="s">
        <v>77</v>
      </c>
      <c r="C753" s="394" t="s">
        <v>15494</v>
      </c>
      <c r="D753" s="410" t="s">
        <v>16232</v>
      </c>
      <c r="E753" s="395" t="s">
        <v>17110</v>
      </c>
      <c r="F753" s="396"/>
      <c r="G753" s="397" t="s">
        <v>17111</v>
      </c>
      <c r="H753" s="406"/>
      <c r="I753" s="2"/>
      <c r="J753" s="399">
        <v>2001</v>
      </c>
      <c r="K753" s="2" t="s">
        <v>65</v>
      </c>
      <c r="L753" s="2"/>
      <c r="M753" s="2" t="s">
        <v>15642</v>
      </c>
      <c r="N753" s="2" t="s">
        <v>68</v>
      </c>
      <c r="O753" s="400"/>
      <c r="P753" s="2" t="s">
        <v>60</v>
      </c>
      <c r="Q753" s="401">
        <v>36</v>
      </c>
      <c r="R753" s="401"/>
      <c r="S753" s="401"/>
      <c r="T753" s="401"/>
      <c r="U753" s="401"/>
      <c r="V753" s="2"/>
      <c r="W753" s="3"/>
      <c r="X753" s="2" t="s">
        <v>70</v>
      </c>
      <c r="Y753" s="2"/>
      <c r="Z753" s="2" t="s">
        <v>72</v>
      </c>
      <c r="AA753" s="2"/>
      <c r="AB753" s="4"/>
      <c r="AC753" s="4"/>
      <c r="AD753" s="4"/>
      <c r="AE753" s="4"/>
      <c r="AF753" s="4"/>
      <c r="AG753" s="4"/>
      <c r="AH753" s="4"/>
    </row>
    <row r="754" spans="1:34" ht="22.8" hidden="1" x14ac:dyDescent="0.8">
      <c r="A754" s="379">
        <v>753</v>
      </c>
      <c r="B754" s="380" t="s">
        <v>77</v>
      </c>
      <c r="C754" s="381" t="s">
        <v>15494</v>
      </c>
      <c r="D754" s="409" t="s">
        <v>16232</v>
      </c>
      <c r="E754" s="382" t="s">
        <v>17112</v>
      </c>
      <c r="F754" s="402"/>
      <c r="G754" s="403" t="s">
        <v>17113</v>
      </c>
      <c r="H754" s="404"/>
      <c r="I754" s="349"/>
      <c r="J754" s="405">
        <v>2001</v>
      </c>
      <c r="K754" s="349" t="s">
        <v>65</v>
      </c>
      <c r="L754" s="349"/>
      <c r="M754" s="349" t="s">
        <v>15642</v>
      </c>
      <c r="N754" s="349" t="s">
        <v>68</v>
      </c>
      <c r="O754" s="388"/>
      <c r="P754" s="349" t="s">
        <v>60</v>
      </c>
      <c r="Q754" s="389">
        <v>37</v>
      </c>
      <c r="R754" s="389"/>
      <c r="S754" s="389"/>
      <c r="T754" s="389"/>
      <c r="U754" s="389"/>
      <c r="V754" s="349"/>
      <c r="W754" s="390"/>
      <c r="X754" s="349" t="s">
        <v>70</v>
      </c>
      <c r="Y754" s="349"/>
      <c r="Z754" s="349" t="s">
        <v>72</v>
      </c>
      <c r="AA754" s="349"/>
      <c r="AB754" s="391"/>
      <c r="AC754" s="391"/>
      <c r="AD754" s="391"/>
      <c r="AE754" s="391"/>
      <c r="AF754" s="391"/>
      <c r="AG754" s="391"/>
      <c r="AH754" s="391"/>
    </row>
    <row r="755" spans="1:34" ht="22.8" hidden="1" x14ac:dyDescent="0.8">
      <c r="A755" s="392">
        <v>754</v>
      </c>
      <c r="B755" s="393" t="s">
        <v>77</v>
      </c>
      <c r="C755" s="394" t="s">
        <v>15494</v>
      </c>
      <c r="D755" s="410" t="s">
        <v>117</v>
      </c>
      <c r="E755" s="395" t="s">
        <v>12995</v>
      </c>
      <c r="F755" s="396"/>
      <c r="G755" s="397" t="s">
        <v>17114</v>
      </c>
      <c r="H755" s="406"/>
      <c r="I755" s="2"/>
      <c r="J755" s="399">
        <v>2001</v>
      </c>
      <c r="K755" s="2" t="s">
        <v>65</v>
      </c>
      <c r="L755" s="2"/>
      <c r="M755" s="2" t="s">
        <v>15642</v>
      </c>
      <c r="N755" s="2" t="s">
        <v>68</v>
      </c>
      <c r="O755" s="400"/>
      <c r="P755" s="2" t="s">
        <v>60</v>
      </c>
      <c r="Q755" s="401">
        <v>54</v>
      </c>
      <c r="R755" s="401"/>
      <c r="S755" s="401"/>
      <c r="T755" s="401"/>
      <c r="U755" s="401"/>
      <c r="V755" s="2"/>
      <c r="W755" s="3"/>
      <c r="X755" s="2" t="s">
        <v>70</v>
      </c>
      <c r="Y755" s="2"/>
      <c r="Z755" s="2" t="s">
        <v>72</v>
      </c>
      <c r="AA755" s="2"/>
      <c r="AB755" s="4"/>
      <c r="AC755" s="4"/>
      <c r="AD755" s="4"/>
      <c r="AE755" s="4"/>
      <c r="AF755" s="4"/>
      <c r="AG755" s="4"/>
      <c r="AH755" s="4"/>
    </row>
    <row r="756" spans="1:34" ht="22.8" hidden="1" x14ac:dyDescent="0.8">
      <c r="A756" s="379">
        <v>755</v>
      </c>
      <c r="B756" s="380" t="s">
        <v>77</v>
      </c>
      <c r="C756" s="381" t="s">
        <v>15494</v>
      </c>
      <c r="D756" s="409" t="s">
        <v>117</v>
      </c>
      <c r="E756" s="382" t="s">
        <v>17115</v>
      </c>
      <c r="F756" s="402"/>
      <c r="G756" s="403" t="s">
        <v>17116</v>
      </c>
      <c r="H756" s="404"/>
      <c r="I756" s="349"/>
      <c r="J756" s="405">
        <v>2001</v>
      </c>
      <c r="K756" s="349" t="s">
        <v>65</v>
      </c>
      <c r="L756" s="349"/>
      <c r="M756" s="349" t="s">
        <v>15642</v>
      </c>
      <c r="N756" s="349" t="s">
        <v>68</v>
      </c>
      <c r="O756" s="388"/>
      <c r="P756" s="349" t="s">
        <v>60</v>
      </c>
      <c r="Q756" s="389">
        <v>54</v>
      </c>
      <c r="R756" s="389"/>
      <c r="S756" s="389"/>
      <c r="T756" s="389"/>
      <c r="U756" s="389"/>
      <c r="V756" s="349"/>
      <c r="W756" s="390"/>
      <c r="X756" s="349" t="s">
        <v>70</v>
      </c>
      <c r="Y756" s="349"/>
      <c r="Z756" s="349" t="s">
        <v>72</v>
      </c>
      <c r="AA756" s="349"/>
      <c r="AB756" s="391"/>
      <c r="AC756" s="391"/>
      <c r="AD756" s="391"/>
      <c r="AE756" s="391"/>
      <c r="AF756" s="391"/>
      <c r="AG756" s="391"/>
      <c r="AH756" s="391"/>
    </row>
    <row r="757" spans="1:34" ht="22.8" hidden="1" x14ac:dyDescent="0.8">
      <c r="A757" s="392">
        <v>756</v>
      </c>
      <c r="B757" s="393" t="s">
        <v>77</v>
      </c>
      <c r="C757" s="394" t="s">
        <v>15494</v>
      </c>
      <c r="D757" s="410" t="s">
        <v>117</v>
      </c>
      <c r="E757" s="395" t="s">
        <v>17024</v>
      </c>
      <c r="F757" s="396"/>
      <c r="G757" s="397" t="s">
        <v>17117</v>
      </c>
      <c r="H757" s="406"/>
      <c r="I757" s="2"/>
      <c r="J757" s="399">
        <v>2001</v>
      </c>
      <c r="K757" s="2" t="s">
        <v>65</v>
      </c>
      <c r="L757" s="2"/>
      <c r="M757" s="2" t="s">
        <v>15642</v>
      </c>
      <c r="N757" s="2" t="s">
        <v>68</v>
      </c>
      <c r="O757" s="400"/>
      <c r="P757" s="2" t="s">
        <v>60</v>
      </c>
      <c r="Q757" s="401">
        <v>57</v>
      </c>
      <c r="R757" s="401"/>
      <c r="S757" s="401"/>
      <c r="T757" s="401"/>
      <c r="U757" s="401"/>
      <c r="V757" s="2"/>
      <c r="W757" s="3"/>
      <c r="X757" s="2" t="s">
        <v>70</v>
      </c>
      <c r="Y757" s="2"/>
      <c r="Z757" s="2" t="s">
        <v>72</v>
      </c>
      <c r="AA757" s="2"/>
      <c r="AB757" s="4"/>
      <c r="AC757" s="4"/>
      <c r="AD757" s="4"/>
      <c r="AE757" s="4"/>
      <c r="AF757" s="4"/>
      <c r="AG757" s="4"/>
      <c r="AH757" s="4"/>
    </row>
    <row r="758" spans="1:34" ht="22.8" hidden="1" x14ac:dyDescent="0.8">
      <c r="A758" s="379">
        <v>757</v>
      </c>
      <c r="B758" s="380" t="s">
        <v>77</v>
      </c>
      <c r="C758" s="381" t="s">
        <v>15494</v>
      </c>
      <c r="D758" s="409" t="s">
        <v>117</v>
      </c>
      <c r="E758" s="382" t="s">
        <v>15511</v>
      </c>
      <c r="F758" s="402"/>
      <c r="G758" s="403" t="s">
        <v>17118</v>
      </c>
      <c r="H758" s="404"/>
      <c r="I758" s="349"/>
      <c r="J758" s="405">
        <v>2001</v>
      </c>
      <c r="K758" s="349" t="s">
        <v>65</v>
      </c>
      <c r="L758" s="349"/>
      <c r="M758" s="349" t="s">
        <v>15642</v>
      </c>
      <c r="N758" s="349" t="s">
        <v>68</v>
      </c>
      <c r="O758" s="388"/>
      <c r="P758" s="349" t="s">
        <v>60</v>
      </c>
      <c r="Q758" s="389">
        <v>52</v>
      </c>
      <c r="R758" s="389"/>
      <c r="S758" s="389"/>
      <c r="T758" s="389"/>
      <c r="U758" s="389"/>
      <c r="V758" s="349"/>
      <c r="W758" s="390"/>
      <c r="X758" s="349" t="s">
        <v>70</v>
      </c>
      <c r="Y758" s="349"/>
      <c r="Z758" s="349" t="s">
        <v>72</v>
      </c>
      <c r="AA758" s="349"/>
      <c r="AB758" s="391"/>
      <c r="AC758" s="391"/>
      <c r="AD758" s="391"/>
      <c r="AE758" s="391"/>
      <c r="AF758" s="391"/>
      <c r="AG758" s="391"/>
      <c r="AH758" s="391"/>
    </row>
    <row r="759" spans="1:34" ht="22.8" hidden="1" x14ac:dyDescent="0.8">
      <c r="A759" s="392">
        <v>758</v>
      </c>
      <c r="B759" s="393" t="s">
        <v>77</v>
      </c>
      <c r="C759" s="394" t="s">
        <v>15494</v>
      </c>
      <c r="D759" s="410" t="s">
        <v>117</v>
      </c>
      <c r="E759" s="395" t="s">
        <v>16221</v>
      </c>
      <c r="F759" s="396"/>
      <c r="G759" s="397" t="s">
        <v>17119</v>
      </c>
      <c r="H759" s="406"/>
      <c r="I759" s="2"/>
      <c r="J759" s="399">
        <v>2001</v>
      </c>
      <c r="K759" s="2" t="s">
        <v>65</v>
      </c>
      <c r="L759" s="2"/>
      <c r="M759" s="2" t="s">
        <v>15642</v>
      </c>
      <c r="N759" s="2" t="s">
        <v>68</v>
      </c>
      <c r="O759" s="400"/>
      <c r="P759" s="2" t="s">
        <v>60</v>
      </c>
      <c r="Q759" s="401">
        <v>51</v>
      </c>
      <c r="R759" s="401"/>
      <c r="S759" s="401"/>
      <c r="T759" s="401"/>
      <c r="U759" s="401"/>
      <c r="V759" s="2"/>
      <c r="W759" s="3"/>
      <c r="X759" s="2" t="s">
        <v>70</v>
      </c>
      <c r="Y759" s="2"/>
      <c r="Z759" s="2" t="s">
        <v>72</v>
      </c>
      <c r="AA759" s="2"/>
      <c r="AB759" s="4"/>
      <c r="AC759" s="4"/>
      <c r="AD759" s="4"/>
      <c r="AE759" s="4"/>
      <c r="AF759" s="4"/>
      <c r="AG759" s="4"/>
      <c r="AH759" s="4"/>
    </row>
    <row r="760" spans="1:34" ht="22.8" hidden="1" x14ac:dyDescent="0.8">
      <c r="A760" s="379">
        <v>759</v>
      </c>
      <c r="B760" s="380" t="s">
        <v>77</v>
      </c>
      <c r="C760" s="381" t="s">
        <v>15494</v>
      </c>
      <c r="D760" s="409" t="s">
        <v>117</v>
      </c>
      <c r="E760" s="382" t="s">
        <v>17120</v>
      </c>
      <c r="F760" s="402"/>
      <c r="G760" s="403" t="s">
        <v>17121</v>
      </c>
      <c r="H760" s="404"/>
      <c r="I760" s="349"/>
      <c r="J760" s="405">
        <v>2001</v>
      </c>
      <c r="K760" s="349" t="s">
        <v>65</v>
      </c>
      <c r="L760" s="349"/>
      <c r="M760" s="349" t="s">
        <v>15642</v>
      </c>
      <c r="N760" s="349" t="s">
        <v>68</v>
      </c>
      <c r="O760" s="388"/>
      <c r="P760" s="349" t="s">
        <v>60</v>
      </c>
      <c r="Q760" s="389">
        <v>41</v>
      </c>
      <c r="R760" s="389"/>
      <c r="S760" s="389"/>
      <c r="T760" s="389"/>
      <c r="U760" s="389"/>
      <c r="V760" s="349"/>
      <c r="W760" s="390"/>
      <c r="X760" s="349" t="s">
        <v>70</v>
      </c>
      <c r="Y760" s="349"/>
      <c r="Z760" s="349" t="s">
        <v>72</v>
      </c>
      <c r="AA760" s="349"/>
      <c r="AB760" s="391"/>
      <c r="AC760" s="391"/>
      <c r="AD760" s="391"/>
      <c r="AE760" s="391"/>
      <c r="AF760" s="391"/>
      <c r="AG760" s="391"/>
      <c r="AH760" s="391"/>
    </row>
    <row r="761" spans="1:34" ht="22.8" hidden="1" x14ac:dyDescent="0.8">
      <c r="A761" s="392">
        <v>760</v>
      </c>
      <c r="B761" s="393" t="s">
        <v>77</v>
      </c>
      <c r="C761" s="394" t="s">
        <v>15494</v>
      </c>
      <c r="D761" s="410" t="s">
        <v>117</v>
      </c>
      <c r="E761" s="395" t="s">
        <v>17122</v>
      </c>
      <c r="F761" s="396"/>
      <c r="G761" s="397" t="s">
        <v>17123</v>
      </c>
      <c r="H761" s="406"/>
      <c r="I761" s="2"/>
      <c r="J761" s="399">
        <v>2001</v>
      </c>
      <c r="K761" s="2" t="s">
        <v>65</v>
      </c>
      <c r="L761" s="2"/>
      <c r="M761" s="2" t="s">
        <v>15642</v>
      </c>
      <c r="N761" s="2" t="s">
        <v>68</v>
      </c>
      <c r="O761" s="400"/>
      <c r="P761" s="2" t="s">
        <v>60</v>
      </c>
      <c r="Q761" s="401">
        <v>64</v>
      </c>
      <c r="R761" s="401"/>
      <c r="S761" s="401"/>
      <c r="T761" s="401"/>
      <c r="U761" s="401"/>
      <c r="V761" s="2"/>
      <c r="W761" s="3"/>
      <c r="X761" s="2" t="s">
        <v>70</v>
      </c>
      <c r="Y761" s="2"/>
      <c r="Z761" s="2" t="s">
        <v>72</v>
      </c>
      <c r="AA761" s="2"/>
      <c r="AB761" s="4"/>
      <c r="AC761" s="4"/>
      <c r="AD761" s="4"/>
      <c r="AE761" s="4"/>
      <c r="AF761" s="4"/>
      <c r="AG761" s="4"/>
      <c r="AH761" s="4"/>
    </row>
    <row r="762" spans="1:34" ht="22.8" hidden="1" x14ac:dyDescent="0.8">
      <c r="A762" s="379">
        <v>761</v>
      </c>
      <c r="B762" s="380" t="s">
        <v>77</v>
      </c>
      <c r="C762" s="381" t="s">
        <v>15494</v>
      </c>
      <c r="D762" s="409" t="s">
        <v>15495</v>
      </c>
      <c r="E762" s="382" t="s">
        <v>15769</v>
      </c>
      <c r="F762" s="402"/>
      <c r="G762" s="403" t="s">
        <v>17124</v>
      </c>
      <c r="H762" s="404"/>
      <c r="I762" s="349"/>
      <c r="J762" s="405">
        <v>2001</v>
      </c>
      <c r="K762" s="349" t="s">
        <v>65</v>
      </c>
      <c r="L762" s="349"/>
      <c r="M762" s="349" t="s">
        <v>15642</v>
      </c>
      <c r="N762" s="349" t="s">
        <v>68</v>
      </c>
      <c r="O762" s="388"/>
      <c r="P762" s="349" t="s">
        <v>60</v>
      </c>
      <c r="Q762" s="389">
        <v>48</v>
      </c>
      <c r="R762" s="389"/>
      <c r="S762" s="389"/>
      <c r="T762" s="389"/>
      <c r="U762" s="389"/>
      <c r="V762" s="349"/>
      <c r="W762" s="390"/>
      <c r="X762" s="349" t="s">
        <v>70</v>
      </c>
      <c r="Y762" s="349"/>
      <c r="Z762" s="349" t="s">
        <v>72</v>
      </c>
      <c r="AA762" s="349"/>
      <c r="AB762" s="391"/>
      <c r="AC762" s="391"/>
      <c r="AD762" s="391"/>
      <c r="AE762" s="391"/>
      <c r="AF762" s="391"/>
      <c r="AG762" s="391"/>
      <c r="AH762" s="391"/>
    </row>
    <row r="763" spans="1:34" ht="22.8" hidden="1" x14ac:dyDescent="0.8">
      <c r="A763" s="392">
        <v>762</v>
      </c>
      <c r="B763" s="393" t="s">
        <v>77</v>
      </c>
      <c r="C763" s="394" t="s">
        <v>15494</v>
      </c>
      <c r="D763" s="410" t="s">
        <v>15495</v>
      </c>
      <c r="E763" s="395" t="s">
        <v>15511</v>
      </c>
      <c r="F763" s="396"/>
      <c r="G763" s="397" t="s">
        <v>17125</v>
      </c>
      <c r="H763" s="406"/>
      <c r="I763" s="2"/>
      <c r="J763" s="399">
        <v>2001</v>
      </c>
      <c r="K763" s="2" t="s">
        <v>65</v>
      </c>
      <c r="L763" s="2"/>
      <c r="M763" s="2" t="s">
        <v>15642</v>
      </c>
      <c r="N763" s="2" t="s">
        <v>68</v>
      </c>
      <c r="O763" s="400"/>
      <c r="P763" s="2" t="s">
        <v>60</v>
      </c>
      <c r="Q763" s="401">
        <v>47.5</v>
      </c>
      <c r="R763" s="401"/>
      <c r="S763" s="401"/>
      <c r="T763" s="401"/>
      <c r="U763" s="401"/>
      <c r="V763" s="2"/>
      <c r="W763" s="3"/>
      <c r="X763" s="2" t="s">
        <v>70</v>
      </c>
      <c r="Y763" s="2"/>
      <c r="Z763" s="2" t="s">
        <v>72</v>
      </c>
      <c r="AA763" s="2"/>
      <c r="AB763" s="4"/>
      <c r="AC763" s="4"/>
      <c r="AD763" s="4"/>
      <c r="AE763" s="4"/>
      <c r="AF763" s="4"/>
      <c r="AG763" s="4"/>
      <c r="AH763" s="4"/>
    </row>
    <row r="764" spans="1:34" ht="22.8" hidden="1" x14ac:dyDescent="0.8">
      <c r="A764" s="379">
        <v>763</v>
      </c>
      <c r="B764" s="380" t="s">
        <v>77</v>
      </c>
      <c r="C764" s="381" t="s">
        <v>15494</v>
      </c>
      <c r="D764" s="409" t="s">
        <v>15495</v>
      </c>
      <c r="E764" s="382" t="s">
        <v>17126</v>
      </c>
      <c r="F764" s="402"/>
      <c r="G764" s="403" t="s">
        <v>17127</v>
      </c>
      <c r="H764" s="404"/>
      <c r="I764" s="349"/>
      <c r="J764" s="405">
        <v>2001</v>
      </c>
      <c r="K764" s="349" t="s">
        <v>65</v>
      </c>
      <c r="L764" s="349"/>
      <c r="M764" s="349" t="s">
        <v>15642</v>
      </c>
      <c r="N764" s="349" t="s">
        <v>68</v>
      </c>
      <c r="O764" s="388"/>
      <c r="P764" s="349" t="s">
        <v>60</v>
      </c>
      <c r="Q764" s="389">
        <v>49</v>
      </c>
      <c r="R764" s="389"/>
      <c r="S764" s="389"/>
      <c r="T764" s="389"/>
      <c r="U764" s="389"/>
      <c r="V764" s="349"/>
      <c r="W764" s="390"/>
      <c r="X764" s="349" t="s">
        <v>70</v>
      </c>
      <c r="Y764" s="349"/>
      <c r="Z764" s="349" t="s">
        <v>72</v>
      </c>
      <c r="AA764" s="349"/>
      <c r="AB764" s="391"/>
      <c r="AC764" s="391"/>
      <c r="AD764" s="391"/>
      <c r="AE764" s="391"/>
      <c r="AF764" s="391"/>
      <c r="AG764" s="391"/>
      <c r="AH764" s="391"/>
    </row>
    <row r="765" spans="1:34" ht="22.8" hidden="1" x14ac:dyDescent="0.8">
      <c r="A765" s="392">
        <v>764</v>
      </c>
      <c r="B765" s="393" t="s">
        <v>77</v>
      </c>
      <c r="C765" s="394" t="s">
        <v>15494</v>
      </c>
      <c r="D765" s="410" t="s">
        <v>15495</v>
      </c>
      <c r="E765" s="395" t="s">
        <v>111</v>
      </c>
      <c r="F765" s="396"/>
      <c r="G765" s="397" t="s">
        <v>17128</v>
      </c>
      <c r="H765" s="406"/>
      <c r="I765" s="2"/>
      <c r="J765" s="399">
        <v>2001</v>
      </c>
      <c r="K765" s="2" t="s">
        <v>65</v>
      </c>
      <c r="L765" s="2"/>
      <c r="M765" s="2" t="s">
        <v>15642</v>
      </c>
      <c r="N765" s="2" t="s">
        <v>68</v>
      </c>
      <c r="O765" s="400"/>
      <c r="P765" s="2" t="s">
        <v>60</v>
      </c>
      <c r="Q765" s="401">
        <v>50.5</v>
      </c>
      <c r="R765" s="401"/>
      <c r="S765" s="401"/>
      <c r="T765" s="401"/>
      <c r="U765" s="401"/>
      <c r="V765" s="2"/>
      <c r="W765" s="3"/>
      <c r="X765" s="2" t="s">
        <v>70</v>
      </c>
      <c r="Y765" s="2"/>
      <c r="Z765" s="2" t="s">
        <v>72</v>
      </c>
      <c r="AA765" s="2"/>
      <c r="AB765" s="4"/>
      <c r="AC765" s="4"/>
      <c r="AD765" s="4"/>
      <c r="AE765" s="4"/>
      <c r="AF765" s="4"/>
      <c r="AG765" s="4"/>
      <c r="AH765" s="4"/>
    </row>
    <row r="766" spans="1:34" ht="22.8" hidden="1" x14ac:dyDescent="0.8">
      <c r="A766" s="379">
        <v>765</v>
      </c>
      <c r="B766" s="380" t="s">
        <v>77</v>
      </c>
      <c r="C766" s="381" t="s">
        <v>15494</v>
      </c>
      <c r="D766" s="409" t="s">
        <v>15495</v>
      </c>
      <c r="E766" s="382" t="s">
        <v>15495</v>
      </c>
      <c r="F766" s="402"/>
      <c r="G766" s="403" t="s">
        <v>17129</v>
      </c>
      <c r="H766" s="404"/>
      <c r="I766" s="349"/>
      <c r="J766" s="405">
        <v>2001</v>
      </c>
      <c r="K766" s="349" t="s">
        <v>65</v>
      </c>
      <c r="L766" s="349"/>
      <c r="M766" s="349" t="s">
        <v>15642</v>
      </c>
      <c r="N766" s="349" t="s">
        <v>68</v>
      </c>
      <c r="O766" s="388"/>
      <c r="P766" s="349" t="s">
        <v>60</v>
      </c>
      <c r="Q766" s="389">
        <v>49</v>
      </c>
      <c r="R766" s="389"/>
      <c r="S766" s="389"/>
      <c r="T766" s="389"/>
      <c r="U766" s="389"/>
      <c r="V766" s="349"/>
      <c r="W766" s="390"/>
      <c r="X766" s="349" t="s">
        <v>70</v>
      </c>
      <c r="Y766" s="349"/>
      <c r="Z766" s="349" t="s">
        <v>72</v>
      </c>
      <c r="AA766" s="349"/>
      <c r="AB766" s="391"/>
      <c r="AC766" s="391"/>
      <c r="AD766" s="391"/>
      <c r="AE766" s="391"/>
      <c r="AF766" s="391"/>
      <c r="AG766" s="391"/>
      <c r="AH766" s="391"/>
    </row>
    <row r="767" spans="1:34" ht="22.8" hidden="1" x14ac:dyDescent="0.8">
      <c r="A767" s="392">
        <v>766</v>
      </c>
      <c r="B767" s="393" t="s">
        <v>77</v>
      </c>
      <c r="C767" s="394" t="s">
        <v>16134</v>
      </c>
      <c r="D767" s="410" t="s">
        <v>16420</v>
      </c>
      <c r="E767" s="395" t="s">
        <v>17130</v>
      </c>
      <c r="F767" s="396"/>
      <c r="G767" s="397" t="s">
        <v>17131</v>
      </c>
      <c r="H767" s="406"/>
      <c r="I767" s="2"/>
      <c r="J767" s="399">
        <v>2001</v>
      </c>
      <c r="K767" s="2" t="s">
        <v>65</v>
      </c>
      <c r="L767" s="2"/>
      <c r="M767" s="2" t="s">
        <v>15642</v>
      </c>
      <c r="N767" s="2" t="s">
        <v>68</v>
      </c>
      <c r="O767" s="400"/>
      <c r="P767" s="2" t="s">
        <v>60</v>
      </c>
      <c r="Q767" s="401">
        <v>29.5</v>
      </c>
      <c r="R767" s="401"/>
      <c r="S767" s="401"/>
      <c r="T767" s="401"/>
      <c r="U767" s="401"/>
      <c r="V767" s="2"/>
      <c r="W767" s="3"/>
      <c r="X767" s="2" t="s">
        <v>70</v>
      </c>
      <c r="Y767" s="2"/>
      <c r="Z767" s="2" t="s">
        <v>72</v>
      </c>
      <c r="AA767" s="2"/>
      <c r="AB767" s="4"/>
      <c r="AC767" s="4"/>
      <c r="AD767" s="4"/>
      <c r="AE767" s="4"/>
      <c r="AF767" s="4"/>
      <c r="AG767" s="4"/>
      <c r="AH767" s="4"/>
    </row>
    <row r="768" spans="1:34" ht="22.8" hidden="1" x14ac:dyDescent="0.8">
      <c r="A768" s="379">
        <v>767</v>
      </c>
      <c r="B768" s="380" t="s">
        <v>77</v>
      </c>
      <c r="C768" s="381" t="s">
        <v>16134</v>
      </c>
      <c r="D768" s="409" t="s">
        <v>16420</v>
      </c>
      <c r="E768" s="382" t="s">
        <v>17130</v>
      </c>
      <c r="F768" s="402"/>
      <c r="G768" s="403" t="s">
        <v>17132</v>
      </c>
      <c r="H768" s="404"/>
      <c r="I768" s="349"/>
      <c r="J768" s="405">
        <v>2001</v>
      </c>
      <c r="K768" s="349" t="s">
        <v>65</v>
      </c>
      <c r="L768" s="349"/>
      <c r="M768" s="349" t="s">
        <v>15642</v>
      </c>
      <c r="N768" s="349" t="s">
        <v>68</v>
      </c>
      <c r="O768" s="388"/>
      <c r="P768" s="349" t="s">
        <v>60</v>
      </c>
      <c r="Q768" s="389">
        <v>25.5</v>
      </c>
      <c r="R768" s="389"/>
      <c r="S768" s="389"/>
      <c r="T768" s="389"/>
      <c r="U768" s="389"/>
      <c r="V768" s="349"/>
      <c r="W768" s="390"/>
      <c r="X768" s="349" t="s">
        <v>70</v>
      </c>
      <c r="Y768" s="349"/>
      <c r="Z768" s="349" t="s">
        <v>72</v>
      </c>
      <c r="AA768" s="349"/>
      <c r="AB768" s="391"/>
      <c r="AC768" s="391"/>
      <c r="AD768" s="391"/>
      <c r="AE768" s="391"/>
      <c r="AF768" s="391"/>
      <c r="AG768" s="391"/>
      <c r="AH768" s="391"/>
    </row>
    <row r="769" spans="1:34" ht="22.8" hidden="1" x14ac:dyDescent="0.8">
      <c r="A769" s="392">
        <v>768</v>
      </c>
      <c r="B769" s="393" t="s">
        <v>77</v>
      </c>
      <c r="C769" s="394" t="s">
        <v>16134</v>
      </c>
      <c r="D769" s="410" t="s">
        <v>16420</v>
      </c>
      <c r="E769" s="395" t="s">
        <v>17133</v>
      </c>
      <c r="F769" s="396"/>
      <c r="G769" s="397" t="s">
        <v>17134</v>
      </c>
      <c r="H769" s="406"/>
      <c r="I769" s="2"/>
      <c r="J769" s="399">
        <v>2001</v>
      </c>
      <c r="K769" s="2" t="s">
        <v>65</v>
      </c>
      <c r="L769" s="2"/>
      <c r="M769" s="2" t="s">
        <v>15642</v>
      </c>
      <c r="N769" s="2" t="s">
        <v>68</v>
      </c>
      <c r="O769" s="400"/>
      <c r="P769" s="2" t="s">
        <v>60</v>
      </c>
      <c r="Q769" s="401">
        <v>29.5</v>
      </c>
      <c r="R769" s="401"/>
      <c r="S769" s="401"/>
      <c r="T769" s="401"/>
      <c r="U769" s="401"/>
      <c r="V769" s="2"/>
      <c r="W769" s="3"/>
      <c r="X769" s="2" t="s">
        <v>70</v>
      </c>
      <c r="Y769" s="2"/>
      <c r="Z769" s="2" t="s">
        <v>72</v>
      </c>
      <c r="AA769" s="2"/>
      <c r="AB769" s="4"/>
      <c r="AC769" s="4"/>
      <c r="AD769" s="4"/>
      <c r="AE769" s="4"/>
      <c r="AF769" s="4"/>
      <c r="AG769" s="4"/>
      <c r="AH769" s="4"/>
    </row>
    <row r="770" spans="1:34" ht="22.8" hidden="1" x14ac:dyDescent="0.8">
      <c r="A770" s="379">
        <v>769</v>
      </c>
      <c r="B770" s="380" t="s">
        <v>77</v>
      </c>
      <c r="C770" s="381" t="s">
        <v>16134</v>
      </c>
      <c r="D770" s="409" t="s">
        <v>16420</v>
      </c>
      <c r="E770" s="382" t="s">
        <v>16420</v>
      </c>
      <c r="F770" s="402"/>
      <c r="G770" s="403" t="s">
        <v>17135</v>
      </c>
      <c r="H770" s="404"/>
      <c r="I770" s="349"/>
      <c r="J770" s="405">
        <v>2001</v>
      </c>
      <c r="K770" s="349" t="s">
        <v>65</v>
      </c>
      <c r="L770" s="349"/>
      <c r="M770" s="349" t="s">
        <v>15642</v>
      </c>
      <c r="N770" s="349" t="s">
        <v>68</v>
      </c>
      <c r="O770" s="388"/>
      <c r="P770" s="349" t="s">
        <v>60</v>
      </c>
      <c r="Q770" s="389">
        <v>30.5</v>
      </c>
      <c r="R770" s="389"/>
      <c r="S770" s="389"/>
      <c r="T770" s="389"/>
      <c r="U770" s="389"/>
      <c r="V770" s="349"/>
      <c r="W770" s="390"/>
      <c r="X770" s="349" t="s">
        <v>70</v>
      </c>
      <c r="Y770" s="349"/>
      <c r="Z770" s="349" t="s">
        <v>72</v>
      </c>
      <c r="AA770" s="349"/>
      <c r="AB770" s="391"/>
      <c r="AC770" s="391"/>
      <c r="AD770" s="391"/>
      <c r="AE770" s="391"/>
      <c r="AF770" s="391"/>
      <c r="AG770" s="391"/>
      <c r="AH770" s="391"/>
    </row>
    <row r="771" spans="1:34" ht="22.8" hidden="1" x14ac:dyDescent="0.8">
      <c r="A771" s="392">
        <v>770</v>
      </c>
      <c r="B771" s="393" t="s">
        <v>77</v>
      </c>
      <c r="C771" s="394" t="s">
        <v>16134</v>
      </c>
      <c r="D771" s="410" t="s">
        <v>16420</v>
      </c>
      <c r="E771" s="395" t="s">
        <v>17136</v>
      </c>
      <c r="F771" s="396"/>
      <c r="G771" s="397" t="s">
        <v>17137</v>
      </c>
      <c r="H771" s="406"/>
      <c r="I771" s="2"/>
      <c r="J771" s="399">
        <v>2001</v>
      </c>
      <c r="K771" s="2" t="s">
        <v>65</v>
      </c>
      <c r="L771" s="2"/>
      <c r="M771" s="2" t="s">
        <v>15642</v>
      </c>
      <c r="N771" s="2" t="s">
        <v>68</v>
      </c>
      <c r="O771" s="400"/>
      <c r="P771" s="2" t="s">
        <v>60</v>
      </c>
      <c r="Q771" s="401">
        <v>32</v>
      </c>
      <c r="R771" s="401"/>
      <c r="S771" s="401"/>
      <c r="T771" s="401"/>
      <c r="U771" s="401"/>
      <c r="V771" s="2"/>
      <c r="W771" s="3"/>
      <c r="X771" s="2" t="s">
        <v>70</v>
      </c>
      <c r="Y771" s="2"/>
      <c r="Z771" s="2" t="s">
        <v>72</v>
      </c>
      <c r="AA771" s="2"/>
      <c r="AB771" s="4"/>
      <c r="AC771" s="4"/>
      <c r="AD771" s="4"/>
      <c r="AE771" s="4"/>
      <c r="AF771" s="4"/>
      <c r="AG771" s="4"/>
      <c r="AH771" s="4"/>
    </row>
    <row r="772" spans="1:34" ht="22.8" hidden="1" x14ac:dyDescent="0.8">
      <c r="A772" s="379">
        <v>771</v>
      </c>
      <c r="B772" s="380" t="s">
        <v>77</v>
      </c>
      <c r="C772" s="381" t="s">
        <v>16134</v>
      </c>
      <c r="D772" s="409" t="s">
        <v>16420</v>
      </c>
      <c r="E772" s="382" t="s">
        <v>14385</v>
      </c>
      <c r="F772" s="402"/>
      <c r="G772" s="403" t="s">
        <v>17138</v>
      </c>
      <c r="H772" s="404"/>
      <c r="I772" s="349"/>
      <c r="J772" s="405">
        <v>2001</v>
      </c>
      <c r="K772" s="349" t="s">
        <v>65</v>
      </c>
      <c r="L772" s="349"/>
      <c r="M772" s="349" t="s">
        <v>15642</v>
      </c>
      <c r="N772" s="349" t="s">
        <v>68</v>
      </c>
      <c r="O772" s="388"/>
      <c r="P772" s="349" t="s">
        <v>60</v>
      </c>
      <c r="Q772" s="389">
        <v>34</v>
      </c>
      <c r="R772" s="389"/>
      <c r="S772" s="389"/>
      <c r="T772" s="389"/>
      <c r="U772" s="389"/>
      <c r="V772" s="349"/>
      <c r="W772" s="390"/>
      <c r="X772" s="349" t="s">
        <v>70</v>
      </c>
      <c r="Y772" s="349"/>
      <c r="Z772" s="349" t="s">
        <v>72</v>
      </c>
      <c r="AA772" s="349"/>
      <c r="AB772" s="391"/>
      <c r="AC772" s="391"/>
      <c r="AD772" s="391"/>
      <c r="AE772" s="391"/>
      <c r="AF772" s="391"/>
      <c r="AG772" s="391"/>
      <c r="AH772" s="391"/>
    </row>
    <row r="773" spans="1:34" ht="22.8" hidden="1" x14ac:dyDescent="0.8">
      <c r="A773" s="392">
        <v>772</v>
      </c>
      <c r="B773" s="393" t="s">
        <v>77</v>
      </c>
      <c r="C773" s="394" t="s">
        <v>16134</v>
      </c>
      <c r="D773" s="410" t="s">
        <v>16420</v>
      </c>
      <c r="E773" s="395" t="s">
        <v>17139</v>
      </c>
      <c r="F773" s="396"/>
      <c r="G773" s="397" t="s">
        <v>17140</v>
      </c>
      <c r="H773" s="406"/>
      <c r="I773" s="2"/>
      <c r="J773" s="399">
        <v>2001</v>
      </c>
      <c r="K773" s="2" t="s">
        <v>65</v>
      </c>
      <c r="L773" s="2"/>
      <c r="M773" s="2" t="s">
        <v>15642</v>
      </c>
      <c r="N773" s="2" t="s">
        <v>68</v>
      </c>
      <c r="O773" s="400"/>
      <c r="P773" s="2" t="s">
        <v>60</v>
      </c>
      <c r="Q773" s="401">
        <v>31</v>
      </c>
      <c r="R773" s="401"/>
      <c r="S773" s="401"/>
      <c r="T773" s="401"/>
      <c r="U773" s="401"/>
      <c r="V773" s="2"/>
      <c r="W773" s="3"/>
      <c r="X773" s="2" t="s">
        <v>70</v>
      </c>
      <c r="Y773" s="2"/>
      <c r="Z773" s="2" t="s">
        <v>72</v>
      </c>
      <c r="AA773" s="2"/>
      <c r="AB773" s="4"/>
      <c r="AC773" s="4"/>
      <c r="AD773" s="4"/>
      <c r="AE773" s="4"/>
      <c r="AF773" s="4"/>
      <c r="AG773" s="4"/>
      <c r="AH773" s="4"/>
    </row>
    <row r="774" spans="1:34" ht="22.8" hidden="1" x14ac:dyDescent="0.8">
      <c r="A774" s="379">
        <v>773</v>
      </c>
      <c r="B774" s="380" t="s">
        <v>77</v>
      </c>
      <c r="C774" s="381" t="s">
        <v>16134</v>
      </c>
      <c r="D774" s="409" t="s">
        <v>16420</v>
      </c>
      <c r="E774" s="382" t="s">
        <v>17139</v>
      </c>
      <c r="F774" s="402"/>
      <c r="G774" s="403" t="s">
        <v>17141</v>
      </c>
      <c r="H774" s="404"/>
      <c r="I774" s="349"/>
      <c r="J774" s="405">
        <v>2001</v>
      </c>
      <c r="K774" s="349" t="s">
        <v>65</v>
      </c>
      <c r="L774" s="349"/>
      <c r="M774" s="349" t="s">
        <v>15642</v>
      </c>
      <c r="N774" s="349" t="s">
        <v>68</v>
      </c>
      <c r="O774" s="388"/>
      <c r="P774" s="349" t="s">
        <v>60</v>
      </c>
      <c r="Q774" s="389">
        <v>30</v>
      </c>
      <c r="R774" s="389"/>
      <c r="S774" s="389"/>
      <c r="T774" s="389"/>
      <c r="U774" s="389"/>
      <c r="V774" s="349"/>
      <c r="W774" s="390"/>
      <c r="X774" s="349" t="s">
        <v>70</v>
      </c>
      <c r="Y774" s="349"/>
      <c r="Z774" s="349" t="s">
        <v>72</v>
      </c>
      <c r="AA774" s="349"/>
      <c r="AB774" s="391"/>
      <c r="AC774" s="391"/>
      <c r="AD774" s="391"/>
      <c r="AE774" s="391"/>
      <c r="AF774" s="391"/>
      <c r="AG774" s="391"/>
      <c r="AH774" s="391"/>
    </row>
    <row r="775" spans="1:34" ht="22.8" hidden="1" x14ac:dyDescent="0.8">
      <c r="A775" s="392">
        <v>774</v>
      </c>
      <c r="B775" s="393" t="s">
        <v>77</v>
      </c>
      <c r="C775" s="394" t="s">
        <v>16134</v>
      </c>
      <c r="D775" s="410" t="s">
        <v>16420</v>
      </c>
      <c r="E775" s="395" t="s">
        <v>17142</v>
      </c>
      <c r="F775" s="396"/>
      <c r="G775" s="397" t="s">
        <v>17143</v>
      </c>
      <c r="H775" s="406"/>
      <c r="I775" s="2"/>
      <c r="J775" s="399">
        <v>2001</v>
      </c>
      <c r="K775" s="2" t="s">
        <v>65</v>
      </c>
      <c r="L775" s="2"/>
      <c r="M775" s="2" t="s">
        <v>15642</v>
      </c>
      <c r="N775" s="2" t="s">
        <v>68</v>
      </c>
      <c r="O775" s="400"/>
      <c r="P775" s="2" t="s">
        <v>60</v>
      </c>
      <c r="Q775" s="401">
        <v>31</v>
      </c>
      <c r="R775" s="401"/>
      <c r="S775" s="401"/>
      <c r="T775" s="401"/>
      <c r="U775" s="401"/>
      <c r="V775" s="2"/>
      <c r="W775" s="3"/>
      <c r="X775" s="2" t="s">
        <v>70</v>
      </c>
      <c r="Y775" s="2"/>
      <c r="Z775" s="2" t="s">
        <v>72</v>
      </c>
      <c r="AA775" s="2"/>
      <c r="AB775" s="4"/>
      <c r="AC775" s="4"/>
      <c r="AD775" s="4"/>
      <c r="AE775" s="4"/>
      <c r="AF775" s="4"/>
      <c r="AG775" s="4"/>
      <c r="AH775" s="4"/>
    </row>
    <row r="776" spans="1:34" ht="22.8" hidden="1" x14ac:dyDescent="0.8">
      <c r="A776" s="379">
        <v>775</v>
      </c>
      <c r="B776" s="380" t="s">
        <v>77</v>
      </c>
      <c r="C776" s="381" t="s">
        <v>16134</v>
      </c>
      <c r="D776" s="409" t="s">
        <v>16420</v>
      </c>
      <c r="E776" s="382" t="s">
        <v>130</v>
      </c>
      <c r="F776" s="402"/>
      <c r="G776" s="403" t="s">
        <v>17144</v>
      </c>
      <c r="H776" s="404"/>
      <c r="I776" s="349"/>
      <c r="J776" s="405">
        <v>2001</v>
      </c>
      <c r="K776" s="349" t="s">
        <v>65</v>
      </c>
      <c r="L776" s="349"/>
      <c r="M776" s="349" t="s">
        <v>15642</v>
      </c>
      <c r="N776" s="349" t="s">
        <v>68</v>
      </c>
      <c r="O776" s="388"/>
      <c r="P776" s="349" t="s">
        <v>60</v>
      </c>
      <c r="Q776" s="389">
        <v>31</v>
      </c>
      <c r="R776" s="389"/>
      <c r="S776" s="389"/>
      <c r="T776" s="389"/>
      <c r="U776" s="389"/>
      <c r="V776" s="349"/>
      <c r="W776" s="390"/>
      <c r="X776" s="349" t="s">
        <v>70</v>
      </c>
      <c r="Y776" s="349"/>
      <c r="Z776" s="349" t="s">
        <v>72</v>
      </c>
      <c r="AA776" s="349"/>
      <c r="AB776" s="391"/>
      <c r="AC776" s="391"/>
      <c r="AD776" s="391"/>
      <c r="AE776" s="391"/>
      <c r="AF776" s="391"/>
      <c r="AG776" s="391"/>
      <c r="AH776" s="391"/>
    </row>
    <row r="777" spans="1:34" ht="22.8" hidden="1" x14ac:dyDescent="0.8">
      <c r="A777" s="392">
        <v>776</v>
      </c>
      <c r="B777" s="393" t="s">
        <v>77</v>
      </c>
      <c r="C777" s="394" t="s">
        <v>15590</v>
      </c>
      <c r="D777" s="410" t="s">
        <v>118</v>
      </c>
      <c r="E777" s="395" t="s">
        <v>14112</v>
      </c>
      <c r="F777" s="396"/>
      <c r="G777" s="397" t="s">
        <v>17061</v>
      </c>
      <c r="H777" s="406"/>
      <c r="I777" s="2"/>
      <c r="J777" s="399">
        <v>2001</v>
      </c>
      <c r="K777" s="2" t="s">
        <v>65</v>
      </c>
      <c r="L777" s="2"/>
      <c r="M777" s="2" t="s">
        <v>15642</v>
      </c>
      <c r="N777" s="2" t="s">
        <v>68</v>
      </c>
      <c r="O777" s="400"/>
      <c r="P777" s="2" t="s">
        <v>60</v>
      </c>
      <c r="Q777" s="401">
        <v>45.5</v>
      </c>
      <c r="R777" s="401"/>
      <c r="S777" s="401"/>
      <c r="T777" s="401"/>
      <c r="U777" s="401"/>
      <c r="V777" s="2"/>
      <c r="W777" s="3"/>
      <c r="X777" s="2" t="s">
        <v>70</v>
      </c>
      <c r="Y777" s="2"/>
      <c r="Z777" s="2" t="s">
        <v>72</v>
      </c>
      <c r="AA777" s="2"/>
      <c r="AB777" s="4"/>
      <c r="AC777" s="4"/>
      <c r="AD777" s="4"/>
      <c r="AE777" s="4"/>
      <c r="AF777" s="4"/>
      <c r="AG777" s="4"/>
      <c r="AH777" s="4"/>
    </row>
    <row r="778" spans="1:34" ht="22.8" hidden="1" x14ac:dyDescent="0.8">
      <c r="A778" s="379">
        <v>777</v>
      </c>
      <c r="B778" s="380" t="s">
        <v>77</v>
      </c>
      <c r="C778" s="381" t="s">
        <v>15590</v>
      </c>
      <c r="D778" s="409" t="s">
        <v>118</v>
      </c>
      <c r="E778" s="382" t="s">
        <v>17145</v>
      </c>
      <c r="F778" s="402"/>
      <c r="G778" s="403" t="s">
        <v>17062</v>
      </c>
      <c r="H778" s="404"/>
      <c r="I778" s="349"/>
      <c r="J778" s="405">
        <v>2001</v>
      </c>
      <c r="K778" s="349" t="s">
        <v>65</v>
      </c>
      <c r="L778" s="349"/>
      <c r="M778" s="349" t="s">
        <v>15642</v>
      </c>
      <c r="N778" s="349" t="s">
        <v>68</v>
      </c>
      <c r="O778" s="388"/>
      <c r="P778" s="349" t="s">
        <v>60</v>
      </c>
      <c r="Q778" s="389">
        <v>53.5</v>
      </c>
      <c r="R778" s="389"/>
      <c r="S778" s="389"/>
      <c r="T778" s="389"/>
      <c r="U778" s="389"/>
      <c r="V778" s="349"/>
      <c r="W778" s="390"/>
      <c r="X778" s="349" t="s">
        <v>70</v>
      </c>
      <c r="Y778" s="349"/>
      <c r="Z778" s="349" t="s">
        <v>72</v>
      </c>
      <c r="AA778" s="349"/>
      <c r="AB778" s="391"/>
      <c r="AC778" s="391"/>
      <c r="AD778" s="391"/>
      <c r="AE778" s="391"/>
      <c r="AF778" s="391"/>
      <c r="AG778" s="391"/>
      <c r="AH778" s="391"/>
    </row>
    <row r="779" spans="1:34" ht="22.8" hidden="1" x14ac:dyDescent="0.8">
      <c r="A779" s="392">
        <v>778</v>
      </c>
      <c r="B779" s="393" t="s">
        <v>77</v>
      </c>
      <c r="C779" s="394" t="s">
        <v>15590</v>
      </c>
      <c r="D779" s="410" t="s">
        <v>118</v>
      </c>
      <c r="E779" s="395" t="s">
        <v>17146</v>
      </c>
      <c r="F779" s="396"/>
      <c r="G779" s="397" t="s">
        <v>17063</v>
      </c>
      <c r="H779" s="406"/>
      <c r="I779" s="2"/>
      <c r="J779" s="399">
        <v>2001</v>
      </c>
      <c r="K779" s="2" t="s">
        <v>65</v>
      </c>
      <c r="L779" s="2"/>
      <c r="M779" s="2" t="s">
        <v>15642</v>
      </c>
      <c r="N779" s="2" t="s">
        <v>68</v>
      </c>
      <c r="O779" s="400"/>
      <c r="P779" s="2" t="s">
        <v>60</v>
      </c>
      <c r="Q779" s="401">
        <v>35</v>
      </c>
      <c r="R779" s="401"/>
      <c r="S779" s="401"/>
      <c r="T779" s="401"/>
      <c r="U779" s="401"/>
      <c r="V779" s="2"/>
      <c r="W779" s="3"/>
      <c r="X779" s="2" t="s">
        <v>70</v>
      </c>
      <c r="Y779" s="2"/>
      <c r="Z779" s="2" t="s">
        <v>72</v>
      </c>
      <c r="AA779" s="2"/>
      <c r="AB779" s="4"/>
      <c r="AC779" s="4"/>
      <c r="AD779" s="4"/>
      <c r="AE779" s="4"/>
      <c r="AF779" s="4"/>
      <c r="AG779" s="4"/>
      <c r="AH779" s="4"/>
    </row>
    <row r="780" spans="1:34" ht="22.8" hidden="1" x14ac:dyDescent="0.8">
      <c r="A780" s="379">
        <v>779</v>
      </c>
      <c r="B780" s="380" t="s">
        <v>77</v>
      </c>
      <c r="C780" s="381" t="s">
        <v>15590</v>
      </c>
      <c r="D780" s="409" t="s">
        <v>118</v>
      </c>
      <c r="E780" s="382" t="s">
        <v>118</v>
      </c>
      <c r="F780" s="402"/>
      <c r="G780" s="403" t="s">
        <v>17064</v>
      </c>
      <c r="H780" s="404"/>
      <c r="I780" s="349"/>
      <c r="J780" s="405">
        <v>2001</v>
      </c>
      <c r="K780" s="349" t="s">
        <v>65</v>
      </c>
      <c r="L780" s="349"/>
      <c r="M780" s="349" t="s">
        <v>15642</v>
      </c>
      <c r="N780" s="349" t="s">
        <v>68</v>
      </c>
      <c r="O780" s="388"/>
      <c r="P780" s="349" t="s">
        <v>60</v>
      </c>
      <c r="Q780" s="389">
        <v>53.5</v>
      </c>
      <c r="R780" s="389"/>
      <c r="S780" s="389"/>
      <c r="T780" s="389"/>
      <c r="U780" s="389"/>
      <c r="V780" s="349"/>
      <c r="W780" s="390"/>
      <c r="X780" s="349" t="s">
        <v>70</v>
      </c>
      <c r="Y780" s="349"/>
      <c r="Z780" s="349" t="s">
        <v>72</v>
      </c>
      <c r="AA780" s="349"/>
      <c r="AB780" s="391"/>
      <c r="AC780" s="391"/>
      <c r="AD780" s="391"/>
      <c r="AE780" s="391"/>
      <c r="AF780" s="391"/>
      <c r="AG780" s="391"/>
      <c r="AH780" s="391"/>
    </row>
    <row r="781" spans="1:34" ht="22.8" hidden="1" x14ac:dyDescent="0.8">
      <c r="A781" s="392">
        <v>780</v>
      </c>
      <c r="B781" s="393" t="s">
        <v>77</v>
      </c>
      <c r="C781" s="394" t="s">
        <v>15590</v>
      </c>
      <c r="D781" s="410" t="s">
        <v>118</v>
      </c>
      <c r="E781" s="395" t="s">
        <v>17147</v>
      </c>
      <c r="F781" s="396"/>
      <c r="G781" s="397" t="s">
        <v>17148</v>
      </c>
      <c r="H781" s="406"/>
      <c r="I781" s="2"/>
      <c r="J781" s="399">
        <v>2001</v>
      </c>
      <c r="K781" s="2" t="s">
        <v>65</v>
      </c>
      <c r="L781" s="2"/>
      <c r="M781" s="2" t="s">
        <v>15642</v>
      </c>
      <c r="N781" s="2" t="s">
        <v>68</v>
      </c>
      <c r="O781" s="400"/>
      <c r="P781" s="2" t="s">
        <v>60</v>
      </c>
      <c r="Q781" s="401">
        <v>38</v>
      </c>
      <c r="R781" s="401"/>
      <c r="S781" s="401"/>
      <c r="T781" s="401"/>
      <c r="U781" s="401"/>
      <c r="V781" s="2"/>
      <c r="W781" s="3"/>
      <c r="X781" s="2" t="s">
        <v>70</v>
      </c>
      <c r="Y781" s="2"/>
      <c r="Z781" s="2" t="s">
        <v>72</v>
      </c>
      <c r="AA781" s="2"/>
      <c r="AB781" s="4"/>
      <c r="AC781" s="4"/>
      <c r="AD781" s="4"/>
      <c r="AE781" s="4"/>
      <c r="AF781" s="4"/>
      <c r="AG781" s="4"/>
      <c r="AH781" s="4"/>
    </row>
    <row r="782" spans="1:34" ht="22.8" hidden="1" x14ac:dyDescent="0.8">
      <c r="A782" s="379">
        <v>781</v>
      </c>
      <c r="B782" s="380" t="s">
        <v>77</v>
      </c>
      <c r="C782" s="381" t="s">
        <v>15590</v>
      </c>
      <c r="D782" s="409" t="s">
        <v>118</v>
      </c>
      <c r="E782" s="382" t="s">
        <v>16314</v>
      </c>
      <c r="F782" s="402"/>
      <c r="G782" s="403" t="s">
        <v>17149</v>
      </c>
      <c r="H782" s="404"/>
      <c r="I782" s="349"/>
      <c r="J782" s="405">
        <v>2001</v>
      </c>
      <c r="K782" s="349" t="s">
        <v>65</v>
      </c>
      <c r="L782" s="349"/>
      <c r="M782" s="349" t="s">
        <v>15642</v>
      </c>
      <c r="N782" s="349" t="s">
        <v>68</v>
      </c>
      <c r="O782" s="388"/>
      <c r="P782" s="349" t="s">
        <v>60</v>
      </c>
      <c r="Q782" s="389">
        <v>36</v>
      </c>
      <c r="R782" s="389"/>
      <c r="S782" s="389"/>
      <c r="T782" s="389"/>
      <c r="U782" s="389"/>
      <c r="V782" s="349"/>
      <c r="W782" s="390"/>
      <c r="X782" s="349" t="s">
        <v>70</v>
      </c>
      <c r="Y782" s="349"/>
      <c r="Z782" s="349" t="s">
        <v>72</v>
      </c>
      <c r="AA782" s="349"/>
      <c r="AB782" s="391"/>
      <c r="AC782" s="391"/>
      <c r="AD782" s="391"/>
      <c r="AE782" s="391"/>
      <c r="AF782" s="391"/>
      <c r="AG782" s="391"/>
      <c r="AH782" s="391"/>
    </row>
    <row r="783" spans="1:34" ht="22.8" hidden="1" x14ac:dyDescent="0.8">
      <c r="A783" s="392">
        <v>782</v>
      </c>
      <c r="B783" s="393" t="s">
        <v>77</v>
      </c>
      <c r="C783" s="394" t="s">
        <v>15590</v>
      </c>
      <c r="D783" s="410" t="s">
        <v>118</v>
      </c>
      <c r="E783" s="395" t="s">
        <v>17150</v>
      </c>
      <c r="F783" s="396"/>
      <c r="G783" s="397" t="s">
        <v>17151</v>
      </c>
      <c r="H783" s="406"/>
      <c r="I783" s="2"/>
      <c r="J783" s="399">
        <v>2001</v>
      </c>
      <c r="K783" s="2" t="s">
        <v>65</v>
      </c>
      <c r="L783" s="2"/>
      <c r="M783" s="2" t="s">
        <v>15642</v>
      </c>
      <c r="N783" s="2" t="s">
        <v>68</v>
      </c>
      <c r="O783" s="400"/>
      <c r="P783" s="2" t="s">
        <v>60</v>
      </c>
      <c r="Q783" s="401">
        <v>35</v>
      </c>
      <c r="R783" s="401"/>
      <c r="S783" s="401"/>
      <c r="T783" s="401"/>
      <c r="U783" s="401"/>
      <c r="V783" s="2"/>
      <c r="W783" s="3"/>
      <c r="X783" s="2" t="s">
        <v>70</v>
      </c>
      <c r="Y783" s="2"/>
      <c r="Z783" s="2" t="s">
        <v>72</v>
      </c>
      <c r="AA783" s="2"/>
      <c r="AB783" s="4"/>
      <c r="AC783" s="4"/>
      <c r="AD783" s="4"/>
      <c r="AE783" s="4"/>
      <c r="AF783" s="4"/>
      <c r="AG783" s="4"/>
      <c r="AH783" s="4"/>
    </row>
    <row r="784" spans="1:34" ht="22.8" hidden="1" x14ac:dyDescent="0.8">
      <c r="A784" s="379">
        <v>783</v>
      </c>
      <c r="B784" s="380" t="s">
        <v>77</v>
      </c>
      <c r="C784" s="381" t="s">
        <v>15590</v>
      </c>
      <c r="D784" s="409" t="s">
        <v>15621</v>
      </c>
      <c r="E784" s="382" t="s">
        <v>15769</v>
      </c>
      <c r="F784" s="402"/>
      <c r="G784" s="403" t="s">
        <v>17152</v>
      </c>
      <c r="H784" s="404"/>
      <c r="I784" s="349"/>
      <c r="J784" s="405">
        <v>2001</v>
      </c>
      <c r="K784" s="349" t="s">
        <v>65</v>
      </c>
      <c r="L784" s="349"/>
      <c r="M784" s="349" t="s">
        <v>15642</v>
      </c>
      <c r="N784" s="349" t="s">
        <v>68</v>
      </c>
      <c r="O784" s="388"/>
      <c r="P784" s="349" t="s">
        <v>60</v>
      </c>
      <c r="Q784" s="389">
        <v>48</v>
      </c>
      <c r="R784" s="389"/>
      <c r="S784" s="389"/>
      <c r="T784" s="389"/>
      <c r="U784" s="389"/>
      <c r="V784" s="349"/>
      <c r="W784" s="390"/>
      <c r="X784" s="349" t="s">
        <v>70</v>
      </c>
      <c r="Y784" s="349"/>
      <c r="Z784" s="349" t="s">
        <v>72</v>
      </c>
      <c r="AA784" s="349"/>
      <c r="AB784" s="391"/>
      <c r="AC784" s="391"/>
      <c r="AD784" s="391"/>
      <c r="AE784" s="391"/>
      <c r="AF784" s="391"/>
      <c r="AG784" s="391"/>
      <c r="AH784" s="391"/>
    </row>
    <row r="785" spans="1:34" ht="22.8" hidden="1" x14ac:dyDescent="0.8">
      <c r="A785" s="392">
        <v>784</v>
      </c>
      <c r="B785" s="393" t="s">
        <v>77</v>
      </c>
      <c r="C785" s="394" t="s">
        <v>15590</v>
      </c>
      <c r="D785" s="410" t="s">
        <v>15621</v>
      </c>
      <c r="E785" s="395" t="s">
        <v>15769</v>
      </c>
      <c r="F785" s="396"/>
      <c r="G785" s="397" t="s">
        <v>17153</v>
      </c>
      <c r="H785" s="406"/>
      <c r="I785" s="2"/>
      <c r="J785" s="399">
        <v>2001</v>
      </c>
      <c r="K785" s="2" t="s">
        <v>65</v>
      </c>
      <c r="L785" s="2"/>
      <c r="M785" s="2" t="s">
        <v>15642</v>
      </c>
      <c r="N785" s="2" t="s">
        <v>68</v>
      </c>
      <c r="O785" s="400"/>
      <c r="P785" s="2" t="s">
        <v>60</v>
      </c>
      <c r="Q785" s="401">
        <v>44.5</v>
      </c>
      <c r="R785" s="401"/>
      <c r="S785" s="401"/>
      <c r="T785" s="401"/>
      <c r="U785" s="401"/>
      <c r="V785" s="2"/>
      <c r="W785" s="3"/>
      <c r="X785" s="2" t="s">
        <v>70</v>
      </c>
      <c r="Y785" s="2"/>
      <c r="Z785" s="2" t="s">
        <v>72</v>
      </c>
      <c r="AA785" s="2"/>
      <c r="AB785" s="4"/>
      <c r="AC785" s="4"/>
      <c r="AD785" s="4"/>
      <c r="AE785" s="4"/>
      <c r="AF785" s="4"/>
      <c r="AG785" s="4"/>
      <c r="AH785" s="4"/>
    </row>
    <row r="786" spans="1:34" ht="22.8" hidden="1" x14ac:dyDescent="0.8">
      <c r="A786" s="379">
        <v>785</v>
      </c>
      <c r="B786" s="380" t="s">
        <v>77</v>
      </c>
      <c r="C786" s="381" t="s">
        <v>15590</v>
      </c>
      <c r="D786" s="409" t="s">
        <v>15621</v>
      </c>
      <c r="E786" s="382" t="s">
        <v>17154</v>
      </c>
      <c r="F786" s="402"/>
      <c r="G786" s="403" t="s">
        <v>17155</v>
      </c>
      <c r="H786" s="404"/>
      <c r="I786" s="349"/>
      <c r="J786" s="405">
        <v>2001</v>
      </c>
      <c r="K786" s="349" t="s">
        <v>65</v>
      </c>
      <c r="L786" s="349"/>
      <c r="M786" s="349" t="s">
        <v>15642</v>
      </c>
      <c r="N786" s="349" t="s">
        <v>68</v>
      </c>
      <c r="O786" s="388"/>
      <c r="P786" s="349" t="s">
        <v>60</v>
      </c>
      <c r="Q786" s="389">
        <v>45</v>
      </c>
      <c r="R786" s="389"/>
      <c r="S786" s="389"/>
      <c r="T786" s="389"/>
      <c r="U786" s="389"/>
      <c r="V786" s="349"/>
      <c r="W786" s="390"/>
      <c r="X786" s="349" t="s">
        <v>70</v>
      </c>
      <c r="Y786" s="349"/>
      <c r="Z786" s="349" t="s">
        <v>72</v>
      </c>
      <c r="AA786" s="349"/>
      <c r="AB786" s="391"/>
      <c r="AC786" s="391"/>
      <c r="AD786" s="391"/>
      <c r="AE786" s="391"/>
      <c r="AF786" s="391"/>
      <c r="AG786" s="391"/>
      <c r="AH786" s="391"/>
    </row>
    <row r="787" spans="1:34" ht="22.8" hidden="1" x14ac:dyDescent="0.8">
      <c r="A787" s="392">
        <v>786</v>
      </c>
      <c r="B787" s="393" t="s">
        <v>77</v>
      </c>
      <c r="C787" s="394" t="s">
        <v>15590</v>
      </c>
      <c r="D787" s="410" t="s">
        <v>15621</v>
      </c>
      <c r="E787" s="395" t="s">
        <v>16960</v>
      </c>
      <c r="F787" s="396"/>
      <c r="G787" s="397" t="s">
        <v>17156</v>
      </c>
      <c r="H787" s="406"/>
      <c r="I787" s="2"/>
      <c r="J787" s="399">
        <v>2001</v>
      </c>
      <c r="K787" s="2" t="s">
        <v>65</v>
      </c>
      <c r="L787" s="2"/>
      <c r="M787" s="2" t="s">
        <v>15642</v>
      </c>
      <c r="N787" s="2" t="s">
        <v>68</v>
      </c>
      <c r="O787" s="400"/>
      <c r="P787" s="2" t="s">
        <v>60</v>
      </c>
      <c r="Q787" s="401">
        <v>55</v>
      </c>
      <c r="R787" s="401"/>
      <c r="S787" s="401"/>
      <c r="T787" s="401"/>
      <c r="U787" s="401"/>
      <c r="V787" s="2"/>
      <c r="W787" s="3"/>
      <c r="X787" s="2" t="s">
        <v>70</v>
      </c>
      <c r="Y787" s="2"/>
      <c r="Z787" s="2" t="s">
        <v>72</v>
      </c>
      <c r="AA787" s="2"/>
      <c r="AB787" s="4"/>
      <c r="AC787" s="4"/>
      <c r="AD787" s="4"/>
      <c r="AE787" s="4"/>
      <c r="AF787" s="4"/>
      <c r="AG787" s="4"/>
      <c r="AH787" s="4"/>
    </row>
    <row r="788" spans="1:34" ht="22.8" hidden="1" x14ac:dyDescent="0.8">
      <c r="A788" s="379">
        <v>787</v>
      </c>
      <c r="B788" s="380" t="s">
        <v>77</v>
      </c>
      <c r="C788" s="381" t="s">
        <v>15590</v>
      </c>
      <c r="D788" s="409" t="s">
        <v>15621</v>
      </c>
      <c r="E788" s="382" t="s">
        <v>16737</v>
      </c>
      <c r="F788" s="402"/>
      <c r="G788" s="403" t="s">
        <v>17157</v>
      </c>
      <c r="H788" s="404"/>
      <c r="I788" s="349"/>
      <c r="J788" s="405">
        <v>2001</v>
      </c>
      <c r="K788" s="349" t="s">
        <v>65</v>
      </c>
      <c r="L788" s="349"/>
      <c r="M788" s="349" t="s">
        <v>15642</v>
      </c>
      <c r="N788" s="349" t="s">
        <v>68</v>
      </c>
      <c r="O788" s="388"/>
      <c r="P788" s="349" t="s">
        <v>60</v>
      </c>
      <c r="Q788" s="389">
        <v>28</v>
      </c>
      <c r="R788" s="389"/>
      <c r="S788" s="389"/>
      <c r="T788" s="389"/>
      <c r="U788" s="389"/>
      <c r="V788" s="349"/>
      <c r="W788" s="390"/>
      <c r="X788" s="349" t="s">
        <v>70</v>
      </c>
      <c r="Y788" s="349"/>
      <c r="Z788" s="349" t="s">
        <v>72</v>
      </c>
      <c r="AA788" s="349"/>
      <c r="AB788" s="391"/>
      <c r="AC788" s="391"/>
      <c r="AD788" s="391"/>
      <c r="AE788" s="391"/>
      <c r="AF788" s="391"/>
      <c r="AG788" s="391"/>
      <c r="AH788" s="391"/>
    </row>
    <row r="789" spans="1:34" ht="22.8" hidden="1" x14ac:dyDescent="0.8">
      <c r="A789" s="392">
        <v>788</v>
      </c>
      <c r="B789" s="393" t="s">
        <v>77</v>
      </c>
      <c r="C789" s="394" t="s">
        <v>15590</v>
      </c>
      <c r="D789" s="410" t="s">
        <v>15621</v>
      </c>
      <c r="E789" s="395" t="s">
        <v>17158</v>
      </c>
      <c r="F789" s="396"/>
      <c r="G789" s="397" t="s">
        <v>17159</v>
      </c>
      <c r="H789" s="406"/>
      <c r="I789" s="2"/>
      <c r="J789" s="399">
        <v>2001</v>
      </c>
      <c r="K789" s="2" t="s">
        <v>65</v>
      </c>
      <c r="L789" s="2"/>
      <c r="M789" s="2" t="s">
        <v>15642</v>
      </c>
      <c r="N789" s="2" t="s">
        <v>68</v>
      </c>
      <c r="O789" s="400"/>
      <c r="P789" s="2" t="s">
        <v>60</v>
      </c>
      <c r="Q789" s="401">
        <v>32</v>
      </c>
      <c r="R789" s="401"/>
      <c r="S789" s="401"/>
      <c r="T789" s="401"/>
      <c r="U789" s="401"/>
      <c r="V789" s="2"/>
      <c r="W789" s="3"/>
      <c r="X789" s="2" t="s">
        <v>70</v>
      </c>
      <c r="Y789" s="2"/>
      <c r="Z789" s="2" t="s">
        <v>72</v>
      </c>
      <c r="AA789" s="2"/>
      <c r="AB789" s="4"/>
      <c r="AC789" s="4"/>
      <c r="AD789" s="4"/>
      <c r="AE789" s="4"/>
      <c r="AF789" s="4"/>
      <c r="AG789" s="4"/>
      <c r="AH789" s="4"/>
    </row>
    <row r="790" spans="1:34" ht="22.8" hidden="1" x14ac:dyDescent="0.8">
      <c r="A790" s="379">
        <v>789</v>
      </c>
      <c r="B790" s="380" t="s">
        <v>77</v>
      </c>
      <c r="C790" s="381" t="s">
        <v>15590</v>
      </c>
      <c r="D790" s="409" t="s">
        <v>15621</v>
      </c>
      <c r="E790" s="382" t="s">
        <v>16631</v>
      </c>
      <c r="F790" s="402"/>
      <c r="G790" s="403" t="s">
        <v>17160</v>
      </c>
      <c r="H790" s="404"/>
      <c r="I790" s="349"/>
      <c r="J790" s="405">
        <v>2001</v>
      </c>
      <c r="K790" s="349" t="s">
        <v>65</v>
      </c>
      <c r="L790" s="349"/>
      <c r="M790" s="349" t="s">
        <v>15642</v>
      </c>
      <c r="N790" s="349" t="s">
        <v>68</v>
      </c>
      <c r="O790" s="388"/>
      <c r="P790" s="349" t="s">
        <v>60</v>
      </c>
      <c r="Q790" s="389">
        <v>34</v>
      </c>
      <c r="R790" s="389"/>
      <c r="S790" s="389"/>
      <c r="T790" s="389"/>
      <c r="U790" s="389"/>
      <c r="V790" s="349"/>
      <c r="W790" s="390"/>
      <c r="X790" s="349" t="s">
        <v>70</v>
      </c>
      <c r="Y790" s="349"/>
      <c r="Z790" s="349" t="s">
        <v>72</v>
      </c>
      <c r="AA790" s="349"/>
      <c r="AB790" s="391"/>
      <c r="AC790" s="391"/>
      <c r="AD790" s="391"/>
      <c r="AE790" s="391"/>
      <c r="AF790" s="391"/>
      <c r="AG790" s="391"/>
      <c r="AH790" s="391"/>
    </row>
    <row r="791" spans="1:34" ht="22.8" hidden="1" x14ac:dyDescent="0.8">
      <c r="A791" s="392">
        <v>790</v>
      </c>
      <c r="B791" s="393" t="s">
        <v>77</v>
      </c>
      <c r="C791" s="394" t="s">
        <v>15590</v>
      </c>
      <c r="D791" s="410" t="s">
        <v>118</v>
      </c>
      <c r="E791" s="395" t="s">
        <v>17161</v>
      </c>
      <c r="F791" s="396"/>
      <c r="G791" s="397" t="s">
        <v>17162</v>
      </c>
      <c r="H791" s="406"/>
      <c r="I791" s="2"/>
      <c r="J791" s="399">
        <v>2002</v>
      </c>
      <c r="K791" s="2" t="s">
        <v>65</v>
      </c>
      <c r="L791" s="2"/>
      <c r="M791" s="2" t="s">
        <v>15642</v>
      </c>
      <c r="N791" s="2" t="s">
        <v>68</v>
      </c>
      <c r="O791" s="400"/>
      <c r="P791" s="2" t="s">
        <v>60</v>
      </c>
      <c r="Q791" s="401">
        <v>57</v>
      </c>
      <c r="R791" s="401"/>
      <c r="S791" s="401"/>
      <c r="T791" s="401"/>
      <c r="U791" s="401"/>
      <c r="V791" s="2"/>
      <c r="W791" s="3"/>
      <c r="X791" s="2" t="s">
        <v>70</v>
      </c>
      <c r="Y791" s="2"/>
      <c r="Z791" s="2" t="s">
        <v>72</v>
      </c>
      <c r="AA791" s="2"/>
      <c r="AB791" s="4"/>
      <c r="AC791" s="4"/>
      <c r="AD791" s="4"/>
      <c r="AE791" s="4"/>
      <c r="AF791" s="4"/>
      <c r="AG791" s="4"/>
      <c r="AH791" s="4"/>
    </row>
    <row r="792" spans="1:34" ht="22.8" hidden="1" x14ac:dyDescent="0.8">
      <c r="A792" s="379">
        <v>791</v>
      </c>
      <c r="B792" s="380" t="s">
        <v>77</v>
      </c>
      <c r="C792" s="381" t="s">
        <v>15590</v>
      </c>
      <c r="D792" s="409" t="s">
        <v>118</v>
      </c>
      <c r="E792" s="382" t="s">
        <v>17163</v>
      </c>
      <c r="F792" s="402"/>
      <c r="G792" s="403" t="s">
        <v>17164</v>
      </c>
      <c r="H792" s="404"/>
      <c r="I792" s="349"/>
      <c r="J792" s="405">
        <v>2002</v>
      </c>
      <c r="K792" s="349" t="s">
        <v>65</v>
      </c>
      <c r="L792" s="349"/>
      <c r="M792" s="349" t="s">
        <v>15642</v>
      </c>
      <c r="N792" s="349" t="s">
        <v>68</v>
      </c>
      <c r="O792" s="388"/>
      <c r="P792" s="349" t="s">
        <v>60</v>
      </c>
      <c r="Q792" s="389">
        <v>48</v>
      </c>
      <c r="R792" s="389"/>
      <c r="S792" s="389"/>
      <c r="T792" s="389"/>
      <c r="U792" s="389"/>
      <c r="V792" s="349"/>
      <c r="W792" s="390"/>
      <c r="X792" s="349" t="s">
        <v>70</v>
      </c>
      <c r="Y792" s="349"/>
      <c r="Z792" s="349" t="s">
        <v>72</v>
      </c>
      <c r="AA792" s="349"/>
      <c r="AB792" s="391"/>
      <c r="AC792" s="391"/>
      <c r="AD792" s="391"/>
      <c r="AE792" s="391"/>
      <c r="AF792" s="391"/>
      <c r="AG792" s="391"/>
      <c r="AH792" s="391"/>
    </row>
    <row r="793" spans="1:34" ht="22.8" hidden="1" x14ac:dyDescent="0.8">
      <c r="A793" s="392">
        <v>792</v>
      </c>
      <c r="B793" s="393" t="s">
        <v>77</v>
      </c>
      <c r="C793" s="394" t="s">
        <v>15590</v>
      </c>
      <c r="D793" s="410" t="s">
        <v>118</v>
      </c>
      <c r="E793" s="395" t="s">
        <v>118</v>
      </c>
      <c r="F793" s="396"/>
      <c r="G793" s="397" t="s">
        <v>17165</v>
      </c>
      <c r="H793" s="406"/>
      <c r="I793" s="2"/>
      <c r="J793" s="399">
        <v>2002</v>
      </c>
      <c r="K793" s="2" t="s">
        <v>65</v>
      </c>
      <c r="L793" s="2"/>
      <c r="M793" s="2" t="s">
        <v>15642</v>
      </c>
      <c r="N793" s="2" t="s">
        <v>68</v>
      </c>
      <c r="O793" s="400"/>
      <c r="P793" s="2" t="s">
        <v>60</v>
      </c>
      <c r="Q793" s="401">
        <v>57</v>
      </c>
      <c r="R793" s="401"/>
      <c r="S793" s="401"/>
      <c r="T793" s="401"/>
      <c r="U793" s="401"/>
      <c r="V793" s="2"/>
      <c r="W793" s="3"/>
      <c r="X793" s="2" t="s">
        <v>70</v>
      </c>
      <c r="Y793" s="2"/>
      <c r="Z793" s="2" t="s">
        <v>72</v>
      </c>
      <c r="AA793" s="2"/>
      <c r="AB793" s="4"/>
      <c r="AC793" s="4"/>
      <c r="AD793" s="4"/>
      <c r="AE793" s="4"/>
      <c r="AF793" s="4"/>
      <c r="AG793" s="4"/>
      <c r="AH793" s="4"/>
    </row>
    <row r="794" spans="1:34" ht="22.8" hidden="1" x14ac:dyDescent="0.8">
      <c r="A794" s="379">
        <v>793</v>
      </c>
      <c r="B794" s="380" t="s">
        <v>77</v>
      </c>
      <c r="C794" s="381" t="s">
        <v>16134</v>
      </c>
      <c r="D794" s="409" t="s">
        <v>16134</v>
      </c>
      <c r="E794" s="382" t="s">
        <v>16610</v>
      </c>
      <c r="F794" s="402"/>
      <c r="G794" s="403" t="s">
        <v>17166</v>
      </c>
      <c r="H794" s="404"/>
      <c r="I794" s="349"/>
      <c r="J794" s="405">
        <v>2002</v>
      </c>
      <c r="K794" s="349" t="s">
        <v>65</v>
      </c>
      <c r="L794" s="349"/>
      <c r="M794" s="349" t="s">
        <v>15642</v>
      </c>
      <c r="N794" s="349" t="s">
        <v>68</v>
      </c>
      <c r="O794" s="388"/>
      <c r="P794" s="349" t="s">
        <v>60</v>
      </c>
      <c r="Q794" s="389">
        <v>40</v>
      </c>
      <c r="R794" s="389"/>
      <c r="S794" s="389"/>
      <c r="T794" s="389"/>
      <c r="U794" s="389"/>
      <c r="V794" s="349"/>
      <c r="W794" s="390"/>
      <c r="X794" s="349" t="s">
        <v>70</v>
      </c>
      <c r="Y794" s="349"/>
      <c r="Z794" s="349" t="s">
        <v>72</v>
      </c>
      <c r="AA794" s="349"/>
      <c r="AB794" s="391"/>
      <c r="AC794" s="391"/>
      <c r="AD794" s="391"/>
      <c r="AE794" s="391"/>
      <c r="AF794" s="391"/>
      <c r="AG794" s="391"/>
      <c r="AH794" s="391"/>
    </row>
    <row r="795" spans="1:34" ht="22.8" hidden="1" x14ac:dyDescent="0.8">
      <c r="A795" s="392">
        <v>794</v>
      </c>
      <c r="B795" s="393" t="s">
        <v>77</v>
      </c>
      <c r="C795" s="394" t="s">
        <v>16134</v>
      </c>
      <c r="D795" s="410" t="s">
        <v>16420</v>
      </c>
      <c r="E795" s="395" t="s">
        <v>16420</v>
      </c>
      <c r="F795" s="396"/>
      <c r="G795" s="397" t="s">
        <v>17167</v>
      </c>
      <c r="H795" s="406"/>
      <c r="I795" s="2"/>
      <c r="J795" s="399">
        <v>2002</v>
      </c>
      <c r="K795" s="2" t="s">
        <v>65</v>
      </c>
      <c r="L795" s="2"/>
      <c r="M795" s="2" t="s">
        <v>15642</v>
      </c>
      <c r="N795" s="2" t="s">
        <v>68</v>
      </c>
      <c r="O795" s="400"/>
      <c r="P795" s="2" t="s">
        <v>60</v>
      </c>
      <c r="Q795" s="401">
        <v>38</v>
      </c>
      <c r="R795" s="401"/>
      <c r="S795" s="401"/>
      <c r="T795" s="401"/>
      <c r="U795" s="401"/>
      <c r="V795" s="2"/>
      <c r="W795" s="3"/>
      <c r="X795" s="2" t="s">
        <v>70</v>
      </c>
      <c r="Y795" s="2"/>
      <c r="Z795" s="2" t="s">
        <v>72</v>
      </c>
      <c r="AA795" s="2"/>
      <c r="AB795" s="4"/>
      <c r="AC795" s="4"/>
      <c r="AD795" s="4"/>
      <c r="AE795" s="4"/>
      <c r="AF795" s="4"/>
      <c r="AG795" s="4"/>
      <c r="AH795" s="4"/>
    </row>
    <row r="796" spans="1:34" ht="22.8" hidden="1" x14ac:dyDescent="0.8">
      <c r="A796" s="379">
        <v>795</v>
      </c>
      <c r="B796" s="380" t="s">
        <v>77</v>
      </c>
      <c r="C796" s="381" t="s">
        <v>16134</v>
      </c>
      <c r="D796" s="409" t="s">
        <v>16400</v>
      </c>
      <c r="E796" s="382" t="s">
        <v>16363</v>
      </c>
      <c r="F796" s="402"/>
      <c r="G796" s="403" t="s">
        <v>17168</v>
      </c>
      <c r="H796" s="404"/>
      <c r="I796" s="349"/>
      <c r="J796" s="405">
        <v>2002</v>
      </c>
      <c r="K796" s="349" t="s">
        <v>65</v>
      </c>
      <c r="L796" s="349"/>
      <c r="M796" s="349" t="s">
        <v>15642</v>
      </c>
      <c r="N796" s="349" t="s">
        <v>68</v>
      </c>
      <c r="O796" s="388"/>
      <c r="P796" s="349" t="s">
        <v>60</v>
      </c>
      <c r="Q796" s="389">
        <v>28</v>
      </c>
      <c r="R796" s="389"/>
      <c r="S796" s="389"/>
      <c r="T796" s="389"/>
      <c r="U796" s="389"/>
      <c r="V796" s="349"/>
      <c r="W796" s="390"/>
      <c r="X796" s="349" t="s">
        <v>70</v>
      </c>
      <c r="Y796" s="349"/>
      <c r="Z796" s="349" t="s">
        <v>72</v>
      </c>
      <c r="AA796" s="349"/>
      <c r="AB796" s="391"/>
      <c r="AC796" s="391"/>
      <c r="AD796" s="391"/>
      <c r="AE796" s="391"/>
      <c r="AF796" s="391"/>
      <c r="AG796" s="391"/>
      <c r="AH796" s="391"/>
    </row>
    <row r="797" spans="1:34" ht="22.8" hidden="1" x14ac:dyDescent="0.8">
      <c r="A797" s="392">
        <v>796</v>
      </c>
      <c r="B797" s="393" t="s">
        <v>77</v>
      </c>
      <c r="C797" s="394" t="s">
        <v>16134</v>
      </c>
      <c r="D797" s="410" t="s">
        <v>16400</v>
      </c>
      <c r="E797" s="395" t="s">
        <v>17100</v>
      </c>
      <c r="F797" s="396"/>
      <c r="G797" s="397" t="s">
        <v>17169</v>
      </c>
      <c r="H797" s="406"/>
      <c r="I797" s="2"/>
      <c r="J797" s="399">
        <v>2002</v>
      </c>
      <c r="K797" s="2" t="s">
        <v>65</v>
      </c>
      <c r="L797" s="2"/>
      <c r="M797" s="2" t="s">
        <v>15642</v>
      </c>
      <c r="N797" s="2" t="s">
        <v>68</v>
      </c>
      <c r="O797" s="400"/>
      <c r="P797" s="2" t="s">
        <v>60</v>
      </c>
      <c r="Q797" s="401">
        <v>24</v>
      </c>
      <c r="R797" s="401"/>
      <c r="S797" s="401"/>
      <c r="T797" s="401"/>
      <c r="U797" s="401"/>
      <c r="V797" s="2"/>
      <c r="W797" s="3"/>
      <c r="X797" s="2" t="s">
        <v>70</v>
      </c>
      <c r="Y797" s="2"/>
      <c r="Z797" s="2" t="s">
        <v>72</v>
      </c>
      <c r="AA797" s="2"/>
      <c r="AB797" s="4"/>
      <c r="AC797" s="4"/>
      <c r="AD797" s="4"/>
      <c r="AE797" s="4"/>
      <c r="AF797" s="4"/>
      <c r="AG797" s="4"/>
      <c r="AH797" s="4"/>
    </row>
    <row r="798" spans="1:34" ht="22.8" hidden="1" x14ac:dyDescent="0.8">
      <c r="A798" s="379">
        <v>797</v>
      </c>
      <c r="B798" s="380" t="s">
        <v>77</v>
      </c>
      <c r="C798" s="381" t="s">
        <v>15494</v>
      </c>
      <c r="D798" s="409" t="s">
        <v>117</v>
      </c>
      <c r="E798" s="382" t="s">
        <v>16221</v>
      </c>
      <c r="F798" s="402"/>
      <c r="G798" s="403" t="s">
        <v>17170</v>
      </c>
      <c r="H798" s="404"/>
      <c r="I798" s="349"/>
      <c r="J798" s="405">
        <v>2002</v>
      </c>
      <c r="K798" s="349" t="s">
        <v>65</v>
      </c>
      <c r="L798" s="349"/>
      <c r="M798" s="349" t="s">
        <v>15642</v>
      </c>
      <c r="N798" s="349" t="s">
        <v>68</v>
      </c>
      <c r="O798" s="388"/>
      <c r="P798" s="349" t="s">
        <v>60</v>
      </c>
      <c r="Q798" s="389">
        <v>48</v>
      </c>
      <c r="R798" s="389"/>
      <c r="S798" s="389"/>
      <c r="T798" s="389"/>
      <c r="U798" s="389"/>
      <c r="V798" s="349"/>
      <c r="W798" s="390"/>
      <c r="X798" s="349" t="s">
        <v>70</v>
      </c>
      <c r="Y798" s="349"/>
      <c r="Z798" s="349" t="s">
        <v>72</v>
      </c>
      <c r="AA798" s="349"/>
      <c r="AB798" s="391"/>
      <c r="AC798" s="391"/>
      <c r="AD798" s="391"/>
      <c r="AE798" s="391"/>
      <c r="AF798" s="391"/>
      <c r="AG798" s="391"/>
      <c r="AH798" s="391"/>
    </row>
    <row r="799" spans="1:34" ht="22.8" hidden="1" x14ac:dyDescent="0.8">
      <c r="A799" s="392">
        <v>798</v>
      </c>
      <c r="B799" s="393" t="s">
        <v>77</v>
      </c>
      <c r="C799" s="394" t="s">
        <v>15494</v>
      </c>
      <c r="D799" s="410" t="s">
        <v>80</v>
      </c>
      <c r="E799" s="395" t="s">
        <v>80</v>
      </c>
      <c r="F799" s="396"/>
      <c r="G799" s="397" t="s">
        <v>17171</v>
      </c>
      <c r="H799" s="406"/>
      <c r="I799" s="2"/>
      <c r="J799" s="399">
        <v>2002</v>
      </c>
      <c r="K799" s="2" t="s">
        <v>65</v>
      </c>
      <c r="L799" s="2"/>
      <c r="M799" s="2" t="s">
        <v>15642</v>
      </c>
      <c r="N799" s="2" t="s">
        <v>68</v>
      </c>
      <c r="O799" s="400"/>
      <c r="P799" s="2" t="s">
        <v>60</v>
      </c>
      <c r="Q799" s="401">
        <v>22</v>
      </c>
      <c r="R799" s="401"/>
      <c r="S799" s="401"/>
      <c r="T799" s="401"/>
      <c r="U799" s="401"/>
      <c r="V799" s="2"/>
      <c r="W799" s="3"/>
      <c r="X799" s="2" t="s">
        <v>70</v>
      </c>
      <c r="Y799" s="2"/>
      <c r="Z799" s="2" t="s">
        <v>72</v>
      </c>
      <c r="AA799" s="2"/>
      <c r="AB799" s="4"/>
      <c r="AC799" s="4"/>
      <c r="AD799" s="4"/>
      <c r="AE799" s="4"/>
      <c r="AF799" s="4"/>
      <c r="AG799" s="4"/>
      <c r="AH799" s="4"/>
    </row>
    <row r="800" spans="1:34" ht="22.8" hidden="1" x14ac:dyDescent="0.8">
      <c r="A800" s="379">
        <v>799</v>
      </c>
      <c r="B800" s="380" t="s">
        <v>77</v>
      </c>
      <c r="C800" s="381" t="s">
        <v>15630</v>
      </c>
      <c r="D800" s="409" t="s">
        <v>15640</v>
      </c>
      <c r="E800" s="382" t="s">
        <v>17172</v>
      </c>
      <c r="F800" s="402"/>
      <c r="G800" s="403" t="s">
        <v>17173</v>
      </c>
      <c r="H800" s="404"/>
      <c r="I800" s="349"/>
      <c r="J800" s="405">
        <v>2002</v>
      </c>
      <c r="K800" s="349" t="s">
        <v>65</v>
      </c>
      <c r="L800" s="349"/>
      <c r="M800" s="349" t="s">
        <v>15642</v>
      </c>
      <c r="N800" s="349" t="s">
        <v>68</v>
      </c>
      <c r="O800" s="388"/>
      <c r="P800" s="349" t="s">
        <v>60</v>
      </c>
      <c r="Q800" s="389">
        <v>52</v>
      </c>
      <c r="R800" s="389"/>
      <c r="S800" s="389"/>
      <c r="T800" s="389"/>
      <c r="U800" s="389"/>
      <c r="V800" s="349"/>
      <c r="W800" s="390"/>
      <c r="X800" s="349" t="s">
        <v>70</v>
      </c>
      <c r="Y800" s="349"/>
      <c r="Z800" s="349" t="s">
        <v>72</v>
      </c>
      <c r="AA800" s="349"/>
      <c r="AB800" s="391"/>
      <c r="AC800" s="391"/>
      <c r="AD800" s="391"/>
      <c r="AE800" s="391"/>
      <c r="AF800" s="391"/>
      <c r="AG800" s="391"/>
      <c r="AH800" s="391"/>
    </row>
  </sheetData>
  <autoFilter ref="A1:AH800">
    <filterColumn colId="9">
      <filters>
        <filter val="20/60/2007"/>
      </filters>
    </filterColumn>
  </autoFilter>
  <dataValidations count="7">
    <dataValidation type="date" allowBlank="1" showInputMessage="1" showErrorMessage="1" error="Date consturction: 1993/01/01 to 2024/01/01" sqref="J2:J800">
      <formula1>33970</formula1>
      <formula2>45292</formula2>
    </dataValidation>
    <dataValidation type="textLength" operator="equal" allowBlank="1" showInputMessage="1" showErrorMessage="1" error="Form: 00.HHH.0000.0000" sqref="G2:G800">
      <formula1>16</formula1>
    </dataValidation>
    <dataValidation type="textLength" operator="equal" allowBlank="1" showInputMessage="1" showErrorMessage="1" error="It is 6 digits only" sqref="H2:H800">
      <formula1>6</formula1>
    </dataValidation>
    <dataValidation type="textLength" operator="equal" allowBlank="1" showInputMessage="1" showErrorMessage="1" error="It is only 7 digits" sqref="I2:I800">
      <formula1>7</formula1>
    </dataValidation>
    <dataValidation type="list" allowBlank="1" showInputMessage="1" showErrorMessage="1" sqref="K2:K101">
      <formula1>#REF!</formula1>
    </dataValidation>
    <dataValidation type="list" allowBlank="1" showInputMessage="1" showErrorMessage="1" sqref="P2:P101">
      <formula1>#REF!</formula1>
    </dataValidation>
    <dataValidation type="list" allowBlank="1" showInputMessage="1" showErrorMessage="1" sqref="N2:N101 X2:X101 AA2:AA14 Z2:Z101 Z479 Y2:Y62 V2:V101">
      <formula1>#REF!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AI1584"/>
  <sheetViews>
    <sheetView zoomScale="70" zoomScaleNormal="70" workbookViewId="0">
      <selection activeCell="I16" sqref="I16"/>
    </sheetView>
  </sheetViews>
  <sheetFormatPr defaultColWidth="14.44140625" defaultRowHeight="15" customHeight="1" x14ac:dyDescent="0.85"/>
  <cols>
    <col min="1" max="1" width="6.5546875" style="8" customWidth="1"/>
    <col min="2" max="2" width="16.88671875" style="8" customWidth="1"/>
    <col min="3" max="3" width="12.109375" style="8" bestFit="1" customWidth="1"/>
    <col min="4" max="4" width="17.33203125" style="8" customWidth="1"/>
    <col min="5" max="5" width="15.6640625" style="58" bestFit="1" customWidth="1"/>
    <col min="6" max="6" width="19.21875" style="152" customWidth="1"/>
    <col min="7" max="7" width="17.44140625" style="65" customWidth="1"/>
    <col min="8" max="8" width="21" style="57" bestFit="1" customWidth="1"/>
    <col min="9" max="9" width="10.77734375" style="8" customWidth="1"/>
    <col min="10" max="10" width="11.109375" style="8" customWidth="1"/>
    <col min="11" max="11" width="19.5546875" style="66" bestFit="1" customWidth="1"/>
    <col min="12" max="12" width="15.33203125" style="8" bestFit="1" customWidth="1"/>
    <col min="13" max="13" width="27.5546875" style="8" customWidth="1"/>
    <col min="14" max="14" width="18.88671875" style="8" bestFit="1" customWidth="1"/>
    <col min="15" max="15" width="17.6640625" style="8" bestFit="1" customWidth="1"/>
    <col min="16" max="16" width="28.6640625" style="58" customWidth="1"/>
    <col min="17" max="17" width="26.5546875" style="8" bestFit="1" customWidth="1"/>
    <col min="18" max="18" width="20.21875" style="57" bestFit="1" customWidth="1"/>
    <col min="19" max="19" width="30.6640625" style="8" customWidth="1"/>
    <col min="20" max="20" width="16.88671875" style="8" bestFit="1" customWidth="1"/>
    <col min="21" max="21" width="16.77734375" style="67" bestFit="1" customWidth="1"/>
    <col min="22" max="22" width="19.6640625" style="8" bestFit="1" customWidth="1"/>
    <col min="23" max="23" width="22.6640625" style="8" bestFit="1" customWidth="1"/>
    <col min="24" max="24" width="13.6640625" style="8" customWidth="1"/>
    <col min="25" max="25" width="21.21875" style="8" bestFit="1" customWidth="1"/>
    <col min="26" max="26" width="32.44140625" style="8" bestFit="1" customWidth="1"/>
    <col min="27" max="27" width="31.44140625" style="8" bestFit="1" customWidth="1"/>
    <col min="28" max="28" width="34.109375" style="68" bestFit="1" customWidth="1"/>
    <col min="29" max="29" width="18.88671875" style="1" bestFit="1" customWidth="1"/>
    <col min="30" max="30" width="13.88671875" style="1" customWidth="1"/>
    <col min="31" max="31" width="12.6640625" style="1" bestFit="1" customWidth="1"/>
    <col min="32" max="32" width="13.109375" style="1" bestFit="1" customWidth="1"/>
    <col min="33" max="33" width="13.33203125" style="1" bestFit="1" customWidth="1"/>
    <col min="34" max="34" width="24.21875" style="1" bestFit="1" customWidth="1"/>
    <col min="35" max="35" width="27.88671875" style="1" bestFit="1" customWidth="1"/>
    <col min="36" max="16384" width="14.44140625" style="1"/>
  </cols>
  <sheetData>
    <row r="1" spans="1:35" ht="28.8" customHeight="1" x14ac:dyDescent="0.8">
      <c r="A1" s="139" t="s">
        <v>0</v>
      </c>
      <c r="B1" s="139" t="s">
        <v>1</v>
      </c>
      <c r="C1" s="139" t="s">
        <v>2</v>
      </c>
      <c r="D1" s="139" t="s">
        <v>3</v>
      </c>
      <c r="E1" s="139" t="s">
        <v>4</v>
      </c>
      <c r="F1" s="139" t="s">
        <v>5</v>
      </c>
      <c r="G1" s="139" t="s">
        <v>145</v>
      </c>
      <c r="H1" s="139" t="s">
        <v>6</v>
      </c>
      <c r="I1" s="139" t="s">
        <v>7</v>
      </c>
      <c r="J1" s="139" t="s">
        <v>8</v>
      </c>
      <c r="K1" s="139" t="s">
        <v>9</v>
      </c>
      <c r="L1" s="139" t="s">
        <v>10</v>
      </c>
      <c r="M1" s="139" t="s">
        <v>7061</v>
      </c>
      <c r="N1" s="139" t="s">
        <v>11</v>
      </c>
      <c r="O1" s="139" t="s">
        <v>12</v>
      </c>
      <c r="P1" s="139" t="s">
        <v>13</v>
      </c>
      <c r="Q1" s="139" t="s">
        <v>14</v>
      </c>
      <c r="R1" s="139" t="s">
        <v>15</v>
      </c>
      <c r="S1" s="139" t="s">
        <v>16</v>
      </c>
      <c r="T1" s="139" t="s">
        <v>17</v>
      </c>
      <c r="U1" s="139" t="s">
        <v>18</v>
      </c>
      <c r="V1" s="139" t="s">
        <v>19</v>
      </c>
      <c r="W1" s="139" t="s">
        <v>20</v>
      </c>
      <c r="X1" s="139" t="s">
        <v>7066</v>
      </c>
      <c r="Y1" s="139" t="s">
        <v>21</v>
      </c>
      <c r="Z1" s="139" t="s">
        <v>22</v>
      </c>
      <c r="AA1" s="139" t="s">
        <v>7064</v>
      </c>
      <c r="AB1" s="139" t="s">
        <v>7063</v>
      </c>
      <c r="AC1" s="139" t="s">
        <v>24</v>
      </c>
      <c r="AD1" s="139" t="s">
        <v>25</v>
      </c>
      <c r="AE1" s="139" t="s">
        <v>26</v>
      </c>
      <c r="AF1" s="139" t="s">
        <v>27</v>
      </c>
      <c r="AG1" s="139" t="s">
        <v>28</v>
      </c>
      <c r="AH1" s="139" t="s">
        <v>29</v>
      </c>
      <c r="AI1" s="139" t="s">
        <v>30</v>
      </c>
    </row>
    <row r="2" spans="1:35" s="5" customFormat="1" ht="24.6" x14ac:dyDescent="0.85">
      <c r="A2" s="15">
        <v>1</v>
      </c>
      <c r="B2" s="45" t="s">
        <v>470</v>
      </c>
      <c r="C2" s="45" t="s">
        <v>471</v>
      </c>
      <c r="D2" s="45" t="s">
        <v>472</v>
      </c>
      <c r="E2" s="46" t="s">
        <v>89</v>
      </c>
      <c r="F2" s="47">
        <v>450</v>
      </c>
      <c r="G2" s="47" t="s">
        <v>8993</v>
      </c>
      <c r="H2" s="15"/>
      <c r="I2" s="15"/>
      <c r="J2" s="15"/>
      <c r="K2" s="48"/>
      <c r="L2" s="15"/>
      <c r="M2" s="15"/>
      <c r="N2" s="15"/>
      <c r="O2" s="15"/>
      <c r="P2" s="49"/>
      <c r="Q2" s="15"/>
      <c r="R2" s="15"/>
      <c r="S2" s="15"/>
      <c r="T2" s="15"/>
      <c r="U2" s="15"/>
      <c r="V2" s="15"/>
      <c r="W2" s="15"/>
      <c r="X2" s="13"/>
      <c r="Y2" s="15"/>
      <c r="Z2" s="15"/>
      <c r="AA2" s="15"/>
      <c r="AB2" s="15"/>
      <c r="AC2" s="4"/>
      <c r="AD2" s="4"/>
      <c r="AE2" s="4"/>
      <c r="AF2" s="4"/>
      <c r="AG2" s="4"/>
      <c r="AH2" s="4"/>
      <c r="AI2" s="4"/>
    </row>
    <row r="3" spans="1:35" s="5" customFormat="1" ht="24.6" x14ac:dyDescent="0.85">
      <c r="A3" s="15">
        <v>2</v>
      </c>
      <c r="B3" s="45" t="s">
        <v>470</v>
      </c>
      <c r="C3" s="45" t="s">
        <v>471</v>
      </c>
      <c r="D3" s="45" t="s">
        <v>472</v>
      </c>
      <c r="E3" s="46" t="s">
        <v>473</v>
      </c>
      <c r="F3" s="47">
        <v>253</v>
      </c>
      <c r="G3" s="47" t="s">
        <v>8994</v>
      </c>
      <c r="H3" s="15"/>
      <c r="I3" s="15"/>
      <c r="J3" s="15"/>
      <c r="K3" s="48"/>
      <c r="L3" s="15"/>
      <c r="M3" s="15"/>
      <c r="N3" s="15"/>
      <c r="O3" s="15"/>
      <c r="P3" s="49"/>
      <c r="Q3" s="15"/>
      <c r="R3" s="15"/>
      <c r="S3" s="15"/>
      <c r="T3" s="15"/>
      <c r="U3" s="15"/>
      <c r="V3" s="15"/>
      <c r="W3" s="15"/>
      <c r="X3" s="13"/>
      <c r="Y3" s="15"/>
      <c r="Z3" s="15"/>
      <c r="AA3" s="15"/>
      <c r="AB3" s="15"/>
      <c r="AC3" s="4"/>
      <c r="AD3" s="4"/>
      <c r="AE3" s="4"/>
      <c r="AF3" s="4"/>
      <c r="AG3" s="4"/>
      <c r="AH3" s="4"/>
      <c r="AI3" s="4"/>
    </row>
    <row r="4" spans="1:35" s="5" customFormat="1" ht="24.6" x14ac:dyDescent="0.85">
      <c r="A4" s="15">
        <v>3</v>
      </c>
      <c r="B4" s="45" t="s">
        <v>470</v>
      </c>
      <c r="C4" s="45" t="s">
        <v>471</v>
      </c>
      <c r="D4" s="45" t="s">
        <v>472</v>
      </c>
      <c r="E4" s="46" t="s">
        <v>474</v>
      </c>
      <c r="F4" s="47">
        <v>186</v>
      </c>
      <c r="G4" s="47" t="s">
        <v>8995</v>
      </c>
      <c r="H4" s="15"/>
      <c r="I4" s="15"/>
      <c r="J4" s="15"/>
      <c r="K4" s="48"/>
      <c r="L4" s="15"/>
      <c r="M4" s="15"/>
      <c r="N4" s="15"/>
      <c r="O4" s="15"/>
      <c r="P4" s="49"/>
      <c r="Q4" s="15"/>
      <c r="R4" s="15"/>
      <c r="S4" s="15"/>
      <c r="T4" s="15"/>
      <c r="U4" s="15"/>
      <c r="V4" s="15"/>
      <c r="W4" s="15"/>
      <c r="X4" s="13"/>
      <c r="Y4" s="15"/>
      <c r="Z4" s="15"/>
      <c r="AA4" s="15"/>
      <c r="AB4" s="15"/>
      <c r="AC4" s="4"/>
      <c r="AD4" s="4"/>
      <c r="AE4" s="4"/>
      <c r="AF4" s="4"/>
      <c r="AG4" s="4"/>
      <c r="AH4" s="4"/>
      <c r="AI4" s="4"/>
    </row>
    <row r="5" spans="1:35" s="5" customFormat="1" ht="24.6" x14ac:dyDescent="0.85">
      <c r="A5" s="15">
        <v>4</v>
      </c>
      <c r="B5" s="45" t="s">
        <v>470</v>
      </c>
      <c r="C5" s="45" t="s">
        <v>471</v>
      </c>
      <c r="D5" s="45" t="s">
        <v>472</v>
      </c>
      <c r="E5" s="46" t="s">
        <v>475</v>
      </c>
      <c r="F5" s="47">
        <v>143</v>
      </c>
      <c r="G5" s="47" t="s">
        <v>8996</v>
      </c>
      <c r="H5" s="15"/>
      <c r="I5" s="15"/>
      <c r="J5" s="15"/>
      <c r="K5" s="48"/>
      <c r="L5" s="15"/>
      <c r="M5" s="15"/>
      <c r="N5" s="15"/>
      <c r="O5" s="15"/>
      <c r="P5" s="49"/>
      <c r="Q5" s="15"/>
      <c r="R5" s="15"/>
      <c r="S5" s="15"/>
      <c r="T5" s="15"/>
      <c r="U5" s="15"/>
      <c r="V5" s="15"/>
      <c r="W5" s="15"/>
      <c r="X5" s="13"/>
      <c r="Y5" s="15"/>
      <c r="Z5" s="15"/>
      <c r="AA5" s="15"/>
      <c r="AB5" s="15"/>
      <c r="AC5" s="4"/>
      <c r="AD5" s="4"/>
      <c r="AE5" s="4"/>
      <c r="AF5" s="4"/>
      <c r="AG5" s="4"/>
      <c r="AH5" s="4"/>
      <c r="AI5" s="4"/>
    </row>
    <row r="6" spans="1:35" s="5" customFormat="1" ht="24.6" x14ac:dyDescent="0.85">
      <c r="A6" s="15">
        <v>5</v>
      </c>
      <c r="B6" s="45" t="s">
        <v>470</v>
      </c>
      <c r="C6" s="45" t="s">
        <v>471</v>
      </c>
      <c r="D6" s="45" t="s">
        <v>472</v>
      </c>
      <c r="E6" s="46" t="s">
        <v>476</v>
      </c>
      <c r="F6" s="47">
        <v>195</v>
      </c>
      <c r="G6" s="47" t="s">
        <v>8997</v>
      </c>
      <c r="H6" s="15"/>
      <c r="I6" s="15"/>
      <c r="J6" s="15"/>
      <c r="K6" s="48"/>
      <c r="L6" s="15"/>
      <c r="M6" s="15"/>
      <c r="N6" s="15"/>
      <c r="O6" s="15"/>
      <c r="P6" s="49"/>
      <c r="Q6" s="15"/>
      <c r="R6" s="15"/>
      <c r="S6" s="15"/>
      <c r="T6" s="15"/>
      <c r="U6" s="15"/>
      <c r="V6" s="15"/>
      <c r="W6" s="15"/>
      <c r="X6" s="13"/>
      <c r="Y6" s="15"/>
      <c r="Z6" s="15"/>
      <c r="AA6" s="15"/>
      <c r="AB6" s="15"/>
      <c r="AC6" s="4"/>
      <c r="AD6" s="4"/>
      <c r="AE6" s="4"/>
      <c r="AF6" s="4"/>
      <c r="AG6" s="4"/>
      <c r="AH6" s="4"/>
      <c r="AI6" s="4"/>
    </row>
    <row r="7" spans="1:35" s="5" customFormat="1" ht="24.6" x14ac:dyDescent="0.85">
      <c r="A7" s="15">
        <v>6</v>
      </c>
      <c r="B7" s="45" t="s">
        <v>470</v>
      </c>
      <c r="C7" s="45" t="s">
        <v>471</v>
      </c>
      <c r="D7" s="45" t="s">
        <v>472</v>
      </c>
      <c r="E7" s="46" t="s">
        <v>477</v>
      </c>
      <c r="F7" s="7">
        <v>206</v>
      </c>
      <c r="G7" s="348" t="s">
        <v>8998</v>
      </c>
      <c r="H7" s="167" t="s">
        <v>478</v>
      </c>
      <c r="I7" s="167">
        <v>298233</v>
      </c>
      <c r="J7" s="167">
        <v>1426569</v>
      </c>
      <c r="K7" s="159">
        <v>34274</v>
      </c>
      <c r="L7" s="15" t="s">
        <v>63</v>
      </c>
      <c r="M7" s="13" t="s">
        <v>479</v>
      </c>
      <c r="N7" s="13"/>
      <c r="O7" s="15" t="s">
        <v>68</v>
      </c>
      <c r="P7" s="50"/>
      <c r="Q7" s="13" t="s">
        <v>64</v>
      </c>
      <c r="R7" s="171">
        <v>39</v>
      </c>
      <c r="S7" s="171"/>
      <c r="T7" s="171"/>
      <c r="U7" s="171">
        <v>17</v>
      </c>
      <c r="V7" s="171"/>
      <c r="W7" s="13" t="s">
        <v>69</v>
      </c>
      <c r="X7" s="13"/>
      <c r="Y7" s="13" t="s">
        <v>70</v>
      </c>
      <c r="Z7" s="13" t="s">
        <v>75</v>
      </c>
      <c r="AA7" s="13" t="s">
        <v>76</v>
      </c>
      <c r="AB7" s="13" t="s">
        <v>480</v>
      </c>
      <c r="AC7" s="4"/>
      <c r="AD7" s="4"/>
      <c r="AE7" s="4"/>
      <c r="AF7" s="4"/>
      <c r="AG7" s="4"/>
      <c r="AH7" s="4"/>
      <c r="AI7" s="4"/>
    </row>
    <row r="8" spans="1:35" s="5" customFormat="1" ht="24.6" x14ac:dyDescent="0.85">
      <c r="A8" s="15">
        <v>7</v>
      </c>
      <c r="B8" s="45" t="s">
        <v>470</v>
      </c>
      <c r="C8" s="45" t="s">
        <v>471</v>
      </c>
      <c r="D8" s="45" t="s">
        <v>472</v>
      </c>
      <c r="E8" s="46" t="s">
        <v>477</v>
      </c>
      <c r="F8" s="7">
        <v>206</v>
      </c>
      <c r="G8" s="348" t="s">
        <v>8999</v>
      </c>
      <c r="H8" s="167" t="s">
        <v>481</v>
      </c>
      <c r="I8" s="167">
        <v>298233</v>
      </c>
      <c r="J8" s="167">
        <v>1426569</v>
      </c>
      <c r="K8" s="159">
        <v>34503</v>
      </c>
      <c r="L8" s="15" t="s">
        <v>63</v>
      </c>
      <c r="M8" s="13" t="s">
        <v>479</v>
      </c>
      <c r="N8" s="13"/>
      <c r="O8" s="15" t="s">
        <v>68</v>
      </c>
      <c r="P8" s="50"/>
      <c r="Q8" s="13" t="s">
        <v>64</v>
      </c>
      <c r="R8" s="171">
        <v>33</v>
      </c>
      <c r="S8" s="171"/>
      <c r="T8" s="171"/>
      <c r="U8" s="171"/>
      <c r="V8" s="171"/>
      <c r="W8" s="13" t="s">
        <v>69</v>
      </c>
      <c r="X8" s="13"/>
      <c r="Y8" s="13" t="s">
        <v>70</v>
      </c>
      <c r="Z8" s="13" t="s">
        <v>75</v>
      </c>
      <c r="AA8" s="13" t="s">
        <v>76</v>
      </c>
      <c r="AB8" s="13" t="s">
        <v>480</v>
      </c>
      <c r="AC8" s="4"/>
      <c r="AD8" s="4"/>
      <c r="AE8" s="4"/>
      <c r="AF8" s="4"/>
      <c r="AG8" s="4"/>
      <c r="AH8" s="4"/>
      <c r="AI8" s="4"/>
    </row>
    <row r="9" spans="1:35" s="5" customFormat="1" ht="24.6" x14ac:dyDescent="0.85">
      <c r="A9" s="15">
        <v>8</v>
      </c>
      <c r="B9" s="45" t="s">
        <v>470</v>
      </c>
      <c r="C9" s="45" t="s">
        <v>471</v>
      </c>
      <c r="D9" s="45" t="s">
        <v>472</v>
      </c>
      <c r="E9" s="46" t="s">
        <v>477</v>
      </c>
      <c r="F9" s="7">
        <v>206</v>
      </c>
      <c r="G9" s="348" t="s">
        <v>9000</v>
      </c>
      <c r="H9" s="167" t="s">
        <v>482</v>
      </c>
      <c r="I9" s="167">
        <v>298233</v>
      </c>
      <c r="J9" s="167">
        <v>1426569</v>
      </c>
      <c r="K9" s="159">
        <v>34379</v>
      </c>
      <c r="L9" s="15" t="s">
        <v>63</v>
      </c>
      <c r="M9" s="13" t="s">
        <v>479</v>
      </c>
      <c r="N9" s="13"/>
      <c r="O9" s="15" t="s">
        <v>68</v>
      </c>
      <c r="P9" s="50"/>
      <c r="Q9" s="13" t="s">
        <v>64</v>
      </c>
      <c r="R9" s="171">
        <v>67</v>
      </c>
      <c r="S9" s="171"/>
      <c r="T9" s="171"/>
      <c r="U9" s="171"/>
      <c r="V9" s="171"/>
      <c r="W9" s="13" t="s">
        <v>69</v>
      </c>
      <c r="X9" s="13"/>
      <c r="Y9" s="13" t="s">
        <v>70</v>
      </c>
      <c r="Z9" s="13" t="s">
        <v>75</v>
      </c>
      <c r="AA9" s="13" t="s">
        <v>76</v>
      </c>
      <c r="AB9" s="13" t="s">
        <v>480</v>
      </c>
      <c r="AC9" s="4"/>
      <c r="AD9" s="4"/>
      <c r="AE9" s="4"/>
      <c r="AF9" s="4"/>
      <c r="AG9" s="4"/>
      <c r="AH9" s="4"/>
      <c r="AI9" s="4"/>
    </row>
    <row r="10" spans="1:35" s="5" customFormat="1" ht="24.6" x14ac:dyDescent="0.85">
      <c r="A10" s="15">
        <v>9</v>
      </c>
      <c r="B10" s="45" t="s">
        <v>470</v>
      </c>
      <c r="C10" s="45" t="s">
        <v>471</v>
      </c>
      <c r="D10" s="45" t="s">
        <v>472</v>
      </c>
      <c r="E10" s="46" t="s">
        <v>477</v>
      </c>
      <c r="F10" s="7">
        <v>206</v>
      </c>
      <c r="G10" s="348" t="s">
        <v>9001</v>
      </c>
      <c r="H10" s="167" t="s">
        <v>483</v>
      </c>
      <c r="I10" s="167">
        <v>298233</v>
      </c>
      <c r="J10" s="167">
        <v>1426569</v>
      </c>
      <c r="K10" s="159">
        <v>34272</v>
      </c>
      <c r="L10" s="15" t="s">
        <v>63</v>
      </c>
      <c r="M10" s="13" t="s">
        <v>479</v>
      </c>
      <c r="N10" s="13"/>
      <c r="O10" s="15" t="s">
        <v>68</v>
      </c>
      <c r="P10" s="50"/>
      <c r="Q10" s="13" t="s">
        <v>64</v>
      </c>
      <c r="R10" s="171">
        <v>76</v>
      </c>
      <c r="S10" s="171"/>
      <c r="T10" s="171"/>
      <c r="U10" s="171"/>
      <c r="V10" s="171"/>
      <c r="W10" s="13" t="s">
        <v>69</v>
      </c>
      <c r="X10" s="13"/>
      <c r="Y10" s="13" t="s">
        <v>70</v>
      </c>
      <c r="Z10" s="13" t="s">
        <v>75</v>
      </c>
      <c r="AA10" s="13" t="s">
        <v>76</v>
      </c>
      <c r="AB10" s="13" t="s">
        <v>480</v>
      </c>
      <c r="AC10" s="4"/>
      <c r="AD10" s="4"/>
      <c r="AE10" s="4"/>
      <c r="AF10" s="4"/>
      <c r="AG10" s="4"/>
      <c r="AH10" s="4"/>
      <c r="AI10" s="4"/>
    </row>
    <row r="11" spans="1:35" s="5" customFormat="1" ht="24.6" x14ac:dyDescent="0.85">
      <c r="A11" s="15">
        <v>10</v>
      </c>
      <c r="B11" s="45" t="s">
        <v>470</v>
      </c>
      <c r="C11" s="45" t="s">
        <v>471</v>
      </c>
      <c r="D11" s="45" t="s">
        <v>472</v>
      </c>
      <c r="E11" s="46" t="s">
        <v>484</v>
      </c>
      <c r="F11" s="7">
        <v>210</v>
      </c>
      <c r="G11" s="348" t="s">
        <v>9002</v>
      </c>
      <c r="H11" s="167" t="s">
        <v>485</v>
      </c>
      <c r="I11" s="167">
        <v>298781</v>
      </c>
      <c r="J11" s="167">
        <v>1428324</v>
      </c>
      <c r="K11" s="159">
        <v>34502</v>
      </c>
      <c r="L11" s="15" t="s">
        <v>63</v>
      </c>
      <c r="M11" s="13" t="s">
        <v>479</v>
      </c>
      <c r="N11" s="13"/>
      <c r="O11" s="15" t="s">
        <v>68</v>
      </c>
      <c r="P11" s="50"/>
      <c r="Q11" s="13" t="s">
        <v>64</v>
      </c>
      <c r="R11" s="171">
        <v>48</v>
      </c>
      <c r="S11" s="171"/>
      <c r="T11" s="171"/>
      <c r="U11" s="171">
        <v>6</v>
      </c>
      <c r="V11" s="171"/>
      <c r="W11" s="13" t="s">
        <v>69</v>
      </c>
      <c r="X11" s="13"/>
      <c r="Y11" s="13" t="s">
        <v>70</v>
      </c>
      <c r="Z11" s="13" t="s">
        <v>75</v>
      </c>
      <c r="AA11" s="13" t="s">
        <v>76</v>
      </c>
      <c r="AB11" s="13" t="s">
        <v>480</v>
      </c>
      <c r="AC11" s="4"/>
      <c r="AD11" s="4"/>
      <c r="AE11" s="4"/>
      <c r="AF11" s="4"/>
      <c r="AG11" s="4"/>
      <c r="AH11" s="4"/>
      <c r="AI11" s="4"/>
    </row>
    <row r="12" spans="1:35" s="5" customFormat="1" ht="24.6" x14ac:dyDescent="0.85">
      <c r="A12" s="15">
        <v>11</v>
      </c>
      <c r="B12" s="45" t="s">
        <v>470</v>
      </c>
      <c r="C12" s="45" t="s">
        <v>471</v>
      </c>
      <c r="D12" s="45" t="s">
        <v>486</v>
      </c>
      <c r="E12" s="46" t="s">
        <v>487</v>
      </c>
      <c r="F12" s="7">
        <v>173</v>
      </c>
      <c r="G12" s="348" t="s">
        <v>9003</v>
      </c>
      <c r="H12" s="167" t="s">
        <v>488</v>
      </c>
      <c r="I12" s="167">
        <v>295882</v>
      </c>
      <c r="J12" s="167">
        <v>1426449</v>
      </c>
      <c r="K12" s="159">
        <v>34507</v>
      </c>
      <c r="L12" s="15" t="s">
        <v>63</v>
      </c>
      <c r="M12" s="13" t="s">
        <v>479</v>
      </c>
      <c r="N12" s="13"/>
      <c r="O12" s="15" t="s">
        <v>68</v>
      </c>
      <c r="P12" s="50"/>
      <c r="Q12" s="13" t="s">
        <v>64</v>
      </c>
      <c r="R12" s="171">
        <v>42</v>
      </c>
      <c r="S12" s="171"/>
      <c r="T12" s="171"/>
      <c r="U12" s="171">
        <v>12</v>
      </c>
      <c r="V12" s="171"/>
      <c r="W12" s="13" t="s">
        <v>69</v>
      </c>
      <c r="X12" s="13"/>
      <c r="Y12" s="13" t="s">
        <v>70</v>
      </c>
      <c r="Z12" s="13" t="s">
        <v>75</v>
      </c>
      <c r="AA12" s="13" t="s">
        <v>76</v>
      </c>
      <c r="AB12" s="13" t="s">
        <v>480</v>
      </c>
      <c r="AC12" s="4"/>
      <c r="AD12" s="4"/>
      <c r="AE12" s="4"/>
      <c r="AF12" s="4"/>
      <c r="AG12" s="4"/>
      <c r="AH12" s="4"/>
      <c r="AI12" s="4"/>
    </row>
    <row r="13" spans="1:35" s="5" customFormat="1" ht="24.6" x14ac:dyDescent="0.85">
      <c r="A13" s="15">
        <v>12</v>
      </c>
      <c r="B13" s="45" t="s">
        <v>470</v>
      </c>
      <c r="C13" s="45" t="s">
        <v>471</v>
      </c>
      <c r="D13" s="45" t="s">
        <v>486</v>
      </c>
      <c r="E13" s="46" t="s">
        <v>487</v>
      </c>
      <c r="F13" s="7">
        <v>173</v>
      </c>
      <c r="G13" s="348" t="s">
        <v>9004</v>
      </c>
      <c r="H13" s="167" t="s">
        <v>489</v>
      </c>
      <c r="I13" s="167">
        <v>295882</v>
      </c>
      <c r="J13" s="167">
        <v>1426449</v>
      </c>
      <c r="K13" s="159">
        <v>34380</v>
      </c>
      <c r="L13" s="15" t="s">
        <v>63</v>
      </c>
      <c r="M13" s="13" t="s">
        <v>479</v>
      </c>
      <c r="N13" s="13"/>
      <c r="O13" s="15" t="s">
        <v>68</v>
      </c>
      <c r="P13" s="50"/>
      <c r="Q13" s="13" t="s">
        <v>64</v>
      </c>
      <c r="R13" s="171">
        <v>34</v>
      </c>
      <c r="S13" s="171"/>
      <c r="T13" s="171"/>
      <c r="U13" s="171">
        <v>16</v>
      </c>
      <c r="V13" s="171"/>
      <c r="W13" s="13" t="s">
        <v>69</v>
      </c>
      <c r="X13" s="13"/>
      <c r="Y13" s="13" t="s">
        <v>70</v>
      </c>
      <c r="Z13" s="13" t="s">
        <v>75</v>
      </c>
      <c r="AA13" s="13" t="s">
        <v>76</v>
      </c>
      <c r="AB13" s="13" t="s">
        <v>480</v>
      </c>
      <c r="AC13" s="4"/>
      <c r="AD13" s="4"/>
      <c r="AE13" s="4"/>
      <c r="AF13" s="4"/>
      <c r="AG13" s="4"/>
      <c r="AH13" s="4"/>
      <c r="AI13" s="4"/>
    </row>
    <row r="14" spans="1:35" s="5" customFormat="1" ht="24.6" x14ac:dyDescent="0.85">
      <c r="A14" s="181">
        <v>13</v>
      </c>
      <c r="B14" s="182" t="s">
        <v>470</v>
      </c>
      <c r="C14" s="182" t="s">
        <v>471</v>
      </c>
      <c r="D14" s="182" t="s">
        <v>486</v>
      </c>
      <c r="E14" s="183" t="s">
        <v>487</v>
      </c>
      <c r="F14" s="178">
        <v>173</v>
      </c>
      <c r="G14" s="348" t="s">
        <v>9005</v>
      </c>
      <c r="H14" s="179" t="s">
        <v>490</v>
      </c>
      <c r="I14" s="180"/>
      <c r="J14" s="180"/>
      <c r="K14" s="159">
        <v>44824</v>
      </c>
      <c r="L14" s="15" t="s">
        <v>63</v>
      </c>
      <c r="M14" s="13" t="s">
        <v>491</v>
      </c>
      <c r="N14" s="13"/>
      <c r="O14" s="13" t="s">
        <v>68</v>
      </c>
      <c r="P14" s="50" t="s">
        <v>492</v>
      </c>
      <c r="Q14" s="13" t="s">
        <v>61</v>
      </c>
      <c r="R14" s="171">
        <v>45</v>
      </c>
      <c r="S14" s="172"/>
      <c r="T14" s="172">
        <v>2</v>
      </c>
      <c r="U14" s="172">
        <v>8</v>
      </c>
      <c r="V14" s="172">
        <v>11</v>
      </c>
      <c r="W14" s="13" t="s">
        <v>69</v>
      </c>
      <c r="X14" s="13"/>
      <c r="Y14" s="13" t="s">
        <v>70</v>
      </c>
      <c r="Z14" s="13" t="s">
        <v>75</v>
      </c>
      <c r="AA14" s="13" t="s">
        <v>72</v>
      </c>
      <c r="AB14" s="13"/>
      <c r="AC14" s="51"/>
      <c r="AD14" s="51"/>
      <c r="AE14" s="51">
        <v>15</v>
      </c>
      <c r="AF14" s="51"/>
      <c r="AG14" s="51"/>
      <c r="AH14" s="51"/>
      <c r="AI14" s="51"/>
    </row>
    <row r="15" spans="1:35" s="5" customFormat="1" ht="24.6" x14ac:dyDescent="0.85">
      <c r="A15" s="15">
        <v>14</v>
      </c>
      <c r="B15" s="45" t="s">
        <v>470</v>
      </c>
      <c r="C15" s="45" t="s">
        <v>471</v>
      </c>
      <c r="D15" s="45" t="s">
        <v>486</v>
      </c>
      <c r="E15" s="46" t="s">
        <v>493</v>
      </c>
      <c r="F15" s="7">
        <v>171</v>
      </c>
      <c r="G15" s="348" t="s">
        <v>9006</v>
      </c>
      <c r="H15" s="167" t="s">
        <v>494</v>
      </c>
      <c r="I15" s="167">
        <v>297081</v>
      </c>
      <c r="J15" s="167">
        <v>1430224</v>
      </c>
      <c r="K15" s="159">
        <v>34505</v>
      </c>
      <c r="L15" s="15" t="s">
        <v>63</v>
      </c>
      <c r="M15" s="13" t="s">
        <v>479</v>
      </c>
      <c r="N15" s="13"/>
      <c r="O15" s="15" t="s">
        <v>68</v>
      </c>
      <c r="P15" s="50"/>
      <c r="Q15" s="13" t="s">
        <v>64</v>
      </c>
      <c r="R15" s="171">
        <v>63</v>
      </c>
      <c r="S15" s="171"/>
      <c r="T15" s="171"/>
      <c r="U15" s="171">
        <v>11</v>
      </c>
      <c r="V15" s="171"/>
      <c r="W15" s="13" t="s">
        <v>69</v>
      </c>
      <c r="X15" s="13"/>
      <c r="Y15" s="13" t="s">
        <v>70</v>
      </c>
      <c r="Z15" s="13" t="s">
        <v>75</v>
      </c>
      <c r="AA15" s="13" t="s">
        <v>76</v>
      </c>
      <c r="AB15" s="13" t="s">
        <v>480</v>
      </c>
      <c r="AC15" s="4"/>
      <c r="AD15" s="4"/>
      <c r="AE15" s="4"/>
      <c r="AF15" s="4"/>
      <c r="AG15" s="4"/>
      <c r="AH15" s="4"/>
      <c r="AI15" s="4"/>
    </row>
    <row r="16" spans="1:35" s="5" customFormat="1" ht="24.6" x14ac:dyDescent="0.85">
      <c r="A16" s="15">
        <v>15</v>
      </c>
      <c r="B16" s="45" t="s">
        <v>470</v>
      </c>
      <c r="C16" s="45" t="s">
        <v>471</v>
      </c>
      <c r="D16" s="45" t="s">
        <v>486</v>
      </c>
      <c r="E16" s="46" t="s">
        <v>471</v>
      </c>
      <c r="F16" s="7">
        <v>506</v>
      </c>
      <c r="G16" s="348" t="s">
        <v>9007</v>
      </c>
      <c r="H16" s="167" t="s">
        <v>495</v>
      </c>
      <c r="I16" s="167">
        <v>298676</v>
      </c>
      <c r="J16" s="167">
        <v>1432572</v>
      </c>
      <c r="K16" s="159">
        <v>34506</v>
      </c>
      <c r="L16" s="15" t="s">
        <v>63</v>
      </c>
      <c r="M16" s="13" t="s">
        <v>479</v>
      </c>
      <c r="N16" s="13"/>
      <c r="O16" s="15" t="s">
        <v>68</v>
      </c>
      <c r="P16" s="50"/>
      <c r="Q16" s="13" t="s">
        <v>64</v>
      </c>
      <c r="R16" s="171">
        <v>33</v>
      </c>
      <c r="S16" s="171"/>
      <c r="T16" s="171"/>
      <c r="U16" s="171">
        <v>8</v>
      </c>
      <c r="V16" s="171"/>
      <c r="W16" s="13" t="s">
        <v>69</v>
      </c>
      <c r="X16" s="13"/>
      <c r="Y16" s="13" t="s">
        <v>70</v>
      </c>
      <c r="Z16" s="13" t="s">
        <v>75</v>
      </c>
      <c r="AA16" s="13" t="s">
        <v>76</v>
      </c>
      <c r="AB16" s="13" t="s">
        <v>480</v>
      </c>
      <c r="AC16" s="4"/>
      <c r="AD16" s="4"/>
      <c r="AE16" s="4"/>
      <c r="AF16" s="4"/>
      <c r="AG16" s="4"/>
      <c r="AH16" s="4"/>
      <c r="AI16" s="4"/>
    </row>
    <row r="17" spans="1:35" s="5" customFormat="1" ht="24.6" x14ac:dyDescent="0.85">
      <c r="A17" s="15">
        <v>16</v>
      </c>
      <c r="B17" s="45" t="s">
        <v>470</v>
      </c>
      <c r="C17" s="45" t="s">
        <v>471</v>
      </c>
      <c r="D17" s="45" t="s">
        <v>486</v>
      </c>
      <c r="E17" s="46" t="s">
        <v>471</v>
      </c>
      <c r="F17" s="7">
        <v>506</v>
      </c>
      <c r="G17" s="348" t="s">
        <v>9008</v>
      </c>
      <c r="H17" s="167" t="s">
        <v>496</v>
      </c>
      <c r="I17" s="167">
        <v>298676</v>
      </c>
      <c r="J17" s="167">
        <v>1432572</v>
      </c>
      <c r="K17" s="159">
        <v>34534</v>
      </c>
      <c r="L17" s="15" t="s">
        <v>63</v>
      </c>
      <c r="M17" s="13" t="s">
        <v>479</v>
      </c>
      <c r="N17" s="13"/>
      <c r="O17" s="15" t="s">
        <v>68</v>
      </c>
      <c r="P17" s="50"/>
      <c r="Q17" s="13" t="s">
        <v>64</v>
      </c>
      <c r="R17" s="171">
        <v>33</v>
      </c>
      <c r="S17" s="171"/>
      <c r="T17" s="171"/>
      <c r="U17" s="171">
        <v>8</v>
      </c>
      <c r="V17" s="171"/>
      <c r="W17" s="13" t="s">
        <v>69</v>
      </c>
      <c r="X17" s="13"/>
      <c r="Y17" s="13" t="s">
        <v>70</v>
      </c>
      <c r="Z17" s="13" t="s">
        <v>75</v>
      </c>
      <c r="AA17" s="13" t="s">
        <v>76</v>
      </c>
      <c r="AB17" s="13" t="s">
        <v>480</v>
      </c>
      <c r="AC17" s="4"/>
      <c r="AD17" s="4"/>
      <c r="AE17" s="4"/>
      <c r="AF17" s="4"/>
      <c r="AG17" s="4"/>
      <c r="AH17" s="4"/>
      <c r="AI17" s="4"/>
    </row>
    <row r="18" spans="1:35" s="5" customFormat="1" ht="24.6" x14ac:dyDescent="0.85">
      <c r="A18" s="15">
        <v>17</v>
      </c>
      <c r="B18" s="45" t="s">
        <v>470</v>
      </c>
      <c r="C18" s="45" t="s">
        <v>471</v>
      </c>
      <c r="D18" s="45" t="s">
        <v>486</v>
      </c>
      <c r="E18" s="46" t="s">
        <v>471</v>
      </c>
      <c r="F18" s="7">
        <v>506</v>
      </c>
      <c r="G18" s="348" t="s">
        <v>9009</v>
      </c>
      <c r="H18" s="167" t="s">
        <v>497</v>
      </c>
      <c r="I18" s="167">
        <v>298676</v>
      </c>
      <c r="J18" s="167">
        <v>1432572</v>
      </c>
      <c r="K18" s="159">
        <v>34518</v>
      </c>
      <c r="L18" s="15" t="s">
        <v>63</v>
      </c>
      <c r="M18" s="13" t="s">
        <v>479</v>
      </c>
      <c r="N18" s="13"/>
      <c r="O18" s="15" t="s">
        <v>68</v>
      </c>
      <c r="P18" s="50"/>
      <c r="Q18" s="13" t="s">
        <v>64</v>
      </c>
      <c r="R18" s="171">
        <v>24</v>
      </c>
      <c r="S18" s="171"/>
      <c r="T18" s="171"/>
      <c r="U18" s="171">
        <v>9</v>
      </c>
      <c r="V18" s="171"/>
      <c r="W18" s="13" t="s">
        <v>69</v>
      </c>
      <c r="X18" s="13"/>
      <c r="Y18" s="13" t="s">
        <v>70</v>
      </c>
      <c r="Z18" s="13" t="s">
        <v>75</v>
      </c>
      <c r="AA18" s="13" t="s">
        <v>76</v>
      </c>
      <c r="AB18" s="13" t="s">
        <v>480</v>
      </c>
      <c r="AC18" s="4"/>
      <c r="AD18" s="4"/>
      <c r="AE18" s="4"/>
      <c r="AF18" s="4"/>
      <c r="AG18" s="4"/>
      <c r="AH18" s="4"/>
      <c r="AI18" s="4"/>
    </row>
    <row r="19" spans="1:35" s="5" customFormat="1" ht="24.6" x14ac:dyDescent="0.85">
      <c r="A19" s="15">
        <v>18</v>
      </c>
      <c r="B19" s="45" t="s">
        <v>470</v>
      </c>
      <c r="C19" s="45" t="s">
        <v>471</v>
      </c>
      <c r="D19" s="45" t="s">
        <v>486</v>
      </c>
      <c r="E19" s="46" t="s">
        <v>471</v>
      </c>
      <c r="F19" s="7">
        <v>506</v>
      </c>
      <c r="G19" s="348" t="s">
        <v>9010</v>
      </c>
      <c r="H19" s="167" t="s">
        <v>498</v>
      </c>
      <c r="I19" s="167">
        <v>298676</v>
      </c>
      <c r="J19" s="167">
        <v>1432572</v>
      </c>
      <c r="K19" s="159">
        <v>34449</v>
      </c>
      <c r="L19" s="15" t="s">
        <v>63</v>
      </c>
      <c r="M19" s="13" t="s">
        <v>479</v>
      </c>
      <c r="N19" s="13"/>
      <c r="O19" s="15" t="s">
        <v>68</v>
      </c>
      <c r="P19" s="50"/>
      <c r="Q19" s="13" t="s">
        <v>64</v>
      </c>
      <c r="R19" s="171">
        <v>24</v>
      </c>
      <c r="S19" s="171"/>
      <c r="T19" s="171"/>
      <c r="U19" s="171">
        <v>10</v>
      </c>
      <c r="V19" s="171"/>
      <c r="W19" s="13" t="s">
        <v>69</v>
      </c>
      <c r="X19" s="13"/>
      <c r="Y19" s="13" t="s">
        <v>70</v>
      </c>
      <c r="Z19" s="13" t="s">
        <v>75</v>
      </c>
      <c r="AA19" s="13" t="s">
        <v>76</v>
      </c>
      <c r="AB19" s="13" t="s">
        <v>480</v>
      </c>
      <c r="AC19" s="4"/>
      <c r="AD19" s="4"/>
      <c r="AE19" s="4"/>
      <c r="AF19" s="4"/>
      <c r="AG19" s="4"/>
      <c r="AH19" s="4"/>
      <c r="AI19" s="4"/>
    </row>
    <row r="20" spans="1:35" s="5" customFormat="1" ht="24.6" x14ac:dyDescent="0.85">
      <c r="A20" s="15">
        <v>19</v>
      </c>
      <c r="B20" s="45" t="s">
        <v>470</v>
      </c>
      <c r="C20" s="45" t="s">
        <v>471</v>
      </c>
      <c r="D20" s="45" t="s">
        <v>486</v>
      </c>
      <c r="E20" s="46" t="s">
        <v>499</v>
      </c>
      <c r="F20" s="7">
        <v>157</v>
      </c>
      <c r="G20" s="348" t="s">
        <v>9011</v>
      </c>
      <c r="H20" s="167" t="s">
        <v>500</v>
      </c>
      <c r="I20" s="167">
        <v>298781</v>
      </c>
      <c r="J20" s="167">
        <v>1432424</v>
      </c>
      <c r="K20" s="159">
        <v>34452</v>
      </c>
      <c r="L20" s="15" t="s">
        <v>63</v>
      </c>
      <c r="M20" s="13" t="s">
        <v>479</v>
      </c>
      <c r="N20" s="13"/>
      <c r="O20" s="15" t="s">
        <v>68</v>
      </c>
      <c r="P20" s="50"/>
      <c r="Q20" s="13" t="s">
        <v>64</v>
      </c>
      <c r="R20" s="171">
        <v>25</v>
      </c>
      <c r="S20" s="171"/>
      <c r="T20" s="171"/>
      <c r="U20" s="171">
        <v>12</v>
      </c>
      <c r="V20" s="171"/>
      <c r="W20" s="13" t="s">
        <v>69</v>
      </c>
      <c r="X20" s="13"/>
      <c r="Y20" s="13" t="s">
        <v>70</v>
      </c>
      <c r="Z20" s="13" t="s">
        <v>75</v>
      </c>
      <c r="AA20" s="13" t="s">
        <v>76</v>
      </c>
      <c r="AB20" s="13" t="s">
        <v>480</v>
      </c>
      <c r="AC20" s="4"/>
      <c r="AD20" s="4"/>
      <c r="AE20" s="4"/>
      <c r="AF20" s="4"/>
      <c r="AG20" s="4"/>
      <c r="AH20" s="4"/>
      <c r="AI20" s="4"/>
    </row>
    <row r="21" spans="1:35" s="5" customFormat="1" ht="24.6" x14ac:dyDescent="0.85">
      <c r="A21" s="15">
        <v>20</v>
      </c>
      <c r="B21" s="45" t="s">
        <v>470</v>
      </c>
      <c r="C21" s="45" t="s">
        <v>471</v>
      </c>
      <c r="D21" s="45" t="s">
        <v>486</v>
      </c>
      <c r="E21" s="46" t="s">
        <v>501</v>
      </c>
      <c r="F21" s="47">
        <v>253</v>
      </c>
      <c r="G21" s="47" t="s">
        <v>9012</v>
      </c>
      <c r="H21" s="15"/>
      <c r="I21" s="15"/>
      <c r="J21" s="15"/>
      <c r="K21" s="48"/>
      <c r="L21" s="15"/>
      <c r="M21" s="15"/>
      <c r="N21" s="15"/>
      <c r="O21" s="15"/>
      <c r="P21" s="49"/>
      <c r="Q21" s="15"/>
      <c r="R21" s="15"/>
      <c r="S21" s="15"/>
      <c r="T21" s="15"/>
      <c r="U21" s="15"/>
      <c r="V21" s="15"/>
      <c r="W21" s="15"/>
      <c r="X21" s="13"/>
      <c r="Y21" s="15"/>
      <c r="Z21" s="15"/>
      <c r="AA21" s="15"/>
      <c r="AB21" s="15"/>
      <c r="AC21" s="4"/>
      <c r="AD21" s="4"/>
      <c r="AE21" s="4"/>
      <c r="AF21" s="4"/>
      <c r="AG21" s="4"/>
      <c r="AH21" s="4"/>
      <c r="AI21" s="4"/>
    </row>
    <row r="22" spans="1:35" s="5" customFormat="1" ht="24.6" x14ac:dyDescent="0.85">
      <c r="A22" s="15">
        <v>21</v>
      </c>
      <c r="B22" s="45" t="s">
        <v>470</v>
      </c>
      <c r="C22" s="45" t="s">
        <v>471</v>
      </c>
      <c r="D22" s="45" t="s">
        <v>486</v>
      </c>
      <c r="E22" s="46" t="s">
        <v>502</v>
      </c>
      <c r="F22" s="7">
        <v>287</v>
      </c>
      <c r="G22" s="348" t="s">
        <v>9013</v>
      </c>
      <c r="H22" s="167" t="s">
        <v>503</v>
      </c>
      <c r="I22" s="167">
        <v>299927</v>
      </c>
      <c r="J22" s="167">
        <v>1430718</v>
      </c>
      <c r="K22" s="159">
        <v>42269</v>
      </c>
      <c r="L22" s="15" t="s">
        <v>63</v>
      </c>
      <c r="M22" s="13" t="s">
        <v>504</v>
      </c>
      <c r="N22" s="15"/>
      <c r="O22" s="15" t="s">
        <v>68</v>
      </c>
      <c r="P22" s="49" t="s">
        <v>505</v>
      </c>
      <c r="Q22" s="15" t="s">
        <v>61</v>
      </c>
      <c r="R22" s="171">
        <v>56</v>
      </c>
      <c r="S22" s="171"/>
      <c r="T22" s="171"/>
      <c r="U22" s="171"/>
      <c r="V22" s="171"/>
      <c r="W22" s="15" t="s">
        <v>74</v>
      </c>
      <c r="X22" s="13"/>
      <c r="Y22" s="15" t="s">
        <v>70</v>
      </c>
      <c r="Z22" s="15" t="s">
        <v>75</v>
      </c>
      <c r="AA22" s="15" t="s">
        <v>76</v>
      </c>
      <c r="AB22" s="13" t="s">
        <v>480</v>
      </c>
      <c r="AC22" s="4"/>
      <c r="AD22" s="4"/>
      <c r="AE22" s="4">
        <v>10</v>
      </c>
      <c r="AF22" s="4"/>
      <c r="AG22" s="4"/>
      <c r="AH22" s="4"/>
      <c r="AI22" s="4"/>
    </row>
    <row r="23" spans="1:35" s="5" customFormat="1" ht="24.6" x14ac:dyDescent="0.85">
      <c r="A23" s="15">
        <v>22</v>
      </c>
      <c r="B23" s="45" t="s">
        <v>470</v>
      </c>
      <c r="C23" s="45" t="s">
        <v>471</v>
      </c>
      <c r="D23" s="45" t="s">
        <v>486</v>
      </c>
      <c r="E23" s="46" t="s">
        <v>506</v>
      </c>
      <c r="F23" s="7">
        <v>243</v>
      </c>
      <c r="G23" s="348" t="s">
        <v>9014</v>
      </c>
      <c r="H23" s="167" t="s">
        <v>507</v>
      </c>
      <c r="I23" s="167">
        <v>293753</v>
      </c>
      <c r="J23" s="167">
        <v>1428982</v>
      </c>
      <c r="K23" s="159">
        <v>42267</v>
      </c>
      <c r="L23" s="15" t="s">
        <v>63</v>
      </c>
      <c r="M23" s="13" t="s">
        <v>504</v>
      </c>
      <c r="N23" s="15"/>
      <c r="O23" s="15" t="s">
        <v>68</v>
      </c>
      <c r="P23" s="49" t="s">
        <v>508</v>
      </c>
      <c r="Q23" s="15" t="s">
        <v>61</v>
      </c>
      <c r="R23" s="171">
        <v>52</v>
      </c>
      <c r="S23" s="171"/>
      <c r="T23" s="171"/>
      <c r="U23" s="171"/>
      <c r="V23" s="171"/>
      <c r="W23" s="15" t="s">
        <v>74</v>
      </c>
      <c r="X23" s="13"/>
      <c r="Y23" s="15" t="s">
        <v>70</v>
      </c>
      <c r="Z23" s="15" t="s">
        <v>75</v>
      </c>
      <c r="AA23" s="15" t="s">
        <v>76</v>
      </c>
      <c r="AB23" s="13" t="s">
        <v>480</v>
      </c>
      <c r="AC23" s="4"/>
      <c r="AD23" s="4"/>
      <c r="AE23" s="4">
        <v>9</v>
      </c>
      <c r="AF23" s="4"/>
      <c r="AG23" s="4"/>
      <c r="AH23" s="4"/>
      <c r="AI23" s="4"/>
    </row>
    <row r="24" spans="1:35" s="5" customFormat="1" ht="24.6" x14ac:dyDescent="0.85">
      <c r="A24" s="15">
        <v>23</v>
      </c>
      <c r="B24" s="45" t="s">
        <v>470</v>
      </c>
      <c r="C24" s="45" t="s">
        <v>471</v>
      </c>
      <c r="D24" s="45" t="s">
        <v>509</v>
      </c>
      <c r="E24" s="46" t="s">
        <v>510</v>
      </c>
      <c r="F24" s="7">
        <v>230</v>
      </c>
      <c r="G24" s="348" t="s">
        <v>9015</v>
      </c>
      <c r="H24" s="160" t="s">
        <v>511</v>
      </c>
      <c r="I24" s="160">
        <v>299142</v>
      </c>
      <c r="J24" s="160">
        <v>1433013</v>
      </c>
      <c r="K24" s="161">
        <v>41118</v>
      </c>
      <c r="L24" s="15" t="s">
        <v>63</v>
      </c>
      <c r="M24" s="45"/>
      <c r="N24" s="45"/>
      <c r="O24" s="15" t="s">
        <v>68</v>
      </c>
      <c r="P24" s="46" t="s">
        <v>512</v>
      </c>
      <c r="Q24" s="15" t="s">
        <v>61</v>
      </c>
      <c r="R24" s="173">
        <v>45</v>
      </c>
      <c r="S24" s="171"/>
      <c r="T24" s="173">
        <v>2.82</v>
      </c>
      <c r="U24" s="173">
        <v>11</v>
      </c>
      <c r="V24" s="173">
        <v>14.5</v>
      </c>
      <c r="W24" s="15" t="s">
        <v>69</v>
      </c>
      <c r="X24" s="13"/>
      <c r="Y24" s="15" t="s">
        <v>70</v>
      </c>
      <c r="Z24" s="15" t="s">
        <v>75</v>
      </c>
      <c r="AA24" s="15" t="s">
        <v>72</v>
      </c>
      <c r="AB24" s="15" t="s">
        <v>513</v>
      </c>
      <c r="AC24" s="4"/>
      <c r="AD24" s="4"/>
      <c r="AE24" s="4"/>
      <c r="AF24" s="4"/>
      <c r="AG24" s="4"/>
      <c r="AH24" s="4"/>
      <c r="AI24" s="4"/>
    </row>
    <row r="25" spans="1:35" s="5" customFormat="1" ht="24.6" x14ac:dyDescent="0.85">
      <c r="A25" s="15">
        <v>24</v>
      </c>
      <c r="B25" s="45" t="s">
        <v>470</v>
      </c>
      <c r="C25" s="45" t="s">
        <v>471</v>
      </c>
      <c r="D25" s="45" t="s">
        <v>509</v>
      </c>
      <c r="E25" s="46" t="s">
        <v>510</v>
      </c>
      <c r="F25" s="7">
        <v>230</v>
      </c>
      <c r="G25" s="348" t="s">
        <v>9016</v>
      </c>
      <c r="H25" s="160" t="s">
        <v>514</v>
      </c>
      <c r="I25" s="160">
        <v>299278</v>
      </c>
      <c r="J25" s="160">
        <v>1433666</v>
      </c>
      <c r="K25" s="161">
        <v>41102</v>
      </c>
      <c r="L25" s="15" t="s">
        <v>63</v>
      </c>
      <c r="M25" s="45"/>
      <c r="N25" s="45"/>
      <c r="O25" s="15" t="s">
        <v>68</v>
      </c>
      <c r="P25" s="46" t="s">
        <v>515</v>
      </c>
      <c r="Q25" s="15" t="s">
        <v>61</v>
      </c>
      <c r="R25" s="173">
        <v>43</v>
      </c>
      <c r="S25" s="171"/>
      <c r="T25" s="173">
        <v>1.8</v>
      </c>
      <c r="U25" s="173">
        <v>11</v>
      </c>
      <c r="V25" s="173">
        <v>14</v>
      </c>
      <c r="W25" s="15" t="s">
        <v>69</v>
      </c>
      <c r="X25" s="13"/>
      <c r="Y25" s="15" t="s">
        <v>70</v>
      </c>
      <c r="Z25" s="15" t="s">
        <v>75</v>
      </c>
      <c r="AA25" s="15" t="s">
        <v>72</v>
      </c>
      <c r="AB25" s="15" t="s">
        <v>513</v>
      </c>
      <c r="AC25" s="4"/>
      <c r="AD25" s="4"/>
      <c r="AE25" s="4"/>
      <c r="AF25" s="4"/>
      <c r="AG25" s="4"/>
      <c r="AH25" s="4"/>
      <c r="AI25" s="4"/>
    </row>
    <row r="26" spans="1:35" s="5" customFormat="1" ht="24.6" x14ac:dyDescent="0.85">
      <c r="A26" s="15">
        <v>25</v>
      </c>
      <c r="B26" s="45" t="s">
        <v>470</v>
      </c>
      <c r="C26" s="45" t="s">
        <v>471</v>
      </c>
      <c r="D26" s="45" t="s">
        <v>509</v>
      </c>
      <c r="E26" s="46" t="s">
        <v>510</v>
      </c>
      <c r="F26" s="7">
        <v>230</v>
      </c>
      <c r="G26" s="348" t="s">
        <v>9017</v>
      </c>
      <c r="H26" s="160" t="s">
        <v>516</v>
      </c>
      <c r="I26" s="160">
        <v>299360</v>
      </c>
      <c r="J26" s="160">
        <v>1433803</v>
      </c>
      <c r="K26" s="161">
        <v>41103</v>
      </c>
      <c r="L26" s="15" t="s">
        <v>63</v>
      </c>
      <c r="M26" s="45"/>
      <c r="N26" s="45"/>
      <c r="O26" s="15" t="s">
        <v>68</v>
      </c>
      <c r="P26" s="46" t="s">
        <v>517</v>
      </c>
      <c r="Q26" s="15" t="s">
        <v>61</v>
      </c>
      <c r="R26" s="173">
        <v>42</v>
      </c>
      <c r="S26" s="171"/>
      <c r="T26" s="173">
        <v>4.1399999999999997</v>
      </c>
      <c r="U26" s="173">
        <v>12</v>
      </c>
      <c r="V26" s="173">
        <v>13</v>
      </c>
      <c r="W26" s="15" t="s">
        <v>69</v>
      </c>
      <c r="X26" s="13"/>
      <c r="Y26" s="15" t="s">
        <v>70</v>
      </c>
      <c r="Z26" s="15" t="s">
        <v>75</v>
      </c>
      <c r="AA26" s="15" t="s">
        <v>72</v>
      </c>
      <c r="AB26" s="15" t="s">
        <v>513</v>
      </c>
      <c r="AC26" s="4"/>
      <c r="AD26" s="4"/>
      <c r="AE26" s="4"/>
      <c r="AF26" s="4"/>
      <c r="AG26" s="4"/>
      <c r="AH26" s="4"/>
      <c r="AI26" s="4"/>
    </row>
    <row r="27" spans="1:35" s="5" customFormat="1" ht="24.6" x14ac:dyDescent="0.85">
      <c r="A27" s="15">
        <v>26</v>
      </c>
      <c r="B27" s="45" t="s">
        <v>470</v>
      </c>
      <c r="C27" s="45" t="s">
        <v>471</v>
      </c>
      <c r="D27" s="45" t="s">
        <v>509</v>
      </c>
      <c r="E27" s="46" t="s">
        <v>518</v>
      </c>
      <c r="F27" s="47">
        <v>189</v>
      </c>
      <c r="G27" s="47" t="s">
        <v>9018</v>
      </c>
      <c r="H27" s="15"/>
      <c r="I27" s="15"/>
      <c r="J27" s="15"/>
      <c r="K27" s="48"/>
      <c r="L27" s="15"/>
      <c r="M27" s="15"/>
      <c r="N27" s="15"/>
      <c r="O27" s="15"/>
      <c r="P27" s="49"/>
      <c r="Q27" s="15"/>
      <c r="R27" s="15"/>
      <c r="S27" s="15"/>
      <c r="T27" s="15"/>
      <c r="U27" s="15"/>
      <c r="V27" s="15"/>
      <c r="W27" s="15"/>
      <c r="X27" s="13"/>
      <c r="Y27" s="15"/>
      <c r="Z27" s="15"/>
      <c r="AA27" s="15"/>
      <c r="AB27" s="15"/>
      <c r="AC27" s="4"/>
      <c r="AD27" s="4"/>
      <c r="AE27" s="4"/>
      <c r="AF27" s="4"/>
      <c r="AG27" s="4"/>
      <c r="AH27" s="4"/>
      <c r="AI27" s="4"/>
    </row>
    <row r="28" spans="1:35" s="5" customFormat="1" ht="24.6" x14ac:dyDescent="0.85">
      <c r="A28" s="15">
        <v>27</v>
      </c>
      <c r="B28" s="45" t="s">
        <v>470</v>
      </c>
      <c r="C28" s="45" t="s">
        <v>471</v>
      </c>
      <c r="D28" s="45" t="s">
        <v>509</v>
      </c>
      <c r="E28" s="46" t="s">
        <v>519</v>
      </c>
      <c r="F28" s="47">
        <v>128</v>
      </c>
      <c r="G28" s="47" t="s">
        <v>9019</v>
      </c>
      <c r="H28" s="15"/>
      <c r="I28" s="15"/>
      <c r="J28" s="15"/>
      <c r="K28" s="48"/>
      <c r="L28" s="15"/>
      <c r="M28" s="15"/>
      <c r="N28" s="15"/>
      <c r="O28" s="15"/>
      <c r="P28" s="49"/>
      <c r="Q28" s="15"/>
      <c r="R28" s="15"/>
      <c r="S28" s="15"/>
      <c r="T28" s="15"/>
      <c r="U28" s="15"/>
      <c r="V28" s="15"/>
      <c r="W28" s="15"/>
      <c r="X28" s="13"/>
      <c r="Y28" s="15"/>
      <c r="Z28" s="15"/>
      <c r="AA28" s="15"/>
      <c r="AB28" s="15"/>
      <c r="AC28" s="4"/>
      <c r="AD28" s="4"/>
      <c r="AE28" s="4"/>
      <c r="AF28" s="4"/>
      <c r="AG28" s="4"/>
      <c r="AH28" s="4"/>
      <c r="AI28" s="4"/>
    </row>
    <row r="29" spans="1:35" s="5" customFormat="1" ht="24.6" x14ac:dyDescent="0.85">
      <c r="A29" s="15">
        <v>28</v>
      </c>
      <c r="B29" s="45" t="s">
        <v>470</v>
      </c>
      <c r="C29" s="45" t="s">
        <v>471</v>
      </c>
      <c r="D29" s="45" t="s">
        <v>509</v>
      </c>
      <c r="E29" s="46" t="s">
        <v>520</v>
      </c>
      <c r="F29" s="7">
        <v>388</v>
      </c>
      <c r="G29" s="348" t="s">
        <v>9020</v>
      </c>
      <c r="H29" s="162" t="s">
        <v>521</v>
      </c>
      <c r="I29" s="163">
        <v>302071</v>
      </c>
      <c r="J29" s="163">
        <v>1433288</v>
      </c>
      <c r="K29" s="161">
        <v>41102</v>
      </c>
      <c r="L29" s="15" t="s">
        <v>63</v>
      </c>
      <c r="M29" s="15"/>
      <c r="N29" s="15"/>
      <c r="O29" s="15" t="s">
        <v>68</v>
      </c>
      <c r="P29" s="46" t="s">
        <v>522</v>
      </c>
      <c r="Q29" s="15" t="s">
        <v>61</v>
      </c>
      <c r="R29" s="173">
        <v>43</v>
      </c>
      <c r="S29" s="171"/>
      <c r="T29" s="173">
        <v>2.91</v>
      </c>
      <c r="U29" s="173">
        <v>21</v>
      </c>
      <c r="V29" s="173">
        <v>22.7</v>
      </c>
      <c r="W29" s="15" t="s">
        <v>69</v>
      </c>
      <c r="X29" s="13"/>
      <c r="Y29" s="15" t="s">
        <v>70</v>
      </c>
      <c r="Z29" s="15" t="s">
        <v>75</v>
      </c>
      <c r="AA29" s="15" t="s">
        <v>72</v>
      </c>
      <c r="AB29" s="15" t="s">
        <v>513</v>
      </c>
      <c r="AC29" s="4"/>
      <c r="AD29" s="4"/>
      <c r="AE29" s="4"/>
      <c r="AF29" s="4"/>
      <c r="AG29" s="4"/>
      <c r="AH29" s="4"/>
      <c r="AI29" s="4"/>
    </row>
    <row r="30" spans="1:35" s="5" customFormat="1" ht="24.6" x14ac:dyDescent="0.85">
      <c r="A30" s="15">
        <v>29</v>
      </c>
      <c r="B30" s="45" t="s">
        <v>470</v>
      </c>
      <c r="C30" s="45" t="s">
        <v>471</v>
      </c>
      <c r="D30" s="45" t="s">
        <v>509</v>
      </c>
      <c r="E30" s="46" t="s">
        <v>520</v>
      </c>
      <c r="F30" s="7">
        <v>388</v>
      </c>
      <c r="G30" s="348" t="s">
        <v>9021</v>
      </c>
      <c r="H30" s="162" t="s">
        <v>523</v>
      </c>
      <c r="I30" s="163">
        <v>303258</v>
      </c>
      <c r="J30" s="163">
        <v>1432250</v>
      </c>
      <c r="K30" s="161">
        <v>41113</v>
      </c>
      <c r="L30" s="15" t="s">
        <v>63</v>
      </c>
      <c r="M30" s="15"/>
      <c r="N30" s="15"/>
      <c r="O30" s="15" t="s">
        <v>68</v>
      </c>
      <c r="P30" s="46" t="s">
        <v>524</v>
      </c>
      <c r="Q30" s="15" t="s">
        <v>61</v>
      </c>
      <c r="R30" s="173">
        <v>43</v>
      </c>
      <c r="S30" s="171"/>
      <c r="T30" s="173">
        <v>2.16</v>
      </c>
      <c r="U30" s="173">
        <v>21</v>
      </c>
      <c r="V30" s="173">
        <v>23</v>
      </c>
      <c r="W30" s="15" t="s">
        <v>69</v>
      </c>
      <c r="X30" s="13"/>
      <c r="Y30" s="15" t="s">
        <v>70</v>
      </c>
      <c r="Z30" s="15" t="s">
        <v>75</v>
      </c>
      <c r="AA30" s="15" t="s">
        <v>72</v>
      </c>
      <c r="AB30" s="15" t="s">
        <v>513</v>
      </c>
      <c r="AC30" s="4"/>
      <c r="AD30" s="4"/>
      <c r="AE30" s="4"/>
      <c r="AF30" s="4"/>
      <c r="AG30" s="4"/>
      <c r="AH30" s="4"/>
      <c r="AI30" s="4"/>
    </row>
    <row r="31" spans="1:35" s="5" customFormat="1" ht="24.6" x14ac:dyDescent="0.85">
      <c r="A31" s="15">
        <v>30</v>
      </c>
      <c r="B31" s="45" t="s">
        <v>470</v>
      </c>
      <c r="C31" s="45" t="s">
        <v>471</v>
      </c>
      <c r="D31" s="45" t="s">
        <v>509</v>
      </c>
      <c r="E31" s="46" t="s">
        <v>520</v>
      </c>
      <c r="F31" s="47">
        <v>388</v>
      </c>
      <c r="G31" s="47" t="s">
        <v>9022</v>
      </c>
      <c r="H31" s="15"/>
      <c r="I31" s="15"/>
      <c r="J31" s="15"/>
      <c r="K31" s="48"/>
      <c r="L31" s="15"/>
      <c r="M31" s="15"/>
      <c r="N31" s="15"/>
      <c r="O31" s="15"/>
      <c r="P31" s="49"/>
      <c r="Q31" s="15"/>
      <c r="R31" s="15"/>
      <c r="S31" s="15"/>
      <c r="T31" s="15"/>
      <c r="U31" s="15"/>
      <c r="V31" s="15"/>
      <c r="W31" s="15"/>
      <c r="X31" s="13"/>
      <c r="Y31" s="15"/>
      <c r="Z31" s="15"/>
      <c r="AA31" s="15"/>
      <c r="AB31" s="15"/>
      <c r="AC31" s="4"/>
      <c r="AD31" s="4"/>
      <c r="AE31" s="4"/>
      <c r="AF31" s="4"/>
      <c r="AG31" s="4"/>
      <c r="AH31" s="4"/>
      <c r="AI31" s="4"/>
    </row>
    <row r="32" spans="1:35" s="5" customFormat="1" ht="24.6" x14ac:dyDescent="0.85">
      <c r="A32" s="15">
        <v>31</v>
      </c>
      <c r="B32" s="45" t="s">
        <v>470</v>
      </c>
      <c r="C32" s="45" t="s">
        <v>471</v>
      </c>
      <c r="D32" s="45" t="s">
        <v>509</v>
      </c>
      <c r="E32" s="46" t="s">
        <v>509</v>
      </c>
      <c r="F32" s="7">
        <v>349</v>
      </c>
      <c r="G32" s="348" t="s">
        <v>9023</v>
      </c>
      <c r="H32" s="167" t="s">
        <v>525</v>
      </c>
      <c r="I32" s="167">
        <v>300480</v>
      </c>
      <c r="J32" s="167">
        <v>1437346</v>
      </c>
      <c r="K32" s="159">
        <v>42271</v>
      </c>
      <c r="L32" s="15" t="s">
        <v>63</v>
      </c>
      <c r="M32" s="13" t="s">
        <v>504</v>
      </c>
      <c r="N32" s="15"/>
      <c r="O32" s="15" t="s">
        <v>68</v>
      </c>
      <c r="P32" s="49" t="s">
        <v>526</v>
      </c>
      <c r="Q32" s="15" t="s">
        <v>61</v>
      </c>
      <c r="R32" s="171">
        <v>48</v>
      </c>
      <c r="S32" s="171"/>
      <c r="T32" s="171"/>
      <c r="U32" s="171"/>
      <c r="V32" s="171"/>
      <c r="W32" s="13" t="s">
        <v>74</v>
      </c>
      <c r="X32" s="13"/>
      <c r="Y32" s="13" t="s">
        <v>70</v>
      </c>
      <c r="Z32" s="13" t="s">
        <v>75</v>
      </c>
      <c r="AA32" s="13" t="s">
        <v>76</v>
      </c>
      <c r="AB32" s="13" t="s">
        <v>480</v>
      </c>
      <c r="AC32" s="4"/>
      <c r="AD32" s="4"/>
      <c r="AE32" s="4">
        <v>7</v>
      </c>
      <c r="AF32" s="4"/>
      <c r="AG32" s="4"/>
      <c r="AH32" s="4"/>
      <c r="AI32" s="4"/>
    </row>
    <row r="33" spans="1:35" ht="24.6" x14ac:dyDescent="0.85">
      <c r="A33" s="15">
        <v>32</v>
      </c>
      <c r="B33" s="45" t="s">
        <v>470</v>
      </c>
      <c r="C33" s="45" t="s">
        <v>471</v>
      </c>
      <c r="D33" s="45" t="s">
        <v>509</v>
      </c>
      <c r="E33" s="46" t="s">
        <v>527</v>
      </c>
      <c r="F33" s="7">
        <v>193</v>
      </c>
      <c r="G33" s="348" t="s">
        <v>9024</v>
      </c>
      <c r="H33" s="162" t="s">
        <v>528</v>
      </c>
      <c r="I33" s="162">
        <v>301683</v>
      </c>
      <c r="J33" s="162">
        <v>1437072</v>
      </c>
      <c r="K33" s="164">
        <v>41106</v>
      </c>
      <c r="L33" s="15" t="s">
        <v>63</v>
      </c>
      <c r="M33" s="13"/>
      <c r="N33" s="13"/>
      <c r="O33" s="15" t="s">
        <v>68</v>
      </c>
      <c r="P33" s="46" t="s">
        <v>529</v>
      </c>
      <c r="Q33" s="13" t="s">
        <v>61</v>
      </c>
      <c r="R33" s="171">
        <v>43</v>
      </c>
      <c r="S33" s="172"/>
      <c r="T33" s="173">
        <v>3.72</v>
      </c>
      <c r="U33" s="173">
        <v>20</v>
      </c>
      <c r="V33" s="173">
        <v>20.5</v>
      </c>
      <c r="W33" s="13" t="s">
        <v>69</v>
      </c>
      <c r="X33" s="13"/>
      <c r="Y33" s="13" t="s">
        <v>70</v>
      </c>
      <c r="Z33" s="13" t="s">
        <v>75</v>
      </c>
      <c r="AA33" s="15" t="s">
        <v>72</v>
      </c>
      <c r="AB33" s="15" t="s">
        <v>513</v>
      </c>
      <c r="AC33" s="51"/>
      <c r="AD33" s="51"/>
      <c r="AE33" s="51"/>
      <c r="AF33" s="51"/>
      <c r="AG33" s="51"/>
      <c r="AH33" s="51"/>
      <c r="AI33" s="51"/>
    </row>
    <row r="34" spans="1:35" ht="24.6" x14ac:dyDescent="0.85">
      <c r="A34" s="15">
        <v>33</v>
      </c>
      <c r="B34" s="45" t="s">
        <v>470</v>
      </c>
      <c r="C34" s="45" t="s">
        <v>471</v>
      </c>
      <c r="D34" s="45" t="s">
        <v>509</v>
      </c>
      <c r="E34" s="46" t="s">
        <v>527</v>
      </c>
      <c r="F34" s="7">
        <v>193</v>
      </c>
      <c r="G34" s="348" t="s">
        <v>9025</v>
      </c>
      <c r="H34" s="162" t="s">
        <v>530</v>
      </c>
      <c r="I34" s="162">
        <v>305362</v>
      </c>
      <c r="J34" s="162">
        <v>1435516</v>
      </c>
      <c r="K34" s="165">
        <v>41109</v>
      </c>
      <c r="L34" s="15" t="s">
        <v>63</v>
      </c>
      <c r="M34" s="13"/>
      <c r="N34" s="13"/>
      <c r="O34" s="15" t="s">
        <v>68</v>
      </c>
      <c r="P34" s="46" t="s">
        <v>531</v>
      </c>
      <c r="Q34" s="13" t="s">
        <v>61</v>
      </c>
      <c r="R34" s="171">
        <v>46</v>
      </c>
      <c r="S34" s="172"/>
      <c r="T34" s="173">
        <v>1.56</v>
      </c>
      <c r="U34" s="173">
        <v>25</v>
      </c>
      <c r="V34" s="173">
        <v>26</v>
      </c>
      <c r="W34" s="13" t="s">
        <v>69</v>
      </c>
      <c r="X34" s="13"/>
      <c r="Y34" s="13" t="s">
        <v>70</v>
      </c>
      <c r="Z34" s="13" t="s">
        <v>75</v>
      </c>
      <c r="AA34" s="15" t="s">
        <v>72</v>
      </c>
      <c r="AB34" s="15" t="s">
        <v>513</v>
      </c>
      <c r="AC34" s="51"/>
      <c r="AD34" s="51"/>
      <c r="AE34" s="51"/>
      <c r="AF34" s="51"/>
      <c r="AG34" s="51"/>
      <c r="AH34" s="51"/>
      <c r="AI34" s="51"/>
    </row>
    <row r="35" spans="1:35" ht="24.6" x14ac:dyDescent="0.85">
      <c r="A35" s="15">
        <v>34</v>
      </c>
      <c r="B35" s="45" t="s">
        <v>470</v>
      </c>
      <c r="C35" s="45" t="s">
        <v>471</v>
      </c>
      <c r="D35" s="45" t="s">
        <v>509</v>
      </c>
      <c r="E35" s="46" t="s">
        <v>532</v>
      </c>
      <c r="F35" s="47">
        <v>247</v>
      </c>
      <c r="G35" s="47" t="s">
        <v>9026</v>
      </c>
      <c r="H35" s="15"/>
      <c r="I35" s="13"/>
      <c r="J35" s="13"/>
      <c r="K35" s="55"/>
      <c r="L35" s="15"/>
      <c r="M35" s="13"/>
      <c r="N35" s="13"/>
      <c r="O35" s="15"/>
      <c r="P35" s="50"/>
      <c r="Q35" s="13"/>
      <c r="R35" s="15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51"/>
      <c r="AD35" s="51"/>
      <c r="AE35" s="51"/>
      <c r="AF35" s="51"/>
      <c r="AG35" s="51"/>
      <c r="AH35" s="51"/>
      <c r="AI35" s="51"/>
    </row>
    <row r="36" spans="1:35" ht="24.6" x14ac:dyDescent="0.85">
      <c r="A36" s="15">
        <v>35</v>
      </c>
      <c r="B36" s="45" t="s">
        <v>470</v>
      </c>
      <c r="C36" s="45" t="s">
        <v>471</v>
      </c>
      <c r="D36" s="45" t="s">
        <v>509</v>
      </c>
      <c r="E36" s="46" t="s">
        <v>123</v>
      </c>
      <c r="F36" s="47">
        <v>356</v>
      </c>
      <c r="G36" s="47" t="s">
        <v>9027</v>
      </c>
      <c r="H36" s="15"/>
      <c r="I36" s="13"/>
      <c r="J36" s="13"/>
      <c r="K36" s="55"/>
      <c r="L36" s="15"/>
      <c r="M36" s="13"/>
      <c r="N36" s="13"/>
      <c r="O36" s="15"/>
      <c r="P36" s="50"/>
      <c r="Q36" s="13"/>
      <c r="R36" s="15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51"/>
      <c r="AD36" s="51"/>
      <c r="AE36" s="51"/>
      <c r="AF36" s="51"/>
      <c r="AG36" s="51"/>
      <c r="AH36" s="51"/>
      <c r="AI36" s="51"/>
    </row>
    <row r="37" spans="1:35" ht="24.6" x14ac:dyDescent="0.85">
      <c r="A37" s="15">
        <v>36</v>
      </c>
      <c r="B37" s="45" t="s">
        <v>470</v>
      </c>
      <c r="C37" s="45" t="s">
        <v>471</v>
      </c>
      <c r="D37" s="45" t="s">
        <v>468</v>
      </c>
      <c r="E37" s="46" t="s">
        <v>533</v>
      </c>
      <c r="F37" s="7">
        <v>320</v>
      </c>
      <c r="G37" s="348" t="s">
        <v>9028</v>
      </c>
      <c r="H37" s="167" t="s">
        <v>534</v>
      </c>
      <c r="I37" s="170">
        <v>303581</v>
      </c>
      <c r="J37" s="170">
        <v>1441324</v>
      </c>
      <c r="K37" s="166">
        <v>34528</v>
      </c>
      <c r="L37" s="15" t="s">
        <v>63</v>
      </c>
      <c r="M37" s="13" t="s">
        <v>479</v>
      </c>
      <c r="N37" s="13"/>
      <c r="O37" s="15" t="s">
        <v>68</v>
      </c>
      <c r="P37" s="50"/>
      <c r="Q37" s="13" t="s">
        <v>64</v>
      </c>
      <c r="R37" s="171">
        <v>27</v>
      </c>
      <c r="S37" s="172"/>
      <c r="T37" s="172"/>
      <c r="U37" s="172">
        <v>9</v>
      </c>
      <c r="V37" s="172"/>
      <c r="W37" s="13"/>
      <c r="X37" s="13"/>
      <c r="Y37" s="13"/>
      <c r="Z37" s="13"/>
      <c r="AA37" s="13"/>
      <c r="AB37" s="13"/>
      <c r="AC37" s="51"/>
      <c r="AD37" s="51"/>
      <c r="AE37" s="51"/>
      <c r="AF37" s="51"/>
      <c r="AG37" s="51"/>
      <c r="AH37" s="51"/>
      <c r="AI37" s="51"/>
    </row>
    <row r="38" spans="1:35" ht="24.6" x14ac:dyDescent="0.85">
      <c r="A38" s="15">
        <v>37</v>
      </c>
      <c r="B38" s="45" t="s">
        <v>470</v>
      </c>
      <c r="C38" s="45" t="s">
        <v>471</v>
      </c>
      <c r="D38" s="45" t="s">
        <v>468</v>
      </c>
      <c r="E38" s="46" t="s">
        <v>533</v>
      </c>
      <c r="F38" s="7">
        <v>320</v>
      </c>
      <c r="G38" s="348" t="s">
        <v>9029</v>
      </c>
      <c r="H38" s="167" t="s">
        <v>535</v>
      </c>
      <c r="I38" s="170">
        <v>303581</v>
      </c>
      <c r="J38" s="170">
        <v>1441324</v>
      </c>
      <c r="K38" s="166">
        <v>34494</v>
      </c>
      <c r="L38" s="15" t="s">
        <v>63</v>
      </c>
      <c r="M38" s="13" t="s">
        <v>479</v>
      </c>
      <c r="N38" s="13"/>
      <c r="O38" s="15" t="s">
        <v>68</v>
      </c>
      <c r="P38" s="50"/>
      <c r="Q38" s="13" t="s">
        <v>64</v>
      </c>
      <c r="R38" s="171">
        <v>26</v>
      </c>
      <c r="S38" s="172"/>
      <c r="T38" s="172"/>
      <c r="U38" s="172">
        <v>9</v>
      </c>
      <c r="V38" s="172"/>
      <c r="W38" s="13"/>
      <c r="X38" s="13"/>
      <c r="Y38" s="13"/>
      <c r="Z38" s="13"/>
      <c r="AA38" s="13"/>
      <c r="AB38" s="13"/>
      <c r="AC38" s="51"/>
      <c r="AD38" s="51"/>
      <c r="AE38" s="51"/>
      <c r="AF38" s="51"/>
      <c r="AG38" s="51"/>
      <c r="AH38" s="51"/>
      <c r="AI38" s="51"/>
    </row>
    <row r="39" spans="1:35" ht="24.6" x14ac:dyDescent="0.85">
      <c r="A39" s="15">
        <v>38</v>
      </c>
      <c r="B39" s="45" t="s">
        <v>470</v>
      </c>
      <c r="C39" s="45" t="s">
        <v>471</v>
      </c>
      <c r="D39" s="45" t="s">
        <v>468</v>
      </c>
      <c r="E39" s="46" t="s">
        <v>533</v>
      </c>
      <c r="F39" s="7">
        <v>320</v>
      </c>
      <c r="G39" s="348" t="s">
        <v>9030</v>
      </c>
      <c r="H39" s="167" t="s">
        <v>536</v>
      </c>
      <c r="I39" s="170">
        <v>302699</v>
      </c>
      <c r="J39" s="170">
        <v>1441078</v>
      </c>
      <c r="K39" s="166">
        <v>44827</v>
      </c>
      <c r="L39" s="15" t="s">
        <v>63</v>
      </c>
      <c r="M39" s="51"/>
      <c r="N39" s="13"/>
      <c r="O39" s="13" t="s">
        <v>68</v>
      </c>
      <c r="P39" s="50" t="s">
        <v>537</v>
      </c>
      <c r="Q39" s="13" t="s">
        <v>61</v>
      </c>
      <c r="R39" s="171">
        <v>48</v>
      </c>
      <c r="S39" s="172"/>
      <c r="T39" s="172">
        <v>2.5</v>
      </c>
      <c r="U39" s="172">
        <v>5</v>
      </c>
      <c r="V39" s="172">
        <v>10</v>
      </c>
      <c r="W39" s="13" t="s">
        <v>69</v>
      </c>
      <c r="X39" s="13"/>
      <c r="Y39" s="13" t="s">
        <v>70</v>
      </c>
      <c r="Z39" s="13" t="s">
        <v>75</v>
      </c>
      <c r="AA39" s="13" t="s">
        <v>72</v>
      </c>
      <c r="AB39" s="13"/>
      <c r="AC39" s="51"/>
      <c r="AD39" s="51"/>
      <c r="AE39" s="51">
        <v>15</v>
      </c>
      <c r="AF39" s="51"/>
      <c r="AG39" s="51"/>
      <c r="AH39" s="51"/>
      <c r="AI39" s="51"/>
    </row>
    <row r="40" spans="1:35" ht="24.6" x14ac:dyDescent="0.85">
      <c r="A40" s="15">
        <v>39</v>
      </c>
      <c r="B40" s="45" t="s">
        <v>470</v>
      </c>
      <c r="C40" s="45" t="s">
        <v>471</v>
      </c>
      <c r="D40" s="45" t="s">
        <v>468</v>
      </c>
      <c r="E40" s="46" t="s">
        <v>533</v>
      </c>
      <c r="F40" s="7">
        <v>320</v>
      </c>
      <c r="G40" s="348" t="s">
        <v>9031</v>
      </c>
      <c r="H40" s="167" t="s">
        <v>538</v>
      </c>
      <c r="I40" s="170">
        <v>302654</v>
      </c>
      <c r="J40" s="170">
        <v>1441034</v>
      </c>
      <c r="K40" s="166">
        <v>42962</v>
      </c>
      <c r="L40" s="15" t="s">
        <v>63</v>
      </c>
      <c r="M40" s="13" t="s">
        <v>539</v>
      </c>
      <c r="N40" s="13"/>
      <c r="O40" s="13" t="s">
        <v>68</v>
      </c>
      <c r="P40" s="50" t="s">
        <v>540</v>
      </c>
      <c r="Q40" s="13" t="s">
        <v>61</v>
      </c>
      <c r="R40" s="171">
        <v>48</v>
      </c>
      <c r="S40" s="172"/>
      <c r="T40" s="172"/>
      <c r="U40" s="172"/>
      <c r="V40" s="172"/>
      <c r="W40" s="13" t="s">
        <v>74</v>
      </c>
      <c r="X40" s="13"/>
      <c r="Y40" s="13" t="s">
        <v>70</v>
      </c>
      <c r="Z40" s="13" t="s">
        <v>75</v>
      </c>
      <c r="AA40" s="13" t="s">
        <v>76</v>
      </c>
      <c r="AB40" s="13" t="s">
        <v>480</v>
      </c>
      <c r="AC40" s="51"/>
      <c r="AD40" s="51"/>
      <c r="AE40" s="51"/>
      <c r="AF40" s="51"/>
      <c r="AG40" s="51"/>
      <c r="AH40" s="51"/>
      <c r="AI40" s="51"/>
    </row>
    <row r="41" spans="1:35" ht="24.6" x14ac:dyDescent="0.85">
      <c r="A41" s="15">
        <v>40</v>
      </c>
      <c r="B41" s="45" t="s">
        <v>470</v>
      </c>
      <c r="C41" s="45" t="s">
        <v>471</v>
      </c>
      <c r="D41" s="45" t="s">
        <v>468</v>
      </c>
      <c r="E41" s="46" t="s">
        <v>468</v>
      </c>
      <c r="F41" s="7">
        <v>452</v>
      </c>
      <c r="G41" s="348" t="s">
        <v>9032</v>
      </c>
      <c r="H41" s="167" t="s">
        <v>541</v>
      </c>
      <c r="I41" s="170">
        <v>301703</v>
      </c>
      <c r="J41" s="170">
        <v>1440118</v>
      </c>
      <c r="K41" s="159">
        <v>34168</v>
      </c>
      <c r="L41" s="15" t="s">
        <v>63</v>
      </c>
      <c r="M41" s="13" t="s">
        <v>479</v>
      </c>
      <c r="N41" s="13"/>
      <c r="O41" s="15" t="s">
        <v>68</v>
      </c>
      <c r="P41" s="50"/>
      <c r="Q41" s="13" t="s">
        <v>64</v>
      </c>
      <c r="R41" s="171">
        <v>60</v>
      </c>
      <c r="S41" s="172"/>
      <c r="T41" s="172"/>
      <c r="U41" s="172">
        <v>9</v>
      </c>
      <c r="V41" s="172"/>
      <c r="W41" s="13" t="s">
        <v>69</v>
      </c>
      <c r="X41" s="13"/>
      <c r="Y41" s="13" t="s">
        <v>70</v>
      </c>
      <c r="Z41" s="13" t="s">
        <v>75</v>
      </c>
      <c r="AA41" s="13" t="s">
        <v>72</v>
      </c>
      <c r="AB41" s="13"/>
      <c r="AC41" s="51"/>
      <c r="AD41" s="51"/>
      <c r="AE41" s="51">
        <v>6</v>
      </c>
      <c r="AF41" s="51"/>
      <c r="AG41" s="51"/>
      <c r="AH41" s="51"/>
      <c r="AI41" s="51"/>
    </row>
    <row r="42" spans="1:35" ht="24.6" x14ac:dyDescent="0.85">
      <c r="A42" s="15">
        <v>41</v>
      </c>
      <c r="B42" s="45" t="s">
        <v>470</v>
      </c>
      <c r="C42" s="45" t="s">
        <v>471</v>
      </c>
      <c r="D42" s="45" t="s">
        <v>468</v>
      </c>
      <c r="E42" s="46" t="s">
        <v>468</v>
      </c>
      <c r="F42" s="7">
        <v>452</v>
      </c>
      <c r="G42" s="348" t="s">
        <v>9033</v>
      </c>
      <c r="H42" s="167" t="s">
        <v>542</v>
      </c>
      <c r="I42" s="170">
        <v>301703</v>
      </c>
      <c r="J42" s="170">
        <v>1440118</v>
      </c>
      <c r="K42" s="159">
        <v>34533</v>
      </c>
      <c r="L42" s="15" t="s">
        <v>63</v>
      </c>
      <c r="M42" s="13" t="s">
        <v>479</v>
      </c>
      <c r="N42" s="13"/>
      <c r="O42" s="15" t="s">
        <v>68</v>
      </c>
      <c r="P42" s="50"/>
      <c r="Q42" s="13" t="s">
        <v>64</v>
      </c>
      <c r="R42" s="171">
        <v>60</v>
      </c>
      <c r="S42" s="172"/>
      <c r="T42" s="172"/>
      <c r="U42" s="172">
        <v>9</v>
      </c>
      <c r="V42" s="172"/>
      <c r="W42" s="13" t="s">
        <v>69</v>
      </c>
      <c r="X42" s="13"/>
      <c r="Y42" s="13" t="s">
        <v>70</v>
      </c>
      <c r="Z42" s="13" t="s">
        <v>75</v>
      </c>
      <c r="AA42" s="13" t="s">
        <v>76</v>
      </c>
      <c r="AB42" s="13" t="s">
        <v>480</v>
      </c>
      <c r="AC42" s="51"/>
      <c r="AD42" s="51"/>
      <c r="AE42" s="51"/>
      <c r="AF42" s="51"/>
      <c r="AG42" s="51"/>
      <c r="AH42" s="51"/>
      <c r="AI42" s="51"/>
    </row>
    <row r="43" spans="1:35" ht="24.6" x14ac:dyDescent="0.85">
      <c r="A43" s="15">
        <v>42</v>
      </c>
      <c r="B43" s="45" t="s">
        <v>470</v>
      </c>
      <c r="C43" s="45" t="s">
        <v>471</v>
      </c>
      <c r="D43" s="45" t="s">
        <v>468</v>
      </c>
      <c r="E43" s="46" t="s">
        <v>468</v>
      </c>
      <c r="F43" s="7">
        <v>452</v>
      </c>
      <c r="G43" s="348" t="s">
        <v>9034</v>
      </c>
      <c r="H43" s="167" t="s">
        <v>543</v>
      </c>
      <c r="I43" s="170">
        <v>301703</v>
      </c>
      <c r="J43" s="170">
        <v>1440118</v>
      </c>
      <c r="K43" s="159">
        <v>34167</v>
      </c>
      <c r="L43" s="15" t="s">
        <v>63</v>
      </c>
      <c r="M43" s="13" t="s">
        <v>479</v>
      </c>
      <c r="N43" s="13"/>
      <c r="O43" s="15" t="s">
        <v>68</v>
      </c>
      <c r="P43" s="50"/>
      <c r="Q43" s="13" t="s">
        <v>64</v>
      </c>
      <c r="R43" s="171">
        <v>66</v>
      </c>
      <c r="S43" s="172"/>
      <c r="T43" s="172"/>
      <c r="U43" s="172">
        <v>9</v>
      </c>
      <c r="V43" s="172"/>
      <c r="W43" s="13" t="s">
        <v>69</v>
      </c>
      <c r="X43" s="13"/>
      <c r="Y43" s="13" t="s">
        <v>70</v>
      </c>
      <c r="Z43" s="13" t="s">
        <v>75</v>
      </c>
      <c r="AA43" s="13" t="s">
        <v>76</v>
      </c>
      <c r="AB43" s="13" t="s">
        <v>480</v>
      </c>
      <c r="AC43" s="51"/>
      <c r="AD43" s="51"/>
      <c r="AE43" s="51"/>
      <c r="AF43" s="51"/>
      <c r="AG43" s="51"/>
      <c r="AH43" s="51"/>
      <c r="AI43" s="51"/>
    </row>
    <row r="44" spans="1:35" ht="24.6" x14ac:dyDescent="0.85">
      <c r="A44" s="15">
        <v>43</v>
      </c>
      <c r="B44" s="45" t="s">
        <v>470</v>
      </c>
      <c r="C44" s="45" t="s">
        <v>471</v>
      </c>
      <c r="D44" s="45" t="s">
        <v>468</v>
      </c>
      <c r="E44" s="46" t="s">
        <v>468</v>
      </c>
      <c r="F44" s="7">
        <v>452</v>
      </c>
      <c r="G44" s="348" t="s">
        <v>9035</v>
      </c>
      <c r="H44" s="167" t="s">
        <v>544</v>
      </c>
      <c r="I44" s="170">
        <v>301703</v>
      </c>
      <c r="J44" s="170">
        <v>1440118</v>
      </c>
      <c r="K44" s="159">
        <v>34527</v>
      </c>
      <c r="L44" s="15" t="s">
        <v>63</v>
      </c>
      <c r="M44" s="13" t="s">
        <v>479</v>
      </c>
      <c r="N44" s="13"/>
      <c r="O44" s="15" t="s">
        <v>68</v>
      </c>
      <c r="P44" s="50"/>
      <c r="Q44" s="13" t="s">
        <v>64</v>
      </c>
      <c r="R44" s="171">
        <v>30</v>
      </c>
      <c r="S44" s="172"/>
      <c r="T44" s="172"/>
      <c r="U44" s="172">
        <v>9</v>
      </c>
      <c r="V44" s="172"/>
      <c r="W44" s="13" t="s">
        <v>69</v>
      </c>
      <c r="X44" s="13"/>
      <c r="Y44" s="13" t="s">
        <v>70</v>
      </c>
      <c r="Z44" s="13" t="s">
        <v>75</v>
      </c>
      <c r="AA44" s="13" t="s">
        <v>76</v>
      </c>
      <c r="AB44" s="13" t="s">
        <v>480</v>
      </c>
      <c r="AC44" s="51"/>
      <c r="AD44" s="51"/>
      <c r="AE44" s="51"/>
      <c r="AF44" s="51"/>
      <c r="AG44" s="51"/>
      <c r="AH44" s="51"/>
      <c r="AI44" s="51"/>
    </row>
    <row r="45" spans="1:35" ht="24.6" x14ac:dyDescent="0.85">
      <c r="A45" s="15">
        <v>44</v>
      </c>
      <c r="B45" s="45" t="s">
        <v>470</v>
      </c>
      <c r="C45" s="45" t="s">
        <v>471</v>
      </c>
      <c r="D45" s="45" t="s">
        <v>468</v>
      </c>
      <c r="E45" s="46" t="s">
        <v>468</v>
      </c>
      <c r="F45" s="7">
        <v>452</v>
      </c>
      <c r="G45" s="348" t="s">
        <v>9036</v>
      </c>
      <c r="H45" s="167" t="s">
        <v>545</v>
      </c>
      <c r="I45" s="170">
        <v>301703</v>
      </c>
      <c r="J45" s="170">
        <v>1440118</v>
      </c>
      <c r="K45" s="159">
        <v>34517</v>
      </c>
      <c r="L45" s="15" t="s">
        <v>63</v>
      </c>
      <c r="M45" s="13" t="s">
        <v>479</v>
      </c>
      <c r="N45" s="13"/>
      <c r="O45" s="15" t="s">
        <v>68</v>
      </c>
      <c r="P45" s="50"/>
      <c r="Q45" s="13" t="s">
        <v>64</v>
      </c>
      <c r="R45" s="171">
        <v>48</v>
      </c>
      <c r="S45" s="172"/>
      <c r="T45" s="172"/>
      <c r="U45" s="172">
        <v>9</v>
      </c>
      <c r="V45" s="172"/>
      <c r="W45" s="13" t="s">
        <v>69</v>
      </c>
      <c r="X45" s="13"/>
      <c r="Y45" s="13" t="s">
        <v>70</v>
      </c>
      <c r="Z45" s="13" t="s">
        <v>75</v>
      </c>
      <c r="AA45" s="13" t="s">
        <v>76</v>
      </c>
      <c r="AB45" s="13" t="s">
        <v>480</v>
      </c>
      <c r="AC45" s="51"/>
      <c r="AD45" s="51"/>
      <c r="AE45" s="51"/>
      <c r="AF45" s="51"/>
      <c r="AG45" s="51"/>
      <c r="AH45" s="51"/>
      <c r="AI45" s="51"/>
    </row>
    <row r="46" spans="1:35" ht="24.6" x14ac:dyDescent="0.85">
      <c r="A46" s="15">
        <v>45</v>
      </c>
      <c r="B46" s="45" t="s">
        <v>470</v>
      </c>
      <c r="C46" s="45" t="s">
        <v>471</v>
      </c>
      <c r="D46" s="45" t="s">
        <v>468</v>
      </c>
      <c r="E46" s="46" t="s">
        <v>468</v>
      </c>
      <c r="F46" s="7">
        <v>452</v>
      </c>
      <c r="G46" s="348" t="s">
        <v>9037</v>
      </c>
      <c r="H46" s="167" t="s">
        <v>546</v>
      </c>
      <c r="I46" s="170">
        <v>301703</v>
      </c>
      <c r="J46" s="170">
        <v>1440118</v>
      </c>
      <c r="K46" s="159">
        <v>34498</v>
      </c>
      <c r="L46" s="15" t="s">
        <v>63</v>
      </c>
      <c r="M46" s="13" t="s">
        <v>479</v>
      </c>
      <c r="N46" s="13"/>
      <c r="O46" s="15" t="s">
        <v>68</v>
      </c>
      <c r="P46" s="50"/>
      <c r="Q46" s="13" t="s">
        <v>64</v>
      </c>
      <c r="R46" s="171">
        <v>15</v>
      </c>
      <c r="S46" s="172"/>
      <c r="T46" s="172"/>
      <c r="U46" s="172">
        <v>9</v>
      </c>
      <c r="V46" s="172"/>
      <c r="W46" s="13" t="s">
        <v>69</v>
      </c>
      <c r="X46" s="13"/>
      <c r="Y46" s="13" t="s">
        <v>70</v>
      </c>
      <c r="Z46" s="13" t="s">
        <v>75</v>
      </c>
      <c r="AA46" s="13" t="s">
        <v>76</v>
      </c>
      <c r="AB46" s="13" t="s">
        <v>480</v>
      </c>
      <c r="AC46" s="51"/>
      <c r="AD46" s="51"/>
      <c r="AE46" s="51"/>
      <c r="AF46" s="51"/>
      <c r="AG46" s="51"/>
      <c r="AH46" s="51"/>
      <c r="AI46" s="51"/>
    </row>
    <row r="47" spans="1:35" ht="24.6" x14ac:dyDescent="0.85">
      <c r="A47" s="15">
        <v>46</v>
      </c>
      <c r="B47" s="45" t="s">
        <v>470</v>
      </c>
      <c r="C47" s="45" t="s">
        <v>471</v>
      </c>
      <c r="D47" s="45" t="s">
        <v>468</v>
      </c>
      <c r="E47" s="46" t="s">
        <v>468</v>
      </c>
      <c r="F47" s="47">
        <v>452</v>
      </c>
      <c r="G47" s="47" t="s">
        <v>9038</v>
      </c>
      <c r="H47" s="15" t="s">
        <v>547</v>
      </c>
      <c r="I47" s="13"/>
      <c r="J47" s="13"/>
      <c r="K47" s="48">
        <v>41554</v>
      </c>
      <c r="L47" s="15" t="s">
        <v>63</v>
      </c>
      <c r="M47" s="13" t="s">
        <v>548</v>
      </c>
      <c r="N47" s="13"/>
      <c r="O47" s="15" t="s">
        <v>68</v>
      </c>
      <c r="P47" s="50"/>
      <c r="Q47" s="13" t="s">
        <v>61</v>
      </c>
      <c r="R47" s="15">
        <v>49</v>
      </c>
      <c r="S47" s="13"/>
      <c r="T47" s="13"/>
      <c r="U47" s="13"/>
      <c r="V47" s="13"/>
      <c r="W47" s="13" t="s">
        <v>74</v>
      </c>
      <c r="X47" s="13"/>
      <c r="Y47" s="13" t="s">
        <v>70</v>
      </c>
      <c r="Z47" s="13" t="s">
        <v>75</v>
      </c>
      <c r="AA47" s="13" t="s">
        <v>72</v>
      </c>
      <c r="AB47" s="13"/>
      <c r="AC47" s="51"/>
      <c r="AD47" s="51"/>
      <c r="AE47" s="51">
        <v>5</v>
      </c>
      <c r="AF47" s="51"/>
      <c r="AG47" s="51"/>
      <c r="AH47" s="51"/>
      <c r="AI47" s="51"/>
    </row>
    <row r="48" spans="1:35" ht="24.6" x14ac:dyDescent="0.85">
      <c r="A48" s="15">
        <v>47</v>
      </c>
      <c r="B48" s="45" t="s">
        <v>470</v>
      </c>
      <c r="C48" s="45" t="s">
        <v>471</v>
      </c>
      <c r="D48" s="45" t="s">
        <v>468</v>
      </c>
      <c r="E48" s="46" t="s">
        <v>468</v>
      </c>
      <c r="F48" s="47">
        <v>452</v>
      </c>
      <c r="G48" s="47" t="s">
        <v>9039</v>
      </c>
      <c r="H48" s="15" t="s">
        <v>549</v>
      </c>
      <c r="I48" s="13"/>
      <c r="J48" s="13"/>
      <c r="K48" s="48"/>
      <c r="L48" s="15" t="s">
        <v>63</v>
      </c>
      <c r="M48" s="13" t="s">
        <v>550</v>
      </c>
      <c r="N48" s="13"/>
      <c r="O48" s="15" t="s">
        <v>68</v>
      </c>
      <c r="P48" s="50" t="s">
        <v>551</v>
      </c>
      <c r="Q48" s="13" t="s">
        <v>61</v>
      </c>
      <c r="R48" s="15">
        <v>58</v>
      </c>
      <c r="S48" s="13"/>
      <c r="T48" s="13"/>
      <c r="U48" s="13"/>
      <c r="V48" s="13"/>
      <c r="W48" s="13" t="s">
        <v>74</v>
      </c>
      <c r="X48" s="13"/>
      <c r="Y48" s="13" t="s">
        <v>70</v>
      </c>
      <c r="Z48" s="13" t="s">
        <v>75</v>
      </c>
      <c r="AA48" s="13" t="s">
        <v>76</v>
      </c>
      <c r="AB48" s="13" t="s">
        <v>480</v>
      </c>
      <c r="AC48" s="51"/>
      <c r="AD48" s="51"/>
      <c r="AE48" s="51">
        <v>7</v>
      </c>
      <c r="AF48" s="51"/>
      <c r="AG48" s="51"/>
      <c r="AH48" s="51"/>
      <c r="AI48" s="51"/>
    </row>
    <row r="49" spans="1:35" ht="24.6" x14ac:dyDescent="0.85">
      <c r="A49" s="15">
        <v>48</v>
      </c>
      <c r="B49" s="45" t="s">
        <v>470</v>
      </c>
      <c r="C49" s="45" t="s">
        <v>471</v>
      </c>
      <c r="D49" s="45" t="s">
        <v>468</v>
      </c>
      <c r="E49" s="46" t="s">
        <v>552</v>
      </c>
      <c r="F49" s="7">
        <v>313</v>
      </c>
      <c r="G49" s="348" t="s">
        <v>9040</v>
      </c>
      <c r="H49" s="167" t="s">
        <v>553</v>
      </c>
      <c r="I49" s="170">
        <v>300481</v>
      </c>
      <c r="J49" s="170">
        <v>1439424</v>
      </c>
      <c r="K49" s="166">
        <v>34497</v>
      </c>
      <c r="L49" s="15" t="s">
        <v>63</v>
      </c>
      <c r="M49" s="13" t="s">
        <v>479</v>
      </c>
      <c r="N49" s="13"/>
      <c r="O49" s="15" t="s">
        <v>68</v>
      </c>
      <c r="P49" s="50"/>
      <c r="Q49" s="13" t="s">
        <v>64</v>
      </c>
      <c r="R49" s="171">
        <v>26</v>
      </c>
      <c r="S49" s="172"/>
      <c r="T49" s="172"/>
      <c r="U49" s="172">
        <v>10</v>
      </c>
      <c r="V49" s="172"/>
      <c r="W49" s="13" t="s">
        <v>69</v>
      </c>
      <c r="X49" s="13"/>
      <c r="Y49" s="13" t="s">
        <v>70</v>
      </c>
      <c r="Z49" s="13" t="s">
        <v>75</v>
      </c>
      <c r="AA49" s="13" t="s">
        <v>76</v>
      </c>
      <c r="AB49" s="13" t="s">
        <v>480</v>
      </c>
      <c r="AC49" s="51"/>
      <c r="AD49" s="51"/>
      <c r="AE49" s="51"/>
      <c r="AF49" s="51"/>
      <c r="AG49" s="51"/>
      <c r="AH49" s="51"/>
      <c r="AI49" s="51"/>
    </row>
    <row r="50" spans="1:35" ht="24.6" x14ac:dyDescent="0.85">
      <c r="A50" s="15">
        <v>49</v>
      </c>
      <c r="B50" s="45" t="s">
        <v>470</v>
      </c>
      <c r="C50" s="45" t="s">
        <v>471</v>
      </c>
      <c r="D50" s="45" t="s">
        <v>468</v>
      </c>
      <c r="E50" s="46" t="s">
        <v>554</v>
      </c>
      <c r="F50" s="7">
        <v>233</v>
      </c>
      <c r="G50" s="348" t="s">
        <v>9041</v>
      </c>
      <c r="H50" s="167" t="s">
        <v>555</v>
      </c>
      <c r="I50" s="170">
        <v>300581</v>
      </c>
      <c r="J50" s="170">
        <v>1440324</v>
      </c>
      <c r="K50" s="159">
        <v>34542</v>
      </c>
      <c r="L50" s="15" t="s">
        <v>63</v>
      </c>
      <c r="M50" s="13" t="s">
        <v>479</v>
      </c>
      <c r="N50" s="13"/>
      <c r="O50" s="15" t="s">
        <v>68</v>
      </c>
      <c r="P50" s="50"/>
      <c r="Q50" s="13" t="s">
        <v>66</v>
      </c>
      <c r="R50" s="171">
        <v>27</v>
      </c>
      <c r="S50" s="172"/>
      <c r="T50" s="172"/>
      <c r="U50" s="172">
        <v>10</v>
      </c>
      <c r="V50" s="172"/>
      <c r="W50" s="13" t="s">
        <v>69</v>
      </c>
      <c r="X50" s="13"/>
      <c r="Y50" s="13" t="s">
        <v>70</v>
      </c>
      <c r="Z50" s="13" t="s">
        <v>75</v>
      </c>
      <c r="AA50" s="13" t="s">
        <v>76</v>
      </c>
      <c r="AB50" s="13" t="s">
        <v>480</v>
      </c>
      <c r="AC50" s="51"/>
      <c r="AD50" s="51"/>
      <c r="AE50" s="51"/>
      <c r="AF50" s="51"/>
      <c r="AG50" s="51"/>
      <c r="AH50" s="51"/>
      <c r="AI50" s="51"/>
    </row>
    <row r="51" spans="1:35" ht="24.6" x14ac:dyDescent="0.85">
      <c r="A51" s="15">
        <v>50</v>
      </c>
      <c r="B51" s="45" t="s">
        <v>470</v>
      </c>
      <c r="C51" s="45" t="s">
        <v>471</v>
      </c>
      <c r="D51" s="45" t="s">
        <v>468</v>
      </c>
      <c r="E51" s="46" t="s">
        <v>554</v>
      </c>
      <c r="F51" s="7">
        <v>233</v>
      </c>
      <c r="G51" s="348" t="s">
        <v>9042</v>
      </c>
      <c r="H51" s="167" t="s">
        <v>556</v>
      </c>
      <c r="I51" s="170">
        <v>300581</v>
      </c>
      <c r="J51" s="170">
        <v>1440324</v>
      </c>
      <c r="K51" s="159">
        <v>34523</v>
      </c>
      <c r="L51" s="15" t="s">
        <v>63</v>
      </c>
      <c r="M51" s="13" t="s">
        <v>479</v>
      </c>
      <c r="N51" s="13"/>
      <c r="O51" s="15" t="s">
        <v>68</v>
      </c>
      <c r="P51" s="50"/>
      <c r="Q51" s="13" t="s">
        <v>66</v>
      </c>
      <c r="R51" s="171">
        <v>26</v>
      </c>
      <c r="S51" s="172"/>
      <c r="T51" s="172"/>
      <c r="U51" s="172">
        <v>10</v>
      </c>
      <c r="V51" s="172"/>
      <c r="W51" s="13" t="s">
        <v>69</v>
      </c>
      <c r="X51" s="13"/>
      <c r="Y51" s="13" t="s">
        <v>70</v>
      </c>
      <c r="Z51" s="13" t="s">
        <v>75</v>
      </c>
      <c r="AA51" s="13" t="s">
        <v>76</v>
      </c>
      <c r="AB51" s="13" t="s">
        <v>480</v>
      </c>
      <c r="AC51" s="51"/>
      <c r="AD51" s="51"/>
      <c r="AE51" s="51"/>
      <c r="AF51" s="51"/>
      <c r="AG51" s="51"/>
      <c r="AH51" s="51"/>
      <c r="AI51" s="51"/>
    </row>
    <row r="52" spans="1:35" ht="24.6" x14ac:dyDescent="0.85">
      <c r="A52" s="15">
        <v>51</v>
      </c>
      <c r="B52" s="45" t="s">
        <v>470</v>
      </c>
      <c r="C52" s="45" t="s">
        <v>471</v>
      </c>
      <c r="D52" s="45" t="s">
        <v>468</v>
      </c>
      <c r="E52" s="46" t="s">
        <v>554</v>
      </c>
      <c r="F52" s="7">
        <v>233</v>
      </c>
      <c r="G52" s="348" t="s">
        <v>9043</v>
      </c>
      <c r="H52" s="167" t="s">
        <v>557</v>
      </c>
      <c r="I52" s="170">
        <v>300581</v>
      </c>
      <c r="J52" s="170">
        <v>1440324</v>
      </c>
      <c r="K52" s="159">
        <v>34479</v>
      </c>
      <c r="L52" s="15" t="s">
        <v>63</v>
      </c>
      <c r="M52" s="13" t="s">
        <v>479</v>
      </c>
      <c r="N52" s="13"/>
      <c r="O52" s="15" t="s">
        <v>68</v>
      </c>
      <c r="P52" s="50"/>
      <c r="Q52" s="13" t="s">
        <v>64</v>
      </c>
      <c r="R52" s="171">
        <v>75</v>
      </c>
      <c r="S52" s="172"/>
      <c r="T52" s="172"/>
      <c r="U52" s="172">
        <v>10</v>
      </c>
      <c r="V52" s="172"/>
      <c r="W52" s="13" t="s">
        <v>69</v>
      </c>
      <c r="X52" s="13"/>
      <c r="Y52" s="13" t="s">
        <v>70</v>
      </c>
      <c r="Z52" s="13" t="s">
        <v>75</v>
      </c>
      <c r="AA52" s="13" t="s">
        <v>76</v>
      </c>
      <c r="AB52" s="13" t="s">
        <v>480</v>
      </c>
      <c r="AC52" s="51"/>
      <c r="AD52" s="51"/>
      <c r="AE52" s="51"/>
      <c r="AF52" s="51"/>
      <c r="AG52" s="51"/>
      <c r="AH52" s="51"/>
      <c r="AI52" s="51"/>
    </row>
    <row r="53" spans="1:35" ht="24.6" x14ac:dyDescent="0.85">
      <c r="A53" s="15">
        <v>52</v>
      </c>
      <c r="B53" s="45" t="s">
        <v>470</v>
      </c>
      <c r="C53" s="45" t="s">
        <v>471</v>
      </c>
      <c r="D53" s="45" t="s">
        <v>468</v>
      </c>
      <c r="E53" s="46" t="s">
        <v>558</v>
      </c>
      <c r="F53" s="7">
        <v>322</v>
      </c>
      <c r="G53" s="348" t="s">
        <v>9044</v>
      </c>
      <c r="H53" s="167" t="s">
        <v>559</v>
      </c>
      <c r="I53" s="170">
        <v>300063</v>
      </c>
      <c r="J53" s="170">
        <v>1438888</v>
      </c>
      <c r="K53" s="166">
        <v>34522</v>
      </c>
      <c r="L53" s="15" t="s">
        <v>63</v>
      </c>
      <c r="M53" s="13" t="s">
        <v>479</v>
      </c>
      <c r="N53" s="13"/>
      <c r="O53" s="15" t="s">
        <v>68</v>
      </c>
      <c r="P53" s="50"/>
      <c r="Q53" s="13" t="s">
        <v>66</v>
      </c>
      <c r="R53" s="171">
        <v>27</v>
      </c>
      <c r="S53" s="172"/>
      <c r="T53" s="172"/>
      <c r="U53" s="172">
        <v>11</v>
      </c>
      <c r="V53" s="172"/>
      <c r="W53" s="13" t="s">
        <v>69</v>
      </c>
      <c r="X53" s="13"/>
      <c r="Y53" s="13" t="s">
        <v>70</v>
      </c>
      <c r="Z53" s="13" t="s">
        <v>75</v>
      </c>
      <c r="AA53" s="13" t="s">
        <v>76</v>
      </c>
      <c r="AB53" s="13" t="s">
        <v>480</v>
      </c>
      <c r="AC53" s="51"/>
      <c r="AD53" s="51"/>
      <c r="AE53" s="51"/>
      <c r="AF53" s="51"/>
      <c r="AG53" s="51"/>
      <c r="AH53" s="51"/>
      <c r="AI53" s="51"/>
    </row>
    <row r="54" spans="1:35" ht="24.6" x14ac:dyDescent="0.85">
      <c r="A54" s="15">
        <v>53</v>
      </c>
      <c r="B54" s="45" t="s">
        <v>470</v>
      </c>
      <c r="C54" s="45" t="s">
        <v>471</v>
      </c>
      <c r="D54" s="45" t="s">
        <v>468</v>
      </c>
      <c r="E54" s="46" t="s">
        <v>558</v>
      </c>
      <c r="F54" s="7">
        <v>322</v>
      </c>
      <c r="G54" s="348" t="s">
        <v>9045</v>
      </c>
      <c r="H54" s="167" t="s">
        <v>560</v>
      </c>
      <c r="I54" s="170">
        <v>300063</v>
      </c>
      <c r="J54" s="170">
        <v>1438888</v>
      </c>
      <c r="K54" s="166">
        <v>34533</v>
      </c>
      <c r="L54" s="15" t="s">
        <v>63</v>
      </c>
      <c r="M54" s="13" t="s">
        <v>479</v>
      </c>
      <c r="N54" s="13"/>
      <c r="O54" s="15" t="s">
        <v>68</v>
      </c>
      <c r="P54" s="50"/>
      <c r="Q54" s="13" t="s">
        <v>64</v>
      </c>
      <c r="R54" s="171">
        <v>30</v>
      </c>
      <c r="S54" s="172"/>
      <c r="T54" s="172"/>
      <c r="U54" s="172">
        <v>11</v>
      </c>
      <c r="V54" s="172"/>
      <c r="W54" s="13" t="s">
        <v>69</v>
      </c>
      <c r="X54" s="13"/>
      <c r="Y54" s="13" t="s">
        <v>70</v>
      </c>
      <c r="Z54" s="13" t="s">
        <v>75</v>
      </c>
      <c r="AA54" s="13" t="s">
        <v>76</v>
      </c>
      <c r="AB54" s="13" t="s">
        <v>480</v>
      </c>
      <c r="AC54" s="51"/>
      <c r="AD54" s="51"/>
      <c r="AE54" s="51"/>
      <c r="AF54" s="51"/>
      <c r="AG54" s="51"/>
      <c r="AH54" s="51"/>
      <c r="AI54" s="51"/>
    </row>
    <row r="55" spans="1:35" ht="24.6" x14ac:dyDescent="0.85">
      <c r="A55" s="15">
        <v>54</v>
      </c>
      <c r="B55" s="45" t="s">
        <v>470</v>
      </c>
      <c r="C55" s="45" t="s">
        <v>471</v>
      </c>
      <c r="D55" s="45" t="s">
        <v>468</v>
      </c>
      <c r="E55" s="46" t="s">
        <v>558</v>
      </c>
      <c r="F55" s="7">
        <v>322</v>
      </c>
      <c r="G55" s="348" t="s">
        <v>9046</v>
      </c>
      <c r="H55" s="167" t="s">
        <v>561</v>
      </c>
      <c r="I55" s="170">
        <v>300063</v>
      </c>
      <c r="J55" s="170">
        <v>1438888</v>
      </c>
      <c r="K55" s="166">
        <v>34487</v>
      </c>
      <c r="L55" s="15" t="s">
        <v>63</v>
      </c>
      <c r="M55" s="13" t="s">
        <v>479</v>
      </c>
      <c r="N55" s="13"/>
      <c r="O55" s="15" t="s">
        <v>68</v>
      </c>
      <c r="P55" s="50"/>
      <c r="Q55" s="13" t="s">
        <v>66</v>
      </c>
      <c r="R55" s="171">
        <v>26</v>
      </c>
      <c r="S55" s="172"/>
      <c r="T55" s="172"/>
      <c r="U55" s="172">
        <v>11</v>
      </c>
      <c r="V55" s="172"/>
      <c r="W55" s="13" t="s">
        <v>69</v>
      </c>
      <c r="X55" s="13"/>
      <c r="Y55" s="13" t="s">
        <v>70</v>
      </c>
      <c r="Z55" s="13" t="s">
        <v>75</v>
      </c>
      <c r="AA55" s="13" t="s">
        <v>76</v>
      </c>
      <c r="AB55" s="13" t="s">
        <v>480</v>
      </c>
      <c r="AC55" s="51"/>
      <c r="AD55" s="51"/>
      <c r="AE55" s="51"/>
      <c r="AF55" s="51"/>
      <c r="AG55" s="51"/>
      <c r="AH55" s="51"/>
      <c r="AI55" s="51"/>
    </row>
    <row r="56" spans="1:35" ht="24.6" x14ac:dyDescent="0.85">
      <c r="A56" s="15">
        <v>55</v>
      </c>
      <c r="B56" s="45" t="s">
        <v>470</v>
      </c>
      <c r="C56" s="45" t="s">
        <v>471</v>
      </c>
      <c r="D56" s="45" t="s">
        <v>468</v>
      </c>
      <c r="E56" s="46" t="s">
        <v>558</v>
      </c>
      <c r="F56" s="47">
        <v>322</v>
      </c>
      <c r="G56" s="47" t="s">
        <v>9047</v>
      </c>
      <c r="H56" s="15" t="s">
        <v>562</v>
      </c>
      <c r="I56" s="13"/>
      <c r="J56" s="13"/>
      <c r="K56" s="55"/>
      <c r="L56" s="15" t="s">
        <v>63</v>
      </c>
      <c r="M56" s="13" t="s">
        <v>550</v>
      </c>
      <c r="N56" s="13"/>
      <c r="O56" s="15" t="s">
        <v>68</v>
      </c>
      <c r="P56" s="50"/>
      <c r="Q56" s="13" t="s">
        <v>61</v>
      </c>
      <c r="R56" s="15">
        <v>49</v>
      </c>
      <c r="S56" s="13"/>
      <c r="T56" s="13"/>
      <c r="U56" s="13"/>
      <c r="V56" s="13"/>
      <c r="W56" s="13" t="s">
        <v>74</v>
      </c>
      <c r="X56" s="13"/>
      <c r="Y56" s="13" t="s">
        <v>70</v>
      </c>
      <c r="Z56" s="13" t="s">
        <v>75</v>
      </c>
      <c r="AA56" s="13" t="s">
        <v>72</v>
      </c>
      <c r="AB56" s="13"/>
      <c r="AC56" s="51"/>
      <c r="AD56" s="51"/>
      <c r="AE56" s="51">
        <v>6</v>
      </c>
      <c r="AF56" s="51"/>
      <c r="AG56" s="51"/>
      <c r="AH56" s="51"/>
      <c r="AI56" s="51"/>
    </row>
    <row r="57" spans="1:35" ht="24.6" x14ac:dyDescent="0.85">
      <c r="A57" s="15">
        <v>56</v>
      </c>
      <c r="B57" s="45" t="s">
        <v>470</v>
      </c>
      <c r="C57" s="45" t="s">
        <v>471</v>
      </c>
      <c r="D57" s="45" t="s">
        <v>468</v>
      </c>
      <c r="E57" s="46" t="s">
        <v>563</v>
      </c>
      <c r="F57" s="7">
        <v>438</v>
      </c>
      <c r="G57" s="348" t="s">
        <v>9048</v>
      </c>
      <c r="H57" s="167" t="s">
        <v>564</v>
      </c>
      <c r="I57" s="170">
        <v>301175</v>
      </c>
      <c r="J57" s="170">
        <v>1438387</v>
      </c>
      <c r="K57" s="166">
        <v>34527</v>
      </c>
      <c r="L57" s="15" t="s">
        <v>63</v>
      </c>
      <c r="M57" s="13" t="s">
        <v>479</v>
      </c>
      <c r="N57" s="13"/>
      <c r="O57" s="15" t="s">
        <v>68</v>
      </c>
      <c r="P57" s="50"/>
      <c r="Q57" s="13" t="s">
        <v>64</v>
      </c>
      <c r="R57" s="171">
        <v>26</v>
      </c>
      <c r="S57" s="172"/>
      <c r="T57" s="172"/>
      <c r="U57" s="172">
        <v>10</v>
      </c>
      <c r="V57" s="172"/>
      <c r="W57" s="13" t="s">
        <v>69</v>
      </c>
      <c r="X57" s="13"/>
      <c r="Y57" s="13" t="s">
        <v>70</v>
      </c>
      <c r="Z57" s="13" t="s">
        <v>75</v>
      </c>
      <c r="AA57" s="13" t="s">
        <v>76</v>
      </c>
      <c r="AB57" s="13" t="s">
        <v>480</v>
      </c>
      <c r="AC57" s="51"/>
      <c r="AD57" s="51"/>
      <c r="AE57" s="51"/>
      <c r="AF57" s="51"/>
      <c r="AG57" s="51"/>
      <c r="AH57" s="51"/>
      <c r="AI57" s="51"/>
    </row>
    <row r="58" spans="1:35" ht="24.6" x14ac:dyDescent="0.85">
      <c r="A58" s="15">
        <v>57</v>
      </c>
      <c r="B58" s="45" t="s">
        <v>470</v>
      </c>
      <c r="C58" s="45" t="s">
        <v>471</v>
      </c>
      <c r="D58" s="45" t="s">
        <v>468</v>
      </c>
      <c r="E58" s="46" t="s">
        <v>563</v>
      </c>
      <c r="F58" s="7">
        <v>438</v>
      </c>
      <c r="G58" s="348" t="s">
        <v>9049</v>
      </c>
      <c r="H58" s="167" t="s">
        <v>565</v>
      </c>
      <c r="I58" s="170">
        <v>301175</v>
      </c>
      <c r="J58" s="170">
        <v>1438387</v>
      </c>
      <c r="K58" s="166">
        <v>34485</v>
      </c>
      <c r="L58" s="15" t="s">
        <v>63</v>
      </c>
      <c r="M58" s="13" t="s">
        <v>479</v>
      </c>
      <c r="N58" s="13"/>
      <c r="O58" s="15" t="s">
        <v>68</v>
      </c>
      <c r="P58" s="50"/>
      <c r="Q58" s="13" t="s">
        <v>64</v>
      </c>
      <c r="R58" s="171">
        <v>26</v>
      </c>
      <c r="S58" s="172"/>
      <c r="T58" s="172"/>
      <c r="U58" s="172">
        <v>10</v>
      </c>
      <c r="V58" s="172"/>
      <c r="W58" s="13" t="s">
        <v>69</v>
      </c>
      <c r="X58" s="13"/>
      <c r="Y58" s="13" t="s">
        <v>70</v>
      </c>
      <c r="Z58" s="13" t="s">
        <v>75</v>
      </c>
      <c r="AA58" s="13" t="s">
        <v>76</v>
      </c>
      <c r="AB58" s="13" t="s">
        <v>480</v>
      </c>
      <c r="AC58" s="51"/>
      <c r="AD58" s="51"/>
      <c r="AE58" s="51"/>
      <c r="AF58" s="51"/>
      <c r="AG58" s="51"/>
      <c r="AH58" s="51"/>
      <c r="AI58" s="51"/>
    </row>
    <row r="59" spans="1:35" ht="24.6" x14ac:dyDescent="0.85">
      <c r="A59" s="15">
        <v>58</v>
      </c>
      <c r="B59" s="45" t="s">
        <v>470</v>
      </c>
      <c r="C59" s="45" t="s">
        <v>471</v>
      </c>
      <c r="D59" s="45" t="s">
        <v>468</v>
      </c>
      <c r="E59" s="46" t="s">
        <v>563</v>
      </c>
      <c r="F59" s="7">
        <v>438</v>
      </c>
      <c r="G59" s="348" t="s">
        <v>9050</v>
      </c>
      <c r="H59" s="167" t="s">
        <v>566</v>
      </c>
      <c r="I59" s="170">
        <v>301175</v>
      </c>
      <c r="J59" s="170">
        <v>1438387</v>
      </c>
      <c r="K59" s="166">
        <v>34447</v>
      </c>
      <c r="L59" s="15" t="s">
        <v>63</v>
      </c>
      <c r="M59" s="13" t="s">
        <v>479</v>
      </c>
      <c r="N59" s="13"/>
      <c r="O59" s="15" t="s">
        <v>68</v>
      </c>
      <c r="P59" s="50"/>
      <c r="Q59" s="13" t="s">
        <v>64</v>
      </c>
      <c r="R59" s="171">
        <v>27</v>
      </c>
      <c r="S59" s="172"/>
      <c r="T59" s="172"/>
      <c r="U59" s="172">
        <v>10</v>
      </c>
      <c r="V59" s="172"/>
      <c r="W59" s="13" t="s">
        <v>69</v>
      </c>
      <c r="X59" s="13"/>
      <c r="Y59" s="13" t="s">
        <v>70</v>
      </c>
      <c r="Z59" s="13" t="s">
        <v>75</v>
      </c>
      <c r="AA59" s="13" t="s">
        <v>76</v>
      </c>
      <c r="AB59" s="13" t="s">
        <v>480</v>
      </c>
      <c r="AC59" s="51"/>
      <c r="AD59" s="51"/>
      <c r="AE59" s="51"/>
      <c r="AF59" s="51"/>
      <c r="AG59" s="51"/>
      <c r="AH59" s="51"/>
      <c r="AI59" s="51"/>
    </row>
    <row r="60" spans="1:35" ht="24.6" x14ac:dyDescent="0.85">
      <c r="A60" s="15">
        <v>59</v>
      </c>
      <c r="B60" s="45" t="s">
        <v>470</v>
      </c>
      <c r="C60" s="45" t="s">
        <v>471</v>
      </c>
      <c r="D60" s="45" t="s">
        <v>468</v>
      </c>
      <c r="E60" s="46" t="s">
        <v>509</v>
      </c>
      <c r="F60" s="7">
        <v>326</v>
      </c>
      <c r="G60" s="348" t="s">
        <v>9051</v>
      </c>
      <c r="H60" s="167" t="s">
        <v>567</v>
      </c>
      <c r="I60" s="170">
        <v>299981</v>
      </c>
      <c r="J60" s="170">
        <v>1438124</v>
      </c>
      <c r="K60" s="166">
        <v>34520</v>
      </c>
      <c r="L60" s="15" t="s">
        <v>63</v>
      </c>
      <c r="M60" s="13" t="s">
        <v>479</v>
      </c>
      <c r="N60" s="13"/>
      <c r="O60" s="15" t="s">
        <v>68</v>
      </c>
      <c r="P60" s="50"/>
      <c r="Q60" s="13" t="s">
        <v>66</v>
      </c>
      <c r="R60" s="171">
        <v>26</v>
      </c>
      <c r="S60" s="172"/>
      <c r="T60" s="172"/>
      <c r="U60" s="172">
        <v>12</v>
      </c>
      <c r="V60" s="172"/>
      <c r="W60" s="13" t="s">
        <v>69</v>
      </c>
      <c r="X60" s="13"/>
      <c r="Y60" s="13" t="s">
        <v>70</v>
      </c>
      <c r="Z60" s="13" t="s">
        <v>75</v>
      </c>
      <c r="AA60" s="13" t="s">
        <v>76</v>
      </c>
      <c r="AB60" s="13" t="s">
        <v>480</v>
      </c>
      <c r="AC60" s="51"/>
      <c r="AD60" s="51"/>
      <c r="AE60" s="51"/>
      <c r="AF60" s="51"/>
      <c r="AG60" s="51"/>
      <c r="AH60" s="51"/>
      <c r="AI60" s="51"/>
    </row>
    <row r="61" spans="1:35" ht="24.6" x14ac:dyDescent="0.85">
      <c r="A61" s="15">
        <v>60</v>
      </c>
      <c r="B61" s="45" t="s">
        <v>470</v>
      </c>
      <c r="C61" s="45" t="s">
        <v>471</v>
      </c>
      <c r="D61" s="45" t="s">
        <v>468</v>
      </c>
      <c r="E61" s="46" t="s">
        <v>509</v>
      </c>
      <c r="F61" s="7">
        <v>326</v>
      </c>
      <c r="G61" s="348" t="s">
        <v>9052</v>
      </c>
      <c r="H61" s="167" t="s">
        <v>568</v>
      </c>
      <c r="I61" s="170">
        <v>299981</v>
      </c>
      <c r="J61" s="170">
        <v>1438124</v>
      </c>
      <c r="K61" s="166">
        <v>34466</v>
      </c>
      <c r="L61" s="15" t="s">
        <v>63</v>
      </c>
      <c r="M61" s="13" t="s">
        <v>479</v>
      </c>
      <c r="N61" s="13"/>
      <c r="O61" s="15" t="s">
        <v>68</v>
      </c>
      <c r="P61" s="50"/>
      <c r="Q61" s="13" t="s">
        <v>64</v>
      </c>
      <c r="R61" s="171">
        <v>26</v>
      </c>
      <c r="S61" s="172"/>
      <c r="T61" s="172"/>
      <c r="U61" s="172">
        <v>12</v>
      </c>
      <c r="V61" s="172"/>
      <c r="W61" s="13" t="s">
        <v>69</v>
      </c>
      <c r="X61" s="13"/>
      <c r="Y61" s="13" t="s">
        <v>70</v>
      </c>
      <c r="Z61" s="13" t="s">
        <v>75</v>
      </c>
      <c r="AA61" s="13" t="s">
        <v>76</v>
      </c>
      <c r="AB61" s="13" t="s">
        <v>480</v>
      </c>
      <c r="AC61" s="51"/>
      <c r="AD61" s="51"/>
      <c r="AE61" s="51"/>
      <c r="AF61" s="51"/>
      <c r="AG61" s="51"/>
      <c r="AH61" s="51"/>
      <c r="AI61" s="51"/>
    </row>
    <row r="62" spans="1:35" ht="24.6" x14ac:dyDescent="0.85">
      <c r="A62" s="15">
        <v>61</v>
      </c>
      <c r="B62" s="45" t="s">
        <v>470</v>
      </c>
      <c r="C62" s="45" t="s">
        <v>471</v>
      </c>
      <c r="D62" s="45" t="s">
        <v>468</v>
      </c>
      <c r="E62" s="46" t="s">
        <v>509</v>
      </c>
      <c r="F62" s="7">
        <v>326</v>
      </c>
      <c r="G62" s="348" t="s">
        <v>9053</v>
      </c>
      <c r="H62" s="167" t="s">
        <v>569</v>
      </c>
      <c r="I62" s="170">
        <v>299981</v>
      </c>
      <c r="J62" s="170">
        <v>1438124</v>
      </c>
      <c r="K62" s="166">
        <v>34522</v>
      </c>
      <c r="L62" s="15" t="s">
        <v>63</v>
      </c>
      <c r="M62" s="13" t="s">
        <v>479</v>
      </c>
      <c r="N62" s="13"/>
      <c r="O62" s="15" t="s">
        <v>68</v>
      </c>
      <c r="P62" s="50"/>
      <c r="Q62" s="13" t="s">
        <v>64</v>
      </c>
      <c r="R62" s="171">
        <v>26</v>
      </c>
      <c r="S62" s="172"/>
      <c r="T62" s="172"/>
      <c r="U62" s="172">
        <v>12</v>
      </c>
      <c r="V62" s="172"/>
      <c r="W62" s="13" t="s">
        <v>69</v>
      </c>
      <c r="X62" s="13"/>
      <c r="Y62" s="13" t="s">
        <v>70</v>
      </c>
      <c r="Z62" s="13" t="s">
        <v>75</v>
      </c>
      <c r="AA62" s="13" t="s">
        <v>76</v>
      </c>
      <c r="AB62" s="13" t="s">
        <v>480</v>
      </c>
      <c r="AC62" s="51"/>
      <c r="AD62" s="51"/>
      <c r="AE62" s="51"/>
      <c r="AF62" s="51"/>
      <c r="AG62" s="51"/>
      <c r="AH62" s="51"/>
      <c r="AI62" s="51"/>
    </row>
    <row r="63" spans="1:35" ht="24.6" x14ac:dyDescent="0.85">
      <c r="A63" s="181">
        <v>62</v>
      </c>
      <c r="B63" s="182" t="s">
        <v>470</v>
      </c>
      <c r="C63" s="182" t="s">
        <v>471</v>
      </c>
      <c r="D63" s="182" t="s">
        <v>468</v>
      </c>
      <c r="E63" s="183" t="s">
        <v>509</v>
      </c>
      <c r="F63" s="178">
        <v>326</v>
      </c>
      <c r="G63" s="348" t="s">
        <v>9054</v>
      </c>
      <c r="H63" s="184" t="s">
        <v>570</v>
      </c>
      <c r="I63" s="185"/>
      <c r="J63" s="185"/>
      <c r="K63" s="166">
        <v>44827</v>
      </c>
      <c r="L63" s="15" t="s">
        <v>63</v>
      </c>
      <c r="M63" s="13" t="s">
        <v>491</v>
      </c>
      <c r="N63" s="13"/>
      <c r="O63" s="15" t="s">
        <v>68</v>
      </c>
      <c r="P63" s="50" t="s">
        <v>571</v>
      </c>
      <c r="Q63" s="13" t="s">
        <v>61</v>
      </c>
      <c r="R63" s="171">
        <v>51</v>
      </c>
      <c r="S63" s="172"/>
      <c r="T63" s="172">
        <v>1.5</v>
      </c>
      <c r="U63" s="172">
        <v>4</v>
      </c>
      <c r="V63" s="172">
        <v>9</v>
      </c>
      <c r="W63" s="13" t="s">
        <v>69</v>
      </c>
      <c r="X63" s="13"/>
      <c r="Y63" s="13" t="s">
        <v>70</v>
      </c>
      <c r="Z63" s="13" t="s">
        <v>75</v>
      </c>
      <c r="AA63" s="13" t="s">
        <v>72</v>
      </c>
      <c r="AB63" s="13"/>
      <c r="AC63" s="51"/>
      <c r="AD63" s="51"/>
      <c r="AE63" s="51">
        <v>15</v>
      </c>
      <c r="AF63" s="51"/>
      <c r="AG63" s="51"/>
      <c r="AH63" s="51"/>
      <c r="AI63" s="51"/>
    </row>
    <row r="64" spans="1:35" ht="24.6" x14ac:dyDescent="0.85">
      <c r="A64" s="15">
        <v>63</v>
      </c>
      <c r="B64" s="45" t="s">
        <v>470</v>
      </c>
      <c r="C64" s="45" t="s">
        <v>471</v>
      </c>
      <c r="D64" s="45" t="s">
        <v>468</v>
      </c>
      <c r="E64" s="46" t="s">
        <v>509</v>
      </c>
      <c r="F64" s="47">
        <v>326</v>
      </c>
      <c r="G64" s="47" t="s">
        <v>9055</v>
      </c>
      <c r="H64" s="15" t="s">
        <v>572</v>
      </c>
      <c r="I64" s="13"/>
      <c r="J64" s="13"/>
      <c r="K64" s="55">
        <v>41281</v>
      </c>
      <c r="L64" s="15" t="s">
        <v>63</v>
      </c>
      <c r="M64" s="13" t="s">
        <v>548</v>
      </c>
      <c r="N64" s="13"/>
      <c r="O64" s="15" t="s">
        <v>68</v>
      </c>
      <c r="P64" s="50" t="s">
        <v>573</v>
      </c>
      <c r="Q64" s="13" t="s">
        <v>61</v>
      </c>
      <c r="R64" s="15">
        <v>9</v>
      </c>
      <c r="S64" s="13"/>
      <c r="T64" s="13"/>
      <c r="U64" s="13"/>
      <c r="V64" s="13"/>
      <c r="W64" s="13" t="s">
        <v>74</v>
      </c>
      <c r="X64" s="13"/>
      <c r="Y64" s="13" t="s">
        <v>70</v>
      </c>
      <c r="Z64" s="13" t="s">
        <v>75</v>
      </c>
      <c r="AA64" s="13" t="s">
        <v>76</v>
      </c>
      <c r="AB64" s="13" t="s">
        <v>480</v>
      </c>
      <c r="AC64" s="51"/>
      <c r="AD64" s="51"/>
      <c r="AE64" s="51">
        <v>9</v>
      </c>
      <c r="AF64" s="51"/>
      <c r="AG64" s="51"/>
      <c r="AH64" s="51"/>
      <c r="AI64" s="51"/>
    </row>
    <row r="65" spans="1:35" ht="24.6" x14ac:dyDescent="0.85">
      <c r="A65" s="15">
        <v>64</v>
      </c>
      <c r="B65" s="45" t="s">
        <v>470</v>
      </c>
      <c r="C65" s="45" t="s">
        <v>471</v>
      </c>
      <c r="D65" s="45" t="s">
        <v>468</v>
      </c>
      <c r="E65" s="46" t="s">
        <v>574</v>
      </c>
      <c r="F65" s="7">
        <v>256</v>
      </c>
      <c r="G65" s="348" t="s">
        <v>9056</v>
      </c>
      <c r="H65" s="167" t="s">
        <v>575</v>
      </c>
      <c r="I65" s="170">
        <v>299481</v>
      </c>
      <c r="J65" s="170">
        <v>1436524</v>
      </c>
      <c r="K65" s="166">
        <v>34463</v>
      </c>
      <c r="L65" s="15" t="s">
        <v>63</v>
      </c>
      <c r="M65" s="13" t="s">
        <v>479</v>
      </c>
      <c r="N65" s="13"/>
      <c r="O65" s="15" t="s">
        <v>68</v>
      </c>
      <c r="P65" s="50" t="s">
        <v>576</v>
      </c>
      <c r="Q65" s="13" t="s">
        <v>64</v>
      </c>
      <c r="R65" s="171">
        <v>27</v>
      </c>
      <c r="S65" s="172"/>
      <c r="T65" s="172"/>
      <c r="U65" s="172">
        <v>14</v>
      </c>
      <c r="V65" s="172"/>
      <c r="W65" s="13" t="s">
        <v>69</v>
      </c>
      <c r="X65" s="13"/>
      <c r="Y65" s="13" t="s">
        <v>70</v>
      </c>
      <c r="Z65" s="13" t="s">
        <v>75</v>
      </c>
      <c r="AA65" s="13" t="s">
        <v>76</v>
      </c>
      <c r="AB65" s="13" t="s">
        <v>480</v>
      </c>
      <c r="AC65" s="51"/>
      <c r="AD65" s="51"/>
      <c r="AE65" s="51"/>
      <c r="AF65" s="51"/>
      <c r="AG65" s="51"/>
      <c r="AH65" s="51"/>
      <c r="AI65" s="51"/>
    </row>
    <row r="66" spans="1:35" ht="24.6" x14ac:dyDescent="0.85">
      <c r="A66" s="15">
        <v>65</v>
      </c>
      <c r="B66" s="45" t="s">
        <v>470</v>
      </c>
      <c r="C66" s="45" t="s">
        <v>471</v>
      </c>
      <c r="D66" s="45" t="s">
        <v>468</v>
      </c>
      <c r="E66" s="46" t="s">
        <v>574</v>
      </c>
      <c r="F66" s="47">
        <v>256</v>
      </c>
      <c r="G66" s="47" t="s">
        <v>9057</v>
      </c>
      <c r="H66" s="15" t="s">
        <v>577</v>
      </c>
      <c r="I66" s="13"/>
      <c r="J66" s="13"/>
      <c r="K66" s="55">
        <v>41447</v>
      </c>
      <c r="L66" s="15" t="s">
        <v>63</v>
      </c>
      <c r="M66" s="13" t="s">
        <v>548</v>
      </c>
      <c r="N66" s="13"/>
      <c r="O66" s="15" t="s">
        <v>68</v>
      </c>
      <c r="P66" s="50" t="s">
        <v>578</v>
      </c>
      <c r="Q66" s="13" t="s">
        <v>61</v>
      </c>
      <c r="R66" s="15">
        <v>7</v>
      </c>
      <c r="S66" s="13"/>
      <c r="T66" s="13"/>
      <c r="U66" s="13"/>
      <c r="V66" s="13"/>
      <c r="W66" s="13" t="s">
        <v>74</v>
      </c>
      <c r="X66" s="13"/>
      <c r="Y66" s="13" t="s">
        <v>70</v>
      </c>
      <c r="Z66" s="13" t="s">
        <v>75</v>
      </c>
      <c r="AA66" s="13" t="s">
        <v>76</v>
      </c>
      <c r="AB66" s="13" t="s">
        <v>480</v>
      </c>
      <c r="AC66" s="51"/>
      <c r="AD66" s="51"/>
      <c r="AE66" s="51">
        <v>7</v>
      </c>
      <c r="AF66" s="51"/>
      <c r="AG66" s="51"/>
      <c r="AH66" s="51"/>
      <c r="AI66" s="51"/>
    </row>
    <row r="67" spans="1:35" ht="24.6" x14ac:dyDescent="0.85">
      <c r="A67" s="15">
        <v>66</v>
      </c>
      <c r="B67" s="45" t="s">
        <v>470</v>
      </c>
      <c r="C67" s="45" t="s">
        <v>471</v>
      </c>
      <c r="D67" s="45" t="s">
        <v>468</v>
      </c>
      <c r="E67" s="46" t="s">
        <v>574</v>
      </c>
      <c r="F67" s="47">
        <v>256</v>
      </c>
      <c r="G67" s="47" t="s">
        <v>9058</v>
      </c>
      <c r="H67" s="15" t="s">
        <v>579</v>
      </c>
      <c r="I67" s="13"/>
      <c r="J67" s="13"/>
      <c r="K67" s="55">
        <v>41450</v>
      </c>
      <c r="L67" s="15" t="s">
        <v>63</v>
      </c>
      <c r="M67" s="13" t="s">
        <v>548</v>
      </c>
      <c r="N67" s="13"/>
      <c r="O67" s="15" t="s">
        <v>68</v>
      </c>
      <c r="P67" s="50"/>
      <c r="Q67" s="13" t="s">
        <v>61</v>
      </c>
      <c r="R67" s="15">
        <v>11</v>
      </c>
      <c r="S67" s="13"/>
      <c r="T67" s="13"/>
      <c r="U67" s="13"/>
      <c r="V67" s="13"/>
      <c r="W67" s="13" t="s">
        <v>74</v>
      </c>
      <c r="X67" s="13"/>
      <c r="Y67" s="13" t="s">
        <v>70</v>
      </c>
      <c r="Z67" s="13" t="s">
        <v>75</v>
      </c>
      <c r="AA67" s="13" t="s">
        <v>76</v>
      </c>
      <c r="AB67" s="13" t="s">
        <v>480</v>
      </c>
      <c r="AC67" s="51"/>
      <c r="AD67" s="51"/>
      <c r="AE67" s="51">
        <v>11</v>
      </c>
      <c r="AF67" s="51"/>
      <c r="AG67" s="51"/>
      <c r="AH67" s="51"/>
      <c r="AI67" s="51"/>
    </row>
    <row r="68" spans="1:35" ht="24.6" x14ac:dyDescent="0.85">
      <c r="A68" s="15">
        <v>67</v>
      </c>
      <c r="B68" s="45" t="s">
        <v>470</v>
      </c>
      <c r="C68" s="45" t="s">
        <v>471</v>
      </c>
      <c r="D68" s="45" t="s">
        <v>468</v>
      </c>
      <c r="E68" s="46" t="s">
        <v>580</v>
      </c>
      <c r="F68" s="7">
        <v>130</v>
      </c>
      <c r="G68" s="348" t="s">
        <v>9059</v>
      </c>
      <c r="H68" s="167" t="s">
        <v>581</v>
      </c>
      <c r="I68" s="170">
        <v>297981</v>
      </c>
      <c r="J68" s="170">
        <v>1436824</v>
      </c>
      <c r="K68" s="166">
        <v>34521</v>
      </c>
      <c r="L68" s="15" t="s">
        <v>63</v>
      </c>
      <c r="M68" s="13" t="s">
        <v>479</v>
      </c>
      <c r="N68" s="13"/>
      <c r="O68" s="15" t="s">
        <v>68</v>
      </c>
      <c r="P68" s="50"/>
      <c r="Q68" s="13" t="s">
        <v>66</v>
      </c>
      <c r="R68" s="171">
        <v>26</v>
      </c>
      <c r="S68" s="172"/>
      <c r="T68" s="172"/>
      <c r="U68" s="172">
        <v>15</v>
      </c>
      <c r="V68" s="172"/>
      <c r="W68" s="13" t="s">
        <v>69</v>
      </c>
      <c r="X68" s="13"/>
      <c r="Y68" s="13" t="s">
        <v>70</v>
      </c>
      <c r="Z68" s="13" t="s">
        <v>75</v>
      </c>
      <c r="AA68" s="13" t="s">
        <v>76</v>
      </c>
      <c r="AB68" s="13" t="s">
        <v>480</v>
      </c>
      <c r="AC68" s="51"/>
      <c r="AD68" s="51"/>
      <c r="AE68" s="51"/>
      <c r="AF68" s="51"/>
      <c r="AG68" s="51"/>
      <c r="AH68" s="51"/>
      <c r="AI68" s="51"/>
    </row>
    <row r="69" spans="1:35" ht="24.6" x14ac:dyDescent="0.85">
      <c r="A69" s="15">
        <v>68</v>
      </c>
      <c r="B69" s="45" t="s">
        <v>470</v>
      </c>
      <c r="C69" s="45" t="s">
        <v>471</v>
      </c>
      <c r="D69" s="45" t="s">
        <v>468</v>
      </c>
      <c r="E69" s="46" t="s">
        <v>580</v>
      </c>
      <c r="F69" s="7">
        <v>130</v>
      </c>
      <c r="G69" s="348" t="s">
        <v>9060</v>
      </c>
      <c r="H69" s="167" t="s">
        <v>582</v>
      </c>
      <c r="I69" s="170">
        <v>297981</v>
      </c>
      <c r="J69" s="170">
        <v>1436824</v>
      </c>
      <c r="K69" s="166">
        <v>34481</v>
      </c>
      <c r="L69" s="15" t="s">
        <v>63</v>
      </c>
      <c r="M69" s="13" t="s">
        <v>479</v>
      </c>
      <c r="N69" s="13"/>
      <c r="O69" s="15" t="s">
        <v>68</v>
      </c>
      <c r="P69" s="50"/>
      <c r="Q69" s="13" t="s">
        <v>64</v>
      </c>
      <c r="R69" s="171">
        <v>27</v>
      </c>
      <c r="S69" s="172"/>
      <c r="T69" s="172"/>
      <c r="U69" s="172">
        <v>15</v>
      </c>
      <c r="V69" s="172"/>
      <c r="W69" s="13" t="s">
        <v>69</v>
      </c>
      <c r="X69" s="13"/>
      <c r="Y69" s="13" t="s">
        <v>70</v>
      </c>
      <c r="Z69" s="13" t="s">
        <v>75</v>
      </c>
      <c r="AA69" s="13" t="s">
        <v>76</v>
      </c>
      <c r="AB69" s="13" t="s">
        <v>480</v>
      </c>
      <c r="AC69" s="51"/>
      <c r="AD69" s="51"/>
      <c r="AE69" s="51"/>
      <c r="AF69" s="51"/>
      <c r="AG69" s="51"/>
      <c r="AH69" s="51"/>
      <c r="AI69" s="51"/>
    </row>
    <row r="70" spans="1:35" ht="24.6" x14ac:dyDescent="0.85">
      <c r="A70" s="15">
        <v>69</v>
      </c>
      <c r="B70" s="45" t="s">
        <v>470</v>
      </c>
      <c r="C70" s="45" t="s">
        <v>471</v>
      </c>
      <c r="D70" s="45" t="s">
        <v>468</v>
      </c>
      <c r="E70" s="46" t="s">
        <v>580</v>
      </c>
      <c r="F70" s="7">
        <v>130</v>
      </c>
      <c r="G70" s="348" t="s">
        <v>9061</v>
      </c>
      <c r="H70" s="167" t="s">
        <v>583</v>
      </c>
      <c r="I70" s="170">
        <v>297981</v>
      </c>
      <c r="J70" s="170">
        <v>1436824</v>
      </c>
      <c r="K70" s="166">
        <v>34450</v>
      </c>
      <c r="L70" s="15" t="s">
        <v>63</v>
      </c>
      <c r="M70" s="13" t="s">
        <v>479</v>
      </c>
      <c r="N70" s="13"/>
      <c r="O70" s="15" t="s">
        <v>68</v>
      </c>
      <c r="P70" s="50"/>
      <c r="Q70" s="13" t="s">
        <v>64</v>
      </c>
      <c r="R70" s="171">
        <v>39</v>
      </c>
      <c r="S70" s="172"/>
      <c r="T70" s="172"/>
      <c r="U70" s="172">
        <v>15</v>
      </c>
      <c r="V70" s="172"/>
      <c r="W70" s="13" t="s">
        <v>69</v>
      </c>
      <c r="X70" s="13"/>
      <c r="Y70" s="13" t="s">
        <v>70</v>
      </c>
      <c r="Z70" s="13" t="s">
        <v>75</v>
      </c>
      <c r="AA70" s="13" t="s">
        <v>76</v>
      </c>
      <c r="AB70" s="13" t="s">
        <v>480</v>
      </c>
      <c r="AC70" s="51"/>
      <c r="AD70" s="51"/>
      <c r="AE70" s="51"/>
      <c r="AF70" s="51"/>
      <c r="AG70" s="51"/>
      <c r="AH70" s="51"/>
      <c r="AI70" s="51"/>
    </row>
    <row r="71" spans="1:35" ht="24.6" x14ac:dyDescent="0.85">
      <c r="A71" s="15">
        <v>70</v>
      </c>
      <c r="B71" s="45" t="s">
        <v>470</v>
      </c>
      <c r="C71" s="45" t="s">
        <v>471</v>
      </c>
      <c r="D71" s="45" t="s">
        <v>468</v>
      </c>
      <c r="E71" s="46" t="s">
        <v>584</v>
      </c>
      <c r="F71" s="7">
        <v>353</v>
      </c>
      <c r="G71" s="348" t="s">
        <v>9062</v>
      </c>
      <c r="H71" s="167" t="s">
        <v>585</v>
      </c>
      <c r="I71" s="170">
        <v>298681</v>
      </c>
      <c r="J71" s="170">
        <v>1436024</v>
      </c>
      <c r="K71" s="159">
        <v>34535</v>
      </c>
      <c r="L71" s="15" t="s">
        <v>63</v>
      </c>
      <c r="M71" s="13" t="s">
        <v>479</v>
      </c>
      <c r="N71" s="13"/>
      <c r="O71" s="15" t="s">
        <v>68</v>
      </c>
      <c r="P71" s="50"/>
      <c r="Q71" s="13" t="s">
        <v>64</v>
      </c>
      <c r="R71" s="171">
        <v>25</v>
      </c>
      <c r="S71" s="172"/>
      <c r="T71" s="172"/>
      <c r="U71" s="172">
        <v>15</v>
      </c>
      <c r="V71" s="172"/>
      <c r="W71" s="13" t="s">
        <v>69</v>
      </c>
      <c r="X71" s="13"/>
      <c r="Y71" s="13" t="s">
        <v>70</v>
      </c>
      <c r="Z71" s="13" t="s">
        <v>75</v>
      </c>
      <c r="AA71" s="13" t="s">
        <v>76</v>
      </c>
      <c r="AB71" s="13" t="s">
        <v>480</v>
      </c>
      <c r="AC71" s="51"/>
      <c r="AD71" s="51"/>
      <c r="AE71" s="51"/>
      <c r="AF71" s="51"/>
      <c r="AG71" s="51"/>
      <c r="AH71" s="51"/>
      <c r="AI71" s="51"/>
    </row>
    <row r="72" spans="1:35" ht="24.6" x14ac:dyDescent="0.85">
      <c r="A72" s="15">
        <v>71</v>
      </c>
      <c r="B72" s="45" t="s">
        <v>470</v>
      </c>
      <c r="C72" s="45" t="s">
        <v>471</v>
      </c>
      <c r="D72" s="45" t="s">
        <v>468</v>
      </c>
      <c r="E72" s="46" t="s">
        <v>584</v>
      </c>
      <c r="F72" s="7">
        <v>353</v>
      </c>
      <c r="G72" s="348" t="s">
        <v>9063</v>
      </c>
      <c r="H72" s="167" t="s">
        <v>586</v>
      </c>
      <c r="I72" s="170">
        <v>298681</v>
      </c>
      <c r="J72" s="170">
        <v>1436024</v>
      </c>
      <c r="K72" s="159">
        <v>34153</v>
      </c>
      <c r="L72" s="15" t="s">
        <v>63</v>
      </c>
      <c r="M72" s="13" t="s">
        <v>479</v>
      </c>
      <c r="N72" s="13"/>
      <c r="O72" s="15" t="s">
        <v>68</v>
      </c>
      <c r="P72" s="50"/>
      <c r="Q72" s="13" t="s">
        <v>64</v>
      </c>
      <c r="R72" s="171">
        <v>20</v>
      </c>
      <c r="S72" s="172"/>
      <c r="T72" s="172"/>
      <c r="U72" s="172">
        <v>15</v>
      </c>
      <c r="V72" s="172"/>
      <c r="W72" s="13" t="s">
        <v>69</v>
      </c>
      <c r="X72" s="13"/>
      <c r="Y72" s="13" t="s">
        <v>70</v>
      </c>
      <c r="Z72" s="13" t="s">
        <v>75</v>
      </c>
      <c r="AA72" s="13" t="s">
        <v>76</v>
      </c>
      <c r="AB72" s="13" t="s">
        <v>480</v>
      </c>
      <c r="AC72" s="51"/>
      <c r="AD72" s="51"/>
      <c r="AE72" s="51"/>
      <c r="AF72" s="51"/>
      <c r="AG72" s="51"/>
      <c r="AH72" s="51"/>
      <c r="AI72" s="51"/>
    </row>
    <row r="73" spans="1:35" ht="24.6" x14ac:dyDescent="0.85">
      <c r="A73" s="15">
        <v>72</v>
      </c>
      <c r="B73" s="45" t="s">
        <v>470</v>
      </c>
      <c r="C73" s="45" t="s">
        <v>471</v>
      </c>
      <c r="D73" s="45" t="s">
        <v>468</v>
      </c>
      <c r="E73" s="46" t="s">
        <v>584</v>
      </c>
      <c r="F73" s="7">
        <v>353</v>
      </c>
      <c r="G73" s="348" t="s">
        <v>9064</v>
      </c>
      <c r="H73" s="167" t="s">
        <v>587</v>
      </c>
      <c r="I73" s="170">
        <v>298681</v>
      </c>
      <c r="J73" s="170">
        <v>1436024</v>
      </c>
      <c r="K73" s="159">
        <v>34519</v>
      </c>
      <c r="L73" s="15" t="s">
        <v>63</v>
      </c>
      <c r="M73" s="13" t="s">
        <v>479</v>
      </c>
      <c r="N73" s="13"/>
      <c r="O73" s="15" t="s">
        <v>68</v>
      </c>
      <c r="P73" s="50"/>
      <c r="Q73" s="13" t="s">
        <v>64</v>
      </c>
      <c r="R73" s="171">
        <v>31</v>
      </c>
      <c r="S73" s="172"/>
      <c r="T73" s="172"/>
      <c r="U73" s="172">
        <v>15</v>
      </c>
      <c r="V73" s="172"/>
      <c r="W73" s="13" t="s">
        <v>69</v>
      </c>
      <c r="X73" s="13"/>
      <c r="Y73" s="13" t="s">
        <v>70</v>
      </c>
      <c r="Z73" s="13" t="s">
        <v>75</v>
      </c>
      <c r="AA73" s="13" t="s">
        <v>76</v>
      </c>
      <c r="AB73" s="13" t="s">
        <v>480</v>
      </c>
      <c r="AC73" s="51"/>
      <c r="AD73" s="51"/>
      <c r="AE73" s="51"/>
      <c r="AF73" s="51"/>
      <c r="AG73" s="51"/>
      <c r="AH73" s="51"/>
      <c r="AI73" s="51"/>
    </row>
    <row r="74" spans="1:35" ht="24.6" x14ac:dyDescent="0.85">
      <c r="A74" s="15">
        <v>73</v>
      </c>
      <c r="B74" s="45" t="s">
        <v>470</v>
      </c>
      <c r="C74" s="45" t="s">
        <v>471</v>
      </c>
      <c r="D74" s="45" t="s">
        <v>468</v>
      </c>
      <c r="E74" s="46" t="s">
        <v>588</v>
      </c>
      <c r="F74" s="7">
        <v>285</v>
      </c>
      <c r="G74" s="348" t="s">
        <v>9065</v>
      </c>
      <c r="H74" s="167" t="s">
        <v>589</v>
      </c>
      <c r="I74" s="170">
        <v>299081</v>
      </c>
      <c r="J74" s="170">
        <v>1435024</v>
      </c>
      <c r="K74" s="166">
        <v>34471</v>
      </c>
      <c r="L74" s="15" t="s">
        <v>63</v>
      </c>
      <c r="M74" s="13" t="s">
        <v>479</v>
      </c>
      <c r="N74" s="13"/>
      <c r="O74" s="15" t="s">
        <v>68</v>
      </c>
      <c r="P74" s="50"/>
      <c r="Q74" s="13" t="s">
        <v>64</v>
      </c>
      <c r="R74" s="171">
        <v>27</v>
      </c>
      <c r="S74" s="172"/>
      <c r="T74" s="172"/>
      <c r="U74" s="172">
        <v>17</v>
      </c>
      <c r="V74" s="172"/>
      <c r="W74" s="13" t="s">
        <v>69</v>
      </c>
      <c r="X74" s="13"/>
      <c r="Y74" s="13" t="s">
        <v>70</v>
      </c>
      <c r="Z74" s="13" t="s">
        <v>75</v>
      </c>
      <c r="AA74" s="13" t="s">
        <v>76</v>
      </c>
      <c r="AB74" s="13" t="s">
        <v>480</v>
      </c>
      <c r="AC74" s="51"/>
      <c r="AD74" s="51"/>
      <c r="AE74" s="51"/>
      <c r="AF74" s="51"/>
      <c r="AG74" s="51"/>
      <c r="AH74" s="51"/>
      <c r="AI74" s="51"/>
    </row>
    <row r="75" spans="1:35" ht="24.6" x14ac:dyDescent="0.85">
      <c r="A75" s="15">
        <v>74</v>
      </c>
      <c r="B75" s="45" t="s">
        <v>470</v>
      </c>
      <c r="C75" s="45" t="s">
        <v>471</v>
      </c>
      <c r="D75" s="45" t="s">
        <v>468</v>
      </c>
      <c r="E75" s="46" t="s">
        <v>117</v>
      </c>
      <c r="F75" s="7">
        <v>215</v>
      </c>
      <c r="G75" s="348" t="s">
        <v>9066</v>
      </c>
      <c r="H75" s="167" t="s">
        <v>590</v>
      </c>
      <c r="I75" s="170">
        <v>299081</v>
      </c>
      <c r="J75" s="170">
        <v>1434724</v>
      </c>
      <c r="K75" s="166">
        <v>34479</v>
      </c>
      <c r="L75" s="15" t="s">
        <v>63</v>
      </c>
      <c r="M75" s="13" t="s">
        <v>479</v>
      </c>
      <c r="N75" s="13"/>
      <c r="O75" s="15" t="s">
        <v>68</v>
      </c>
      <c r="P75" s="50"/>
      <c r="Q75" s="13" t="s">
        <v>64</v>
      </c>
      <c r="R75" s="171">
        <v>26</v>
      </c>
      <c r="S75" s="172"/>
      <c r="T75" s="172"/>
      <c r="U75" s="172">
        <v>17</v>
      </c>
      <c r="V75" s="172"/>
      <c r="W75" s="13" t="s">
        <v>69</v>
      </c>
      <c r="X75" s="13"/>
      <c r="Y75" s="13" t="s">
        <v>70</v>
      </c>
      <c r="Z75" s="13" t="s">
        <v>75</v>
      </c>
      <c r="AA75" s="13" t="s">
        <v>76</v>
      </c>
      <c r="AB75" s="13" t="s">
        <v>480</v>
      </c>
      <c r="AC75" s="51"/>
      <c r="AD75" s="51"/>
      <c r="AE75" s="51"/>
      <c r="AF75" s="51"/>
      <c r="AG75" s="51"/>
      <c r="AH75" s="51"/>
      <c r="AI75" s="51"/>
    </row>
    <row r="76" spans="1:35" ht="24.6" x14ac:dyDescent="0.85">
      <c r="A76" s="15">
        <v>75</v>
      </c>
      <c r="B76" s="45" t="s">
        <v>470</v>
      </c>
      <c r="C76" s="45" t="s">
        <v>471</v>
      </c>
      <c r="D76" s="45" t="s">
        <v>468</v>
      </c>
      <c r="E76" s="46" t="s">
        <v>117</v>
      </c>
      <c r="F76" s="7">
        <v>215</v>
      </c>
      <c r="G76" s="348" t="s">
        <v>9067</v>
      </c>
      <c r="H76" s="167" t="s">
        <v>591</v>
      </c>
      <c r="I76" s="170">
        <v>299081</v>
      </c>
      <c r="J76" s="170">
        <v>1434724</v>
      </c>
      <c r="K76" s="166">
        <v>34448</v>
      </c>
      <c r="L76" s="15" t="s">
        <v>63</v>
      </c>
      <c r="M76" s="13" t="s">
        <v>479</v>
      </c>
      <c r="N76" s="13"/>
      <c r="O76" s="15" t="s">
        <v>68</v>
      </c>
      <c r="P76" s="50"/>
      <c r="Q76" s="13" t="s">
        <v>64</v>
      </c>
      <c r="R76" s="171">
        <v>33</v>
      </c>
      <c r="S76" s="172"/>
      <c r="T76" s="172"/>
      <c r="U76" s="172">
        <v>17</v>
      </c>
      <c r="V76" s="172"/>
      <c r="W76" s="13" t="s">
        <v>69</v>
      </c>
      <c r="X76" s="13"/>
      <c r="Y76" s="13" t="s">
        <v>70</v>
      </c>
      <c r="Z76" s="13" t="s">
        <v>75</v>
      </c>
      <c r="AA76" s="13" t="s">
        <v>76</v>
      </c>
      <c r="AB76" s="13" t="s">
        <v>480</v>
      </c>
      <c r="AC76" s="51"/>
      <c r="AD76" s="51"/>
      <c r="AE76" s="51"/>
      <c r="AF76" s="51"/>
      <c r="AG76" s="51"/>
      <c r="AH76" s="51"/>
      <c r="AI76" s="51"/>
    </row>
    <row r="77" spans="1:35" ht="24.6" x14ac:dyDescent="0.85">
      <c r="A77" s="15">
        <v>76</v>
      </c>
      <c r="B77" s="45" t="s">
        <v>470</v>
      </c>
      <c r="C77" s="45" t="s">
        <v>471</v>
      </c>
      <c r="D77" s="45" t="s">
        <v>468</v>
      </c>
      <c r="E77" s="46" t="s">
        <v>592</v>
      </c>
      <c r="F77" s="47">
        <v>240</v>
      </c>
      <c r="G77" s="47" t="s">
        <v>9068</v>
      </c>
      <c r="H77" s="15"/>
      <c r="I77" s="13"/>
      <c r="J77" s="13"/>
      <c r="K77" s="55"/>
      <c r="L77" s="15"/>
      <c r="M77" s="13"/>
      <c r="N77" s="13"/>
      <c r="O77" s="15"/>
      <c r="P77" s="50"/>
      <c r="Q77" s="13"/>
      <c r="R77" s="15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51"/>
      <c r="AD77" s="51"/>
      <c r="AE77" s="51"/>
      <c r="AF77" s="51"/>
      <c r="AG77" s="51"/>
      <c r="AH77" s="51"/>
      <c r="AI77" s="51"/>
    </row>
    <row r="78" spans="1:35" ht="24.6" x14ac:dyDescent="0.85">
      <c r="A78" s="15">
        <v>77</v>
      </c>
      <c r="B78" s="45" t="s">
        <v>470</v>
      </c>
      <c r="C78" s="45" t="s">
        <v>471</v>
      </c>
      <c r="D78" s="45" t="s">
        <v>468</v>
      </c>
      <c r="E78" s="46" t="s">
        <v>125</v>
      </c>
      <c r="F78" s="47">
        <v>175</v>
      </c>
      <c r="G78" s="47" t="s">
        <v>9069</v>
      </c>
      <c r="H78" s="15"/>
      <c r="I78" s="13"/>
      <c r="J78" s="13"/>
      <c r="K78" s="55"/>
      <c r="L78" s="15"/>
      <c r="M78" s="13"/>
      <c r="N78" s="13"/>
      <c r="O78" s="15"/>
      <c r="P78" s="50"/>
      <c r="Q78" s="13"/>
      <c r="R78" s="15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51"/>
      <c r="AD78" s="51"/>
      <c r="AE78" s="51"/>
      <c r="AF78" s="51"/>
      <c r="AG78" s="51"/>
      <c r="AH78" s="51"/>
      <c r="AI78" s="51"/>
    </row>
    <row r="79" spans="1:35" ht="24.6" x14ac:dyDescent="0.85">
      <c r="A79" s="15">
        <v>78</v>
      </c>
      <c r="B79" s="45" t="s">
        <v>470</v>
      </c>
      <c r="C79" s="45" t="s">
        <v>471</v>
      </c>
      <c r="D79" s="45" t="s">
        <v>468</v>
      </c>
      <c r="E79" s="46" t="s">
        <v>593</v>
      </c>
      <c r="F79" s="7">
        <v>196</v>
      </c>
      <c r="G79" s="348" t="s">
        <v>9070</v>
      </c>
      <c r="H79" s="167" t="s">
        <v>594</v>
      </c>
      <c r="I79" s="170">
        <v>298881</v>
      </c>
      <c r="J79" s="170">
        <v>1433424</v>
      </c>
      <c r="K79" s="166">
        <v>34632</v>
      </c>
      <c r="L79" s="15" t="s">
        <v>63</v>
      </c>
      <c r="M79" s="13" t="s">
        <v>479</v>
      </c>
      <c r="N79" s="13"/>
      <c r="O79" s="15" t="s">
        <v>68</v>
      </c>
      <c r="P79" s="50"/>
      <c r="Q79" s="13" t="s">
        <v>66</v>
      </c>
      <c r="R79" s="171">
        <v>32</v>
      </c>
      <c r="S79" s="172"/>
      <c r="T79" s="172"/>
      <c r="U79" s="172">
        <v>18</v>
      </c>
      <c r="V79" s="172"/>
      <c r="W79" s="13" t="s">
        <v>69</v>
      </c>
      <c r="X79" s="13"/>
      <c r="Y79" s="13" t="s">
        <v>70</v>
      </c>
      <c r="Z79" s="13" t="s">
        <v>75</v>
      </c>
      <c r="AA79" s="13" t="s">
        <v>76</v>
      </c>
      <c r="AB79" s="13" t="s">
        <v>480</v>
      </c>
      <c r="AC79" s="51"/>
      <c r="AD79" s="51"/>
      <c r="AE79" s="51"/>
      <c r="AF79" s="51"/>
      <c r="AG79" s="51"/>
      <c r="AH79" s="51"/>
      <c r="AI79" s="51"/>
    </row>
    <row r="80" spans="1:35" ht="24.6" x14ac:dyDescent="0.85">
      <c r="A80" s="15">
        <v>79</v>
      </c>
      <c r="B80" s="45" t="s">
        <v>470</v>
      </c>
      <c r="C80" s="45" t="s">
        <v>471</v>
      </c>
      <c r="D80" s="45" t="s">
        <v>468</v>
      </c>
      <c r="E80" s="46" t="s">
        <v>593</v>
      </c>
      <c r="F80" s="7">
        <v>196</v>
      </c>
      <c r="G80" s="348" t="s">
        <v>9071</v>
      </c>
      <c r="H80" s="167" t="s">
        <v>595</v>
      </c>
      <c r="I80" s="170">
        <v>298881</v>
      </c>
      <c r="J80" s="170">
        <v>1433424</v>
      </c>
      <c r="K80" s="166">
        <v>34621</v>
      </c>
      <c r="L80" s="15" t="s">
        <v>63</v>
      </c>
      <c r="M80" s="13" t="s">
        <v>479</v>
      </c>
      <c r="N80" s="13"/>
      <c r="O80" s="15" t="s">
        <v>68</v>
      </c>
      <c r="P80" s="50"/>
      <c r="Q80" s="13" t="s">
        <v>66</v>
      </c>
      <c r="R80" s="171">
        <v>26</v>
      </c>
      <c r="S80" s="172"/>
      <c r="T80" s="172"/>
      <c r="U80" s="172">
        <v>18</v>
      </c>
      <c r="V80" s="172"/>
      <c r="W80" s="13" t="s">
        <v>69</v>
      </c>
      <c r="X80" s="13"/>
      <c r="Y80" s="13" t="s">
        <v>70</v>
      </c>
      <c r="Z80" s="13" t="s">
        <v>75</v>
      </c>
      <c r="AA80" s="13" t="s">
        <v>76</v>
      </c>
      <c r="AB80" s="13" t="s">
        <v>480</v>
      </c>
      <c r="AC80" s="51"/>
      <c r="AD80" s="51"/>
      <c r="AE80" s="51"/>
      <c r="AF80" s="51"/>
      <c r="AG80" s="51"/>
      <c r="AH80" s="51"/>
      <c r="AI80" s="51"/>
    </row>
    <row r="81" spans="1:35" ht="24.6" x14ac:dyDescent="0.85">
      <c r="A81" s="15">
        <v>80</v>
      </c>
      <c r="B81" s="45" t="s">
        <v>470</v>
      </c>
      <c r="C81" s="45" t="s">
        <v>471</v>
      </c>
      <c r="D81" s="45" t="s">
        <v>468</v>
      </c>
      <c r="E81" s="46" t="s">
        <v>593</v>
      </c>
      <c r="F81" s="7">
        <v>196</v>
      </c>
      <c r="G81" s="348" t="s">
        <v>9072</v>
      </c>
      <c r="H81" s="167" t="s">
        <v>596</v>
      </c>
      <c r="I81" s="170">
        <v>298881</v>
      </c>
      <c r="J81" s="170">
        <v>1433424</v>
      </c>
      <c r="K81" s="166">
        <v>34152</v>
      </c>
      <c r="L81" s="15" t="s">
        <v>63</v>
      </c>
      <c r="M81" s="13" t="s">
        <v>479</v>
      </c>
      <c r="N81" s="13"/>
      <c r="O81" s="15" t="s">
        <v>68</v>
      </c>
      <c r="P81" s="50"/>
      <c r="Q81" s="13" t="s">
        <v>64</v>
      </c>
      <c r="R81" s="171">
        <v>24</v>
      </c>
      <c r="S81" s="172"/>
      <c r="T81" s="172"/>
      <c r="U81" s="172">
        <v>18</v>
      </c>
      <c r="V81" s="172"/>
      <c r="W81" s="13" t="s">
        <v>69</v>
      </c>
      <c r="X81" s="13"/>
      <c r="Y81" s="13" t="s">
        <v>70</v>
      </c>
      <c r="Z81" s="13" t="s">
        <v>75</v>
      </c>
      <c r="AA81" s="13" t="s">
        <v>76</v>
      </c>
      <c r="AB81" s="13" t="s">
        <v>480</v>
      </c>
      <c r="AC81" s="51"/>
      <c r="AD81" s="51"/>
      <c r="AE81" s="51"/>
      <c r="AF81" s="51"/>
      <c r="AG81" s="51"/>
      <c r="AH81" s="51"/>
      <c r="AI81" s="51"/>
    </row>
    <row r="82" spans="1:35" ht="24.6" x14ac:dyDescent="0.85">
      <c r="A82" s="15">
        <v>81</v>
      </c>
      <c r="B82" s="45" t="s">
        <v>470</v>
      </c>
      <c r="C82" s="45" t="s">
        <v>471</v>
      </c>
      <c r="D82" s="45" t="s">
        <v>468</v>
      </c>
      <c r="E82" s="46" t="s">
        <v>593</v>
      </c>
      <c r="F82" s="7">
        <v>196</v>
      </c>
      <c r="G82" s="348" t="s">
        <v>9073</v>
      </c>
      <c r="H82" s="167" t="s">
        <v>597</v>
      </c>
      <c r="I82" s="170">
        <v>298881</v>
      </c>
      <c r="J82" s="170">
        <v>1433424</v>
      </c>
      <c r="K82" s="166">
        <v>34516</v>
      </c>
      <c r="L82" s="15" t="s">
        <v>63</v>
      </c>
      <c r="M82" s="13" t="s">
        <v>479</v>
      </c>
      <c r="N82" s="13"/>
      <c r="O82" s="15" t="s">
        <v>68</v>
      </c>
      <c r="P82" s="50"/>
      <c r="Q82" s="13" t="s">
        <v>64</v>
      </c>
      <c r="R82" s="171">
        <v>25</v>
      </c>
      <c r="S82" s="172"/>
      <c r="T82" s="172"/>
      <c r="U82" s="172">
        <v>18</v>
      </c>
      <c r="V82" s="172"/>
      <c r="W82" s="13" t="s">
        <v>69</v>
      </c>
      <c r="X82" s="13"/>
      <c r="Y82" s="13" t="s">
        <v>70</v>
      </c>
      <c r="Z82" s="13" t="s">
        <v>75</v>
      </c>
      <c r="AA82" s="13" t="s">
        <v>76</v>
      </c>
      <c r="AB82" s="13" t="s">
        <v>480</v>
      </c>
      <c r="AC82" s="51"/>
      <c r="AD82" s="51"/>
      <c r="AE82" s="51"/>
      <c r="AF82" s="51"/>
      <c r="AG82" s="51"/>
      <c r="AH82" s="51"/>
      <c r="AI82" s="51"/>
    </row>
    <row r="83" spans="1:35" ht="24.6" x14ac:dyDescent="0.85">
      <c r="A83" s="15">
        <v>82</v>
      </c>
      <c r="B83" s="45" t="s">
        <v>470</v>
      </c>
      <c r="C83" s="45" t="s">
        <v>471</v>
      </c>
      <c r="D83" s="45" t="s">
        <v>468</v>
      </c>
      <c r="E83" s="46" t="s">
        <v>593</v>
      </c>
      <c r="F83" s="7">
        <v>196</v>
      </c>
      <c r="G83" s="348" t="s">
        <v>9074</v>
      </c>
      <c r="H83" s="167" t="s">
        <v>598</v>
      </c>
      <c r="I83" s="170">
        <v>298881</v>
      </c>
      <c r="J83" s="170">
        <v>1433424</v>
      </c>
      <c r="K83" s="166">
        <v>35769</v>
      </c>
      <c r="L83" s="15" t="s">
        <v>63</v>
      </c>
      <c r="M83" s="13" t="s">
        <v>479</v>
      </c>
      <c r="N83" s="13"/>
      <c r="O83" s="15" t="s">
        <v>68</v>
      </c>
      <c r="P83" s="50"/>
      <c r="Q83" s="13" t="s">
        <v>64</v>
      </c>
      <c r="R83" s="171">
        <v>38</v>
      </c>
      <c r="S83" s="172"/>
      <c r="T83" s="172"/>
      <c r="U83" s="172">
        <v>18</v>
      </c>
      <c r="V83" s="172"/>
      <c r="W83" s="13" t="s">
        <v>69</v>
      </c>
      <c r="X83" s="13"/>
      <c r="Y83" s="13" t="s">
        <v>70</v>
      </c>
      <c r="Z83" s="13" t="s">
        <v>75</v>
      </c>
      <c r="AA83" s="13" t="s">
        <v>76</v>
      </c>
      <c r="AB83" s="13" t="s">
        <v>480</v>
      </c>
      <c r="AC83" s="51"/>
      <c r="AD83" s="51"/>
      <c r="AE83" s="51"/>
      <c r="AF83" s="51"/>
      <c r="AG83" s="51"/>
      <c r="AH83" s="51"/>
      <c r="AI83" s="51"/>
    </row>
    <row r="84" spans="1:35" ht="24.6" x14ac:dyDescent="0.85">
      <c r="A84" s="15">
        <v>83</v>
      </c>
      <c r="B84" s="45" t="s">
        <v>470</v>
      </c>
      <c r="C84" s="45" t="s">
        <v>471</v>
      </c>
      <c r="D84" s="45" t="s">
        <v>599</v>
      </c>
      <c r="E84" s="46" t="s">
        <v>600</v>
      </c>
      <c r="F84" s="7">
        <v>261</v>
      </c>
      <c r="G84" s="348" t="s">
        <v>9075</v>
      </c>
      <c r="H84" s="167" t="s">
        <v>601</v>
      </c>
      <c r="I84" s="170">
        <v>294365</v>
      </c>
      <c r="J84" s="170">
        <v>1422396</v>
      </c>
      <c r="K84" s="166">
        <v>34375</v>
      </c>
      <c r="L84" s="15" t="s">
        <v>63</v>
      </c>
      <c r="M84" s="13" t="s">
        <v>479</v>
      </c>
      <c r="N84" s="13"/>
      <c r="O84" s="15" t="s">
        <v>68</v>
      </c>
      <c r="P84" s="50"/>
      <c r="Q84" s="13" t="s">
        <v>64</v>
      </c>
      <c r="R84" s="171">
        <v>30</v>
      </c>
      <c r="S84" s="172"/>
      <c r="T84" s="172"/>
      <c r="U84" s="172">
        <v>8</v>
      </c>
      <c r="V84" s="172"/>
      <c r="W84" s="13" t="s">
        <v>69</v>
      </c>
      <c r="X84" s="13"/>
      <c r="Y84" s="13" t="s">
        <v>70</v>
      </c>
      <c r="Z84" s="13" t="s">
        <v>75</v>
      </c>
      <c r="AA84" s="13" t="s">
        <v>76</v>
      </c>
      <c r="AB84" s="13" t="s">
        <v>480</v>
      </c>
      <c r="AC84" s="51"/>
      <c r="AD84" s="51"/>
      <c r="AE84" s="51"/>
      <c r="AF84" s="51"/>
      <c r="AG84" s="51"/>
      <c r="AH84" s="51"/>
      <c r="AI84" s="51"/>
    </row>
    <row r="85" spans="1:35" ht="24.6" x14ac:dyDescent="0.85">
      <c r="A85" s="15">
        <v>84</v>
      </c>
      <c r="B85" s="45" t="s">
        <v>470</v>
      </c>
      <c r="C85" s="45" t="s">
        <v>471</v>
      </c>
      <c r="D85" s="45" t="s">
        <v>599</v>
      </c>
      <c r="E85" s="46" t="s">
        <v>600</v>
      </c>
      <c r="F85" s="7">
        <v>261</v>
      </c>
      <c r="G85" s="348" t="s">
        <v>9076</v>
      </c>
      <c r="H85" s="167" t="s">
        <v>602</v>
      </c>
      <c r="I85" s="170">
        <v>294365</v>
      </c>
      <c r="J85" s="170">
        <v>1422396</v>
      </c>
      <c r="K85" s="166">
        <v>34376</v>
      </c>
      <c r="L85" s="15" t="s">
        <v>63</v>
      </c>
      <c r="M85" s="13" t="s">
        <v>479</v>
      </c>
      <c r="N85" s="13"/>
      <c r="O85" s="15" t="s">
        <v>68</v>
      </c>
      <c r="P85" s="50"/>
      <c r="Q85" s="13" t="s">
        <v>64</v>
      </c>
      <c r="R85" s="171">
        <v>30</v>
      </c>
      <c r="S85" s="172"/>
      <c r="T85" s="172"/>
      <c r="U85" s="172">
        <v>8</v>
      </c>
      <c r="V85" s="172"/>
      <c r="W85" s="13" t="s">
        <v>69</v>
      </c>
      <c r="X85" s="13"/>
      <c r="Y85" s="13" t="s">
        <v>70</v>
      </c>
      <c r="Z85" s="13" t="s">
        <v>75</v>
      </c>
      <c r="AA85" s="13" t="s">
        <v>76</v>
      </c>
      <c r="AB85" s="13" t="s">
        <v>480</v>
      </c>
      <c r="AC85" s="51"/>
      <c r="AD85" s="51"/>
      <c r="AE85" s="51"/>
      <c r="AF85" s="51"/>
      <c r="AG85" s="51"/>
      <c r="AH85" s="51"/>
      <c r="AI85" s="51"/>
    </row>
    <row r="86" spans="1:35" ht="24.6" x14ac:dyDescent="0.85">
      <c r="A86" s="15">
        <v>85</v>
      </c>
      <c r="B86" s="45" t="s">
        <v>470</v>
      </c>
      <c r="C86" s="45" t="s">
        <v>471</v>
      </c>
      <c r="D86" s="45" t="s">
        <v>599</v>
      </c>
      <c r="E86" s="46" t="s">
        <v>603</v>
      </c>
      <c r="F86" s="47">
        <v>276</v>
      </c>
      <c r="G86" s="47" t="s">
        <v>9077</v>
      </c>
      <c r="H86" s="15"/>
      <c r="I86" s="13"/>
      <c r="J86" s="13"/>
      <c r="K86" s="55"/>
      <c r="L86" s="15"/>
      <c r="M86" s="13"/>
      <c r="N86" s="13"/>
      <c r="O86" s="15"/>
      <c r="P86" s="50"/>
      <c r="Q86" s="13"/>
      <c r="R86" s="15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51"/>
      <c r="AD86" s="51"/>
      <c r="AE86" s="51"/>
      <c r="AF86" s="51"/>
      <c r="AG86" s="51"/>
      <c r="AH86" s="51"/>
      <c r="AI86" s="51"/>
    </row>
    <row r="87" spans="1:35" ht="24.6" x14ac:dyDescent="0.85">
      <c r="A87" s="15">
        <v>86</v>
      </c>
      <c r="B87" s="45" t="s">
        <v>470</v>
      </c>
      <c r="C87" s="45" t="s">
        <v>471</v>
      </c>
      <c r="D87" s="45" t="s">
        <v>599</v>
      </c>
      <c r="E87" s="46" t="s">
        <v>604</v>
      </c>
      <c r="F87" s="47">
        <v>211</v>
      </c>
      <c r="G87" s="47" t="s">
        <v>9078</v>
      </c>
      <c r="H87" s="15"/>
      <c r="I87" s="13"/>
      <c r="J87" s="13"/>
      <c r="K87" s="55"/>
      <c r="L87" s="15"/>
      <c r="M87" s="13"/>
      <c r="N87" s="13"/>
      <c r="O87" s="15"/>
      <c r="P87" s="50"/>
      <c r="Q87" s="13"/>
      <c r="R87" s="15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51"/>
      <c r="AD87" s="51"/>
      <c r="AE87" s="51"/>
      <c r="AF87" s="51"/>
      <c r="AG87" s="51"/>
      <c r="AH87" s="51"/>
      <c r="AI87" s="51"/>
    </row>
    <row r="88" spans="1:35" ht="24.6" x14ac:dyDescent="0.85">
      <c r="A88" s="15">
        <v>87</v>
      </c>
      <c r="B88" s="45" t="s">
        <v>470</v>
      </c>
      <c r="C88" s="45" t="s">
        <v>471</v>
      </c>
      <c r="D88" s="45" t="s">
        <v>599</v>
      </c>
      <c r="E88" s="46" t="s">
        <v>605</v>
      </c>
      <c r="F88" s="47">
        <v>302</v>
      </c>
      <c r="G88" s="47" t="s">
        <v>9079</v>
      </c>
      <c r="H88" s="15"/>
      <c r="I88" s="13"/>
      <c r="J88" s="13"/>
      <c r="K88" s="55"/>
      <c r="L88" s="15"/>
      <c r="M88" s="13"/>
      <c r="N88" s="13"/>
      <c r="O88" s="15"/>
      <c r="P88" s="50"/>
      <c r="Q88" s="13"/>
      <c r="R88" s="15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51"/>
      <c r="AD88" s="51"/>
      <c r="AE88" s="51"/>
      <c r="AF88" s="51"/>
      <c r="AG88" s="51"/>
      <c r="AH88" s="51"/>
      <c r="AI88" s="51"/>
    </row>
    <row r="89" spans="1:35" ht="24.6" x14ac:dyDescent="0.85">
      <c r="A89" s="15">
        <v>88</v>
      </c>
      <c r="B89" s="45" t="s">
        <v>470</v>
      </c>
      <c r="C89" s="45" t="s">
        <v>471</v>
      </c>
      <c r="D89" s="45" t="s">
        <v>599</v>
      </c>
      <c r="E89" s="46" t="s">
        <v>606</v>
      </c>
      <c r="F89" s="47">
        <v>487</v>
      </c>
      <c r="G89" s="47" t="s">
        <v>9080</v>
      </c>
      <c r="H89" s="15"/>
      <c r="I89" s="13"/>
      <c r="J89" s="13"/>
      <c r="K89" s="55"/>
      <c r="L89" s="15"/>
      <c r="M89" s="13"/>
      <c r="N89" s="13"/>
      <c r="O89" s="15"/>
      <c r="P89" s="50"/>
      <c r="Q89" s="13"/>
      <c r="R89" s="15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51"/>
      <c r="AD89" s="51"/>
      <c r="AE89" s="51"/>
      <c r="AF89" s="51"/>
      <c r="AG89" s="51"/>
      <c r="AH89" s="51"/>
      <c r="AI89" s="51"/>
    </row>
    <row r="90" spans="1:35" ht="24.6" x14ac:dyDescent="0.85">
      <c r="A90" s="15">
        <v>89</v>
      </c>
      <c r="B90" s="45" t="s">
        <v>470</v>
      </c>
      <c r="C90" s="45" t="s">
        <v>471</v>
      </c>
      <c r="D90" s="45" t="s">
        <v>599</v>
      </c>
      <c r="E90" s="46" t="s">
        <v>607</v>
      </c>
      <c r="F90" s="7">
        <v>119</v>
      </c>
      <c r="G90" s="348" t="s">
        <v>9081</v>
      </c>
      <c r="H90" s="167" t="s">
        <v>608</v>
      </c>
      <c r="I90" s="170">
        <v>294215</v>
      </c>
      <c r="J90" s="170">
        <v>1423750</v>
      </c>
      <c r="K90" s="166">
        <v>34252</v>
      </c>
      <c r="L90" s="15" t="s">
        <v>63</v>
      </c>
      <c r="M90" s="13" t="s">
        <v>609</v>
      </c>
      <c r="N90" s="13"/>
      <c r="O90" s="15" t="s">
        <v>68</v>
      </c>
      <c r="P90" s="50"/>
      <c r="Q90" s="13" t="s">
        <v>64</v>
      </c>
      <c r="R90" s="171">
        <v>25</v>
      </c>
      <c r="S90" s="172"/>
      <c r="T90" s="172"/>
      <c r="U90" s="172">
        <v>10</v>
      </c>
      <c r="V90" s="172"/>
      <c r="W90" s="13" t="s">
        <v>69</v>
      </c>
      <c r="X90" s="13"/>
      <c r="Y90" s="13" t="s">
        <v>70</v>
      </c>
      <c r="Z90" s="13" t="s">
        <v>75</v>
      </c>
      <c r="AA90" s="13" t="s">
        <v>76</v>
      </c>
      <c r="AB90" s="13" t="s">
        <v>480</v>
      </c>
      <c r="AC90" s="51"/>
      <c r="AD90" s="51"/>
      <c r="AE90" s="51"/>
      <c r="AF90" s="51"/>
      <c r="AG90" s="51"/>
      <c r="AH90" s="51"/>
      <c r="AI90" s="51"/>
    </row>
    <row r="91" spans="1:35" ht="24.6" x14ac:dyDescent="0.85">
      <c r="A91" s="15">
        <v>90</v>
      </c>
      <c r="B91" s="45" t="s">
        <v>470</v>
      </c>
      <c r="C91" s="45" t="s">
        <v>471</v>
      </c>
      <c r="D91" s="45" t="s">
        <v>599</v>
      </c>
      <c r="E91" s="46" t="s">
        <v>607</v>
      </c>
      <c r="F91" s="7">
        <v>119</v>
      </c>
      <c r="G91" s="348" t="s">
        <v>9082</v>
      </c>
      <c r="H91" s="167" t="s">
        <v>610</v>
      </c>
      <c r="I91" s="170">
        <v>294215</v>
      </c>
      <c r="J91" s="170">
        <v>1423750</v>
      </c>
      <c r="K91" s="166">
        <v>34253</v>
      </c>
      <c r="L91" s="15" t="s">
        <v>63</v>
      </c>
      <c r="M91" s="13" t="s">
        <v>609</v>
      </c>
      <c r="N91" s="13"/>
      <c r="O91" s="15" t="s">
        <v>68</v>
      </c>
      <c r="P91" s="50"/>
      <c r="Q91" s="13" t="s">
        <v>64</v>
      </c>
      <c r="R91" s="171">
        <v>25</v>
      </c>
      <c r="S91" s="172"/>
      <c r="T91" s="172"/>
      <c r="U91" s="172">
        <v>14</v>
      </c>
      <c r="V91" s="172"/>
      <c r="W91" s="13" t="s">
        <v>69</v>
      </c>
      <c r="X91" s="13"/>
      <c r="Y91" s="13" t="s">
        <v>70</v>
      </c>
      <c r="Z91" s="13" t="s">
        <v>75</v>
      </c>
      <c r="AA91" s="13" t="s">
        <v>76</v>
      </c>
      <c r="AB91" s="13" t="s">
        <v>480</v>
      </c>
      <c r="AC91" s="51"/>
      <c r="AD91" s="51"/>
      <c r="AE91" s="51"/>
      <c r="AF91" s="51"/>
      <c r="AG91" s="51"/>
      <c r="AH91" s="51"/>
      <c r="AI91" s="51"/>
    </row>
    <row r="92" spans="1:35" ht="24.6" x14ac:dyDescent="0.85">
      <c r="A92" s="15">
        <v>91</v>
      </c>
      <c r="B92" s="45" t="s">
        <v>470</v>
      </c>
      <c r="C92" s="45" t="s">
        <v>471</v>
      </c>
      <c r="D92" s="45" t="s">
        <v>599</v>
      </c>
      <c r="E92" s="46" t="s">
        <v>607</v>
      </c>
      <c r="F92" s="7">
        <v>119</v>
      </c>
      <c r="G92" s="348" t="s">
        <v>9083</v>
      </c>
      <c r="H92" s="167" t="s">
        <v>611</v>
      </c>
      <c r="I92" s="170">
        <v>294215</v>
      </c>
      <c r="J92" s="170">
        <v>1423750</v>
      </c>
      <c r="K92" s="166">
        <v>34275</v>
      </c>
      <c r="L92" s="15" t="s">
        <v>63</v>
      </c>
      <c r="M92" s="13" t="s">
        <v>609</v>
      </c>
      <c r="N92" s="13"/>
      <c r="O92" s="15" t="s">
        <v>68</v>
      </c>
      <c r="P92" s="50"/>
      <c r="Q92" s="13" t="s">
        <v>64</v>
      </c>
      <c r="R92" s="171">
        <v>30</v>
      </c>
      <c r="S92" s="172"/>
      <c r="T92" s="172"/>
      <c r="U92" s="172">
        <v>14</v>
      </c>
      <c r="V92" s="172"/>
      <c r="W92" s="13" t="s">
        <v>69</v>
      </c>
      <c r="X92" s="13"/>
      <c r="Y92" s="13" t="s">
        <v>70</v>
      </c>
      <c r="Z92" s="13" t="s">
        <v>75</v>
      </c>
      <c r="AA92" s="13" t="s">
        <v>76</v>
      </c>
      <c r="AB92" s="13" t="s">
        <v>480</v>
      </c>
      <c r="AC92" s="51"/>
      <c r="AD92" s="51"/>
      <c r="AE92" s="51"/>
      <c r="AF92" s="51"/>
      <c r="AG92" s="51"/>
      <c r="AH92" s="51"/>
      <c r="AI92" s="51"/>
    </row>
    <row r="93" spans="1:35" ht="24.6" x14ac:dyDescent="0.85">
      <c r="A93" s="15">
        <v>92</v>
      </c>
      <c r="B93" s="45" t="s">
        <v>470</v>
      </c>
      <c r="C93" s="45" t="s">
        <v>471</v>
      </c>
      <c r="D93" s="45" t="s">
        <v>599</v>
      </c>
      <c r="E93" s="46" t="s">
        <v>125</v>
      </c>
      <c r="F93" s="7">
        <v>375</v>
      </c>
      <c r="G93" s="348" t="s">
        <v>9084</v>
      </c>
      <c r="H93" s="167" t="s">
        <v>612</v>
      </c>
      <c r="I93" s="170">
        <v>296226</v>
      </c>
      <c r="J93" s="170">
        <v>1423326</v>
      </c>
      <c r="K93" s="166">
        <v>34140</v>
      </c>
      <c r="L93" s="15" t="s">
        <v>63</v>
      </c>
      <c r="M93" s="13" t="s">
        <v>609</v>
      </c>
      <c r="N93" s="13"/>
      <c r="O93" s="15" t="s">
        <v>68</v>
      </c>
      <c r="P93" s="50"/>
      <c r="Q93" s="13" t="s">
        <v>64</v>
      </c>
      <c r="R93" s="171">
        <v>37</v>
      </c>
      <c r="S93" s="172"/>
      <c r="T93" s="172"/>
      <c r="U93" s="172">
        <v>8</v>
      </c>
      <c r="V93" s="172"/>
      <c r="W93" s="13" t="s">
        <v>69</v>
      </c>
      <c r="X93" s="13"/>
      <c r="Y93" s="13" t="s">
        <v>70</v>
      </c>
      <c r="Z93" s="13" t="s">
        <v>75</v>
      </c>
      <c r="AA93" s="13" t="s">
        <v>76</v>
      </c>
      <c r="AB93" s="13" t="s">
        <v>480</v>
      </c>
      <c r="AC93" s="51"/>
      <c r="AD93" s="51"/>
      <c r="AE93" s="51"/>
      <c r="AF93" s="51"/>
      <c r="AG93" s="51"/>
      <c r="AH93" s="51"/>
      <c r="AI93" s="51"/>
    </row>
    <row r="94" spans="1:35" ht="24.6" x14ac:dyDescent="0.85">
      <c r="A94" s="15">
        <v>93</v>
      </c>
      <c r="B94" s="45" t="s">
        <v>470</v>
      </c>
      <c r="C94" s="45" t="s">
        <v>471</v>
      </c>
      <c r="D94" s="45" t="s">
        <v>599</v>
      </c>
      <c r="E94" s="46" t="s">
        <v>125</v>
      </c>
      <c r="F94" s="7">
        <v>375</v>
      </c>
      <c r="G94" s="348" t="s">
        <v>9085</v>
      </c>
      <c r="H94" s="167" t="s">
        <v>613</v>
      </c>
      <c r="I94" s="170">
        <v>296226</v>
      </c>
      <c r="J94" s="170">
        <v>1423326</v>
      </c>
      <c r="K94" s="166">
        <v>34141</v>
      </c>
      <c r="L94" s="15" t="s">
        <v>63</v>
      </c>
      <c r="M94" s="13" t="s">
        <v>609</v>
      </c>
      <c r="N94" s="13"/>
      <c r="O94" s="15" t="s">
        <v>68</v>
      </c>
      <c r="P94" s="50"/>
      <c r="Q94" s="13" t="s">
        <v>64</v>
      </c>
      <c r="R94" s="171">
        <v>40</v>
      </c>
      <c r="S94" s="172"/>
      <c r="T94" s="172"/>
      <c r="U94" s="172">
        <v>10</v>
      </c>
      <c r="V94" s="172"/>
      <c r="W94" s="13" t="s">
        <v>69</v>
      </c>
      <c r="X94" s="13"/>
      <c r="Y94" s="13" t="s">
        <v>70</v>
      </c>
      <c r="Z94" s="13" t="s">
        <v>75</v>
      </c>
      <c r="AA94" s="13" t="s">
        <v>76</v>
      </c>
      <c r="AB94" s="13" t="s">
        <v>480</v>
      </c>
      <c r="AC94" s="51"/>
      <c r="AD94" s="51"/>
      <c r="AE94" s="51"/>
      <c r="AF94" s="51"/>
      <c r="AG94" s="51"/>
      <c r="AH94" s="51"/>
      <c r="AI94" s="51"/>
    </row>
    <row r="95" spans="1:35" ht="24.6" x14ac:dyDescent="0.85">
      <c r="A95" s="15">
        <v>94</v>
      </c>
      <c r="B95" s="45" t="s">
        <v>470</v>
      </c>
      <c r="C95" s="45" t="s">
        <v>471</v>
      </c>
      <c r="D95" s="45" t="s">
        <v>599</v>
      </c>
      <c r="E95" s="46" t="s">
        <v>125</v>
      </c>
      <c r="F95" s="7">
        <v>375</v>
      </c>
      <c r="G95" s="348" t="s">
        <v>9086</v>
      </c>
      <c r="H95" s="167" t="s">
        <v>614</v>
      </c>
      <c r="I95" s="170">
        <v>296226</v>
      </c>
      <c r="J95" s="170">
        <v>1423326</v>
      </c>
      <c r="K95" s="166">
        <v>34132</v>
      </c>
      <c r="L95" s="15" t="s">
        <v>63</v>
      </c>
      <c r="M95" s="13" t="s">
        <v>609</v>
      </c>
      <c r="N95" s="13"/>
      <c r="O95" s="15" t="s">
        <v>68</v>
      </c>
      <c r="P95" s="50"/>
      <c r="Q95" s="13" t="s">
        <v>64</v>
      </c>
      <c r="R95" s="171">
        <v>32</v>
      </c>
      <c r="S95" s="172"/>
      <c r="T95" s="172"/>
      <c r="U95" s="172">
        <v>12</v>
      </c>
      <c r="V95" s="172"/>
      <c r="W95" s="13" t="s">
        <v>69</v>
      </c>
      <c r="X95" s="13"/>
      <c r="Y95" s="13" t="s">
        <v>70</v>
      </c>
      <c r="Z95" s="13" t="s">
        <v>75</v>
      </c>
      <c r="AA95" s="13" t="s">
        <v>76</v>
      </c>
      <c r="AB95" s="13" t="s">
        <v>480</v>
      </c>
      <c r="AC95" s="51"/>
      <c r="AD95" s="51"/>
      <c r="AE95" s="51"/>
      <c r="AF95" s="51"/>
      <c r="AG95" s="51"/>
      <c r="AH95" s="51"/>
      <c r="AI95" s="51"/>
    </row>
    <row r="96" spans="1:35" ht="24.6" x14ac:dyDescent="0.85">
      <c r="A96" s="15">
        <v>95</v>
      </c>
      <c r="B96" s="45" t="s">
        <v>470</v>
      </c>
      <c r="C96" s="45" t="s">
        <v>471</v>
      </c>
      <c r="D96" s="45" t="s">
        <v>599</v>
      </c>
      <c r="E96" s="46" t="s">
        <v>125</v>
      </c>
      <c r="F96" s="7">
        <v>375</v>
      </c>
      <c r="G96" s="348" t="s">
        <v>9087</v>
      </c>
      <c r="H96" s="167" t="s">
        <v>615</v>
      </c>
      <c r="I96" s="170">
        <v>296226</v>
      </c>
      <c r="J96" s="170">
        <v>1423326</v>
      </c>
      <c r="K96" s="166">
        <v>34378</v>
      </c>
      <c r="L96" s="15" t="s">
        <v>63</v>
      </c>
      <c r="M96" s="13" t="s">
        <v>609</v>
      </c>
      <c r="N96" s="13"/>
      <c r="O96" s="15" t="s">
        <v>68</v>
      </c>
      <c r="P96" s="50"/>
      <c r="Q96" s="13" t="s">
        <v>64</v>
      </c>
      <c r="R96" s="171">
        <v>37</v>
      </c>
      <c r="S96" s="172"/>
      <c r="T96" s="172"/>
      <c r="U96" s="172">
        <v>14</v>
      </c>
      <c r="V96" s="172"/>
      <c r="W96" s="13" t="s">
        <v>69</v>
      </c>
      <c r="X96" s="13"/>
      <c r="Y96" s="13" t="s">
        <v>70</v>
      </c>
      <c r="Z96" s="13" t="s">
        <v>75</v>
      </c>
      <c r="AA96" s="13" t="s">
        <v>76</v>
      </c>
      <c r="AB96" s="13" t="s">
        <v>480</v>
      </c>
      <c r="AC96" s="51"/>
      <c r="AD96" s="51"/>
      <c r="AE96" s="51"/>
      <c r="AF96" s="51"/>
      <c r="AG96" s="51"/>
      <c r="AH96" s="51"/>
      <c r="AI96" s="51"/>
    </row>
    <row r="97" spans="1:35" ht="24.6" x14ac:dyDescent="0.85">
      <c r="A97" s="15">
        <v>96</v>
      </c>
      <c r="B97" s="45" t="s">
        <v>470</v>
      </c>
      <c r="C97" s="45" t="s">
        <v>471</v>
      </c>
      <c r="D97" s="45" t="s">
        <v>599</v>
      </c>
      <c r="E97" s="46" t="s">
        <v>125</v>
      </c>
      <c r="F97" s="7">
        <v>375</v>
      </c>
      <c r="G97" s="348" t="s">
        <v>9088</v>
      </c>
      <c r="H97" s="167" t="s">
        <v>616</v>
      </c>
      <c r="I97" s="170">
        <v>296226</v>
      </c>
      <c r="J97" s="170">
        <v>1423326</v>
      </c>
      <c r="K97" s="166">
        <v>34377</v>
      </c>
      <c r="L97" s="15" t="s">
        <v>63</v>
      </c>
      <c r="M97" s="13" t="s">
        <v>609</v>
      </c>
      <c r="N97" s="13"/>
      <c r="O97" s="15" t="s">
        <v>68</v>
      </c>
      <c r="P97" s="50"/>
      <c r="Q97" s="13" t="s">
        <v>64</v>
      </c>
      <c r="R97" s="171">
        <v>50</v>
      </c>
      <c r="S97" s="172"/>
      <c r="T97" s="172"/>
      <c r="U97" s="172">
        <v>15</v>
      </c>
      <c r="V97" s="172"/>
      <c r="W97" s="13" t="s">
        <v>69</v>
      </c>
      <c r="X97" s="13"/>
      <c r="Y97" s="13" t="s">
        <v>70</v>
      </c>
      <c r="Z97" s="13" t="s">
        <v>75</v>
      </c>
      <c r="AA97" s="13" t="s">
        <v>76</v>
      </c>
      <c r="AB97" s="13" t="s">
        <v>480</v>
      </c>
      <c r="AC97" s="51"/>
      <c r="AD97" s="51"/>
      <c r="AE97" s="51"/>
      <c r="AF97" s="51"/>
      <c r="AG97" s="51"/>
      <c r="AH97" s="51"/>
      <c r="AI97" s="51"/>
    </row>
    <row r="98" spans="1:35" ht="24.6" x14ac:dyDescent="0.85">
      <c r="A98" s="15">
        <v>97</v>
      </c>
      <c r="B98" s="45" t="s">
        <v>470</v>
      </c>
      <c r="C98" s="45" t="s">
        <v>471</v>
      </c>
      <c r="D98" s="45" t="s">
        <v>599</v>
      </c>
      <c r="E98" s="46" t="s">
        <v>125</v>
      </c>
      <c r="F98" s="7">
        <v>375</v>
      </c>
      <c r="G98" s="348" t="s">
        <v>9089</v>
      </c>
      <c r="H98" s="167" t="s">
        <v>617</v>
      </c>
      <c r="I98" s="170">
        <v>296226</v>
      </c>
      <c r="J98" s="170">
        <v>1423326</v>
      </c>
      <c r="K98" s="166">
        <v>34254</v>
      </c>
      <c r="L98" s="15" t="s">
        <v>63</v>
      </c>
      <c r="M98" s="13" t="s">
        <v>609</v>
      </c>
      <c r="N98" s="13"/>
      <c r="O98" s="15" t="s">
        <v>68</v>
      </c>
      <c r="P98" s="50"/>
      <c r="Q98" s="13" t="s">
        <v>64</v>
      </c>
      <c r="R98" s="171">
        <v>36</v>
      </c>
      <c r="S98" s="172"/>
      <c r="T98" s="172"/>
      <c r="U98" s="172">
        <v>16</v>
      </c>
      <c r="V98" s="172"/>
      <c r="W98" s="13" t="s">
        <v>69</v>
      </c>
      <c r="X98" s="13"/>
      <c r="Y98" s="13" t="s">
        <v>70</v>
      </c>
      <c r="Z98" s="13" t="s">
        <v>75</v>
      </c>
      <c r="AA98" s="13" t="s">
        <v>76</v>
      </c>
      <c r="AB98" s="13" t="s">
        <v>480</v>
      </c>
      <c r="AC98" s="51"/>
      <c r="AD98" s="51"/>
      <c r="AE98" s="51"/>
      <c r="AF98" s="51"/>
      <c r="AG98" s="51"/>
      <c r="AH98" s="51"/>
      <c r="AI98" s="51"/>
    </row>
    <row r="99" spans="1:35" ht="24.6" x14ac:dyDescent="0.85">
      <c r="A99" s="15">
        <v>98</v>
      </c>
      <c r="B99" s="45" t="s">
        <v>470</v>
      </c>
      <c r="C99" s="45" t="s">
        <v>471</v>
      </c>
      <c r="D99" s="45" t="s">
        <v>618</v>
      </c>
      <c r="E99" s="46" t="s">
        <v>619</v>
      </c>
      <c r="F99" s="7">
        <v>281</v>
      </c>
      <c r="G99" s="348" t="s">
        <v>9090</v>
      </c>
      <c r="H99" s="167" t="s">
        <v>620</v>
      </c>
      <c r="I99" s="170">
        <v>297281</v>
      </c>
      <c r="J99" s="170">
        <v>1442124</v>
      </c>
      <c r="K99" s="166">
        <v>34482</v>
      </c>
      <c r="L99" s="15" t="s">
        <v>63</v>
      </c>
      <c r="M99" s="13" t="s">
        <v>479</v>
      </c>
      <c r="N99" s="13"/>
      <c r="O99" s="15" t="s">
        <v>68</v>
      </c>
      <c r="P99" s="50"/>
      <c r="Q99" s="13" t="s">
        <v>64</v>
      </c>
      <c r="R99" s="171">
        <v>29</v>
      </c>
      <c r="S99" s="172"/>
      <c r="T99" s="172"/>
      <c r="U99" s="172">
        <v>4</v>
      </c>
      <c r="V99" s="172"/>
      <c r="W99" s="13" t="s">
        <v>69</v>
      </c>
      <c r="X99" s="13"/>
      <c r="Y99" s="13" t="s">
        <v>70</v>
      </c>
      <c r="Z99" s="13" t="s">
        <v>75</v>
      </c>
      <c r="AA99" s="13" t="s">
        <v>76</v>
      </c>
      <c r="AB99" s="13" t="s">
        <v>480</v>
      </c>
      <c r="AC99" s="51"/>
      <c r="AD99" s="51"/>
      <c r="AE99" s="51"/>
      <c r="AF99" s="51"/>
      <c r="AG99" s="51"/>
      <c r="AH99" s="51"/>
      <c r="AI99" s="51"/>
    </row>
    <row r="100" spans="1:35" ht="24.6" x14ac:dyDescent="0.85">
      <c r="A100" s="15">
        <v>99</v>
      </c>
      <c r="B100" s="45" t="s">
        <v>470</v>
      </c>
      <c r="C100" s="45" t="s">
        <v>471</v>
      </c>
      <c r="D100" s="45" t="s">
        <v>618</v>
      </c>
      <c r="E100" s="46" t="s">
        <v>619</v>
      </c>
      <c r="F100" s="7">
        <v>281</v>
      </c>
      <c r="G100" s="348" t="s">
        <v>9091</v>
      </c>
      <c r="H100" s="167" t="s">
        <v>621</v>
      </c>
      <c r="I100" s="170">
        <v>297281</v>
      </c>
      <c r="J100" s="170">
        <v>1442124</v>
      </c>
      <c r="K100" s="166">
        <v>34374</v>
      </c>
      <c r="L100" s="15" t="s">
        <v>63</v>
      </c>
      <c r="M100" s="13" t="s">
        <v>479</v>
      </c>
      <c r="N100" s="13"/>
      <c r="O100" s="15" t="s">
        <v>68</v>
      </c>
      <c r="P100" s="50"/>
      <c r="Q100" s="13" t="s">
        <v>64</v>
      </c>
      <c r="R100" s="171">
        <v>68</v>
      </c>
      <c r="S100" s="172"/>
      <c r="T100" s="172"/>
      <c r="U100" s="172"/>
      <c r="V100" s="172"/>
      <c r="W100" s="13" t="s">
        <v>69</v>
      </c>
      <c r="X100" s="13"/>
      <c r="Y100" s="13" t="s">
        <v>70</v>
      </c>
      <c r="Z100" s="13" t="s">
        <v>75</v>
      </c>
      <c r="AA100" s="13" t="s">
        <v>76</v>
      </c>
      <c r="AB100" s="13" t="s">
        <v>480</v>
      </c>
      <c r="AC100" s="51"/>
      <c r="AD100" s="51"/>
      <c r="AE100" s="51"/>
      <c r="AF100" s="51"/>
      <c r="AG100" s="51"/>
      <c r="AH100" s="51"/>
      <c r="AI100" s="51"/>
    </row>
    <row r="101" spans="1:35" ht="24.6" x14ac:dyDescent="0.85">
      <c r="A101" s="15">
        <v>100</v>
      </c>
      <c r="B101" s="45" t="s">
        <v>470</v>
      </c>
      <c r="C101" s="45" t="s">
        <v>471</v>
      </c>
      <c r="D101" s="45" t="s">
        <v>618</v>
      </c>
      <c r="E101" s="46" t="s">
        <v>619</v>
      </c>
      <c r="F101" s="7">
        <v>281</v>
      </c>
      <c r="G101" s="348" t="s">
        <v>9092</v>
      </c>
      <c r="H101" s="167" t="s">
        <v>622</v>
      </c>
      <c r="I101" s="170">
        <v>297281</v>
      </c>
      <c r="J101" s="170">
        <v>1442124</v>
      </c>
      <c r="K101" s="166">
        <v>34373</v>
      </c>
      <c r="L101" s="15" t="s">
        <v>63</v>
      </c>
      <c r="M101" s="13" t="s">
        <v>479</v>
      </c>
      <c r="N101" s="13"/>
      <c r="O101" s="15" t="s">
        <v>68</v>
      </c>
      <c r="P101" s="50"/>
      <c r="Q101" s="13" t="s">
        <v>64</v>
      </c>
      <c r="R101" s="171">
        <v>72</v>
      </c>
      <c r="S101" s="172"/>
      <c r="T101" s="172"/>
      <c r="U101" s="172"/>
      <c r="V101" s="172"/>
      <c r="W101" s="13" t="s">
        <v>69</v>
      </c>
      <c r="X101" s="13"/>
      <c r="Y101" s="13" t="s">
        <v>70</v>
      </c>
      <c r="Z101" s="13" t="s">
        <v>75</v>
      </c>
      <c r="AA101" s="13" t="s">
        <v>76</v>
      </c>
      <c r="AB101" s="13" t="s">
        <v>480</v>
      </c>
      <c r="AC101" s="51"/>
      <c r="AD101" s="51"/>
      <c r="AE101" s="51"/>
      <c r="AF101" s="51"/>
      <c r="AG101" s="51"/>
      <c r="AH101" s="51"/>
      <c r="AI101" s="51"/>
    </row>
    <row r="102" spans="1:35" ht="24.6" x14ac:dyDescent="0.85">
      <c r="A102" s="15">
        <v>101</v>
      </c>
      <c r="B102" s="45" t="s">
        <v>470</v>
      </c>
      <c r="C102" s="45" t="s">
        <v>471</v>
      </c>
      <c r="D102" s="45" t="s">
        <v>618</v>
      </c>
      <c r="E102" s="46" t="s">
        <v>619</v>
      </c>
      <c r="F102" s="7">
        <v>281</v>
      </c>
      <c r="G102" s="348" t="s">
        <v>9093</v>
      </c>
      <c r="H102" s="167" t="s">
        <v>623</v>
      </c>
      <c r="I102" s="170">
        <v>297281</v>
      </c>
      <c r="J102" s="170">
        <v>1442124</v>
      </c>
      <c r="K102" s="166">
        <v>34484</v>
      </c>
      <c r="L102" s="15" t="s">
        <v>63</v>
      </c>
      <c r="M102" s="13" t="s">
        <v>479</v>
      </c>
      <c r="N102" s="13"/>
      <c r="O102" s="15" t="s">
        <v>68</v>
      </c>
      <c r="P102" s="50"/>
      <c r="Q102" s="13" t="s">
        <v>64</v>
      </c>
      <c r="R102" s="171">
        <v>75</v>
      </c>
      <c r="S102" s="172"/>
      <c r="T102" s="172"/>
      <c r="U102" s="172"/>
      <c r="V102" s="172"/>
      <c r="W102" s="13" t="s">
        <v>69</v>
      </c>
      <c r="X102" s="13"/>
      <c r="Y102" s="13" t="s">
        <v>70</v>
      </c>
      <c r="Z102" s="13" t="s">
        <v>75</v>
      </c>
      <c r="AA102" s="13" t="s">
        <v>76</v>
      </c>
      <c r="AB102" s="13" t="s">
        <v>480</v>
      </c>
      <c r="AC102" s="51"/>
      <c r="AD102" s="51"/>
      <c r="AE102" s="51"/>
      <c r="AF102" s="51"/>
      <c r="AG102" s="51"/>
      <c r="AH102" s="51"/>
      <c r="AI102" s="51"/>
    </row>
    <row r="103" spans="1:35" ht="24.6" x14ac:dyDescent="0.85">
      <c r="A103" s="15">
        <v>102</v>
      </c>
      <c r="B103" s="45" t="s">
        <v>470</v>
      </c>
      <c r="C103" s="45" t="s">
        <v>471</v>
      </c>
      <c r="D103" s="45" t="s">
        <v>618</v>
      </c>
      <c r="E103" s="46" t="s">
        <v>624</v>
      </c>
      <c r="F103" s="7">
        <v>336</v>
      </c>
      <c r="G103" s="348" t="s">
        <v>9094</v>
      </c>
      <c r="H103" s="167" t="s">
        <v>625</v>
      </c>
      <c r="I103" s="170">
        <v>295581</v>
      </c>
      <c r="J103" s="170">
        <v>1442224</v>
      </c>
      <c r="K103" s="166">
        <v>34480</v>
      </c>
      <c r="L103" s="15" t="s">
        <v>63</v>
      </c>
      <c r="M103" s="13" t="s">
        <v>479</v>
      </c>
      <c r="N103" s="13"/>
      <c r="O103" s="15" t="s">
        <v>68</v>
      </c>
      <c r="P103" s="50"/>
      <c r="Q103" s="13" t="s">
        <v>64</v>
      </c>
      <c r="R103" s="171">
        <v>27</v>
      </c>
      <c r="S103" s="172"/>
      <c r="T103" s="172"/>
      <c r="U103" s="172"/>
      <c r="V103" s="172"/>
      <c r="W103" s="13" t="s">
        <v>69</v>
      </c>
      <c r="X103" s="13"/>
      <c r="Y103" s="13" t="s">
        <v>70</v>
      </c>
      <c r="Z103" s="13" t="s">
        <v>75</v>
      </c>
      <c r="AA103" s="13" t="s">
        <v>76</v>
      </c>
      <c r="AB103" s="13" t="s">
        <v>480</v>
      </c>
      <c r="AC103" s="51"/>
      <c r="AD103" s="51"/>
      <c r="AE103" s="51"/>
      <c r="AF103" s="51"/>
      <c r="AG103" s="51"/>
      <c r="AH103" s="51"/>
      <c r="AI103" s="51"/>
    </row>
    <row r="104" spans="1:35" ht="24.6" x14ac:dyDescent="0.85">
      <c r="A104" s="15">
        <v>103</v>
      </c>
      <c r="B104" s="45" t="s">
        <v>470</v>
      </c>
      <c r="C104" s="45" t="s">
        <v>471</v>
      </c>
      <c r="D104" s="45" t="s">
        <v>618</v>
      </c>
      <c r="E104" s="46" t="s">
        <v>624</v>
      </c>
      <c r="F104" s="7">
        <v>336</v>
      </c>
      <c r="G104" s="348" t="s">
        <v>9095</v>
      </c>
      <c r="H104" s="167" t="s">
        <v>626</v>
      </c>
      <c r="I104" s="170">
        <v>295581</v>
      </c>
      <c r="J104" s="170">
        <v>1442224</v>
      </c>
      <c r="K104" s="166">
        <v>34277</v>
      </c>
      <c r="L104" s="15" t="s">
        <v>63</v>
      </c>
      <c r="M104" s="13" t="s">
        <v>479</v>
      </c>
      <c r="N104" s="13"/>
      <c r="O104" s="15" t="s">
        <v>68</v>
      </c>
      <c r="P104" s="50"/>
      <c r="Q104" s="13" t="s">
        <v>64</v>
      </c>
      <c r="R104" s="171">
        <v>51</v>
      </c>
      <c r="S104" s="172"/>
      <c r="T104" s="172"/>
      <c r="U104" s="172"/>
      <c r="V104" s="172"/>
      <c r="W104" s="13" t="s">
        <v>69</v>
      </c>
      <c r="X104" s="13"/>
      <c r="Y104" s="13" t="s">
        <v>70</v>
      </c>
      <c r="Z104" s="13" t="s">
        <v>75</v>
      </c>
      <c r="AA104" s="13" t="s">
        <v>76</v>
      </c>
      <c r="AB104" s="13" t="s">
        <v>480</v>
      </c>
      <c r="AC104" s="51"/>
      <c r="AD104" s="51"/>
      <c r="AE104" s="51"/>
      <c r="AF104" s="51"/>
      <c r="AG104" s="51"/>
      <c r="AH104" s="51"/>
      <c r="AI104" s="51"/>
    </row>
    <row r="105" spans="1:35" ht="24.6" x14ac:dyDescent="0.85">
      <c r="A105" s="15">
        <v>104</v>
      </c>
      <c r="B105" s="45" t="s">
        <v>470</v>
      </c>
      <c r="C105" s="45" t="s">
        <v>471</v>
      </c>
      <c r="D105" s="45" t="s">
        <v>618</v>
      </c>
      <c r="E105" s="46" t="s">
        <v>624</v>
      </c>
      <c r="F105" s="7">
        <v>336</v>
      </c>
      <c r="G105" s="348" t="s">
        <v>9096</v>
      </c>
      <c r="H105" s="167" t="s">
        <v>627</v>
      </c>
      <c r="I105" s="170">
        <v>295581</v>
      </c>
      <c r="J105" s="170">
        <v>1442224</v>
      </c>
      <c r="K105" s="166">
        <v>34278</v>
      </c>
      <c r="L105" s="15" t="s">
        <v>63</v>
      </c>
      <c r="M105" s="13" t="s">
        <v>479</v>
      </c>
      <c r="N105" s="13"/>
      <c r="O105" s="15" t="s">
        <v>68</v>
      </c>
      <c r="P105" s="50"/>
      <c r="Q105" s="13" t="s">
        <v>64</v>
      </c>
      <c r="R105" s="171">
        <v>56</v>
      </c>
      <c r="S105" s="172"/>
      <c r="T105" s="172"/>
      <c r="U105" s="172"/>
      <c r="V105" s="172"/>
      <c r="W105" s="13" t="s">
        <v>69</v>
      </c>
      <c r="X105" s="13"/>
      <c r="Y105" s="13" t="s">
        <v>70</v>
      </c>
      <c r="Z105" s="13" t="s">
        <v>75</v>
      </c>
      <c r="AA105" s="13" t="s">
        <v>76</v>
      </c>
      <c r="AB105" s="13" t="s">
        <v>480</v>
      </c>
      <c r="AC105" s="51"/>
      <c r="AD105" s="51"/>
      <c r="AE105" s="51"/>
      <c r="AF105" s="51"/>
      <c r="AG105" s="51"/>
      <c r="AH105" s="51"/>
      <c r="AI105" s="51"/>
    </row>
    <row r="106" spans="1:35" ht="24.6" x14ac:dyDescent="0.85">
      <c r="A106" s="15">
        <v>105</v>
      </c>
      <c r="B106" s="45" t="s">
        <v>470</v>
      </c>
      <c r="C106" s="45" t="s">
        <v>471</v>
      </c>
      <c r="D106" s="45" t="s">
        <v>618</v>
      </c>
      <c r="E106" s="46" t="s">
        <v>628</v>
      </c>
      <c r="F106" s="47">
        <v>293</v>
      </c>
      <c r="G106" s="47" t="s">
        <v>9097</v>
      </c>
      <c r="H106" s="15"/>
      <c r="I106" s="13"/>
      <c r="J106" s="13"/>
      <c r="K106" s="55"/>
      <c r="L106" s="15"/>
      <c r="M106" s="13"/>
      <c r="N106" s="13"/>
      <c r="O106" s="15"/>
      <c r="P106" s="50"/>
      <c r="Q106" s="13"/>
      <c r="R106" s="15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51"/>
      <c r="AD106" s="51"/>
      <c r="AE106" s="51"/>
      <c r="AF106" s="51"/>
      <c r="AG106" s="51"/>
      <c r="AH106" s="51"/>
      <c r="AI106" s="51"/>
    </row>
    <row r="107" spans="1:35" ht="24.6" x14ac:dyDescent="0.85">
      <c r="A107" s="15">
        <v>106</v>
      </c>
      <c r="B107" s="45" t="s">
        <v>470</v>
      </c>
      <c r="C107" s="45" t="s">
        <v>471</v>
      </c>
      <c r="D107" s="45" t="s">
        <v>618</v>
      </c>
      <c r="E107" s="46" t="s">
        <v>629</v>
      </c>
      <c r="F107" s="7">
        <v>369</v>
      </c>
      <c r="G107" s="348" t="s">
        <v>9098</v>
      </c>
      <c r="H107" s="167" t="s">
        <v>630</v>
      </c>
      <c r="I107" s="170">
        <v>293679</v>
      </c>
      <c r="J107" s="170">
        <v>1440350</v>
      </c>
      <c r="K107" s="166">
        <v>34107</v>
      </c>
      <c r="L107" s="15" t="s">
        <v>63</v>
      </c>
      <c r="M107" s="13" t="s">
        <v>479</v>
      </c>
      <c r="N107" s="13"/>
      <c r="O107" s="15" t="s">
        <v>68</v>
      </c>
      <c r="P107" s="50"/>
      <c r="Q107" s="13" t="s">
        <v>64</v>
      </c>
      <c r="R107" s="171">
        <v>25</v>
      </c>
      <c r="S107" s="172"/>
      <c r="T107" s="172"/>
      <c r="U107" s="172">
        <v>5</v>
      </c>
      <c r="V107" s="172"/>
      <c r="W107" s="13" t="s">
        <v>69</v>
      </c>
      <c r="X107" s="13"/>
      <c r="Y107" s="13" t="s">
        <v>70</v>
      </c>
      <c r="Z107" s="13" t="s">
        <v>75</v>
      </c>
      <c r="AA107" s="13" t="s">
        <v>76</v>
      </c>
      <c r="AB107" s="13" t="s">
        <v>480</v>
      </c>
      <c r="AC107" s="51"/>
      <c r="AD107" s="51"/>
      <c r="AE107" s="51"/>
      <c r="AF107" s="51"/>
      <c r="AG107" s="51"/>
      <c r="AH107" s="51"/>
      <c r="AI107" s="51"/>
    </row>
    <row r="108" spans="1:35" ht="24.6" x14ac:dyDescent="0.85">
      <c r="A108" s="15">
        <v>107</v>
      </c>
      <c r="B108" s="45" t="s">
        <v>470</v>
      </c>
      <c r="C108" s="45" t="s">
        <v>471</v>
      </c>
      <c r="D108" s="45" t="s">
        <v>618</v>
      </c>
      <c r="E108" s="46" t="s">
        <v>631</v>
      </c>
      <c r="F108" s="7">
        <v>431</v>
      </c>
      <c r="G108" s="348" t="s">
        <v>9099</v>
      </c>
      <c r="H108" s="167" t="s">
        <v>632</v>
      </c>
      <c r="I108" s="170">
        <v>294581</v>
      </c>
      <c r="J108" s="170">
        <v>1441124</v>
      </c>
      <c r="K108" s="166">
        <v>34108</v>
      </c>
      <c r="L108" s="15" t="s">
        <v>63</v>
      </c>
      <c r="M108" s="13" t="s">
        <v>479</v>
      </c>
      <c r="N108" s="13"/>
      <c r="O108" s="15" t="s">
        <v>68</v>
      </c>
      <c r="P108" s="50"/>
      <c r="Q108" s="13" t="s">
        <v>64</v>
      </c>
      <c r="R108" s="171">
        <v>28</v>
      </c>
      <c r="S108" s="172"/>
      <c r="T108" s="172"/>
      <c r="U108" s="172">
        <v>5</v>
      </c>
      <c r="V108" s="172"/>
      <c r="W108" s="13" t="s">
        <v>69</v>
      </c>
      <c r="X108" s="13"/>
      <c r="Y108" s="13" t="s">
        <v>70</v>
      </c>
      <c r="Z108" s="13" t="s">
        <v>75</v>
      </c>
      <c r="AA108" s="13" t="s">
        <v>76</v>
      </c>
      <c r="AB108" s="13" t="s">
        <v>480</v>
      </c>
      <c r="AC108" s="51"/>
      <c r="AD108" s="51"/>
      <c r="AE108" s="51"/>
      <c r="AF108" s="51"/>
      <c r="AG108" s="51"/>
      <c r="AH108" s="51"/>
      <c r="AI108" s="51"/>
    </row>
    <row r="109" spans="1:35" ht="24.6" x14ac:dyDescent="0.85">
      <c r="A109" s="15">
        <v>108</v>
      </c>
      <c r="B109" s="45" t="s">
        <v>470</v>
      </c>
      <c r="C109" s="45" t="s">
        <v>471</v>
      </c>
      <c r="D109" s="45" t="s">
        <v>618</v>
      </c>
      <c r="E109" s="46" t="s">
        <v>631</v>
      </c>
      <c r="F109" s="7">
        <v>431</v>
      </c>
      <c r="G109" s="348" t="s">
        <v>9100</v>
      </c>
      <c r="H109" s="167" t="s">
        <v>633</v>
      </c>
      <c r="I109" s="170">
        <v>294581</v>
      </c>
      <c r="J109" s="170">
        <v>1441124</v>
      </c>
      <c r="K109" s="166">
        <v>35680</v>
      </c>
      <c r="L109" s="15" t="s">
        <v>63</v>
      </c>
      <c r="M109" s="13" t="s">
        <v>479</v>
      </c>
      <c r="N109" s="13"/>
      <c r="O109" s="15" t="s">
        <v>68</v>
      </c>
      <c r="P109" s="50"/>
      <c r="Q109" s="13" t="s">
        <v>61</v>
      </c>
      <c r="R109" s="171">
        <v>27</v>
      </c>
      <c r="S109" s="172"/>
      <c r="T109" s="172"/>
      <c r="U109" s="172">
        <v>10</v>
      </c>
      <c r="V109" s="172"/>
      <c r="W109" s="13" t="s">
        <v>69</v>
      </c>
      <c r="X109" s="13"/>
      <c r="Y109" s="13" t="s">
        <v>70</v>
      </c>
      <c r="Z109" s="13" t="s">
        <v>75</v>
      </c>
      <c r="AA109" s="13" t="s">
        <v>76</v>
      </c>
      <c r="AB109" s="13" t="s">
        <v>480</v>
      </c>
      <c r="AC109" s="51"/>
      <c r="AD109" s="51"/>
      <c r="AE109" s="51"/>
      <c r="AF109" s="51"/>
      <c r="AG109" s="51"/>
      <c r="AH109" s="51"/>
      <c r="AI109" s="51"/>
    </row>
    <row r="110" spans="1:35" ht="24.6" x14ac:dyDescent="0.85">
      <c r="A110" s="15">
        <v>109</v>
      </c>
      <c r="B110" s="45" t="s">
        <v>470</v>
      </c>
      <c r="C110" s="45" t="s">
        <v>471</v>
      </c>
      <c r="D110" s="45" t="s">
        <v>618</v>
      </c>
      <c r="E110" s="46" t="s">
        <v>634</v>
      </c>
      <c r="F110" s="7">
        <v>385</v>
      </c>
      <c r="G110" s="348" t="s">
        <v>9101</v>
      </c>
      <c r="H110" s="167" t="s">
        <v>635</v>
      </c>
      <c r="I110" s="170">
        <v>292852</v>
      </c>
      <c r="J110" s="170">
        <v>1440317</v>
      </c>
      <c r="K110" s="166">
        <v>34433</v>
      </c>
      <c r="L110" s="15" t="s">
        <v>63</v>
      </c>
      <c r="M110" s="13" t="s">
        <v>479</v>
      </c>
      <c r="N110" s="13"/>
      <c r="O110" s="15" t="s">
        <v>68</v>
      </c>
      <c r="P110" s="50"/>
      <c r="Q110" s="13" t="s">
        <v>66</v>
      </c>
      <c r="R110" s="171">
        <v>18</v>
      </c>
      <c r="S110" s="172"/>
      <c r="T110" s="172"/>
      <c r="U110" s="172">
        <v>5</v>
      </c>
      <c r="V110" s="172"/>
      <c r="W110" s="13" t="s">
        <v>69</v>
      </c>
      <c r="X110" s="13"/>
      <c r="Y110" s="13" t="s">
        <v>70</v>
      </c>
      <c r="Z110" s="13" t="s">
        <v>75</v>
      </c>
      <c r="AA110" s="13" t="s">
        <v>76</v>
      </c>
      <c r="AB110" s="13" t="s">
        <v>480</v>
      </c>
      <c r="AC110" s="51"/>
      <c r="AD110" s="51"/>
      <c r="AE110" s="51"/>
      <c r="AF110" s="51"/>
      <c r="AG110" s="51"/>
      <c r="AH110" s="51"/>
      <c r="AI110" s="51"/>
    </row>
    <row r="111" spans="1:35" ht="24.6" x14ac:dyDescent="0.85">
      <c r="A111" s="15">
        <v>110</v>
      </c>
      <c r="B111" s="45" t="s">
        <v>470</v>
      </c>
      <c r="C111" s="45" t="s">
        <v>471</v>
      </c>
      <c r="D111" s="45" t="s">
        <v>618</v>
      </c>
      <c r="E111" s="46" t="s">
        <v>634</v>
      </c>
      <c r="F111" s="7">
        <v>385</v>
      </c>
      <c r="G111" s="348" t="s">
        <v>9102</v>
      </c>
      <c r="H111" s="167" t="s">
        <v>636</v>
      </c>
      <c r="I111" s="170">
        <v>292852</v>
      </c>
      <c r="J111" s="170">
        <v>1440317</v>
      </c>
      <c r="K111" s="166">
        <v>34433</v>
      </c>
      <c r="L111" s="15" t="s">
        <v>63</v>
      </c>
      <c r="M111" s="13" t="s">
        <v>479</v>
      </c>
      <c r="N111" s="13"/>
      <c r="O111" s="15" t="s">
        <v>68</v>
      </c>
      <c r="P111" s="50"/>
      <c r="Q111" s="13" t="s">
        <v>64</v>
      </c>
      <c r="R111" s="171">
        <v>16</v>
      </c>
      <c r="S111" s="172"/>
      <c r="T111" s="172"/>
      <c r="U111" s="172">
        <v>7</v>
      </c>
      <c r="V111" s="172"/>
      <c r="W111" s="13" t="s">
        <v>69</v>
      </c>
      <c r="X111" s="13"/>
      <c r="Y111" s="13" t="s">
        <v>70</v>
      </c>
      <c r="Z111" s="13" t="s">
        <v>75</v>
      </c>
      <c r="AA111" s="13" t="s">
        <v>76</v>
      </c>
      <c r="AB111" s="13" t="s">
        <v>480</v>
      </c>
      <c r="AC111" s="51"/>
      <c r="AD111" s="51"/>
      <c r="AE111" s="51"/>
      <c r="AF111" s="51"/>
      <c r="AG111" s="51"/>
      <c r="AH111" s="51"/>
      <c r="AI111" s="51"/>
    </row>
    <row r="112" spans="1:35" ht="24.6" x14ac:dyDescent="0.85">
      <c r="A112" s="15">
        <v>111</v>
      </c>
      <c r="B112" s="45" t="s">
        <v>470</v>
      </c>
      <c r="C112" s="45" t="s">
        <v>471</v>
      </c>
      <c r="D112" s="45" t="s">
        <v>618</v>
      </c>
      <c r="E112" s="46" t="s">
        <v>634</v>
      </c>
      <c r="F112" s="7">
        <v>385</v>
      </c>
      <c r="G112" s="348" t="s">
        <v>9103</v>
      </c>
      <c r="H112" s="167" t="s">
        <v>637</v>
      </c>
      <c r="I112" s="170">
        <v>292852</v>
      </c>
      <c r="J112" s="170">
        <v>1440317</v>
      </c>
      <c r="K112" s="166">
        <v>34432</v>
      </c>
      <c r="L112" s="15" t="s">
        <v>63</v>
      </c>
      <c r="M112" s="13" t="s">
        <v>479</v>
      </c>
      <c r="N112" s="13"/>
      <c r="O112" s="15" t="s">
        <v>68</v>
      </c>
      <c r="P112" s="50"/>
      <c r="Q112" s="13" t="s">
        <v>64</v>
      </c>
      <c r="R112" s="171">
        <v>24</v>
      </c>
      <c r="S112" s="172"/>
      <c r="T112" s="172"/>
      <c r="U112" s="172">
        <v>10</v>
      </c>
      <c r="V112" s="172"/>
      <c r="W112" s="13" t="s">
        <v>69</v>
      </c>
      <c r="X112" s="13"/>
      <c r="Y112" s="13" t="s">
        <v>70</v>
      </c>
      <c r="Z112" s="13" t="s">
        <v>75</v>
      </c>
      <c r="AA112" s="13" t="s">
        <v>76</v>
      </c>
      <c r="AB112" s="13" t="s">
        <v>480</v>
      </c>
      <c r="AC112" s="51"/>
      <c r="AD112" s="51"/>
      <c r="AE112" s="51"/>
      <c r="AF112" s="51"/>
      <c r="AG112" s="51"/>
      <c r="AH112" s="51"/>
      <c r="AI112" s="51"/>
    </row>
    <row r="113" spans="1:35" ht="24.6" x14ac:dyDescent="0.85">
      <c r="A113" s="15">
        <v>112</v>
      </c>
      <c r="B113" s="45" t="s">
        <v>470</v>
      </c>
      <c r="C113" s="45" t="s">
        <v>471</v>
      </c>
      <c r="D113" s="45" t="s">
        <v>618</v>
      </c>
      <c r="E113" s="46" t="s">
        <v>634</v>
      </c>
      <c r="F113" s="7">
        <v>385</v>
      </c>
      <c r="G113" s="348" t="s">
        <v>9104</v>
      </c>
      <c r="H113" s="167" t="s">
        <v>638</v>
      </c>
      <c r="I113" s="170">
        <v>292852</v>
      </c>
      <c r="J113" s="170">
        <v>1440317</v>
      </c>
      <c r="K113" s="166">
        <v>34481</v>
      </c>
      <c r="L113" s="15" t="s">
        <v>63</v>
      </c>
      <c r="M113" s="13" t="s">
        <v>479</v>
      </c>
      <c r="N113" s="13"/>
      <c r="O113" s="15" t="s">
        <v>68</v>
      </c>
      <c r="P113" s="50"/>
      <c r="Q113" s="13" t="s">
        <v>64</v>
      </c>
      <c r="R113" s="171">
        <v>36</v>
      </c>
      <c r="S113" s="172"/>
      <c r="T113" s="172"/>
      <c r="U113" s="172"/>
      <c r="V113" s="172"/>
      <c r="W113" s="13" t="s">
        <v>69</v>
      </c>
      <c r="X113" s="13"/>
      <c r="Y113" s="13" t="s">
        <v>70</v>
      </c>
      <c r="Z113" s="13" t="s">
        <v>75</v>
      </c>
      <c r="AA113" s="13" t="s">
        <v>76</v>
      </c>
      <c r="AB113" s="13" t="s">
        <v>480</v>
      </c>
      <c r="AC113" s="51"/>
      <c r="AD113" s="51"/>
      <c r="AE113" s="51"/>
      <c r="AF113" s="51"/>
      <c r="AG113" s="51"/>
      <c r="AH113" s="51"/>
      <c r="AI113" s="51"/>
    </row>
    <row r="114" spans="1:35" ht="24.6" x14ac:dyDescent="0.85">
      <c r="A114" s="15">
        <v>113</v>
      </c>
      <c r="B114" s="45" t="s">
        <v>470</v>
      </c>
      <c r="C114" s="45" t="s">
        <v>471</v>
      </c>
      <c r="D114" s="45" t="s">
        <v>618</v>
      </c>
      <c r="E114" s="46" t="s">
        <v>634</v>
      </c>
      <c r="F114" s="7">
        <v>385</v>
      </c>
      <c r="G114" s="348" t="s">
        <v>9105</v>
      </c>
      <c r="H114" s="167" t="s">
        <v>639</v>
      </c>
      <c r="I114" s="170">
        <v>292852</v>
      </c>
      <c r="J114" s="170">
        <v>1440317</v>
      </c>
      <c r="K114" s="166">
        <v>34415</v>
      </c>
      <c r="L114" s="15" t="s">
        <v>63</v>
      </c>
      <c r="M114" s="13" t="s">
        <v>479</v>
      </c>
      <c r="N114" s="13"/>
      <c r="O114" s="15" t="s">
        <v>68</v>
      </c>
      <c r="P114" s="50"/>
      <c r="Q114" s="13" t="s">
        <v>64</v>
      </c>
      <c r="R114" s="171">
        <v>16</v>
      </c>
      <c r="S114" s="172"/>
      <c r="T114" s="172"/>
      <c r="U114" s="172"/>
      <c r="V114" s="172"/>
      <c r="W114" s="13" t="s">
        <v>69</v>
      </c>
      <c r="X114" s="13"/>
      <c r="Y114" s="13" t="s">
        <v>70</v>
      </c>
      <c r="Z114" s="13" t="s">
        <v>75</v>
      </c>
      <c r="AA114" s="13" t="s">
        <v>76</v>
      </c>
      <c r="AB114" s="13" t="s">
        <v>480</v>
      </c>
      <c r="AC114" s="51"/>
      <c r="AD114" s="51"/>
      <c r="AE114" s="51"/>
      <c r="AF114" s="51"/>
      <c r="AG114" s="51"/>
      <c r="AH114" s="51"/>
      <c r="AI114" s="51"/>
    </row>
    <row r="115" spans="1:35" ht="24.6" x14ac:dyDescent="0.85">
      <c r="A115" s="15">
        <v>114</v>
      </c>
      <c r="B115" s="45" t="s">
        <v>470</v>
      </c>
      <c r="C115" s="45" t="s">
        <v>471</v>
      </c>
      <c r="D115" s="45" t="s">
        <v>618</v>
      </c>
      <c r="E115" s="46" t="s">
        <v>640</v>
      </c>
      <c r="F115" s="7">
        <v>290</v>
      </c>
      <c r="G115" s="348" t="s">
        <v>9106</v>
      </c>
      <c r="H115" s="167" t="s">
        <v>641</v>
      </c>
      <c r="I115" s="170">
        <v>293581</v>
      </c>
      <c r="J115" s="170">
        <v>1439024</v>
      </c>
      <c r="K115" s="166">
        <v>34106</v>
      </c>
      <c r="L115" s="15" t="s">
        <v>63</v>
      </c>
      <c r="M115" s="13" t="s">
        <v>479</v>
      </c>
      <c r="N115" s="13"/>
      <c r="O115" s="15" t="s">
        <v>68</v>
      </c>
      <c r="P115" s="50"/>
      <c r="Q115" s="13" t="s">
        <v>64</v>
      </c>
      <c r="R115" s="171">
        <v>28</v>
      </c>
      <c r="S115" s="172"/>
      <c r="T115" s="172"/>
      <c r="U115" s="172">
        <v>6</v>
      </c>
      <c r="V115" s="172"/>
      <c r="W115" s="13" t="s">
        <v>69</v>
      </c>
      <c r="X115" s="13"/>
      <c r="Y115" s="13" t="s">
        <v>70</v>
      </c>
      <c r="Z115" s="13" t="s">
        <v>75</v>
      </c>
      <c r="AA115" s="13" t="s">
        <v>76</v>
      </c>
      <c r="AB115" s="13" t="s">
        <v>480</v>
      </c>
      <c r="AC115" s="51"/>
      <c r="AD115" s="51"/>
      <c r="AE115" s="51"/>
      <c r="AF115" s="51"/>
      <c r="AG115" s="51"/>
      <c r="AH115" s="51"/>
      <c r="AI115" s="51"/>
    </row>
    <row r="116" spans="1:35" ht="24.6" x14ac:dyDescent="0.85">
      <c r="A116" s="15">
        <v>115</v>
      </c>
      <c r="B116" s="45" t="s">
        <v>470</v>
      </c>
      <c r="C116" s="45" t="s">
        <v>471</v>
      </c>
      <c r="D116" s="45" t="s">
        <v>618</v>
      </c>
      <c r="E116" s="46" t="s">
        <v>642</v>
      </c>
      <c r="F116" s="7">
        <v>797</v>
      </c>
      <c r="G116" s="348" t="s">
        <v>9107</v>
      </c>
      <c r="H116" s="167" t="s">
        <v>643</v>
      </c>
      <c r="I116" s="170">
        <v>291818</v>
      </c>
      <c r="J116" s="170">
        <v>1440644</v>
      </c>
      <c r="K116" s="166">
        <v>33725</v>
      </c>
      <c r="L116" s="15" t="s">
        <v>63</v>
      </c>
      <c r="M116" s="13" t="s">
        <v>479</v>
      </c>
      <c r="N116" s="13"/>
      <c r="O116" s="15" t="s">
        <v>68</v>
      </c>
      <c r="P116" s="50"/>
      <c r="Q116" s="13" t="s">
        <v>62</v>
      </c>
      <c r="R116" s="171">
        <v>25</v>
      </c>
      <c r="S116" s="172"/>
      <c r="T116" s="172"/>
      <c r="U116" s="172">
        <v>10</v>
      </c>
      <c r="V116" s="172"/>
      <c r="W116" s="13" t="s">
        <v>69</v>
      </c>
      <c r="X116" s="13"/>
      <c r="Y116" s="13" t="s">
        <v>70</v>
      </c>
      <c r="Z116" s="13" t="s">
        <v>75</v>
      </c>
      <c r="AA116" s="13" t="s">
        <v>76</v>
      </c>
      <c r="AB116" s="13" t="s">
        <v>480</v>
      </c>
      <c r="AC116" s="51"/>
      <c r="AD116" s="51"/>
      <c r="AE116" s="51"/>
      <c r="AF116" s="51"/>
      <c r="AG116" s="51"/>
      <c r="AH116" s="51"/>
      <c r="AI116" s="51"/>
    </row>
    <row r="117" spans="1:35" ht="24.6" customHeight="1" x14ac:dyDescent="0.85">
      <c r="A117" s="15">
        <v>116</v>
      </c>
      <c r="B117" s="45" t="s">
        <v>470</v>
      </c>
      <c r="C117" s="45" t="s">
        <v>471</v>
      </c>
      <c r="D117" s="45" t="s">
        <v>618</v>
      </c>
      <c r="E117" s="46" t="s">
        <v>644</v>
      </c>
      <c r="F117" s="47">
        <v>479</v>
      </c>
      <c r="G117" s="47" t="s">
        <v>9108</v>
      </c>
      <c r="H117" s="15"/>
      <c r="I117" s="13"/>
      <c r="J117" s="13"/>
      <c r="K117" s="55"/>
      <c r="L117" s="15"/>
      <c r="M117" s="13"/>
      <c r="N117" s="13"/>
      <c r="O117" s="15"/>
      <c r="P117" s="50"/>
      <c r="Q117" s="13"/>
      <c r="R117" s="15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51"/>
      <c r="AD117" s="51"/>
      <c r="AE117" s="51"/>
      <c r="AF117" s="51"/>
      <c r="AG117" s="51"/>
      <c r="AH117" s="51"/>
      <c r="AI117" s="51"/>
    </row>
    <row r="118" spans="1:35" ht="24.6" customHeight="1" x14ac:dyDescent="0.85">
      <c r="A118" s="15">
        <v>117</v>
      </c>
      <c r="B118" s="45" t="s">
        <v>470</v>
      </c>
      <c r="C118" s="45" t="s">
        <v>471</v>
      </c>
      <c r="D118" s="45" t="s">
        <v>618</v>
      </c>
      <c r="E118" s="46" t="s">
        <v>645</v>
      </c>
      <c r="F118" s="47">
        <v>275</v>
      </c>
      <c r="G118" s="47" t="s">
        <v>9109</v>
      </c>
      <c r="H118" s="15"/>
      <c r="I118" s="13"/>
      <c r="J118" s="13"/>
      <c r="K118" s="55"/>
      <c r="L118" s="15"/>
      <c r="M118" s="13"/>
      <c r="N118" s="13"/>
      <c r="O118" s="15"/>
      <c r="P118" s="50"/>
      <c r="Q118" s="13"/>
      <c r="R118" s="15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51"/>
      <c r="AD118" s="51"/>
      <c r="AE118" s="51"/>
      <c r="AF118" s="51"/>
      <c r="AG118" s="51"/>
      <c r="AH118" s="51"/>
      <c r="AI118" s="51"/>
    </row>
    <row r="119" spans="1:35" ht="24.6" customHeight="1" x14ac:dyDescent="0.85">
      <c r="A119" s="15">
        <v>118</v>
      </c>
      <c r="B119" s="45" t="s">
        <v>470</v>
      </c>
      <c r="C119" s="45" t="s">
        <v>471</v>
      </c>
      <c r="D119" s="45" t="s">
        <v>646</v>
      </c>
      <c r="E119" s="46" t="s">
        <v>97</v>
      </c>
      <c r="F119" s="47">
        <v>247</v>
      </c>
      <c r="G119" s="47" t="s">
        <v>9110</v>
      </c>
      <c r="H119" s="15"/>
      <c r="I119" s="13"/>
      <c r="J119" s="13"/>
      <c r="K119" s="55"/>
      <c r="L119" s="15"/>
      <c r="M119" s="13"/>
      <c r="N119" s="13"/>
      <c r="O119" s="15"/>
      <c r="P119" s="50"/>
      <c r="Q119" s="13"/>
      <c r="R119" s="15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51"/>
      <c r="AD119" s="51"/>
      <c r="AE119" s="51"/>
      <c r="AF119" s="51"/>
      <c r="AG119" s="51"/>
      <c r="AH119" s="51"/>
      <c r="AI119" s="51"/>
    </row>
    <row r="120" spans="1:35" ht="24.6" customHeight="1" x14ac:dyDescent="0.85">
      <c r="A120" s="15">
        <v>119</v>
      </c>
      <c r="B120" s="45" t="s">
        <v>470</v>
      </c>
      <c r="C120" s="45" t="s">
        <v>471</v>
      </c>
      <c r="D120" s="45" t="s">
        <v>646</v>
      </c>
      <c r="E120" s="46" t="s">
        <v>647</v>
      </c>
      <c r="F120" s="47">
        <v>256</v>
      </c>
      <c r="G120" s="47" t="s">
        <v>9111</v>
      </c>
      <c r="H120" s="15"/>
      <c r="I120" s="13"/>
      <c r="J120" s="13"/>
      <c r="K120" s="55"/>
      <c r="L120" s="15"/>
      <c r="M120" s="13"/>
      <c r="N120" s="13"/>
      <c r="O120" s="15"/>
      <c r="P120" s="50"/>
      <c r="Q120" s="13"/>
      <c r="R120" s="15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51"/>
      <c r="AD120" s="51"/>
      <c r="AE120" s="51"/>
      <c r="AF120" s="51"/>
      <c r="AG120" s="51"/>
      <c r="AH120" s="51"/>
      <c r="AI120" s="51"/>
    </row>
    <row r="121" spans="1:35" ht="24.6" x14ac:dyDescent="0.85">
      <c r="A121" s="15">
        <v>120</v>
      </c>
      <c r="B121" s="45" t="s">
        <v>470</v>
      </c>
      <c r="C121" s="45" t="s">
        <v>471</v>
      </c>
      <c r="D121" s="45" t="s">
        <v>646</v>
      </c>
      <c r="E121" s="46" t="s">
        <v>648</v>
      </c>
      <c r="F121" s="7">
        <v>304</v>
      </c>
      <c r="G121" s="348" t="s">
        <v>9112</v>
      </c>
      <c r="H121" s="167" t="s">
        <v>649</v>
      </c>
      <c r="I121" s="170">
        <v>288351</v>
      </c>
      <c r="J121" s="170">
        <v>1434133</v>
      </c>
      <c r="K121" s="166">
        <v>34105</v>
      </c>
      <c r="L121" s="15" t="s">
        <v>63</v>
      </c>
      <c r="M121" s="13" t="s">
        <v>479</v>
      </c>
      <c r="N121" s="13"/>
      <c r="O121" s="15" t="s">
        <v>68</v>
      </c>
      <c r="P121" s="50"/>
      <c r="Q121" s="13" t="s">
        <v>64</v>
      </c>
      <c r="R121" s="171">
        <v>68</v>
      </c>
      <c r="S121" s="172"/>
      <c r="T121" s="172"/>
      <c r="U121" s="172"/>
      <c r="V121" s="172"/>
      <c r="W121" s="13" t="s">
        <v>69</v>
      </c>
      <c r="X121" s="13"/>
      <c r="Y121" s="13" t="s">
        <v>70</v>
      </c>
      <c r="Z121" s="13" t="s">
        <v>75</v>
      </c>
      <c r="AA121" s="13" t="s">
        <v>76</v>
      </c>
      <c r="AB121" s="13" t="s">
        <v>480</v>
      </c>
      <c r="AC121" s="51"/>
      <c r="AD121" s="51"/>
      <c r="AE121" s="51"/>
      <c r="AF121" s="51"/>
      <c r="AG121" s="51"/>
      <c r="AH121" s="51"/>
      <c r="AI121" s="51"/>
    </row>
    <row r="122" spans="1:35" ht="24.6" x14ac:dyDescent="0.85">
      <c r="A122" s="15">
        <v>121</v>
      </c>
      <c r="B122" s="45" t="s">
        <v>470</v>
      </c>
      <c r="C122" s="45" t="s">
        <v>471</v>
      </c>
      <c r="D122" s="45" t="s">
        <v>646</v>
      </c>
      <c r="E122" s="46" t="s">
        <v>648</v>
      </c>
      <c r="F122" s="7">
        <v>304</v>
      </c>
      <c r="G122" s="348" t="s">
        <v>9113</v>
      </c>
      <c r="H122" s="167" t="s">
        <v>650</v>
      </c>
      <c r="I122" s="170">
        <v>288351</v>
      </c>
      <c r="J122" s="170">
        <v>1434133</v>
      </c>
      <c r="K122" s="166">
        <v>34103</v>
      </c>
      <c r="L122" s="15" t="s">
        <v>63</v>
      </c>
      <c r="M122" s="13" t="s">
        <v>479</v>
      </c>
      <c r="N122" s="13"/>
      <c r="O122" s="15" t="s">
        <v>68</v>
      </c>
      <c r="P122" s="50"/>
      <c r="Q122" s="13" t="s">
        <v>64</v>
      </c>
      <c r="R122" s="171">
        <v>76</v>
      </c>
      <c r="S122" s="172"/>
      <c r="T122" s="172"/>
      <c r="U122" s="172"/>
      <c r="V122" s="172"/>
      <c r="W122" s="13" t="s">
        <v>69</v>
      </c>
      <c r="X122" s="13"/>
      <c r="Y122" s="13" t="s">
        <v>70</v>
      </c>
      <c r="Z122" s="13" t="s">
        <v>75</v>
      </c>
      <c r="AA122" s="13" t="s">
        <v>76</v>
      </c>
      <c r="AB122" s="13" t="s">
        <v>480</v>
      </c>
      <c r="AC122" s="51"/>
      <c r="AD122" s="51"/>
      <c r="AE122" s="51"/>
      <c r="AF122" s="51"/>
      <c r="AG122" s="51"/>
      <c r="AH122" s="51"/>
      <c r="AI122" s="51"/>
    </row>
    <row r="123" spans="1:35" ht="24.6" x14ac:dyDescent="0.85">
      <c r="A123" s="15">
        <v>122</v>
      </c>
      <c r="B123" s="45" t="s">
        <v>470</v>
      </c>
      <c r="C123" s="45" t="s">
        <v>471</v>
      </c>
      <c r="D123" s="45" t="s">
        <v>646</v>
      </c>
      <c r="E123" s="46" t="s">
        <v>651</v>
      </c>
      <c r="F123" s="7">
        <v>455</v>
      </c>
      <c r="G123" s="348" t="s">
        <v>9114</v>
      </c>
      <c r="H123" s="167" t="s">
        <v>652</v>
      </c>
      <c r="I123" s="170">
        <v>288658</v>
      </c>
      <c r="J123" s="170">
        <v>1434164</v>
      </c>
      <c r="K123" s="166">
        <v>34104</v>
      </c>
      <c r="L123" s="15" t="s">
        <v>63</v>
      </c>
      <c r="M123" s="13" t="s">
        <v>479</v>
      </c>
      <c r="N123" s="13"/>
      <c r="O123" s="15" t="s">
        <v>68</v>
      </c>
      <c r="P123" s="50"/>
      <c r="Q123" s="13" t="s">
        <v>64</v>
      </c>
      <c r="R123" s="171">
        <v>72</v>
      </c>
      <c r="S123" s="172"/>
      <c r="T123" s="172"/>
      <c r="U123" s="172"/>
      <c r="V123" s="172"/>
      <c r="W123" s="13" t="s">
        <v>69</v>
      </c>
      <c r="X123" s="13"/>
      <c r="Y123" s="13" t="s">
        <v>70</v>
      </c>
      <c r="Z123" s="13" t="s">
        <v>75</v>
      </c>
      <c r="AA123" s="13" t="s">
        <v>76</v>
      </c>
      <c r="AB123" s="13" t="s">
        <v>480</v>
      </c>
      <c r="AC123" s="51"/>
      <c r="AD123" s="51"/>
      <c r="AE123" s="51"/>
      <c r="AF123" s="51"/>
      <c r="AG123" s="51"/>
      <c r="AH123" s="51"/>
      <c r="AI123" s="51"/>
    </row>
    <row r="124" spans="1:35" ht="24.6" x14ac:dyDescent="0.85">
      <c r="A124" s="15">
        <v>123</v>
      </c>
      <c r="B124" s="45" t="s">
        <v>470</v>
      </c>
      <c r="C124" s="45" t="s">
        <v>471</v>
      </c>
      <c r="D124" s="45" t="s">
        <v>646</v>
      </c>
      <c r="E124" s="46" t="s">
        <v>653</v>
      </c>
      <c r="F124" s="47">
        <v>316</v>
      </c>
      <c r="G124" s="47" t="s">
        <v>9115</v>
      </c>
      <c r="H124" s="15"/>
      <c r="I124" s="13"/>
      <c r="J124" s="13"/>
      <c r="K124" s="55"/>
      <c r="L124" s="15"/>
      <c r="M124" s="13"/>
      <c r="N124" s="13"/>
      <c r="O124" s="15"/>
      <c r="P124" s="50"/>
      <c r="Q124" s="13"/>
      <c r="R124" s="15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51"/>
      <c r="AD124" s="51"/>
      <c r="AE124" s="51"/>
      <c r="AF124" s="51"/>
      <c r="AG124" s="51"/>
      <c r="AH124" s="51"/>
      <c r="AI124" s="51"/>
    </row>
    <row r="125" spans="1:35" ht="24.6" x14ac:dyDescent="0.85">
      <c r="A125" s="15">
        <v>124</v>
      </c>
      <c r="B125" s="45" t="s">
        <v>470</v>
      </c>
      <c r="C125" s="45" t="s">
        <v>471</v>
      </c>
      <c r="D125" s="45" t="s">
        <v>646</v>
      </c>
      <c r="E125" s="46" t="s">
        <v>654</v>
      </c>
      <c r="F125" s="47">
        <v>612</v>
      </c>
      <c r="G125" s="47" t="s">
        <v>9116</v>
      </c>
      <c r="H125" s="15"/>
      <c r="I125" s="13"/>
      <c r="J125" s="13"/>
      <c r="K125" s="55"/>
      <c r="L125" s="15"/>
      <c r="M125" s="13"/>
      <c r="N125" s="13"/>
      <c r="O125" s="15"/>
      <c r="P125" s="50"/>
      <c r="Q125" s="13"/>
      <c r="R125" s="15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51"/>
      <c r="AD125" s="51"/>
      <c r="AE125" s="51"/>
      <c r="AF125" s="51"/>
      <c r="AG125" s="51"/>
      <c r="AH125" s="51"/>
      <c r="AI125" s="51"/>
    </row>
    <row r="126" spans="1:35" ht="24.6" x14ac:dyDescent="0.85">
      <c r="A126" s="15">
        <v>125</v>
      </c>
      <c r="B126" s="45" t="s">
        <v>470</v>
      </c>
      <c r="C126" s="45" t="s">
        <v>471</v>
      </c>
      <c r="D126" s="45" t="s">
        <v>646</v>
      </c>
      <c r="E126" s="46" t="s">
        <v>655</v>
      </c>
      <c r="F126" s="47">
        <v>333</v>
      </c>
      <c r="G126" s="47" t="s">
        <v>9117</v>
      </c>
      <c r="H126" s="15"/>
      <c r="I126" s="13"/>
      <c r="J126" s="13"/>
      <c r="K126" s="55"/>
      <c r="L126" s="15"/>
      <c r="M126" s="13"/>
      <c r="N126" s="13"/>
      <c r="O126" s="15"/>
      <c r="P126" s="50"/>
      <c r="Q126" s="13"/>
      <c r="R126" s="15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51"/>
      <c r="AD126" s="51"/>
      <c r="AE126" s="51"/>
      <c r="AF126" s="51"/>
      <c r="AG126" s="51"/>
      <c r="AH126" s="51"/>
      <c r="AI126" s="51"/>
    </row>
    <row r="127" spans="1:35" ht="24.6" x14ac:dyDescent="0.85">
      <c r="A127" s="15">
        <v>126</v>
      </c>
      <c r="B127" s="45" t="s">
        <v>470</v>
      </c>
      <c r="C127" s="45" t="s">
        <v>471</v>
      </c>
      <c r="D127" s="45" t="s">
        <v>646</v>
      </c>
      <c r="E127" s="46" t="s">
        <v>656</v>
      </c>
      <c r="F127" s="47">
        <v>405</v>
      </c>
      <c r="G127" s="47" t="s">
        <v>9118</v>
      </c>
      <c r="H127" s="15"/>
      <c r="I127" s="13"/>
      <c r="J127" s="13"/>
      <c r="K127" s="55"/>
      <c r="L127" s="15"/>
      <c r="M127" s="13"/>
      <c r="N127" s="13"/>
      <c r="O127" s="15"/>
      <c r="P127" s="50"/>
      <c r="Q127" s="13"/>
      <c r="R127" s="15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51"/>
      <c r="AD127" s="51"/>
      <c r="AE127" s="51"/>
      <c r="AF127" s="51"/>
      <c r="AG127" s="51"/>
      <c r="AH127" s="51"/>
      <c r="AI127" s="51"/>
    </row>
    <row r="128" spans="1:35" ht="24.6" x14ac:dyDescent="0.85">
      <c r="A128" s="15">
        <v>127</v>
      </c>
      <c r="B128" s="45" t="s">
        <v>470</v>
      </c>
      <c r="C128" s="45" t="s">
        <v>471</v>
      </c>
      <c r="D128" s="45" t="s">
        <v>646</v>
      </c>
      <c r="E128" s="46" t="s">
        <v>657</v>
      </c>
      <c r="F128" s="47">
        <v>385</v>
      </c>
      <c r="G128" s="47" t="s">
        <v>9119</v>
      </c>
      <c r="H128" s="15"/>
      <c r="I128" s="13"/>
      <c r="J128" s="13"/>
      <c r="K128" s="55"/>
      <c r="L128" s="15"/>
      <c r="M128" s="13"/>
      <c r="N128" s="13"/>
      <c r="O128" s="15"/>
      <c r="P128" s="50"/>
      <c r="Q128" s="13"/>
      <c r="R128" s="15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51"/>
      <c r="AD128" s="51"/>
      <c r="AE128" s="51"/>
      <c r="AF128" s="51"/>
      <c r="AG128" s="51"/>
      <c r="AH128" s="51"/>
      <c r="AI128" s="51"/>
    </row>
    <row r="129" spans="1:35" ht="24.6" x14ac:dyDescent="0.85">
      <c r="A129" s="15">
        <v>128</v>
      </c>
      <c r="B129" s="45" t="s">
        <v>470</v>
      </c>
      <c r="C129" s="45" t="s">
        <v>471</v>
      </c>
      <c r="D129" s="45" t="s">
        <v>646</v>
      </c>
      <c r="E129" s="46" t="s">
        <v>441</v>
      </c>
      <c r="F129" s="47">
        <v>409</v>
      </c>
      <c r="G129" s="47" t="s">
        <v>9120</v>
      </c>
      <c r="H129" s="15"/>
      <c r="I129" s="13"/>
      <c r="J129" s="13"/>
      <c r="K129" s="55"/>
      <c r="L129" s="15"/>
      <c r="M129" s="13"/>
      <c r="N129" s="13"/>
      <c r="O129" s="15"/>
      <c r="P129" s="50"/>
      <c r="Q129" s="13"/>
      <c r="R129" s="15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51"/>
      <c r="AD129" s="51"/>
      <c r="AE129" s="51"/>
      <c r="AF129" s="51"/>
      <c r="AG129" s="51"/>
      <c r="AH129" s="51"/>
      <c r="AI129" s="51"/>
    </row>
    <row r="130" spans="1:35" ht="24.6" x14ac:dyDescent="0.85">
      <c r="A130" s="15">
        <v>129</v>
      </c>
      <c r="B130" s="45" t="s">
        <v>470</v>
      </c>
      <c r="C130" s="45" t="s">
        <v>471</v>
      </c>
      <c r="D130" s="45" t="s">
        <v>646</v>
      </c>
      <c r="E130" s="46" t="s">
        <v>658</v>
      </c>
      <c r="F130" s="47">
        <v>550</v>
      </c>
      <c r="G130" s="47" t="s">
        <v>9121</v>
      </c>
      <c r="H130" s="15"/>
      <c r="I130" s="13"/>
      <c r="J130" s="13"/>
      <c r="K130" s="55"/>
      <c r="L130" s="15"/>
      <c r="M130" s="13"/>
      <c r="N130" s="13"/>
      <c r="O130" s="15"/>
      <c r="P130" s="50"/>
      <c r="Q130" s="13"/>
      <c r="R130" s="15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51"/>
      <c r="AD130" s="51"/>
      <c r="AE130" s="51"/>
      <c r="AF130" s="51"/>
      <c r="AG130" s="51"/>
      <c r="AH130" s="51"/>
      <c r="AI130" s="51"/>
    </row>
    <row r="131" spans="1:35" ht="24.6" x14ac:dyDescent="0.85">
      <c r="A131" s="15">
        <v>130</v>
      </c>
      <c r="B131" s="45" t="s">
        <v>470</v>
      </c>
      <c r="C131" s="45" t="s">
        <v>471</v>
      </c>
      <c r="D131" s="45" t="s">
        <v>659</v>
      </c>
      <c r="E131" s="46" t="s">
        <v>660</v>
      </c>
      <c r="F131" s="7">
        <v>381</v>
      </c>
      <c r="G131" s="348" t="s">
        <v>9122</v>
      </c>
      <c r="H131" s="167" t="s">
        <v>661</v>
      </c>
      <c r="I131" s="170">
        <v>289681</v>
      </c>
      <c r="J131" s="170">
        <v>1443324</v>
      </c>
      <c r="K131" s="166">
        <v>34109</v>
      </c>
      <c r="L131" s="15" t="s">
        <v>63</v>
      </c>
      <c r="M131" s="13" t="s">
        <v>479</v>
      </c>
      <c r="N131" s="13"/>
      <c r="O131" s="15" t="s">
        <v>68</v>
      </c>
      <c r="P131" s="50"/>
      <c r="Q131" s="13" t="s">
        <v>64</v>
      </c>
      <c r="R131" s="171">
        <v>24</v>
      </c>
      <c r="S131" s="172"/>
      <c r="T131" s="172"/>
      <c r="U131" s="172">
        <v>4</v>
      </c>
      <c r="V131" s="172"/>
      <c r="W131" s="13" t="s">
        <v>69</v>
      </c>
      <c r="X131" s="13"/>
      <c r="Y131" s="13" t="s">
        <v>70</v>
      </c>
      <c r="Z131" s="13" t="s">
        <v>75</v>
      </c>
      <c r="AA131" s="13" t="s">
        <v>76</v>
      </c>
      <c r="AB131" s="13" t="s">
        <v>480</v>
      </c>
      <c r="AC131" s="51"/>
      <c r="AD131" s="51"/>
      <c r="AE131" s="51"/>
      <c r="AF131" s="51"/>
      <c r="AG131" s="51"/>
      <c r="AH131" s="51"/>
      <c r="AI131" s="51"/>
    </row>
    <row r="132" spans="1:35" ht="24.6" x14ac:dyDescent="0.85">
      <c r="A132" s="15">
        <v>131</v>
      </c>
      <c r="B132" s="45" t="s">
        <v>470</v>
      </c>
      <c r="C132" s="45" t="s">
        <v>471</v>
      </c>
      <c r="D132" s="45" t="s">
        <v>659</v>
      </c>
      <c r="E132" s="46" t="s">
        <v>660</v>
      </c>
      <c r="F132" s="7">
        <v>381</v>
      </c>
      <c r="G132" s="348" t="s">
        <v>9123</v>
      </c>
      <c r="H132" s="167" t="s">
        <v>662</v>
      </c>
      <c r="I132" s="170">
        <v>289681</v>
      </c>
      <c r="J132" s="170">
        <v>1443324</v>
      </c>
      <c r="K132" s="166">
        <v>34134</v>
      </c>
      <c r="L132" s="15" t="s">
        <v>63</v>
      </c>
      <c r="M132" s="13" t="s">
        <v>479</v>
      </c>
      <c r="N132" s="13"/>
      <c r="O132" s="15" t="s">
        <v>68</v>
      </c>
      <c r="P132" s="50"/>
      <c r="Q132" s="13" t="s">
        <v>64</v>
      </c>
      <c r="R132" s="171">
        <v>28</v>
      </c>
      <c r="S132" s="172"/>
      <c r="T132" s="172"/>
      <c r="U132" s="172">
        <v>6</v>
      </c>
      <c r="V132" s="172"/>
      <c r="W132" s="13" t="s">
        <v>69</v>
      </c>
      <c r="X132" s="13"/>
      <c r="Y132" s="13" t="s">
        <v>70</v>
      </c>
      <c r="Z132" s="13" t="s">
        <v>75</v>
      </c>
      <c r="AA132" s="13" t="s">
        <v>76</v>
      </c>
      <c r="AB132" s="13" t="s">
        <v>480</v>
      </c>
      <c r="AC132" s="51"/>
      <c r="AD132" s="51"/>
      <c r="AE132" s="51"/>
      <c r="AF132" s="51"/>
      <c r="AG132" s="51"/>
      <c r="AH132" s="51"/>
      <c r="AI132" s="51"/>
    </row>
    <row r="133" spans="1:35" ht="24.6" x14ac:dyDescent="0.85">
      <c r="A133" s="15">
        <v>132</v>
      </c>
      <c r="B133" s="45" t="s">
        <v>470</v>
      </c>
      <c r="C133" s="45" t="s">
        <v>471</v>
      </c>
      <c r="D133" s="45" t="s">
        <v>659</v>
      </c>
      <c r="E133" s="46" t="s">
        <v>660</v>
      </c>
      <c r="F133" s="7">
        <v>381</v>
      </c>
      <c r="G133" s="348" t="s">
        <v>9124</v>
      </c>
      <c r="H133" s="167" t="s">
        <v>663</v>
      </c>
      <c r="I133" s="170">
        <v>289681</v>
      </c>
      <c r="J133" s="170">
        <v>1443324</v>
      </c>
      <c r="K133" s="166">
        <v>34110</v>
      </c>
      <c r="L133" s="15" t="s">
        <v>63</v>
      </c>
      <c r="M133" s="13" t="s">
        <v>479</v>
      </c>
      <c r="N133" s="13"/>
      <c r="O133" s="15" t="s">
        <v>68</v>
      </c>
      <c r="P133" s="50"/>
      <c r="Q133" s="13" t="s">
        <v>64</v>
      </c>
      <c r="R133" s="171">
        <v>18</v>
      </c>
      <c r="S133" s="172"/>
      <c r="T133" s="172"/>
      <c r="U133" s="172"/>
      <c r="V133" s="172"/>
      <c r="W133" s="13" t="s">
        <v>69</v>
      </c>
      <c r="X133" s="13"/>
      <c r="Y133" s="13" t="s">
        <v>70</v>
      </c>
      <c r="Z133" s="13" t="s">
        <v>75</v>
      </c>
      <c r="AA133" s="13" t="s">
        <v>76</v>
      </c>
      <c r="AB133" s="13" t="s">
        <v>480</v>
      </c>
      <c r="AC133" s="51"/>
      <c r="AD133" s="51"/>
      <c r="AE133" s="51"/>
      <c r="AF133" s="51"/>
      <c r="AG133" s="51"/>
      <c r="AH133" s="51"/>
      <c r="AI133" s="51"/>
    </row>
    <row r="134" spans="1:35" ht="24.6" x14ac:dyDescent="0.85">
      <c r="A134" s="15">
        <v>133</v>
      </c>
      <c r="B134" s="45" t="s">
        <v>470</v>
      </c>
      <c r="C134" s="45" t="s">
        <v>471</v>
      </c>
      <c r="D134" s="45" t="s">
        <v>659</v>
      </c>
      <c r="E134" s="46" t="s">
        <v>659</v>
      </c>
      <c r="F134" s="7">
        <v>289</v>
      </c>
      <c r="G134" s="348" t="s">
        <v>9125</v>
      </c>
      <c r="H134" s="167" t="s">
        <v>664</v>
      </c>
      <c r="I134" s="170">
        <v>289581</v>
      </c>
      <c r="J134" s="170">
        <v>1444824</v>
      </c>
      <c r="K134" s="166">
        <v>34139</v>
      </c>
      <c r="L134" s="15" t="s">
        <v>63</v>
      </c>
      <c r="M134" s="13" t="s">
        <v>479</v>
      </c>
      <c r="N134" s="13"/>
      <c r="O134" s="15" t="s">
        <v>68</v>
      </c>
      <c r="P134" s="50"/>
      <c r="Q134" s="13" t="s">
        <v>64</v>
      </c>
      <c r="R134" s="171">
        <v>25</v>
      </c>
      <c r="S134" s="172"/>
      <c r="T134" s="172"/>
      <c r="U134" s="172">
        <v>3</v>
      </c>
      <c r="V134" s="172"/>
      <c r="W134" s="13" t="s">
        <v>69</v>
      </c>
      <c r="X134" s="13"/>
      <c r="Y134" s="13" t="s">
        <v>70</v>
      </c>
      <c r="Z134" s="13" t="s">
        <v>75</v>
      </c>
      <c r="AA134" s="13" t="s">
        <v>76</v>
      </c>
      <c r="AB134" s="13" t="s">
        <v>480</v>
      </c>
      <c r="AC134" s="51"/>
      <c r="AD134" s="51"/>
      <c r="AE134" s="51"/>
      <c r="AF134" s="51"/>
      <c r="AG134" s="51"/>
      <c r="AH134" s="51"/>
      <c r="AI134" s="51"/>
    </row>
    <row r="135" spans="1:35" ht="24.6" x14ac:dyDescent="0.85">
      <c r="A135" s="15">
        <v>134</v>
      </c>
      <c r="B135" s="45" t="s">
        <v>470</v>
      </c>
      <c r="C135" s="45" t="s">
        <v>471</v>
      </c>
      <c r="D135" s="45" t="s">
        <v>659</v>
      </c>
      <c r="E135" s="46" t="s">
        <v>659</v>
      </c>
      <c r="F135" s="7">
        <v>289</v>
      </c>
      <c r="G135" s="348" t="s">
        <v>9126</v>
      </c>
      <c r="H135" s="167" t="s">
        <v>665</v>
      </c>
      <c r="I135" s="170">
        <v>289581</v>
      </c>
      <c r="J135" s="170">
        <v>1444824</v>
      </c>
      <c r="K135" s="166">
        <v>34135</v>
      </c>
      <c r="L135" s="15" t="s">
        <v>63</v>
      </c>
      <c r="M135" s="13" t="s">
        <v>479</v>
      </c>
      <c r="N135" s="13"/>
      <c r="O135" s="15" t="s">
        <v>68</v>
      </c>
      <c r="P135" s="50"/>
      <c r="Q135" s="13" t="s">
        <v>64</v>
      </c>
      <c r="R135" s="171">
        <v>29</v>
      </c>
      <c r="S135" s="172"/>
      <c r="T135" s="172"/>
      <c r="U135" s="172">
        <v>3</v>
      </c>
      <c r="V135" s="172"/>
      <c r="W135" s="13" t="s">
        <v>69</v>
      </c>
      <c r="X135" s="13"/>
      <c r="Y135" s="13" t="s">
        <v>70</v>
      </c>
      <c r="Z135" s="13" t="s">
        <v>75</v>
      </c>
      <c r="AA135" s="13" t="s">
        <v>76</v>
      </c>
      <c r="AB135" s="13" t="s">
        <v>480</v>
      </c>
      <c r="AC135" s="51"/>
      <c r="AD135" s="51"/>
      <c r="AE135" s="51"/>
      <c r="AF135" s="51"/>
      <c r="AG135" s="51"/>
      <c r="AH135" s="51"/>
      <c r="AI135" s="51"/>
    </row>
    <row r="136" spans="1:35" ht="24.6" x14ac:dyDescent="0.85">
      <c r="A136" s="15">
        <v>135</v>
      </c>
      <c r="B136" s="45" t="s">
        <v>470</v>
      </c>
      <c r="C136" s="45" t="s">
        <v>471</v>
      </c>
      <c r="D136" s="45" t="s">
        <v>659</v>
      </c>
      <c r="E136" s="46" t="s">
        <v>659</v>
      </c>
      <c r="F136" s="7">
        <v>289</v>
      </c>
      <c r="G136" s="348" t="s">
        <v>9127</v>
      </c>
      <c r="H136" s="167" t="s">
        <v>666</v>
      </c>
      <c r="I136" s="170">
        <v>289581</v>
      </c>
      <c r="J136" s="170">
        <v>1444824</v>
      </c>
      <c r="K136" s="166">
        <v>34138</v>
      </c>
      <c r="L136" s="15" t="s">
        <v>63</v>
      </c>
      <c r="M136" s="13" t="s">
        <v>479</v>
      </c>
      <c r="N136" s="13"/>
      <c r="O136" s="15" t="s">
        <v>68</v>
      </c>
      <c r="P136" s="50"/>
      <c r="Q136" s="13" t="s">
        <v>64</v>
      </c>
      <c r="R136" s="171">
        <v>25</v>
      </c>
      <c r="S136" s="172"/>
      <c r="T136" s="172"/>
      <c r="U136" s="172">
        <v>7</v>
      </c>
      <c r="V136" s="172"/>
      <c r="W136" s="13" t="s">
        <v>69</v>
      </c>
      <c r="X136" s="13"/>
      <c r="Y136" s="13" t="s">
        <v>70</v>
      </c>
      <c r="Z136" s="13" t="s">
        <v>75</v>
      </c>
      <c r="AA136" s="13" t="s">
        <v>76</v>
      </c>
      <c r="AB136" s="13" t="s">
        <v>480</v>
      </c>
      <c r="AC136" s="51"/>
      <c r="AD136" s="51"/>
      <c r="AE136" s="51"/>
      <c r="AF136" s="51"/>
      <c r="AG136" s="51"/>
      <c r="AH136" s="51"/>
      <c r="AI136" s="51"/>
    </row>
    <row r="137" spans="1:35" ht="24.6" x14ac:dyDescent="0.85">
      <c r="A137" s="15">
        <v>136</v>
      </c>
      <c r="B137" s="45" t="s">
        <v>470</v>
      </c>
      <c r="C137" s="45" t="s">
        <v>471</v>
      </c>
      <c r="D137" s="45" t="s">
        <v>659</v>
      </c>
      <c r="E137" s="46" t="s">
        <v>659</v>
      </c>
      <c r="F137" s="7">
        <v>289</v>
      </c>
      <c r="G137" s="348" t="s">
        <v>9128</v>
      </c>
      <c r="H137" s="167" t="s">
        <v>667</v>
      </c>
      <c r="I137" s="170">
        <v>289581</v>
      </c>
      <c r="J137" s="170">
        <v>1444824</v>
      </c>
      <c r="K137" s="166">
        <v>34137</v>
      </c>
      <c r="L137" s="15" t="s">
        <v>63</v>
      </c>
      <c r="M137" s="13" t="s">
        <v>479</v>
      </c>
      <c r="N137" s="13"/>
      <c r="O137" s="15" t="s">
        <v>68</v>
      </c>
      <c r="P137" s="50"/>
      <c r="Q137" s="13" t="s">
        <v>64</v>
      </c>
      <c r="R137" s="171">
        <v>28</v>
      </c>
      <c r="S137" s="172"/>
      <c r="T137" s="172"/>
      <c r="U137" s="172"/>
      <c r="V137" s="172"/>
      <c r="W137" s="13" t="s">
        <v>69</v>
      </c>
      <c r="X137" s="13"/>
      <c r="Y137" s="13" t="s">
        <v>70</v>
      </c>
      <c r="Z137" s="13" t="s">
        <v>75</v>
      </c>
      <c r="AA137" s="13" t="s">
        <v>76</v>
      </c>
      <c r="AB137" s="13" t="s">
        <v>480</v>
      </c>
      <c r="AC137" s="51"/>
      <c r="AD137" s="51"/>
      <c r="AE137" s="51"/>
      <c r="AF137" s="51"/>
      <c r="AG137" s="51"/>
      <c r="AH137" s="51"/>
      <c r="AI137" s="51"/>
    </row>
    <row r="138" spans="1:35" ht="24.6" x14ac:dyDescent="0.85">
      <c r="A138" s="15">
        <v>137</v>
      </c>
      <c r="B138" s="45" t="s">
        <v>470</v>
      </c>
      <c r="C138" s="45" t="s">
        <v>471</v>
      </c>
      <c r="D138" s="45" t="s">
        <v>659</v>
      </c>
      <c r="E138" s="46" t="s">
        <v>659</v>
      </c>
      <c r="F138" s="7">
        <v>289</v>
      </c>
      <c r="G138" s="348" t="s">
        <v>9129</v>
      </c>
      <c r="H138" s="167" t="s">
        <v>668</v>
      </c>
      <c r="I138" s="170">
        <v>289581</v>
      </c>
      <c r="J138" s="170">
        <v>1444824</v>
      </c>
      <c r="K138" s="166">
        <v>34136</v>
      </c>
      <c r="L138" s="15" t="s">
        <v>63</v>
      </c>
      <c r="M138" s="13" t="s">
        <v>479</v>
      </c>
      <c r="N138" s="13"/>
      <c r="O138" s="15" t="s">
        <v>68</v>
      </c>
      <c r="P138" s="50"/>
      <c r="Q138" s="13" t="s">
        <v>64</v>
      </c>
      <c r="R138" s="171">
        <v>59</v>
      </c>
      <c r="S138" s="172"/>
      <c r="T138" s="172"/>
      <c r="U138" s="172"/>
      <c r="V138" s="172"/>
      <c r="W138" s="13" t="s">
        <v>69</v>
      </c>
      <c r="X138" s="13"/>
      <c r="Y138" s="13" t="s">
        <v>70</v>
      </c>
      <c r="Z138" s="13" t="s">
        <v>75</v>
      </c>
      <c r="AA138" s="13" t="s">
        <v>76</v>
      </c>
      <c r="AB138" s="13" t="s">
        <v>480</v>
      </c>
      <c r="AC138" s="51"/>
      <c r="AD138" s="51"/>
      <c r="AE138" s="51"/>
      <c r="AF138" s="51"/>
      <c r="AG138" s="51"/>
      <c r="AH138" s="51"/>
      <c r="AI138" s="51"/>
    </row>
    <row r="139" spans="1:35" ht="24.6" x14ac:dyDescent="0.85">
      <c r="A139" s="15">
        <v>138</v>
      </c>
      <c r="B139" s="45" t="s">
        <v>470</v>
      </c>
      <c r="C139" s="45" t="s">
        <v>471</v>
      </c>
      <c r="D139" s="45" t="s">
        <v>659</v>
      </c>
      <c r="E139" s="46" t="s">
        <v>89</v>
      </c>
      <c r="F139" s="7">
        <v>537</v>
      </c>
      <c r="G139" s="348" t="s">
        <v>9130</v>
      </c>
      <c r="H139" s="167" t="s">
        <v>669</v>
      </c>
      <c r="I139" s="170">
        <v>289181</v>
      </c>
      <c r="J139" s="170">
        <v>1446024</v>
      </c>
      <c r="K139" s="166">
        <v>35685</v>
      </c>
      <c r="L139" s="15" t="s">
        <v>63</v>
      </c>
      <c r="M139" s="13" t="s">
        <v>479</v>
      </c>
      <c r="N139" s="13"/>
      <c r="O139" s="15" t="s">
        <v>68</v>
      </c>
      <c r="P139" s="50"/>
      <c r="Q139" s="13" t="s">
        <v>66</v>
      </c>
      <c r="R139" s="171">
        <v>24</v>
      </c>
      <c r="S139" s="172"/>
      <c r="T139" s="172"/>
      <c r="U139" s="172">
        <v>4</v>
      </c>
      <c r="V139" s="172"/>
      <c r="W139" s="13" t="s">
        <v>69</v>
      </c>
      <c r="X139" s="13"/>
      <c r="Y139" s="13" t="s">
        <v>70</v>
      </c>
      <c r="Z139" s="13" t="s">
        <v>75</v>
      </c>
      <c r="AA139" s="13" t="s">
        <v>76</v>
      </c>
      <c r="AB139" s="13" t="s">
        <v>480</v>
      </c>
      <c r="AC139" s="51"/>
      <c r="AD139" s="51"/>
      <c r="AE139" s="51"/>
      <c r="AF139" s="51"/>
      <c r="AG139" s="51"/>
      <c r="AH139" s="51"/>
      <c r="AI139" s="51"/>
    </row>
    <row r="140" spans="1:35" ht="24.6" x14ac:dyDescent="0.85">
      <c r="A140" s="15">
        <v>139</v>
      </c>
      <c r="B140" s="45" t="s">
        <v>470</v>
      </c>
      <c r="C140" s="45" t="s">
        <v>471</v>
      </c>
      <c r="D140" s="45" t="s">
        <v>659</v>
      </c>
      <c r="E140" s="46" t="s">
        <v>670</v>
      </c>
      <c r="F140" s="7">
        <v>500</v>
      </c>
      <c r="G140" s="348" t="s">
        <v>9131</v>
      </c>
      <c r="H140" s="162" t="s">
        <v>671</v>
      </c>
      <c r="I140" s="163">
        <v>284597</v>
      </c>
      <c r="J140" s="163">
        <v>1447670</v>
      </c>
      <c r="K140" s="165">
        <v>41575</v>
      </c>
      <c r="L140" s="15" t="s">
        <v>63</v>
      </c>
      <c r="M140" s="13"/>
      <c r="N140" s="13"/>
      <c r="O140" s="15" t="s">
        <v>68</v>
      </c>
      <c r="P140" s="64" t="s">
        <v>672</v>
      </c>
      <c r="Q140" s="13" t="s">
        <v>61</v>
      </c>
      <c r="R140" s="171">
        <v>30</v>
      </c>
      <c r="S140" s="172"/>
      <c r="T140" s="173">
        <v>5.5</v>
      </c>
      <c r="U140" s="173">
        <v>1.5</v>
      </c>
      <c r="V140" s="173">
        <v>10</v>
      </c>
      <c r="W140" s="13" t="s">
        <v>69</v>
      </c>
      <c r="X140" s="13"/>
      <c r="Y140" s="13" t="s">
        <v>70</v>
      </c>
      <c r="Z140" s="13" t="s">
        <v>75</v>
      </c>
      <c r="AA140" s="13" t="s">
        <v>72</v>
      </c>
      <c r="AB140" s="15" t="s">
        <v>513</v>
      </c>
      <c r="AC140" s="51"/>
      <c r="AD140" s="51"/>
      <c r="AE140" s="51"/>
      <c r="AF140" s="51"/>
      <c r="AG140" s="51"/>
      <c r="AH140" s="51"/>
      <c r="AI140" s="51"/>
    </row>
    <row r="141" spans="1:35" ht="24.6" x14ac:dyDescent="0.85">
      <c r="A141" s="15">
        <v>140</v>
      </c>
      <c r="B141" s="45" t="s">
        <v>470</v>
      </c>
      <c r="C141" s="45" t="s">
        <v>471</v>
      </c>
      <c r="D141" s="45" t="s">
        <v>659</v>
      </c>
      <c r="E141" s="46" t="s">
        <v>670</v>
      </c>
      <c r="F141" s="7">
        <v>500</v>
      </c>
      <c r="G141" s="348" t="s">
        <v>9132</v>
      </c>
      <c r="H141" s="162" t="s">
        <v>673</v>
      </c>
      <c r="I141" s="163">
        <v>284597</v>
      </c>
      <c r="J141" s="163">
        <v>1447670</v>
      </c>
      <c r="K141" s="165">
        <v>41541</v>
      </c>
      <c r="L141" s="15" t="s">
        <v>63</v>
      </c>
      <c r="M141" s="13"/>
      <c r="N141" s="13"/>
      <c r="O141" s="15" t="s">
        <v>68</v>
      </c>
      <c r="P141" s="64" t="s">
        <v>674</v>
      </c>
      <c r="Q141" s="13" t="s">
        <v>61</v>
      </c>
      <c r="R141" s="171">
        <v>30</v>
      </c>
      <c r="S141" s="172"/>
      <c r="T141" s="173">
        <v>9</v>
      </c>
      <c r="U141" s="173">
        <v>2</v>
      </c>
      <c r="V141" s="173">
        <v>11</v>
      </c>
      <c r="W141" s="13" t="s">
        <v>69</v>
      </c>
      <c r="X141" s="13"/>
      <c r="Y141" s="13" t="s">
        <v>70</v>
      </c>
      <c r="Z141" s="13" t="s">
        <v>75</v>
      </c>
      <c r="AA141" s="13" t="s">
        <v>72</v>
      </c>
      <c r="AB141" s="15" t="s">
        <v>513</v>
      </c>
      <c r="AC141" s="51"/>
      <c r="AD141" s="51"/>
      <c r="AE141" s="51"/>
      <c r="AF141" s="51"/>
      <c r="AG141" s="51"/>
      <c r="AH141" s="51"/>
      <c r="AI141" s="51"/>
    </row>
    <row r="142" spans="1:35" ht="24.6" x14ac:dyDescent="0.85">
      <c r="A142" s="15">
        <v>141</v>
      </c>
      <c r="B142" s="45" t="s">
        <v>470</v>
      </c>
      <c r="C142" s="45" t="s">
        <v>471</v>
      </c>
      <c r="D142" s="45" t="s">
        <v>659</v>
      </c>
      <c r="E142" s="46" t="s">
        <v>675</v>
      </c>
      <c r="F142" s="47">
        <v>952</v>
      </c>
      <c r="G142" s="47" t="s">
        <v>9133</v>
      </c>
      <c r="H142" s="15"/>
      <c r="I142" s="13"/>
      <c r="J142" s="13"/>
      <c r="K142" s="54"/>
      <c r="L142" s="15"/>
      <c r="M142" s="13"/>
      <c r="N142" s="13"/>
      <c r="O142" s="15"/>
      <c r="P142" s="50"/>
      <c r="Q142" s="13"/>
      <c r="R142" s="15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51"/>
      <c r="AD142" s="51"/>
      <c r="AE142" s="51"/>
      <c r="AF142" s="51"/>
      <c r="AG142" s="51"/>
      <c r="AH142" s="51"/>
      <c r="AI142" s="51"/>
    </row>
    <row r="143" spans="1:35" ht="24.6" x14ac:dyDescent="0.85">
      <c r="A143" s="15">
        <v>142</v>
      </c>
      <c r="B143" s="45" t="s">
        <v>470</v>
      </c>
      <c r="C143" s="45" t="s">
        <v>471</v>
      </c>
      <c r="D143" s="45" t="s">
        <v>659</v>
      </c>
      <c r="E143" s="46" t="s">
        <v>676</v>
      </c>
      <c r="F143" s="47">
        <v>247</v>
      </c>
      <c r="G143" s="47" t="s">
        <v>9134</v>
      </c>
      <c r="H143" s="15"/>
      <c r="I143" s="13"/>
      <c r="J143" s="13"/>
      <c r="K143" s="54"/>
      <c r="L143" s="15"/>
      <c r="M143" s="13"/>
      <c r="N143" s="13"/>
      <c r="O143" s="15"/>
      <c r="P143" s="50"/>
      <c r="Q143" s="13"/>
      <c r="R143" s="15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51"/>
      <c r="AD143" s="51"/>
      <c r="AE143" s="51"/>
      <c r="AF143" s="51"/>
      <c r="AG143" s="51"/>
      <c r="AH143" s="51"/>
      <c r="AI143" s="51"/>
    </row>
    <row r="144" spans="1:35" ht="24.6" x14ac:dyDescent="0.85">
      <c r="A144" s="15">
        <v>143</v>
      </c>
      <c r="B144" s="45" t="s">
        <v>470</v>
      </c>
      <c r="C144" s="45" t="s">
        <v>471</v>
      </c>
      <c r="D144" s="45" t="s">
        <v>659</v>
      </c>
      <c r="E144" s="46" t="s">
        <v>677</v>
      </c>
      <c r="F144" s="7">
        <v>396</v>
      </c>
      <c r="G144" s="348" t="s">
        <v>9135</v>
      </c>
      <c r="H144" s="162" t="s">
        <v>678</v>
      </c>
      <c r="I144" s="163">
        <v>284286</v>
      </c>
      <c r="J144" s="163">
        <v>1447277</v>
      </c>
      <c r="K144" s="165">
        <v>41593</v>
      </c>
      <c r="L144" s="15" t="s">
        <v>63</v>
      </c>
      <c r="M144" s="13"/>
      <c r="N144" s="13"/>
      <c r="O144" s="15" t="s">
        <v>68</v>
      </c>
      <c r="P144" s="154" t="s">
        <v>679</v>
      </c>
      <c r="Q144" s="13" t="s">
        <v>61</v>
      </c>
      <c r="R144" s="171">
        <v>30</v>
      </c>
      <c r="S144" s="172"/>
      <c r="T144" s="173">
        <v>4.8</v>
      </c>
      <c r="U144" s="173">
        <v>1.5</v>
      </c>
      <c r="V144" s="173">
        <v>9</v>
      </c>
      <c r="W144" s="13" t="s">
        <v>69</v>
      </c>
      <c r="X144" s="13"/>
      <c r="Y144" s="13" t="s">
        <v>70</v>
      </c>
      <c r="Z144" s="13" t="s">
        <v>75</v>
      </c>
      <c r="AA144" s="13" t="s">
        <v>72</v>
      </c>
      <c r="AB144" s="15" t="s">
        <v>513</v>
      </c>
      <c r="AC144" s="51"/>
      <c r="AD144" s="51"/>
      <c r="AE144" s="51"/>
      <c r="AF144" s="51"/>
      <c r="AG144" s="51"/>
      <c r="AH144" s="51"/>
      <c r="AI144" s="51"/>
    </row>
    <row r="145" spans="1:35" ht="24.6" x14ac:dyDescent="0.85">
      <c r="A145" s="15">
        <v>144</v>
      </c>
      <c r="B145" s="45" t="s">
        <v>470</v>
      </c>
      <c r="C145" s="45" t="s">
        <v>471</v>
      </c>
      <c r="D145" s="45" t="s">
        <v>659</v>
      </c>
      <c r="E145" s="46" t="s">
        <v>677</v>
      </c>
      <c r="F145" s="7">
        <v>396</v>
      </c>
      <c r="G145" s="348" t="s">
        <v>9136</v>
      </c>
      <c r="H145" s="162" t="s">
        <v>680</v>
      </c>
      <c r="I145" s="163">
        <v>284203</v>
      </c>
      <c r="J145" s="163">
        <v>1447459</v>
      </c>
      <c r="K145" s="165">
        <v>41578</v>
      </c>
      <c r="L145" s="15" t="s">
        <v>63</v>
      </c>
      <c r="M145" s="13"/>
      <c r="N145" s="13"/>
      <c r="O145" s="15" t="s">
        <v>68</v>
      </c>
      <c r="P145" s="154" t="s">
        <v>681</v>
      </c>
      <c r="Q145" s="13" t="s">
        <v>61</v>
      </c>
      <c r="R145" s="171">
        <v>30</v>
      </c>
      <c r="S145" s="172"/>
      <c r="T145" s="173">
        <v>5.5</v>
      </c>
      <c r="U145" s="173">
        <v>2</v>
      </c>
      <c r="V145" s="173">
        <v>10</v>
      </c>
      <c r="W145" s="13" t="s">
        <v>69</v>
      </c>
      <c r="X145" s="13"/>
      <c r="Y145" s="13" t="s">
        <v>70</v>
      </c>
      <c r="Z145" s="13" t="s">
        <v>75</v>
      </c>
      <c r="AA145" s="13" t="s">
        <v>72</v>
      </c>
      <c r="AB145" s="15" t="s">
        <v>513</v>
      </c>
      <c r="AC145" s="51"/>
      <c r="AD145" s="51"/>
      <c r="AE145" s="51"/>
      <c r="AF145" s="51"/>
      <c r="AG145" s="51"/>
      <c r="AH145" s="51"/>
      <c r="AI145" s="51"/>
    </row>
    <row r="146" spans="1:35" ht="24.6" x14ac:dyDescent="0.85">
      <c r="A146" s="15">
        <v>145</v>
      </c>
      <c r="B146" s="45" t="s">
        <v>470</v>
      </c>
      <c r="C146" s="45" t="s">
        <v>471</v>
      </c>
      <c r="D146" s="45" t="s">
        <v>659</v>
      </c>
      <c r="E146" s="46" t="s">
        <v>677</v>
      </c>
      <c r="F146" s="7">
        <v>396</v>
      </c>
      <c r="G146" s="348" t="s">
        <v>9137</v>
      </c>
      <c r="H146" s="162" t="s">
        <v>682</v>
      </c>
      <c r="I146" s="163">
        <v>284282</v>
      </c>
      <c r="J146" s="163">
        <v>1447515</v>
      </c>
      <c r="K146" s="165">
        <v>41576</v>
      </c>
      <c r="L146" s="15" t="s">
        <v>63</v>
      </c>
      <c r="M146" s="13"/>
      <c r="N146" s="13"/>
      <c r="O146" s="15" t="s">
        <v>68</v>
      </c>
      <c r="P146" s="154" t="s">
        <v>683</v>
      </c>
      <c r="Q146" s="13" t="s">
        <v>61</v>
      </c>
      <c r="R146" s="171">
        <v>30</v>
      </c>
      <c r="S146" s="172"/>
      <c r="T146" s="173">
        <v>7.2</v>
      </c>
      <c r="U146" s="173">
        <v>1.5</v>
      </c>
      <c r="V146" s="173">
        <v>10</v>
      </c>
      <c r="W146" s="13" t="s">
        <v>69</v>
      </c>
      <c r="X146" s="13"/>
      <c r="Y146" s="13" t="s">
        <v>70</v>
      </c>
      <c r="Z146" s="13" t="s">
        <v>75</v>
      </c>
      <c r="AA146" s="13" t="s">
        <v>72</v>
      </c>
      <c r="AB146" s="15" t="s">
        <v>513</v>
      </c>
      <c r="AC146" s="51"/>
      <c r="AD146" s="51"/>
      <c r="AE146" s="51"/>
      <c r="AF146" s="51"/>
      <c r="AG146" s="51"/>
      <c r="AH146" s="51"/>
      <c r="AI146" s="51"/>
    </row>
    <row r="147" spans="1:35" ht="24.6" x14ac:dyDescent="0.85">
      <c r="A147" s="15">
        <v>146</v>
      </c>
      <c r="B147" s="45" t="s">
        <v>470</v>
      </c>
      <c r="C147" s="45" t="s">
        <v>471</v>
      </c>
      <c r="D147" s="45" t="s">
        <v>659</v>
      </c>
      <c r="E147" s="46" t="s">
        <v>677</v>
      </c>
      <c r="F147" s="7">
        <v>396</v>
      </c>
      <c r="G147" s="348" t="s">
        <v>9138</v>
      </c>
      <c r="H147" s="162" t="s">
        <v>684</v>
      </c>
      <c r="I147" s="163">
        <v>283571</v>
      </c>
      <c r="J147" s="163">
        <v>1447317</v>
      </c>
      <c r="K147" s="165">
        <v>41589</v>
      </c>
      <c r="L147" s="15" t="s">
        <v>63</v>
      </c>
      <c r="M147" s="13"/>
      <c r="N147" s="13"/>
      <c r="O147" s="15" t="s">
        <v>68</v>
      </c>
      <c r="P147" s="154" t="s">
        <v>685</v>
      </c>
      <c r="Q147" s="13" t="s">
        <v>61</v>
      </c>
      <c r="R147" s="171">
        <v>28</v>
      </c>
      <c r="S147" s="172"/>
      <c r="T147" s="173">
        <v>9</v>
      </c>
      <c r="U147" s="173">
        <v>2</v>
      </c>
      <c r="V147" s="173">
        <v>11</v>
      </c>
      <c r="W147" s="13" t="s">
        <v>69</v>
      </c>
      <c r="X147" s="13"/>
      <c r="Y147" s="13" t="s">
        <v>70</v>
      </c>
      <c r="Z147" s="13" t="s">
        <v>75</v>
      </c>
      <c r="AA147" s="13" t="s">
        <v>72</v>
      </c>
      <c r="AB147" s="15" t="s">
        <v>513</v>
      </c>
      <c r="AC147" s="51"/>
      <c r="AD147" s="51"/>
      <c r="AE147" s="51"/>
      <c r="AF147" s="51"/>
      <c r="AG147" s="51"/>
      <c r="AH147" s="51"/>
      <c r="AI147" s="51"/>
    </row>
    <row r="148" spans="1:35" ht="24.6" x14ac:dyDescent="0.85">
      <c r="A148" s="15">
        <v>147</v>
      </c>
      <c r="B148" s="45" t="s">
        <v>470</v>
      </c>
      <c r="C148" s="45" t="s">
        <v>471</v>
      </c>
      <c r="D148" s="45" t="s">
        <v>659</v>
      </c>
      <c r="E148" s="46" t="s">
        <v>677</v>
      </c>
      <c r="F148" s="7">
        <v>396</v>
      </c>
      <c r="G148" s="348" t="s">
        <v>9139</v>
      </c>
      <c r="H148" s="162" t="s">
        <v>686</v>
      </c>
      <c r="I148" s="163">
        <v>283386</v>
      </c>
      <c r="J148" s="163">
        <v>1447290</v>
      </c>
      <c r="K148" s="165">
        <v>41658</v>
      </c>
      <c r="L148" s="15" t="s">
        <v>63</v>
      </c>
      <c r="M148" s="13"/>
      <c r="N148" s="13"/>
      <c r="O148" s="15" t="s">
        <v>68</v>
      </c>
      <c r="P148" s="154" t="s">
        <v>687</v>
      </c>
      <c r="Q148" s="13" t="s">
        <v>61</v>
      </c>
      <c r="R148" s="171">
        <v>30</v>
      </c>
      <c r="S148" s="172"/>
      <c r="T148" s="173">
        <v>6</v>
      </c>
      <c r="U148" s="173">
        <v>2</v>
      </c>
      <c r="V148" s="173">
        <v>12</v>
      </c>
      <c r="W148" s="13" t="s">
        <v>69</v>
      </c>
      <c r="X148" s="13"/>
      <c r="Y148" s="13" t="s">
        <v>70</v>
      </c>
      <c r="Z148" s="13" t="s">
        <v>75</v>
      </c>
      <c r="AA148" s="13" t="s">
        <v>72</v>
      </c>
      <c r="AB148" s="15" t="s">
        <v>513</v>
      </c>
      <c r="AC148" s="51"/>
      <c r="AD148" s="51"/>
      <c r="AE148" s="51"/>
      <c r="AF148" s="51"/>
      <c r="AG148" s="51"/>
      <c r="AH148" s="51"/>
      <c r="AI148" s="51"/>
    </row>
    <row r="149" spans="1:35" ht="24.6" x14ac:dyDescent="0.85">
      <c r="A149" s="15">
        <v>148</v>
      </c>
      <c r="B149" s="45" t="s">
        <v>470</v>
      </c>
      <c r="C149" s="45" t="s">
        <v>471</v>
      </c>
      <c r="D149" s="45" t="s">
        <v>659</v>
      </c>
      <c r="E149" s="46" t="s">
        <v>677</v>
      </c>
      <c r="F149" s="7">
        <v>396</v>
      </c>
      <c r="G149" s="348" t="s">
        <v>9140</v>
      </c>
      <c r="H149" s="162" t="s">
        <v>688</v>
      </c>
      <c r="I149" s="163">
        <v>283289</v>
      </c>
      <c r="J149" s="163">
        <v>1447243</v>
      </c>
      <c r="K149" s="165">
        <v>41661</v>
      </c>
      <c r="L149" s="15" t="s">
        <v>63</v>
      </c>
      <c r="M149" s="13"/>
      <c r="N149" s="13"/>
      <c r="O149" s="15" t="s">
        <v>68</v>
      </c>
      <c r="P149" s="154" t="s">
        <v>689</v>
      </c>
      <c r="Q149" s="13" t="s">
        <v>61</v>
      </c>
      <c r="R149" s="171">
        <v>28</v>
      </c>
      <c r="S149" s="172"/>
      <c r="T149" s="173">
        <v>9</v>
      </c>
      <c r="U149" s="173">
        <v>2</v>
      </c>
      <c r="V149" s="173">
        <v>12</v>
      </c>
      <c r="W149" s="13" t="s">
        <v>69</v>
      </c>
      <c r="X149" s="13"/>
      <c r="Y149" s="13" t="s">
        <v>70</v>
      </c>
      <c r="Z149" s="13" t="s">
        <v>75</v>
      </c>
      <c r="AA149" s="13" t="s">
        <v>72</v>
      </c>
      <c r="AB149" s="51"/>
      <c r="AC149" s="51"/>
      <c r="AD149" s="51"/>
      <c r="AE149" s="51"/>
      <c r="AF149" s="51"/>
      <c r="AG149" s="51"/>
      <c r="AH149" s="51"/>
      <c r="AI149" s="51"/>
    </row>
    <row r="150" spans="1:35" ht="24.6" x14ac:dyDescent="0.85">
      <c r="A150" s="15">
        <v>149</v>
      </c>
      <c r="B150" s="45" t="s">
        <v>470</v>
      </c>
      <c r="C150" s="45" t="s">
        <v>471</v>
      </c>
      <c r="D150" s="45" t="s">
        <v>659</v>
      </c>
      <c r="E150" s="46" t="s">
        <v>690</v>
      </c>
      <c r="F150" s="47">
        <v>422</v>
      </c>
      <c r="G150" s="47" t="s">
        <v>9141</v>
      </c>
      <c r="H150" s="15"/>
      <c r="I150" s="13"/>
      <c r="J150" s="13"/>
      <c r="K150" s="55"/>
      <c r="L150" s="15"/>
      <c r="M150" s="13"/>
      <c r="N150" s="13"/>
      <c r="O150" s="15"/>
      <c r="P150" s="50"/>
      <c r="Q150" s="13"/>
      <c r="R150" s="15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51"/>
      <c r="AD150" s="51"/>
      <c r="AE150" s="51"/>
      <c r="AF150" s="51"/>
      <c r="AG150" s="51"/>
      <c r="AH150" s="51"/>
      <c r="AI150" s="51"/>
    </row>
    <row r="151" spans="1:35" ht="24.6" x14ac:dyDescent="0.85">
      <c r="A151" s="15">
        <v>150</v>
      </c>
      <c r="B151" s="45" t="s">
        <v>470</v>
      </c>
      <c r="C151" s="45" t="s">
        <v>471</v>
      </c>
      <c r="D151" s="45" t="s">
        <v>659</v>
      </c>
      <c r="E151" s="46" t="s">
        <v>691</v>
      </c>
      <c r="F151" s="47">
        <v>387</v>
      </c>
      <c r="G151" s="47" t="s">
        <v>9142</v>
      </c>
      <c r="H151" s="15"/>
      <c r="I151" s="13"/>
      <c r="J151" s="13"/>
      <c r="K151" s="55"/>
      <c r="L151" s="15"/>
      <c r="M151" s="13"/>
      <c r="N151" s="13"/>
      <c r="O151" s="15"/>
      <c r="P151" s="50"/>
      <c r="Q151" s="13"/>
      <c r="R151" s="15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51"/>
      <c r="AD151" s="51"/>
      <c r="AE151" s="51"/>
      <c r="AF151" s="51"/>
      <c r="AG151" s="51"/>
      <c r="AH151" s="51"/>
      <c r="AI151" s="51"/>
    </row>
    <row r="152" spans="1:35" ht="24.6" x14ac:dyDescent="0.85">
      <c r="A152" s="15">
        <v>151</v>
      </c>
      <c r="B152" s="45" t="s">
        <v>470</v>
      </c>
      <c r="C152" s="45" t="s">
        <v>471</v>
      </c>
      <c r="D152" s="45" t="s">
        <v>659</v>
      </c>
      <c r="E152" s="46" t="s">
        <v>692</v>
      </c>
      <c r="F152" s="47">
        <v>475</v>
      </c>
      <c r="G152" s="47" t="s">
        <v>9143</v>
      </c>
      <c r="H152" s="15"/>
      <c r="I152" s="13"/>
      <c r="J152" s="13"/>
      <c r="K152" s="55"/>
      <c r="L152" s="15"/>
      <c r="M152" s="13"/>
      <c r="N152" s="13"/>
      <c r="O152" s="15"/>
      <c r="P152" s="50"/>
      <c r="Q152" s="13"/>
      <c r="R152" s="15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51"/>
      <c r="AD152" s="51"/>
      <c r="AE152" s="51"/>
      <c r="AF152" s="51"/>
      <c r="AG152" s="51"/>
      <c r="AH152" s="51"/>
      <c r="AI152" s="51"/>
    </row>
    <row r="153" spans="1:35" ht="24.6" x14ac:dyDescent="0.85">
      <c r="A153" s="15">
        <v>152</v>
      </c>
      <c r="B153" s="45" t="s">
        <v>470</v>
      </c>
      <c r="C153" s="45" t="s">
        <v>471</v>
      </c>
      <c r="D153" s="45" t="s">
        <v>659</v>
      </c>
      <c r="E153" s="46" t="s">
        <v>693</v>
      </c>
      <c r="F153" s="47">
        <v>209</v>
      </c>
      <c r="G153" s="47" t="s">
        <v>9144</v>
      </c>
      <c r="H153" s="15"/>
      <c r="I153" s="13"/>
      <c r="J153" s="13"/>
      <c r="K153" s="55"/>
      <c r="L153" s="15"/>
      <c r="M153" s="13"/>
      <c r="N153" s="13"/>
      <c r="O153" s="15"/>
      <c r="P153" s="50"/>
      <c r="Q153" s="13"/>
      <c r="R153" s="15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51"/>
      <c r="AD153" s="51"/>
      <c r="AE153" s="51"/>
      <c r="AF153" s="51"/>
      <c r="AG153" s="51"/>
      <c r="AH153" s="51"/>
      <c r="AI153" s="51"/>
    </row>
    <row r="154" spans="1:35" ht="24.6" x14ac:dyDescent="0.85">
      <c r="A154" s="15">
        <v>153</v>
      </c>
      <c r="B154" s="45" t="s">
        <v>470</v>
      </c>
      <c r="C154" s="45" t="s">
        <v>694</v>
      </c>
      <c r="D154" s="45" t="s">
        <v>79</v>
      </c>
      <c r="E154" s="46" t="s">
        <v>695</v>
      </c>
      <c r="F154" s="7">
        <v>342</v>
      </c>
      <c r="G154" s="348" t="s">
        <v>9145</v>
      </c>
      <c r="H154" s="167" t="s">
        <v>696</v>
      </c>
      <c r="I154" s="170">
        <v>293181</v>
      </c>
      <c r="J154" s="170">
        <v>1467824</v>
      </c>
      <c r="K154" s="166">
        <v>34172</v>
      </c>
      <c r="L154" s="15" t="s">
        <v>63</v>
      </c>
      <c r="M154" s="13" t="s">
        <v>609</v>
      </c>
      <c r="N154" s="13"/>
      <c r="O154" s="15" t="s">
        <v>68</v>
      </c>
      <c r="P154" s="50"/>
      <c r="Q154" s="13" t="s">
        <v>64</v>
      </c>
      <c r="R154" s="172">
        <v>29</v>
      </c>
      <c r="S154" s="172"/>
      <c r="T154" s="172"/>
      <c r="U154" s="172">
        <v>6</v>
      </c>
      <c r="V154" s="172"/>
      <c r="W154" s="13" t="s">
        <v>69</v>
      </c>
      <c r="X154" s="13"/>
      <c r="Y154" s="13" t="s">
        <v>70</v>
      </c>
      <c r="Z154" s="13" t="s">
        <v>75</v>
      </c>
      <c r="AA154" s="13" t="s">
        <v>76</v>
      </c>
      <c r="AB154" s="49" t="s">
        <v>480</v>
      </c>
      <c r="AC154" s="51"/>
      <c r="AD154" s="51"/>
      <c r="AE154" s="51"/>
      <c r="AF154" s="51"/>
      <c r="AG154" s="51"/>
      <c r="AH154" s="51"/>
      <c r="AI154" s="51"/>
    </row>
    <row r="155" spans="1:35" ht="24.6" x14ac:dyDescent="0.85">
      <c r="A155" s="15">
        <v>154</v>
      </c>
      <c r="B155" s="45" t="s">
        <v>470</v>
      </c>
      <c r="C155" s="45" t="s">
        <v>694</v>
      </c>
      <c r="D155" s="45" t="s">
        <v>79</v>
      </c>
      <c r="E155" s="46" t="s">
        <v>695</v>
      </c>
      <c r="F155" s="7">
        <v>342</v>
      </c>
      <c r="G155" s="348" t="s">
        <v>9146</v>
      </c>
      <c r="H155" s="167" t="s">
        <v>697</v>
      </c>
      <c r="I155" s="170">
        <v>293181</v>
      </c>
      <c r="J155" s="170">
        <v>1467824</v>
      </c>
      <c r="K155" s="166">
        <v>34173</v>
      </c>
      <c r="L155" s="15" t="s">
        <v>63</v>
      </c>
      <c r="M155" s="13" t="s">
        <v>609</v>
      </c>
      <c r="N155" s="13"/>
      <c r="O155" s="15" t="s">
        <v>68</v>
      </c>
      <c r="P155" s="50"/>
      <c r="Q155" s="13" t="s">
        <v>64</v>
      </c>
      <c r="R155" s="172">
        <v>29</v>
      </c>
      <c r="S155" s="172"/>
      <c r="T155" s="172"/>
      <c r="U155" s="172">
        <v>8</v>
      </c>
      <c r="V155" s="172"/>
      <c r="W155" s="13" t="s">
        <v>69</v>
      </c>
      <c r="X155" s="13"/>
      <c r="Y155" s="13" t="s">
        <v>70</v>
      </c>
      <c r="Z155" s="13" t="s">
        <v>75</v>
      </c>
      <c r="AA155" s="13" t="s">
        <v>76</v>
      </c>
      <c r="AB155" s="49" t="s">
        <v>480</v>
      </c>
      <c r="AC155" s="51"/>
      <c r="AD155" s="51"/>
      <c r="AE155" s="51"/>
      <c r="AF155" s="51"/>
      <c r="AG155" s="51"/>
      <c r="AH155" s="51"/>
      <c r="AI155" s="51"/>
    </row>
    <row r="156" spans="1:35" ht="24.6" x14ac:dyDescent="0.85">
      <c r="A156" s="15">
        <v>155</v>
      </c>
      <c r="B156" s="45" t="s">
        <v>470</v>
      </c>
      <c r="C156" s="45" t="s">
        <v>694</v>
      </c>
      <c r="D156" s="45" t="s">
        <v>79</v>
      </c>
      <c r="E156" s="46" t="s">
        <v>695</v>
      </c>
      <c r="F156" s="7">
        <v>342</v>
      </c>
      <c r="G156" s="348" t="s">
        <v>9147</v>
      </c>
      <c r="H156" s="167" t="s">
        <v>698</v>
      </c>
      <c r="I156" s="170">
        <v>300281</v>
      </c>
      <c r="J156" s="170">
        <v>1467624</v>
      </c>
      <c r="K156" s="166">
        <v>34168</v>
      </c>
      <c r="L156" s="15" t="s">
        <v>63</v>
      </c>
      <c r="M156" s="13" t="s">
        <v>609</v>
      </c>
      <c r="N156" s="13"/>
      <c r="O156" s="15" t="s">
        <v>68</v>
      </c>
      <c r="P156" s="50"/>
      <c r="Q156" s="13" t="s">
        <v>64</v>
      </c>
      <c r="R156" s="172">
        <v>28</v>
      </c>
      <c r="S156" s="172"/>
      <c r="T156" s="172"/>
      <c r="U156" s="172">
        <v>6</v>
      </c>
      <c r="V156" s="172"/>
      <c r="W156" s="13" t="s">
        <v>69</v>
      </c>
      <c r="X156" s="13"/>
      <c r="Y156" s="13" t="s">
        <v>70</v>
      </c>
      <c r="Z156" s="13" t="s">
        <v>75</v>
      </c>
      <c r="AA156" s="13" t="s">
        <v>76</v>
      </c>
      <c r="AB156" s="49" t="s">
        <v>480</v>
      </c>
      <c r="AC156" s="51"/>
      <c r="AD156" s="51"/>
      <c r="AE156" s="51"/>
      <c r="AF156" s="51"/>
      <c r="AG156" s="51"/>
      <c r="AH156" s="51"/>
      <c r="AI156" s="51"/>
    </row>
    <row r="157" spans="1:35" ht="24.6" x14ac:dyDescent="0.85">
      <c r="A157" s="15">
        <v>156</v>
      </c>
      <c r="B157" s="45" t="s">
        <v>470</v>
      </c>
      <c r="C157" s="45" t="s">
        <v>694</v>
      </c>
      <c r="D157" s="45" t="s">
        <v>79</v>
      </c>
      <c r="E157" s="46" t="s">
        <v>695</v>
      </c>
      <c r="F157" s="7">
        <v>342</v>
      </c>
      <c r="G157" s="348" t="s">
        <v>9148</v>
      </c>
      <c r="H157" s="167" t="s">
        <v>699</v>
      </c>
      <c r="I157" s="170">
        <v>300281</v>
      </c>
      <c r="J157" s="170">
        <v>1467624</v>
      </c>
      <c r="K157" s="166">
        <v>34169</v>
      </c>
      <c r="L157" s="15" t="s">
        <v>63</v>
      </c>
      <c r="M157" s="13" t="s">
        <v>609</v>
      </c>
      <c r="N157" s="13"/>
      <c r="O157" s="15" t="s">
        <v>68</v>
      </c>
      <c r="P157" s="50"/>
      <c r="Q157" s="13" t="s">
        <v>64</v>
      </c>
      <c r="R157" s="172">
        <v>45</v>
      </c>
      <c r="S157" s="172"/>
      <c r="T157" s="172"/>
      <c r="U157" s="172">
        <v>6</v>
      </c>
      <c r="V157" s="172"/>
      <c r="W157" s="13" t="s">
        <v>69</v>
      </c>
      <c r="X157" s="13"/>
      <c r="Y157" s="13" t="s">
        <v>70</v>
      </c>
      <c r="Z157" s="13" t="s">
        <v>75</v>
      </c>
      <c r="AA157" s="13" t="s">
        <v>76</v>
      </c>
      <c r="AB157" s="49" t="s">
        <v>480</v>
      </c>
      <c r="AC157" s="51"/>
      <c r="AD157" s="51"/>
      <c r="AE157" s="51"/>
      <c r="AF157" s="51"/>
      <c r="AG157" s="51"/>
      <c r="AH157" s="51"/>
      <c r="AI157" s="51"/>
    </row>
    <row r="158" spans="1:35" ht="24.6" x14ac:dyDescent="0.85">
      <c r="A158" s="15">
        <v>157</v>
      </c>
      <c r="B158" s="45" t="s">
        <v>470</v>
      </c>
      <c r="C158" s="45" t="s">
        <v>694</v>
      </c>
      <c r="D158" s="45" t="s">
        <v>79</v>
      </c>
      <c r="E158" s="46" t="s">
        <v>695</v>
      </c>
      <c r="F158" s="7">
        <v>342</v>
      </c>
      <c r="G158" s="348" t="s">
        <v>9149</v>
      </c>
      <c r="H158" s="167" t="s">
        <v>700</v>
      </c>
      <c r="I158" s="170">
        <v>300281</v>
      </c>
      <c r="J158" s="170">
        <v>1467624</v>
      </c>
      <c r="K158" s="166">
        <v>33723</v>
      </c>
      <c r="L158" s="15" t="s">
        <v>63</v>
      </c>
      <c r="M158" s="13" t="s">
        <v>609</v>
      </c>
      <c r="N158" s="13"/>
      <c r="O158" s="15" t="s">
        <v>68</v>
      </c>
      <c r="P158" s="50"/>
      <c r="Q158" s="13" t="s">
        <v>64</v>
      </c>
      <c r="R158" s="172">
        <v>36</v>
      </c>
      <c r="S158" s="172"/>
      <c r="T158" s="172"/>
      <c r="U158" s="172">
        <v>6</v>
      </c>
      <c r="V158" s="172"/>
      <c r="W158" s="13" t="s">
        <v>69</v>
      </c>
      <c r="X158" s="13"/>
      <c r="Y158" s="13" t="s">
        <v>70</v>
      </c>
      <c r="Z158" s="13" t="s">
        <v>75</v>
      </c>
      <c r="AA158" s="13" t="s">
        <v>76</v>
      </c>
      <c r="AB158" s="49" t="s">
        <v>480</v>
      </c>
      <c r="AC158" s="51"/>
      <c r="AD158" s="51"/>
      <c r="AE158" s="51"/>
      <c r="AF158" s="51"/>
      <c r="AG158" s="51"/>
      <c r="AH158" s="51"/>
      <c r="AI158" s="51"/>
    </row>
    <row r="159" spans="1:35" ht="24.6" x14ac:dyDescent="0.85">
      <c r="A159" s="15">
        <v>158</v>
      </c>
      <c r="B159" s="45" t="s">
        <v>470</v>
      </c>
      <c r="C159" s="45" t="s">
        <v>694</v>
      </c>
      <c r="D159" s="45" t="s">
        <v>79</v>
      </c>
      <c r="E159" s="46" t="s">
        <v>695</v>
      </c>
      <c r="F159" s="7">
        <v>342</v>
      </c>
      <c r="G159" s="348" t="s">
        <v>9150</v>
      </c>
      <c r="H159" s="167" t="s">
        <v>701</v>
      </c>
      <c r="I159" s="170">
        <v>300281</v>
      </c>
      <c r="J159" s="170">
        <v>1467624</v>
      </c>
      <c r="K159" s="166">
        <v>33728</v>
      </c>
      <c r="L159" s="15" t="s">
        <v>63</v>
      </c>
      <c r="M159" s="13" t="s">
        <v>609</v>
      </c>
      <c r="N159" s="13"/>
      <c r="O159" s="15" t="s">
        <v>68</v>
      </c>
      <c r="P159" s="50"/>
      <c r="Q159" s="13" t="s">
        <v>64</v>
      </c>
      <c r="R159" s="172">
        <v>33</v>
      </c>
      <c r="S159" s="172"/>
      <c r="T159" s="172"/>
      <c r="U159" s="172">
        <v>7</v>
      </c>
      <c r="V159" s="172"/>
      <c r="W159" s="13" t="s">
        <v>69</v>
      </c>
      <c r="X159" s="13"/>
      <c r="Y159" s="13" t="s">
        <v>70</v>
      </c>
      <c r="Z159" s="13" t="s">
        <v>75</v>
      </c>
      <c r="AA159" s="13" t="s">
        <v>76</v>
      </c>
      <c r="AB159" s="49" t="s">
        <v>480</v>
      </c>
      <c r="AC159" s="51"/>
      <c r="AD159" s="51"/>
      <c r="AE159" s="51"/>
      <c r="AF159" s="51"/>
      <c r="AG159" s="51"/>
      <c r="AH159" s="51"/>
      <c r="AI159" s="51"/>
    </row>
    <row r="160" spans="1:35" ht="24.6" x14ac:dyDescent="0.85">
      <c r="A160" s="15">
        <v>159</v>
      </c>
      <c r="B160" s="45" t="s">
        <v>470</v>
      </c>
      <c r="C160" s="45" t="s">
        <v>694</v>
      </c>
      <c r="D160" s="45" t="s">
        <v>79</v>
      </c>
      <c r="E160" s="46" t="s">
        <v>695</v>
      </c>
      <c r="F160" s="47">
        <v>342</v>
      </c>
      <c r="G160" s="47" t="s">
        <v>9151</v>
      </c>
      <c r="H160" s="15" t="s">
        <v>702</v>
      </c>
      <c r="I160" s="13"/>
      <c r="J160" s="13"/>
      <c r="K160" s="55">
        <v>41440</v>
      </c>
      <c r="L160" s="15" t="s">
        <v>63</v>
      </c>
      <c r="M160" s="13" t="s">
        <v>548</v>
      </c>
      <c r="N160" s="13"/>
      <c r="O160" s="15" t="s">
        <v>68</v>
      </c>
      <c r="P160" s="50" t="s">
        <v>703</v>
      </c>
      <c r="Q160" s="13" t="s">
        <v>61</v>
      </c>
      <c r="R160" s="13">
        <v>41</v>
      </c>
      <c r="S160" s="13"/>
      <c r="T160" s="13"/>
      <c r="U160" s="13"/>
      <c r="V160" s="13"/>
      <c r="W160" s="13" t="s">
        <v>74</v>
      </c>
      <c r="X160" s="13"/>
      <c r="Y160" s="13" t="s">
        <v>70</v>
      </c>
      <c r="Z160" s="13" t="s">
        <v>75</v>
      </c>
      <c r="AA160" s="13" t="s">
        <v>76</v>
      </c>
      <c r="AB160" s="49" t="s">
        <v>480</v>
      </c>
      <c r="AC160" s="51"/>
      <c r="AD160" s="51"/>
      <c r="AE160" s="51">
        <v>8</v>
      </c>
      <c r="AF160" s="51"/>
      <c r="AG160" s="51"/>
      <c r="AH160" s="51"/>
      <c r="AI160" s="51"/>
    </row>
    <row r="161" spans="1:35" ht="24.6" x14ac:dyDescent="0.85">
      <c r="A161" s="15">
        <v>160</v>
      </c>
      <c r="B161" s="45" t="s">
        <v>470</v>
      </c>
      <c r="C161" s="45" t="s">
        <v>694</v>
      </c>
      <c r="D161" s="45" t="s">
        <v>79</v>
      </c>
      <c r="E161" s="46" t="s">
        <v>695</v>
      </c>
      <c r="F161" s="47">
        <v>342</v>
      </c>
      <c r="G161" s="47" t="s">
        <v>9152</v>
      </c>
      <c r="H161" s="15" t="s">
        <v>704</v>
      </c>
      <c r="I161" s="13"/>
      <c r="J161" s="13"/>
      <c r="K161" s="55">
        <v>41445</v>
      </c>
      <c r="L161" s="15" t="s">
        <v>63</v>
      </c>
      <c r="M161" s="13" t="s">
        <v>548</v>
      </c>
      <c r="N161" s="13"/>
      <c r="O161" s="15" t="s">
        <v>68</v>
      </c>
      <c r="P161" s="50" t="s">
        <v>705</v>
      </c>
      <c r="Q161" s="13" t="s">
        <v>61</v>
      </c>
      <c r="R161" s="13">
        <v>49</v>
      </c>
      <c r="S161" s="13"/>
      <c r="T161" s="13"/>
      <c r="U161" s="13"/>
      <c r="V161" s="13"/>
      <c r="W161" s="13" t="s">
        <v>74</v>
      </c>
      <c r="X161" s="13"/>
      <c r="Y161" s="13" t="s">
        <v>70</v>
      </c>
      <c r="Z161" s="13" t="s">
        <v>75</v>
      </c>
      <c r="AA161" s="13" t="s">
        <v>76</v>
      </c>
      <c r="AB161" s="49" t="s">
        <v>480</v>
      </c>
      <c r="AC161" s="51"/>
      <c r="AD161" s="51"/>
      <c r="AE161" s="51">
        <v>6</v>
      </c>
      <c r="AF161" s="51"/>
      <c r="AG161" s="51"/>
      <c r="AH161" s="51"/>
      <c r="AI161" s="51"/>
    </row>
    <row r="162" spans="1:35" ht="24.6" x14ac:dyDescent="0.85">
      <c r="A162" s="181">
        <v>161</v>
      </c>
      <c r="B162" s="182" t="s">
        <v>470</v>
      </c>
      <c r="C162" s="182" t="s">
        <v>694</v>
      </c>
      <c r="D162" s="182" t="s">
        <v>79</v>
      </c>
      <c r="E162" s="183" t="s">
        <v>695</v>
      </c>
      <c r="F162" s="178">
        <v>342</v>
      </c>
      <c r="G162" s="348" t="s">
        <v>9153</v>
      </c>
      <c r="H162" s="179" t="s">
        <v>706</v>
      </c>
      <c r="I162" s="185"/>
      <c r="J162" s="185"/>
      <c r="K162" s="166">
        <v>43165</v>
      </c>
      <c r="L162" s="15" t="s">
        <v>63</v>
      </c>
      <c r="M162" s="13" t="s">
        <v>707</v>
      </c>
      <c r="N162" s="13"/>
      <c r="O162" s="15" t="s">
        <v>68</v>
      </c>
      <c r="P162" s="50" t="s">
        <v>708</v>
      </c>
      <c r="Q162" s="13" t="s">
        <v>61</v>
      </c>
      <c r="R162" s="172">
        <v>45</v>
      </c>
      <c r="S162" s="172"/>
      <c r="T162" s="172"/>
      <c r="U162" s="172"/>
      <c r="V162" s="172"/>
      <c r="W162" s="13" t="s">
        <v>74</v>
      </c>
      <c r="X162" s="13"/>
      <c r="Y162" s="13" t="s">
        <v>70</v>
      </c>
      <c r="Z162" s="13" t="s">
        <v>75</v>
      </c>
      <c r="AA162" s="13" t="s">
        <v>72</v>
      </c>
      <c r="AB162" s="49"/>
      <c r="AC162" s="51"/>
      <c r="AD162" s="51"/>
      <c r="AE162" s="51">
        <v>5</v>
      </c>
      <c r="AF162" s="51"/>
      <c r="AG162" s="51"/>
      <c r="AH162" s="51"/>
      <c r="AI162" s="51"/>
    </row>
    <row r="163" spans="1:35" ht="24.6" x14ac:dyDescent="0.85">
      <c r="A163" s="15">
        <v>162</v>
      </c>
      <c r="B163" s="45" t="s">
        <v>470</v>
      </c>
      <c r="C163" s="45" t="s">
        <v>694</v>
      </c>
      <c r="D163" s="45" t="s">
        <v>79</v>
      </c>
      <c r="E163" s="46" t="s">
        <v>709</v>
      </c>
      <c r="F163" s="7">
        <v>614</v>
      </c>
      <c r="G163" s="348" t="s">
        <v>9154</v>
      </c>
      <c r="H163" s="167" t="s">
        <v>710</v>
      </c>
      <c r="I163" s="170">
        <v>293281</v>
      </c>
      <c r="J163" s="170">
        <v>1466924</v>
      </c>
      <c r="K163" s="166">
        <v>34669</v>
      </c>
      <c r="L163" s="15" t="s">
        <v>63</v>
      </c>
      <c r="M163" s="13" t="s">
        <v>609</v>
      </c>
      <c r="N163" s="13"/>
      <c r="O163" s="15" t="s">
        <v>68</v>
      </c>
      <c r="P163" s="50"/>
      <c r="Q163" s="13" t="s">
        <v>64</v>
      </c>
      <c r="R163" s="172">
        <v>27</v>
      </c>
      <c r="S163" s="172"/>
      <c r="T163" s="172"/>
      <c r="U163" s="172"/>
      <c r="V163" s="172"/>
      <c r="W163" s="13" t="s">
        <v>69</v>
      </c>
      <c r="X163" s="13"/>
      <c r="Y163" s="13" t="s">
        <v>70</v>
      </c>
      <c r="Z163" s="13" t="s">
        <v>75</v>
      </c>
      <c r="AA163" s="13" t="s">
        <v>76</v>
      </c>
      <c r="AB163" s="49" t="s">
        <v>480</v>
      </c>
      <c r="AC163" s="51"/>
      <c r="AD163" s="51"/>
      <c r="AE163" s="51"/>
      <c r="AF163" s="51"/>
      <c r="AG163" s="51"/>
      <c r="AH163" s="51"/>
      <c r="AI163" s="51"/>
    </row>
    <row r="164" spans="1:35" ht="24.6" x14ac:dyDescent="0.85">
      <c r="A164" s="15">
        <v>163</v>
      </c>
      <c r="B164" s="45" t="s">
        <v>470</v>
      </c>
      <c r="C164" s="45" t="s">
        <v>694</v>
      </c>
      <c r="D164" s="45" t="s">
        <v>79</v>
      </c>
      <c r="E164" s="46" t="s">
        <v>709</v>
      </c>
      <c r="F164" s="7">
        <v>614</v>
      </c>
      <c r="G164" s="348" t="s">
        <v>9155</v>
      </c>
      <c r="H164" s="167" t="s">
        <v>711</v>
      </c>
      <c r="I164" s="170">
        <v>293281</v>
      </c>
      <c r="J164" s="170">
        <v>1466924</v>
      </c>
      <c r="K164" s="166">
        <v>34080</v>
      </c>
      <c r="L164" s="15" t="s">
        <v>63</v>
      </c>
      <c r="M164" s="13" t="s">
        <v>609</v>
      </c>
      <c r="N164" s="13"/>
      <c r="O164" s="15" t="s">
        <v>68</v>
      </c>
      <c r="P164" s="50"/>
      <c r="Q164" s="13" t="s">
        <v>64</v>
      </c>
      <c r="R164" s="172">
        <v>36</v>
      </c>
      <c r="S164" s="172"/>
      <c r="T164" s="172"/>
      <c r="U164" s="172"/>
      <c r="V164" s="172"/>
      <c r="W164" s="13" t="s">
        <v>69</v>
      </c>
      <c r="X164" s="13"/>
      <c r="Y164" s="13" t="s">
        <v>70</v>
      </c>
      <c r="Z164" s="13" t="s">
        <v>75</v>
      </c>
      <c r="AA164" s="13" t="s">
        <v>76</v>
      </c>
      <c r="AB164" s="49" t="s">
        <v>480</v>
      </c>
      <c r="AC164" s="51"/>
      <c r="AD164" s="51"/>
      <c r="AE164" s="51"/>
      <c r="AF164" s="51"/>
      <c r="AG164" s="51"/>
      <c r="AH164" s="51"/>
      <c r="AI164" s="51"/>
    </row>
    <row r="165" spans="1:35" ht="24.6" x14ac:dyDescent="0.85">
      <c r="A165" s="15">
        <v>164</v>
      </c>
      <c r="B165" s="45" t="s">
        <v>470</v>
      </c>
      <c r="C165" s="45" t="s">
        <v>694</v>
      </c>
      <c r="D165" s="45" t="s">
        <v>79</v>
      </c>
      <c r="E165" s="46" t="s">
        <v>709</v>
      </c>
      <c r="F165" s="7">
        <v>614</v>
      </c>
      <c r="G165" s="348" t="s">
        <v>9156</v>
      </c>
      <c r="H165" s="167" t="s">
        <v>712</v>
      </c>
      <c r="I165" s="170">
        <v>293281</v>
      </c>
      <c r="J165" s="170">
        <v>1466924</v>
      </c>
      <c r="K165" s="166">
        <v>34187</v>
      </c>
      <c r="L165" s="15" t="s">
        <v>63</v>
      </c>
      <c r="M165" s="13" t="s">
        <v>609</v>
      </c>
      <c r="N165" s="13"/>
      <c r="O165" s="15" t="s">
        <v>68</v>
      </c>
      <c r="P165" s="50"/>
      <c r="Q165" s="13" t="s">
        <v>64</v>
      </c>
      <c r="R165" s="172">
        <v>31</v>
      </c>
      <c r="S165" s="172"/>
      <c r="T165" s="172"/>
      <c r="U165" s="172"/>
      <c r="V165" s="172"/>
      <c r="W165" s="13" t="s">
        <v>69</v>
      </c>
      <c r="X165" s="13"/>
      <c r="Y165" s="13" t="s">
        <v>70</v>
      </c>
      <c r="Z165" s="13" t="s">
        <v>75</v>
      </c>
      <c r="AA165" s="13" t="s">
        <v>76</v>
      </c>
      <c r="AB165" s="49" t="s">
        <v>480</v>
      </c>
      <c r="AC165" s="51"/>
      <c r="AD165" s="51"/>
      <c r="AE165" s="51"/>
      <c r="AF165" s="51"/>
      <c r="AG165" s="51"/>
      <c r="AH165" s="51"/>
      <c r="AI165" s="51"/>
    </row>
    <row r="166" spans="1:35" ht="24.6" x14ac:dyDescent="0.85">
      <c r="A166" s="15">
        <v>165</v>
      </c>
      <c r="B166" s="45" t="s">
        <v>470</v>
      </c>
      <c r="C166" s="45" t="s">
        <v>694</v>
      </c>
      <c r="D166" s="45" t="s">
        <v>79</v>
      </c>
      <c r="E166" s="46" t="s">
        <v>709</v>
      </c>
      <c r="F166" s="7">
        <v>614</v>
      </c>
      <c r="G166" s="348" t="s">
        <v>9157</v>
      </c>
      <c r="H166" s="167" t="s">
        <v>713</v>
      </c>
      <c r="I166" s="170">
        <v>293281</v>
      </c>
      <c r="J166" s="170">
        <v>1466924</v>
      </c>
      <c r="K166" s="166">
        <v>34184</v>
      </c>
      <c r="L166" s="15" t="s">
        <v>63</v>
      </c>
      <c r="M166" s="13" t="s">
        <v>609</v>
      </c>
      <c r="N166" s="13"/>
      <c r="O166" s="15" t="s">
        <v>68</v>
      </c>
      <c r="P166" s="50"/>
      <c r="Q166" s="13" t="s">
        <v>64</v>
      </c>
      <c r="R166" s="172">
        <v>34</v>
      </c>
      <c r="S166" s="172"/>
      <c r="T166" s="172"/>
      <c r="U166" s="172"/>
      <c r="V166" s="172"/>
      <c r="W166" s="13" t="s">
        <v>69</v>
      </c>
      <c r="X166" s="13"/>
      <c r="Y166" s="13" t="s">
        <v>70</v>
      </c>
      <c r="Z166" s="13" t="s">
        <v>75</v>
      </c>
      <c r="AA166" s="13" t="s">
        <v>76</v>
      </c>
      <c r="AB166" s="49" t="s">
        <v>480</v>
      </c>
      <c r="AC166" s="51"/>
      <c r="AD166" s="51"/>
      <c r="AE166" s="51"/>
      <c r="AF166" s="51"/>
      <c r="AG166" s="51"/>
      <c r="AH166" s="51"/>
      <c r="AI166" s="51"/>
    </row>
    <row r="167" spans="1:35" ht="24.6" x14ac:dyDescent="0.85">
      <c r="A167" s="15">
        <v>166</v>
      </c>
      <c r="B167" s="45" t="s">
        <v>470</v>
      </c>
      <c r="C167" s="45" t="s">
        <v>694</v>
      </c>
      <c r="D167" s="45" t="s">
        <v>79</v>
      </c>
      <c r="E167" s="46" t="s">
        <v>709</v>
      </c>
      <c r="F167" s="7">
        <v>614</v>
      </c>
      <c r="G167" s="348" t="s">
        <v>9158</v>
      </c>
      <c r="H167" s="167" t="s">
        <v>714</v>
      </c>
      <c r="I167" s="170">
        <v>293281</v>
      </c>
      <c r="J167" s="170">
        <v>1466924</v>
      </c>
      <c r="K167" s="166">
        <v>34641</v>
      </c>
      <c r="L167" s="15" t="s">
        <v>63</v>
      </c>
      <c r="M167" s="13" t="s">
        <v>609</v>
      </c>
      <c r="N167" s="13"/>
      <c r="O167" s="15" t="s">
        <v>68</v>
      </c>
      <c r="P167" s="50"/>
      <c r="Q167" s="13" t="s">
        <v>64</v>
      </c>
      <c r="R167" s="172">
        <v>33</v>
      </c>
      <c r="S167" s="172"/>
      <c r="T167" s="172"/>
      <c r="U167" s="172"/>
      <c r="V167" s="172"/>
      <c r="W167" s="13" t="s">
        <v>69</v>
      </c>
      <c r="X167" s="13"/>
      <c r="Y167" s="13" t="s">
        <v>70</v>
      </c>
      <c r="Z167" s="13" t="s">
        <v>75</v>
      </c>
      <c r="AA167" s="13" t="s">
        <v>76</v>
      </c>
      <c r="AB167" s="49" t="s">
        <v>480</v>
      </c>
      <c r="AC167" s="51"/>
      <c r="AD167" s="51"/>
      <c r="AE167" s="51"/>
      <c r="AF167" s="51"/>
      <c r="AG167" s="51"/>
      <c r="AH167" s="51"/>
      <c r="AI167" s="51"/>
    </row>
    <row r="168" spans="1:35" ht="24.6" x14ac:dyDescent="0.85">
      <c r="A168" s="15">
        <v>167</v>
      </c>
      <c r="B168" s="45" t="s">
        <v>470</v>
      </c>
      <c r="C168" s="45" t="s">
        <v>694</v>
      </c>
      <c r="D168" s="45" t="s">
        <v>79</v>
      </c>
      <c r="E168" s="46" t="s">
        <v>709</v>
      </c>
      <c r="F168" s="7">
        <v>614</v>
      </c>
      <c r="G168" s="348" t="s">
        <v>9159</v>
      </c>
      <c r="H168" s="167" t="s">
        <v>715</v>
      </c>
      <c r="I168" s="170">
        <v>293483</v>
      </c>
      <c r="J168" s="170">
        <v>1465613</v>
      </c>
      <c r="K168" s="166">
        <v>44812</v>
      </c>
      <c r="L168" s="15" t="s">
        <v>63</v>
      </c>
      <c r="M168" s="13" t="s">
        <v>491</v>
      </c>
      <c r="N168" s="13"/>
      <c r="O168" s="13" t="s">
        <v>68</v>
      </c>
      <c r="P168" s="50" t="s">
        <v>716</v>
      </c>
      <c r="Q168" s="13" t="s">
        <v>61</v>
      </c>
      <c r="R168" s="172">
        <v>45</v>
      </c>
      <c r="S168" s="172"/>
      <c r="T168" s="172">
        <v>2.5</v>
      </c>
      <c r="U168" s="172">
        <v>4</v>
      </c>
      <c r="V168" s="172">
        <v>9</v>
      </c>
      <c r="W168" s="13" t="s">
        <v>69</v>
      </c>
      <c r="X168" s="13"/>
      <c r="Y168" s="13" t="s">
        <v>70</v>
      </c>
      <c r="Z168" s="13" t="s">
        <v>75</v>
      </c>
      <c r="AA168" s="13" t="s">
        <v>72</v>
      </c>
      <c r="AB168" s="13"/>
      <c r="AC168" s="51"/>
      <c r="AD168" s="51"/>
      <c r="AE168" s="51">
        <v>12</v>
      </c>
      <c r="AF168" s="51"/>
      <c r="AG168" s="51"/>
      <c r="AH168" s="51"/>
      <c r="AI168" s="51"/>
    </row>
    <row r="169" spans="1:35" ht="24.6" x14ac:dyDescent="0.85">
      <c r="A169" s="15">
        <v>168</v>
      </c>
      <c r="B169" s="45" t="s">
        <v>470</v>
      </c>
      <c r="C169" s="45" t="s">
        <v>694</v>
      </c>
      <c r="D169" s="45" t="s">
        <v>79</v>
      </c>
      <c r="E169" s="46" t="s">
        <v>717</v>
      </c>
      <c r="F169" s="7">
        <v>383</v>
      </c>
      <c r="G169" s="348" t="s">
        <v>9160</v>
      </c>
      <c r="H169" s="167" t="s">
        <v>718</v>
      </c>
      <c r="I169" s="170">
        <v>293281</v>
      </c>
      <c r="J169" s="170">
        <v>1466024</v>
      </c>
      <c r="K169" s="166">
        <v>34173</v>
      </c>
      <c r="L169" s="15" t="s">
        <v>63</v>
      </c>
      <c r="M169" s="13" t="s">
        <v>609</v>
      </c>
      <c r="N169" s="13"/>
      <c r="O169" s="15" t="s">
        <v>68</v>
      </c>
      <c r="P169" s="50"/>
      <c r="Q169" s="13" t="s">
        <v>64</v>
      </c>
      <c r="R169" s="172">
        <v>26</v>
      </c>
      <c r="S169" s="172"/>
      <c r="T169" s="172"/>
      <c r="U169" s="172">
        <v>6</v>
      </c>
      <c r="V169" s="172"/>
      <c r="W169" s="13" t="s">
        <v>69</v>
      </c>
      <c r="X169" s="13"/>
      <c r="Y169" s="13" t="s">
        <v>70</v>
      </c>
      <c r="Z169" s="13" t="s">
        <v>75</v>
      </c>
      <c r="AA169" s="13" t="s">
        <v>76</v>
      </c>
      <c r="AB169" s="49" t="s">
        <v>480</v>
      </c>
      <c r="AC169" s="51"/>
      <c r="AD169" s="51"/>
      <c r="AE169" s="51"/>
      <c r="AF169" s="51"/>
      <c r="AG169" s="51"/>
      <c r="AH169" s="51"/>
      <c r="AI169" s="51"/>
    </row>
    <row r="170" spans="1:35" ht="24.6" x14ac:dyDescent="0.85">
      <c r="A170" s="15">
        <v>169</v>
      </c>
      <c r="B170" s="45" t="s">
        <v>470</v>
      </c>
      <c r="C170" s="45" t="s">
        <v>694</v>
      </c>
      <c r="D170" s="45" t="s">
        <v>79</v>
      </c>
      <c r="E170" s="46" t="s">
        <v>717</v>
      </c>
      <c r="F170" s="7">
        <v>383</v>
      </c>
      <c r="G170" s="348" t="s">
        <v>9161</v>
      </c>
      <c r="H170" s="167" t="s">
        <v>719</v>
      </c>
      <c r="I170" s="170">
        <v>293281</v>
      </c>
      <c r="J170" s="170">
        <v>1466024</v>
      </c>
      <c r="K170" s="166">
        <v>34176</v>
      </c>
      <c r="L170" s="15" t="s">
        <v>63</v>
      </c>
      <c r="M170" s="13" t="s">
        <v>609</v>
      </c>
      <c r="N170" s="13"/>
      <c r="O170" s="15" t="s">
        <v>68</v>
      </c>
      <c r="P170" s="50"/>
      <c r="Q170" s="13" t="s">
        <v>64</v>
      </c>
      <c r="R170" s="172">
        <v>30</v>
      </c>
      <c r="S170" s="172"/>
      <c r="T170" s="172"/>
      <c r="U170" s="172">
        <v>10</v>
      </c>
      <c r="V170" s="172"/>
      <c r="W170" s="13" t="s">
        <v>69</v>
      </c>
      <c r="X170" s="13"/>
      <c r="Y170" s="13" t="s">
        <v>70</v>
      </c>
      <c r="Z170" s="13" t="s">
        <v>75</v>
      </c>
      <c r="AA170" s="13" t="s">
        <v>76</v>
      </c>
      <c r="AB170" s="49" t="s">
        <v>480</v>
      </c>
      <c r="AC170" s="51"/>
      <c r="AD170" s="51"/>
      <c r="AE170" s="51"/>
      <c r="AF170" s="51"/>
      <c r="AG170" s="51"/>
      <c r="AH170" s="51"/>
      <c r="AI170" s="51"/>
    </row>
    <row r="171" spans="1:35" ht="24.6" x14ac:dyDescent="0.85">
      <c r="A171" s="15">
        <v>170</v>
      </c>
      <c r="B171" s="45" t="s">
        <v>470</v>
      </c>
      <c r="C171" s="45" t="s">
        <v>694</v>
      </c>
      <c r="D171" s="45" t="s">
        <v>79</v>
      </c>
      <c r="E171" s="46" t="s">
        <v>717</v>
      </c>
      <c r="F171" s="7">
        <v>383</v>
      </c>
      <c r="G171" s="348" t="s">
        <v>9162</v>
      </c>
      <c r="H171" s="167" t="s">
        <v>720</v>
      </c>
      <c r="I171" s="170">
        <v>293281</v>
      </c>
      <c r="J171" s="170">
        <v>1466024</v>
      </c>
      <c r="K171" s="166">
        <v>34181</v>
      </c>
      <c r="L171" s="15" t="s">
        <v>63</v>
      </c>
      <c r="M171" s="13" t="s">
        <v>609</v>
      </c>
      <c r="N171" s="13"/>
      <c r="O171" s="15" t="s">
        <v>68</v>
      </c>
      <c r="P171" s="50"/>
      <c r="Q171" s="13" t="s">
        <v>64</v>
      </c>
      <c r="R171" s="172">
        <v>31</v>
      </c>
      <c r="S171" s="172"/>
      <c r="T171" s="172"/>
      <c r="U171" s="172">
        <v>12</v>
      </c>
      <c r="V171" s="172"/>
      <c r="W171" s="13" t="s">
        <v>69</v>
      </c>
      <c r="X171" s="13"/>
      <c r="Y171" s="13" t="s">
        <v>70</v>
      </c>
      <c r="Z171" s="13" t="s">
        <v>75</v>
      </c>
      <c r="AA171" s="13" t="s">
        <v>76</v>
      </c>
      <c r="AB171" s="49" t="s">
        <v>480</v>
      </c>
      <c r="AC171" s="51"/>
      <c r="AD171" s="51"/>
      <c r="AE171" s="51"/>
      <c r="AF171" s="51"/>
      <c r="AG171" s="51"/>
      <c r="AH171" s="51"/>
      <c r="AI171" s="51"/>
    </row>
    <row r="172" spans="1:35" ht="24.6" x14ac:dyDescent="0.85">
      <c r="A172" s="15">
        <v>171</v>
      </c>
      <c r="B172" s="45" t="s">
        <v>470</v>
      </c>
      <c r="C172" s="45" t="s">
        <v>694</v>
      </c>
      <c r="D172" s="45" t="s">
        <v>79</v>
      </c>
      <c r="E172" s="46" t="s">
        <v>721</v>
      </c>
      <c r="F172" s="7">
        <v>700</v>
      </c>
      <c r="G172" s="348" t="s">
        <v>9163</v>
      </c>
      <c r="H172" s="167" t="s">
        <v>722</v>
      </c>
      <c r="I172" s="170">
        <v>294381</v>
      </c>
      <c r="J172" s="170">
        <v>1463824</v>
      </c>
      <c r="K172" s="166">
        <v>34704</v>
      </c>
      <c r="L172" s="15" t="s">
        <v>63</v>
      </c>
      <c r="M172" s="13" t="s">
        <v>609</v>
      </c>
      <c r="N172" s="13"/>
      <c r="O172" s="15" t="s">
        <v>68</v>
      </c>
      <c r="P172" s="50"/>
      <c r="Q172" s="13" t="s">
        <v>64</v>
      </c>
      <c r="R172" s="172">
        <v>30</v>
      </c>
      <c r="S172" s="172"/>
      <c r="T172" s="172"/>
      <c r="U172" s="172">
        <v>7</v>
      </c>
      <c r="V172" s="172"/>
      <c r="W172" s="13" t="s">
        <v>69</v>
      </c>
      <c r="X172" s="13"/>
      <c r="Y172" s="13" t="s">
        <v>70</v>
      </c>
      <c r="Z172" s="13" t="s">
        <v>75</v>
      </c>
      <c r="AA172" s="13" t="s">
        <v>76</v>
      </c>
      <c r="AB172" s="49" t="s">
        <v>480</v>
      </c>
      <c r="AC172" s="51"/>
      <c r="AD172" s="51"/>
      <c r="AE172" s="51"/>
      <c r="AF172" s="51"/>
      <c r="AG172" s="51"/>
      <c r="AH172" s="51"/>
      <c r="AI172" s="51"/>
    </row>
    <row r="173" spans="1:35" ht="24.6" x14ac:dyDescent="0.85">
      <c r="A173" s="15">
        <v>172</v>
      </c>
      <c r="B173" s="45" t="s">
        <v>470</v>
      </c>
      <c r="C173" s="45" t="s">
        <v>694</v>
      </c>
      <c r="D173" s="45" t="s">
        <v>79</v>
      </c>
      <c r="E173" s="46" t="s">
        <v>721</v>
      </c>
      <c r="F173" s="7">
        <v>700</v>
      </c>
      <c r="G173" s="348" t="s">
        <v>9164</v>
      </c>
      <c r="H173" s="167" t="s">
        <v>723</v>
      </c>
      <c r="I173" s="170">
        <v>294381</v>
      </c>
      <c r="J173" s="170">
        <v>1463824</v>
      </c>
      <c r="K173" s="166">
        <v>34684</v>
      </c>
      <c r="L173" s="15" t="s">
        <v>63</v>
      </c>
      <c r="M173" s="13" t="s">
        <v>609</v>
      </c>
      <c r="N173" s="13"/>
      <c r="O173" s="15" t="s">
        <v>68</v>
      </c>
      <c r="P173" s="50"/>
      <c r="Q173" s="13" t="s">
        <v>64</v>
      </c>
      <c r="R173" s="172">
        <v>30</v>
      </c>
      <c r="S173" s="172"/>
      <c r="T173" s="172"/>
      <c r="U173" s="172">
        <v>7</v>
      </c>
      <c r="V173" s="172"/>
      <c r="W173" s="13" t="s">
        <v>69</v>
      </c>
      <c r="X173" s="13"/>
      <c r="Y173" s="13" t="s">
        <v>70</v>
      </c>
      <c r="Z173" s="13" t="s">
        <v>75</v>
      </c>
      <c r="AA173" s="13" t="s">
        <v>76</v>
      </c>
      <c r="AB173" s="49" t="s">
        <v>480</v>
      </c>
      <c r="AC173" s="51"/>
      <c r="AD173" s="51"/>
      <c r="AE173" s="51"/>
      <c r="AF173" s="51"/>
      <c r="AG173" s="51"/>
      <c r="AH173" s="51"/>
      <c r="AI173" s="51"/>
    </row>
    <row r="174" spans="1:35" ht="24.6" x14ac:dyDescent="0.85">
      <c r="A174" s="15">
        <v>173</v>
      </c>
      <c r="B174" s="45" t="s">
        <v>470</v>
      </c>
      <c r="C174" s="45" t="s">
        <v>694</v>
      </c>
      <c r="D174" s="45" t="s">
        <v>79</v>
      </c>
      <c r="E174" s="46" t="s">
        <v>721</v>
      </c>
      <c r="F174" s="7">
        <v>700</v>
      </c>
      <c r="G174" s="348" t="s">
        <v>9165</v>
      </c>
      <c r="H174" s="167" t="s">
        <v>724</v>
      </c>
      <c r="I174" s="170">
        <v>294381</v>
      </c>
      <c r="J174" s="170">
        <v>1463824</v>
      </c>
      <c r="K174" s="166">
        <v>34683</v>
      </c>
      <c r="L174" s="15" t="s">
        <v>63</v>
      </c>
      <c r="M174" s="13" t="s">
        <v>609</v>
      </c>
      <c r="N174" s="13"/>
      <c r="O174" s="15" t="s">
        <v>68</v>
      </c>
      <c r="P174" s="50"/>
      <c r="Q174" s="13" t="s">
        <v>64</v>
      </c>
      <c r="R174" s="172">
        <v>27</v>
      </c>
      <c r="S174" s="172"/>
      <c r="T174" s="172"/>
      <c r="U174" s="172">
        <v>7</v>
      </c>
      <c r="V174" s="172"/>
      <c r="W174" s="13" t="s">
        <v>69</v>
      </c>
      <c r="X174" s="13"/>
      <c r="Y174" s="13" t="s">
        <v>70</v>
      </c>
      <c r="Z174" s="13" t="s">
        <v>75</v>
      </c>
      <c r="AA174" s="13" t="s">
        <v>76</v>
      </c>
      <c r="AB174" s="49" t="s">
        <v>480</v>
      </c>
      <c r="AC174" s="51"/>
      <c r="AD174" s="51"/>
      <c r="AE174" s="51"/>
      <c r="AF174" s="51"/>
      <c r="AG174" s="51"/>
      <c r="AH174" s="51"/>
      <c r="AI174" s="51"/>
    </row>
    <row r="175" spans="1:35" ht="24.6" x14ac:dyDescent="0.85">
      <c r="A175" s="15">
        <v>174</v>
      </c>
      <c r="B175" s="45" t="s">
        <v>470</v>
      </c>
      <c r="C175" s="45" t="s">
        <v>694</v>
      </c>
      <c r="D175" s="45" t="s">
        <v>79</v>
      </c>
      <c r="E175" s="46" t="s">
        <v>721</v>
      </c>
      <c r="F175" s="7">
        <v>700</v>
      </c>
      <c r="G175" s="348" t="s">
        <v>9166</v>
      </c>
      <c r="H175" s="167" t="s">
        <v>725</v>
      </c>
      <c r="I175" s="170">
        <v>294381</v>
      </c>
      <c r="J175" s="170">
        <v>1463824</v>
      </c>
      <c r="K175" s="166">
        <v>34682</v>
      </c>
      <c r="L175" s="15" t="s">
        <v>63</v>
      </c>
      <c r="M175" s="13" t="s">
        <v>609</v>
      </c>
      <c r="N175" s="13"/>
      <c r="O175" s="15" t="s">
        <v>68</v>
      </c>
      <c r="P175" s="50"/>
      <c r="Q175" s="13" t="s">
        <v>64</v>
      </c>
      <c r="R175" s="172">
        <v>36</v>
      </c>
      <c r="S175" s="172"/>
      <c r="T175" s="172"/>
      <c r="U175" s="172">
        <v>8</v>
      </c>
      <c r="V175" s="172"/>
      <c r="W175" s="13" t="s">
        <v>69</v>
      </c>
      <c r="X175" s="13"/>
      <c r="Y175" s="13" t="s">
        <v>70</v>
      </c>
      <c r="Z175" s="13" t="s">
        <v>75</v>
      </c>
      <c r="AA175" s="13" t="s">
        <v>76</v>
      </c>
      <c r="AB175" s="49" t="s">
        <v>480</v>
      </c>
      <c r="AC175" s="51"/>
      <c r="AD175" s="51"/>
      <c r="AE175" s="51"/>
      <c r="AF175" s="51"/>
      <c r="AG175" s="51"/>
      <c r="AH175" s="51"/>
      <c r="AI175" s="51"/>
    </row>
    <row r="176" spans="1:35" ht="24.6" x14ac:dyDescent="0.85">
      <c r="A176" s="15">
        <v>175</v>
      </c>
      <c r="B176" s="45" t="s">
        <v>470</v>
      </c>
      <c r="C176" s="45" t="s">
        <v>694</v>
      </c>
      <c r="D176" s="45" t="s">
        <v>79</v>
      </c>
      <c r="E176" s="46" t="s">
        <v>721</v>
      </c>
      <c r="F176" s="7">
        <v>700</v>
      </c>
      <c r="G176" s="348" t="s">
        <v>9167</v>
      </c>
      <c r="H176" s="167" t="s">
        <v>726</v>
      </c>
      <c r="I176" s="170">
        <v>294381</v>
      </c>
      <c r="J176" s="170">
        <v>1463824</v>
      </c>
      <c r="K176" s="166">
        <v>34685</v>
      </c>
      <c r="L176" s="15" t="s">
        <v>63</v>
      </c>
      <c r="M176" s="13" t="s">
        <v>609</v>
      </c>
      <c r="N176" s="13"/>
      <c r="O176" s="15" t="s">
        <v>68</v>
      </c>
      <c r="P176" s="50"/>
      <c r="Q176" s="13" t="s">
        <v>64</v>
      </c>
      <c r="R176" s="172">
        <v>33</v>
      </c>
      <c r="S176" s="172"/>
      <c r="T176" s="172"/>
      <c r="U176" s="172">
        <v>8</v>
      </c>
      <c r="V176" s="172"/>
      <c r="W176" s="13" t="s">
        <v>69</v>
      </c>
      <c r="X176" s="13"/>
      <c r="Y176" s="13" t="s">
        <v>70</v>
      </c>
      <c r="Z176" s="13" t="s">
        <v>75</v>
      </c>
      <c r="AA176" s="13" t="s">
        <v>76</v>
      </c>
      <c r="AB176" s="49" t="s">
        <v>480</v>
      </c>
      <c r="AC176" s="51"/>
      <c r="AD176" s="51"/>
      <c r="AE176" s="51"/>
      <c r="AF176" s="51"/>
      <c r="AG176" s="51"/>
      <c r="AH176" s="51"/>
      <c r="AI176" s="51"/>
    </row>
    <row r="177" spans="1:35" ht="24.6" x14ac:dyDescent="0.85">
      <c r="A177" s="15">
        <v>176</v>
      </c>
      <c r="B177" s="45" t="s">
        <v>470</v>
      </c>
      <c r="C177" s="45" t="s">
        <v>694</v>
      </c>
      <c r="D177" s="45" t="s">
        <v>79</v>
      </c>
      <c r="E177" s="46" t="s">
        <v>721</v>
      </c>
      <c r="F177" s="7">
        <v>700</v>
      </c>
      <c r="G177" s="348" t="s">
        <v>9168</v>
      </c>
      <c r="H177" s="167" t="s">
        <v>727</v>
      </c>
      <c r="I177" s="170">
        <v>294381</v>
      </c>
      <c r="J177" s="170">
        <v>1463824</v>
      </c>
      <c r="K177" s="166">
        <v>34183</v>
      </c>
      <c r="L177" s="15" t="s">
        <v>63</v>
      </c>
      <c r="M177" s="13" t="s">
        <v>609</v>
      </c>
      <c r="N177" s="13"/>
      <c r="O177" s="15" t="s">
        <v>68</v>
      </c>
      <c r="P177" s="50"/>
      <c r="Q177" s="13" t="s">
        <v>64</v>
      </c>
      <c r="R177" s="172">
        <v>31</v>
      </c>
      <c r="S177" s="172"/>
      <c r="T177" s="172"/>
      <c r="U177" s="172">
        <v>12</v>
      </c>
      <c r="V177" s="172"/>
      <c r="W177" s="13" t="s">
        <v>69</v>
      </c>
      <c r="X177" s="13"/>
      <c r="Y177" s="13" t="s">
        <v>70</v>
      </c>
      <c r="Z177" s="13" t="s">
        <v>75</v>
      </c>
      <c r="AA177" s="13" t="s">
        <v>76</v>
      </c>
      <c r="AB177" s="49" t="s">
        <v>480</v>
      </c>
      <c r="AC177" s="51"/>
      <c r="AD177" s="51"/>
      <c r="AE177" s="51"/>
      <c r="AF177" s="51"/>
      <c r="AG177" s="51"/>
      <c r="AH177" s="51"/>
      <c r="AI177" s="51"/>
    </row>
    <row r="178" spans="1:35" ht="24.6" x14ac:dyDescent="0.85">
      <c r="A178" s="15">
        <v>177</v>
      </c>
      <c r="B178" s="45" t="s">
        <v>470</v>
      </c>
      <c r="C178" s="45" t="s">
        <v>694</v>
      </c>
      <c r="D178" s="45" t="s">
        <v>79</v>
      </c>
      <c r="E178" s="46" t="s">
        <v>721</v>
      </c>
      <c r="F178" s="7">
        <v>700</v>
      </c>
      <c r="G178" s="348" t="s">
        <v>9169</v>
      </c>
      <c r="H178" s="167" t="s">
        <v>728</v>
      </c>
      <c r="I178" s="170">
        <v>294381</v>
      </c>
      <c r="J178" s="170">
        <v>1463824</v>
      </c>
      <c r="K178" s="166">
        <v>34182</v>
      </c>
      <c r="L178" s="15" t="s">
        <v>63</v>
      </c>
      <c r="M178" s="13" t="s">
        <v>609</v>
      </c>
      <c r="N178" s="13"/>
      <c r="O178" s="15" t="s">
        <v>68</v>
      </c>
      <c r="P178" s="50"/>
      <c r="Q178" s="13" t="s">
        <v>64</v>
      </c>
      <c r="R178" s="172">
        <v>31</v>
      </c>
      <c r="S178" s="172"/>
      <c r="T178" s="172"/>
      <c r="U178" s="172">
        <v>12</v>
      </c>
      <c r="V178" s="172"/>
      <c r="W178" s="13" t="s">
        <v>69</v>
      </c>
      <c r="X178" s="13"/>
      <c r="Y178" s="13" t="s">
        <v>70</v>
      </c>
      <c r="Z178" s="13" t="s">
        <v>75</v>
      </c>
      <c r="AA178" s="13" t="s">
        <v>76</v>
      </c>
      <c r="AB178" s="49" t="s">
        <v>480</v>
      </c>
      <c r="AC178" s="51"/>
      <c r="AD178" s="51"/>
      <c r="AE178" s="51"/>
      <c r="AF178" s="51"/>
      <c r="AG178" s="51"/>
      <c r="AH178" s="51"/>
      <c r="AI178" s="51"/>
    </row>
    <row r="179" spans="1:35" ht="24.6" x14ac:dyDescent="0.85">
      <c r="A179" s="15">
        <v>178</v>
      </c>
      <c r="B179" s="45" t="s">
        <v>470</v>
      </c>
      <c r="C179" s="45" t="s">
        <v>694</v>
      </c>
      <c r="D179" s="45" t="s">
        <v>79</v>
      </c>
      <c r="E179" s="46" t="s">
        <v>729</v>
      </c>
      <c r="F179" s="7">
        <v>635</v>
      </c>
      <c r="G179" s="348" t="s">
        <v>9170</v>
      </c>
      <c r="H179" s="167" t="s">
        <v>730</v>
      </c>
      <c r="I179" s="170">
        <v>293781</v>
      </c>
      <c r="J179" s="170">
        <v>1467824</v>
      </c>
      <c r="K179" s="166">
        <v>34677</v>
      </c>
      <c r="L179" s="15" t="s">
        <v>63</v>
      </c>
      <c r="M179" s="13" t="s">
        <v>609</v>
      </c>
      <c r="N179" s="13"/>
      <c r="O179" s="15" t="s">
        <v>68</v>
      </c>
      <c r="P179" s="50"/>
      <c r="Q179" s="13" t="s">
        <v>64</v>
      </c>
      <c r="R179" s="172">
        <v>30</v>
      </c>
      <c r="S179" s="172"/>
      <c r="T179" s="172"/>
      <c r="U179" s="172">
        <v>7</v>
      </c>
      <c r="V179" s="172"/>
      <c r="W179" s="13" t="s">
        <v>69</v>
      </c>
      <c r="X179" s="13"/>
      <c r="Y179" s="13" t="s">
        <v>70</v>
      </c>
      <c r="Z179" s="13" t="s">
        <v>75</v>
      </c>
      <c r="AA179" s="13" t="s">
        <v>76</v>
      </c>
      <c r="AB179" s="49" t="s">
        <v>480</v>
      </c>
      <c r="AC179" s="51"/>
      <c r="AD179" s="51"/>
      <c r="AE179" s="51"/>
      <c r="AF179" s="51"/>
      <c r="AG179" s="51"/>
      <c r="AH179" s="51"/>
      <c r="AI179" s="51"/>
    </row>
    <row r="180" spans="1:35" ht="24.6" x14ac:dyDescent="0.85">
      <c r="A180" s="15">
        <v>179</v>
      </c>
      <c r="B180" s="45" t="s">
        <v>470</v>
      </c>
      <c r="C180" s="45" t="s">
        <v>694</v>
      </c>
      <c r="D180" s="45" t="s">
        <v>79</v>
      </c>
      <c r="E180" s="46" t="s">
        <v>729</v>
      </c>
      <c r="F180" s="7">
        <v>635</v>
      </c>
      <c r="G180" s="348" t="s">
        <v>9171</v>
      </c>
      <c r="H180" s="167" t="s">
        <v>731</v>
      </c>
      <c r="I180" s="170">
        <v>293781</v>
      </c>
      <c r="J180" s="170">
        <v>1467824</v>
      </c>
      <c r="K180" s="166">
        <v>34676</v>
      </c>
      <c r="L180" s="15" t="s">
        <v>63</v>
      </c>
      <c r="M180" s="13" t="s">
        <v>609</v>
      </c>
      <c r="N180" s="13"/>
      <c r="O180" s="15" t="s">
        <v>68</v>
      </c>
      <c r="P180" s="50"/>
      <c r="Q180" s="13" t="s">
        <v>64</v>
      </c>
      <c r="R180" s="172">
        <v>33</v>
      </c>
      <c r="S180" s="172"/>
      <c r="T180" s="172"/>
      <c r="U180" s="172">
        <v>8.5</v>
      </c>
      <c r="V180" s="172"/>
      <c r="W180" s="13" t="s">
        <v>69</v>
      </c>
      <c r="X180" s="13"/>
      <c r="Y180" s="13" t="s">
        <v>70</v>
      </c>
      <c r="Z180" s="13" t="s">
        <v>75</v>
      </c>
      <c r="AA180" s="13" t="s">
        <v>76</v>
      </c>
      <c r="AB180" s="49" t="s">
        <v>480</v>
      </c>
      <c r="AC180" s="51"/>
      <c r="AD180" s="51"/>
      <c r="AE180" s="51"/>
      <c r="AF180" s="51"/>
      <c r="AG180" s="51"/>
      <c r="AH180" s="51"/>
      <c r="AI180" s="51"/>
    </row>
    <row r="181" spans="1:35" ht="24.6" x14ac:dyDescent="0.85">
      <c r="A181" s="15">
        <v>180</v>
      </c>
      <c r="B181" s="45" t="s">
        <v>470</v>
      </c>
      <c r="C181" s="45" t="s">
        <v>694</v>
      </c>
      <c r="D181" s="45" t="s">
        <v>79</v>
      </c>
      <c r="E181" s="46" t="s">
        <v>729</v>
      </c>
      <c r="F181" s="7">
        <v>635</v>
      </c>
      <c r="G181" s="348" t="s">
        <v>9172</v>
      </c>
      <c r="H181" s="167" t="s">
        <v>732</v>
      </c>
      <c r="I181" s="170">
        <v>293781</v>
      </c>
      <c r="J181" s="170">
        <v>1467824</v>
      </c>
      <c r="K181" s="166">
        <v>34180</v>
      </c>
      <c r="L181" s="15" t="s">
        <v>63</v>
      </c>
      <c r="M181" s="13" t="s">
        <v>609</v>
      </c>
      <c r="N181" s="13"/>
      <c r="O181" s="15" t="s">
        <v>68</v>
      </c>
      <c r="P181" s="50"/>
      <c r="Q181" s="13" t="s">
        <v>64</v>
      </c>
      <c r="R181" s="172">
        <v>33</v>
      </c>
      <c r="S181" s="172"/>
      <c r="T181" s="172"/>
      <c r="U181" s="172">
        <v>12</v>
      </c>
      <c r="V181" s="172"/>
      <c r="W181" s="13" t="s">
        <v>69</v>
      </c>
      <c r="X181" s="13"/>
      <c r="Y181" s="13" t="s">
        <v>70</v>
      </c>
      <c r="Z181" s="13" t="s">
        <v>75</v>
      </c>
      <c r="AA181" s="13" t="s">
        <v>76</v>
      </c>
      <c r="AB181" s="49" t="s">
        <v>480</v>
      </c>
      <c r="AC181" s="51"/>
      <c r="AD181" s="51"/>
      <c r="AE181" s="51"/>
      <c r="AF181" s="51"/>
      <c r="AG181" s="51"/>
      <c r="AH181" s="51"/>
      <c r="AI181" s="51"/>
    </row>
    <row r="182" spans="1:35" ht="24.6" x14ac:dyDescent="0.85">
      <c r="A182" s="15">
        <v>181</v>
      </c>
      <c r="B182" s="45" t="s">
        <v>470</v>
      </c>
      <c r="C182" s="45" t="s">
        <v>694</v>
      </c>
      <c r="D182" s="45" t="s">
        <v>79</v>
      </c>
      <c r="E182" s="46" t="s">
        <v>729</v>
      </c>
      <c r="F182" s="7">
        <v>635</v>
      </c>
      <c r="G182" s="348" t="s">
        <v>9173</v>
      </c>
      <c r="H182" s="167" t="s">
        <v>733</v>
      </c>
      <c r="I182" s="170">
        <v>293781</v>
      </c>
      <c r="J182" s="170">
        <v>1467824</v>
      </c>
      <c r="K182" s="166">
        <v>34179</v>
      </c>
      <c r="L182" s="15" t="s">
        <v>63</v>
      </c>
      <c r="M182" s="13" t="s">
        <v>609</v>
      </c>
      <c r="N182" s="13"/>
      <c r="O182" s="15" t="s">
        <v>68</v>
      </c>
      <c r="P182" s="50"/>
      <c r="Q182" s="13" t="s">
        <v>64</v>
      </c>
      <c r="R182" s="172">
        <v>30</v>
      </c>
      <c r="S182" s="172"/>
      <c r="T182" s="172"/>
      <c r="U182" s="172">
        <v>12</v>
      </c>
      <c r="V182" s="172"/>
      <c r="W182" s="13" t="s">
        <v>69</v>
      </c>
      <c r="X182" s="13"/>
      <c r="Y182" s="13" t="s">
        <v>70</v>
      </c>
      <c r="Z182" s="13" t="s">
        <v>75</v>
      </c>
      <c r="AA182" s="13" t="s">
        <v>76</v>
      </c>
      <c r="AB182" s="49" t="s">
        <v>480</v>
      </c>
      <c r="AC182" s="51"/>
      <c r="AD182" s="51"/>
      <c r="AE182" s="51"/>
      <c r="AF182" s="51"/>
      <c r="AG182" s="51"/>
      <c r="AH182" s="51"/>
      <c r="AI182" s="51"/>
    </row>
    <row r="183" spans="1:35" ht="24.6" x14ac:dyDescent="0.85">
      <c r="A183" s="15">
        <v>182</v>
      </c>
      <c r="B183" s="45" t="s">
        <v>470</v>
      </c>
      <c r="C183" s="45" t="s">
        <v>694</v>
      </c>
      <c r="D183" s="45" t="s">
        <v>79</v>
      </c>
      <c r="E183" s="46" t="s">
        <v>729</v>
      </c>
      <c r="F183" s="7">
        <v>635</v>
      </c>
      <c r="G183" s="348" t="s">
        <v>9174</v>
      </c>
      <c r="H183" s="167" t="s">
        <v>734</v>
      </c>
      <c r="I183" s="170">
        <v>293781</v>
      </c>
      <c r="J183" s="170">
        <v>1467824</v>
      </c>
      <c r="K183" s="166">
        <v>34685</v>
      </c>
      <c r="L183" s="15" t="s">
        <v>63</v>
      </c>
      <c r="M183" s="13" t="s">
        <v>609</v>
      </c>
      <c r="N183" s="13"/>
      <c r="O183" s="15" t="s">
        <v>68</v>
      </c>
      <c r="P183" s="50"/>
      <c r="Q183" s="13" t="s">
        <v>64</v>
      </c>
      <c r="R183" s="172">
        <v>35</v>
      </c>
      <c r="S183" s="172"/>
      <c r="T183" s="172"/>
      <c r="U183" s="172"/>
      <c r="V183" s="172"/>
      <c r="W183" s="13" t="s">
        <v>69</v>
      </c>
      <c r="X183" s="13"/>
      <c r="Y183" s="13" t="s">
        <v>70</v>
      </c>
      <c r="Z183" s="13" t="s">
        <v>75</v>
      </c>
      <c r="AA183" s="13" t="s">
        <v>76</v>
      </c>
      <c r="AB183" s="49" t="s">
        <v>480</v>
      </c>
      <c r="AC183" s="51"/>
      <c r="AD183" s="51"/>
      <c r="AE183" s="51"/>
      <c r="AF183" s="51"/>
      <c r="AG183" s="51"/>
      <c r="AH183" s="51"/>
      <c r="AI183" s="51"/>
    </row>
    <row r="184" spans="1:35" ht="24.6" x14ac:dyDescent="0.85">
      <c r="A184" s="15">
        <v>183</v>
      </c>
      <c r="B184" s="45" t="s">
        <v>470</v>
      </c>
      <c r="C184" s="45" t="s">
        <v>694</v>
      </c>
      <c r="D184" s="45" t="s">
        <v>79</v>
      </c>
      <c r="E184" s="46" t="s">
        <v>735</v>
      </c>
      <c r="F184" s="7">
        <v>404</v>
      </c>
      <c r="G184" s="348" t="s">
        <v>9175</v>
      </c>
      <c r="H184" s="167" t="s">
        <v>736</v>
      </c>
      <c r="I184" s="170">
        <v>296081</v>
      </c>
      <c r="J184" s="170">
        <v>1468024</v>
      </c>
      <c r="K184" s="166">
        <v>34170</v>
      </c>
      <c r="L184" s="15" t="s">
        <v>63</v>
      </c>
      <c r="M184" s="13" t="s">
        <v>609</v>
      </c>
      <c r="N184" s="13"/>
      <c r="O184" s="15" t="s">
        <v>68</v>
      </c>
      <c r="P184" s="50"/>
      <c r="Q184" s="13" t="s">
        <v>64</v>
      </c>
      <c r="R184" s="172">
        <v>33</v>
      </c>
      <c r="S184" s="172"/>
      <c r="T184" s="172"/>
      <c r="U184" s="172">
        <v>7</v>
      </c>
      <c r="V184" s="172"/>
      <c r="W184" s="13" t="s">
        <v>69</v>
      </c>
      <c r="X184" s="13"/>
      <c r="Y184" s="13" t="s">
        <v>70</v>
      </c>
      <c r="Z184" s="13" t="s">
        <v>75</v>
      </c>
      <c r="AA184" s="13" t="s">
        <v>76</v>
      </c>
      <c r="AB184" s="49" t="s">
        <v>480</v>
      </c>
      <c r="AC184" s="51"/>
      <c r="AD184" s="51"/>
      <c r="AE184" s="51"/>
      <c r="AF184" s="51"/>
      <c r="AG184" s="51"/>
      <c r="AH184" s="51"/>
      <c r="AI184" s="51"/>
    </row>
    <row r="185" spans="1:35" ht="24.6" x14ac:dyDescent="0.85">
      <c r="A185" s="15">
        <v>184</v>
      </c>
      <c r="B185" s="45" t="s">
        <v>470</v>
      </c>
      <c r="C185" s="45" t="s">
        <v>694</v>
      </c>
      <c r="D185" s="45" t="s">
        <v>79</v>
      </c>
      <c r="E185" s="46" t="s">
        <v>735</v>
      </c>
      <c r="F185" s="7">
        <v>404</v>
      </c>
      <c r="G185" s="348" t="s">
        <v>9176</v>
      </c>
      <c r="H185" s="167" t="s">
        <v>737</v>
      </c>
      <c r="I185" s="170">
        <v>296081</v>
      </c>
      <c r="J185" s="170">
        <v>1468024</v>
      </c>
      <c r="K185" s="166">
        <v>34643</v>
      </c>
      <c r="L185" s="15" t="s">
        <v>63</v>
      </c>
      <c r="M185" s="13" t="s">
        <v>609</v>
      </c>
      <c r="N185" s="13"/>
      <c r="O185" s="15" t="s">
        <v>68</v>
      </c>
      <c r="P185" s="50"/>
      <c r="Q185" s="13" t="s">
        <v>64</v>
      </c>
      <c r="R185" s="172">
        <v>30</v>
      </c>
      <c r="S185" s="172"/>
      <c r="T185" s="172"/>
      <c r="U185" s="172">
        <v>10</v>
      </c>
      <c r="V185" s="172"/>
      <c r="W185" s="13" t="s">
        <v>69</v>
      </c>
      <c r="X185" s="13"/>
      <c r="Y185" s="13" t="s">
        <v>70</v>
      </c>
      <c r="Z185" s="13" t="s">
        <v>75</v>
      </c>
      <c r="AA185" s="13" t="s">
        <v>76</v>
      </c>
      <c r="AB185" s="49" t="s">
        <v>480</v>
      </c>
      <c r="AC185" s="51"/>
      <c r="AD185" s="51"/>
      <c r="AE185" s="51"/>
      <c r="AF185" s="51"/>
      <c r="AG185" s="51"/>
      <c r="AH185" s="51"/>
      <c r="AI185" s="51"/>
    </row>
    <row r="186" spans="1:35" ht="24.6" x14ac:dyDescent="0.85">
      <c r="A186" s="15">
        <v>185</v>
      </c>
      <c r="B186" s="45" t="s">
        <v>470</v>
      </c>
      <c r="C186" s="45" t="s">
        <v>694</v>
      </c>
      <c r="D186" s="45" t="s">
        <v>79</v>
      </c>
      <c r="E186" s="46" t="s">
        <v>735</v>
      </c>
      <c r="F186" s="7">
        <v>404</v>
      </c>
      <c r="G186" s="348" t="s">
        <v>9177</v>
      </c>
      <c r="H186" s="167" t="s">
        <v>738</v>
      </c>
      <c r="I186" s="170">
        <v>296081</v>
      </c>
      <c r="J186" s="170">
        <v>1468024</v>
      </c>
      <c r="K186" s="166">
        <v>34171</v>
      </c>
      <c r="L186" s="15" t="s">
        <v>63</v>
      </c>
      <c r="M186" s="13" t="s">
        <v>609</v>
      </c>
      <c r="N186" s="13"/>
      <c r="O186" s="15" t="s">
        <v>68</v>
      </c>
      <c r="P186" s="50"/>
      <c r="Q186" s="13" t="s">
        <v>64</v>
      </c>
      <c r="R186" s="172">
        <v>35</v>
      </c>
      <c r="S186" s="172"/>
      <c r="T186" s="172"/>
      <c r="U186" s="172">
        <v>15</v>
      </c>
      <c r="V186" s="172"/>
      <c r="W186" s="13" t="s">
        <v>69</v>
      </c>
      <c r="X186" s="13"/>
      <c r="Y186" s="13" t="s">
        <v>70</v>
      </c>
      <c r="Z186" s="13" t="s">
        <v>75</v>
      </c>
      <c r="AA186" s="13" t="s">
        <v>76</v>
      </c>
      <c r="AB186" s="49" t="s">
        <v>480</v>
      </c>
      <c r="AC186" s="51"/>
      <c r="AD186" s="51"/>
      <c r="AE186" s="51"/>
      <c r="AF186" s="51"/>
      <c r="AG186" s="51"/>
      <c r="AH186" s="51"/>
      <c r="AI186" s="51"/>
    </row>
    <row r="187" spans="1:35" ht="24.6" x14ac:dyDescent="0.85">
      <c r="A187" s="15">
        <v>186</v>
      </c>
      <c r="B187" s="45" t="s">
        <v>470</v>
      </c>
      <c r="C187" s="45" t="s">
        <v>694</v>
      </c>
      <c r="D187" s="45" t="s">
        <v>79</v>
      </c>
      <c r="E187" s="46" t="s">
        <v>735</v>
      </c>
      <c r="F187" s="7">
        <v>404</v>
      </c>
      <c r="G187" s="348" t="s">
        <v>9178</v>
      </c>
      <c r="H187" s="167" t="s">
        <v>739</v>
      </c>
      <c r="I187" s="170">
        <v>296081</v>
      </c>
      <c r="J187" s="170">
        <v>1468024</v>
      </c>
      <c r="K187" s="166">
        <v>34675</v>
      </c>
      <c r="L187" s="15" t="s">
        <v>63</v>
      </c>
      <c r="M187" s="13" t="s">
        <v>609</v>
      </c>
      <c r="N187" s="13"/>
      <c r="O187" s="15" t="s">
        <v>68</v>
      </c>
      <c r="P187" s="50"/>
      <c r="Q187" s="13" t="s">
        <v>64</v>
      </c>
      <c r="R187" s="172">
        <v>30</v>
      </c>
      <c r="S187" s="172"/>
      <c r="T187" s="172"/>
      <c r="U187" s="172"/>
      <c r="V187" s="172"/>
      <c r="W187" s="13" t="s">
        <v>69</v>
      </c>
      <c r="X187" s="13"/>
      <c r="Y187" s="13" t="s">
        <v>70</v>
      </c>
      <c r="Z187" s="13" t="s">
        <v>75</v>
      </c>
      <c r="AA187" s="13" t="s">
        <v>76</v>
      </c>
      <c r="AB187" s="49" t="s">
        <v>480</v>
      </c>
      <c r="AC187" s="51"/>
      <c r="AD187" s="51"/>
      <c r="AE187" s="51"/>
      <c r="AF187" s="51"/>
      <c r="AG187" s="51"/>
      <c r="AH187" s="51"/>
      <c r="AI187" s="51"/>
    </row>
    <row r="188" spans="1:35" ht="24.6" x14ac:dyDescent="0.85">
      <c r="A188" s="15">
        <v>187</v>
      </c>
      <c r="B188" s="45" t="s">
        <v>470</v>
      </c>
      <c r="C188" s="45" t="s">
        <v>694</v>
      </c>
      <c r="D188" s="45" t="s">
        <v>79</v>
      </c>
      <c r="E188" s="46" t="s">
        <v>735</v>
      </c>
      <c r="F188" s="7">
        <v>404</v>
      </c>
      <c r="G188" s="348" t="s">
        <v>9179</v>
      </c>
      <c r="H188" s="167" t="s">
        <v>740</v>
      </c>
      <c r="I188" s="170">
        <v>296081</v>
      </c>
      <c r="J188" s="170">
        <v>1468024</v>
      </c>
      <c r="K188" s="166">
        <v>34634</v>
      </c>
      <c r="L188" s="15" t="s">
        <v>63</v>
      </c>
      <c r="M188" s="13" t="s">
        <v>609</v>
      </c>
      <c r="N188" s="13"/>
      <c r="O188" s="15" t="s">
        <v>68</v>
      </c>
      <c r="P188" s="50"/>
      <c r="Q188" s="13" t="s">
        <v>64</v>
      </c>
      <c r="R188" s="172">
        <v>35</v>
      </c>
      <c r="S188" s="172"/>
      <c r="T188" s="172"/>
      <c r="U188" s="172"/>
      <c r="V188" s="172"/>
      <c r="W188" s="13" t="s">
        <v>69</v>
      </c>
      <c r="X188" s="13"/>
      <c r="Y188" s="13" t="s">
        <v>70</v>
      </c>
      <c r="Z188" s="13" t="s">
        <v>75</v>
      </c>
      <c r="AA188" s="13" t="s">
        <v>76</v>
      </c>
      <c r="AB188" s="49" t="s">
        <v>480</v>
      </c>
      <c r="AC188" s="51"/>
      <c r="AD188" s="51"/>
      <c r="AE188" s="51"/>
      <c r="AF188" s="51"/>
      <c r="AG188" s="51"/>
      <c r="AH188" s="51"/>
      <c r="AI188" s="51"/>
    </row>
    <row r="189" spans="1:35" ht="24.6" x14ac:dyDescent="0.85">
      <c r="A189" s="15">
        <v>188</v>
      </c>
      <c r="B189" s="45" t="s">
        <v>470</v>
      </c>
      <c r="C189" s="45" t="s">
        <v>694</v>
      </c>
      <c r="D189" s="45" t="s">
        <v>79</v>
      </c>
      <c r="E189" s="46" t="s">
        <v>741</v>
      </c>
      <c r="F189" s="47">
        <v>429</v>
      </c>
      <c r="G189" s="47" t="s">
        <v>9180</v>
      </c>
      <c r="H189" s="15"/>
      <c r="I189" s="13"/>
      <c r="J189" s="13"/>
      <c r="K189" s="55"/>
      <c r="L189" s="15"/>
      <c r="M189" s="13"/>
      <c r="N189" s="13"/>
      <c r="O189" s="15"/>
      <c r="P189" s="50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51"/>
      <c r="AD189" s="51"/>
      <c r="AE189" s="51"/>
      <c r="AF189" s="51"/>
      <c r="AG189" s="51"/>
      <c r="AH189" s="51"/>
      <c r="AI189" s="51"/>
    </row>
    <row r="190" spans="1:35" ht="24.6" x14ac:dyDescent="0.85">
      <c r="A190" s="15">
        <v>189</v>
      </c>
      <c r="B190" s="45" t="s">
        <v>470</v>
      </c>
      <c r="C190" s="45" t="s">
        <v>694</v>
      </c>
      <c r="D190" s="45" t="s">
        <v>742</v>
      </c>
      <c r="E190" s="46" t="s">
        <v>743</v>
      </c>
      <c r="F190" s="7">
        <v>394</v>
      </c>
      <c r="G190" s="348" t="s">
        <v>9181</v>
      </c>
      <c r="H190" s="167" t="s">
        <v>744</v>
      </c>
      <c r="I190" s="170">
        <v>293181</v>
      </c>
      <c r="J190" s="170">
        <v>1468124</v>
      </c>
      <c r="K190" s="166">
        <v>34139</v>
      </c>
      <c r="L190" s="15" t="s">
        <v>63</v>
      </c>
      <c r="M190" s="13" t="s">
        <v>609</v>
      </c>
      <c r="N190" s="13"/>
      <c r="O190" s="15" t="s">
        <v>68</v>
      </c>
      <c r="P190" s="50"/>
      <c r="Q190" s="13" t="s">
        <v>64</v>
      </c>
      <c r="R190" s="172">
        <v>29</v>
      </c>
      <c r="S190" s="172"/>
      <c r="T190" s="172"/>
      <c r="U190" s="172">
        <v>4</v>
      </c>
      <c r="V190" s="172"/>
      <c r="W190" s="13" t="s">
        <v>69</v>
      </c>
      <c r="X190" s="13"/>
      <c r="Y190" s="13" t="s">
        <v>70</v>
      </c>
      <c r="Z190" s="13" t="s">
        <v>75</v>
      </c>
      <c r="AA190" s="13" t="s">
        <v>76</v>
      </c>
      <c r="AB190" s="49" t="s">
        <v>480</v>
      </c>
      <c r="AC190" s="51"/>
      <c r="AD190" s="51"/>
      <c r="AE190" s="51"/>
      <c r="AF190" s="51"/>
      <c r="AG190" s="51"/>
      <c r="AH190" s="51"/>
      <c r="AI190" s="51"/>
    </row>
    <row r="191" spans="1:35" ht="24.6" x14ac:dyDescent="0.85">
      <c r="A191" s="15">
        <v>190</v>
      </c>
      <c r="B191" s="45" t="s">
        <v>470</v>
      </c>
      <c r="C191" s="45" t="s">
        <v>694</v>
      </c>
      <c r="D191" s="45" t="s">
        <v>742</v>
      </c>
      <c r="E191" s="46" t="s">
        <v>743</v>
      </c>
      <c r="F191" s="7">
        <v>394</v>
      </c>
      <c r="G191" s="348" t="s">
        <v>9182</v>
      </c>
      <c r="H191" s="167" t="s">
        <v>745</v>
      </c>
      <c r="I191" s="170">
        <v>293181</v>
      </c>
      <c r="J191" s="170">
        <v>1468124</v>
      </c>
      <c r="K191" s="166">
        <v>34138</v>
      </c>
      <c r="L191" s="15" t="s">
        <v>63</v>
      </c>
      <c r="M191" s="13" t="s">
        <v>609</v>
      </c>
      <c r="N191" s="13"/>
      <c r="O191" s="15" t="s">
        <v>68</v>
      </c>
      <c r="P191" s="50"/>
      <c r="Q191" s="13" t="s">
        <v>64</v>
      </c>
      <c r="R191" s="172">
        <v>34</v>
      </c>
      <c r="S191" s="172"/>
      <c r="T191" s="172"/>
      <c r="U191" s="172">
        <v>7</v>
      </c>
      <c r="V191" s="172"/>
      <c r="W191" s="13" t="s">
        <v>69</v>
      </c>
      <c r="X191" s="13"/>
      <c r="Y191" s="13" t="s">
        <v>70</v>
      </c>
      <c r="Z191" s="13" t="s">
        <v>75</v>
      </c>
      <c r="AA191" s="13" t="s">
        <v>76</v>
      </c>
      <c r="AB191" s="49" t="s">
        <v>480</v>
      </c>
      <c r="AC191" s="51"/>
      <c r="AD191" s="51"/>
      <c r="AE191" s="51"/>
      <c r="AF191" s="51"/>
      <c r="AG191" s="51"/>
      <c r="AH191" s="51"/>
      <c r="AI191" s="51"/>
    </row>
    <row r="192" spans="1:35" ht="24.6" x14ac:dyDescent="0.85">
      <c r="A192" s="15">
        <v>191</v>
      </c>
      <c r="B192" s="45" t="s">
        <v>470</v>
      </c>
      <c r="C192" s="45" t="s">
        <v>694</v>
      </c>
      <c r="D192" s="45" t="s">
        <v>742</v>
      </c>
      <c r="E192" s="46" t="s">
        <v>746</v>
      </c>
      <c r="F192" s="7">
        <v>532</v>
      </c>
      <c r="G192" s="348" t="s">
        <v>9183</v>
      </c>
      <c r="H192" s="167" t="s">
        <v>747</v>
      </c>
      <c r="I192" s="170">
        <v>292981</v>
      </c>
      <c r="J192" s="170">
        <v>1468524</v>
      </c>
      <c r="K192" s="166">
        <v>36863</v>
      </c>
      <c r="L192" s="15" t="s">
        <v>63</v>
      </c>
      <c r="M192" s="13" t="s">
        <v>748</v>
      </c>
      <c r="N192" s="13"/>
      <c r="O192" s="15" t="s">
        <v>68</v>
      </c>
      <c r="P192" s="50"/>
      <c r="Q192" s="13" t="s">
        <v>61</v>
      </c>
      <c r="R192" s="172">
        <v>41</v>
      </c>
      <c r="S192" s="172"/>
      <c r="T192" s="172"/>
      <c r="U192" s="172">
        <v>10</v>
      </c>
      <c r="V192" s="172"/>
      <c r="W192" s="13" t="s">
        <v>69</v>
      </c>
      <c r="X192" s="13"/>
      <c r="Y192" s="13" t="s">
        <v>70</v>
      </c>
      <c r="Z192" s="13" t="s">
        <v>75</v>
      </c>
      <c r="AA192" s="13" t="s">
        <v>76</v>
      </c>
      <c r="AB192" s="49" t="s">
        <v>480</v>
      </c>
      <c r="AC192" s="51"/>
      <c r="AD192" s="51"/>
      <c r="AE192" s="51"/>
      <c r="AF192" s="51"/>
      <c r="AG192" s="51"/>
      <c r="AH192" s="51"/>
      <c r="AI192" s="51"/>
    </row>
    <row r="193" spans="1:35" ht="24.6" x14ac:dyDescent="0.85">
      <c r="A193" s="15">
        <v>192</v>
      </c>
      <c r="B193" s="45" t="s">
        <v>470</v>
      </c>
      <c r="C193" s="45" t="s">
        <v>694</v>
      </c>
      <c r="D193" s="45" t="s">
        <v>742</v>
      </c>
      <c r="E193" s="46" t="s">
        <v>746</v>
      </c>
      <c r="F193" s="7">
        <v>532</v>
      </c>
      <c r="G193" s="348" t="s">
        <v>9184</v>
      </c>
      <c r="H193" s="167" t="s">
        <v>749</v>
      </c>
      <c r="I193" s="170">
        <v>292981</v>
      </c>
      <c r="J193" s="170">
        <v>1468524</v>
      </c>
      <c r="K193" s="166">
        <v>34140</v>
      </c>
      <c r="L193" s="15" t="s">
        <v>63</v>
      </c>
      <c r="M193" s="13" t="s">
        <v>609</v>
      </c>
      <c r="N193" s="13"/>
      <c r="O193" s="15" t="s">
        <v>68</v>
      </c>
      <c r="P193" s="50"/>
      <c r="Q193" s="13" t="s">
        <v>64</v>
      </c>
      <c r="R193" s="172">
        <v>24</v>
      </c>
      <c r="S193" s="172"/>
      <c r="T193" s="172"/>
      <c r="U193" s="172">
        <v>12</v>
      </c>
      <c r="V193" s="172"/>
      <c r="W193" s="13" t="s">
        <v>69</v>
      </c>
      <c r="X193" s="13"/>
      <c r="Y193" s="13" t="s">
        <v>70</v>
      </c>
      <c r="Z193" s="13" t="s">
        <v>75</v>
      </c>
      <c r="AA193" s="13" t="s">
        <v>76</v>
      </c>
      <c r="AB193" s="49" t="s">
        <v>480</v>
      </c>
      <c r="AC193" s="51"/>
      <c r="AD193" s="51"/>
      <c r="AE193" s="51"/>
      <c r="AF193" s="51"/>
      <c r="AG193" s="51"/>
      <c r="AH193" s="51"/>
      <c r="AI193" s="51"/>
    </row>
    <row r="194" spans="1:35" ht="24.6" x14ac:dyDescent="0.85">
      <c r="A194" s="15">
        <v>193</v>
      </c>
      <c r="B194" s="45" t="s">
        <v>470</v>
      </c>
      <c r="C194" s="45" t="s">
        <v>694</v>
      </c>
      <c r="D194" s="45" t="s">
        <v>742</v>
      </c>
      <c r="E194" s="46" t="s">
        <v>746</v>
      </c>
      <c r="F194" s="7">
        <v>532</v>
      </c>
      <c r="G194" s="348" t="s">
        <v>9185</v>
      </c>
      <c r="H194" s="167" t="s">
        <v>750</v>
      </c>
      <c r="I194" s="170">
        <v>292981</v>
      </c>
      <c r="J194" s="170">
        <v>1468524</v>
      </c>
      <c r="K194" s="166">
        <v>34176</v>
      </c>
      <c r="L194" s="15" t="s">
        <v>63</v>
      </c>
      <c r="M194" s="13" t="s">
        <v>609</v>
      </c>
      <c r="N194" s="13"/>
      <c r="O194" s="15" t="s">
        <v>68</v>
      </c>
      <c r="P194" s="50"/>
      <c r="Q194" s="13" t="s">
        <v>64</v>
      </c>
      <c r="R194" s="172">
        <v>36</v>
      </c>
      <c r="S194" s="172"/>
      <c r="T194" s="172"/>
      <c r="U194" s="172">
        <v>5</v>
      </c>
      <c r="V194" s="172"/>
      <c r="W194" s="13" t="s">
        <v>69</v>
      </c>
      <c r="X194" s="13"/>
      <c r="Y194" s="13" t="s">
        <v>70</v>
      </c>
      <c r="Z194" s="13" t="s">
        <v>75</v>
      </c>
      <c r="AA194" s="13" t="s">
        <v>76</v>
      </c>
      <c r="AB194" s="49" t="s">
        <v>480</v>
      </c>
      <c r="AC194" s="51"/>
      <c r="AD194" s="51"/>
      <c r="AE194" s="51"/>
      <c r="AF194" s="51"/>
      <c r="AG194" s="51"/>
      <c r="AH194" s="51"/>
      <c r="AI194" s="51"/>
    </row>
    <row r="195" spans="1:35" ht="24.6" x14ac:dyDescent="0.85">
      <c r="A195" s="15">
        <v>194</v>
      </c>
      <c r="B195" s="45" t="s">
        <v>470</v>
      </c>
      <c r="C195" s="45" t="s">
        <v>694</v>
      </c>
      <c r="D195" s="45" t="s">
        <v>742</v>
      </c>
      <c r="E195" s="46" t="s">
        <v>751</v>
      </c>
      <c r="F195" s="7">
        <v>152</v>
      </c>
      <c r="G195" s="348" t="s">
        <v>9186</v>
      </c>
      <c r="H195" s="167" t="s">
        <v>752</v>
      </c>
      <c r="I195" s="170">
        <v>293481</v>
      </c>
      <c r="J195" s="170">
        <v>1468724</v>
      </c>
      <c r="K195" s="166">
        <v>34098</v>
      </c>
      <c r="L195" s="15" t="s">
        <v>63</v>
      </c>
      <c r="M195" s="13" t="s">
        <v>609</v>
      </c>
      <c r="N195" s="13"/>
      <c r="O195" s="15" t="s">
        <v>68</v>
      </c>
      <c r="P195" s="50"/>
      <c r="Q195" s="13" t="s">
        <v>64</v>
      </c>
      <c r="R195" s="172">
        <v>44</v>
      </c>
      <c r="S195" s="172"/>
      <c r="T195" s="172"/>
      <c r="U195" s="172">
        <v>8</v>
      </c>
      <c r="V195" s="172"/>
      <c r="W195" s="13" t="s">
        <v>69</v>
      </c>
      <c r="X195" s="13"/>
      <c r="Y195" s="13" t="s">
        <v>70</v>
      </c>
      <c r="Z195" s="13" t="s">
        <v>75</v>
      </c>
      <c r="AA195" s="13" t="s">
        <v>76</v>
      </c>
      <c r="AB195" s="49" t="s">
        <v>480</v>
      </c>
      <c r="AC195" s="51"/>
      <c r="AD195" s="51"/>
      <c r="AE195" s="51"/>
      <c r="AF195" s="51"/>
      <c r="AG195" s="51"/>
      <c r="AH195" s="51"/>
      <c r="AI195" s="51"/>
    </row>
    <row r="196" spans="1:35" ht="24.6" x14ac:dyDescent="0.85">
      <c r="A196" s="15">
        <v>195</v>
      </c>
      <c r="B196" s="45" t="s">
        <v>470</v>
      </c>
      <c r="C196" s="45" t="s">
        <v>694</v>
      </c>
      <c r="D196" s="45" t="s">
        <v>742</v>
      </c>
      <c r="E196" s="46" t="s">
        <v>751</v>
      </c>
      <c r="F196" s="7">
        <v>152</v>
      </c>
      <c r="G196" s="348" t="s">
        <v>9187</v>
      </c>
      <c r="H196" s="167" t="s">
        <v>753</v>
      </c>
      <c r="I196" s="170">
        <v>293481</v>
      </c>
      <c r="J196" s="170">
        <v>1468724</v>
      </c>
      <c r="K196" s="166">
        <v>34171</v>
      </c>
      <c r="L196" s="15" t="s">
        <v>63</v>
      </c>
      <c r="M196" s="13" t="s">
        <v>609</v>
      </c>
      <c r="N196" s="13"/>
      <c r="O196" s="15" t="s">
        <v>68</v>
      </c>
      <c r="P196" s="50"/>
      <c r="Q196" s="13" t="s">
        <v>64</v>
      </c>
      <c r="R196" s="172">
        <v>34</v>
      </c>
      <c r="S196" s="172"/>
      <c r="T196" s="172"/>
      <c r="U196" s="172">
        <v>13</v>
      </c>
      <c r="V196" s="172"/>
      <c r="W196" s="13" t="s">
        <v>69</v>
      </c>
      <c r="X196" s="13"/>
      <c r="Y196" s="13" t="s">
        <v>70</v>
      </c>
      <c r="Z196" s="13" t="s">
        <v>75</v>
      </c>
      <c r="AA196" s="13" t="s">
        <v>76</v>
      </c>
      <c r="AB196" s="49" t="s">
        <v>480</v>
      </c>
      <c r="AC196" s="51"/>
      <c r="AD196" s="51"/>
      <c r="AE196" s="51"/>
      <c r="AF196" s="51"/>
      <c r="AG196" s="51"/>
      <c r="AH196" s="51"/>
      <c r="AI196" s="51"/>
    </row>
    <row r="197" spans="1:35" ht="24.6" x14ac:dyDescent="0.85">
      <c r="A197" s="15">
        <v>196</v>
      </c>
      <c r="B197" s="45" t="s">
        <v>470</v>
      </c>
      <c r="C197" s="45" t="s">
        <v>694</v>
      </c>
      <c r="D197" s="45" t="s">
        <v>742</v>
      </c>
      <c r="E197" s="46" t="s">
        <v>754</v>
      </c>
      <c r="F197" s="7">
        <v>700</v>
      </c>
      <c r="G197" s="348" t="s">
        <v>9188</v>
      </c>
      <c r="H197" s="167" t="s">
        <v>755</v>
      </c>
      <c r="I197" s="170">
        <v>292981</v>
      </c>
      <c r="J197" s="170">
        <v>1469624</v>
      </c>
      <c r="K197" s="166">
        <v>36865</v>
      </c>
      <c r="L197" s="15" t="s">
        <v>63</v>
      </c>
      <c r="M197" s="13" t="s">
        <v>748</v>
      </c>
      <c r="N197" s="13"/>
      <c r="O197" s="15" t="s">
        <v>68</v>
      </c>
      <c r="P197" s="50"/>
      <c r="Q197" s="13" t="s">
        <v>61</v>
      </c>
      <c r="R197" s="172">
        <v>28</v>
      </c>
      <c r="S197" s="172"/>
      <c r="T197" s="172"/>
      <c r="U197" s="172">
        <v>6</v>
      </c>
      <c r="V197" s="172"/>
      <c r="W197" s="13" t="s">
        <v>69</v>
      </c>
      <c r="X197" s="13"/>
      <c r="Y197" s="13" t="s">
        <v>70</v>
      </c>
      <c r="Z197" s="13" t="s">
        <v>75</v>
      </c>
      <c r="AA197" s="13" t="s">
        <v>76</v>
      </c>
      <c r="AB197" s="49" t="s">
        <v>480</v>
      </c>
      <c r="AC197" s="51"/>
      <c r="AD197" s="51"/>
      <c r="AE197" s="51"/>
      <c r="AF197" s="51"/>
      <c r="AG197" s="51"/>
      <c r="AH197" s="51"/>
      <c r="AI197" s="51"/>
    </row>
    <row r="198" spans="1:35" ht="24.6" x14ac:dyDescent="0.85">
      <c r="A198" s="15">
        <v>197</v>
      </c>
      <c r="B198" s="45" t="s">
        <v>470</v>
      </c>
      <c r="C198" s="45" t="s">
        <v>694</v>
      </c>
      <c r="D198" s="45" t="s">
        <v>742</v>
      </c>
      <c r="E198" s="46" t="s">
        <v>754</v>
      </c>
      <c r="F198" s="7">
        <v>700</v>
      </c>
      <c r="G198" s="348" t="s">
        <v>9189</v>
      </c>
      <c r="H198" s="167" t="s">
        <v>756</v>
      </c>
      <c r="I198" s="170">
        <v>292981</v>
      </c>
      <c r="J198" s="170">
        <v>1469624</v>
      </c>
      <c r="K198" s="166">
        <v>34149</v>
      </c>
      <c r="L198" s="15" t="s">
        <v>63</v>
      </c>
      <c r="M198" s="13" t="s">
        <v>609</v>
      </c>
      <c r="N198" s="13"/>
      <c r="O198" s="15" t="s">
        <v>68</v>
      </c>
      <c r="P198" s="50"/>
      <c r="Q198" s="13" t="s">
        <v>64</v>
      </c>
      <c r="R198" s="172">
        <v>24</v>
      </c>
      <c r="S198" s="172"/>
      <c r="T198" s="172"/>
      <c r="U198" s="172">
        <v>4</v>
      </c>
      <c r="V198" s="172"/>
      <c r="W198" s="13" t="s">
        <v>69</v>
      </c>
      <c r="X198" s="13"/>
      <c r="Y198" s="13" t="s">
        <v>70</v>
      </c>
      <c r="Z198" s="13" t="s">
        <v>75</v>
      </c>
      <c r="AA198" s="13" t="s">
        <v>76</v>
      </c>
      <c r="AB198" s="49" t="s">
        <v>480</v>
      </c>
      <c r="AC198" s="51"/>
      <c r="AD198" s="51"/>
      <c r="AE198" s="51"/>
      <c r="AF198" s="51"/>
      <c r="AG198" s="51"/>
      <c r="AH198" s="51"/>
      <c r="AI198" s="51"/>
    </row>
    <row r="199" spans="1:35" ht="24.6" x14ac:dyDescent="0.85">
      <c r="A199" s="15">
        <v>198</v>
      </c>
      <c r="B199" s="45" t="s">
        <v>470</v>
      </c>
      <c r="C199" s="45" t="s">
        <v>694</v>
      </c>
      <c r="D199" s="45" t="s">
        <v>742</v>
      </c>
      <c r="E199" s="46" t="s">
        <v>754</v>
      </c>
      <c r="F199" s="7">
        <v>700</v>
      </c>
      <c r="G199" s="348" t="s">
        <v>9190</v>
      </c>
      <c r="H199" s="167" t="s">
        <v>757</v>
      </c>
      <c r="I199" s="170">
        <v>292981</v>
      </c>
      <c r="J199" s="170">
        <v>1469624</v>
      </c>
      <c r="K199" s="166">
        <v>34148</v>
      </c>
      <c r="L199" s="15" t="s">
        <v>63</v>
      </c>
      <c r="M199" s="13" t="s">
        <v>609</v>
      </c>
      <c r="N199" s="13"/>
      <c r="O199" s="15" t="s">
        <v>68</v>
      </c>
      <c r="P199" s="50"/>
      <c r="Q199" s="13" t="s">
        <v>64</v>
      </c>
      <c r="R199" s="172">
        <v>23</v>
      </c>
      <c r="S199" s="172"/>
      <c r="T199" s="172"/>
      <c r="U199" s="172">
        <v>5</v>
      </c>
      <c r="V199" s="172"/>
      <c r="W199" s="13" t="s">
        <v>69</v>
      </c>
      <c r="X199" s="13"/>
      <c r="Y199" s="13" t="s">
        <v>70</v>
      </c>
      <c r="Z199" s="13" t="s">
        <v>75</v>
      </c>
      <c r="AA199" s="13" t="s">
        <v>76</v>
      </c>
      <c r="AB199" s="49" t="s">
        <v>480</v>
      </c>
      <c r="AC199" s="51"/>
      <c r="AD199" s="51"/>
      <c r="AE199" s="51"/>
      <c r="AF199" s="51"/>
      <c r="AG199" s="51"/>
      <c r="AH199" s="51"/>
      <c r="AI199" s="51"/>
    </row>
    <row r="200" spans="1:35" ht="24.6" x14ac:dyDescent="0.85">
      <c r="A200" s="15">
        <v>199</v>
      </c>
      <c r="B200" s="45" t="s">
        <v>470</v>
      </c>
      <c r="C200" s="45" t="s">
        <v>694</v>
      </c>
      <c r="D200" s="45" t="s">
        <v>742</v>
      </c>
      <c r="E200" s="46" t="s">
        <v>754</v>
      </c>
      <c r="F200" s="7">
        <v>700</v>
      </c>
      <c r="G200" s="348" t="s">
        <v>9191</v>
      </c>
      <c r="H200" s="167" t="s">
        <v>758</v>
      </c>
      <c r="I200" s="170">
        <v>292981</v>
      </c>
      <c r="J200" s="170">
        <v>1469624</v>
      </c>
      <c r="K200" s="166">
        <v>34279</v>
      </c>
      <c r="L200" s="15" t="s">
        <v>63</v>
      </c>
      <c r="M200" s="13" t="s">
        <v>609</v>
      </c>
      <c r="N200" s="13"/>
      <c r="O200" s="15" t="s">
        <v>68</v>
      </c>
      <c r="P200" s="50"/>
      <c r="Q200" s="13" t="s">
        <v>64</v>
      </c>
      <c r="R200" s="172">
        <v>27</v>
      </c>
      <c r="S200" s="172"/>
      <c r="T200" s="172"/>
      <c r="U200" s="172">
        <v>6</v>
      </c>
      <c r="V200" s="172"/>
      <c r="W200" s="13" t="s">
        <v>69</v>
      </c>
      <c r="X200" s="13"/>
      <c r="Y200" s="13" t="s">
        <v>70</v>
      </c>
      <c r="Z200" s="13" t="s">
        <v>75</v>
      </c>
      <c r="AA200" s="13" t="s">
        <v>76</v>
      </c>
      <c r="AB200" s="49" t="s">
        <v>480</v>
      </c>
      <c r="AC200" s="51"/>
      <c r="AD200" s="51"/>
      <c r="AE200" s="51"/>
      <c r="AF200" s="51"/>
      <c r="AG200" s="51"/>
      <c r="AH200" s="51"/>
      <c r="AI200" s="51"/>
    </row>
    <row r="201" spans="1:35" ht="24.6" x14ac:dyDescent="0.85">
      <c r="A201" s="15">
        <v>200</v>
      </c>
      <c r="B201" s="45" t="s">
        <v>470</v>
      </c>
      <c r="C201" s="45" t="s">
        <v>694</v>
      </c>
      <c r="D201" s="45" t="s">
        <v>742</v>
      </c>
      <c r="E201" s="46" t="s">
        <v>754</v>
      </c>
      <c r="F201" s="7">
        <v>700</v>
      </c>
      <c r="G201" s="348" t="s">
        <v>9192</v>
      </c>
      <c r="H201" s="167" t="s">
        <v>715</v>
      </c>
      <c r="I201" s="167">
        <v>292093</v>
      </c>
      <c r="J201" s="167">
        <v>1470498</v>
      </c>
      <c r="K201" s="159">
        <v>44813</v>
      </c>
      <c r="L201" s="15" t="s">
        <v>63</v>
      </c>
      <c r="M201" s="13" t="s">
        <v>491</v>
      </c>
      <c r="N201" s="13"/>
      <c r="O201" s="15" t="s">
        <v>68</v>
      </c>
      <c r="P201" s="50" t="s">
        <v>759</v>
      </c>
      <c r="Q201" s="13" t="s">
        <v>61</v>
      </c>
      <c r="R201" s="172">
        <v>53</v>
      </c>
      <c r="S201" s="172"/>
      <c r="T201" s="172">
        <v>3</v>
      </c>
      <c r="U201" s="172">
        <v>6</v>
      </c>
      <c r="V201" s="172">
        <v>9</v>
      </c>
      <c r="W201" s="13" t="s">
        <v>69</v>
      </c>
      <c r="X201" s="13"/>
      <c r="Y201" s="13" t="s">
        <v>70</v>
      </c>
      <c r="Z201" s="13" t="s">
        <v>75</v>
      </c>
      <c r="AA201" s="13" t="s">
        <v>72</v>
      </c>
      <c r="AB201" s="13"/>
      <c r="AC201" s="51"/>
      <c r="AD201" s="51"/>
      <c r="AE201" s="51">
        <v>15</v>
      </c>
      <c r="AF201" s="51"/>
      <c r="AG201" s="51"/>
      <c r="AH201" s="51"/>
      <c r="AI201" s="51"/>
    </row>
    <row r="202" spans="1:35" ht="24.6" x14ac:dyDescent="0.85">
      <c r="A202" s="15">
        <v>201</v>
      </c>
      <c r="B202" s="45" t="s">
        <v>470</v>
      </c>
      <c r="C202" s="45" t="s">
        <v>694</v>
      </c>
      <c r="D202" s="45" t="s">
        <v>742</v>
      </c>
      <c r="E202" s="46" t="s">
        <v>754</v>
      </c>
      <c r="F202" s="7">
        <v>700</v>
      </c>
      <c r="G202" s="348" t="s">
        <v>9193</v>
      </c>
      <c r="H202" s="167" t="s">
        <v>760</v>
      </c>
      <c r="I202" s="167">
        <v>292872</v>
      </c>
      <c r="J202" s="167">
        <v>1469543</v>
      </c>
      <c r="K202" s="159">
        <v>43078</v>
      </c>
      <c r="L202" s="15" t="s">
        <v>63</v>
      </c>
      <c r="M202" s="13" t="s">
        <v>539</v>
      </c>
      <c r="N202" s="13"/>
      <c r="O202" s="15" t="s">
        <v>68</v>
      </c>
      <c r="P202" s="50" t="s">
        <v>761</v>
      </c>
      <c r="Q202" s="13" t="s">
        <v>61</v>
      </c>
      <c r="R202" s="172">
        <v>51</v>
      </c>
      <c r="S202" s="172"/>
      <c r="T202" s="172"/>
      <c r="U202" s="172"/>
      <c r="V202" s="172"/>
      <c r="W202" s="13" t="s">
        <v>74</v>
      </c>
      <c r="X202" s="13"/>
      <c r="Y202" s="13" t="s">
        <v>70</v>
      </c>
      <c r="Z202" s="13" t="s">
        <v>75</v>
      </c>
      <c r="AA202" s="13" t="s">
        <v>72</v>
      </c>
      <c r="AB202" s="13"/>
      <c r="AC202" s="51"/>
      <c r="AD202" s="51"/>
      <c r="AE202" s="51">
        <v>5</v>
      </c>
      <c r="AF202" s="51"/>
      <c r="AG202" s="51"/>
      <c r="AH202" s="51"/>
      <c r="AI202" s="51"/>
    </row>
    <row r="203" spans="1:35" ht="24.6" x14ac:dyDescent="0.85">
      <c r="A203" s="15">
        <v>202</v>
      </c>
      <c r="B203" s="45" t="s">
        <v>470</v>
      </c>
      <c r="C203" s="45" t="s">
        <v>694</v>
      </c>
      <c r="D203" s="45" t="s">
        <v>742</v>
      </c>
      <c r="E203" s="46" t="s">
        <v>762</v>
      </c>
      <c r="F203" s="7">
        <v>360</v>
      </c>
      <c r="G203" s="348" t="s">
        <v>9194</v>
      </c>
      <c r="H203" s="167" t="s">
        <v>763</v>
      </c>
      <c r="I203" s="170">
        <v>292881</v>
      </c>
      <c r="J203" s="170">
        <v>1469024</v>
      </c>
      <c r="K203" s="166">
        <v>34147</v>
      </c>
      <c r="L203" s="15" t="s">
        <v>63</v>
      </c>
      <c r="M203" s="13" t="s">
        <v>609</v>
      </c>
      <c r="N203" s="13"/>
      <c r="O203" s="15" t="s">
        <v>68</v>
      </c>
      <c r="P203" s="50"/>
      <c r="Q203" s="13" t="s">
        <v>64</v>
      </c>
      <c r="R203" s="172">
        <v>36</v>
      </c>
      <c r="S203" s="172"/>
      <c r="T203" s="172"/>
      <c r="U203" s="172">
        <v>5</v>
      </c>
      <c r="V203" s="172"/>
      <c r="W203" s="13" t="s">
        <v>69</v>
      </c>
      <c r="X203" s="13"/>
      <c r="Y203" s="13" t="s">
        <v>70</v>
      </c>
      <c r="Z203" s="13" t="s">
        <v>75</v>
      </c>
      <c r="AA203" s="13" t="s">
        <v>76</v>
      </c>
      <c r="AB203" s="49" t="s">
        <v>480</v>
      </c>
      <c r="AC203" s="51"/>
      <c r="AD203" s="51"/>
      <c r="AE203" s="51"/>
      <c r="AF203" s="51"/>
      <c r="AG203" s="51"/>
      <c r="AH203" s="51"/>
      <c r="AI203" s="51"/>
    </row>
    <row r="204" spans="1:35" ht="24.6" x14ac:dyDescent="0.85">
      <c r="A204" s="15">
        <v>203</v>
      </c>
      <c r="B204" s="45" t="s">
        <v>470</v>
      </c>
      <c r="C204" s="45" t="s">
        <v>694</v>
      </c>
      <c r="D204" s="45" t="s">
        <v>742</v>
      </c>
      <c r="E204" s="46" t="s">
        <v>762</v>
      </c>
      <c r="F204" s="7">
        <v>360</v>
      </c>
      <c r="G204" s="348" t="s">
        <v>9195</v>
      </c>
      <c r="H204" s="167" t="s">
        <v>764</v>
      </c>
      <c r="I204" s="170">
        <v>292881</v>
      </c>
      <c r="J204" s="170">
        <v>1469024</v>
      </c>
      <c r="K204" s="166">
        <v>34142</v>
      </c>
      <c r="L204" s="15" t="s">
        <v>63</v>
      </c>
      <c r="M204" s="13" t="s">
        <v>609</v>
      </c>
      <c r="N204" s="13"/>
      <c r="O204" s="15" t="s">
        <v>68</v>
      </c>
      <c r="P204" s="50"/>
      <c r="Q204" s="13" t="s">
        <v>64</v>
      </c>
      <c r="R204" s="172">
        <v>27</v>
      </c>
      <c r="S204" s="172"/>
      <c r="T204" s="172"/>
      <c r="U204" s="172">
        <v>7</v>
      </c>
      <c r="V204" s="172"/>
      <c r="W204" s="13" t="s">
        <v>69</v>
      </c>
      <c r="X204" s="13"/>
      <c r="Y204" s="13" t="s">
        <v>70</v>
      </c>
      <c r="Z204" s="13" t="s">
        <v>75</v>
      </c>
      <c r="AA204" s="13" t="s">
        <v>76</v>
      </c>
      <c r="AB204" s="49" t="s">
        <v>480</v>
      </c>
      <c r="AC204" s="51"/>
      <c r="AD204" s="51"/>
      <c r="AE204" s="51"/>
      <c r="AF204" s="51"/>
      <c r="AG204" s="51"/>
      <c r="AH204" s="51"/>
      <c r="AI204" s="51"/>
    </row>
    <row r="205" spans="1:35" ht="24.6" x14ac:dyDescent="0.85">
      <c r="A205" s="15">
        <v>204</v>
      </c>
      <c r="B205" s="45" t="s">
        <v>470</v>
      </c>
      <c r="C205" s="45" t="s">
        <v>694</v>
      </c>
      <c r="D205" s="45" t="s">
        <v>742</v>
      </c>
      <c r="E205" s="46" t="s">
        <v>762</v>
      </c>
      <c r="F205" s="7">
        <v>360</v>
      </c>
      <c r="G205" s="348" t="s">
        <v>9196</v>
      </c>
      <c r="H205" s="167" t="s">
        <v>765</v>
      </c>
      <c r="I205" s="167">
        <v>293563</v>
      </c>
      <c r="J205" s="167">
        <v>1468903</v>
      </c>
      <c r="K205" s="159">
        <v>44813</v>
      </c>
      <c r="L205" s="15" t="s">
        <v>63</v>
      </c>
      <c r="M205" s="13" t="s">
        <v>491</v>
      </c>
      <c r="N205" s="13"/>
      <c r="O205" s="15" t="s">
        <v>68</v>
      </c>
      <c r="P205" s="50" t="s">
        <v>766</v>
      </c>
      <c r="Q205" s="13" t="s">
        <v>61</v>
      </c>
      <c r="R205" s="172">
        <v>51</v>
      </c>
      <c r="S205" s="172"/>
      <c r="T205" s="172">
        <v>4</v>
      </c>
      <c r="U205" s="172">
        <v>7</v>
      </c>
      <c r="V205" s="172">
        <v>12</v>
      </c>
      <c r="W205" s="13" t="s">
        <v>69</v>
      </c>
      <c r="X205" s="13"/>
      <c r="Y205" s="13" t="s">
        <v>70</v>
      </c>
      <c r="Z205" s="13" t="s">
        <v>75</v>
      </c>
      <c r="AA205" s="13" t="s">
        <v>72</v>
      </c>
      <c r="AB205" s="13"/>
      <c r="AC205" s="51"/>
      <c r="AD205" s="51"/>
      <c r="AE205" s="51">
        <v>13</v>
      </c>
      <c r="AF205" s="51"/>
      <c r="AG205" s="51"/>
      <c r="AH205" s="51"/>
      <c r="AI205" s="51"/>
    </row>
    <row r="206" spans="1:35" ht="24.6" x14ac:dyDescent="0.85">
      <c r="A206" s="15">
        <v>205</v>
      </c>
      <c r="B206" s="45" t="s">
        <v>470</v>
      </c>
      <c r="C206" s="45" t="s">
        <v>694</v>
      </c>
      <c r="D206" s="45" t="s">
        <v>742</v>
      </c>
      <c r="E206" s="46" t="s">
        <v>767</v>
      </c>
      <c r="F206" s="7">
        <v>351</v>
      </c>
      <c r="G206" s="348" t="s">
        <v>9197</v>
      </c>
      <c r="H206" s="167" t="s">
        <v>768</v>
      </c>
      <c r="I206" s="170">
        <v>293581</v>
      </c>
      <c r="J206" s="170">
        <v>1469324</v>
      </c>
      <c r="K206" s="166">
        <v>36874</v>
      </c>
      <c r="L206" s="15" t="s">
        <v>63</v>
      </c>
      <c r="M206" s="13" t="s">
        <v>748</v>
      </c>
      <c r="N206" s="13"/>
      <c r="O206" s="15" t="s">
        <v>68</v>
      </c>
      <c r="P206" s="50"/>
      <c r="Q206" s="13" t="s">
        <v>61</v>
      </c>
      <c r="R206" s="172">
        <v>54</v>
      </c>
      <c r="S206" s="172"/>
      <c r="T206" s="172"/>
      <c r="U206" s="172">
        <v>8</v>
      </c>
      <c r="V206" s="172"/>
      <c r="W206" s="13" t="s">
        <v>69</v>
      </c>
      <c r="X206" s="13"/>
      <c r="Y206" s="13" t="s">
        <v>70</v>
      </c>
      <c r="Z206" s="13" t="s">
        <v>75</v>
      </c>
      <c r="AA206" s="13" t="s">
        <v>76</v>
      </c>
      <c r="AB206" s="49" t="s">
        <v>480</v>
      </c>
      <c r="AC206" s="51"/>
      <c r="AD206" s="51"/>
      <c r="AE206" s="51"/>
      <c r="AF206" s="51"/>
      <c r="AG206" s="51"/>
      <c r="AH206" s="51"/>
      <c r="AI206" s="51"/>
    </row>
    <row r="207" spans="1:35" ht="24.6" x14ac:dyDescent="0.85">
      <c r="A207" s="15">
        <v>206</v>
      </c>
      <c r="B207" s="45" t="s">
        <v>470</v>
      </c>
      <c r="C207" s="45" t="s">
        <v>694</v>
      </c>
      <c r="D207" s="45" t="s">
        <v>742</v>
      </c>
      <c r="E207" s="46" t="s">
        <v>767</v>
      </c>
      <c r="F207" s="7">
        <v>351</v>
      </c>
      <c r="G207" s="348" t="s">
        <v>9198</v>
      </c>
      <c r="H207" s="167" t="s">
        <v>769</v>
      </c>
      <c r="I207" s="170">
        <v>293581</v>
      </c>
      <c r="J207" s="170">
        <v>1469324</v>
      </c>
      <c r="K207" s="166">
        <v>34141</v>
      </c>
      <c r="L207" s="15" t="s">
        <v>63</v>
      </c>
      <c r="M207" s="13" t="s">
        <v>609</v>
      </c>
      <c r="N207" s="13"/>
      <c r="O207" s="15" t="s">
        <v>68</v>
      </c>
      <c r="P207" s="50"/>
      <c r="Q207" s="13" t="s">
        <v>64</v>
      </c>
      <c r="R207" s="172">
        <v>21</v>
      </c>
      <c r="S207" s="172"/>
      <c r="T207" s="172"/>
      <c r="U207" s="172">
        <v>4</v>
      </c>
      <c r="V207" s="172"/>
      <c r="W207" s="13" t="s">
        <v>69</v>
      </c>
      <c r="X207" s="13"/>
      <c r="Y207" s="13" t="s">
        <v>70</v>
      </c>
      <c r="Z207" s="13" t="s">
        <v>75</v>
      </c>
      <c r="AA207" s="13" t="s">
        <v>76</v>
      </c>
      <c r="AB207" s="49" t="s">
        <v>480</v>
      </c>
      <c r="AC207" s="51"/>
      <c r="AD207" s="51"/>
      <c r="AE207" s="51"/>
      <c r="AF207" s="51"/>
      <c r="AG207" s="51"/>
      <c r="AH207" s="51"/>
      <c r="AI207" s="51"/>
    </row>
    <row r="208" spans="1:35" ht="24.6" x14ac:dyDescent="0.85">
      <c r="A208" s="15">
        <v>207</v>
      </c>
      <c r="B208" s="45" t="s">
        <v>470</v>
      </c>
      <c r="C208" s="45" t="s">
        <v>694</v>
      </c>
      <c r="D208" s="45" t="s">
        <v>742</v>
      </c>
      <c r="E208" s="46" t="s">
        <v>767</v>
      </c>
      <c r="F208" s="7">
        <v>351</v>
      </c>
      <c r="G208" s="348" t="s">
        <v>9199</v>
      </c>
      <c r="H208" s="167" t="s">
        <v>770</v>
      </c>
      <c r="I208" s="170">
        <v>293581</v>
      </c>
      <c r="J208" s="170">
        <v>1469324</v>
      </c>
      <c r="K208" s="166">
        <v>34178</v>
      </c>
      <c r="L208" s="15" t="s">
        <v>63</v>
      </c>
      <c r="M208" s="13" t="s">
        <v>609</v>
      </c>
      <c r="N208" s="13"/>
      <c r="O208" s="15" t="s">
        <v>68</v>
      </c>
      <c r="P208" s="50"/>
      <c r="Q208" s="13" t="s">
        <v>64</v>
      </c>
      <c r="R208" s="172">
        <v>30</v>
      </c>
      <c r="S208" s="172"/>
      <c r="T208" s="172"/>
      <c r="U208" s="172">
        <v>12</v>
      </c>
      <c r="V208" s="172"/>
      <c r="W208" s="13" t="s">
        <v>69</v>
      </c>
      <c r="X208" s="13"/>
      <c r="Y208" s="13" t="s">
        <v>70</v>
      </c>
      <c r="Z208" s="13" t="s">
        <v>75</v>
      </c>
      <c r="AA208" s="13" t="s">
        <v>76</v>
      </c>
      <c r="AB208" s="49" t="s">
        <v>480</v>
      </c>
      <c r="AC208" s="51"/>
      <c r="AD208" s="51"/>
      <c r="AE208" s="51"/>
      <c r="AF208" s="51"/>
      <c r="AG208" s="51"/>
      <c r="AH208" s="51"/>
      <c r="AI208" s="51"/>
    </row>
    <row r="209" spans="1:35" ht="24.6" x14ac:dyDescent="0.85">
      <c r="A209" s="15">
        <v>208</v>
      </c>
      <c r="B209" s="45" t="s">
        <v>470</v>
      </c>
      <c r="C209" s="45" t="s">
        <v>694</v>
      </c>
      <c r="D209" s="45" t="s">
        <v>742</v>
      </c>
      <c r="E209" s="46" t="s">
        <v>97</v>
      </c>
      <c r="F209" s="7">
        <v>206</v>
      </c>
      <c r="G209" s="348" t="s">
        <v>9200</v>
      </c>
      <c r="H209" s="167" t="s">
        <v>771</v>
      </c>
      <c r="I209" s="170">
        <v>294281</v>
      </c>
      <c r="J209" s="170">
        <v>1469024</v>
      </c>
      <c r="K209" s="166">
        <v>36876</v>
      </c>
      <c r="L209" s="15" t="s">
        <v>63</v>
      </c>
      <c r="M209" s="13" t="s">
        <v>748</v>
      </c>
      <c r="N209" s="13"/>
      <c r="O209" s="15" t="s">
        <v>68</v>
      </c>
      <c r="P209" s="50"/>
      <c r="Q209" s="13" t="s">
        <v>61</v>
      </c>
      <c r="R209" s="172">
        <v>56</v>
      </c>
      <c r="S209" s="172"/>
      <c r="T209" s="172"/>
      <c r="U209" s="172"/>
      <c r="V209" s="172"/>
      <c r="W209" s="13" t="s">
        <v>69</v>
      </c>
      <c r="X209" s="13"/>
      <c r="Y209" s="13" t="s">
        <v>70</v>
      </c>
      <c r="Z209" s="13" t="s">
        <v>75</v>
      </c>
      <c r="AA209" s="13" t="s">
        <v>76</v>
      </c>
      <c r="AB209" s="49" t="s">
        <v>480</v>
      </c>
      <c r="AC209" s="51"/>
      <c r="AD209" s="51"/>
      <c r="AE209" s="51"/>
      <c r="AF209" s="51"/>
      <c r="AG209" s="51"/>
      <c r="AH209" s="51"/>
      <c r="AI209" s="51"/>
    </row>
    <row r="210" spans="1:35" ht="24.6" x14ac:dyDescent="0.85">
      <c r="A210" s="15">
        <v>209</v>
      </c>
      <c r="B210" s="45" t="s">
        <v>470</v>
      </c>
      <c r="C210" s="45" t="s">
        <v>694</v>
      </c>
      <c r="D210" s="45" t="s">
        <v>742</v>
      </c>
      <c r="E210" s="46" t="s">
        <v>97</v>
      </c>
      <c r="F210" s="7">
        <v>206</v>
      </c>
      <c r="G210" s="348" t="s">
        <v>9201</v>
      </c>
      <c r="H210" s="167" t="s">
        <v>772</v>
      </c>
      <c r="I210" s="170">
        <v>294281</v>
      </c>
      <c r="J210" s="170">
        <v>1469024</v>
      </c>
      <c r="K210" s="166">
        <v>34174</v>
      </c>
      <c r="L210" s="15" t="s">
        <v>63</v>
      </c>
      <c r="M210" s="13" t="s">
        <v>609</v>
      </c>
      <c r="N210" s="13"/>
      <c r="O210" s="15" t="s">
        <v>68</v>
      </c>
      <c r="P210" s="50"/>
      <c r="Q210" s="13" t="s">
        <v>64</v>
      </c>
      <c r="R210" s="172">
        <v>30</v>
      </c>
      <c r="S210" s="172"/>
      <c r="T210" s="172"/>
      <c r="U210" s="172">
        <v>13</v>
      </c>
      <c r="V210" s="172"/>
      <c r="W210" s="13" t="s">
        <v>69</v>
      </c>
      <c r="X210" s="13"/>
      <c r="Y210" s="13" t="s">
        <v>70</v>
      </c>
      <c r="Z210" s="13" t="s">
        <v>75</v>
      </c>
      <c r="AA210" s="13" t="s">
        <v>76</v>
      </c>
      <c r="AB210" s="49" t="s">
        <v>480</v>
      </c>
      <c r="AC210" s="51"/>
      <c r="AD210" s="51"/>
      <c r="AE210" s="51"/>
      <c r="AF210" s="51"/>
      <c r="AG210" s="51"/>
      <c r="AH210" s="51"/>
      <c r="AI210" s="51"/>
    </row>
    <row r="211" spans="1:35" ht="24.6" x14ac:dyDescent="0.85">
      <c r="A211" s="15">
        <v>210</v>
      </c>
      <c r="B211" s="45" t="s">
        <v>470</v>
      </c>
      <c r="C211" s="45" t="s">
        <v>694</v>
      </c>
      <c r="D211" s="45" t="s">
        <v>742</v>
      </c>
      <c r="E211" s="46" t="s">
        <v>97</v>
      </c>
      <c r="F211" s="7">
        <v>206</v>
      </c>
      <c r="G211" s="348" t="s">
        <v>9202</v>
      </c>
      <c r="H211" s="167" t="s">
        <v>773</v>
      </c>
      <c r="I211" s="170">
        <v>294281</v>
      </c>
      <c r="J211" s="170">
        <v>1469024</v>
      </c>
      <c r="K211" s="166">
        <v>34177</v>
      </c>
      <c r="L211" s="15" t="s">
        <v>63</v>
      </c>
      <c r="M211" s="13" t="s">
        <v>609</v>
      </c>
      <c r="N211" s="13"/>
      <c r="O211" s="15" t="s">
        <v>68</v>
      </c>
      <c r="P211" s="50"/>
      <c r="Q211" s="13" t="s">
        <v>64</v>
      </c>
      <c r="R211" s="172">
        <v>33</v>
      </c>
      <c r="S211" s="172"/>
      <c r="T211" s="172"/>
      <c r="U211" s="172">
        <v>13</v>
      </c>
      <c r="V211" s="172"/>
      <c r="W211" s="13" t="s">
        <v>69</v>
      </c>
      <c r="X211" s="13"/>
      <c r="Y211" s="13" t="s">
        <v>70</v>
      </c>
      <c r="Z211" s="13" t="s">
        <v>75</v>
      </c>
      <c r="AA211" s="13" t="s">
        <v>76</v>
      </c>
      <c r="AB211" s="49" t="s">
        <v>480</v>
      </c>
      <c r="AC211" s="51"/>
      <c r="AD211" s="51"/>
      <c r="AE211" s="51"/>
      <c r="AF211" s="51"/>
      <c r="AG211" s="51"/>
      <c r="AH211" s="51"/>
      <c r="AI211" s="51"/>
    </row>
    <row r="212" spans="1:35" ht="24.6" x14ac:dyDescent="0.85">
      <c r="A212" s="15">
        <v>211</v>
      </c>
      <c r="B212" s="45" t="s">
        <v>470</v>
      </c>
      <c r="C212" s="45" t="s">
        <v>694</v>
      </c>
      <c r="D212" s="45" t="s">
        <v>742</v>
      </c>
      <c r="E212" s="46" t="s">
        <v>89</v>
      </c>
      <c r="F212" s="7">
        <v>535</v>
      </c>
      <c r="G212" s="348" t="s">
        <v>9203</v>
      </c>
      <c r="H212" s="167" t="s">
        <v>774</v>
      </c>
      <c r="I212" s="170">
        <v>294781</v>
      </c>
      <c r="J212" s="170">
        <v>1468724</v>
      </c>
      <c r="K212" s="166">
        <v>34173</v>
      </c>
      <c r="L212" s="15" t="s">
        <v>63</v>
      </c>
      <c r="M212" s="13" t="s">
        <v>609</v>
      </c>
      <c r="N212" s="13"/>
      <c r="O212" s="15" t="s">
        <v>68</v>
      </c>
      <c r="P212" s="50"/>
      <c r="Q212" s="13" t="s">
        <v>64</v>
      </c>
      <c r="R212" s="172">
        <v>38</v>
      </c>
      <c r="S212" s="172"/>
      <c r="T212" s="172"/>
      <c r="U212" s="172">
        <v>9</v>
      </c>
      <c r="V212" s="172"/>
      <c r="W212" s="13" t="s">
        <v>69</v>
      </c>
      <c r="X212" s="13"/>
      <c r="Y212" s="13" t="s">
        <v>70</v>
      </c>
      <c r="Z212" s="13" t="s">
        <v>75</v>
      </c>
      <c r="AA212" s="13" t="s">
        <v>76</v>
      </c>
      <c r="AB212" s="49" t="s">
        <v>480</v>
      </c>
      <c r="AC212" s="51"/>
      <c r="AD212" s="51"/>
      <c r="AE212" s="51"/>
      <c r="AF212" s="51"/>
      <c r="AG212" s="51"/>
      <c r="AH212" s="51"/>
      <c r="AI212" s="51"/>
    </row>
    <row r="213" spans="1:35" ht="24.6" x14ac:dyDescent="0.85">
      <c r="A213" s="15">
        <v>212</v>
      </c>
      <c r="B213" s="45" t="s">
        <v>470</v>
      </c>
      <c r="C213" s="45" t="s">
        <v>694</v>
      </c>
      <c r="D213" s="45" t="s">
        <v>742</v>
      </c>
      <c r="E213" s="46" t="s">
        <v>89</v>
      </c>
      <c r="F213" s="7">
        <v>535</v>
      </c>
      <c r="G213" s="348" t="s">
        <v>9204</v>
      </c>
      <c r="H213" s="167" t="s">
        <v>775</v>
      </c>
      <c r="I213" s="170">
        <v>294781</v>
      </c>
      <c r="J213" s="170">
        <v>1468724</v>
      </c>
      <c r="K213" s="166">
        <v>34172</v>
      </c>
      <c r="L213" s="15" t="s">
        <v>63</v>
      </c>
      <c r="M213" s="13" t="s">
        <v>609</v>
      </c>
      <c r="N213" s="13"/>
      <c r="O213" s="15" t="s">
        <v>68</v>
      </c>
      <c r="P213" s="50"/>
      <c r="Q213" s="13" t="s">
        <v>64</v>
      </c>
      <c r="R213" s="172">
        <v>28</v>
      </c>
      <c r="S213" s="172"/>
      <c r="T213" s="172"/>
      <c r="U213" s="172">
        <v>13.5</v>
      </c>
      <c r="V213" s="172"/>
      <c r="W213" s="13" t="s">
        <v>69</v>
      </c>
      <c r="X213" s="13"/>
      <c r="Y213" s="13" t="s">
        <v>70</v>
      </c>
      <c r="Z213" s="13" t="s">
        <v>75</v>
      </c>
      <c r="AA213" s="13" t="s">
        <v>76</v>
      </c>
      <c r="AB213" s="49" t="s">
        <v>480</v>
      </c>
      <c r="AC213" s="51"/>
      <c r="AD213" s="51"/>
      <c r="AE213" s="51"/>
      <c r="AF213" s="51"/>
      <c r="AG213" s="51"/>
      <c r="AH213" s="51"/>
      <c r="AI213" s="51"/>
    </row>
    <row r="214" spans="1:35" ht="24.6" x14ac:dyDescent="0.85">
      <c r="A214" s="15">
        <v>213</v>
      </c>
      <c r="B214" s="45" t="s">
        <v>470</v>
      </c>
      <c r="C214" s="45" t="s">
        <v>694</v>
      </c>
      <c r="D214" s="45" t="s">
        <v>742</v>
      </c>
      <c r="E214" s="46" t="s">
        <v>776</v>
      </c>
      <c r="F214" s="7">
        <v>448</v>
      </c>
      <c r="G214" s="348" t="s">
        <v>9205</v>
      </c>
      <c r="H214" s="167" t="s">
        <v>777</v>
      </c>
      <c r="I214" s="170">
        <v>297481</v>
      </c>
      <c r="J214" s="170">
        <v>1469024</v>
      </c>
      <c r="K214" s="166">
        <v>33976</v>
      </c>
      <c r="L214" s="15" t="s">
        <v>63</v>
      </c>
      <c r="M214" s="13" t="s">
        <v>609</v>
      </c>
      <c r="N214" s="13"/>
      <c r="O214" s="13" t="s">
        <v>68</v>
      </c>
      <c r="P214" s="50"/>
      <c r="Q214" s="13" t="s">
        <v>64</v>
      </c>
      <c r="R214" s="172">
        <v>35</v>
      </c>
      <c r="S214" s="172"/>
      <c r="T214" s="172"/>
      <c r="U214" s="171"/>
      <c r="V214" s="172"/>
      <c r="W214" s="13" t="s">
        <v>69</v>
      </c>
      <c r="X214" s="13"/>
      <c r="Y214" s="13" t="s">
        <v>70</v>
      </c>
      <c r="Z214" s="13" t="s">
        <v>75</v>
      </c>
      <c r="AA214" s="13" t="s">
        <v>76</v>
      </c>
      <c r="AB214" s="49" t="s">
        <v>480</v>
      </c>
      <c r="AC214" s="51"/>
      <c r="AD214" s="51"/>
      <c r="AE214" s="51"/>
      <c r="AF214" s="51"/>
      <c r="AG214" s="51"/>
      <c r="AH214" s="51"/>
      <c r="AI214" s="51"/>
    </row>
    <row r="215" spans="1:35" ht="24.6" x14ac:dyDescent="0.85">
      <c r="A215" s="15">
        <v>214</v>
      </c>
      <c r="B215" s="45" t="s">
        <v>470</v>
      </c>
      <c r="C215" s="45" t="s">
        <v>694</v>
      </c>
      <c r="D215" s="45" t="s">
        <v>742</v>
      </c>
      <c r="E215" s="46" t="s">
        <v>778</v>
      </c>
      <c r="F215" s="47">
        <v>405</v>
      </c>
      <c r="G215" s="47" t="s">
        <v>9206</v>
      </c>
      <c r="H215" s="15"/>
      <c r="I215" s="13"/>
      <c r="J215" s="13"/>
      <c r="K215" s="55"/>
      <c r="L215" s="15"/>
      <c r="M215" s="13"/>
      <c r="N215" s="13"/>
      <c r="O215" s="15"/>
      <c r="P215" s="50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51"/>
      <c r="AD215" s="51"/>
      <c r="AE215" s="51"/>
      <c r="AF215" s="51"/>
      <c r="AG215" s="51"/>
      <c r="AH215" s="51"/>
      <c r="AI215" s="51"/>
    </row>
    <row r="216" spans="1:35" ht="24.6" x14ac:dyDescent="0.85">
      <c r="A216" s="15">
        <v>215</v>
      </c>
      <c r="B216" s="45" t="s">
        <v>470</v>
      </c>
      <c r="C216" s="45" t="s">
        <v>694</v>
      </c>
      <c r="D216" s="45" t="s">
        <v>779</v>
      </c>
      <c r="E216" s="46" t="s">
        <v>779</v>
      </c>
      <c r="F216" s="7">
        <v>860</v>
      </c>
      <c r="G216" s="348" t="s">
        <v>9207</v>
      </c>
      <c r="H216" s="167" t="s">
        <v>780</v>
      </c>
      <c r="I216" s="170">
        <v>295804</v>
      </c>
      <c r="J216" s="170">
        <v>1454355</v>
      </c>
      <c r="K216" s="166">
        <v>37019</v>
      </c>
      <c r="L216" s="15" t="s">
        <v>63</v>
      </c>
      <c r="M216" s="13" t="s">
        <v>748</v>
      </c>
      <c r="N216" s="13"/>
      <c r="O216" s="15" t="s">
        <v>68</v>
      </c>
      <c r="P216" s="50"/>
      <c r="Q216" s="13" t="s">
        <v>61</v>
      </c>
      <c r="R216" s="172">
        <v>47</v>
      </c>
      <c r="S216" s="172"/>
      <c r="T216" s="172"/>
      <c r="U216" s="172">
        <v>6</v>
      </c>
      <c r="V216" s="172"/>
      <c r="W216" s="13" t="s">
        <v>69</v>
      </c>
      <c r="X216" s="13"/>
      <c r="Y216" s="13" t="s">
        <v>70</v>
      </c>
      <c r="Z216" s="13" t="s">
        <v>75</v>
      </c>
      <c r="AA216" s="13" t="s">
        <v>76</v>
      </c>
      <c r="AB216" s="49" t="s">
        <v>480</v>
      </c>
      <c r="AC216" s="51"/>
      <c r="AD216" s="51"/>
      <c r="AE216" s="51"/>
      <c r="AF216" s="51"/>
      <c r="AG216" s="51"/>
      <c r="AH216" s="51"/>
      <c r="AI216" s="51"/>
    </row>
    <row r="217" spans="1:35" ht="24.6" x14ac:dyDescent="0.85">
      <c r="A217" s="15">
        <v>216</v>
      </c>
      <c r="B217" s="45" t="s">
        <v>470</v>
      </c>
      <c r="C217" s="45" t="s">
        <v>694</v>
      </c>
      <c r="D217" s="45" t="s">
        <v>779</v>
      </c>
      <c r="E217" s="46" t="s">
        <v>779</v>
      </c>
      <c r="F217" s="7">
        <v>860</v>
      </c>
      <c r="G217" s="348" t="s">
        <v>9208</v>
      </c>
      <c r="H217" s="167" t="s">
        <v>781</v>
      </c>
      <c r="I217" s="170">
        <v>295804</v>
      </c>
      <c r="J217" s="170">
        <v>1454355</v>
      </c>
      <c r="K217" s="166">
        <v>34709</v>
      </c>
      <c r="L217" s="15" t="s">
        <v>63</v>
      </c>
      <c r="M217" s="13" t="s">
        <v>609</v>
      </c>
      <c r="N217" s="13"/>
      <c r="O217" s="13" t="s">
        <v>68</v>
      </c>
      <c r="P217" s="50"/>
      <c r="Q217" s="13" t="s">
        <v>64</v>
      </c>
      <c r="R217" s="172">
        <v>27</v>
      </c>
      <c r="S217" s="172"/>
      <c r="T217" s="172"/>
      <c r="U217" s="171">
        <v>7</v>
      </c>
      <c r="V217" s="172"/>
      <c r="W217" s="13" t="s">
        <v>69</v>
      </c>
      <c r="X217" s="13"/>
      <c r="Y217" s="13" t="s">
        <v>70</v>
      </c>
      <c r="Z217" s="13" t="s">
        <v>75</v>
      </c>
      <c r="AA217" s="13" t="s">
        <v>76</v>
      </c>
      <c r="AB217" s="49" t="s">
        <v>480</v>
      </c>
      <c r="AC217" s="51"/>
      <c r="AD217" s="51"/>
      <c r="AE217" s="51"/>
      <c r="AF217" s="51"/>
      <c r="AG217" s="51"/>
      <c r="AH217" s="51"/>
      <c r="AI217" s="51"/>
    </row>
    <row r="218" spans="1:35" ht="24.6" x14ac:dyDescent="0.85">
      <c r="A218" s="15">
        <v>217</v>
      </c>
      <c r="B218" s="45" t="s">
        <v>470</v>
      </c>
      <c r="C218" s="45" t="s">
        <v>694</v>
      </c>
      <c r="D218" s="45" t="s">
        <v>779</v>
      </c>
      <c r="E218" s="46" t="s">
        <v>779</v>
      </c>
      <c r="F218" s="7">
        <v>860</v>
      </c>
      <c r="G218" s="348" t="s">
        <v>9209</v>
      </c>
      <c r="H218" s="167" t="s">
        <v>782</v>
      </c>
      <c r="I218" s="170">
        <v>295804</v>
      </c>
      <c r="J218" s="170">
        <v>1454355</v>
      </c>
      <c r="K218" s="166">
        <v>34376</v>
      </c>
      <c r="L218" s="15" t="s">
        <v>63</v>
      </c>
      <c r="M218" s="13" t="s">
        <v>609</v>
      </c>
      <c r="N218" s="13"/>
      <c r="O218" s="13" t="s">
        <v>68</v>
      </c>
      <c r="P218" s="50"/>
      <c r="Q218" s="13" t="s">
        <v>64</v>
      </c>
      <c r="R218" s="172">
        <v>36</v>
      </c>
      <c r="S218" s="172"/>
      <c r="T218" s="172"/>
      <c r="U218" s="171">
        <v>8</v>
      </c>
      <c r="V218" s="172"/>
      <c r="W218" s="13" t="s">
        <v>69</v>
      </c>
      <c r="X218" s="13"/>
      <c r="Y218" s="13" t="s">
        <v>70</v>
      </c>
      <c r="Z218" s="13" t="s">
        <v>75</v>
      </c>
      <c r="AA218" s="13" t="s">
        <v>76</v>
      </c>
      <c r="AB218" s="49" t="s">
        <v>480</v>
      </c>
      <c r="AC218" s="51"/>
      <c r="AD218" s="51"/>
      <c r="AE218" s="51"/>
      <c r="AF218" s="51"/>
      <c r="AG218" s="51"/>
      <c r="AH218" s="51"/>
      <c r="AI218" s="51"/>
    </row>
    <row r="219" spans="1:35" ht="24.6" x14ac:dyDescent="0.85">
      <c r="A219" s="15">
        <v>218</v>
      </c>
      <c r="B219" s="45" t="s">
        <v>470</v>
      </c>
      <c r="C219" s="45" t="s">
        <v>694</v>
      </c>
      <c r="D219" s="45" t="s">
        <v>779</v>
      </c>
      <c r="E219" s="46" t="s">
        <v>779</v>
      </c>
      <c r="F219" s="7">
        <v>860</v>
      </c>
      <c r="G219" s="348" t="s">
        <v>9210</v>
      </c>
      <c r="H219" s="167" t="s">
        <v>783</v>
      </c>
      <c r="I219" s="170">
        <v>295804</v>
      </c>
      <c r="J219" s="170">
        <v>1454355</v>
      </c>
      <c r="K219" s="166">
        <v>34737</v>
      </c>
      <c r="L219" s="15" t="s">
        <v>63</v>
      </c>
      <c r="M219" s="13" t="s">
        <v>609</v>
      </c>
      <c r="N219" s="13"/>
      <c r="O219" s="13" t="s">
        <v>68</v>
      </c>
      <c r="P219" s="50"/>
      <c r="Q219" s="13" t="s">
        <v>64</v>
      </c>
      <c r="R219" s="172">
        <v>55</v>
      </c>
      <c r="S219" s="172"/>
      <c r="T219" s="172"/>
      <c r="U219" s="171">
        <v>11</v>
      </c>
      <c r="V219" s="172"/>
      <c r="W219" s="13" t="s">
        <v>69</v>
      </c>
      <c r="X219" s="13"/>
      <c r="Y219" s="13" t="s">
        <v>70</v>
      </c>
      <c r="Z219" s="13" t="s">
        <v>75</v>
      </c>
      <c r="AA219" s="13" t="s">
        <v>76</v>
      </c>
      <c r="AB219" s="49" t="s">
        <v>480</v>
      </c>
      <c r="AC219" s="51"/>
      <c r="AD219" s="51"/>
      <c r="AE219" s="51"/>
      <c r="AF219" s="51"/>
      <c r="AG219" s="51"/>
      <c r="AH219" s="51"/>
      <c r="AI219" s="51"/>
    </row>
    <row r="220" spans="1:35" ht="24.6" x14ac:dyDescent="0.85">
      <c r="A220" s="15">
        <v>219</v>
      </c>
      <c r="B220" s="45" t="s">
        <v>470</v>
      </c>
      <c r="C220" s="45" t="s">
        <v>694</v>
      </c>
      <c r="D220" s="45" t="s">
        <v>779</v>
      </c>
      <c r="E220" s="46" t="s">
        <v>779</v>
      </c>
      <c r="F220" s="7">
        <v>860</v>
      </c>
      <c r="G220" s="348" t="s">
        <v>9211</v>
      </c>
      <c r="H220" s="167" t="s">
        <v>784</v>
      </c>
      <c r="I220" s="170">
        <v>295804</v>
      </c>
      <c r="J220" s="170">
        <v>1454355</v>
      </c>
      <c r="K220" s="166">
        <v>34708</v>
      </c>
      <c r="L220" s="15" t="s">
        <v>63</v>
      </c>
      <c r="M220" s="13" t="s">
        <v>609</v>
      </c>
      <c r="N220" s="13"/>
      <c r="O220" s="13" t="s">
        <v>68</v>
      </c>
      <c r="P220" s="50"/>
      <c r="Q220" s="13" t="s">
        <v>64</v>
      </c>
      <c r="R220" s="172">
        <v>66</v>
      </c>
      <c r="S220" s="172"/>
      <c r="T220" s="172"/>
      <c r="U220" s="171">
        <v>11</v>
      </c>
      <c r="V220" s="172"/>
      <c r="W220" s="13" t="s">
        <v>69</v>
      </c>
      <c r="X220" s="13"/>
      <c r="Y220" s="13" t="s">
        <v>70</v>
      </c>
      <c r="Z220" s="13" t="s">
        <v>75</v>
      </c>
      <c r="AA220" s="13" t="s">
        <v>76</v>
      </c>
      <c r="AB220" s="49" t="s">
        <v>480</v>
      </c>
      <c r="AC220" s="51"/>
      <c r="AD220" s="51"/>
      <c r="AE220" s="51"/>
      <c r="AF220" s="51"/>
      <c r="AG220" s="51"/>
      <c r="AH220" s="51"/>
      <c r="AI220" s="51"/>
    </row>
    <row r="221" spans="1:35" ht="24.6" x14ac:dyDescent="0.85">
      <c r="A221" s="15">
        <v>220</v>
      </c>
      <c r="B221" s="45" t="s">
        <v>470</v>
      </c>
      <c r="C221" s="45" t="s">
        <v>694</v>
      </c>
      <c r="D221" s="45" t="s">
        <v>779</v>
      </c>
      <c r="E221" s="46" t="s">
        <v>779</v>
      </c>
      <c r="F221" s="7">
        <v>860</v>
      </c>
      <c r="G221" s="348" t="s">
        <v>9212</v>
      </c>
      <c r="H221" s="167" t="s">
        <v>785</v>
      </c>
      <c r="I221" s="170">
        <v>295804</v>
      </c>
      <c r="J221" s="170">
        <v>1454355</v>
      </c>
      <c r="K221" s="166">
        <v>34707</v>
      </c>
      <c r="L221" s="15" t="s">
        <v>63</v>
      </c>
      <c r="M221" s="13" t="s">
        <v>609</v>
      </c>
      <c r="N221" s="13"/>
      <c r="O221" s="13" t="s">
        <v>68</v>
      </c>
      <c r="P221" s="50"/>
      <c r="Q221" s="13" t="s">
        <v>64</v>
      </c>
      <c r="R221" s="172">
        <v>60</v>
      </c>
      <c r="S221" s="172"/>
      <c r="T221" s="172"/>
      <c r="U221" s="171"/>
      <c r="V221" s="172"/>
      <c r="W221" s="13" t="s">
        <v>69</v>
      </c>
      <c r="X221" s="13"/>
      <c r="Y221" s="13" t="s">
        <v>70</v>
      </c>
      <c r="Z221" s="13" t="s">
        <v>75</v>
      </c>
      <c r="AA221" s="13" t="s">
        <v>76</v>
      </c>
      <c r="AB221" s="49" t="s">
        <v>480</v>
      </c>
      <c r="AC221" s="51"/>
      <c r="AD221" s="51"/>
      <c r="AE221" s="51"/>
      <c r="AF221" s="51"/>
      <c r="AG221" s="51"/>
      <c r="AH221" s="51"/>
      <c r="AI221" s="51"/>
    </row>
    <row r="222" spans="1:35" ht="24.6" x14ac:dyDescent="0.85">
      <c r="A222" s="15">
        <v>221</v>
      </c>
      <c r="B222" s="45" t="s">
        <v>470</v>
      </c>
      <c r="C222" s="45" t="s">
        <v>694</v>
      </c>
      <c r="D222" s="45" t="s">
        <v>779</v>
      </c>
      <c r="E222" s="46" t="s">
        <v>786</v>
      </c>
      <c r="F222" s="7">
        <v>722</v>
      </c>
      <c r="G222" s="348" t="s">
        <v>9213</v>
      </c>
      <c r="H222" s="167" t="s">
        <v>787</v>
      </c>
      <c r="I222" s="163">
        <v>291857</v>
      </c>
      <c r="J222" s="163">
        <v>1455292</v>
      </c>
      <c r="K222" s="165">
        <v>41084</v>
      </c>
      <c r="L222" s="15" t="s">
        <v>63</v>
      </c>
      <c r="M222" s="13"/>
      <c r="N222" s="13"/>
      <c r="O222" s="15" t="s">
        <v>68</v>
      </c>
      <c r="P222" s="64" t="s">
        <v>788</v>
      </c>
      <c r="Q222" s="13" t="s">
        <v>61</v>
      </c>
      <c r="R222" s="173">
        <v>36</v>
      </c>
      <c r="S222" s="172"/>
      <c r="T222" s="173">
        <v>2.78</v>
      </c>
      <c r="U222" s="173">
        <v>8.2799999999999994</v>
      </c>
      <c r="V222" s="173">
        <v>16.66</v>
      </c>
      <c r="W222" s="13" t="s">
        <v>69</v>
      </c>
      <c r="X222" s="13"/>
      <c r="Y222" s="13" t="s">
        <v>70</v>
      </c>
      <c r="Z222" s="13" t="s">
        <v>75</v>
      </c>
      <c r="AA222" s="13" t="s">
        <v>72</v>
      </c>
      <c r="AB222" s="15" t="s">
        <v>513</v>
      </c>
      <c r="AC222" s="51"/>
      <c r="AD222" s="51"/>
      <c r="AE222" s="51"/>
      <c r="AF222" s="51"/>
      <c r="AG222" s="51"/>
      <c r="AH222" s="51"/>
      <c r="AI222" s="51"/>
    </row>
    <row r="223" spans="1:35" ht="24.6" x14ac:dyDescent="0.85">
      <c r="A223" s="15">
        <v>222</v>
      </c>
      <c r="B223" s="45" t="s">
        <v>470</v>
      </c>
      <c r="C223" s="45" t="s">
        <v>694</v>
      </c>
      <c r="D223" s="45" t="s">
        <v>779</v>
      </c>
      <c r="E223" s="46" t="s">
        <v>786</v>
      </c>
      <c r="F223" s="7">
        <v>722</v>
      </c>
      <c r="G223" s="348" t="s">
        <v>9214</v>
      </c>
      <c r="H223" s="167" t="s">
        <v>789</v>
      </c>
      <c r="I223" s="163">
        <v>295687</v>
      </c>
      <c r="J223" s="163">
        <v>1455638</v>
      </c>
      <c r="K223" s="165">
        <v>41083</v>
      </c>
      <c r="L223" s="15" t="s">
        <v>63</v>
      </c>
      <c r="M223" s="13"/>
      <c r="N223" s="13"/>
      <c r="O223" s="15" t="s">
        <v>68</v>
      </c>
      <c r="P223" s="64" t="s">
        <v>790</v>
      </c>
      <c r="Q223" s="13" t="s">
        <v>61</v>
      </c>
      <c r="R223" s="173">
        <v>42</v>
      </c>
      <c r="S223" s="172"/>
      <c r="T223" s="173">
        <v>1.32</v>
      </c>
      <c r="U223" s="173">
        <v>2.66</v>
      </c>
      <c r="V223" s="173">
        <v>7.85</v>
      </c>
      <c r="W223" s="13" t="s">
        <v>69</v>
      </c>
      <c r="X223" s="13"/>
      <c r="Y223" s="13" t="s">
        <v>70</v>
      </c>
      <c r="Z223" s="13" t="s">
        <v>75</v>
      </c>
      <c r="AA223" s="13" t="s">
        <v>72</v>
      </c>
      <c r="AB223" s="15" t="s">
        <v>513</v>
      </c>
      <c r="AC223" s="51"/>
      <c r="AD223" s="51"/>
      <c r="AE223" s="51"/>
      <c r="AF223" s="51"/>
      <c r="AG223" s="51"/>
      <c r="AH223" s="51"/>
      <c r="AI223" s="51"/>
    </row>
    <row r="224" spans="1:35" ht="24.6" x14ac:dyDescent="0.85">
      <c r="A224" s="15">
        <v>223</v>
      </c>
      <c r="B224" s="45" t="s">
        <v>470</v>
      </c>
      <c r="C224" s="45" t="s">
        <v>694</v>
      </c>
      <c r="D224" s="45" t="s">
        <v>779</v>
      </c>
      <c r="E224" s="46" t="s">
        <v>786</v>
      </c>
      <c r="F224" s="7">
        <v>722</v>
      </c>
      <c r="G224" s="348" t="s">
        <v>9215</v>
      </c>
      <c r="H224" s="167" t="s">
        <v>791</v>
      </c>
      <c r="I224" s="163">
        <v>295512</v>
      </c>
      <c r="J224" s="163">
        <v>1455425</v>
      </c>
      <c r="K224" s="165">
        <v>41084</v>
      </c>
      <c r="L224" s="15" t="s">
        <v>63</v>
      </c>
      <c r="M224" s="13"/>
      <c r="N224" s="13"/>
      <c r="O224" s="15" t="s">
        <v>68</v>
      </c>
      <c r="P224" s="64" t="s">
        <v>792</v>
      </c>
      <c r="Q224" s="13" t="s">
        <v>61</v>
      </c>
      <c r="R224" s="173">
        <v>38</v>
      </c>
      <c r="S224" s="172"/>
      <c r="T224" s="173">
        <v>1</v>
      </c>
      <c r="U224" s="173">
        <v>2.8</v>
      </c>
      <c r="V224" s="173">
        <v>19.5</v>
      </c>
      <c r="W224" s="13" t="s">
        <v>69</v>
      </c>
      <c r="X224" s="13"/>
      <c r="Y224" s="13" t="s">
        <v>70</v>
      </c>
      <c r="Z224" s="13" t="s">
        <v>75</v>
      </c>
      <c r="AA224" s="13" t="s">
        <v>72</v>
      </c>
      <c r="AB224" s="15" t="s">
        <v>513</v>
      </c>
      <c r="AC224" s="51"/>
      <c r="AD224" s="51"/>
      <c r="AE224" s="51"/>
      <c r="AF224" s="51"/>
      <c r="AG224" s="51"/>
      <c r="AH224" s="51"/>
      <c r="AI224" s="51"/>
    </row>
    <row r="225" spans="1:35" ht="24.6" x14ac:dyDescent="0.85">
      <c r="A225" s="15">
        <v>224</v>
      </c>
      <c r="B225" s="45" t="s">
        <v>470</v>
      </c>
      <c r="C225" s="45" t="s">
        <v>694</v>
      </c>
      <c r="D225" s="45" t="s">
        <v>779</v>
      </c>
      <c r="E225" s="46" t="s">
        <v>786</v>
      </c>
      <c r="F225" s="7">
        <v>722</v>
      </c>
      <c r="G225" s="348" t="s">
        <v>9216</v>
      </c>
      <c r="H225" s="167" t="s">
        <v>793</v>
      </c>
      <c r="I225" s="163">
        <v>295581</v>
      </c>
      <c r="J225" s="163">
        <v>1455624</v>
      </c>
      <c r="K225" s="165">
        <v>36888</v>
      </c>
      <c r="L225" s="15" t="s">
        <v>63</v>
      </c>
      <c r="M225" s="13" t="s">
        <v>748</v>
      </c>
      <c r="N225" s="13"/>
      <c r="O225" s="15" t="s">
        <v>68</v>
      </c>
      <c r="P225" s="50"/>
      <c r="Q225" s="13" t="s">
        <v>61</v>
      </c>
      <c r="R225" s="172">
        <v>33</v>
      </c>
      <c r="S225" s="172"/>
      <c r="T225" s="172"/>
      <c r="U225" s="172">
        <v>9</v>
      </c>
      <c r="V225" s="172"/>
      <c r="W225" s="13" t="s">
        <v>69</v>
      </c>
      <c r="X225" s="13"/>
      <c r="Y225" s="13" t="s">
        <v>70</v>
      </c>
      <c r="Z225" s="13" t="s">
        <v>75</v>
      </c>
      <c r="AA225" s="13" t="s">
        <v>76</v>
      </c>
      <c r="AB225" s="49" t="s">
        <v>480</v>
      </c>
      <c r="AC225" s="51"/>
      <c r="AD225" s="51"/>
      <c r="AE225" s="51"/>
      <c r="AF225" s="51"/>
      <c r="AG225" s="51"/>
      <c r="AH225" s="51"/>
      <c r="AI225" s="51"/>
    </row>
    <row r="226" spans="1:35" ht="24.6" x14ac:dyDescent="0.85">
      <c r="A226" s="15">
        <v>225</v>
      </c>
      <c r="B226" s="45" t="s">
        <v>470</v>
      </c>
      <c r="C226" s="45" t="s">
        <v>694</v>
      </c>
      <c r="D226" s="45" t="s">
        <v>779</v>
      </c>
      <c r="E226" s="46" t="s">
        <v>786</v>
      </c>
      <c r="F226" s="7">
        <v>722</v>
      </c>
      <c r="G226" s="348" t="s">
        <v>9217</v>
      </c>
      <c r="H226" s="167" t="s">
        <v>794</v>
      </c>
      <c r="I226" s="163">
        <v>295581</v>
      </c>
      <c r="J226" s="163">
        <v>1455624</v>
      </c>
      <c r="K226" s="165">
        <v>34706</v>
      </c>
      <c r="L226" s="15" t="s">
        <v>63</v>
      </c>
      <c r="M226" s="13" t="s">
        <v>609</v>
      </c>
      <c r="N226" s="13"/>
      <c r="O226" s="13" t="s">
        <v>68</v>
      </c>
      <c r="P226" s="50"/>
      <c r="Q226" s="13" t="s">
        <v>64</v>
      </c>
      <c r="R226" s="171">
        <v>27</v>
      </c>
      <c r="S226" s="172"/>
      <c r="T226" s="172"/>
      <c r="U226" s="171">
        <v>7</v>
      </c>
      <c r="V226" s="172"/>
      <c r="W226" s="13" t="s">
        <v>69</v>
      </c>
      <c r="X226" s="13"/>
      <c r="Y226" s="13" t="s">
        <v>70</v>
      </c>
      <c r="Z226" s="13" t="s">
        <v>75</v>
      </c>
      <c r="AA226" s="13" t="s">
        <v>76</v>
      </c>
      <c r="AB226" s="49" t="s">
        <v>480</v>
      </c>
      <c r="AC226" s="51"/>
      <c r="AD226" s="51"/>
      <c r="AE226" s="51"/>
      <c r="AF226" s="51"/>
      <c r="AG226" s="51"/>
      <c r="AH226" s="51"/>
      <c r="AI226" s="51"/>
    </row>
    <row r="227" spans="1:35" ht="24.6" x14ac:dyDescent="0.85">
      <c r="A227" s="15">
        <v>226</v>
      </c>
      <c r="B227" s="45" t="s">
        <v>470</v>
      </c>
      <c r="C227" s="45" t="s">
        <v>694</v>
      </c>
      <c r="D227" s="45" t="s">
        <v>779</v>
      </c>
      <c r="E227" s="46" t="s">
        <v>786</v>
      </c>
      <c r="F227" s="7">
        <v>722</v>
      </c>
      <c r="G227" s="348" t="s">
        <v>9218</v>
      </c>
      <c r="H227" s="167" t="s">
        <v>795</v>
      </c>
      <c r="I227" s="163">
        <v>295581</v>
      </c>
      <c r="J227" s="163">
        <v>1455624</v>
      </c>
      <c r="K227" s="165">
        <v>34705</v>
      </c>
      <c r="L227" s="15" t="s">
        <v>63</v>
      </c>
      <c r="M227" s="13" t="s">
        <v>609</v>
      </c>
      <c r="N227" s="13"/>
      <c r="O227" s="13" t="s">
        <v>68</v>
      </c>
      <c r="P227" s="50"/>
      <c r="Q227" s="13" t="s">
        <v>64</v>
      </c>
      <c r="R227" s="171">
        <v>27</v>
      </c>
      <c r="S227" s="172"/>
      <c r="T227" s="172"/>
      <c r="U227" s="171">
        <v>7</v>
      </c>
      <c r="V227" s="172"/>
      <c r="W227" s="13" t="s">
        <v>69</v>
      </c>
      <c r="X227" s="13"/>
      <c r="Y227" s="13" t="s">
        <v>70</v>
      </c>
      <c r="Z227" s="13" t="s">
        <v>75</v>
      </c>
      <c r="AA227" s="13" t="s">
        <v>76</v>
      </c>
      <c r="AB227" s="49" t="s">
        <v>480</v>
      </c>
      <c r="AC227" s="51"/>
      <c r="AD227" s="51"/>
      <c r="AE227" s="51"/>
      <c r="AF227" s="51"/>
      <c r="AG227" s="51"/>
      <c r="AH227" s="51"/>
      <c r="AI227" s="51"/>
    </row>
    <row r="228" spans="1:35" ht="24.6" x14ac:dyDescent="0.85">
      <c r="A228" s="15">
        <v>227</v>
      </c>
      <c r="B228" s="45" t="s">
        <v>470</v>
      </c>
      <c r="C228" s="45" t="s">
        <v>694</v>
      </c>
      <c r="D228" s="45" t="s">
        <v>779</v>
      </c>
      <c r="E228" s="46" t="s">
        <v>786</v>
      </c>
      <c r="F228" s="47">
        <v>722</v>
      </c>
      <c r="G228" s="47" t="s">
        <v>9219</v>
      </c>
      <c r="H228" s="15" t="s">
        <v>796</v>
      </c>
      <c r="I228" s="153"/>
      <c r="J228" s="153"/>
      <c r="K228" s="54">
        <v>44489</v>
      </c>
      <c r="L228" s="15" t="s">
        <v>63</v>
      </c>
      <c r="M228" s="13" t="s">
        <v>797</v>
      </c>
      <c r="N228" s="13"/>
      <c r="O228" s="13" t="s">
        <v>68</v>
      </c>
      <c r="P228" s="50" t="s">
        <v>798</v>
      </c>
      <c r="Q228" s="13" t="s">
        <v>61</v>
      </c>
      <c r="R228" s="56">
        <v>48</v>
      </c>
      <c r="S228" s="13"/>
      <c r="T228" s="13"/>
      <c r="U228" s="56"/>
      <c r="V228" s="13"/>
      <c r="W228" s="13" t="s">
        <v>69</v>
      </c>
      <c r="X228" s="13"/>
      <c r="Y228" s="13" t="s">
        <v>70</v>
      </c>
      <c r="Z228" s="13" t="s">
        <v>75</v>
      </c>
      <c r="AA228" s="13" t="s">
        <v>72</v>
      </c>
      <c r="AB228" s="49"/>
      <c r="AC228" s="51"/>
      <c r="AD228" s="51"/>
      <c r="AE228" s="51">
        <v>9</v>
      </c>
      <c r="AF228" s="51"/>
      <c r="AG228" s="51"/>
      <c r="AH228" s="51"/>
      <c r="AI228" s="51"/>
    </row>
    <row r="229" spans="1:35" ht="24.6" x14ac:dyDescent="0.85">
      <c r="A229" s="15">
        <v>228</v>
      </c>
      <c r="B229" s="45" t="s">
        <v>470</v>
      </c>
      <c r="C229" s="45" t="s">
        <v>694</v>
      </c>
      <c r="D229" s="45" t="s">
        <v>779</v>
      </c>
      <c r="E229" s="46" t="s">
        <v>799</v>
      </c>
      <c r="F229" s="47">
        <v>603</v>
      </c>
      <c r="G229" s="47" t="s">
        <v>9220</v>
      </c>
      <c r="H229" s="15" t="s">
        <v>800</v>
      </c>
      <c r="I229" s="153"/>
      <c r="J229" s="153"/>
      <c r="K229" s="54">
        <v>44491</v>
      </c>
      <c r="L229" s="15" t="s">
        <v>63</v>
      </c>
      <c r="M229" s="13" t="s">
        <v>797</v>
      </c>
      <c r="N229" s="13"/>
      <c r="O229" s="13" t="s">
        <v>68</v>
      </c>
      <c r="P229" s="50" t="s">
        <v>801</v>
      </c>
      <c r="Q229" s="13" t="s">
        <v>61</v>
      </c>
      <c r="R229" s="56">
        <v>51</v>
      </c>
      <c r="S229" s="13"/>
      <c r="T229" s="13"/>
      <c r="U229" s="56"/>
      <c r="V229" s="13"/>
      <c r="W229" s="13" t="s">
        <v>69</v>
      </c>
      <c r="X229" s="13"/>
      <c r="Y229" s="13" t="s">
        <v>70</v>
      </c>
      <c r="Z229" s="13" t="s">
        <v>75</v>
      </c>
      <c r="AA229" s="13" t="s">
        <v>72</v>
      </c>
      <c r="AB229" s="49"/>
      <c r="AC229" s="51"/>
      <c r="AD229" s="51"/>
      <c r="AE229" s="51">
        <v>12</v>
      </c>
      <c r="AF229" s="51"/>
      <c r="AG229" s="51"/>
      <c r="AH229" s="51"/>
      <c r="AI229" s="51"/>
    </row>
    <row r="230" spans="1:35" ht="24.6" x14ac:dyDescent="0.85">
      <c r="A230" s="15">
        <v>229</v>
      </c>
      <c r="B230" s="45" t="s">
        <v>470</v>
      </c>
      <c r="C230" s="45" t="s">
        <v>694</v>
      </c>
      <c r="D230" s="45" t="s">
        <v>779</v>
      </c>
      <c r="E230" s="46" t="s">
        <v>799</v>
      </c>
      <c r="F230" s="7">
        <v>603</v>
      </c>
      <c r="G230" s="348" t="s">
        <v>9221</v>
      </c>
      <c r="H230" s="167" t="s">
        <v>802</v>
      </c>
      <c r="I230" s="170">
        <v>295181</v>
      </c>
      <c r="J230" s="170">
        <v>1459324</v>
      </c>
      <c r="K230" s="166">
        <v>36878</v>
      </c>
      <c r="L230" s="15" t="s">
        <v>63</v>
      </c>
      <c r="M230" s="13" t="s">
        <v>748</v>
      </c>
      <c r="N230" s="13"/>
      <c r="O230" s="15" t="s">
        <v>68</v>
      </c>
      <c r="P230" s="50"/>
      <c r="Q230" s="13" t="s">
        <v>61</v>
      </c>
      <c r="R230" s="172">
        <v>29</v>
      </c>
      <c r="S230" s="172"/>
      <c r="T230" s="172"/>
      <c r="U230" s="172">
        <v>7</v>
      </c>
      <c r="V230" s="172"/>
      <c r="W230" s="13" t="s">
        <v>69</v>
      </c>
      <c r="X230" s="13"/>
      <c r="Y230" s="13" t="s">
        <v>70</v>
      </c>
      <c r="Z230" s="13" t="s">
        <v>75</v>
      </c>
      <c r="AA230" s="13" t="s">
        <v>76</v>
      </c>
      <c r="AB230" s="49" t="s">
        <v>480</v>
      </c>
      <c r="AC230" s="51"/>
      <c r="AD230" s="51"/>
      <c r="AE230" s="51"/>
      <c r="AF230" s="51"/>
      <c r="AG230" s="51"/>
      <c r="AH230" s="51"/>
      <c r="AI230" s="51"/>
    </row>
    <row r="231" spans="1:35" ht="24.6" x14ac:dyDescent="0.85">
      <c r="A231" s="15">
        <v>230</v>
      </c>
      <c r="B231" s="45" t="s">
        <v>470</v>
      </c>
      <c r="C231" s="45" t="s">
        <v>694</v>
      </c>
      <c r="D231" s="45" t="s">
        <v>779</v>
      </c>
      <c r="E231" s="46" t="s">
        <v>799</v>
      </c>
      <c r="F231" s="7">
        <v>603</v>
      </c>
      <c r="G231" s="348" t="s">
        <v>9222</v>
      </c>
      <c r="H231" s="167" t="s">
        <v>803</v>
      </c>
      <c r="I231" s="170">
        <v>295181</v>
      </c>
      <c r="J231" s="170">
        <v>1459324</v>
      </c>
      <c r="K231" s="166">
        <v>36883</v>
      </c>
      <c r="L231" s="15" t="s">
        <v>63</v>
      </c>
      <c r="M231" s="13" t="s">
        <v>748</v>
      </c>
      <c r="N231" s="13"/>
      <c r="O231" s="15" t="s">
        <v>68</v>
      </c>
      <c r="P231" s="50"/>
      <c r="Q231" s="13" t="s">
        <v>61</v>
      </c>
      <c r="R231" s="172">
        <v>57</v>
      </c>
      <c r="S231" s="172"/>
      <c r="T231" s="172"/>
      <c r="U231" s="172">
        <v>9</v>
      </c>
      <c r="V231" s="172"/>
      <c r="W231" s="13" t="s">
        <v>69</v>
      </c>
      <c r="X231" s="13"/>
      <c r="Y231" s="13" t="s">
        <v>70</v>
      </c>
      <c r="Z231" s="13" t="s">
        <v>75</v>
      </c>
      <c r="AA231" s="13" t="s">
        <v>76</v>
      </c>
      <c r="AB231" s="49" t="s">
        <v>480</v>
      </c>
      <c r="AC231" s="51"/>
      <c r="AD231" s="51"/>
      <c r="AE231" s="51"/>
      <c r="AF231" s="51"/>
      <c r="AG231" s="51"/>
      <c r="AH231" s="51"/>
      <c r="AI231" s="51"/>
    </row>
    <row r="232" spans="1:35" ht="24.6" x14ac:dyDescent="0.85">
      <c r="A232" s="15">
        <v>231</v>
      </c>
      <c r="B232" s="45" t="s">
        <v>470</v>
      </c>
      <c r="C232" s="45" t="s">
        <v>694</v>
      </c>
      <c r="D232" s="45" t="s">
        <v>779</v>
      </c>
      <c r="E232" s="46" t="s">
        <v>799</v>
      </c>
      <c r="F232" s="7">
        <v>603</v>
      </c>
      <c r="G232" s="348" t="s">
        <v>9223</v>
      </c>
      <c r="H232" s="167" t="s">
        <v>804</v>
      </c>
      <c r="I232" s="167">
        <v>295181</v>
      </c>
      <c r="J232" s="167">
        <v>1459324</v>
      </c>
      <c r="K232" s="166">
        <v>36883</v>
      </c>
      <c r="L232" s="15" t="s">
        <v>63</v>
      </c>
      <c r="M232" s="13" t="s">
        <v>748</v>
      </c>
      <c r="N232" s="13"/>
      <c r="O232" s="15" t="s">
        <v>68</v>
      </c>
      <c r="P232" s="50"/>
      <c r="Q232" s="13" t="s">
        <v>61</v>
      </c>
      <c r="R232" s="172">
        <v>36</v>
      </c>
      <c r="S232" s="172"/>
      <c r="T232" s="172"/>
      <c r="U232" s="172">
        <v>4</v>
      </c>
      <c r="V232" s="172"/>
      <c r="W232" s="13" t="s">
        <v>69</v>
      </c>
      <c r="X232" s="13"/>
      <c r="Y232" s="13" t="s">
        <v>70</v>
      </c>
      <c r="Z232" s="13" t="s">
        <v>75</v>
      </c>
      <c r="AA232" s="13" t="s">
        <v>76</v>
      </c>
      <c r="AB232" s="49" t="s">
        <v>480</v>
      </c>
      <c r="AC232" s="51"/>
      <c r="AD232" s="51"/>
      <c r="AE232" s="51"/>
      <c r="AF232" s="51"/>
      <c r="AG232" s="51"/>
      <c r="AH232" s="51"/>
      <c r="AI232" s="51"/>
    </row>
    <row r="233" spans="1:35" ht="24.6" x14ac:dyDescent="0.85">
      <c r="A233" s="15">
        <v>232</v>
      </c>
      <c r="B233" s="45" t="s">
        <v>470</v>
      </c>
      <c r="C233" s="45" t="s">
        <v>694</v>
      </c>
      <c r="D233" s="45" t="s">
        <v>779</v>
      </c>
      <c r="E233" s="46" t="s">
        <v>799</v>
      </c>
      <c r="F233" s="7">
        <v>603</v>
      </c>
      <c r="G233" s="348" t="s">
        <v>9224</v>
      </c>
      <c r="H233" s="167" t="s">
        <v>805</v>
      </c>
      <c r="I233" s="167">
        <v>295181</v>
      </c>
      <c r="J233" s="167">
        <v>1459324</v>
      </c>
      <c r="K233" s="159">
        <v>36881</v>
      </c>
      <c r="L233" s="15" t="s">
        <v>63</v>
      </c>
      <c r="M233" s="13" t="s">
        <v>748</v>
      </c>
      <c r="N233" s="13"/>
      <c r="O233" s="15" t="s">
        <v>68</v>
      </c>
      <c r="P233" s="50"/>
      <c r="Q233" s="13" t="s">
        <v>61</v>
      </c>
      <c r="R233" s="172">
        <v>52</v>
      </c>
      <c r="S233" s="172"/>
      <c r="T233" s="172"/>
      <c r="U233" s="172"/>
      <c r="V233" s="172"/>
      <c r="W233" s="13" t="s">
        <v>69</v>
      </c>
      <c r="X233" s="13"/>
      <c r="Y233" s="13" t="s">
        <v>70</v>
      </c>
      <c r="Z233" s="13" t="s">
        <v>75</v>
      </c>
      <c r="AA233" s="13" t="s">
        <v>76</v>
      </c>
      <c r="AB233" s="49" t="s">
        <v>480</v>
      </c>
      <c r="AC233" s="51"/>
      <c r="AD233" s="51"/>
      <c r="AE233" s="51"/>
      <c r="AF233" s="51"/>
      <c r="AG233" s="51"/>
      <c r="AH233" s="51"/>
      <c r="AI233" s="51"/>
    </row>
    <row r="234" spans="1:35" ht="24.6" x14ac:dyDescent="0.85">
      <c r="A234" s="15">
        <v>233</v>
      </c>
      <c r="B234" s="45" t="s">
        <v>470</v>
      </c>
      <c r="C234" s="45" t="s">
        <v>694</v>
      </c>
      <c r="D234" s="45" t="s">
        <v>779</v>
      </c>
      <c r="E234" s="46" t="s">
        <v>799</v>
      </c>
      <c r="F234" s="7">
        <v>603</v>
      </c>
      <c r="G234" s="348" t="s">
        <v>9225</v>
      </c>
      <c r="H234" s="167" t="s">
        <v>765</v>
      </c>
      <c r="I234" s="167">
        <v>1459415</v>
      </c>
      <c r="J234" s="167">
        <v>294945</v>
      </c>
      <c r="K234" s="159">
        <v>44810</v>
      </c>
      <c r="L234" s="15" t="s">
        <v>63</v>
      </c>
      <c r="M234" s="51"/>
      <c r="N234" s="13"/>
      <c r="O234" s="13" t="s">
        <v>68</v>
      </c>
      <c r="P234" s="50" t="s">
        <v>806</v>
      </c>
      <c r="Q234" s="13" t="s">
        <v>61</v>
      </c>
      <c r="R234" s="172">
        <v>51</v>
      </c>
      <c r="S234" s="172"/>
      <c r="T234" s="172">
        <v>2</v>
      </c>
      <c r="U234" s="172">
        <v>45</v>
      </c>
      <c r="V234" s="172">
        <v>8</v>
      </c>
      <c r="W234" s="13" t="s">
        <v>69</v>
      </c>
      <c r="X234" s="13"/>
      <c r="Y234" s="13" t="s">
        <v>70</v>
      </c>
      <c r="Z234" s="13" t="s">
        <v>75</v>
      </c>
      <c r="AA234" s="13" t="s">
        <v>72</v>
      </c>
      <c r="AB234" s="13"/>
      <c r="AC234" s="51"/>
      <c r="AD234" s="51"/>
      <c r="AE234" s="51">
        <v>22</v>
      </c>
      <c r="AF234" s="51"/>
      <c r="AG234" s="51"/>
      <c r="AH234" s="51"/>
      <c r="AI234" s="51"/>
    </row>
    <row r="235" spans="1:35" ht="24.6" x14ac:dyDescent="0.85">
      <c r="A235" s="15">
        <v>234</v>
      </c>
      <c r="B235" s="45" t="s">
        <v>470</v>
      </c>
      <c r="C235" s="45" t="s">
        <v>694</v>
      </c>
      <c r="D235" s="45" t="s">
        <v>779</v>
      </c>
      <c r="E235" s="46" t="s">
        <v>807</v>
      </c>
      <c r="F235" s="47">
        <v>533</v>
      </c>
      <c r="G235" s="47" t="s">
        <v>9226</v>
      </c>
      <c r="H235" s="15"/>
      <c r="I235" s="13"/>
      <c r="J235" s="13"/>
      <c r="K235" s="55"/>
      <c r="L235" s="15"/>
      <c r="M235" s="13"/>
      <c r="N235" s="13"/>
      <c r="O235" s="15"/>
      <c r="P235" s="50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51"/>
      <c r="AD235" s="51"/>
      <c r="AE235" s="51"/>
      <c r="AF235" s="51"/>
      <c r="AG235" s="51"/>
      <c r="AH235" s="51"/>
      <c r="AI235" s="51"/>
    </row>
    <row r="236" spans="1:35" ht="24.6" x14ac:dyDescent="0.85">
      <c r="A236" s="15">
        <v>235</v>
      </c>
      <c r="B236" s="45" t="s">
        <v>470</v>
      </c>
      <c r="C236" s="45" t="s">
        <v>694</v>
      </c>
      <c r="D236" s="45" t="s">
        <v>779</v>
      </c>
      <c r="E236" s="46" t="s">
        <v>123</v>
      </c>
      <c r="F236" s="7">
        <v>459</v>
      </c>
      <c r="G236" s="348" t="s">
        <v>9227</v>
      </c>
      <c r="H236" s="167" t="s">
        <v>808</v>
      </c>
      <c r="I236" s="170">
        <v>300681</v>
      </c>
      <c r="J236" s="170">
        <v>1455324</v>
      </c>
      <c r="K236" s="166">
        <v>34736</v>
      </c>
      <c r="L236" s="15" t="s">
        <v>63</v>
      </c>
      <c r="M236" s="13" t="s">
        <v>609</v>
      </c>
      <c r="N236" s="13"/>
      <c r="O236" s="13" t="s">
        <v>68</v>
      </c>
      <c r="P236" s="50"/>
      <c r="Q236" s="13" t="s">
        <v>64</v>
      </c>
      <c r="R236" s="171">
        <v>27</v>
      </c>
      <c r="S236" s="172"/>
      <c r="T236" s="172"/>
      <c r="U236" s="171">
        <v>5</v>
      </c>
      <c r="V236" s="172"/>
      <c r="W236" s="13" t="s">
        <v>69</v>
      </c>
      <c r="X236" s="13"/>
      <c r="Y236" s="13" t="s">
        <v>70</v>
      </c>
      <c r="Z236" s="13" t="s">
        <v>75</v>
      </c>
      <c r="AA236" s="13" t="s">
        <v>76</v>
      </c>
      <c r="AB236" s="49" t="s">
        <v>480</v>
      </c>
      <c r="AC236" s="51"/>
      <c r="AD236" s="51"/>
      <c r="AE236" s="51"/>
      <c r="AF236" s="51"/>
      <c r="AG236" s="51"/>
      <c r="AH236" s="51"/>
      <c r="AI236" s="51"/>
    </row>
    <row r="237" spans="1:35" ht="24.6" x14ac:dyDescent="0.85">
      <c r="A237" s="15">
        <v>236</v>
      </c>
      <c r="B237" s="45" t="s">
        <v>470</v>
      </c>
      <c r="C237" s="45" t="s">
        <v>694</v>
      </c>
      <c r="D237" s="45" t="s">
        <v>779</v>
      </c>
      <c r="E237" s="46" t="s">
        <v>123</v>
      </c>
      <c r="F237" s="7">
        <v>459</v>
      </c>
      <c r="G237" s="348" t="s">
        <v>9228</v>
      </c>
      <c r="H237" s="167" t="s">
        <v>809</v>
      </c>
      <c r="I237" s="170">
        <v>300681</v>
      </c>
      <c r="J237" s="170">
        <v>1455324</v>
      </c>
      <c r="K237" s="166">
        <v>34735</v>
      </c>
      <c r="L237" s="15" t="s">
        <v>63</v>
      </c>
      <c r="M237" s="13" t="s">
        <v>609</v>
      </c>
      <c r="N237" s="13"/>
      <c r="O237" s="13" t="s">
        <v>68</v>
      </c>
      <c r="P237" s="50"/>
      <c r="Q237" s="13" t="s">
        <v>64</v>
      </c>
      <c r="R237" s="171">
        <v>51</v>
      </c>
      <c r="S237" s="172"/>
      <c r="T237" s="172"/>
      <c r="U237" s="171">
        <v>7</v>
      </c>
      <c r="V237" s="172"/>
      <c r="W237" s="13" t="s">
        <v>69</v>
      </c>
      <c r="X237" s="13"/>
      <c r="Y237" s="13" t="s">
        <v>70</v>
      </c>
      <c r="Z237" s="13" t="s">
        <v>75</v>
      </c>
      <c r="AA237" s="13" t="s">
        <v>76</v>
      </c>
      <c r="AB237" s="49" t="s">
        <v>480</v>
      </c>
      <c r="AC237" s="51"/>
      <c r="AD237" s="51"/>
      <c r="AE237" s="51"/>
      <c r="AF237" s="51"/>
      <c r="AG237" s="51"/>
      <c r="AH237" s="51"/>
      <c r="AI237" s="51"/>
    </row>
    <row r="238" spans="1:35" ht="24.6" x14ac:dyDescent="0.85">
      <c r="A238" s="15">
        <v>237</v>
      </c>
      <c r="B238" s="45" t="s">
        <v>470</v>
      </c>
      <c r="C238" s="45" t="s">
        <v>694</v>
      </c>
      <c r="D238" s="45" t="s">
        <v>779</v>
      </c>
      <c r="E238" s="46" t="s">
        <v>810</v>
      </c>
      <c r="F238" s="7">
        <v>427</v>
      </c>
      <c r="G238" s="348" t="s">
        <v>9229</v>
      </c>
      <c r="H238" s="167" t="s">
        <v>811</v>
      </c>
      <c r="I238" s="170">
        <v>300881</v>
      </c>
      <c r="J238" s="170">
        <v>1456224</v>
      </c>
      <c r="K238" s="166">
        <v>34733</v>
      </c>
      <c r="L238" s="15" t="s">
        <v>63</v>
      </c>
      <c r="M238" s="13" t="s">
        <v>609</v>
      </c>
      <c r="N238" s="13"/>
      <c r="O238" s="13" t="s">
        <v>68</v>
      </c>
      <c r="P238" s="50"/>
      <c r="Q238" s="13" t="s">
        <v>64</v>
      </c>
      <c r="R238" s="171">
        <v>42</v>
      </c>
      <c r="S238" s="172"/>
      <c r="T238" s="172"/>
      <c r="U238" s="171">
        <v>7</v>
      </c>
      <c r="V238" s="172"/>
      <c r="W238" s="13" t="s">
        <v>69</v>
      </c>
      <c r="X238" s="13"/>
      <c r="Y238" s="13" t="s">
        <v>70</v>
      </c>
      <c r="Z238" s="13" t="s">
        <v>75</v>
      </c>
      <c r="AA238" s="13" t="s">
        <v>76</v>
      </c>
      <c r="AB238" s="49" t="s">
        <v>480</v>
      </c>
      <c r="AC238" s="51"/>
      <c r="AD238" s="51"/>
      <c r="AE238" s="51"/>
      <c r="AF238" s="51"/>
      <c r="AG238" s="51"/>
      <c r="AH238" s="51"/>
      <c r="AI238" s="51"/>
    </row>
    <row r="239" spans="1:35" ht="24.6" x14ac:dyDescent="0.85">
      <c r="A239" s="15">
        <v>238</v>
      </c>
      <c r="B239" s="45" t="s">
        <v>470</v>
      </c>
      <c r="C239" s="45" t="s">
        <v>694</v>
      </c>
      <c r="D239" s="45" t="s">
        <v>779</v>
      </c>
      <c r="E239" s="46" t="s">
        <v>810</v>
      </c>
      <c r="F239" s="7">
        <v>427</v>
      </c>
      <c r="G239" s="348" t="s">
        <v>9230</v>
      </c>
      <c r="H239" s="167" t="s">
        <v>812</v>
      </c>
      <c r="I239" s="170">
        <v>300881</v>
      </c>
      <c r="J239" s="170">
        <v>1456224</v>
      </c>
      <c r="K239" s="166">
        <v>34734</v>
      </c>
      <c r="L239" s="15" t="s">
        <v>63</v>
      </c>
      <c r="M239" s="13" t="s">
        <v>609</v>
      </c>
      <c r="N239" s="13"/>
      <c r="O239" s="13" t="s">
        <v>68</v>
      </c>
      <c r="P239" s="50"/>
      <c r="Q239" s="13" t="s">
        <v>64</v>
      </c>
      <c r="R239" s="171">
        <v>51</v>
      </c>
      <c r="S239" s="172"/>
      <c r="T239" s="172"/>
      <c r="U239" s="171">
        <v>10</v>
      </c>
      <c r="V239" s="172"/>
      <c r="W239" s="13" t="s">
        <v>69</v>
      </c>
      <c r="X239" s="13"/>
      <c r="Y239" s="13" t="s">
        <v>70</v>
      </c>
      <c r="Z239" s="13" t="s">
        <v>75</v>
      </c>
      <c r="AA239" s="13" t="s">
        <v>76</v>
      </c>
      <c r="AB239" s="49" t="s">
        <v>480</v>
      </c>
      <c r="AC239" s="51"/>
      <c r="AD239" s="51"/>
      <c r="AE239" s="51"/>
      <c r="AF239" s="51"/>
      <c r="AG239" s="51"/>
      <c r="AH239" s="51"/>
      <c r="AI239" s="51"/>
    </row>
    <row r="240" spans="1:35" ht="24.6" x14ac:dyDescent="0.85">
      <c r="A240" s="15">
        <v>239</v>
      </c>
      <c r="B240" s="45" t="s">
        <v>470</v>
      </c>
      <c r="C240" s="45" t="s">
        <v>694</v>
      </c>
      <c r="D240" s="45" t="s">
        <v>779</v>
      </c>
      <c r="E240" s="46" t="s">
        <v>813</v>
      </c>
      <c r="F240" s="7">
        <v>550</v>
      </c>
      <c r="G240" s="348" t="s">
        <v>9231</v>
      </c>
      <c r="H240" s="167" t="s">
        <v>814</v>
      </c>
      <c r="I240" s="170">
        <v>299481</v>
      </c>
      <c r="J240" s="170">
        <v>1454324</v>
      </c>
      <c r="K240" s="166">
        <v>34732</v>
      </c>
      <c r="L240" s="15" t="s">
        <v>63</v>
      </c>
      <c r="M240" s="13" t="s">
        <v>609</v>
      </c>
      <c r="N240" s="13"/>
      <c r="O240" s="13" t="s">
        <v>68</v>
      </c>
      <c r="P240" s="50"/>
      <c r="Q240" s="13" t="s">
        <v>64</v>
      </c>
      <c r="R240" s="171">
        <v>72</v>
      </c>
      <c r="S240" s="172"/>
      <c r="T240" s="172"/>
      <c r="U240" s="171"/>
      <c r="V240" s="172"/>
      <c r="W240" s="13" t="s">
        <v>69</v>
      </c>
      <c r="X240" s="13"/>
      <c r="Y240" s="13" t="s">
        <v>70</v>
      </c>
      <c r="Z240" s="13" t="s">
        <v>75</v>
      </c>
      <c r="AA240" s="13" t="s">
        <v>76</v>
      </c>
      <c r="AB240" s="49" t="s">
        <v>480</v>
      </c>
      <c r="AC240" s="51"/>
      <c r="AD240" s="51"/>
      <c r="AE240" s="51"/>
      <c r="AF240" s="51"/>
      <c r="AG240" s="51"/>
      <c r="AH240" s="51"/>
      <c r="AI240" s="51"/>
    </row>
    <row r="241" spans="1:35" ht="24.6" x14ac:dyDescent="0.85">
      <c r="A241" s="15">
        <v>240</v>
      </c>
      <c r="B241" s="45" t="s">
        <v>470</v>
      </c>
      <c r="C241" s="45" t="s">
        <v>694</v>
      </c>
      <c r="D241" s="45" t="s">
        <v>779</v>
      </c>
      <c r="E241" s="46" t="s">
        <v>813</v>
      </c>
      <c r="F241" s="7">
        <v>550</v>
      </c>
      <c r="G241" s="348" t="s">
        <v>9232</v>
      </c>
      <c r="H241" s="167" t="s">
        <v>815</v>
      </c>
      <c r="I241" s="170">
        <v>299481</v>
      </c>
      <c r="J241" s="170">
        <v>1454324</v>
      </c>
      <c r="K241" s="166">
        <v>34731</v>
      </c>
      <c r="L241" s="15" t="s">
        <v>63</v>
      </c>
      <c r="M241" s="13" t="s">
        <v>609</v>
      </c>
      <c r="N241" s="13"/>
      <c r="O241" s="13" t="s">
        <v>68</v>
      </c>
      <c r="P241" s="50"/>
      <c r="Q241" s="13" t="s">
        <v>64</v>
      </c>
      <c r="R241" s="171">
        <v>78</v>
      </c>
      <c r="S241" s="172"/>
      <c r="T241" s="172"/>
      <c r="U241" s="171"/>
      <c r="V241" s="172"/>
      <c r="W241" s="13" t="s">
        <v>69</v>
      </c>
      <c r="X241" s="13"/>
      <c r="Y241" s="13" t="s">
        <v>70</v>
      </c>
      <c r="Z241" s="13" t="s">
        <v>75</v>
      </c>
      <c r="AA241" s="13" t="s">
        <v>76</v>
      </c>
      <c r="AB241" s="49" t="s">
        <v>480</v>
      </c>
      <c r="AC241" s="51"/>
      <c r="AD241" s="51"/>
      <c r="AE241" s="51"/>
      <c r="AF241" s="51"/>
      <c r="AG241" s="51"/>
      <c r="AH241" s="51"/>
      <c r="AI241" s="51"/>
    </row>
    <row r="242" spans="1:35" ht="24.6" x14ac:dyDescent="0.85">
      <c r="A242" s="15">
        <v>241</v>
      </c>
      <c r="B242" s="45" t="s">
        <v>470</v>
      </c>
      <c r="C242" s="45" t="s">
        <v>694</v>
      </c>
      <c r="D242" s="45" t="s">
        <v>779</v>
      </c>
      <c r="E242" s="46" t="s">
        <v>457</v>
      </c>
      <c r="F242" s="7">
        <v>355</v>
      </c>
      <c r="G242" s="348" t="s">
        <v>9233</v>
      </c>
      <c r="H242" s="167" t="s">
        <v>816</v>
      </c>
      <c r="I242" s="170">
        <v>298881</v>
      </c>
      <c r="J242" s="170">
        <v>1451524</v>
      </c>
      <c r="K242" s="166">
        <v>36891</v>
      </c>
      <c r="L242" s="15" t="s">
        <v>63</v>
      </c>
      <c r="M242" s="13" t="s">
        <v>748</v>
      </c>
      <c r="N242" s="13"/>
      <c r="O242" s="15" t="s">
        <v>68</v>
      </c>
      <c r="P242" s="50"/>
      <c r="Q242" s="13" t="s">
        <v>66</v>
      </c>
      <c r="R242" s="172">
        <v>34</v>
      </c>
      <c r="S242" s="172"/>
      <c r="T242" s="172"/>
      <c r="U242" s="172">
        <v>3</v>
      </c>
      <c r="V242" s="172"/>
      <c r="W242" s="13" t="s">
        <v>69</v>
      </c>
      <c r="X242" s="13"/>
      <c r="Y242" s="13" t="s">
        <v>70</v>
      </c>
      <c r="Z242" s="13" t="s">
        <v>75</v>
      </c>
      <c r="AA242" s="13" t="s">
        <v>76</v>
      </c>
      <c r="AB242" s="49" t="s">
        <v>480</v>
      </c>
      <c r="AC242" s="51"/>
      <c r="AD242" s="51"/>
      <c r="AE242" s="51"/>
      <c r="AF242" s="51"/>
      <c r="AG242" s="51"/>
      <c r="AH242" s="51"/>
      <c r="AI242" s="51"/>
    </row>
    <row r="243" spans="1:35" ht="24.6" x14ac:dyDescent="0.85">
      <c r="A243" s="15">
        <v>242</v>
      </c>
      <c r="B243" s="45" t="s">
        <v>470</v>
      </c>
      <c r="C243" s="45" t="s">
        <v>694</v>
      </c>
      <c r="D243" s="45" t="s">
        <v>779</v>
      </c>
      <c r="E243" s="46" t="s">
        <v>457</v>
      </c>
      <c r="F243" s="7">
        <v>355</v>
      </c>
      <c r="G243" s="348" t="s">
        <v>9234</v>
      </c>
      <c r="H243" s="167" t="s">
        <v>817</v>
      </c>
      <c r="I243" s="170">
        <v>298881</v>
      </c>
      <c r="J243" s="170">
        <v>1451524</v>
      </c>
      <c r="K243" s="166">
        <v>36891</v>
      </c>
      <c r="L243" s="15" t="s">
        <v>63</v>
      </c>
      <c r="M243" s="13" t="s">
        <v>748</v>
      </c>
      <c r="N243" s="13"/>
      <c r="O243" s="15" t="s">
        <v>68</v>
      </c>
      <c r="P243" s="50"/>
      <c r="Q243" s="13" t="s">
        <v>66</v>
      </c>
      <c r="R243" s="172">
        <v>34</v>
      </c>
      <c r="S243" s="172"/>
      <c r="T243" s="172"/>
      <c r="U243" s="172">
        <v>3</v>
      </c>
      <c r="V243" s="172"/>
      <c r="W243" s="13" t="s">
        <v>69</v>
      </c>
      <c r="X243" s="13"/>
      <c r="Y243" s="13" t="s">
        <v>70</v>
      </c>
      <c r="Z243" s="13" t="s">
        <v>75</v>
      </c>
      <c r="AA243" s="13" t="s">
        <v>76</v>
      </c>
      <c r="AB243" s="49" t="s">
        <v>480</v>
      </c>
      <c r="AC243" s="51"/>
      <c r="AD243" s="51"/>
      <c r="AE243" s="51"/>
      <c r="AF243" s="51"/>
      <c r="AG243" s="51"/>
      <c r="AH243" s="51"/>
      <c r="AI243" s="51"/>
    </row>
    <row r="244" spans="1:35" ht="24.6" x14ac:dyDescent="0.85">
      <c r="A244" s="15">
        <v>243</v>
      </c>
      <c r="B244" s="45" t="s">
        <v>470</v>
      </c>
      <c r="C244" s="45" t="s">
        <v>694</v>
      </c>
      <c r="D244" s="45" t="s">
        <v>80</v>
      </c>
      <c r="E244" s="46" t="s">
        <v>818</v>
      </c>
      <c r="F244" s="7">
        <v>272</v>
      </c>
      <c r="G244" s="348" t="s">
        <v>9235</v>
      </c>
      <c r="H244" s="167" t="s">
        <v>819</v>
      </c>
      <c r="I244" s="170">
        <v>298081</v>
      </c>
      <c r="J244" s="170">
        <v>1449124</v>
      </c>
      <c r="K244" s="166">
        <v>34377</v>
      </c>
      <c r="L244" s="15" t="s">
        <v>63</v>
      </c>
      <c r="M244" s="13" t="s">
        <v>609</v>
      </c>
      <c r="N244" s="13"/>
      <c r="O244" s="13" t="s">
        <v>68</v>
      </c>
      <c r="P244" s="50"/>
      <c r="Q244" s="13" t="s">
        <v>64</v>
      </c>
      <c r="R244" s="172">
        <v>56</v>
      </c>
      <c r="S244" s="172"/>
      <c r="T244" s="172"/>
      <c r="U244" s="171">
        <v>10</v>
      </c>
      <c r="V244" s="172"/>
      <c r="W244" s="13" t="s">
        <v>69</v>
      </c>
      <c r="X244" s="13"/>
      <c r="Y244" s="13" t="s">
        <v>70</v>
      </c>
      <c r="Z244" s="13" t="s">
        <v>75</v>
      </c>
      <c r="AA244" s="13" t="s">
        <v>76</v>
      </c>
      <c r="AB244" s="49" t="s">
        <v>480</v>
      </c>
      <c r="AC244" s="51"/>
      <c r="AD244" s="51"/>
      <c r="AE244" s="51"/>
      <c r="AF244" s="51"/>
      <c r="AG244" s="51"/>
      <c r="AH244" s="51"/>
      <c r="AI244" s="51"/>
    </row>
    <row r="245" spans="1:35" ht="24.6" x14ac:dyDescent="0.85">
      <c r="A245" s="15">
        <v>244</v>
      </c>
      <c r="B245" s="45" t="s">
        <v>470</v>
      </c>
      <c r="C245" s="45" t="s">
        <v>694</v>
      </c>
      <c r="D245" s="45" t="s">
        <v>80</v>
      </c>
      <c r="E245" s="46" t="s">
        <v>80</v>
      </c>
      <c r="F245" s="7">
        <v>319</v>
      </c>
      <c r="G245" s="348" t="s">
        <v>9236</v>
      </c>
      <c r="H245" s="167" t="s">
        <v>820</v>
      </c>
      <c r="I245" s="170">
        <v>298581</v>
      </c>
      <c r="J245" s="170">
        <v>1452024</v>
      </c>
      <c r="K245" s="166">
        <v>34743</v>
      </c>
      <c r="L245" s="15" t="s">
        <v>63</v>
      </c>
      <c r="M245" s="13" t="s">
        <v>609</v>
      </c>
      <c r="N245" s="13"/>
      <c r="O245" s="13" t="s">
        <v>68</v>
      </c>
      <c r="P245" s="50"/>
      <c r="Q245" s="13" t="s">
        <v>61</v>
      </c>
      <c r="R245" s="172">
        <v>69</v>
      </c>
      <c r="S245" s="172"/>
      <c r="T245" s="172"/>
      <c r="U245" s="171">
        <v>18</v>
      </c>
      <c r="V245" s="172"/>
      <c r="W245" s="13" t="s">
        <v>69</v>
      </c>
      <c r="X245" s="13"/>
      <c r="Y245" s="13" t="s">
        <v>70</v>
      </c>
      <c r="Z245" s="13" t="s">
        <v>75</v>
      </c>
      <c r="AA245" s="13" t="s">
        <v>76</v>
      </c>
      <c r="AB245" s="49" t="s">
        <v>480</v>
      </c>
      <c r="AC245" s="51"/>
      <c r="AD245" s="51"/>
      <c r="AE245" s="51"/>
      <c r="AF245" s="51"/>
      <c r="AG245" s="51"/>
      <c r="AH245" s="51"/>
      <c r="AI245" s="51"/>
    </row>
    <row r="246" spans="1:35" ht="24.6" x14ac:dyDescent="0.85">
      <c r="A246" s="15">
        <v>245</v>
      </c>
      <c r="B246" s="45" t="s">
        <v>470</v>
      </c>
      <c r="C246" s="45" t="s">
        <v>694</v>
      </c>
      <c r="D246" s="45" t="s">
        <v>80</v>
      </c>
      <c r="E246" s="46" t="s">
        <v>80</v>
      </c>
      <c r="F246" s="7">
        <v>319</v>
      </c>
      <c r="G246" s="348" t="s">
        <v>9237</v>
      </c>
      <c r="H246" s="167" t="s">
        <v>821</v>
      </c>
      <c r="I246" s="170">
        <v>298581</v>
      </c>
      <c r="J246" s="170">
        <v>1452024</v>
      </c>
      <c r="K246" s="166">
        <v>34742</v>
      </c>
      <c r="L246" s="15" t="s">
        <v>63</v>
      </c>
      <c r="M246" s="13" t="s">
        <v>609</v>
      </c>
      <c r="N246" s="13"/>
      <c r="O246" s="13" t="s">
        <v>68</v>
      </c>
      <c r="P246" s="50"/>
      <c r="Q246" s="13" t="s">
        <v>61</v>
      </c>
      <c r="R246" s="172">
        <v>72</v>
      </c>
      <c r="S246" s="172"/>
      <c r="T246" s="172"/>
      <c r="U246" s="171">
        <v>18</v>
      </c>
      <c r="V246" s="172"/>
      <c r="W246" s="13" t="s">
        <v>69</v>
      </c>
      <c r="X246" s="13"/>
      <c r="Y246" s="13" t="s">
        <v>70</v>
      </c>
      <c r="Z246" s="13" t="s">
        <v>75</v>
      </c>
      <c r="AA246" s="13" t="s">
        <v>76</v>
      </c>
      <c r="AB246" s="49" t="s">
        <v>480</v>
      </c>
      <c r="AC246" s="51"/>
      <c r="AD246" s="51"/>
      <c r="AE246" s="51"/>
      <c r="AF246" s="51"/>
      <c r="AG246" s="51"/>
      <c r="AH246" s="51"/>
      <c r="AI246" s="51"/>
    </row>
    <row r="247" spans="1:35" ht="24.6" x14ac:dyDescent="0.85">
      <c r="A247" s="15">
        <v>246</v>
      </c>
      <c r="B247" s="45" t="s">
        <v>470</v>
      </c>
      <c r="C247" s="45" t="s">
        <v>694</v>
      </c>
      <c r="D247" s="45" t="s">
        <v>80</v>
      </c>
      <c r="E247" s="46" t="s">
        <v>101</v>
      </c>
      <c r="F247" s="7">
        <v>405</v>
      </c>
      <c r="G247" s="348" t="s">
        <v>9238</v>
      </c>
      <c r="H247" s="167" t="s">
        <v>822</v>
      </c>
      <c r="I247" s="170">
        <v>298881</v>
      </c>
      <c r="J247" s="170">
        <v>1451524</v>
      </c>
      <c r="K247" s="166">
        <v>34763</v>
      </c>
      <c r="L247" s="15" t="s">
        <v>63</v>
      </c>
      <c r="M247" s="13" t="s">
        <v>609</v>
      </c>
      <c r="N247" s="13"/>
      <c r="O247" s="13" t="s">
        <v>68</v>
      </c>
      <c r="P247" s="50"/>
      <c r="Q247" s="13" t="s">
        <v>61</v>
      </c>
      <c r="R247" s="172">
        <v>66</v>
      </c>
      <c r="S247" s="172"/>
      <c r="T247" s="172"/>
      <c r="U247" s="171">
        <v>18</v>
      </c>
      <c r="V247" s="172"/>
      <c r="W247" s="13" t="s">
        <v>69</v>
      </c>
      <c r="X247" s="13"/>
      <c r="Y247" s="13" t="s">
        <v>70</v>
      </c>
      <c r="Z247" s="13" t="s">
        <v>75</v>
      </c>
      <c r="AA247" s="13" t="s">
        <v>76</v>
      </c>
      <c r="AB247" s="49" t="s">
        <v>480</v>
      </c>
      <c r="AC247" s="51"/>
      <c r="AD247" s="51"/>
      <c r="AE247" s="51"/>
      <c r="AF247" s="51"/>
      <c r="AG247" s="51"/>
      <c r="AH247" s="51"/>
      <c r="AI247" s="51"/>
    </row>
    <row r="248" spans="1:35" ht="24.6" x14ac:dyDescent="0.85">
      <c r="A248" s="15">
        <v>247</v>
      </c>
      <c r="B248" s="45" t="s">
        <v>470</v>
      </c>
      <c r="C248" s="45" t="s">
        <v>694</v>
      </c>
      <c r="D248" s="45" t="s">
        <v>80</v>
      </c>
      <c r="E248" s="46" t="s">
        <v>101</v>
      </c>
      <c r="F248" s="7">
        <v>405</v>
      </c>
      <c r="G248" s="348" t="s">
        <v>9239</v>
      </c>
      <c r="H248" s="167" t="s">
        <v>823</v>
      </c>
      <c r="I248" s="170">
        <v>298881</v>
      </c>
      <c r="J248" s="170">
        <v>1451524</v>
      </c>
      <c r="K248" s="166">
        <v>34774</v>
      </c>
      <c r="L248" s="15" t="s">
        <v>63</v>
      </c>
      <c r="M248" s="13" t="s">
        <v>609</v>
      </c>
      <c r="N248" s="13"/>
      <c r="O248" s="13" t="s">
        <v>68</v>
      </c>
      <c r="P248" s="50"/>
      <c r="Q248" s="13" t="s">
        <v>64</v>
      </c>
      <c r="R248" s="172">
        <v>39</v>
      </c>
      <c r="S248" s="172"/>
      <c r="T248" s="172"/>
      <c r="U248" s="171">
        <v>10</v>
      </c>
      <c r="V248" s="172"/>
      <c r="W248" s="13" t="s">
        <v>69</v>
      </c>
      <c r="X248" s="13"/>
      <c r="Y248" s="13" t="s">
        <v>70</v>
      </c>
      <c r="Z248" s="13" t="s">
        <v>75</v>
      </c>
      <c r="AA248" s="13" t="s">
        <v>76</v>
      </c>
      <c r="AB248" s="49" t="s">
        <v>480</v>
      </c>
      <c r="AC248" s="51"/>
      <c r="AD248" s="51"/>
      <c r="AE248" s="51"/>
      <c r="AF248" s="51"/>
      <c r="AG248" s="51"/>
      <c r="AH248" s="51"/>
      <c r="AI248" s="51"/>
    </row>
    <row r="249" spans="1:35" ht="24.6" x14ac:dyDescent="0.85">
      <c r="A249" s="15">
        <v>248</v>
      </c>
      <c r="B249" s="45" t="s">
        <v>470</v>
      </c>
      <c r="C249" s="45" t="s">
        <v>694</v>
      </c>
      <c r="D249" s="45" t="s">
        <v>80</v>
      </c>
      <c r="E249" s="46" t="s">
        <v>103</v>
      </c>
      <c r="F249" s="7">
        <v>425</v>
      </c>
      <c r="G249" s="348" t="s">
        <v>9240</v>
      </c>
      <c r="H249" s="167" t="s">
        <v>824</v>
      </c>
      <c r="I249" s="170">
        <v>298081</v>
      </c>
      <c r="J249" s="170">
        <v>1450824</v>
      </c>
      <c r="K249" s="166">
        <v>34768</v>
      </c>
      <c r="L249" s="15" t="s">
        <v>63</v>
      </c>
      <c r="M249" s="13" t="s">
        <v>609</v>
      </c>
      <c r="N249" s="13"/>
      <c r="O249" s="13" t="s">
        <v>68</v>
      </c>
      <c r="P249" s="50"/>
      <c r="Q249" s="13" t="s">
        <v>64</v>
      </c>
      <c r="R249" s="172">
        <v>69</v>
      </c>
      <c r="S249" s="172"/>
      <c r="T249" s="172"/>
      <c r="U249" s="171">
        <v>15</v>
      </c>
      <c r="V249" s="172"/>
      <c r="W249" s="13" t="s">
        <v>69</v>
      </c>
      <c r="X249" s="13"/>
      <c r="Y249" s="13" t="s">
        <v>70</v>
      </c>
      <c r="Z249" s="13" t="s">
        <v>75</v>
      </c>
      <c r="AA249" s="13" t="s">
        <v>76</v>
      </c>
      <c r="AB249" s="49" t="s">
        <v>480</v>
      </c>
      <c r="AC249" s="51"/>
      <c r="AD249" s="51"/>
      <c r="AE249" s="51"/>
      <c r="AF249" s="51"/>
      <c r="AG249" s="51"/>
      <c r="AH249" s="51"/>
      <c r="AI249" s="51"/>
    </row>
    <row r="250" spans="1:35" ht="24.6" x14ac:dyDescent="0.85">
      <c r="A250" s="15">
        <v>249</v>
      </c>
      <c r="B250" s="45" t="s">
        <v>470</v>
      </c>
      <c r="C250" s="45" t="s">
        <v>694</v>
      </c>
      <c r="D250" s="45" t="s">
        <v>80</v>
      </c>
      <c r="E250" s="46" t="s">
        <v>825</v>
      </c>
      <c r="F250" s="7">
        <v>381</v>
      </c>
      <c r="G250" s="348" t="s">
        <v>9241</v>
      </c>
      <c r="H250" s="167" t="s">
        <v>826</v>
      </c>
      <c r="I250" s="170">
        <v>298081</v>
      </c>
      <c r="J250" s="170">
        <v>1450524</v>
      </c>
      <c r="K250" s="166">
        <v>34765</v>
      </c>
      <c r="L250" s="15" t="s">
        <v>63</v>
      </c>
      <c r="M250" s="13" t="s">
        <v>609</v>
      </c>
      <c r="N250" s="13"/>
      <c r="O250" s="13" t="s">
        <v>68</v>
      </c>
      <c r="P250" s="50"/>
      <c r="Q250" s="13" t="s">
        <v>61</v>
      </c>
      <c r="R250" s="172">
        <v>65</v>
      </c>
      <c r="S250" s="172"/>
      <c r="T250" s="172"/>
      <c r="U250" s="171">
        <v>15</v>
      </c>
      <c r="V250" s="172"/>
      <c r="W250" s="13" t="s">
        <v>69</v>
      </c>
      <c r="X250" s="13"/>
      <c r="Y250" s="13" t="s">
        <v>70</v>
      </c>
      <c r="Z250" s="13" t="s">
        <v>75</v>
      </c>
      <c r="AA250" s="13" t="s">
        <v>76</v>
      </c>
      <c r="AB250" s="49" t="s">
        <v>480</v>
      </c>
      <c r="AC250" s="51"/>
      <c r="AD250" s="51"/>
      <c r="AE250" s="51"/>
      <c r="AF250" s="51"/>
      <c r="AG250" s="51"/>
      <c r="AH250" s="51"/>
      <c r="AI250" s="51"/>
    </row>
    <row r="251" spans="1:35" ht="24.6" x14ac:dyDescent="0.85">
      <c r="A251" s="15">
        <v>250</v>
      </c>
      <c r="B251" s="45" t="s">
        <v>470</v>
      </c>
      <c r="C251" s="45" t="s">
        <v>694</v>
      </c>
      <c r="D251" s="45" t="s">
        <v>80</v>
      </c>
      <c r="E251" s="46" t="s">
        <v>123</v>
      </c>
      <c r="F251" s="7">
        <v>514</v>
      </c>
      <c r="G251" s="348" t="s">
        <v>9242</v>
      </c>
      <c r="H251" s="167" t="s">
        <v>824</v>
      </c>
      <c r="I251" s="170">
        <v>298081</v>
      </c>
      <c r="J251" s="170">
        <v>1450824</v>
      </c>
      <c r="K251" s="166">
        <v>34768</v>
      </c>
      <c r="L251" s="15"/>
      <c r="M251" s="13"/>
      <c r="N251" s="13"/>
      <c r="O251" s="15"/>
      <c r="P251" s="50"/>
      <c r="Q251" s="13"/>
      <c r="R251" s="172"/>
      <c r="S251" s="172"/>
      <c r="T251" s="172"/>
      <c r="U251" s="172"/>
      <c r="V251" s="172"/>
      <c r="W251" s="13"/>
      <c r="X251" s="13"/>
      <c r="Y251" s="13"/>
      <c r="Z251" s="13"/>
      <c r="AA251" s="13"/>
      <c r="AB251" s="13"/>
      <c r="AC251" s="51"/>
      <c r="AD251" s="51"/>
      <c r="AE251" s="51"/>
      <c r="AF251" s="51"/>
      <c r="AG251" s="51"/>
      <c r="AH251" s="51"/>
      <c r="AI251" s="51"/>
    </row>
    <row r="252" spans="1:35" ht="24.6" x14ac:dyDescent="0.85">
      <c r="A252" s="15">
        <v>251</v>
      </c>
      <c r="B252" s="45" t="s">
        <v>470</v>
      </c>
      <c r="C252" s="45" t="s">
        <v>694</v>
      </c>
      <c r="D252" s="45" t="s">
        <v>80</v>
      </c>
      <c r="E252" s="46" t="s">
        <v>123</v>
      </c>
      <c r="F252" s="7">
        <v>514</v>
      </c>
      <c r="G252" s="348" t="s">
        <v>9243</v>
      </c>
      <c r="H252" s="167" t="s">
        <v>827</v>
      </c>
      <c r="I252" s="170">
        <v>298654</v>
      </c>
      <c r="J252" s="170">
        <v>1448237</v>
      </c>
      <c r="K252" s="166">
        <v>42745</v>
      </c>
      <c r="L252" s="15" t="s">
        <v>63</v>
      </c>
      <c r="M252" s="13" t="s">
        <v>539</v>
      </c>
      <c r="N252" s="13"/>
      <c r="O252" s="15" t="s">
        <v>68</v>
      </c>
      <c r="P252" s="50"/>
      <c r="Q252" s="13" t="s">
        <v>61</v>
      </c>
      <c r="R252" s="172">
        <v>51</v>
      </c>
      <c r="S252" s="172"/>
      <c r="T252" s="172"/>
      <c r="U252" s="172"/>
      <c r="V252" s="172"/>
      <c r="W252" s="13" t="s">
        <v>74</v>
      </c>
      <c r="X252" s="13"/>
      <c r="Y252" s="13" t="s">
        <v>70</v>
      </c>
      <c r="Z252" s="13" t="s">
        <v>75</v>
      </c>
      <c r="AA252" s="13" t="s">
        <v>72</v>
      </c>
      <c r="AB252" s="49"/>
      <c r="AC252" s="51"/>
      <c r="AD252" s="51"/>
      <c r="AE252" s="51">
        <v>7</v>
      </c>
      <c r="AF252" s="51"/>
      <c r="AG252" s="51"/>
      <c r="AH252" s="51"/>
      <c r="AI252" s="51"/>
    </row>
    <row r="253" spans="1:35" ht="24.6" x14ac:dyDescent="0.85">
      <c r="A253" s="15">
        <v>252</v>
      </c>
      <c r="B253" s="45" t="s">
        <v>470</v>
      </c>
      <c r="C253" s="45" t="s">
        <v>694</v>
      </c>
      <c r="D253" s="45" t="s">
        <v>80</v>
      </c>
      <c r="E253" s="46" t="s">
        <v>828</v>
      </c>
      <c r="F253" s="7">
        <v>779</v>
      </c>
      <c r="G253" s="348" t="s">
        <v>9244</v>
      </c>
      <c r="H253" s="167" t="s">
        <v>829</v>
      </c>
      <c r="I253" s="170">
        <v>297981</v>
      </c>
      <c r="J253" s="170">
        <v>1449724</v>
      </c>
      <c r="K253" s="166">
        <v>34738</v>
      </c>
      <c r="L253" s="15" t="s">
        <v>63</v>
      </c>
      <c r="M253" s="13" t="s">
        <v>609</v>
      </c>
      <c r="N253" s="13"/>
      <c r="O253" s="13" t="s">
        <v>68</v>
      </c>
      <c r="P253" s="50"/>
      <c r="Q253" s="13" t="s">
        <v>64</v>
      </c>
      <c r="R253" s="172">
        <v>63</v>
      </c>
      <c r="S253" s="172"/>
      <c r="T253" s="172"/>
      <c r="U253" s="171">
        <v>10</v>
      </c>
      <c r="V253" s="172"/>
      <c r="W253" s="13" t="s">
        <v>69</v>
      </c>
      <c r="X253" s="13"/>
      <c r="Y253" s="13" t="s">
        <v>70</v>
      </c>
      <c r="Z253" s="13" t="s">
        <v>75</v>
      </c>
      <c r="AA253" s="13" t="s">
        <v>76</v>
      </c>
      <c r="AB253" s="49" t="s">
        <v>480</v>
      </c>
      <c r="AC253" s="51"/>
      <c r="AD253" s="51"/>
      <c r="AE253" s="51"/>
      <c r="AF253" s="51"/>
      <c r="AG253" s="51"/>
      <c r="AH253" s="51"/>
      <c r="AI253" s="51"/>
    </row>
    <row r="254" spans="1:35" ht="24.6" x14ac:dyDescent="0.85">
      <c r="A254" s="15">
        <v>253</v>
      </c>
      <c r="B254" s="45" t="s">
        <v>470</v>
      </c>
      <c r="C254" s="45" t="s">
        <v>694</v>
      </c>
      <c r="D254" s="45" t="s">
        <v>80</v>
      </c>
      <c r="E254" s="46" t="s">
        <v>828</v>
      </c>
      <c r="F254" s="7">
        <v>779</v>
      </c>
      <c r="G254" s="348" t="s">
        <v>9245</v>
      </c>
      <c r="H254" s="167" t="s">
        <v>830</v>
      </c>
      <c r="I254" s="170">
        <v>297981</v>
      </c>
      <c r="J254" s="170">
        <v>1449724</v>
      </c>
      <c r="K254" s="166">
        <v>34378</v>
      </c>
      <c r="L254" s="15" t="s">
        <v>63</v>
      </c>
      <c r="M254" s="13" t="s">
        <v>609</v>
      </c>
      <c r="N254" s="13"/>
      <c r="O254" s="13" t="s">
        <v>68</v>
      </c>
      <c r="P254" s="50"/>
      <c r="Q254" s="13" t="s">
        <v>64</v>
      </c>
      <c r="R254" s="172">
        <v>75</v>
      </c>
      <c r="S254" s="172"/>
      <c r="T254" s="172"/>
      <c r="U254" s="171">
        <v>10</v>
      </c>
      <c r="V254" s="172"/>
      <c r="W254" s="13" t="s">
        <v>69</v>
      </c>
      <c r="X254" s="13"/>
      <c r="Y254" s="13" t="s">
        <v>70</v>
      </c>
      <c r="Z254" s="13" t="s">
        <v>75</v>
      </c>
      <c r="AA254" s="13" t="s">
        <v>76</v>
      </c>
      <c r="AB254" s="49" t="s">
        <v>480</v>
      </c>
      <c r="AC254" s="51"/>
      <c r="AD254" s="51"/>
      <c r="AE254" s="51"/>
      <c r="AF254" s="51"/>
      <c r="AG254" s="51"/>
      <c r="AH254" s="51"/>
      <c r="AI254" s="51"/>
    </row>
    <row r="255" spans="1:35" ht="24.6" x14ac:dyDescent="0.85">
      <c r="A255" s="15">
        <v>254</v>
      </c>
      <c r="B255" s="45" t="s">
        <v>470</v>
      </c>
      <c r="C255" s="45" t="s">
        <v>694</v>
      </c>
      <c r="D255" s="45" t="s">
        <v>80</v>
      </c>
      <c r="E255" s="46" t="s">
        <v>828</v>
      </c>
      <c r="F255" s="7">
        <v>779</v>
      </c>
      <c r="G255" s="348" t="s">
        <v>9246</v>
      </c>
      <c r="H255" s="167" t="s">
        <v>831</v>
      </c>
      <c r="I255" s="170">
        <v>297981</v>
      </c>
      <c r="J255" s="170">
        <v>1449724</v>
      </c>
      <c r="K255" s="166">
        <v>34739</v>
      </c>
      <c r="L255" s="15" t="s">
        <v>63</v>
      </c>
      <c r="M255" s="13" t="s">
        <v>609</v>
      </c>
      <c r="N255" s="13"/>
      <c r="O255" s="13" t="s">
        <v>68</v>
      </c>
      <c r="P255" s="50"/>
      <c r="Q255" s="13" t="s">
        <v>64</v>
      </c>
      <c r="R255" s="172">
        <v>65</v>
      </c>
      <c r="S255" s="172"/>
      <c r="T255" s="172"/>
      <c r="U255" s="171">
        <v>12</v>
      </c>
      <c r="V255" s="172"/>
      <c r="W255" s="13" t="s">
        <v>69</v>
      </c>
      <c r="X255" s="13"/>
      <c r="Y255" s="13" t="s">
        <v>70</v>
      </c>
      <c r="Z255" s="13" t="s">
        <v>75</v>
      </c>
      <c r="AA255" s="13" t="s">
        <v>76</v>
      </c>
      <c r="AB255" s="49" t="s">
        <v>480</v>
      </c>
      <c r="AC255" s="51"/>
      <c r="AD255" s="51"/>
      <c r="AE255" s="51"/>
      <c r="AF255" s="51"/>
      <c r="AG255" s="51"/>
      <c r="AH255" s="51"/>
      <c r="AI255" s="51"/>
    </row>
    <row r="256" spans="1:35" ht="24.6" x14ac:dyDescent="0.85">
      <c r="A256" s="15">
        <v>255</v>
      </c>
      <c r="B256" s="45" t="s">
        <v>470</v>
      </c>
      <c r="C256" s="45" t="s">
        <v>694</v>
      </c>
      <c r="D256" s="45" t="s">
        <v>80</v>
      </c>
      <c r="E256" s="46" t="s">
        <v>828</v>
      </c>
      <c r="F256" s="7">
        <v>779</v>
      </c>
      <c r="G256" s="348" t="s">
        <v>9247</v>
      </c>
      <c r="H256" s="167" t="s">
        <v>832</v>
      </c>
      <c r="I256" s="170">
        <v>297981</v>
      </c>
      <c r="J256" s="170">
        <v>1449724</v>
      </c>
      <c r="K256" s="166">
        <v>34741</v>
      </c>
      <c r="L256" s="15" t="s">
        <v>63</v>
      </c>
      <c r="M256" s="13" t="s">
        <v>609</v>
      </c>
      <c r="N256" s="13"/>
      <c r="O256" s="13" t="s">
        <v>68</v>
      </c>
      <c r="P256" s="50"/>
      <c r="Q256" s="13" t="s">
        <v>64</v>
      </c>
      <c r="R256" s="172">
        <v>65</v>
      </c>
      <c r="S256" s="172"/>
      <c r="T256" s="172"/>
      <c r="U256" s="171">
        <v>15</v>
      </c>
      <c r="V256" s="172"/>
      <c r="W256" s="13" t="s">
        <v>69</v>
      </c>
      <c r="X256" s="13"/>
      <c r="Y256" s="13" t="s">
        <v>70</v>
      </c>
      <c r="Z256" s="13" t="s">
        <v>75</v>
      </c>
      <c r="AA256" s="13" t="s">
        <v>76</v>
      </c>
      <c r="AB256" s="49" t="s">
        <v>480</v>
      </c>
      <c r="AC256" s="51"/>
      <c r="AD256" s="51"/>
      <c r="AE256" s="51"/>
      <c r="AF256" s="51"/>
      <c r="AG256" s="51"/>
      <c r="AH256" s="51"/>
      <c r="AI256" s="51"/>
    </row>
    <row r="257" spans="1:35" ht="24.6" x14ac:dyDescent="0.85">
      <c r="A257" s="15">
        <v>256</v>
      </c>
      <c r="B257" s="45" t="s">
        <v>470</v>
      </c>
      <c r="C257" s="45" t="s">
        <v>694</v>
      </c>
      <c r="D257" s="45" t="s">
        <v>80</v>
      </c>
      <c r="E257" s="46" t="s">
        <v>786</v>
      </c>
      <c r="F257" s="7">
        <v>635</v>
      </c>
      <c r="G257" s="348" t="s">
        <v>9248</v>
      </c>
      <c r="H257" s="167" t="s">
        <v>833</v>
      </c>
      <c r="I257" s="170">
        <v>298981</v>
      </c>
      <c r="J257" s="170">
        <v>1450024</v>
      </c>
      <c r="K257" s="166">
        <v>36890</v>
      </c>
      <c r="L257" s="15" t="s">
        <v>63</v>
      </c>
      <c r="M257" s="13" t="s">
        <v>609</v>
      </c>
      <c r="N257" s="13"/>
      <c r="O257" s="13" t="s">
        <v>68</v>
      </c>
      <c r="P257" s="50"/>
      <c r="Q257" s="13" t="s">
        <v>61</v>
      </c>
      <c r="R257" s="172">
        <v>62</v>
      </c>
      <c r="S257" s="172"/>
      <c r="T257" s="172"/>
      <c r="U257" s="171"/>
      <c r="V257" s="172"/>
      <c r="W257" s="13" t="s">
        <v>69</v>
      </c>
      <c r="X257" s="13"/>
      <c r="Y257" s="13" t="s">
        <v>70</v>
      </c>
      <c r="Z257" s="13" t="s">
        <v>75</v>
      </c>
      <c r="AA257" s="13" t="s">
        <v>76</v>
      </c>
      <c r="AB257" s="49" t="s">
        <v>480</v>
      </c>
      <c r="AC257" s="51"/>
      <c r="AD257" s="51"/>
      <c r="AE257" s="51"/>
      <c r="AF257" s="51"/>
      <c r="AG257" s="51"/>
      <c r="AH257" s="51"/>
      <c r="AI257" s="51"/>
    </row>
    <row r="258" spans="1:35" ht="24.6" x14ac:dyDescent="0.85">
      <c r="A258" s="15">
        <v>257</v>
      </c>
      <c r="B258" s="45" t="s">
        <v>470</v>
      </c>
      <c r="C258" s="45" t="s">
        <v>694</v>
      </c>
      <c r="D258" s="45" t="s">
        <v>80</v>
      </c>
      <c r="E258" s="46" t="s">
        <v>786</v>
      </c>
      <c r="F258" s="7">
        <v>635</v>
      </c>
      <c r="G258" s="348" t="s">
        <v>9249</v>
      </c>
      <c r="H258" s="167" t="s">
        <v>834</v>
      </c>
      <c r="I258" s="170">
        <v>298981</v>
      </c>
      <c r="J258" s="170">
        <v>1450024</v>
      </c>
      <c r="K258" s="166">
        <v>34769</v>
      </c>
      <c r="L258" s="15" t="s">
        <v>63</v>
      </c>
      <c r="M258" s="13" t="s">
        <v>609</v>
      </c>
      <c r="N258" s="13"/>
      <c r="O258" s="13" t="s">
        <v>68</v>
      </c>
      <c r="P258" s="50"/>
      <c r="Q258" s="13" t="s">
        <v>64</v>
      </c>
      <c r="R258" s="172">
        <v>78</v>
      </c>
      <c r="S258" s="172"/>
      <c r="T258" s="172"/>
      <c r="U258" s="171">
        <v>15</v>
      </c>
      <c r="V258" s="172"/>
      <c r="W258" s="13" t="s">
        <v>69</v>
      </c>
      <c r="X258" s="13"/>
      <c r="Y258" s="13" t="s">
        <v>70</v>
      </c>
      <c r="Z258" s="13" t="s">
        <v>75</v>
      </c>
      <c r="AA258" s="13" t="s">
        <v>76</v>
      </c>
      <c r="AB258" s="49" t="s">
        <v>480</v>
      </c>
      <c r="AC258" s="51"/>
      <c r="AD258" s="51"/>
      <c r="AE258" s="51"/>
      <c r="AF258" s="51"/>
      <c r="AG258" s="51"/>
      <c r="AH258" s="51"/>
      <c r="AI258" s="51"/>
    </row>
    <row r="259" spans="1:35" ht="24.6" x14ac:dyDescent="0.85">
      <c r="A259" s="15">
        <v>258</v>
      </c>
      <c r="B259" s="45" t="s">
        <v>470</v>
      </c>
      <c r="C259" s="45" t="s">
        <v>694</v>
      </c>
      <c r="D259" s="45" t="s">
        <v>80</v>
      </c>
      <c r="E259" s="46" t="s">
        <v>835</v>
      </c>
      <c r="F259" s="7">
        <v>247</v>
      </c>
      <c r="G259" s="348" t="s">
        <v>9250</v>
      </c>
      <c r="H259" s="167" t="s">
        <v>836</v>
      </c>
      <c r="I259" s="170">
        <v>298481</v>
      </c>
      <c r="J259" s="170">
        <v>1450124</v>
      </c>
      <c r="K259" s="166">
        <v>34767</v>
      </c>
      <c r="L259" s="15" t="s">
        <v>63</v>
      </c>
      <c r="M259" s="13" t="s">
        <v>609</v>
      </c>
      <c r="N259" s="13"/>
      <c r="O259" s="13" t="s">
        <v>68</v>
      </c>
      <c r="P259" s="50"/>
      <c r="Q259" s="13" t="s">
        <v>61</v>
      </c>
      <c r="R259" s="172">
        <v>64</v>
      </c>
      <c r="S259" s="172"/>
      <c r="T259" s="172"/>
      <c r="U259" s="171">
        <v>16</v>
      </c>
      <c r="V259" s="172"/>
      <c r="W259" s="13" t="s">
        <v>69</v>
      </c>
      <c r="X259" s="13"/>
      <c r="Y259" s="13" t="s">
        <v>70</v>
      </c>
      <c r="Z259" s="13" t="s">
        <v>75</v>
      </c>
      <c r="AA259" s="13" t="s">
        <v>76</v>
      </c>
      <c r="AB259" s="49" t="s">
        <v>480</v>
      </c>
      <c r="AC259" s="51"/>
      <c r="AD259" s="51"/>
      <c r="AE259" s="51"/>
      <c r="AF259" s="51"/>
      <c r="AG259" s="51"/>
      <c r="AH259" s="51"/>
      <c r="AI259" s="51"/>
    </row>
    <row r="260" spans="1:35" ht="24.6" x14ac:dyDescent="0.85">
      <c r="A260" s="15">
        <v>259</v>
      </c>
      <c r="B260" s="45" t="s">
        <v>470</v>
      </c>
      <c r="C260" s="45" t="s">
        <v>694</v>
      </c>
      <c r="D260" s="45" t="s">
        <v>80</v>
      </c>
      <c r="E260" s="46" t="s">
        <v>130</v>
      </c>
      <c r="F260" s="47">
        <v>236</v>
      </c>
      <c r="G260" s="47" t="s">
        <v>9251</v>
      </c>
      <c r="H260" s="15"/>
      <c r="I260" s="13"/>
      <c r="J260" s="13"/>
      <c r="K260" s="55"/>
      <c r="L260" s="15"/>
      <c r="M260" s="13"/>
      <c r="N260" s="13"/>
      <c r="O260" s="15"/>
      <c r="P260" s="50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51"/>
      <c r="AD260" s="51"/>
      <c r="AE260" s="51"/>
      <c r="AF260" s="51"/>
      <c r="AG260" s="51"/>
      <c r="AH260" s="51"/>
      <c r="AI260" s="51"/>
    </row>
    <row r="261" spans="1:35" ht="24.6" x14ac:dyDescent="0.85">
      <c r="A261" s="15">
        <v>260</v>
      </c>
      <c r="B261" s="45" t="s">
        <v>470</v>
      </c>
      <c r="C261" s="45" t="s">
        <v>694</v>
      </c>
      <c r="D261" s="45" t="s">
        <v>835</v>
      </c>
      <c r="E261" s="46" t="s">
        <v>837</v>
      </c>
      <c r="F261" s="47">
        <v>219</v>
      </c>
      <c r="G261" s="47" t="s">
        <v>9252</v>
      </c>
      <c r="H261" s="15" t="s">
        <v>838</v>
      </c>
      <c r="I261" s="13"/>
      <c r="J261" s="13"/>
      <c r="K261" s="55"/>
      <c r="L261" s="15" t="s">
        <v>63</v>
      </c>
      <c r="M261" s="13" t="s">
        <v>550</v>
      </c>
      <c r="N261" s="13"/>
      <c r="O261" s="15" t="s">
        <v>68</v>
      </c>
      <c r="P261" s="50"/>
      <c r="Q261" s="13" t="s">
        <v>61</v>
      </c>
      <c r="R261" s="13">
        <v>52</v>
      </c>
      <c r="S261" s="13"/>
      <c r="T261" s="13"/>
      <c r="U261" s="13"/>
      <c r="V261" s="13"/>
      <c r="W261" s="13" t="s">
        <v>74</v>
      </c>
      <c r="X261" s="13"/>
      <c r="Y261" s="13" t="s">
        <v>70</v>
      </c>
      <c r="Z261" s="13" t="s">
        <v>75</v>
      </c>
      <c r="AA261" s="13" t="s">
        <v>72</v>
      </c>
      <c r="AB261" s="49"/>
      <c r="AC261" s="51"/>
      <c r="AD261" s="51"/>
      <c r="AE261" s="51">
        <v>5</v>
      </c>
      <c r="AF261" s="51"/>
      <c r="AG261" s="51"/>
      <c r="AH261" s="51"/>
      <c r="AI261" s="51"/>
    </row>
    <row r="262" spans="1:35" ht="24.6" x14ac:dyDescent="0.85">
      <c r="A262" s="15">
        <v>261</v>
      </c>
      <c r="B262" s="45" t="s">
        <v>470</v>
      </c>
      <c r="C262" s="45" t="s">
        <v>694</v>
      </c>
      <c r="D262" s="45" t="s">
        <v>835</v>
      </c>
      <c r="E262" s="46" t="s">
        <v>837</v>
      </c>
      <c r="F262" s="47">
        <v>219</v>
      </c>
      <c r="G262" s="47" t="s">
        <v>9253</v>
      </c>
      <c r="H262" s="15" t="s">
        <v>839</v>
      </c>
      <c r="I262" s="13"/>
      <c r="J262" s="13"/>
      <c r="K262" s="55"/>
      <c r="L262" s="15" t="s">
        <v>63</v>
      </c>
      <c r="M262" s="13" t="s">
        <v>550</v>
      </c>
      <c r="N262" s="13"/>
      <c r="O262" s="15" t="s">
        <v>68</v>
      </c>
      <c r="P262" s="50"/>
      <c r="Q262" s="13" t="s">
        <v>61</v>
      </c>
      <c r="R262" s="13">
        <v>53</v>
      </c>
      <c r="S262" s="13"/>
      <c r="T262" s="13"/>
      <c r="U262" s="13"/>
      <c r="V262" s="13"/>
      <c r="W262" s="13" t="s">
        <v>74</v>
      </c>
      <c r="X262" s="13"/>
      <c r="Y262" s="13" t="s">
        <v>70</v>
      </c>
      <c r="Z262" s="13" t="s">
        <v>75</v>
      </c>
      <c r="AA262" s="13" t="s">
        <v>72</v>
      </c>
      <c r="AB262" s="49"/>
      <c r="AC262" s="51"/>
      <c r="AD262" s="51"/>
      <c r="AE262" s="51">
        <v>6</v>
      </c>
      <c r="AF262" s="51"/>
      <c r="AG262" s="51"/>
      <c r="AH262" s="51"/>
      <c r="AI262" s="51"/>
    </row>
    <row r="263" spans="1:35" ht="24.6" x14ac:dyDescent="0.85">
      <c r="A263" s="15">
        <v>262</v>
      </c>
      <c r="B263" s="45" t="s">
        <v>470</v>
      </c>
      <c r="C263" s="45" t="s">
        <v>694</v>
      </c>
      <c r="D263" s="45" t="s">
        <v>835</v>
      </c>
      <c r="E263" s="46" t="s">
        <v>840</v>
      </c>
      <c r="F263" s="7">
        <v>235</v>
      </c>
      <c r="G263" s="348" t="s">
        <v>9254</v>
      </c>
      <c r="H263" s="167" t="s">
        <v>841</v>
      </c>
      <c r="I263" s="170">
        <v>286181</v>
      </c>
      <c r="J263" s="170">
        <v>1458324</v>
      </c>
      <c r="K263" s="166">
        <v>37016</v>
      </c>
      <c r="L263" s="15" t="s">
        <v>63</v>
      </c>
      <c r="M263" s="13" t="s">
        <v>842</v>
      </c>
      <c r="N263" s="13"/>
      <c r="O263" s="15" t="s">
        <v>68</v>
      </c>
      <c r="P263" s="50"/>
      <c r="Q263" s="13" t="s">
        <v>61</v>
      </c>
      <c r="R263" s="172">
        <v>46</v>
      </c>
      <c r="S263" s="172"/>
      <c r="T263" s="172"/>
      <c r="U263" s="172">
        <v>3</v>
      </c>
      <c r="V263" s="172"/>
      <c r="W263" s="13" t="s">
        <v>69</v>
      </c>
      <c r="X263" s="13"/>
      <c r="Y263" s="13" t="s">
        <v>70</v>
      </c>
      <c r="Z263" s="13" t="s">
        <v>75</v>
      </c>
      <c r="AA263" s="13" t="s">
        <v>76</v>
      </c>
      <c r="AB263" s="49" t="s">
        <v>480</v>
      </c>
      <c r="AC263" s="51"/>
      <c r="AD263" s="51"/>
      <c r="AE263" s="51"/>
      <c r="AF263" s="51"/>
      <c r="AG263" s="51"/>
      <c r="AH263" s="51"/>
      <c r="AI263" s="51"/>
    </row>
    <row r="264" spans="1:35" ht="24.6" x14ac:dyDescent="0.85">
      <c r="A264" s="15">
        <v>263</v>
      </c>
      <c r="B264" s="45" t="s">
        <v>470</v>
      </c>
      <c r="C264" s="45" t="s">
        <v>694</v>
      </c>
      <c r="D264" s="45" t="s">
        <v>835</v>
      </c>
      <c r="E264" s="46" t="s">
        <v>840</v>
      </c>
      <c r="F264" s="7">
        <v>235</v>
      </c>
      <c r="G264" s="348" t="s">
        <v>9255</v>
      </c>
      <c r="H264" s="167" t="s">
        <v>843</v>
      </c>
      <c r="I264" s="170">
        <v>286181</v>
      </c>
      <c r="J264" s="170">
        <v>1458324</v>
      </c>
      <c r="K264" s="166">
        <v>36542</v>
      </c>
      <c r="L264" s="15" t="s">
        <v>63</v>
      </c>
      <c r="M264" s="13" t="s">
        <v>842</v>
      </c>
      <c r="N264" s="13"/>
      <c r="O264" s="15" t="s">
        <v>68</v>
      </c>
      <c r="P264" s="50"/>
      <c r="Q264" s="13" t="s">
        <v>61</v>
      </c>
      <c r="R264" s="172">
        <v>25</v>
      </c>
      <c r="S264" s="172"/>
      <c r="T264" s="172"/>
      <c r="U264" s="172">
        <v>8</v>
      </c>
      <c r="V264" s="172"/>
      <c r="W264" s="13" t="s">
        <v>69</v>
      </c>
      <c r="X264" s="13"/>
      <c r="Y264" s="13" t="s">
        <v>70</v>
      </c>
      <c r="Z264" s="13" t="s">
        <v>75</v>
      </c>
      <c r="AA264" s="13" t="s">
        <v>76</v>
      </c>
      <c r="AB264" s="49" t="s">
        <v>480</v>
      </c>
      <c r="AC264" s="51"/>
      <c r="AD264" s="51"/>
      <c r="AE264" s="51"/>
      <c r="AF264" s="51"/>
      <c r="AG264" s="51"/>
      <c r="AH264" s="51"/>
      <c r="AI264" s="51"/>
    </row>
    <row r="265" spans="1:35" ht="24.6" x14ac:dyDescent="0.85">
      <c r="A265" s="15">
        <v>264</v>
      </c>
      <c r="B265" s="45" t="s">
        <v>470</v>
      </c>
      <c r="C265" s="45" t="s">
        <v>694</v>
      </c>
      <c r="D265" s="45" t="s">
        <v>835</v>
      </c>
      <c r="E265" s="46" t="s">
        <v>840</v>
      </c>
      <c r="F265" s="7">
        <v>235</v>
      </c>
      <c r="G265" s="348" t="s">
        <v>9256</v>
      </c>
      <c r="H265" s="167" t="s">
        <v>844</v>
      </c>
      <c r="I265" s="170">
        <v>286181</v>
      </c>
      <c r="J265" s="170">
        <v>1458324</v>
      </c>
      <c r="K265" s="166">
        <v>37024</v>
      </c>
      <c r="L265" s="15" t="s">
        <v>63</v>
      </c>
      <c r="M265" s="13" t="s">
        <v>842</v>
      </c>
      <c r="N265" s="13"/>
      <c r="O265" s="15" t="s">
        <v>68</v>
      </c>
      <c r="P265" s="50"/>
      <c r="Q265" s="13" t="s">
        <v>61</v>
      </c>
      <c r="R265" s="172">
        <v>28</v>
      </c>
      <c r="S265" s="172"/>
      <c r="T265" s="172"/>
      <c r="U265" s="172">
        <v>7</v>
      </c>
      <c r="V265" s="172"/>
      <c r="W265" s="13" t="s">
        <v>69</v>
      </c>
      <c r="X265" s="13"/>
      <c r="Y265" s="13" t="s">
        <v>70</v>
      </c>
      <c r="Z265" s="13" t="s">
        <v>75</v>
      </c>
      <c r="AA265" s="13" t="s">
        <v>76</v>
      </c>
      <c r="AB265" s="49" t="s">
        <v>480</v>
      </c>
      <c r="AC265" s="51"/>
      <c r="AD265" s="51"/>
      <c r="AE265" s="51"/>
      <c r="AF265" s="51"/>
      <c r="AG265" s="51"/>
      <c r="AH265" s="51"/>
      <c r="AI265" s="51"/>
    </row>
    <row r="266" spans="1:35" ht="24.6" x14ac:dyDescent="0.85">
      <c r="A266" s="15">
        <v>265</v>
      </c>
      <c r="B266" s="45" t="s">
        <v>470</v>
      </c>
      <c r="C266" s="45" t="s">
        <v>694</v>
      </c>
      <c r="D266" s="45" t="s">
        <v>835</v>
      </c>
      <c r="E266" s="46" t="s">
        <v>845</v>
      </c>
      <c r="F266" s="47">
        <v>165</v>
      </c>
      <c r="G266" s="47" t="s">
        <v>9257</v>
      </c>
      <c r="H266" s="15" t="s">
        <v>846</v>
      </c>
      <c r="I266" s="13"/>
      <c r="J266" s="13"/>
      <c r="K266" s="55"/>
      <c r="L266" s="15" t="s">
        <v>63</v>
      </c>
      <c r="M266" s="13" t="s">
        <v>550</v>
      </c>
      <c r="N266" s="13"/>
      <c r="O266" s="15" t="s">
        <v>68</v>
      </c>
      <c r="P266" s="50" t="s">
        <v>847</v>
      </c>
      <c r="Q266" s="13" t="s">
        <v>61</v>
      </c>
      <c r="R266" s="13">
        <v>52</v>
      </c>
      <c r="S266" s="13"/>
      <c r="T266" s="13"/>
      <c r="U266" s="13">
        <v>7</v>
      </c>
      <c r="V266" s="13"/>
      <c r="W266" s="13"/>
      <c r="X266" s="13"/>
      <c r="Y266" s="13"/>
      <c r="Z266" s="13"/>
      <c r="AA266" s="13"/>
      <c r="AB266" s="13"/>
      <c r="AC266" s="51"/>
      <c r="AD266" s="51"/>
      <c r="AE266" s="51"/>
      <c r="AF266" s="51"/>
      <c r="AG266" s="51"/>
      <c r="AH266" s="51"/>
      <c r="AI266" s="51"/>
    </row>
    <row r="267" spans="1:35" ht="24.6" x14ac:dyDescent="0.85">
      <c r="A267" s="15">
        <v>266</v>
      </c>
      <c r="B267" s="45" t="s">
        <v>470</v>
      </c>
      <c r="C267" s="45" t="s">
        <v>694</v>
      </c>
      <c r="D267" s="45" t="s">
        <v>835</v>
      </c>
      <c r="E267" s="46" t="s">
        <v>845</v>
      </c>
      <c r="F267" s="47">
        <v>165</v>
      </c>
      <c r="G267" s="47" t="s">
        <v>9258</v>
      </c>
      <c r="H267" s="15" t="s">
        <v>848</v>
      </c>
      <c r="I267" s="13"/>
      <c r="J267" s="13"/>
      <c r="K267" s="55"/>
      <c r="L267" s="15" t="s">
        <v>63</v>
      </c>
      <c r="M267" s="13" t="s">
        <v>550</v>
      </c>
      <c r="N267" s="13"/>
      <c r="O267" s="15" t="s">
        <v>68</v>
      </c>
      <c r="P267" s="50" t="s">
        <v>849</v>
      </c>
      <c r="Q267" s="13" t="s">
        <v>61</v>
      </c>
      <c r="R267" s="13">
        <v>52</v>
      </c>
      <c r="S267" s="13"/>
      <c r="T267" s="13"/>
      <c r="U267" s="13">
        <v>6</v>
      </c>
      <c r="V267" s="13"/>
      <c r="W267" s="13"/>
      <c r="X267" s="13"/>
      <c r="Y267" s="13"/>
      <c r="Z267" s="13"/>
      <c r="AA267" s="13"/>
      <c r="AB267" s="13"/>
      <c r="AC267" s="51"/>
      <c r="AD267" s="51"/>
      <c r="AE267" s="51"/>
      <c r="AF267" s="51"/>
      <c r="AG267" s="51"/>
      <c r="AH267" s="51"/>
      <c r="AI267" s="51"/>
    </row>
    <row r="268" spans="1:35" ht="24.6" x14ac:dyDescent="0.85">
      <c r="A268" s="15">
        <v>267</v>
      </c>
      <c r="B268" s="45" t="s">
        <v>470</v>
      </c>
      <c r="C268" s="45" t="s">
        <v>694</v>
      </c>
      <c r="D268" s="45" t="s">
        <v>835</v>
      </c>
      <c r="E268" s="46" t="s">
        <v>850</v>
      </c>
      <c r="F268" s="7">
        <v>273</v>
      </c>
      <c r="G268" s="348" t="s">
        <v>9259</v>
      </c>
      <c r="H268" s="167" t="s">
        <v>851</v>
      </c>
      <c r="I268" s="170">
        <v>285981</v>
      </c>
      <c r="J268" s="170">
        <v>1457224</v>
      </c>
      <c r="K268" s="166">
        <v>36911</v>
      </c>
      <c r="L268" s="15" t="s">
        <v>63</v>
      </c>
      <c r="M268" s="13" t="s">
        <v>842</v>
      </c>
      <c r="N268" s="13"/>
      <c r="O268" s="15" t="s">
        <v>68</v>
      </c>
      <c r="P268" s="50"/>
      <c r="Q268" s="13" t="s">
        <v>61</v>
      </c>
      <c r="R268" s="172">
        <v>66</v>
      </c>
      <c r="S268" s="172"/>
      <c r="T268" s="172"/>
      <c r="U268" s="172">
        <v>7</v>
      </c>
      <c r="V268" s="172"/>
      <c r="W268" s="13" t="s">
        <v>69</v>
      </c>
      <c r="X268" s="13"/>
      <c r="Y268" s="13" t="s">
        <v>70</v>
      </c>
      <c r="Z268" s="13" t="s">
        <v>75</v>
      </c>
      <c r="AA268" s="13" t="s">
        <v>76</v>
      </c>
      <c r="AB268" s="49" t="s">
        <v>480</v>
      </c>
      <c r="AC268" s="51"/>
      <c r="AD268" s="51"/>
      <c r="AE268" s="51"/>
      <c r="AF268" s="51"/>
      <c r="AG268" s="51"/>
      <c r="AH268" s="51"/>
      <c r="AI268" s="51"/>
    </row>
    <row r="269" spans="1:35" ht="24.6" x14ac:dyDescent="0.85">
      <c r="A269" s="15">
        <v>268</v>
      </c>
      <c r="B269" s="45" t="s">
        <v>470</v>
      </c>
      <c r="C269" s="45" t="s">
        <v>694</v>
      </c>
      <c r="D269" s="45" t="s">
        <v>835</v>
      </c>
      <c r="E269" s="46" t="s">
        <v>130</v>
      </c>
      <c r="F269" s="47">
        <v>271</v>
      </c>
      <c r="G269" s="47" t="s">
        <v>9260</v>
      </c>
      <c r="H269" s="15"/>
      <c r="I269" s="13"/>
      <c r="J269" s="13"/>
      <c r="K269" s="55"/>
      <c r="L269" s="15"/>
      <c r="M269" s="13"/>
      <c r="N269" s="13"/>
      <c r="O269" s="15"/>
      <c r="P269" s="50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51"/>
      <c r="AD269" s="51"/>
      <c r="AE269" s="51"/>
      <c r="AF269" s="51"/>
      <c r="AG269" s="51"/>
      <c r="AH269" s="51"/>
      <c r="AI269" s="51"/>
    </row>
    <row r="270" spans="1:35" ht="24.6" x14ac:dyDescent="0.85">
      <c r="A270" s="15">
        <v>269</v>
      </c>
      <c r="B270" s="45" t="s">
        <v>470</v>
      </c>
      <c r="C270" s="45" t="s">
        <v>694</v>
      </c>
      <c r="D270" s="45" t="s">
        <v>852</v>
      </c>
      <c r="E270" s="46" t="s">
        <v>852</v>
      </c>
      <c r="F270" s="7">
        <v>730</v>
      </c>
      <c r="G270" s="348" t="s">
        <v>9261</v>
      </c>
      <c r="H270" s="167" t="s">
        <v>853</v>
      </c>
      <c r="I270" s="170">
        <v>290124</v>
      </c>
      <c r="J270" s="170">
        <v>1473748</v>
      </c>
      <c r="K270" s="166">
        <v>34687</v>
      </c>
      <c r="L270" s="15" t="s">
        <v>63</v>
      </c>
      <c r="M270" s="13" t="s">
        <v>609</v>
      </c>
      <c r="N270" s="13"/>
      <c r="O270" s="15" t="s">
        <v>68</v>
      </c>
      <c r="P270" s="50"/>
      <c r="Q270" s="13" t="s">
        <v>64</v>
      </c>
      <c r="R270" s="172">
        <v>24</v>
      </c>
      <c r="S270" s="172"/>
      <c r="T270" s="172"/>
      <c r="U270" s="172">
        <v>7</v>
      </c>
      <c r="V270" s="172"/>
      <c r="W270" s="13" t="s">
        <v>69</v>
      </c>
      <c r="X270" s="13"/>
      <c r="Y270" s="13" t="s">
        <v>70</v>
      </c>
      <c r="Z270" s="13" t="s">
        <v>75</v>
      </c>
      <c r="AA270" s="13" t="s">
        <v>76</v>
      </c>
      <c r="AB270" s="49" t="s">
        <v>480</v>
      </c>
      <c r="AC270" s="51"/>
      <c r="AD270" s="51"/>
      <c r="AE270" s="51"/>
      <c r="AF270" s="51"/>
      <c r="AG270" s="51"/>
      <c r="AH270" s="51"/>
      <c r="AI270" s="51"/>
    </row>
    <row r="271" spans="1:35" ht="24.6" x14ac:dyDescent="0.85">
      <c r="A271" s="15">
        <v>270</v>
      </c>
      <c r="B271" s="45" t="s">
        <v>470</v>
      </c>
      <c r="C271" s="45" t="s">
        <v>694</v>
      </c>
      <c r="D271" s="45" t="s">
        <v>852</v>
      </c>
      <c r="E271" s="46" t="s">
        <v>852</v>
      </c>
      <c r="F271" s="7">
        <v>730</v>
      </c>
      <c r="G271" s="348" t="s">
        <v>9262</v>
      </c>
      <c r="H271" s="167" t="s">
        <v>854</v>
      </c>
      <c r="I271" s="170">
        <v>290124</v>
      </c>
      <c r="J271" s="170">
        <v>1473748</v>
      </c>
      <c r="K271" s="166">
        <v>34686</v>
      </c>
      <c r="L271" s="15" t="s">
        <v>63</v>
      </c>
      <c r="M271" s="13" t="s">
        <v>609</v>
      </c>
      <c r="N271" s="13"/>
      <c r="O271" s="15" t="s">
        <v>68</v>
      </c>
      <c r="P271" s="50"/>
      <c r="Q271" s="13" t="s">
        <v>64</v>
      </c>
      <c r="R271" s="172">
        <v>78</v>
      </c>
      <c r="S271" s="172"/>
      <c r="T271" s="172"/>
      <c r="U271" s="172">
        <v>12</v>
      </c>
      <c r="V271" s="172"/>
      <c r="W271" s="13" t="s">
        <v>69</v>
      </c>
      <c r="X271" s="13"/>
      <c r="Y271" s="13" t="s">
        <v>70</v>
      </c>
      <c r="Z271" s="13" t="s">
        <v>75</v>
      </c>
      <c r="AA271" s="13" t="s">
        <v>76</v>
      </c>
      <c r="AB271" s="49" t="s">
        <v>480</v>
      </c>
      <c r="AC271" s="51"/>
      <c r="AD271" s="51"/>
      <c r="AE271" s="51"/>
      <c r="AF271" s="51"/>
      <c r="AG271" s="51"/>
      <c r="AH271" s="51"/>
      <c r="AI271" s="51"/>
    </row>
    <row r="272" spans="1:35" ht="24.6" x14ac:dyDescent="0.85">
      <c r="A272" s="15">
        <v>271</v>
      </c>
      <c r="B272" s="45" t="s">
        <v>470</v>
      </c>
      <c r="C272" s="45" t="s">
        <v>694</v>
      </c>
      <c r="D272" s="45" t="s">
        <v>852</v>
      </c>
      <c r="E272" s="46" t="s">
        <v>855</v>
      </c>
      <c r="F272" s="7">
        <v>703</v>
      </c>
      <c r="G272" s="348" t="s">
        <v>9263</v>
      </c>
      <c r="H272" s="167" t="s">
        <v>856</v>
      </c>
      <c r="I272" s="170">
        <v>293681</v>
      </c>
      <c r="J272" s="170">
        <v>1475024</v>
      </c>
      <c r="K272" s="166">
        <v>33738</v>
      </c>
      <c r="L272" s="15" t="s">
        <v>63</v>
      </c>
      <c r="M272" s="13" t="s">
        <v>609</v>
      </c>
      <c r="N272" s="13"/>
      <c r="O272" s="15" t="s">
        <v>68</v>
      </c>
      <c r="P272" s="50"/>
      <c r="Q272" s="13" t="s">
        <v>62</v>
      </c>
      <c r="R272" s="172">
        <v>36</v>
      </c>
      <c r="S272" s="172"/>
      <c r="T272" s="172"/>
      <c r="U272" s="172">
        <v>6</v>
      </c>
      <c r="V272" s="172"/>
      <c r="W272" s="13" t="s">
        <v>69</v>
      </c>
      <c r="X272" s="13"/>
      <c r="Y272" s="13" t="s">
        <v>70</v>
      </c>
      <c r="Z272" s="13" t="s">
        <v>75</v>
      </c>
      <c r="AA272" s="13" t="s">
        <v>76</v>
      </c>
      <c r="AB272" s="49" t="s">
        <v>480</v>
      </c>
      <c r="AC272" s="51"/>
      <c r="AD272" s="51"/>
      <c r="AE272" s="51"/>
      <c r="AF272" s="51"/>
      <c r="AG272" s="51"/>
      <c r="AH272" s="51"/>
      <c r="AI272" s="51"/>
    </row>
    <row r="273" spans="1:35" ht="24.6" x14ac:dyDescent="0.85">
      <c r="A273" s="15">
        <v>272</v>
      </c>
      <c r="B273" s="45" t="s">
        <v>470</v>
      </c>
      <c r="C273" s="45" t="s">
        <v>694</v>
      </c>
      <c r="D273" s="45" t="s">
        <v>852</v>
      </c>
      <c r="E273" s="46" t="s">
        <v>855</v>
      </c>
      <c r="F273" s="7">
        <v>703</v>
      </c>
      <c r="G273" s="348" t="s">
        <v>9264</v>
      </c>
      <c r="H273" s="167" t="s">
        <v>857</v>
      </c>
      <c r="I273" s="170">
        <v>293681</v>
      </c>
      <c r="J273" s="170">
        <v>1475024</v>
      </c>
      <c r="K273" s="166">
        <v>34688</v>
      </c>
      <c r="L273" s="15" t="s">
        <v>63</v>
      </c>
      <c r="M273" s="13" t="s">
        <v>609</v>
      </c>
      <c r="N273" s="13"/>
      <c r="O273" s="15" t="s">
        <v>68</v>
      </c>
      <c r="P273" s="50"/>
      <c r="Q273" s="13" t="s">
        <v>64</v>
      </c>
      <c r="R273" s="172">
        <v>27</v>
      </c>
      <c r="S273" s="172"/>
      <c r="T273" s="172"/>
      <c r="U273" s="172">
        <v>7</v>
      </c>
      <c r="V273" s="172"/>
      <c r="W273" s="13" t="s">
        <v>69</v>
      </c>
      <c r="X273" s="13"/>
      <c r="Y273" s="13" t="s">
        <v>70</v>
      </c>
      <c r="Z273" s="13" t="s">
        <v>75</v>
      </c>
      <c r="AA273" s="13" t="s">
        <v>76</v>
      </c>
      <c r="AB273" s="49" t="s">
        <v>480</v>
      </c>
      <c r="AC273" s="51"/>
      <c r="AD273" s="51"/>
      <c r="AE273" s="51"/>
      <c r="AF273" s="51"/>
      <c r="AG273" s="51"/>
      <c r="AH273" s="51"/>
      <c r="AI273" s="51"/>
    </row>
    <row r="274" spans="1:35" ht="24.6" x14ac:dyDescent="0.85">
      <c r="A274" s="15">
        <v>273</v>
      </c>
      <c r="B274" s="45" t="s">
        <v>470</v>
      </c>
      <c r="C274" s="45" t="s">
        <v>694</v>
      </c>
      <c r="D274" s="45" t="s">
        <v>852</v>
      </c>
      <c r="E274" s="46" t="s">
        <v>855</v>
      </c>
      <c r="F274" s="7">
        <v>703</v>
      </c>
      <c r="G274" s="348" t="s">
        <v>9265</v>
      </c>
      <c r="H274" s="167" t="s">
        <v>858</v>
      </c>
      <c r="I274" s="170">
        <v>293681</v>
      </c>
      <c r="J274" s="170">
        <v>1475024</v>
      </c>
      <c r="K274" s="166">
        <v>33739</v>
      </c>
      <c r="L274" s="15" t="s">
        <v>63</v>
      </c>
      <c r="M274" s="13" t="s">
        <v>609</v>
      </c>
      <c r="N274" s="13"/>
      <c r="O274" s="15" t="s">
        <v>68</v>
      </c>
      <c r="P274" s="50"/>
      <c r="Q274" s="13" t="s">
        <v>62</v>
      </c>
      <c r="R274" s="172">
        <v>53</v>
      </c>
      <c r="S274" s="172"/>
      <c r="T274" s="172"/>
      <c r="U274" s="172">
        <v>7</v>
      </c>
      <c r="V274" s="172"/>
      <c r="W274" s="13" t="s">
        <v>69</v>
      </c>
      <c r="X274" s="13"/>
      <c r="Y274" s="13" t="s">
        <v>70</v>
      </c>
      <c r="Z274" s="13" t="s">
        <v>75</v>
      </c>
      <c r="AA274" s="13" t="s">
        <v>76</v>
      </c>
      <c r="AB274" s="49" t="s">
        <v>480</v>
      </c>
      <c r="AC274" s="51"/>
      <c r="AD274" s="51"/>
      <c r="AE274" s="51"/>
      <c r="AF274" s="51"/>
      <c r="AG274" s="51"/>
      <c r="AH274" s="51"/>
      <c r="AI274" s="51"/>
    </row>
    <row r="275" spans="1:35" ht="24.6" x14ac:dyDescent="0.85">
      <c r="A275" s="15">
        <v>274</v>
      </c>
      <c r="B275" s="45" t="s">
        <v>470</v>
      </c>
      <c r="C275" s="45" t="s">
        <v>694</v>
      </c>
      <c r="D275" s="45" t="s">
        <v>852</v>
      </c>
      <c r="E275" s="46" t="s">
        <v>855</v>
      </c>
      <c r="F275" s="7">
        <v>703</v>
      </c>
      <c r="G275" s="348" t="s">
        <v>9266</v>
      </c>
      <c r="H275" s="167" t="s">
        <v>859</v>
      </c>
      <c r="I275" s="170">
        <v>293681</v>
      </c>
      <c r="J275" s="170">
        <v>1475024</v>
      </c>
      <c r="K275" s="166">
        <v>34689</v>
      </c>
      <c r="L275" s="15" t="s">
        <v>63</v>
      </c>
      <c r="M275" s="13" t="s">
        <v>609</v>
      </c>
      <c r="N275" s="13"/>
      <c r="O275" s="15" t="s">
        <v>68</v>
      </c>
      <c r="P275" s="50"/>
      <c r="Q275" s="13" t="s">
        <v>64</v>
      </c>
      <c r="R275" s="172">
        <v>75</v>
      </c>
      <c r="S275" s="172"/>
      <c r="T275" s="172"/>
      <c r="U275" s="172">
        <v>12</v>
      </c>
      <c r="V275" s="172"/>
      <c r="W275" s="13" t="s">
        <v>69</v>
      </c>
      <c r="X275" s="13"/>
      <c r="Y275" s="13" t="s">
        <v>70</v>
      </c>
      <c r="Z275" s="13" t="s">
        <v>75</v>
      </c>
      <c r="AA275" s="13" t="s">
        <v>76</v>
      </c>
      <c r="AB275" s="49" t="s">
        <v>480</v>
      </c>
      <c r="AC275" s="51"/>
      <c r="AD275" s="51"/>
      <c r="AE275" s="51"/>
      <c r="AF275" s="51"/>
      <c r="AG275" s="51"/>
      <c r="AH275" s="51"/>
      <c r="AI275" s="51"/>
    </row>
    <row r="276" spans="1:35" ht="24.6" x14ac:dyDescent="0.85">
      <c r="A276" s="15">
        <v>275</v>
      </c>
      <c r="B276" s="45" t="s">
        <v>470</v>
      </c>
      <c r="C276" s="45" t="s">
        <v>694</v>
      </c>
      <c r="D276" s="45" t="s">
        <v>852</v>
      </c>
      <c r="E276" s="46" t="s">
        <v>855</v>
      </c>
      <c r="F276" s="7">
        <v>703</v>
      </c>
      <c r="G276" s="348" t="s">
        <v>9267</v>
      </c>
      <c r="H276" s="167" t="s">
        <v>860</v>
      </c>
      <c r="I276" s="170">
        <v>293681</v>
      </c>
      <c r="J276" s="170">
        <v>1475024</v>
      </c>
      <c r="K276" s="166">
        <v>34178</v>
      </c>
      <c r="L276" s="15" t="s">
        <v>63</v>
      </c>
      <c r="M276" s="13" t="s">
        <v>609</v>
      </c>
      <c r="N276" s="13"/>
      <c r="O276" s="15" t="s">
        <v>68</v>
      </c>
      <c r="P276" s="50"/>
      <c r="Q276" s="13" t="s">
        <v>64</v>
      </c>
      <c r="R276" s="172">
        <v>66</v>
      </c>
      <c r="S276" s="172"/>
      <c r="T276" s="172"/>
      <c r="U276" s="172"/>
      <c r="V276" s="172"/>
      <c r="W276" s="13" t="s">
        <v>69</v>
      </c>
      <c r="X276" s="13"/>
      <c r="Y276" s="13" t="s">
        <v>70</v>
      </c>
      <c r="Z276" s="13" t="s">
        <v>75</v>
      </c>
      <c r="AA276" s="13" t="s">
        <v>76</v>
      </c>
      <c r="AB276" s="49" t="s">
        <v>480</v>
      </c>
      <c r="AC276" s="51"/>
      <c r="AD276" s="51"/>
      <c r="AE276" s="51"/>
      <c r="AF276" s="51"/>
      <c r="AG276" s="51"/>
      <c r="AH276" s="51"/>
      <c r="AI276" s="51"/>
    </row>
    <row r="277" spans="1:35" ht="24.6" x14ac:dyDescent="0.85">
      <c r="A277" s="15">
        <v>276</v>
      </c>
      <c r="B277" s="45" t="s">
        <v>470</v>
      </c>
      <c r="C277" s="45" t="s">
        <v>694</v>
      </c>
      <c r="D277" s="45" t="s">
        <v>852</v>
      </c>
      <c r="E277" s="46" t="s">
        <v>861</v>
      </c>
      <c r="F277" s="7">
        <v>649</v>
      </c>
      <c r="G277" s="348" t="s">
        <v>9268</v>
      </c>
      <c r="H277" s="167" t="s">
        <v>862</v>
      </c>
      <c r="I277" s="170">
        <v>294981</v>
      </c>
      <c r="J277" s="170">
        <v>1475124</v>
      </c>
      <c r="K277" s="166">
        <v>34394</v>
      </c>
      <c r="L277" s="15" t="s">
        <v>63</v>
      </c>
      <c r="M277" s="13" t="s">
        <v>609</v>
      </c>
      <c r="N277" s="13"/>
      <c r="O277" s="15" t="s">
        <v>68</v>
      </c>
      <c r="P277" s="50"/>
      <c r="Q277" s="13" t="s">
        <v>64</v>
      </c>
      <c r="R277" s="172">
        <v>30</v>
      </c>
      <c r="S277" s="172"/>
      <c r="T277" s="172"/>
      <c r="U277" s="172">
        <v>6</v>
      </c>
      <c r="V277" s="172"/>
      <c r="W277" s="13" t="s">
        <v>69</v>
      </c>
      <c r="X277" s="13"/>
      <c r="Y277" s="13" t="s">
        <v>70</v>
      </c>
      <c r="Z277" s="13" t="s">
        <v>75</v>
      </c>
      <c r="AA277" s="13" t="s">
        <v>76</v>
      </c>
      <c r="AB277" s="49" t="s">
        <v>480</v>
      </c>
      <c r="AC277" s="51"/>
      <c r="AD277" s="51"/>
      <c r="AE277" s="51"/>
      <c r="AF277" s="51"/>
      <c r="AG277" s="51"/>
      <c r="AH277" s="51"/>
      <c r="AI277" s="51"/>
    </row>
    <row r="278" spans="1:35" ht="24.6" x14ac:dyDescent="0.85">
      <c r="A278" s="15">
        <v>277</v>
      </c>
      <c r="B278" s="45" t="s">
        <v>470</v>
      </c>
      <c r="C278" s="45" t="s">
        <v>694</v>
      </c>
      <c r="D278" s="45" t="s">
        <v>852</v>
      </c>
      <c r="E278" s="46" t="s">
        <v>861</v>
      </c>
      <c r="F278" s="7">
        <v>649</v>
      </c>
      <c r="G278" s="348" t="s">
        <v>9269</v>
      </c>
      <c r="H278" s="167" t="s">
        <v>863</v>
      </c>
      <c r="I278" s="170">
        <v>294981</v>
      </c>
      <c r="J278" s="170">
        <v>1475124</v>
      </c>
      <c r="K278" s="166">
        <v>33730</v>
      </c>
      <c r="L278" s="15" t="s">
        <v>63</v>
      </c>
      <c r="M278" s="13" t="s">
        <v>609</v>
      </c>
      <c r="N278" s="13"/>
      <c r="O278" s="15" t="s">
        <v>68</v>
      </c>
      <c r="P278" s="50"/>
      <c r="Q278" s="13" t="s">
        <v>62</v>
      </c>
      <c r="R278" s="172">
        <v>63</v>
      </c>
      <c r="S278" s="172"/>
      <c r="T278" s="172"/>
      <c r="U278" s="172">
        <v>8</v>
      </c>
      <c r="V278" s="172"/>
      <c r="W278" s="13" t="s">
        <v>69</v>
      </c>
      <c r="X278" s="13"/>
      <c r="Y278" s="13" t="s">
        <v>70</v>
      </c>
      <c r="Z278" s="13" t="s">
        <v>75</v>
      </c>
      <c r="AA278" s="13" t="s">
        <v>76</v>
      </c>
      <c r="AB278" s="49" t="s">
        <v>480</v>
      </c>
      <c r="AC278" s="51"/>
      <c r="AD278" s="51"/>
      <c r="AE278" s="51"/>
      <c r="AF278" s="51"/>
      <c r="AG278" s="51"/>
      <c r="AH278" s="51"/>
      <c r="AI278" s="51"/>
    </row>
    <row r="279" spans="1:35" ht="24.6" x14ac:dyDescent="0.85">
      <c r="A279" s="15">
        <v>278</v>
      </c>
      <c r="B279" s="45" t="s">
        <v>470</v>
      </c>
      <c r="C279" s="45" t="s">
        <v>694</v>
      </c>
      <c r="D279" s="45" t="s">
        <v>852</v>
      </c>
      <c r="E279" s="46" t="s">
        <v>861</v>
      </c>
      <c r="F279" s="7">
        <v>649</v>
      </c>
      <c r="G279" s="348" t="s">
        <v>9270</v>
      </c>
      <c r="H279" s="167" t="s">
        <v>864</v>
      </c>
      <c r="I279" s="170">
        <v>294981</v>
      </c>
      <c r="J279" s="170">
        <v>1475124</v>
      </c>
      <c r="K279" s="166">
        <v>34691</v>
      </c>
      <c r="L279" s="15" t="s">
        <v>63</v>
      </c>
      <c r="M279" s="13" t="s">
        <v>609</v>
      </c>
      <c r="N279" s="13"/>
      <c r="O279" s="15" t="s">
        <v>68</v>
      </c>
      <c r="P279" s="50"/>
      <c r="Q279" s="13" t="s">
        <v>64</v>
      </c>
      <c r="R279" s="172">
        <v>69</v>
      </c>
      <c r="S279" s="172"/>
      <c r="T279" s="172"/>
      <c r="U279" s="172">
        <v>10</v>
      </c>
      <c r="V279" s="172"/>
      <c r="W279" s="13" t="s">
        <v>69</v>
      </c>
      <c r="X279" s="13"/>
      <c r="Y279" s="13" t="s">
        <v>70</v>
      </c>
      <c r="Z279" s="13" t="s">
        <v>75</v>
      </c>
      <c r="AA279" s="13" t="s">
        <v>76</v>
      </c>
      <c r="AB279" s="49" t="s">
        <v>480</v>
      </c>
      <c r="AC279" s="51"/>
      <c r="AD279" s="51"/>
      <c r="AE279" s="51"/>
      <c r="AF279" s="51"/>
      <c r="AG279" s="51"/>
      <c r="AH279" s="51"/>
      <c r="AI279" s="51"/>
    </row>
    <row r="280" spans="1:35" ht="24.6" x14ac:dyDescent="0.85">
      <c r="A280" s="15">
        <v>279</v>
      </c>
      <c r="B280" s="45" t="s">
        <v>470</v>
      </c>
      <c r="C280" s="45" t="s">
        <v>694</v>
      </c>
      <c r="D280" s="45" t="s">
        <v>852</v>
      </c>
      <c r="E280" s="46" t="s">
        <v>861</v>
      </c>
      <c r="F280" s="7">
        <v>649</v>
      </c>
      <c r="G280" s="348" t="s">
        <v>9271</v>
      </c>
      <c r="H280" s="167" t="s">
        <v>865</v>
      </c>
      <c r="I280" s="170">
        <v>294981</v>
      </c>
      <c r="J280" s="170">
        <v>1475124</v>
      </c>
      <c r="K280" s="166">
        <v>35055</v>
      </c>
      <c r="L280" s="15" t="s">
        <v>63</v>
      </c>
      <c r="M280" s="13" t="s">
        <v>609</v>
      </c>
      <c r="N280" s="13"/>
      <c r="O280" s="15" t="s">
        <v>68</v>
      </c>
      <c r="P280" s="50"/>
      <c r="Q280" s="13" t="s">
        <v>64</v>
      </c>
      <c r="R280" s="172">
        <v>66</v>
      </c>
      <c r="S280" s="172"/>
      <c r="T280" s="172"/>
      <c r="U280" s="172">
        <v>12</v>
      </c>
      <c r="V280" s="172"/>
      <c r="W280" s="13" t="s">
        <v>69</v>
      </c>
      <c r="X280" s="13"/>
      <c r="Y280" s="13" t="s">
        <v>70</v>
      </c>
      <c r="Z280" s="13" t="s">
        <v>75</v>
      </c>
      <c r="AA280" s="13" t="s">
        <v>76</v>
      </c>
      <c r="AB280" s="49" t="s">
        <v>480</v>
      </c>
      <c r="AC280" s="51"/>
      <c r="AD280" s="51"/>
      <c r="AE280" s="51"/>
      <c r="AF280" s="51"/>
      <c r="AG280" s="51"/>
      <c r="AH280" s="51"/>
      <c r="AI280" s="51"/>
    </row>
    <row r="281" spans="1:35" ht="24.6" x14ac:dyDescent="0.85">
      <c r="A281" s="15">
        <v>280</v>
      </c>
      <c r="B281" s="45" t="s">
        <v>470</v>
      </c>
      <c r="C281" s="45" t="s">
        <v>694</v>
      </c>
      <c r="D281" s="45" t="s">
        <v>852</v>
      </c>
      <c r="E281" s="46" t="s">
        <v>866</v>
      </c>
      <c r="F281" s="47">
        <v>556</v>
      </c>
      <c r="G281" s="47" t="s">
        <v>9272</v>
      </c>
      <c r="H281" s="15"/>
      <c r="I281" s="13"/>
      <c r="J281" s="13"/>
      <c r="K281" s="55"/>
      <c r="L281" s="15"/>
      <c r="M281" s="13"/>
      <c r="N281" s="13"/>
      <c r="O281" s="15"/>
      <c r="P281" s="50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51"/>
      <c r="AD281" s="51"/>
      <c r="AE281" s="51"/>
      <c r="AF281" s="51"/>
      <c r="AG281" s="51"/>
      <c r="AH281" s="51"/>
      <c r="AI281" s="51"/>
    </row>
    <row r="282" spans="1:35" ht="24.6" x14ac:dyDescent="0.85">
      <c r="A282" s="15">
        <v>281</v>
      </c>
      <c r="B282" s="45" t="s">
        <v>470</v>
      </c>
      <c r="C282" s="45" t="s">
        <v>694</v>
      </c>
      <c r="D282" s="45" t="s">
        <v>867</v>
      </c>
      <c r="E282" s="46" t="s">
        <v>867</v>
      </c>
      <c r="F282" s="7">
        <v>1290</v>
      </c>
      <c r="G282" s="348" t="s">
        <v>9273</v>
      </c>
      <c r="H282" s="167" t="s">
        <v>868</v>
      </c>
      <c r="I282" s="170">
        <v>287081</v>
      </c>
      <c r="J282" s="170">
        <v>1478524</v>
      </c>
      <c r="K282" s="166">
        <v>37025</v>
      </c>
      <c r="L282" s="15" t="s">
        <v>63</v>
      </c>
      <c r="M282" s="13" t="s">
        <v>842</v>
      </c>
      <c r="N282" s="13"/>
      <c r="O282" s="15" t="s">
        <v>68</v>
      </c>
      <c r="P282" s="50"/>
      <c r="Q282" s="13" t="s">
        <v>61</v>
      </c>
      <c r="R282" s="172">
        <v>27</v>
      </c>
      <c r="S282" s="172"/>
      <c r="T282" s="172"/>
      <c r="U282" s="172">
        <v>4</v>
      </c>
      <c r="V282" s="172"/>
      <c r="W282" s="13" t="s">
        <v>69</v>
      </c>
      <c r="X282" s="13"/>
      <c r="Y282" s="13" t="s">
        <v>70</v>
      </c>
      <c r="Z282" s="13" t="s">
        <v>75</v>
      </c>
      <c r="AA282" s="13" t="s">
        <v>76</v>
      </c>
      <c r="AB282" s="49" t="s">
        <v>480</v>
      </c>
      <c r="AC282" s="51"/>
      <c r="AD282" s="51"/>
      <c r="AE282" s="51"/>
      <c r="AF282" s="51"/>
      <c r="AG282" s="51"/>
      <c r="AH282" s="51"/>
      <c r="AI282" s="51"/>
    </row>
    <row r="283" spans="1:35" ht="24.6" x14ac:dyDescent="0.85">
      <c r="A283" s="15">
        <v>282</v>
      </c>
      <c r="B283" s="45" t="s">
        <v>470</v>
      </c>
      <c r="C283" s="45" t="s">
        <v>694</v>
      </c>
      <c r="D283" s="45" t="s">
        <v>867</v>
      </c>
      <c r="E283" s="46" t="s">
        <v>867</v>
      </c>
      <c r="F283" s="7">
        <v>1290</v>
      </c>
      <c r="G283" s="348" t="s">
        <v>9274</v>
      </c>
      <c r="H283" s="167" t="s">
        <v>869</v>
      </c>
      <c r="I283" s="170">
        <v>287081</v>
      </c>
      <c r="J283" s="170">
        <v>1478524</v>
      </c>
      <c r="K283" s="166">
        <v>37026</v>
      </c>
      <c r="L283" s="15" t="s">
        <v>63</v>
      </c>
      <c r="M283" s="13" t="s">
        <v>842</v>
      </c>
      <c r="N283" s="13"/>
      <c r="O283" s="15" t="s">
        <v>68</v>
      </c>
      <c r="P283" s="50"/>
      <c r="Q283" s="13" t="s">
        <v>61</v>
      </c>
      <c r="R283" s="172">
        <v>36</v>
      </c>
      <c r="S283" s="172"/>
      <c r="T283" s="172"/>
      <c r="U283" s="172">
        <v>5</v>
      </c>
      <c r="V283" s="172"/>
      <c r="W283" s="13" t="s">
        <v>69</v>
      </c>
      <c r="X283" s="13"/>
      <c r="Y283" s="13" t="s">
        <v>70</v>
      </c>
      <c r="Z283" s="13" t="s">
        <v>75</v>
      </c>
      <c r="AA283" s="13" t="s">
        <v>76</v>
      </c>
      <c r="AB283" s="49" t="s">
        <v>480</v>
      </c>
      <c r="AC283" s="51"/>
      <c r="AD283" s="51"/>
      <c r="AE283" s="51"/>
      <c r="AF283" s="51"/>
      <c r="AG283" s="51"/>
      <c r="AH283" s="51"/>
      <c r="AI283" s="51"/>
    </row>
    <row r="284" spans="1:35" ht="24.6" x14ac:dyDescent="0.85">
      <c r="A284" s="15">
        <v>283</v>
      </c>
      <c r="B284" s="45" t="s">
        <v>470</v>
      </c>
      <c r="C284" s="45" t="s">
        <v>694</v>
      </c>
      <c r="D284" s="45" t="s">
        <v>867</v>
      </c>
      <c r="E284" s="46" t="s">
        <v>867</v>
      </c>
      <c r="F284" s="7">
        <v>1290</v>
      </c>
      <c r="G284" s="348" t="s">
        <v>9275</v>
      </c>
      <c r="H284" s="167" t="s">
        <v>870</v>
      </c>
      <c r="I284" s="170">
        <v>287081</v>
      </c>
      <c r="J284" s="170">
        <v>1478524</v>
      </c>
      <c r="K284" s="166">
        <v>36834</v>
      </c>
      <c r="L284" s="15" t="s">
        <v>63</v>
      </c>
      <c r="M284" s="13" t="s">
        <v>842</v>
      </c>
      <c r="N284" s="13"/>
      <c r="O284" s="15" t="s">
        <v>68</v>
      </c>
      <c r="P284" s="50"/>
      <c r="Q284" s="13" t="s">
        <v>61</v>
      </c>
      <c r="R284" s="172">
        <v>36</v>
      </c>
      <c r="S284" s="172"/>
      <c r="T284" s="172"/>
      <c r="U284" s="172">
        <v>5</v>
      </c>
      <c r="V284" s="172"/>
      <c r="W284" s="13" t="s">
        <v>69</v>
      </c>
      <c r="X284" s="13"/>
      <c r="Y284" s="13" t="s">
        <v>70</v>
      </c>
      <c r="Z284" s="13" t="s">
        <v>75</v>
      </c>
      <c r="AA284" s="13" t="s">
        <v>76</v>
      </c>
      <c r="AB284" s="49" t="s">
        <v>480</v>
      </c>
      <c r="AC284" s="51"/>
      <c r="AD284" s="51"/>
      <c r="AE284" s="51"/>
      <c r="AF284" s="51"/>
      <c r="AG284" s="51"/>
      <c r="AH284" s="51"/>
      <c r="AI284" s="51"/>
    </row>
    <row r="285" spans="1:35" ht="24.6" x14ac:dyDescent="0.85">
      <c r="A285" s="15">
        <v>284</v>
      </c>
      <c r="B285" s="45" t="s">
        <v>470</v>
      </c>
      <c r="C285" s="45" t="s">
        <v>694</v>
      </c>
      <c r="D285" s="45" t="s">
        <v>867</v>
      </c>
      <c r="E285" s="46" t="s">
        <v>867</v>
      </c>
      <c r="F285" s="7">
        <v>1290</v>
      </c>
      <c r="G285" s="348" t="s">
        <v>9276</v>
      </c>
      <c r="H285" s="167" t="s">
        <v>871</v>
      </c>
      <c r="I285" s="170">
        <v>287081</v>
      </c>
      <c r="J285" s="170">
        <v>1478524</v>
      </c>
      <c r="K285" s="166">
        <v>36831</v>
      </c>
      <c r="L285" s="15" t="s">
        <v>63</v>
      </c>
      <c r="M285" s="13" t="s">
        <v>842</v>
      </c>
      <c r="N285" s="13"/>
      <c r="O285" s="15" t="s">
        <v>68</v>
      </c>
      <c r="P285" s="50"/>
      <c r="Q285" s="13" t="s">
        <v>61</v>
      </c>
      <c r="R285" s="172">
        <v>64</v>
      </c>
      <c r="S285" s="172"/>
      <c r="T285" s="172"/>
      <c r="U285" s="172"/>
      <c r="V285" s="172"/>
      <c r="W285" s="13" t="s">
        <v>69</v>
      </c>
      <c r="X285" s="13"/>
      <c r="Y285" s="13" t="s">
        <v>70</v>
      </c>
      <c r="Z285" s="13" t="s">
        <v>75</v>
      </c>
      <c r="AA285" s="13" t="s">
        <v>76</v>
      </c>
      <c r="AB285" s="49" t="s">
        <v>480</v>
      </c>
      <c r="AC285" s="51"/>
      <c r="AD285" s="51"/>
      <c r="AE285" s="51"/>
      <c r="AF285" s="51"/>
      <c r="AG285" s="51"/>
      <c r="AH285" s="51"/>
      <c r="AI285" s="51"/>
    </row>
    <row r="286" spans="1:35" ht="24.6" x14ac:dyDescent="0.85">
      <c r="A286" s="15">
        <v>285</v>
      </c>
      <c r="B286" s="45" t="s">
        <v>470</v>
      </c>
      <c r="C286" s="45" t="s">
        <v>694</v>
      </c>
      <c r="D286" s="45" t="s">
        <v>867</v>
      </c>
      <c r="E286" s="46" t="s">
        <v>867</v>
      </c>
      <c r="F286" s="7">
        <v>1290</v>
      </c>
      <c r="G286" s="348" t="s">
        <v>9277</v>
      </c>
      <c r="H286" s="167" t="s">
        <v>872</v>
      </c>
      <c r="I286" s="170">
        <v>287081</v>
      </c>
      <c r="J286" s="170">
        <v>1478524</v>
      </c>
      <c r="K286" s="166">
        <v>34703</v>
      </c>
      <c r="L286" s="15" t="s">
        <v>63</v>
      </c>
      <c r="M286" s="13" t="s">
        <v>609</v>
      </c>
      <c r="N286" s="13"/>
      <c r="O286" s="15" t="s">
        <v>68</v>
      </c>
      <c r="P286" s="50"/>
      <c r="Q286" s="13" t="s">
        <v>64</v>
      </c>
      <c r="R286" s="172">
        <v>24</v>
      </c>
      <c r="S286" s="172"/>
      <c r="T286" s="172"/>
      <c r="U286" s="172">
        <v>7</v>
      </c>
      <c r="V286" s="172"/>
      <c r="W286" s="13" t="s">
        <v>69</v>
      </c>
      <c r="X286" s="13"/>
      <c r="Y286" s="13" t="s">
        <v>70</v>
      </c>
      <c r="Z286" s="13" t="s">
        <v>75</v>
      </c>
      <c r="AA286" s="13" t="s">
        <v>76</v>
      </c>
      <c r="AB286" s="49" t="s">
        <v>480</v>
      </c>
      <c r="AC286" s="51"/>
      <c r="AD286" s="51"/>
      <c r="AE286" s="51"/>
      <c r="AF286" s="51"/>
      <c r="AG286" s="51"/>
      <c r="AH286" s="51"/>
      <c r="AI286" s="51"/>
    </row>
    <row r="287" spans="1:35" ht="24.6" x14ac:dyDescent="0.85">
      <c r="A287" s="15">
        <v>286</v>
      </c>
      <c r="B287" s="45" t="s">
        <v>470</v>
      </c>
      <c r="C287" s="45" t="s">
        <v>694</v>
      </c>
      <c r="D287" s="45" t="s">
        <v>867</v>
      </c>
      <c r="E287" s="46" t="s">
        <v>867</v>
      </c>
      <c r="F287" s="7">
        <v>1290</v>
      </c>
      <c r="G287" s="348" t="s">
        <v>9278</v>
      </c>
      <c r="H287" s="167" t="s">
        <v>873</v>
      </c>
      <c r="I287" s="170">
        <v>287081</v>
      </c>
      <c r="J287" s="170">
        <v>1478524</v>
      </c>
      <c r="K287" s="166">
        <v>34337</v>
      </c>
      <c r="L287" s="15" t="s">
        <v>63</v>
      </c>
      <c r="M287" s="13" t="s">
        <v>609</v>
      </c>
      <c r="N287" s="13"/>
      <c r="O287" s="15" t="s">
        <v>68</v>
      </c>
      <c r="P287" s="50"/>
      <c r="Q287" s="13" t="s">
        <v>64</v>
      </c>
      <c r="R287" s="172">
        <v>30</v>
      </c>
      <c r="S287" s="172"/>
      <c r="T287" s="172"/>
      <c r="U287" s="172">
        <v>8</v>
      </c>
      <c r="V287" s="172"/>
      <c r="W287" s="13" t="s">
        <v>69</v>
      </c>
      <c r="X287" s="13"/>
      <c r="Y287" s="13" t="s">
        <v>70</v>
      </c>
      <c r="Z287" s="13" t="s">
        <v>75</v>
      </c>
      <c r="AA287" s="13" t="s">
        <v>76</v>
      </c>
      <c r="AB287" s="49" t="s">
        <v>480</v>
      </c>
      <c r="AC287" s="51"/>
      <c r="AD287" s="51"/>
      <c r="AE287" s="51"/>
      <c r="AF287" s="51"/>
      <c r="AG287" s="51"/>
      <c r="AH287" s="51"/>
      <c r="AI287" s="51"/>
    </row>
    <row r="288" spans="1:35" ht="24.6" x14ac:dyDescent="0.85">
      <c r="A288" s="15">
        <v>287</v>
      </c>
      <c r="B288" s="45" t="s">
        <v>470</v>
      </c>
      <c r="C288" s="45" t="s">
        <v>694</v>
      </c>
      <c r="D288" s="45" t="s">
        <v>867</v>
      </c>
      <c r="E288" s="46" t="s">
        <v>867</v>
      </c>
      <c r="F288" s="7">
        <v>1290</v>
      </c>
      <c r="G288" s="348" t="s">
        <v>9279</v>
      </c>
      <c r="H288" s="167" t="s">
        <v>874</v>
      </c>
      <c r="I288" s="170">
        <v>287081</v>
      </c>
      <c r="J288" s="170">
        <v>1478524</v>
      </c>
      <c r="K288" s="166">
        <v>34694</v>
      </c>
      <c r="L288" s="15" t="s">
        <v>63</v>
      </c>
      <c r="M288" s="13" t="s">
        <v>609</v>
      </c>
      <c r="N288" s="13"/>
      <c r="O288" s="15" t="s">
        <v>68</v>
      </c>
      <c r="P288" s="50"/>
      <c r="Q288" s="13" t="s">
        <v>64</v>
      </c>
      <c r="R288" s="172">
        <v>27</v>
      </c>
      <c r="S288" s="172"/>
      <c r="T288" s="172"/>
      <c r="U288" s="172">
        <v>9</v>
      </c>
      <c r="V288" s="172"/>
      <c r="W288" s="13" t="s">
        <v>69</v>
      </c>
      <c r="X288" s="13"/>
      <c r="Y288" s="13" t="s">
        <v>70</v>
      </c>
      <c r="Z288" s="13" t="s">
        <v>75</v>
      </c>
      <c r="AA288" s="13" t="s">
        <v>76</v>
      </c>
      <c r="AB288" s="49" t="s">
        <v>480</v>
      </c>
      <c r="AC288" s="51"/>
      <c r="AD288" s="51"/>
      <c r="AE288" s="51"/>
      <c r="AF288" s="51"/>
      <c r="AG288" s="51"/>
      <c r="AH288" s="51"/>
      <c r="AI288" s="51"/>
    </row>
    <row r="289" spans="1:35" ht="24.6" x14ac:dyDescent="0.85">
      <c r="A289" s="15">
        <v>288</v>
      </c>
      <c r="B289" s="45" t="s">
        <v>470</v>
      </c>
      <c r="C289" s="45" t="s">
        <v>694</v>
      </c>
      <c r="D289" s="45" t="s">
        <v>867</v>
      </c>
      <c r="E289" s="46" t="s">
        <v>867</v>
      </c>
      <c r="F289" s="7">
        <v>1290</v>
      </c>
      <c r="G289" s="348" t="s">
        <v>9280</v>
      </c>
      <c r="H289" s="167" t="s">
        <v>875</v>
      </c>
      <c r="I289" s="170">
        <v>287081</v>
      </c>
      <c r="J289" s="170">
        <v>1478524</v>
      </c>
      <c r="K289" s="166">
        <v>34692</v>
      </c>
      <c r="L289" s="15" t="s">
        <v>63</v>
      </c>
      <c r="M289" s="13" t="s">
        <v>609</v>
      </c>
      <c r="N289" s="13"/>
      <c r="O289" s="15" t="s">
        <v>68</v>
      </c>
      <c r="P289" s="50"/>
      <c r="Q289" s="13" t="s">
        <v>64</v>
      </c>
      <c r="R289" s="172">
        <v>65</v>
      </c>
      <c r="S289" s="172"/>
      <c r="T289" s="172"/>
      <c r="U289" s="172">
        <v>11</v>
      </c>
      <c r="V289" s="172"/>
      <c r="W289" s="13" t="s">
        <v>69</v>
      </c>
      <c r="X289" s="13"/>
      <c r="Y289" s="13" t="s">
        <v>70</v>
      </c>
      <c r="Z289" s="13" t="s">
        <v>75</v>
      </c>
      <c r="AA289" s="13" t="s">
        <v>76</v>
      </c>
      <c r="AB289" s="49" t="s">
        <v>480</v>
      </c>
      <c r="AC289" s="51"/>
      <c r="AD289" s="51"/>
      <c r="AE289" s="51"/>
      <c r="AF289" s="51"/>
      <c r="AG289" s="51"/>
      <c r="AH289" s="51"/>
      <c r="AI289" s="51"/>
    </row>
    <row r="290" spans="1:35" ht="24.6" x14ac:dyDescent="0.85">
      <c r="A290" s="15">
        <v>289</v>
      </c>
      <c r="B290" s="45" t="s">
        <v>470</v>
      </c>
      <c r="C290" s="45" t="s">
        <v>694</v>
      </c>
      <c r="D290" s="45" t="s">
        <v>867</v>
      </c>
      <c r="E290" s="46" t="s">
        <v>867</v>
      </c>
      <c r="F290" s="7">
        <v>1290</v>
      </c>
      <c r="G290" s="348" t="s">
        <v>9281</v>
      </c>
      <c r="H290" s="167" t="s">
        <v>876</v>
      </c>
      <c r="I290" s="170">
        <v>286831</v>
      </c>
      <c r="J290" s="170">
        <v>1478701</v>
      </c>
      <c r="K290" s="166">
        <v>44811</v>
      </c>
      <c r="L290" s="15" t="s">
        <v>63</v>
      </c>
      <c r="M290" s="13" t="s">
        <v>491</v>
      </c>
      <c r="N290" s="13"/>
      <c r="O290" s="13" t="s">
        <v>68</v>
      </c>
      <c r="P290" s="50" t="s">
        <v>877</v>
      </c>
      <c r="Q290" s="13" t="s">
        <v>61</v>
      </c>
      <c r="R290" s="172">
        <v>52</v>
      </c>
      <c r="S290" s="172"/>
      <c r="T290" s="172">
        <v>2</v>
      </c>
      <c r="U290" s="172">
        <v>4</v>
      </c>
      <c r="V290" s="172">
        <v>11</v>
      </c>
      <c r="W290" s="13" t="s">
        <v>69</v>
      </c>
      <c r="X290" s="13"/>
      <c r="Y290" s="13" t="s">
        <v>70</v>
      </c>
      <c r="Z290" s="13" t="s">
        <v>75</v>
      </c>
      <c r="AA290" s="13" t="s">
        <v>72</v>
      </c>
      <c r="AB290" s="13"/>
      <c r="AC290" s="51"/>
      <c r="AD290" s="51"/>
      <c r="AE290" s="51">
        <v>12</v>
      </c>
      <c r="AF290" s="51"/>
      <c r="AG290" s="51"/>
      <c r="AH290" s="51"/>
      <c r="AI290" s="51"/>
    </row>
    <row r="291" spans="1:35" ht="24.6" x14ac:dyDescent="0.85">
      <c r="A291" s="15">
        <v>290</v>
      </c>
      <c r="B291" s="45" t="s">
        <v>470</v>
      </c>
      <c r="C291" s="45" t="s">
        <v>694</v>
      </c>
      <c r="D291" s="45" t="s">
        <v>867</v>
      </c>
      <c r="E291" s="46" t="s">
        <v>867</v>
      </c>
      <c r="F291" s="7">
        <v>1290</v>
      </c>
      <c r="G291" s="348" t="s">
        <v>9282</v>
      </c>
      <c r="H291" s="167" t="s">
        <v>878</v>
      </c>
      <c r="I291" s="170">
        <v>287653</v>
      </c>
      <c r="J291" s="170">
        <v>1478023</v>
      </c>
      <c r="K291" s="166">
        <v>44813</v>
      </c>
      <c r="L291" s="15" t="s">
        <v>63</v>
      </c>
      <c r="M291" s="13" t="s">
        <v>491</v>
      </c>
      <c r="N291" s="13"/>
      <c r="O291" s="13" t="s">
        <v>68</v>
      </c>
      <c r="P291" s="50" t="s">
        <v>879</v>
      </c>
      <c r="Q291" s="13" t="s">
        <v>61</v>
      </c>
      <c r="R291" s="172">
        <v>53</v>
      </c>
      <c r="S291" s="172"/>
      <c r="T291" s="172">
        <v>2.5</v>
      </c>
      <c r="U291" s="172">
        <v>8</v>
      </c>
      <c r="V291" s="172">
        <v>13</v>
      </c>
      <c r="W291" s="13" t="s">
        <v>69</v>
      </c>
      <c r="X291" s="13"/>
      <c r="Y291" s="13" t="s">
        <v>70</v>
      </c>
      <c r="Z291" s="13" t="s">
        <v>75</v>
      </c>
      <c r="AA291" s="13" t="s">
        <v>72</v>
      </c>
      <c r="AB291" s="13"/>
      <c r="AC291" s="51"/>
      <c r="AD291" s="51"/>
      <c r="AE291" s="51">
        <v>15</v>
      </c>
      <c r="AF291" s="51"/>
      <c r="AG291" s="51"/>
      <c r="AH291" s="51"/>
      <c r="AI291" s="51"/>
    </row>
    <row r="292" spans="1:35" ht="24.6" x14ac:dyDescent="0.85">
      <c r="A292" s="15">
        <v>291</v>
      </c>
      <c r="B292" s="45" t="s">
        <v>470</v>
      </c>
      <c r="C292" s="45" t="s">
        <v>694</v>
      </c>
      <c r="D292" s="45" t="s">
        <v>867</v>
      </c>
      <c r="E292" s="46" t="s">
        <v>867</v>
      </c>
      <c r="F292" s="47">
        <v>1290</v>
      </c>
      <c r="G292" s="47" t="s">
        <v>9283</v>
      </c>
      <c r="H292" s="15" t="s">
        <v>880</v>
      </c>
      <c r="I292" s="13"/>
      <c r="J292" s="13"/>
      <c r="K292" s="55">
        <v>44417</v>
      </c>
      <c r="L292" s="15" t="s">
        <v>63</v>
      </c>
      <c r="M292" s="13" t="s">
        <v>491</v>
      </c>
      <c r="N292" s="13"/>
      <c r="O292" s="13" t="s">
        <v>68</v>
      </c>
      <c r="P292" s="50" t="s">
        <v>881</v>
      </c>
      <c r="Q292" s="13" t="s">
        <v>61</v>
      </c>
      <c r="R292" s="13">
        <v>51</v>
      </c>
      <c r="S292" s="13"/>
      <c r="T292" s="13"/>
      <c r="U292" s="13"/>
      <c r="V292" s="13"/>
      <c r="W292" s="13" t="s">
        <v>69</v>
      </c>
      <c r="X292" s="13"/>
      <c r="Y292" s="13" t="s">
        <v>70</v>
      </c>
      <c r="Z292" s="13" t="s">
        <v>75</v>
      </c>
      <c r="AA292" s="13" t="s">
        <v>72</v>
      </c>
      <c r="AB292" s="13"/>
      <c r="AC292" s="51"/>
      <c r="AD292" s="51"/>
      <c r="AE292" s="51">
        <v>5</v>
      </c>
      <c r="AF292" s="51"/>
      <c r="AG292" s="51"/>
      <c r="AH292" s="51"/>
      <c r="AI292" s="51"/>
    </row>
    <row r="293" spans="1:35" ht="24.6" x14ac:dyDescent="0.85">
      <c r="A293" s="15">
        <v>292</v>
      </c>
      <c r="B293" s="45" t="s">
        <v>470</v>
      </c>
      <c r="C293" s="45" t="s">
        <v>694</v>
      </c>
      <c r="D293" s="45" t="s">
        <v>867</v>
      </c>
      <c r="E293" s="46" t="s">
        <v>867</v>
      </c>
      <c r="F293" s="47">
        <v>1290</v>
      </c>
      <c r="G293" s="47" t="s">
        <v>9284</v>
      </c>
      <c r="H293" s="15" t="s">
        <v>882</v>
      </c>
      <c r="I293" s="13"/>
      <c r="J293" s="13"/>
      <c r="K293" s="55">
        <v>44448</v>
      </c>
      <c r="L293" s="15" t="s">
        <v>63</v>
      </c>
      <c r="M293" s="13" t="s">
        <v>491</v>
      </c>
      <c r="N293" s="13"/>
      <c r="O293" s="13" t="s">
        <v>68</v>
      </c>
      <c r="P293" s="50" t="s">
        <v>883</v>
      </c>
      <c r="Q293" s="13" t="s">
        <v>61</v>
      </c>
      <c r="R293" s="13">
        <v>48</v>
      </c>
      <c r="S293" s="13"/>
      <c r="T293" s="13"/>
      <c r="U293" s="13"/>
      <c r="V293" s="13"/>
      <c r="W293" s="13" t="s">
        <v>69</v>
      </c>
      <c r="X293" s="13"/>
      <c r="Y293" s="13" t="s">
        <v>70</v>
      </c>
      <c r="Z293" s="13" t="s">
        <v>75</v>
      </c>
      <c r="AA293" s="13" t="s">
        <v>72</v>
      </c>
      <c r="AB293" s="13"/>
      <c r="AC293" s="51"/>
      <c r="AD293" s="51"/>
      <c r="AE293" s="51">
        <v>6</v>
      </c>
      <c r="AF293" s="51"/>
      <c r="AG293" s="51"/>
      <c r="AH293" s="51"/>
      <c r="AI293" s="51"/>
    </row>
    <row r="294" spans="1:35" ht="24.6" x14ac:dyDescent="0.85">
      <c r="A294" s="15">
        <v>293</v>
      </c>
      <c r="B294" s="45" t="s">
        <v>470</v>
      </c>
      <c r="C294" s="45" t="s">
        <v>694</v>
      </c>
      <c r="D294" s="45" t="s">
        <v>867</v>
      </c>
      <c r="E294" s="46" t="s">
        <v>867</v>
      </c>
      <c r="F294" s="47">
        <v>1290</v>
      </c>
      <c r="G294" s="47" t="s">
        <v>9285</v>
      </c>
      <c r="H294" s="15" t="s">
        <v>884</v>
      </c>
      <c r="I294" s="13"/>
      <c r="J294" s="13"/>
      <c r="K294" s="55">
        <v>44539</v>
      </c>
      <c r="L294" s="15" t="s">
        <v>63</v>
      </c>
      <c r="M294" s="13" t="s">
        <v>491</v>
      </c>
      <c r="N294" s="13"/>
      <c r="O294" s="13" t="s">
        <v>68</v>
      </c>
      <c r="P294" s="50" t="s">
        <v>885</v>
      </c>
      <c r="Q294" s="13" t="s">
        <v>61</v>
      </c>
      <c r="R294" s="13">
        <v>45</v>
      </c>
      <c r="S294" s="13"/>
      <c r="T294" s="13"/>
      <c r="U294" s="13"/>
      <c r="V294" s="13"/>
      <c r="W294" s="13" t="s">
        <v>69</v>
      </c>
      <c r="X294" s="13"/>
      <c r="Y294" s="13" t="s">
        <v>70</v>
      </c>
      <c r="Z294" s="13" t="s">
        <v>75</v>
      </c>
      <c r="AA294" s="13" t="s">
        <v>72</v>
      </c>
      <c r="AB294" s="13"/>
      <c r="AC294" s="51"/>
      <c r="AD294" s="51"/>
      <c r="AE294" s="51">
        <v>7</v>
      </c>
      <c r="AF294" s="51"/>
      <c r="AG294" s="51"/>
      <c r="AH294" s="51"/>
      <c r="AI294" s="51"/>
    </row>
    <row r="295" spans="1:35" ht="24.6" x14ac:dyDescent="0.85">
      <c r="A295" s="15">
        <v>294</v>
      </c>
      <c r="B295" s="45" t="s">
        <v>470</v>
      </c>
      <c r="C295" s="45" t="s">
        <v>694</v>
      </c>
      <c r="D295" s="45" t="s">
        <v>867</v>
      </c>
      <c r="E295" s="46" t="s">
        <v>886</v>
      </c>
      <c r="F295" s="7">
        <v>576</v>
      </c>
      <c r="G295" s="348" t="s">
        <v>9286</v>
      </c>
      <c r="H295" s="167" t="s">
        <v>887</v>
      </c>
      <c r="I295" s="170">
        <v>285981</v>
      </c>
      <c r="J295" s="170">
        <v>1481524</v>
      </c>
      <c r="K295" s="166">
        <v>34697</v>
      </c>
      <c r="L295" s="15" t="s">
        <v>63</v>
      </c>
      <c r="M295" s="13" t="s">
        <v>609</v>
      </c>
      <c r="N295" s="13"/>
      <c r="O295" s="15" t="s">
        <v>68</v>
      </c>
      <c r="P295" s="50"/>
      <c r="Q295" s="13" t="s">
        <v>64</v>
      </c>
      <c r="R295" s="172">
        <v>26</v>
      </c>
      <c r="S295" s="172"/>
      <c r="T295" s="172"/>
      <c r="U295" s="172">
        <v>6</v>
      </c>
      <c r="V295" s="172"/>
      <c r="W295" s="13" t="s">
        <v>69</v>
      </c>
      <c r="X295" s="13"/>
      <c r="Y295" s="13" t="s">
        <v>70</v>
      </c>
      <c r="Z295" s="13" t="s">
        <v>75</v>
      </c>
      <c r="AA295" s="13" t="s">
        <v>76</v>
      </c>
      <c r="AB295" s="49" t="s">
        <v>480</v>
      </c>
      <c r="AC295" s="51"/>
      <c r="AD295" s="51"/>
      <c r="AE295" s="51"/>
      <c r="AF295" s="51"/>
      <c r="AG295" s="51"/>
      <c r="AH295" s="51"/>
      <c r="AI295" s="51"/>
    </row>
    <row r="296" spans="1:35" ht="24.6" x14ac:dyDescent="0.85">
      <c r="A296" s="15">
        <v>295</v>
      </c>
      <c r="B296" s="45" t="s">
        <v>470</v>
      </c>
      <c r="C296" s="45" t="s">
        <v>694</v>
      </c>
      <c r="D296" s="45" t="s">
        <v>867</v>
      </c>
      <c r="E296" s="46" t="s">
        <v>886</v>
      </c>
      <c r="F296" s="7">
        <v>576</v>
      </c>
      <c r="G296" s="348" t="s">
        <v>9287</v>
      </c>
      <c r="H296" s="167" t="s">
        <v>888</v>
      </c>
      <c r="I296" s="170">
        <v>285981</v>
      </c>
      <c r="J296" s="170">
        <v>1481524</v>
      </c>
      <c r="K296" s="166">
        <v>34695</v>
      </c>
      <c r="L296" s="15" t="s">
        <v>63</v>
      </c>
      <c r="M296" s="13" t="s">
        <v>609</v>
      </c>
      <c r="N296" s="13"/>
      <c r="O296" s="15" t="s">
        <v>68</v>
      </c>
      <c r="P296" s="50"/>
      <c r="Q296" s="13" t="s">
        <v>64</v>
      </c>
      <c r="R296" s="172">
        <v>30</v>
      </c>
      <c r="S296" s="172"/>
      <c r="T296" s="172"/>
      <c r="U296" s="172">
        <v>9</v>
      </c>
      <c r="V296" s="172"/>
      <c r="W296" s="13" t="s">
        <v>69</v>
      </c>
      <c r="X296" s="13"/>
      <c r="Y296" s="13" t="s">
        <v>70</v>
      </c>
      <c r="Z296" s="13" t="s">
        <v>75</v>
      </c>
      <c r="AA296" s="13" t="s">
        <v>76</v>
      </c>
      <c r="AB296" s="49" t="s">
        <v>480</v>
      </c>
      <c r="AC296" s="51"/>
      <c r="AD296" s="51"/>
      <c r="AE296" s="51"/>
      <c r="AF296" s="51"/>
      <c r="AG296" s="51"/>
      <c r="AH296" s="51"/>
      <c r="AI296" s="51"/>
    </row>
    <row r="297" spans="1:35" ht="24.6" x14ac:dyDescent="0.85">
      <c r="A297" s="15">
        <v>296</v>
      </c>
      <c r="B297" s="45" t="s">
        <v>470</v>
      </c>
      <c r="C297" s="45" t="s">
        <v>694</v>
      </c>
      <c r="D297" s="45" t="s">
        <v>867</v>
      </c>
      <c r="E297" s="46" t="s">
        <v>886</v>
      </c>
      <c r="F297" s="7">
        <v>576</v>
      </c>
      <c r="G297" s="348" t="s">
        <v>9288</v>
      </c>
      <c r="H297" s="167" t="s">
        <v>889</v>
      </c>
      <c r="I297" s="170">
        <v>285981</v>
      </c>
      <c r="J297" s="170">
        <v>1481524</v>
      </c>
      <c r="K297" s="166">
        <v>34696</v>
      </c>
      <c r="L297" s="15" t="s">
        <v>63</v>
      </c>
      <c r="M297" s="13" t="s">
        <v>609</v>
      </c>
      <c r="N297" s="13"/>
      <c r="O297" s="15" t="s">
        <v>68</v>
      </c>
      <c r="P297" s="50"/>
      <c r="Q297" s="13" t="s">
        <v>64</v>
      </c>
      <c r="R297" s="172">
        <v>69</v>
      </c>
      <c r="S297" s="172"/>
      <c r="T297" s="172"/>
      <c r="U297" s="172">
        <v>12</v>
      </c>
      <c r="V297" s="172"/>
      <c r="W297" s="13" t="s">
        <v>69</v>
      </c>
      <c r="X297" s="13"/>
      <c r="Y297" s="13" t="s">
        <v>70</v>
      </c>
      <c r="Z297" s="13" t="s">
        <v>75</v>
      </c>
      <c r="AA297" s="13" t="s">
        <v>76</v>
      </c>
      <c r="AB297" s="49" t="s">
        <v>480</v>
      </c>
      <c r="AC297" s="51"/>
      <c r="AD297" s="51"/>
      <c r="AE297" s="51"/>
      <c r="AF297" s="51"/>
      <c r="AG297" s="51"/>
      <c r="AH297" s="51"/>
      <c r="AI297" s="51"/>
    </row>
    <row r="298" spans="1:35" ht="24.6" x14ac:dyDescent="0.85">
      <c r="A298" s="15">
        <v>297</v>
      </c>
      <c r="B298" s="45" t="s">
        <v>470</v>
      </c>
      <c r="C298" s="45" t="s">
        <v>694</v>
      </c>
      <c r="D298" s="45" t="s">
        <v>867</v>
      </c>
      <c r="E298" s="46" t="s">
        <v>890</v>
      </c>
      <c r="F298" s="7">
        <v>296</v>
      </c>
      <c r="G298" s="348" t="s">
        <v>9289</v>
      </c>
      <c r="H298" s="167" t="s">
        <v>891</v>
      </c>
      <c r="I298" s="170">
        <v>283881</v>
      </c>
      <c r="J298" s="170">
        <v>1478524</v>
      </c>
      <c r="K298" s="166">
        <v>36910</v>
      </c>
      <c r="L298" s="15" t="s">
        <v>63</v>
      </c>
      <c r="M298" s="13" t="s">
        <v>842</v>
      </c>
      <c r="N298" s="13"/>
      <c r="O298" s="15" t="s">
        <v>68</v>
      </c>
      <c r="P298" s="50"/>
      <c r="Q298" s="13" t="s">
        <v>61</v>
      </c>
      <c r="R298" s="172">
        <v>48</v>
      </c>
      <c r="S298" s="172"/>
      <c r="T298" s="172"/>
      <c r="U298" s="172">
        <v>4</v>
      </c>
      <c r="V298" s="172"/>
      <c r="W298" s="13" t="s">
        <v>69</v>
      </c>
      <c r="X298" s="13"/>
      <c r="Y298" s="13" t="s">
        <v>70</v>
      </c>
      <c r="Z298" s="13" t="s">
        <v>75</v>
      </c>
      <c r="AA298" s="13" t="s">
        <v>76</v>
      </c>
      <c r="AB298" s="49" t="s">
        <v>480</v>
      </c>
      <c r="AC298" s="51"/>
      <c r="AD298" s="51"/>
      <c r="AE298" s="51"/>
      <c r="AF298" s="51"/>
      <c r="AG298" s="51"/>
      <c r="AH298" s="51"/>
      <c r="AI298" s="51"/>
    </row>
    <row r="299" spans="1:35" ht="24.6" x14ac:dyDescent="0.85">
      <c r="A299" s="15">
        <v>298</v>
      </c>
      <c r="B299" s="45" t="s">
        <v>470</v>
      </c>
      <c r="C299" s="45" t="s">
        <v>694</v>
      </c>
      <c r="D299" s="45" t="s">
        <v>867</v>
      </c>
      <c r="E299" s="46" t="s">
        <v>892</v>
      </c>
      <c r="F299" s="7">
        <v>439</v>
      </c>
      <c r="G299" s="348" t="s">
        <v>9290</v>
      </c>
      <c r="H299" s="167" t="s">
        <v>893</v>
      </c>
      <c r="I299" s="170">
        <v>287681</v>
      </c>
      <c r="J299" s="170">
        <v>1481424</v>
      </c>
      <c r="K299" s="166">
        <v>34699</v>
      </c>
      <c r="L299" s="15" t="s">
        <v>63</v>
      </c>
      <c r="M299" s="13" t="s">
        <v>609</v>
      </c>
      <c r="N299" s="13"/>
      <c r="O299" s="15" t="s">
        <v>68</v>
      </c>
      <c r="P299" s="50"/>
      <c r="Q299" s="13" t="s">
        <v>64</v>
      </c>
      <c r="R299" s="172">
        <v>24</v>
      </c>
      <c r="S299" s="172"/>
      <c r="T299" s="172"/>
      <c r="U299" s="172">
        <v>6</v>
      </c>
      <c r="V299" s="172"/>
      <c r="W299" s="13" t="s">
        <v>69</v>
      </c>
      <c r="X299" s="13"/>
      <c r="Y299" s="13" t="s">
        <v>70</v>
      </c>
      <c r="Z299" s="13" t="s">
        <v>75</v>
      </c>
      <c r="AA299" s="13" t="s">
        <v>76</v>
      </c>
      <c r="AB299" s="49" t="s">
        <v>480</v>
      </c>
      <c r="AC299" s="51"/>
      <c r="AD299" s="51"/>
      <c r="AE299" s="51"/>
      <c r="AF299" s="51"/>
      <c r="AG299" s="51"/>
      <c r="AH299" s="51"/>
      <c r="AI299" s="51"/>
    </row>
    <row r="300" spans="1:35" ht="24.6" x14ac:dyDescent="0.85">
      <c r="A300" s="15">
        <v>299</v>
      </c>
      <c r="B300" s="45" t="s">
        <v>470</v>
      </c>
      <c r="C300" s="45" t="s">
        <v>694</v>
      </c>
      <c r="D300" s="45" t="s">
        <v>867</v>
      </c>
      <c r="E300" s="46" t="s">
        <v>892</v>
      </c>
      <c r="F300" s="7">
        <v>439</v>
      </c>
      <c r="G300" s="348" t="s">
        <v>9291</v>
      </c>
      <c r="H300" s="167" t="s">
        <v>894</v>
      </c>
      <c r="I300" s="170">
        <v>287681</v>
      </c>
      <c r="J300" s="170">
        <v>1481424</v>
      </c>
      <c r="K300" s="166">
        <v>34701</v>
      </c>
      <c r="L300" s="15" t="s">
        <v>63</v>
      </c>
      <c r="M300" s="13" t="s">
        <v>609</v>
      </c>
      <c r="N300" s="13"/>
      <c r="O300" s="15" t="s">
        <v>68</v>
      </c>
      <c r="P300" s="50"/>
      <c r="Q300" s="13" t="s">
        <v>64</v>
      </c>
      <c r="R300" s="172">
        <v>36</v>
      </c>
      <c r="S300" s="172"/>
      <c r="T300" s="172"/>
      <c r="U300" s="172">
        <v>7</v>
      </c>
      <c r="V300" s="172"/>
      <c r="W300" s="13" t="s">
        <v>69</v>
      </c>
      <c r="X300" s="13"/>
      <c r="Y300" s="13" t="s">
        <v>70</v>
      </c>
      <c r="Z300" s="13" t="s">
        <v>75</v>
      </c>
      <c r="AA300" s="13" t="s">
        <v>76</v>
      </c>
      <c r="AB300" s="49" t="s">
        <v>480</v>
      </c>
      <c r="AC300" s="51"/>
      <c r="AD300" s="51"/>
      <c r="AE300" s="51"/>
      <c r="AF300" s="51"/>
      <c r="AG300" s="51"/>
      <c r="AH300" s="51"/>
      <c r="AI300" s="51"/>
    </row>
    <row r="301" spans="1:35" ht="24.6" x14ac:dyDescent="0.85">
      <c r="A301" s="15">
        <v>300</v>
      </c>
      <c r="B301" s="45" t="s">
        <v>470</v>
      </c>
      <c r="C301" s="45" t="s">
        <v>694</v>
      </c>
      <c r="D301" s="45" t="s">
        <v>867</v>
      </c>
      <c r="E301" s="46" t="s">
        <v>892</v>
      </c>
      <c r="F301" s="7">
        <v>439</v>
      </c>
      <c r="G301" s="348" t="s">
        <v>9292</v>
      </c>
      <c r="H301" s="167" t="s">
        <v>895</v>
      </c>
      <c r="I301" s="170">
        <v>287681</v>
      </c>
      <c r="J301" s="170">
        <v>1481424</v>
      </c>
      <c r="K301" s="166">
        <v>34698</v>
      </c>
      <c r="L301" s="15" t="s">
        <v>63</v>
      </c>
      <c r="M301" s="13" t="s">
        <v>609</v>
      </c>
      <c r="N301" s="13"/>
      <c r="O301" s="15" t="s">
        <v>68</v>
      </c>
      <c r="P301" s="50"/>
      <c r="Q301" s="13" t="s">
        <v>64</v>
      </c>
      <c r="R301" s="172">
        <v>36</v>
      </c>
      <c r="S301" s="172"/>
      <c r="T301" s="172"/>
      <c r="U301" s="172">
        <v>10</v>
      </c>
      <c r="V301" s="172"/>
      <c r="W301" s="13" t="s">
        <v>69</v>
      </c>
      <c r="X301" s="13"/>
      <c r="Y301" s="13" t="s">
        <v>70</v>
      </c>
      <c r="Z301" s="13" t="s">
        <v>75</v>
      </c>
      <c r="AA301" s="13" t="s">
        <v>76</v>
      </c>
      <c r="AB301" s="49" t="s">
        <v>480</v>
      </c>
      <c r="AC301" s="51"/>
      <c r="AD301" s="51"/>
      <c r="AE301" s="51"/>
      <c r="AF301" s="51"/>
      <c r="AG301" s="51"/>
      <c r="AH301" s="51"/>
      <c r="AI301" s="51"/>
    </row>
    <row r="302" spans="1:35" ht="24.6" x14ac:dyDescent="0.85">
      <c r="A302" s="15">
        <v>301</v>
      </c>
      <c r="B302" s="45" t="s">
        <v>470</v>
      </c>
      <c r="C302" s="45" t="s">
        <v>694</v>
      </c>
      <c r="D302" s="45" t="s">
        <v>896</v>
      </c>
      <c r="E302" s="46" t="s">
        <v>897</v>
      </c>
      <c r="F302" s="7">
        <v>545</v>
      </c>
      <c r="G302" s="348" t="s">
        <v>9293</v>
      </c>
      <c r="H302" s="167" t="s">
        <v>898</v>
      </c>
      <c r="I302" s="170">
        <v>292481</v>
      </c>
      <c r="J302" s="170">
        <v>1467224</v>
      </c>
      <c r="K302" s="166">
        <v>34278</v>
      </c>
      <c r="L302" s="15" t="s">
        <v>63</v>
      </c>
      <c r="M302" s="13" t="s">
        <v>609</v>
      </c>
      <c r="N302" s="13"/>
      <c r="O302" s="15" t="s">
        <v>68</v>
      </c>
      <c r="P302" s="50"/>
      <c r="Q302" s="13" t="s">
        <v>64</v>
      </c>
      <c r="R302" s="172">
        <v>25</v>
      </c>
      <c r="S302" s="172"/>
      <c r="T302" s="172"/>
      <c r="U302" s="172">
        <v>8</v>
      </c>
      <c r="V302" s="172"/>
      <c r="W302" s="13" t="s">
        <v>69</v>
      </c>
      <c r="X302" s="13"/>
      <c r="Y302" s="13" t="s">
        <v>70</v>
      </c>
      <c r="Z302" s="13" t="s">
        <v>75</v>
      </c>
      <c r="AA302" s="13" t="s">
        <v>76</v>
      </c>
      <c r="AB302" s="49" t="s">
        <v>480</v>
      </c>
      <c r="AC302" s="51"/>
      <c r="AD302" s="51"/>
      <c r="AE302" s="51"/>
      <c r="AF302" s="51"/>
      <c r="AG302" s="51"/>
      <c r="AH302" s="51"/>
      <c r="AI302" s="51"/>
    </row>
    <row r="303" spans="1:35" ht="24.6" x14ac:dyDescent="0.85">
      <c r="A303" s="15">
        <v>302</v>
      </c>
      <c r="B303" s="45" t="s">
        <v>470</v>
      </c>
      <c r="C303" s="45" t="s">
        <v>694</v>
      </c>
      <c r="D303" s="45" t="s">
        <v>896</v>
      </c>
      <c r="E303" s="46" t="s">
        <v>897</v>
      </c>
      <c r="F303" s="7">
        <v>545</v>
      </c>
      <c r="G303" s="348" t="s">
        <v>9294</v>
      </c>
      <c r="H303" s="167" t="s">
        <v>899</v>
      </c>
      <c r="I303" s="170">
        <v>292481</v>
      </c>
      <c r="J303" s="170">
        <v>1467224</v>
      </c>
      <c r="K303" s="166">
        <v>34280</v>
      </c>
      <c r="L303" s="15" t="s">
        <v>63</v>
      </c>
      <c r="M303" s="13" t="s">
        <v>609</v>
      </c>
      <c r="N303" s="13"/>
      <c r="O303" s="15" t="s">
        <v>68</v>
      </c>
      <c r="P303" s="50"/>
      <c r="Q303" s="13" t="s">
        <v>64</v>
      </c>
      <c r="R303" s="172">
        <v>29</v>
      </c>
      <c r="S303" s="172"/>
      <c r="T303" s="172"/>
      <c r="U303" s="172">
        <v>10</v>
      </c>
      <c r="V303" s="172"/>
      <c r="W303" s="13" t="s">
        <v>69</v>
      </c>
      <c r="X303" s="13"/>
      <c r="Y303" s="13" t="s">
        <v>70</v>
      </c>
      <c r="Z303" s="13" t="s">
        <v>75</v>
      </c>
      <c r="AA303" s="13" t="s">
        <v>76</v>
      </c>
      <c r="AB303" s="49" t="s">
        <v>480</v>
      </c>
      <c r="AC303" s="51"/>
      <c r="AD303" s="51"/>
      <c r="AE303" s="51"/>
      <c r="AF303" s="51"/>
      <c r="AG303" s="51"/>
      <c r="AH303" s="51"/>
      <c r="AI303" s="51"/>
    </row>
    <row r="304" spans="1:35" ht="24.6" x14ac:dyDescent="0.85">
      <c r="A304" s="15">
        <v>303</v>
      </c>
      <c r="B304" s="45" t="s">
        <v>470</v>
      </c>
      <c r="C304" s="45" t="s">
        <v>694</v>
      </c>
      <c r="D304" s="45" t="s">
        <v>896</v>
      </c>
      <c r="E304" s="46" t="s">
        <v>900</v>
      </c>
      <c r="F304" s="7">
        <v>675</v>
      </c>
      <c r="G304" s="348" t="s">
        <v>9295</v>
      </c>
      <c r="H304" s="167" t="s">
        <v>901</v>
      </c>
      <c r="I304" s="170">
        <v>292181</v>
      </c>
      <c r="J304" s="170">
        <v>1467224</v>
      </c>
      <c r="K304" s="166">
        <v>34281</v>
      </c>
      <c r="L304" s="15" t="s">
        <v>63</v>
      </c>
      <c r="M304" s="13" t="s">
        <v>609</v>
      </c>
      <c r="N304" s="13"/>
      <c r="O304" s="15" t="s">
        <v>68</v>
      </c>
      <c r="P304" s="50"/>
      <c r="Q304" s="13" t="s">
        <v>64</v>
      </c>
      <c r="R304" s="172">
        <v>29</v>
      </c>
      <c r="S304" s="172"/>
      <c r="T304" s="172"/>
      <c r="U304" s="172">
        <v>6</v>
      </c>
      <c r="V304" s="172"/>
      <c r="W304" s="13" t="s">
        <v>69</v>
      </c>
      <c r="X304" s="13"/>
      <c r="Y304" s="13" t="s">
        <v>70</v>
      </c>
      <c r="Z304" s="13" t="s">
        <v>75</v>
      </c>
      <c r="AA304" s="13" t="s">
        <v>76</v>
      </c>
      <c r="AB304" s="49" t="s">
        <v>480</v>
      </c>
      <c r="AC304" s="51"/>
      <c r="AD304" s="51"/>
      <c r="AE304" s="51"/>
      <c r="AF304" s="51"/>
      <c r="AG304" s="51"/>
      <c r="AH304" s="51"/>
      <c r="AI304" s="51"/>
    </row>
    <row r="305" spans="1:35" ht="24.6" x14ac:dyDescent="0.85">
      <c r="A305" s="181">
        <v>304</v>
      </c>
      <c r="B305" s="182" t="s">
        <v>470</v>
      </c>
      <c r="C305" s="182" t="s">
        <v>694</v>
      </c>
      <c r="D305" s="182" t="s">
        <v>896</v>
      </c>
      <c r="E305" s="183" t="s">
        <v>900</v>
      </c>
      <c r="F305" s="178">
        <v>675</v>
      </c>
      <c r="G305" s="348" t="s">
        <v>9296</v>
      </c>
      <c r="H305" s="179" t="s">
        <v>902</v>
      </c>
      <c r="I305" s="185"/>
      <c r="J305" s="185"/>
      <c r="K305" s="166">
        <v>43379</v>
      </c>
      <c r="L305" s="15" t="s">
        <v>63</v>
      </c>
      <c r="M305" s="13" t="s">
        <v>707</v>
      </c>
      <c r="N305" s="13"/>
      <c r="O305" s="15" t="s">
        <v>68</v>
      </c>
      <c r="P305" s="50"/>
      <c r="Q305" s="13" t="s">
        <v>61</v>
      </c>
      <c r="R305" s="172">
        <v>48</v>
      </c>
      <c r="S305" s="172"/>
      <c r="T305" s="172"/>
      <c r="U305" s="172"/>
      <c r="V305" s="172"/>
      <c r="W305" s="13" t="s">
        <v>74</v>
      </c>
      <c r="X305" s="13"/>
      <c r="Y305" s="13" t="s">
        <v>70</v>
      </c>
      <c r="Z305" s="13" t="s">
        <v>75</v>
      </c>
      <c r="AA305" s="13" t="s">
        <v>72</v>
      </c>
      <c r="AB305" s="49"/>
      <c r="AC305" s="51"/>
      <c r="AD305" s="51"/>
      <c r="AE305" s="51">
        <v>7</v>
      </c>
      <c r="AF305" s="51"/>
      <c r="AG305" s="51"/>
      <c r="AH305" s="51"/>
      <c r="AI305" s="51"/>
    </row>
    <row r="306" spans="1:35" ht="24.6" x14ac:dyDescent="0.85">
      <c r="A306" s="15">
        <v>305</v>
      </c>
      <c r="B306" s="45" t="s">
        <v>470</v>
      </c>
      <c r="C306" s="45" t="s">
        <v>694</v>
      </c>
      <c r="D306" s="45" t="s">
        <v>896</v>
      </c>
      <c r="E306" s="46" t="s">
        <v>903</v>
      </c>
      <c r="F306" s="7">
        <v>326</v>
      </c>
      <c r="G306" s="348" t="s">
        <v>9297</v>
      </c>
      <c r="H306" s="167" t="s">
        <v>904</v>
      </c>
      <c r="I306" s="170">
        <v>290581</v>
      </c>
      <c r="J306" s="170">
        <v>1466824</v>
      </c>
      <c r="K306" s="166">
        <v>34279</v>
      </c>
      <c r="L306" s="15" t="s">
        <v>63</v>
      </c>
      <c r="M306" s="13" t="s">
        <v>609</v>
      </c>
      <c r="N306" s="13"/>
      <c r="O306" s="15" t="s">
        <v>68</v>
      </c>
      <c r="P306" s="50"/>
      <c r="Q306" s="13" t="s">
        <v>64</v>
      </c>
      <c r="R306" s="172">
        <v>25</v>
      </c>
      <c r="S306" s="172"/>
      <c r="T306" s="172"/>
      <c r="U306" s="172">
        <v>8</v>
      </c>
      <c r="V306" s="172"/>
      <c r="W306" s="13" t="s">
        <v>69</v>
      </c>
      <c r="X306" s="13"/>
      <c r="Y306" s="13" t="s">
        <v>70</v>
      </c>
      <c r="Z306" s="13" t="s">
        <v>75</v>
      </c>
      <c r="AA306" s="13" t="s">
        <v>76</v>
      </c>
      <c r="AB306" s="49" t="s">
        <v>480</v>
      </c>
      <c r="AC306" s="51"/>
      <c r="AD306" s="51"/>
      <c r="AE306" s="51"/>
      <c r="AF306" s="51"/>
      <c r="AG306" s="51"/>
      <c r="AH306" s="51"/>
      <c r="AI306" s="51"/>
    </row>
    <row r="307" spans="1:35" ht="24.6" x14ac:dyDescent="0.85">
      <c r="A307" s="15">
        <v>306</v>
      </c>
      <c r="B307" s="45" t="s">
        <v>470</v>
      </c>
      <c r="C307" s="45" t="s">
        <v>694</v>
      </c>
      <c r="D307" s="45" t="s">
        <v>896</v>
      </c>
      <c r="E307" s="46" t="s">
        <v>903</v>
      </c>
      <c r="F307" s="7">
        <v>326</v>
      </c>
      <c r="G307" s="348" t="s">
        <v>9298</v>
      </c>
      <c r="H307" s="167" t="s">
        <v>905</v>
      </c>
      <c r="I307" s="170">
        <v>293483</v>
      </c>
      <c r="J307" s="170">
        <v>1465613</v>
      </c>
      <c r="K307" s="166">
        <v>44812</v>
      </c>
      <c r="L307" s="15" t="s">
        <v>63</v>
      </c>
      <c r="M307" s="13" t="s">
        <v>491</v>
      </c>
      <c r="N307" s="13"/>
      <c r="O307" s="13" t="s">
        <v>68</v>
      </c>
      <c r="P307" s="50" t="s">
        <v>906</v>
      </c>
      <c r="Q307" s="13" t="s">
        <v>61</v>
      </c>
      <c r="R307" s="172">
        <v>45</v>
      </c>
      <c r="S307" s="172"/>
      <c r="T307" s="172">
        <v>2.5</v>
      </c>
      <c r="U307" s="172">
        <v>4</v>
      </c>
      <c r="V307" s="172">
        <v>9</v>
      </c>
      <c r="W307" s="13" t="s">
        <v>69</v>
      </c>
      <c r="X307" s="13"/>
      <c r="Y307" s="13" t="s">
        <v>70</v>
      </c>
      <c r="Z307" s="13" t="s">
        <v>75</v>
      </c>
      <c r="AA307" s="13" t="s">
        <v>72</v>
      </c>
      <c r="AB307" s="13"/>
      <c r="AC307" s="51"/>
      <c r="AD307" s="51"/>
      <c r="AE307" s="51">
        <v>22</v>
      </c>
      <c r="AF307" s="51"/>
      <c r="AG307" s="51"/>
      <c r="AH307" s="51"/>
      <c r="AI307" s="51"/>
    </row>
    <row r="308" spans="1:35" ht="24.6" x14ac:dyDescent="0.85">
      <c r="A308" s="15">
        <v>307</v>
      </c>
      <c r="B308" s="45" t="s">
        <v>470</v>
      </c>
      <c r="C308" s="45" t="s">
        <v>694</v>
      </c>
      <c r="D308" s="45" t="s">
        <v>896</v>
      </c>
      <c r="E308" s="46" t="s">
        <v>907</v>
      </c>
      <c r="F308" s="7">
        <v>335</v>
      </c>
      <c r="G308" s="348" t="s">
        <v>9299</v>
      </c>
      <c r="H308" s="167" t="s">
        <v>908</v>
      </c>
      <c r="I308" s="170">
        <v>290781</v>
      </c>
      <c r="J308" s="170">
        <v>1467724</v>
      </c>
      <c r="K308" s="166">
        <v>34282</v>
      </c>
      <c r="L308" s="15" t="s">
        <v>63</v>
      </c>
      <c r="M308" s="13" t="s">
        <v>609</v>
      </c>
      <c r="N308" s="13"/>
      <c r="O308" s="15" t="s">
        <v>68</v>
      </c>
      <c r="P308" s="50"/>
      <c r="Q308" s="13" t="s">
        <v>64</v>
      </c>
      <c r="R308" s="172">
        <v>22</v>
      </c>
      <c r="S308" s="172"/>
      <c r="T308" s="172"/>
      <c r="U308" s="172">
        <v>2</v>
      </c>
      <c r="V308" s="172"/>
      <c r="W308" s="13" t="s">
        <v>69</v>
      </c>
      <c r="X308" s="13"/>
      <c r="Y308" s="13" t="s">
        <v>70</v>
      </c>
      <c r="Z308" s="13" t="s">
        <v>75</v>
      </c>
      <c r="AA308" s="13" t="s">
        <v>76</v>
      </c>
      <c r="AB308" s="49" t="s">
        <v>480</v>
      </c>
      <c r="AC308" s="51"/>
      <c r="AD308" s="51"/>
      <c r="AE308" s="51"/>
      <c r="AF308" s="51"/>
      <c r="AG308" s="51"/>
      <c r="AH308" s="51"/>
      <c r="AI308" s="51"/>
    </row>
    <row r="309" spans="1:35" ht="24.6" x14ac:dyDescent="0.85">
      <c r="A309" s="15">
        <v>308</v>
      </c>
      <c r="B309" s="45" t="s">
        <v>470</v>
      </c>
      <c r="C309" s="45" t="s">
        <v>694</v>
      </c>
      <c r="D309" s="45" t="s">
        <v>896</v>
      </c>
      <c r="E309" s="46" t="s">
        <v>907</v>
      </c>
      <c r="F309" s="7">
        <v>335</v>
      </c>
      <c r="G309" s="348" t="s">
        <v>9300</v>
      </c>
      <c r="H309" s="167" t="s">
        <v>909</v>
      </c>
      <c r="I309" s="170">
        <v>290781</v>
      </c>
      <c r="J309" s="170">
        <v>1467724</v>
      </c>
      <c r="K309" s="166">
        <v>34283</v>
      </c>
      <c r="L309" s="15" t="s">
        <v>63</v>
      </c>
      <c r="M309" s="13" t="s">
        <v>609</v>
      </c>
      <c r="N309" s="13"/>
      <c r="O309" s="15" t="s">
        <v>68</v>
      </c>
      <c r="P309" s="50"/>
      <c r="Q309" s="13" t="s">
        <v>64</v>
      </c>
      <c r="R309" s="172">
        <v>35</v>
      </c>
      <c r="S309" s="172"/>
      <c r="T309" s="172"/>
      <c r="U309" s="172"/>
      <c r="V309" s="172"/>
      <c r="W309" s="13" t="s">
        <v>69</v>
      </c>
      <c r="X309" s="13"/>
      <c r="Y309" s="13" t="s">
        <v>70</v>
      </c>
      <c r="Z309" s="13" t="s">
        <v>75</v>
      </c>
      <c r="AA309" s="13" t="s">
        <v>76</v>
      </c>
      <c r="AB309" s="49" t="s">
        <v>480</v>
      </c>
      <c r="AC309" s="51"/>
      <c r="AD309" s="51"/>
      <c r="AE309" s="51"/>
      <c r="AF309" s="51"/>
      <c r="AG309" s="51"/>
      <c r="AH309" s="51"/>
      <c r="AI309" s="51"/>
    </row>
    <row r="310" spans="1:35" ht="24.6" x14ac:dyDescent="0.85">
      <c r="A310" s="15">
        <v>309</v>
      </c>
      <c r="B310" s="45" t="s">
        <v>470</v>
      </c>
      <c r="C310" s="45" t="s">
        <v>694</v>
      </c>
      <c r="D310" s="45" t="s">
        <v>896</v>
      </c>
      <c r="E310" s="46" t="s">
        <v>907</v>
      </c>
      <c r="F310" s="7">
        <v>335</v>
      </c>
      <c r="G310" s="348" t="s">
        <v>9301</v>
      </c>
      <c r="H310" s="167" t="s">
        <v>910</v>
      </c>
      <c r="I310" s="170">
        <v>293374</v>
      </c>
      <c r="J310" s="170">
        <v>1468538</v>
      </c>
      <c r="K310" s="166">
        <v>42866</v>
      </c>
      <c r="L310" s="15" t="s">
        <v>63</v>
      </c>
      <c r="M310" s="13" t="s">
        <v>539</v>
      </c>
      <c r="N310" s="13"/>
      <c r="O310" s="15" t="s">
        <v>68</v>
      </c>
      <c r="P310" s="50" t="s">
        <v>213</v>
      </c>
      <c r="Q310" s="13" t="s">
        <v>61</v>
      </c>
      <c r="R310" s="172">
        <v>52</v>
      </c>
      <c r="S310" s="172"/>
      <c r="T310" s="172"/>
      <c r="U310" s="172"/>
      <c r="V310" s="172"/>
      <c r="W310" s="13" t="s">
        <v>74</v>
      </c>
      <c r="X310" s="13"/>
      <c r="Y310" s="13" t="s">
        <v>70</v>
      </c>
      <c r="Z310" s="13" t="s">
        <v>75</v>
      </c>
      <c r="AA310" s="13" t="s">
        <v>72</v>
      </c>
      <c r="AB310" s="49"/>
      <c r="AC310" s="51"/>
      <c r="AD310" s="51"/>
      <c r="AE310" s="51">
        <v>8</v>
      </c>
      <c r="AF310" s="51"/>
      <c r="AG310" s="51"/>
      <c r="AH310" s="51"/>
      <c r="AI310" s="51"/>
    </row>
    <row r="311" spans="1:35" ht="24.6" x14ac:dyDescent="0.85">
      <c r="A311" s="15">
        <v>310</v>
      </c>
      <c r="B311" s="45" t="s">
        <v>470</v>
      </c>
      <c r="C311" s="45" t="s">
        <v>694</v>
      </c>
      <c r="D311" s="45" t="s">
        <v>896</v>
      </c>
      <c r="E311" s="46" t="s">
        <v>896</v>
      </c>
      <c r="F311" s="7">
        <v>257</v>
      </c>
      <c r="G311" s="348" t="s">
        <v>9302</v>
      </c>
      <c r="H311" s="167" t="s">
        <v>911</v>
      </c>
      <c r="I311" s="170">
        <v>289581</v>
      </c>
      <c r="J311" s="170">
        <v>1468124</v>
      </c>
      <c r="K311" s="166">
        <v>34284</v>
      </c>
      <c r="L311" s="15" t="s">
        <v>63</v>
      </c>
      <c r="M311" s="13" t="s">
        <v>609</v>
      </c>
      <c r="N311" s="13"/>
      <c r="O311" s="15" t="s">
        <v>68</v>
      </c>
      <c r="P311" s="50"/>
      <c r="Q311" s="13" t="s">
        <v>64</v>
      </c>
      <c r="R311" s="172">
        <v>22</v>
      </c>
      <c r="S311" s="172"/>
      <c r="T311" s="172"/>
      <c r="U311" s="172">
        <v>7</v>
      </c>
      <c r="V311" s="172"/>
      <c r="W311" s="13" t="s">
        <v>69</v>
      </c>
      <c r="X311" s="13"/>
      <c r="Y311" s="13" t="s">
        <v>70</v>
      </c>
      <c r="Z311" s="13" t="s">
        <v>75</v>
      </c>
      <c r="AA311" s="13" t="s">
        <v>76</v>
      </c>
      <c r="AB311" s="49" t="s">
        <v>480</v>
      </c>
      <c r="AC311" s="51"/>
      <c r="AD311" s="51"/>
      <c r="AE311" s="51"/>
      <c r="AF311" s="51"/>
      <c r="AG311" s="51"/>
      <c r="AH311" s="51"/>
      <c r="AI311" s="51"/>
    </row>
    <row r="312" spans="1:35" ht="24.6" x14ac:dyDescent="0.85">
      <c r="A312" s="15">
        <v>311</v>
      </c>
      <c r="B312" s="45" t="s">
        <v>470</v>
      </c>
      <c r="C312" s="45" t="s">
        <v>694</v>
      </c>
      <c r="D312" s="45" t="s">
        <v>896</v>
      </c>
      <c r="E312" s="46" t="s">
        <v>896</v>
      </c>
      <c r="F312" s="7">
        <v>257</v>
      </c>
      <c r="G312" s="348" t="s">
        <v>9303</v>
      </c>
      <c r="H312" s="167" t="s">
        <v>912</v>
      </c>
      <c r="I312" s="170">
        <v>289581</v>
      </c>
      <c r="J312" s="170">
        <v>1468124</v>
      </c>
      <c r="K312" s="166">
        <v>34287</v>
      </c>
      <c r="L312" s="15" t="s">
        <v>63</v>
      </c>
      <c r="M312" s="13" t="s">
        <v>609</v>
      </c>
      <c r="N312" s="13"/>
      <c r="O312" s="15" t="s">
        <v>68</v>
      </c>
      <c r="P312" s="50"/>
      <c r="Q312" s="13" t="s">
        <v>64</v>
      </c>
      <c r="R312" s="172">
        <v>30</v>
      </c>
      <c r="S312" s="172"/>
      <c r="T312" s="172"/>
      <c r="U312" s="172">
        <v>7</v>
      </c>
      <c r="V312" s="172"/>
      <c r="W312" s="13" t="s">
        <v>69</v>
      </c>
      <c r="X312" s="13"/>
      <c r="Y312" s="13" t="s">
        <v>70</v>
      </c>
      <c r="Z312" s="13" t="s">
        <v>75</v>
      </c>
      <c r="AA312" s="13" t="s">
        <v>76</v>
      </c>
      <c r="AB312" s="49" t="s">
        <v>480</v>
      </c>
      <c r="AC312" s="51"/>
      <c r="AD312" s="51"/>
      <c r="AE312" s="51"/>
      <c r="AF312" s="51"/>
      <c r="AG312" s="51"/>
      <c r="AH312" s="51"/>
      <c r="AI312" s="51"/>
    </row>
    <row r="313" spans="1:35" ht="24.6" x14ac:dyDescent="0.85">
      <c r="A313" s="15">
        <v>312</v>
      </c>
      <c r="B313" s="45" t="s">
        <v>470</v>
      </c>
      <c r="C313" s="45" t="s">
        <v>694</v>
      </c>
      <c r="D313" s="45" t="s">
        <v>896</v>
      </c>
      <c r="E313" s="46" t="s">
        <v>913</v>
      </c>
      <c r="F313" s="7">
        <v>435</v>
      </c>
      <c r="G313" s="348" t="s">
        <v>9304</v>
      </c>
      <c r="H313" s="167" t="s">
        <v>914</v>
      </c>
      <c r="I313" s="170">
        <v>289181</v>
      </c>
      <c r="J313" s="170">
        <v>1467924</v>
      </c>
      <c r="K313" s="166">
        <v>34283</v>
      </c>
      <c r="L313" s="15" t="s">
        <v>63</v>
      </c>
      <c r="M313" s="13" t="s">
        <v>609</v>
      </c>
      <c r="N313" s="13"/>
      <c r="O313" s="15" t="s">
        <v>68</v>
      </c>
      <c r="P313" s="50"/>
      <c r="Q313" s="13" t="s">
        <v>64</v>
      </c>
      <c r="R313" s="172">
        <v>21</v>
      </c>
      <c r="S313" s="172"/>
      <c r="T313" s="172"/>
      <c r="U313" s="172">
        <v>5</v>
      </c>
      <c r="V313" s="172"/>
      <c r="W313" s="13" t="s">
        <v>69</v>
      </c>
      <c r="X313" s="13"/>
      <c r="Y313" s="13" t="s">
        <v>70</v>
      </c>
      <c r="Z313" s="13" t="s">
        <v>75</v>
      </c>
      <c r="AA313" s="13" t="s">
        <v>76</v>
      </c>
      <c r="AB313" s="49" t="s">
        <v>480</v>
      </c>
      <c r="AC313" s="51"/>
      <c r="AD313" s="51"/>
      <c r="AE313" s="51"/>
      <c r="AF313" s="51"/>
      <c r="AG313" s="51"/>
      <c r="AH313" s="51"/>
      <c r="AI313" s="51"/>
    </row>
    <row r="314" spans="1:35" ht="24.6" x14ac:dyDescent="0.85">
      <c r="A314" s="15">
        <v>313</v>
      </c>
      <c r="B314" s="45" t="s">
        <v>470</v>
      </c>
      <c r="C314" s="45" t="s">
        <v>694</v>
      </c>
      <c r="D314" s="45" t="s">
        <v>896</v>
      </c>
      <c r="E314" s="46" t="s">
        <v>913</v>
      </c>
      <c r="F314" s="7">
        <v>435</v>
      </c>
      <c r="G314" s="348" t="s">
        <v>9305</v>
      </c>
      <c r="H314" s="167" t="s">
        <v>915</v>
      </c>
      <c r="I314" s="170">
        <v>289181</v>
      </c>
      <c r="J314" s="170">
        <v>1467924</v>
      </c>
      <c r="K314" s="166">
        <v>34282</v>
      </c>
      <c r="L314" s="15" t="s">
        <v>63</v>
      </c>
      <c r="M314" s="13" t="s">
        <v>609</v>
      </c>
      <c r="N314" s="13"/>
      <c r="O314" s="15" t="s">
        <v>68</v>
      </c>
      <c r="P314" s="50"/>
      <c r="Q314" s="13" t="s">
        <v>64</v>
      </c>
      <c r="R314" s="172">
        <v>21</v>
      </c>
      <c r="S314" s="172"/>
      <c r="T314" s="172"/>
      <c r="U314" s="172">
        <v>6</v>
      </c>
      <c r="V314" s="172"/>
      <c r="W314" s="13" t="s">
        <v>69</v>
      </c>
      <c r="X314" s="13"/>
      <c r="Y314" s="13" t="s">
        <v>70</v>
      </c>
      <c r="Z314" s="13" t="s">
        <v>75</v>
      </c>
      <c r="AA314" s="13" t="s">
        <v>76</v>
      </c>
      <c r="AB314" s="49" t="s">
        <v>480</v>
      </c>
      <c r="AC314" s="51"/>
      <c r="AD314" s="51"/>
      <c r="AE314" s="51"/>
      <c r="AF314" s="51"/>
      <c r="AG314" s="51"/>
      <c r="AH314" s="51"/>
      <c r="AI314" s="51"/>
    </row>
    <row r="315" spans="1:35" ht="24.6" x14ac:dyDescent="0.85">
      <c r="A315" s="15">
        <v>314</v>
      </c>
      <c r="B315" s="45" t="s">
        <v>470</v>
      </c>
      <c r="C315" s="45" t="s">
        <v>694</v>
      </c>
      <c r="D315" s="45" t="s">
        <v>896</v>
      </c>
      <c r="E315" s="46" t="s">
        <v>916</v>
      </c>
      <c r="F315" s="7">
        <v>177</v>
      </c>
      <c r="G315" s="348" t="s">
        <v>9306</v>
      </c>
      <c r="H315" s="167" t="s">
        <v>917</v>
      </c>
      <c r="I315" s="170">
        <v>289381</v>
      </c>
      <c r="J315" s="170">
        <v>1468124</v>
      </c>
      <c r="K315" s="166">
        <v>34281</v>
      </c>
      <c r="L315" s="15" t="s">
        <v>63</v>
      </c>
      <c r="M315" s="13" t="s">
        <v>609</v>
      </c>
      <c r="N315" s="13"/>
      <c r="O315" s="15" t="s">
        <v>68</v>
      </c>
      <c r="P315" s="50"/>
      <c r="Q315" s="13" t="s">
        <v>64</v>
      </c>
      <c r="R315" s="172">
        <v>21</v>
      </c>
      <c r="S315" s="172"/>
      <c r="T315" s="172"/>
      <c r="U315" s="172">
        <v>5</v>
      </c>
      <c r="V315" s="172"/>
      <c r="W315" s="13" t="s">
        <v>69</v>
      </c>
      <c r="X315" s="13"/>
      <c r="Y315" s="13" t="s">
        <v>70</v>
      </c>
      <c r="Z315" s="13" t="s">
        <v>75</v>
      </c>
      <c r="AA315" s="13" t="s">
        <v>76</v>
      </c>
      <c r="AB315" s="49" t="s">
        <v>480</v>
      </c>
      <c r="AC315" s="51"/>
      <c r="AD315" s="51"/>
      <c r="AE315" s="51"/>
      <c r="AF315" s="51"/>
      <c r="AG315" s="51"/>
      <c r="AH315" s="51"/>
      <c r="AI315" s="51"/>
    </row>
    <row r="316" spans="1:35" ht="24.6" x14ac:dyDescent="0.85">
      <c r="A316" s="15">
        <v>315</v>
      </c>
      <c r="B316" s="45" t="s">
        <v>470</v>
      </c>
      <c r="C316" s="45" t="s">
        <v>694</v>
      </c>
      <c r="D316" s="45" t="s">
        <v>896</v>
      </c>
      <c r="E316" s="46" t="s">
        <v>81</v>
      </c>
      <c r="F316" s="7">
        <v>449</v>
      </c>
      <c r="G316" s="348" t="s">
        <v>9307</v>
      </c>
      <c r="H316" s="167" t="s">
        <v>918</v>
      </c>
      <c r="I316" s="170">
        <v>288300</v>
      </c>
      <c r="J316" s="170">
        <v>1467916</v>
      </c>
      <c r="K316" s="166">
        <v>34288</v>
      </c>
      <c r="L316" s="15" t="s">
        <v>63</v>
      </c>
      <c r="M316" s="13" t="s">
        <v>609</v>
      </c>
      <c r="N316" s="13"/>
      <c r="O316" s="15" t="s">
        <v>68</v>
      </c>
      <c r="P316" s="50"/>
      <c r="Q316" s="13" t="s">
        <v>64</v>
      </c>
      <c r="R316" s="172">
        <v>21</v>
      </c>
      <c r="S316" s="172"/>
      <c r="T316" s="172"/>
      <c r="U316" s="172">
        <v>6</v>
      </c>
      <c r="V316" s="172"/>
      <c r="W316" s="13" t="s">
        <v>69</v>
      </c>
      <c r="X316" s="13"/>
      <c r="Y316" s="13" t="s">
        <v>70</v>
      </c>
      <c r="Z316" s="13" t="s">
        <v>75</v>
      </c>
      <c r="AA316" s="13" t="s">
        <v>76</v>
      </c>
      <c r="AB316" s="49" t="s">
        <v>480</v>
      </c>
      <c r="AC316" s="51"/>
      <c r="AD316" s="51"/>
      <c r="AE316" s="51"/>
      <c r="AF316" s="51"/>
      <c r="AG316" s="51"/>
      <c r="AH316" s="51"/>
      <c r="AI316" s="51"/>
    </row>
    <row r="317" spans="1:35" ht="24.6" x14ac:dyDescent="0.85">
      <c r="A317" s="15">
        <v>316</v>
      </c>
      <c r="B317" s="45" t="s">
        <v>470</v>
      </c>
      <c r="C317" s="45" t="s">
        <v>694</v>
      </c>
      <c r="D317" s="45" t="s">
        <v>896</v>
      </c>
      <c r="E317" s="46" t="s">
        <v>81</v>
      </c>
      <c r="F317" s="7">
        <v>449</v>
      </c>
      <c r="G317" s="348" t="s">
        <v>9308</v>
      </c>
      <c r="H317" s="167" t="s">
        <v>919</v>
      </c>
      <c r="I317" s="170">
        <v>288300</v>
      </c>
      <c r="J317" s="170">
        <v>1467916</v>
      </c>
      <c r="K317" s="166">
        <v>34289</v>
      </c>
      <c r="L317" s="15" t="s">
        <v>63</v>
      </c>
      <c r="M317" s="13" t="s">
        <v>609</v>
      </c>
      <c r="N317" s="13"/>
      <c r="O317" s="15" t="s">
        <v>68</v>
      </c>
      <c r="P317" s="50"/>
      <c r="Q317" s="13" t="s">
        <v>64</v>
      </c>
      <c r="R317" s="172">
        <v>23</v>
      </c>
      <c r="S317" s="172"/>
      <c r="T317" s="172"/>
      <c r="U317" s="172">
        <v>7</v>
      </c>
      <c r="V317" s="172"/>
      <c r="W317" s="13" t="s">
        <v>69</v>
      </c>
      <c r="X317" s="13"/>
      <c r="Y317" s="13" t="s">
        <v>70</v>
      </c>
      <c r="Z317" s="13" t="s">
        <v>75</v>
      </c>
      <c r="AA317" s="13" t="s">
        <v>76</v>
      </c>
      <c r="AB317" s="49" t="s">
        <v>480</v>
      </c>
      <c r="AC317" s="51"/>
      <c r="AD317" s="51"/>
      <c r="AE317" s="51"/>
      <c r="AF317" s="51"/>
      <c r="AG317" s="51"/>
      <c r="AH317" s="51"/>
      <c r="AI317" s="51"/>
    </row>
    <row r="318" spans="1:35" ht="24.6" x14ac:dyDescent="0.85">
      <c r="A318" s="15">
        <v>317</v>
      </c>
      <c r="B318" s="45" t="s">
        <v>470</v>
      </c>
      <c r="C318" s="45" t="s">
        <v>694</v>
      </c>
      <c r="D318" s="45" t="s">
        <v>920</v>
      </c>
      <c r="E318" s="46" t="s">
        <v>920</v>
      </c>
      <c r="F318" s="7">
        <v>347</v>
      </c>
      <c r="G318" s="348" t="s">
        <v>9309</v>
      </c>
      <c r="H318" s="167" t="s">
        <v>921</v>
      </c>
      <c r="I318" s="170">
        <v>287481</v>
      </c>
      <c r="J318" s="170">
        <v>1467924</v>
      </c>
      <c r="K318" s="166">
        <v>36854</v>
      </c>
      <c r="L318" s="15" t="s">
        <v>63</v>
      </c>
      <c r="M318" s="13" t="s">
        <v>842</v>
      </c>
      <c r="N318" s="13"/>
      <c r="O318" s="15" t="s">
        <v>68</v>
      </c>
      <c r="P318" s="50"/>
      <c r="Q318" s="13" t="s">
        <v>61</v>
      </c>
      <c r="R318" s="172">
        <v>36</v>
      </c>
      <c r="S318" s="172"/>
      <c r="T318" s="172"/>
      <c r="U318" s="172">
        <v>7</v>
      </c>
      <c r="V318" s="172"/>
      <c r="W318" s="13" t="s">
        <v>69</v>
      </c>
      <c r="X318" s="13"/>
      <c r="Y318" s="13" t="s">
        <v>70</v>
      </c>
      <c r="Z318" s="13" t="s">
        <v>75</v>
      </c>
      <c r="AA318" s="13" t="s">
        <v>76</v>
      </c>
      <c r="AB318" s="49" t="s">
        <v>480</v>
      </c>
      <c r="AC318" s="51"/>
      <c r="AD318" s="51"/>
      <c r="AE318" s="51"/>
      <c r="AF318" s="51"/>
      <c r="AG318" s="51"/>
      <c r="AH318" s="51"/>
      <c r="AI318" s="51"/>
    </row>
    <row r="319" spans="1:35" ht="24.6" x14ac:dyDescent="0.85">
      <c r="A319" s="15">
        <v>318</v>
      </c>
      <c r="B319" s="45" t="s">
        <v>470</v>
      </c>
      <c r="C319" s="45" t="s">
        <v>694</v>
      </c>
      <c r="D319" s="45" t="s">
        <v>920</v>
      </c>
      <c r="E319" s="46" t="s">
        <v>922</v>
      </c>
      <c r="F319" s="7">
        <v>259</v>
      </c>
      <c r="G319" s="348" t="s">
        <v>9310</v>
      </c>
      <c r="H319" s="167" t="s">
        <v>923</v>
      </c>
      <c r="I319" s="170">
        <v>286781</v>
      </c>
      <c r="J319" s="170">
        <v>1467424</v>
      </c>
      <c r="K319" s="166">
        <v>37031</v>
      </c>
      <c r="L319" s="15" t="s">
        <v>63</v>
      </c>
      <c r="M319" s="13" t="s">
        <v>842</v>
      </c>
      <c r="N319" s="13"/>
      <c r="O319" s="15" t="s">
        <v>68</v>
      </c>
      <c r="P319" s="50"/>
      <c r="Q319" s="13" t="s">
        <v>61</v>
      </c>
      <c r="R319" s="172">
        <v>25</v>
      </c>
      <c r="S319" s="172"/>
      <c r="T319" s="172"/>
      <c r="U319" s="172">
        <v>6</v>
      </c>
      <c r="V319" s="172"/>
      <c r="W319" s="13" t="s">
        <v>69</v>
      </c>
      <c r="X319" s="13"/>
      <c r="Y319" s="13" t="s">
        <v>70</v>
      </c>
      <c r="Z319" s="13" t="s">
        <v>75</v>
      </c>
      <c r="AA319" s="13" t="s">
        <v>76</v>
      </c>
      <c r="AB319" s="49" t="s">
        <v>480</v>
      </c>
      <c r="AC319" s="51"/>
      <c r="AD319" s="51"/>
      <c r="AE319" s="51"/>
      <c r="AF319" s="51"/>
      <c r="AG319" s="51"/>
      <c r="AH319" s="51"/>
      <c r="AI319" s="51"/>
    </row>
    <row r="320" spans="1:35" ht="24.6" x14ac:dyDescent="0.85">
      <c r="A320" s="15">
        <v>319</v>
      </c>
      <c r="B320" s="45" t="s">
        <v>470</v>
      </c>
      <c r="C320" s="45" t="s">
        <v>694</v>
      </c>
      <c r="D320" s="45" t="s">
        <v>920</v>
      </c>
      <c r="E320" s="46" t="s">
        <v>89</v>
      </c>
      <c r="F320" s="7">
        <v>520</v>
      </c>
      <c r="G320" s="348" t="s">
        <v>9311</v>
      </c>
      <c r="H320" s="167" t="s">
        <v>924</v>
      </c>
      <c r="I320" s="176">
        <v>2855749</v>
      </c>
      <c r="J320" s="177">
        <v>1467430</v>
      </c>
      <c r="K320" s="166">
        <v>44811</v>
      </c>
      <c r="L320" s="15" t="s">
        <v>63</v>
      </c>
      <c r="M320" s="13" t="s">
        <v>491</v>
      </c>
      <c r="N320" s="13"/>
      <c r="O320" s="13" t="s">
        <v>68</v>
      </c>
      <c r="P320" s="50" t="s">
        <v>925</v>
      </c>
      <c r="Q320" s="13" t="s">
        <v>61</v>
      </c>
      <c r="R320" s="172">
        <v>52</v>
      </c>
      <c r="S320" s="172"/>
      <c r="T320" s="172">
        <v>2</v>
      </c>
      <c r="U320" s="172">
        <v>4</v>
      </c>
      <c r="V320" s="172">
        <v>11</v>
      </c>
      <c r="W320" s="13" t="s">
        <v>69</v>
      </c>
      <c r="X320" s="13"/>
      <c r="Y320" s="13" t="s">
        <v>70</v>
      </c>
      <c r="Z320" s="13" t="s">
        <v>75</v>
      </c>
      <c r="AA320" s="13" t="s">
        <v>72</v>
      </c>
      <c r="AB320" s="13"/>
      <c r="AC320" s="51"/>
      <c r="AD320" s="51"/>
      <c r="AE320" s="51">
        <v>12</v>
      </c>
      <c r="AF320" s="51"/>
      <c r="AG320" s="51"/>
      <c r="AH320" s="51"/>
      <c r="AI320" s="51"/>
    </row>
    <row r="321" spans="1:35" ht="24.6" x14ac:dyDescent="0.85">
      <c r="A321" s="15">
        <v>320</v>
      </c>
      <c r="B321" s="45" t="s">
        <v>470</v>
      </c>
      <c r="C321" s="45" t="s">
        <v>694</v>
      </c>
      <c r="D321" s="45" t="s">
        <v>920</v>
      </c>
      <c r="E321" s="46" t="s">
        <v>89</v>
      </c>
      <c r="F321" s="47">
        <v>520</v>
      </c>
      <c r="G321" s="47" t="s">
        <v>9312</v>
      </c>
      <c r="H321" s="15" t="s">
        <v>926</v>
      </c>
      <c r="I321" s="13"/>
      <c r="J321" s="13"/>
      <c r="K321" s="55"/>
      <c r="L321" s="15" t="s">
        <v>63</v>
      </c>
      <c r="M321" s="13" t="s">
        <v>550</v>
      </c>
      <c r="N321" s="13"/>
      <c r="O321" s="13" t="s">
        <v>68</v>
      </c>
      <c r="P321" s="50" t="s">
        <v>927</v>
      </c>
      <c r="Q321" s="13" t="s">
        <v>61</v>
      </c>
      <c r="R321" s="13">
        <v>52</v>
      </c>
      <c r="S321" s="13"/>
      <c r="T321" s="13"/>
      <c r="U321" s="13"/>
      <c r="V321" s="13"/>
      <c r="W321" s="13" t="s">
        <v>74</v>
      </c>
      <c r="X321" s="13"/>
      <c r="Y321" s="13" t="s">
        <v>70</v>
      </c>
      <c r="Z321" s="13" t="s">
        <v>75</v>
      </c>
      <c r="AA321" s="13" t="s">
        <v>72</v>
      </c>
      <c r="AB321" s="49"/>
      <c r="AC321" s="51"/>
      <c r="AD321" s="51"/>
      <c r="AE321" s="51">
        <v>6</v>
      </c>
      <c r="AF321" s="51"/>
      <c r="AG321" s="51"/>
      <c r="AH321" s="51"/>
      <c r="AI321" s="51"/>
    </row>
    <row r="322" spans="1:35" ht="24.6" x14ac:dyDescent="0.85">
      <c r="A322" s="15">
        <v>321</v>
      </c>
      <c r="B322" s="45" t="s">
        <v>470</v>
      </c>
      <c r="C322" s="45" t="s">
        <v>694</v>
      </c>
      <c r="D322" s="45" t="s">
        <v>920</v>
      </c>
      <c r="E322" s="46" t="s">
        <v>89</v>
      </c>
      <c r="F322" s="47">
        <v>520</v>
      </c>
      <c r="G322" s="47" t="s">
        <v>9313</v>
      </c>
      <c r="H322" s="15" t="s">
        <v>928</v>
      </c>
      <c r="I322" s="13"/>
      <c r="J322" s="13"/>
      <c r="K322" s="55"/>
      <c r="L322" s="15" t="s">
        <v>63</v>
      </c>
      <c r="M322" s="13" t="s">
        <v>550</v>
      </c>
      <c r="N322" s="13"/>
      <c r="O322" s="13" t="s">
        <v>68</v>
      </c>
      <c r="P322" s="50" t="s">
        <v>929</v>
      </c>
      <c r="Q322" s="13" t="s">
        <v>61</v>
      </c>
      <c r="R322" s="13">
        <v>55</v>
      </c>
      <c r="S322" s="13"/>
      <c r="T322" s="13"/>
      <c r="U322" s="13"/>
      <c r="V322" s="13"/>
      <c r="W322" s="13" t="s">
        <v>74</v>
      </c>
      <c r="X322" s="13"/>
      <c r="Y322" s="13" t="s">
        <v>70</v>
      </c>
      <c r="Z322" s="13" t="s">
        <v>75</v>
      </c>
      <c r="AA322" s="13" t="s">
        <v>72</v>
      </c>
      <c r="AB322" s="49"/>
      <c r="AC322" s="51"/>
      <c r="AD322" s="51"/>
      <c r="AE322" s="51">
        <v>7</v>
      </c>
      <c r="AF322" s="51"/>
      <c r="AG322" s="51"/>
      <c r="AH322" s="51"/>
      <c r="AI322" s="51"/>
    </row>
    <row r="323" spans="1:35" ht="24.6" x14ac:dyDescent="0.85">
      <c r="A323" s="15">
        <v>322</v>
      </c>
      <c r="B323" s="45" t="s">
        <v>470</v>
      </c>
      <c r="C323" s="45" t="s">
        <v>694</v>
      </c>
      <c r="D323" s="45" t="s">
        <v>920</v>
      </c>
      <c r="E323" s="46" t="s">
        <v>930</v>
      </c>
      <c r="F323" s="47">
        <v>405</v>
      </c>
      <c r="G323" s="47" t="s">
        <v>9314</v>
      </c>
      <c r="H323" s="15"/>
      <c r="I323" s="13"/>
      <c r="J323" s="13"/>
      <c r="K323" s="55"/>
      <c r="L323" s="15"/>
      <c r="M323" s="13"/>
      <c r="N323" s="13"/>
      <c r="O323" s="15"/>
      <c r="P323" s="50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51"/>
      <c r="AD323" s="51"/>
      <c r="AE323" s="51"/>
      <c r="AF323" s="51"/>
      <c r="AG323" s="51"/>
      <c r="AH323" s="51"/>
      <c r="AI323" s="51"/>
    </row>
    <row r="324" spans="1:35" ht="24.6" x14ac:dyDescent="0.85">
      <c r="A324" s="15">
        <v>323</v>
      </c>
      <c r="B324" s="45" t="s">
        <v>470</v>
      </c>
      <c r="C324" s="45" t="s">
        <v>694</v>
      </c>
      <c r="D324" s="45" t="s">
        <v>920</v>
      </c>
      <c r="E324" s="46" t="s">
        <v>931</v>
      </c>
      <c r="F324" s="47">
        <v>233</v>
      </c>
      <c r="G324" s="47" t="s">
        <v>9315</v>
      </c>
      <c r="H324" s="15"/>
      <c r="I324" s="13"/>
      <c r="J324" s="13"/>
      <c r="K324" s="55"/>
      <c r="L324" s="15"/>
      <c r="M324" s="13"/>
      <c r="N324" s="13"/>
      <c r="O324" s="15"/>
      <c r="P324" s="50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51"/>
      <c r="AD324" s="51"/>
      <c r="AE324" s="51"/>
      <c r="AF324" s="51"/>
      <c r="AG324" s="51"/>
      <c r="AH324" s="51"/>
      <c r="AI324" s="51"/>
    </row>
    <row r="325" spans="1:35" ht="24.6" x14ac:dyDescent="0.85">
      <c r="A325" s="15">
        <v>324</v>
      </c>
      <c r="B325" s="45" t="s">
        <v>470</v>
      </c>
      <c r="C325" s="45" t="s">
        <v>694</v>
      </c>
      <c r="D325" s="45" t="s">
        <v>920</v>
      </c>
      <c r="E325" s="46" t="s">
        <v>932</v>
      </c>
      <c r="F325" s="47">
        <v>272</v>
      </c>
      <c r="G325" s="47" t="s">
        <v>9316</v>
      </c>
      <c r="H325" s="15"/>
      <c r="I325" s="13"/>
      <c r="J325" s="13"/>
      <c r="K325" s="55"/>
      <c r="L325" s="15"/>
      <c r="M325" s="13"/>
      <c r="N325" s="13"/>
      <c r="O325" s="15"/>
      <c r="P325" s="50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51"/>
      <c r="AD325" s="51"/>
      <c r="AE325" s="51"/>
      <c r="AF325" s="51"/>
      <c r="AG325" s="51"/>
      <c r="AH325" s="51"/>
      <c r="AI325" s="51"/>
    </row>
    <row r="326" spans="1:35" ht="24.6" x14ac:dyDescent="0.85">
      <c r="A326" s="15">
        <v>325</v>
      </c>
      <c r="B326" s="45" t="s">
        <v>470</v>
      </c>
      <c r="C326" s="45" t="s">
        <v>694</v>
      </c>
      <c r="D326" s="45" t="s">
        <v>920</v>
      </c>
      <c r="E326" s="46" t="s">
        <v>933</v>
      </c>
      <c r="F326" s="7">
        <v>484</v>
      </c>
      <c r="G326" s="348" t="s">
        <v>9317</v>
      </c>
      <c r="H326" s="167" t="s">
        <v>934</v>
      </c>
      <c r="I326" s="170">
        <v>286181</v>
      </c>
      <c r="J326" s="170">
        <v>1469324</v>
      </c>
      <c r="K326" s="166">
        <v>36857</v>
      </c>
      <c r="L326" s="15" t="s">
        <v>63</v>
      </c>
      <c r="M326" s="13" t="s">
        <v>842</v>
      </c>
      <c r="N326" s="13"/>
      <c r="O326" s="15" t="s">
        <v>68</v>
      </c>
      <c r="P326" s="50"/>
      <c r="Q326" s="13" t="s">
        <v>61</v>
      </c>
      <c r="R326" s="172">
        <v>36</v>
      </c>
      <c r="S326" s="172"/>
      <c r="T326" s="172"/>
      <c r="U326" s="172">
        <v>9</v>
      </c>
      <c r="V326" s="172"/>
      <c r="W326" s="13" t="s">
        <v>69</v>
      </c>
      <c r="X326" s="13"/>
      <c r="Y326" s="13" t="s">
        <v>70</v>
      </c>
      <c r="Z326" s="13" t="s">
        <v>75</v>
      </c>
      <c r="AA326" s="13" t="s">
        <v>76</v>
      </c>
      <c r="AB326" s="49" t="s">
        <v>480</v>
      </c>
      <c r="AC326" s="51"/>
      <c r="AD326" s="51"/>
      <c r="AE326" s="51"/>
      <c r="AF326" s="51"/>
      <c r="AG326" s="51"/>
      <c r="AH326" s="51"/>
      <c r="AI326" s="51"/>
    </row>
    <row r="327" spans="1:35" ht="24.6" x14ac:dyDescent="0.85">
      <c r="A327" s="15">
        <v>326</v>
      </c>
      <c r="B327" s="45" t="s">
        <v>470</v>
      </c>
      <c r="C327" s="45" t="s">
        <v>694</v>
      </c>
      <c r="D327" s="45" t="s">
        <v>920</v>
      </c>
      <c r="E327" s="46" t="s">
        <v>935</v>
      </c>
      <c r="F327" s="7">
        <v>215</v>
      </c>
      <c r="G327" s="348" t="s">
        <v>9318</v>
      </c>
      <c r="H327" s="167" t="s">
        <v>936</v>
      </c>
      <c r="I327" s="170">
        <v>284581</v>
      </c>
      <c r="J327" s="170">
        <v>1469724</v>
      </c>
      <c r="K327" s="166">
        <v>36859</v>
      </c>
      <c r="L327" s="15" t="s">
        <v>63</v>
      </c>
      <c r="M327" s="13" t="s">
        <v>842</v>
      </c>
      <c r="N327" s="13"/>
      <c r="O327" s="15" t="s">
        <v>68</v>
      </c>
      <c r="P327" s="50"/>
      <c r="Q327" s="13" t="s">
        <v>61</v>
      </c>
      <c r="R327" s="172">
        <v>29</v>
      </c>
      <c r="S327" s="172"/>
      <c r="T327" s="172"/>
      <c r="U327" s="172">
        <v>6</v>
      </c>
      <c r="V327" s="172"/>
      <c r="W327" s="13" t="s">
        <v>69</v>
      </c>
      <c r="X327" s="13"/>
      <c r="Y327" s="13" t="s">
        <v>70</v>
      </c>
      <c r="Z327" s="13" t="s">
        <v>75</v>
      </c>
      <c r="AA327" s="13" t="s">
        <v>76</v>
      </c>
      <c r="AB327" s="49" t="s">
        <v>480</v>
      </c>
      <c r="AC327" s="51"/>
      <c r="AD327" s="51"/>
      <c r="AE327" s="51"/>
      <c r="AF327" s="51"/>
      <c r="AG327" s="51"/>
      <c r="AH327" s="51"/>
      <c r="AI327" s="51"/>
    </row>
    <row r="328" spans="1:35" ht="24.6" x14ac:dyDescent="0.85">
      <c r="A328" s="15">
        <v>327</v>
      </c>
      <c r="B328" s="45" t="s">
        <v>470</v>
      </c>
      <c r="C328" s="45" t="s">
        <v>694</v>
      </c>
      <c r="D328" s="45" t="s">
        <v>920</v>
      </c>
      <c r="E328" s="46" t="s">
        <v>935</v>
      </c>
      <c r="F328" s="7">
        <v>215</v>
      </c>
      <c r="G328" s="348" t="s">
        <v>9319</v>
      </c>
      <c r="H328" s="167" t="s">
        <v>937</v>
      </c>
      <c r="I328" s="170">
        <v>284581</v>
      </c>
      <c r="J328" s="170">
        <v>1469724</v>
      </c>
      <c r="K328" s="166">
        <v>37033</v>
      </c>
      <c r="L328" s="15" t="s">
        <v>63</v>
      </c>
      <c r="M328" s="13" t="s">
        <v>842</v>
      </c>
      <c r="N328" s="13"/>
      <c r="O328" s="15" t="s">
        <v>68</v>
      </c>
      <c r="P328" s="50"/>
      <c r="Q328" s="13" t="s">
        <v>61</v>
      </c>
      <c r="R328" s="172">
        <v>35</v>
      </c>
      <c r="S328" s="172"/>
      <c r="T328" s="172"/>
      <c r="U328" s="172">
        <v>7</v>
      </c>
      <c r="V328" s="172"/>
      <c r="W328" s="13" t="s">
        <v>69</v>
      </c>
      <c r="X328" s="13"/>
      <c r="Y328" s="13" t="s">
        <v>70</v>
      </c>
      <c r="Z328" s="13" t="s">
        <v>75</v>
      </c>
      <c r="AA328" s="13" t="s">
        <v>76</v>
      </c>
      <c r="AB328" s="49" t="s">
        <v>480</v>
      </c>
      <c r="AC328" s="51"/>
      <c r="AD328" s="51"/>
      <c r="AE328" s="51"/>
      <c r="AF328" s="51"/>
      <c r="AG328" s="51"/>
      <c r="AH328" s="51"/>
      <c r="AI328" s="51"/>
    </row>
    <row r="329" spans="1:35" ht="24.6" x14ac:dyDescent="0.85">
      <c r="A329" s="15">
        <v>328</v>
      </c>
      <c r="B329" s="45" t="s">
        <v>470</v>
      </c>
      <c r="C329" s="45" t="s">
        <v>694</v>
      </c>
      <c r="D329" s="45" t="s">
        <v>920</v>
      </c>
      <c r="E329" s="46" t="s">
        <v>935</v>
      </c>
      <c r="F329" s="47">
        <v>215</v>
      </c>
      <c r="G329" s="47" t="s">
        <v>9320</v>
      </c>
      <c r="H329" s="15" t="s">
        <v>938</v>
      </c>
      <c r="I329" s="13"/>
      <c r="J329" s="13"/>
      <c r="K329" s="55"/>
      <c r="L329" s="15" t="s">
        <v>63</v>
      </c>
      <c r="M329" s="13" t="s">
        <v>550</v>
      </c>
      <c r="N329" s="13"/>
      <c r="O329" s="15" t="s">
        <v>68</v>
      </c>
      <c r="P329" s="50"/>
      <c r="Q329" s="13" t="s">
        <v>61</v>
      </c>
      <c r="R329" s="13">
        <v>55</v>
      </c>
      <c r="S329" s="13"/>
      <c r="T329" s="13"/>
      <c r="U329" s="13"/>
      <c r="V329" s="13"/>
      <c r="W329" s="13" t="s">
        <v>74</v>
      </c>
      <c r="X329" s="13"/>
      <c r="Y329" s="13" t="s">
        <v>70</v>
      </c>
      <c r="Z329" s="13" t="s">
        <v>75</v>
      </c>
      <c r="AA329" s="13" t="s">
        <v>72</v>
      </c>
      <c r="AB329" s="49"/>
      <c r="AC329" s="51"/>
      <c r="AD329" s="51"/>
      <c r="AE329" s="51"/>
      <c r="AF329" s="51"/>
      <c r="AG329" s="51"/>
      <c r="AH329" s="51"/>
      <c r="AI329" s="51"/>
    </row>
    <row r="330" spans="1:35" ht="24.6" x14ac:dyDescent="0.85">
      <c r="A330" s="15">
        <v>329</v>
      </c>
      <c r="B330" s="45" t="s">
        <v>470</v>
      </c>
      <c r="C330" s="45" t="s">
        <v>694</v>
      </c>
      <c r="D330" s="45" t="s">
        <v>939</v>
      </c>
      <c r="E330" s="46" t="s">
        <v>940</v>
      </c>
      <c r="F330" s="7">
        <v>537</v>
      </c>
      <c r="G330" s="348" t="s">
        <v>9321</v>
      </c>
      <c r="H330" s="167" t="s">
        <v>941</v>
      </c>
      <c r="I330" s="170">
        <v>281481</v>
      </c>
      <c r="J330" s="170">
        <v>1468124</v>
      </c>
      <c r="K330" s="166">
        <v>37029</v>
      </c>
      <c r="L330" s="15" t="s">
        <v>63</v>
      </c>
      <c r="M330" s="13" t="s">
        <v>842</v>
      </c>
      <c r="N330" s="13"/>
      <c r="O330" s="15" t="s">
        <v>68</v>
      </c>
      <c r="P330" s="50"/>
      <c r="Q330" s="13" t="s">
        <v>61</v>
      </c>
      <c r="R330" s="172">
        <v>26</v>
      </c>
      <c r="S330" s="172"/>
      <c r="T330" s="172"/>
      <c r="U330" s="172">
        <v>4</v>
      </c>
      <c r="V330" s="172"/>
      <c r="W330" s="13" t="s">
        <v>69</v>
      </c>
      <c r="X330" s="13"/>
      <c r="Y330" s="13" t="s">
        <v>70</v>
      </c>
      <c r="Z330" s="13" t="s">
        <v>75</v>
      </c>
      <c r="AA330" s="13" t="s">
        <v>76</v>
      </c>
      <c r="AB330" s="49" t="s">
        <v>480</v>
      </c>
      <c r="AC330" s="51"/>
      <c r="AD330" s="51"/>
      <c r="AE330" s="51"/>
      <c r="AF330" s="51"/>
      <c r="AG330" s="51"/>
      <c r="AH330" s="51"/>
      <c r="AI330" s="51"/>
    </row>
    <row r="331" spans="1:35" ht="24.6" x14ac:dyDescent="0.85">
      <c r="A331" s="15">
        <v>330</v>
      </c>
      <c r="B331" s="45" t="s">
        <v>470</v>
      </c>
      <c r="C331" s="45" t="s">
        <v>694</v>
      </c>
      <c r="D331" s="45" t="s">
        <v>939</v>
      </c>
      <c r="E331" s="46" t="s">
        <v>942</v>
      </c>
      <c r="F331" s="7">
        <v>724</v>
      </c>
      <c r="G331" s="348" t="s">
        <v>9322</v>
      </c>
      <c r="H331" s="167" t="s">
        <v>943</v>
      </c>
      <c r="I331" s="170">
        <v>280181</v>
      </c>
      <c r="J331" s="170">
        <v>1466924</v>
      </c>
      <c r="K331" s="166">
        <v>37030</v>
      </c>
      <c r="L331" s="15" t="s">
        <v>63</v>
      </c>
      <c r="M331" s="13" t="s">
        <v>842</v>
      </c>
      <c r="N331" s="13"/>
      <c r="O331" s="15" t="s">
        <v>68</v>
      </c>
      <c r="P331" s="50"/>
      <c r="Q331" s="13" t="s">
        <v>61</v>
      </c>
      <c r="R331" s="172">
        <v>29</v>
      </c>
      <c r="S331" s="172"/>
      <c r="T331" s="172"/>
      <c r="U331" s="172">
        <v>4</v>
      </c>
      <c r="V331" s="172"/>
      <c r="W331" s="13" t="s">
        <v>69</v>
      </c>
      <c r="X331" s="13"/>
      <c r="Y331" s="13" t="s">
        <v>70</v>
      </c>
      <c r="Z331" s="13" t="s">
        <v>75</v>
      </c>
      <c r="AA331" s="13" t="s">
        <v>76</v>
      </c>
      <c r="AB331" s="49" t="s">
        <v>480</v>
      </c>
      <c r="AC331" s="51"/>
      <c r="AD331" s="51"/>
      <c r="AE331" s="51"/>
      <c r="AF331" s="51"/>
      <c r="AG331" s="51"/>
      <c r="AH331" s="51"/>
      <c r="AI331" s="51"/>
    </row>
    <row r="332" spans="1:35" ht="24.6" x14ac:dyDescent="0.85">
      <c r="A332" s="15">
        <v>331</v>
      </c>
      <c r="B332" s="45" t="s">
        <v>470</v>
      </c>
      <c r="C332" s="45" t="s">
        <v>694</v>
      </c>
      <c r="D332" s="45" t="s">
        <v>939</v>
      </c>
      <c r="E332" s="46" t="s">
        <v>942</v>
      </c>
      <c r="F332" s="7">
        <v>724</v>
      </c>
      <c r="G332" s="348" t="s">
        <v>9323</v>
      </c>
      <c r="H332" s="167" t="s">
        <v>944</v>
      </c>
      <c r="I332" s="170">
        <v>280181</v>
      </c>
      <c r="J332" s="170">
        <v>1466924</v>
      </c>
      <c r="K332" s="166">
        <v>36838</v>
      </c>
      <c r="L332" s="15" t="s">
        <v>63</v>
      </c>
      <c r="M332" s="13" t="s">
        <v>842</v>
      </c>
      <c r="N332" s="13"/>
      <c r="O332" s="15" t="s">
        <v>68</v>
      </c>
      <c r="P332" s="50"/>
      <c r="Q332" s="13" t="s">
        <v>61</v>
      </c>
      <c r="R332" s="172">
        <v>29</v>
      </c>
      <c r="S332" s="172"/>
      <c r="T332" s="172"/>
      <c r="U332" s="172">
        <v>10</v>
      </c>
      <c r="V332" s="172"/>
      <c r="W332" s="13" t="s">
        <v>69</v>
      </c>
      <c r="X332" s="13"/>
      <c r="Y332" s="13" t="s">
        <v>70</v>
      </c>
      <c r="Z332" s="13" t="s">
        <v>75</v>
      </c>
      <c r="AA332" s="13" t="s">
        <v>76</v>
      </c>
      <c r="AB332" s="49" t="s">
        <v>480</v>
      </c>
      <c r="AC332" s="51"/>
      <c r="AD332" s="51"/>
      <c r="AE332" s="51"/>
      <c r="AF332" s="51"/>
      <c r="AG332" s="51"/>
      <c r="AH332" s="51"/>
      <c r="AI332" s="51"/>
    </row>
    <row r="333" spans="1:35" ht="24.6" x14ac:dyDescent="0.85">
      <c r="A333" s="15">
        <v>332</v>
      </c>
      <c r="B333" s="45" t="s">
        <v>470</v>
      </c>
      <c r="C333" s="45" t="s">
        <v>694</v>
      </c>
      <c r="D333" s="45" t="s">
        <v>939</v>
      </c>
      <c r="E333" s="46" t="s">
        <v>945</v>
      </c>
      <c r="F333" s="7">
        <v>335</v>
      </c>
      <c r="G333" s="348" t="s">
        <v>9324</v>
      </c>
      <c r="H333" s="167" t="s">
        <v>946</v>
      </c>
      <c r="I333" s="170">
        <v>282081</v>
      </c>
      <c r="J333" s="170">
        <v>1466624</v>
      </c>
      <c r="K333" s="166">
        <v>36841</v>
      </c>
      <c r="L333" s="15" t="s">
        <v>63</v>
      </c>
      <c r="M333" s="13" t="s">
        <v>842</v>
      </c>
      <c r="N333" s="13"/>
      <c r="O333" s="15" t="s">
        <v>68</v>
      </c>
      <c r="P333" s="50"/>
      <c r="Q333" s="13" t="s">
        <v>61</v>
      </c>
      <c r="R333" s="172">
        <v>34</v>
      </c>
      <c r="S333" s="172"/>
      <c r="T333" s="172"/>
      <c r="U333" s="172">
        <v>9</v>
      </c>
      <c r="V333" s="172"/>
      <c r="W333" s="13" t="s">
        <v>69</v>
      </c>
      <c r="X333" s="13"/>
      <c r="Y333" s="13" t="s">
        <v>70</v>
      </c>
      <c r="Z333" s="13" t="s">
        <v>75</v>
      </c>
      <c r="AA333" s="13" t="s">
        <v>76</v>
      </c>
      <c r="AB333" s="49" t="s">
        <v>480</v>
      </c>
      <c r="AC333" s="51"/>
      <c r="AD333" s="51"/>
      <c r="AE333" s="51"/>
      <c r="AF333" s="51"/>
      <c r="AG333" s="51"/>
      <c r="AH333" s="51"/>
      <c r="AI333" s="51"/>
    </row>
    <row r="334" spans="1:35" ht="24.6" x14ac:dyDescent="0.85">
      <c r="A334" s="15">
        <v>333</v>
      </c>
      <c r="B334" s="45" t="s">
        <v>470</v>
      </c>
      <c r="C334" s="45" t="s">
        <v>694</v>
      </c>
      <c r="D334" s="45" t="s">
        <v>939</v>
      </c>
      <c r="E334" s="46" t="s">
        <v>947</v>
      </c>
      <c r="F334" s="47">
        <v>128</v>
      </c>
      <c r="G334" s="47" t="s">
        <v>9325</v>
      </c>
      <c r="H334" s="15"/>
      <c r="I334" s="13"/>
      <c r="J334" s="13"/>
      <c r="K334" s="55"/>
      <c r="L334" s="15"/>
      <c r="M334" s="13"/>
      <c r="N334" s="13"/>
      <c r="O334" s="15"/>
      <c r="P334" s="50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49"/>
      <c r="AC334" s="51"/>
      <c r="AD334" s="51"/>
      <c r="AE334" s="51"/>
      <c r="AF334" s="51"/>
      <c r="AG334" s="51"/>
      <c r="AH334" s="51"/>
      <c r="AI334" s="51"/>
    </row>
    <row r="335" spans="1:35" ht="24.6" x14ac:dyDescent="0.85">
      <c r="A335" s="15">
        <v>334</v>
      </c>
      <c r="B335" s="45" t="s">
        <v>470</v>
      </c>
      <c r="C335" s="45" t="s">
        <v>694</v>
      </c>
      <c r="D335" s="45" t="s">
        <v>939</v>
      </c>
      <c r="E335" s="46" t="s">
        <v>948</v>
      </c>
      <c r="F335" s="7">
        <v>679</v>
      </c>
      <c r="G335" s="348" t="s">
        <v>9326</v>
      </c>
      <c r="H335" s="167" t="s">
        <v>949</v>
      </c>
      <c r="I335" s="170">
        <v>283781</v>
      </c>
      <c r="J335" s="170">
        <v>1474824</v>
      </c>
      <c r="K335" s="166">
        <v>37027</v>
      </c>
      <c r="L335" s="15" t="s">
        <v>63</v>
      </c>
      <c r="M335" s="13" t="s">
        <v>842</v>
      </c>
      <c r="N335" s="13"/>
      <c r="O335" s="15" t="s">
        <v>68</v>
      </c>
      <c r="P335" s="50"/>
      <c r="Q335" s="13" t="s">
        <v>61</v>
      </c>
      <c r="R335" s="172">
        <v>25</v>
      </c>
      <c r="S335" s="172"/>
      <c r="T335" s="172"/>
      <c r="U335" s="172">
        <v>7</v>
      </c>
      <c r="V335" s="172"/>
      <c r="W335" s="13" t="s">
        <v>69</v>
      </c>
      <c r="X335" s="13"/>
      <c r="Y335" s="13" t="s">
        <v>70</v>
      </c>
      <c r="Z335" s="13" t="s">
        <v>75</v>
      </c>
      <c r="AA335" s="13" t="s">
        <v>76</v>
      </c>
      <c r="AB335" s="49" t="s">
        <v>480</v>
      </c>
      <c r="AC335" s="51"/>
      <c r="AD335" s="51"/>
      <c r="AE335" s="51"/>
      <c r="AF335" s="51"/>
      <c r="AG335" s="51"/>
      <c r="AH335" s="51"/>
      <c r="AI335" s="51"/>
    </row>
    <row r="336" spans="1:35" ht="24.6" x14ac:dyDescent="0.85">
      <c r="A336" s="15">
        <v>335</v>
      </c>
      <c r="B336" s="45" t="s">
        <v>470</v>
      </c>
      <c r="C336" s="45" t="s">
        <v>694</v>
      </c>
      <c r="D336" s="45" t="s">
        <v>939</v>
      </c>
      <c r="E336" s="46" t="s">
        <v>939</v>
      </c>
      <c r="F336" s="7">
        <v>311</v>
      </c>
      <c r="G336" s="348" t="s">
        <v>9327</v>
      </c>
      <c r="H336" s="167" t="s">
        <v>950</v>
      </c>
      <c r="I336" s="170">
        <v>281981</v>
      </c>
      <c r="J336" s="170">
        <v>1469424</v>
      </c>
      <c r="K336" s="166">
        <v>36837</v>
      </c>
      <c r="L336" s="15" t="s">
        <v>63</v>
      </c>
      <c r="M336" s="13" t="s">
        <v>842</v>
      </c>
      <c r="N336" s="13"/>
      <c r="O336" s="15" t="s">
        <v>68</v>
      </c>
      <c r="P336" s="50"/>
      <c r="Q336" s="13" t="s">
        <v>61</v>
      </c>
      <c r="R336" s="172">
        <v>45</v>
      </c>
      <c r="S336" s="172"/>
      <c r="T336" s="172"/>
      <c r="U336" s="172">
        <v>8</v>
      </c>
      <c r="V336" s="172"/>
      <c r="W336" s="13" t="s">
        <v>69</v>
      </c>
      <c r="X336" s="13"/>
      <c r="Y336" s="13" t="s">
        <v>70</v>
      </c>
      <c r="Z336" s="13" t="s">
        <v>75</v>
      </c>
      <c r="AA336" s="13" t="s">
        <v>76</v>
      </c>
      <c r="AB336" s="49" t="s">
        <v>480</v>
      </c>
      <c r="AC336" s="51"/>
      <c r="AD336" s="51"/>
      <c r="AE336" s="51"/>
      <c r="AF336" s="51"/>
      <c r="AG336" s="51"/>
      <c r="AH336" s="51"/>
      <c r="AI336" s="51"/>
    </row>
    <row r="337" spans="1:35" ht="24.6" x14ac:dyDescent="0.85">
      <c r="A337" s="15">
        <v>336</v>
      </c>
      <c r="B337" s="45" t="s">
        <v>470</v>
      </c>
      <c r="C337" s="45" t="s">
        <v>694</v>
      </c>
      <c r="D337" s="45" t="s">
        <v>939</v>
      </c>
      <c r="E337" s="46" t="s">
        <v>951</v>
      </c>
      <c r="F337" s="47">
        <v>156</v>
      </c>
      <c r="G337" s="47" t="s">
        <v>9328</v>
      </c>
      <c r="H337" s="15"/>
      <c r="I337" s="13"/>
      <c r="J337" s="13"/>
      <c r="K337" s="55"/>
      <c r="L337" s="15"/>
      <c r="M337" s="13"/>
      <c r="N337" s="13"/>
      <c r="O337" s="15"/>
      <c r="P337" s="50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51"/>
      <c r="AD337" s="51"/>
      <c r="AE337" s="51"/>
      <c r="AF337" s="51"/>
      <c r="AG337" s="51"/>
      <c r="AH337" s="51"/>
      <c r="AI337" s="51"/>
    </row>
    <row r="338" spans="1:35" ht="24.6" x14ac:dyDescent="0.85">
      <c r="A338" s="15">
        <v>337</v>
      </c>
      <c r="B338" s="45" t="s">
        <v>470</v>
      </c>
      <c r="C338" s="45" t="s">
        <v>470</v>
      </c>
      <c r="D338" s="45" t="s">
        <v>952</v>
      </c>
      <c r="E338" s="46" t="s">
        <v>953</v>
      </c>
      <c r="F338" s="7">
        <v>1021</v>
      </c>
      <c r="G338" s="348" t="s">
        <v>9329</v>
      </c>
      <c r="H338" s="167" t="s">
        <v>954</v>
      </c>
      <c r="I338" s="170">
        <v>303581</v>
      </c>
      <c r="J338" s="170">
        <v>1448324</v>
      </c>
      <c r="K338" s="166">
        <v>33994</v>
      </c>
      <c r="L338" s="15" t="s">
        <v>63</v>
      </c>
      <c r="M338" s="13" t="s">
        <v>479</v>
      </c>
      <c r="N338" s="13"/>
      <c r="O338" s="15" t="s">
        <v>68</v>
      </c>
      <c r="P338" s="50"/>
      <c r="Q338" s="13" t="s">
        <v>66</v>
      </c>
      <c r="R338" s="172">
        <v>30</v>
      </c>
      <c r="S338" s="172"/>
      <c r="T338" s="172"/>
      <c r="U338" s="172">
        <v>3</v>
      </c>
      <c r="V338" s="172"/>
      <c r="W338" s="13" t="s">
        <v>69</v>
      </c>
      <c r="X338" s="13"/>
      <c r="Y338" s="13" t="s">
        <v>70</v>
      </c>
      <c r="Z338" s="13" t="s">
        <v>75</v>
      </c>
      <c r="AA338" s="13" t="s">
        <v>76</v>
      </c>
      <c r="AB338" s="13" t="s">
        <v>480</v>
      </c>
      <c r="AC338" s="51"/>
      <c r="AD338" s="51"/>
      <c r="AE338" s="51"/>
      <c r="AF338" s="51"/>
      <c r="AG338" s="51"/>
      <c r="AH338" s="51"/>
      <c r="AI338" s="51"/>
    </row>
    <row r="339" spans="1:35" ht="24.6" x14ac:dyDescent="0.85">
      <c r="A339" s="15">
        <v>338</v>
      </c>
      <c r="B339" s="45" t="s">
        <v>470</v>
      </c>
      <c r="C339" s="45" t="s">
        <v>470</v>
      </c>
      <c r="D339" s="45" t="s">
        <v>952</v>
      </c>
      <c r="E339" s="46" t="s">
        <v>955</v>
      </c>
      <c r="F339" s="7">
        <v>1224</v>
      </c>
      <c r="G339" s="348" t="s">
        <v>9330</v>
      </c>
      <c r="H339" s="167" t="s">
        <v>956</v>
      </c>
      <c r="I339" s="170">
        <v>303681</v>
      </c>
      <c r="J339" s="170">
        <v>1448024</v>
      </c>
      <c r="K339" s="166">
        <v>34011</v>
      </c>
      <c r="L339" s="15" t="s">
        <v>63</v>
      </c>
      <c r="M339" s="13" t="s">
        <v>479</v>
      </c>
      <c r="N339" s="13"/>
      <c r="O339" s="15" t="s">
        <v>68</v>
      </c>
      <c r="P339" s="50"/>
      <c r="Q339" s="13" t="s">
        <v>66</v>
      </c>
      <c r="R339" s="172">
        <v>30</v>
      </c>
      <c r="S339" s="172"/>
      <c r="T339" s="172"/>
      <c r="U339" s="172">
        <v>4</v>
      </c>
      <c r="V339" s="172"/>
      <c r="W339" s="13" t="s">
        <v>69</v>
      </c>
      <c r="X339" s="13"/>
      <c r="Y339" s="13" t="s">
        <v>70</v>
      </c>
      <c r="Z339" s="13" t="s">
        <v>75</v>
      </c>
      <c r="AA339" s="13" t="s">
        <v>76</v>
      </c>
      <c r="AB339" s="13" t="s">
        <v>480</v>
      </c>
      <c r="AC339" s="51"/>
      <c r="AD339" s="51"/>
      <c r="AE339" s="51"/>
      <c r="AF339" s="51"/>
      <c r="AG339" s="51"/>
      <c r="AH339" s="51"/>
      <c r="AI339" s="51"/>
    </row>
    <row r="340" spans="1:35" ht="24.6" x14ac:dyDescent="0.85">
      <c r="A340" s="15">
        <v>339</v>
      </c>
      <c r="B340" s="45" t="s">
        <v>470</v>
      </c>
      <c r="C340" s="45" t="s">
        <v>470</v>
      </c>
      <c r="D340" s="45" t="s">
        <v>952</v>
      </c>
      <c r="E340" s="46" t="s">
        <v>955</v>
      </c>
      <c r="F340" s="7">
        <v>1224</v>
      </c>
      <c r="G340" s="348" t="s">
        <v>9331</v>
      </c>
      <c r="H340" s="167" t="s">
        <v>957</v>
      </c>
      <c r="I340" s="170">
        <v>303681</v>
      </c>
      <c r="J340" s="170">
        <v>1448024</v>
      </c>
      <c r="K340" s="166">
        <v>34186</v>
      </c>
      <c r="L340" s="15" t="s">
        <v>63</v>
      </c>
      <c r="M340" s="13" t="s">
        <v>479</v>
      </c>
      <c r="N340" s="13"/>
      <c r="O340" s="15" t="s">
        <v>68</v>
      </c>
      <c r="P340" s="50"/>
      <c r="Q340" s="13" t="s">
        <v>66</v>
      </c>
      <c r="R340" s="172">
        <v>35</v>
      </c>
      <c r="S340" s="172"/>
      <c r="T340" s="172"/>
      <c r="U340" s="172"/>
      <c r="V340" s="172"/>
      <c r="W340" s="13" t="s">
        <v>69</v>
      </c>
      <c r="X340" s="13"/>
      <c r="Y340" s="13" t="s">
        <v>70</v>
      </c>
      <c r="Z340" s="13" t="s">
        <v>75</v>
      </c>
      <c r="AA340" s="13" t="s">
        <v>76</v>
      </c>
      <c r="AB340" s="13" t="s">
        <v>480</v>
      </c>
      <c r="AC340" s="51"/>
      <c r="AD340" s="51"/>
      <c r="AE340" s="51"/>
      <c r="AF340" s="51"/>
      <c r="AG340" s="51"/>
      <c r="AH340" s="51"/>
      <c r="AI340" s="51"/>
    </row>
    <row r="341" spans="1:35" ht="24.6" x14ac:dyDescent="0.85">
      <c r="A341" s="15">
        <v>340</v>
      </c>
      <c r="B341" s="45" t="s">
        <v>470</v>
      </c>
      <c r="C341" s="45" t="s">
        <v>470</v>
      </c>
      <c r="D341" s="45" t="s">
        <v>952</v>
      </c>
      <c r="E341" s="46" t="s">
        <v>958</v>
      </c>
      <c r="F341" s="7">
        <v>302</v>
      </c>
      <c r="G341" s="348" t="s">
        <v>9332</v>
      </c>
      <c r="H341" s="167" t="s">
        <v>959</v>
      </c>
      <c r="I341" s="170">
        <v>303281</v>
      </c>
      <c r="J341" s="170">
        <v>1447124</v>
      </c>
      <c r="K341" s="166">
        <v>33824</v>
      </c>
      <c r="L341" s="15" t="s">
        <v>63</v>
      </c>
      <c r="M341" s="13" t="s">
        <v>479</v>
      </c>
      <c r="N341" s="13"/>
      <c r="O341" s="15" t="s">
        <v>68</v>
      </c>
      <c r="P341" s="50"/>
      <c r="Q341" s="13" t="s">
        <v>66</v>
      </c>
      <c r="R341" s="172">
        <v>45</v>
      </c>
      <c r="S341" s="172"/>
      <c r="T341" s="172"/>
      <c r="U341" s="172"/>
      <c r="V341" s="172"/>
      <c r="W341" s="13" t="s">
        <v>69</v>
      </c>
      <c r="X341" s="13"/>
      <c r="Y341" s="13" t="s">
        <v>70</v>
      </c>
      <c r="Z341" s="13" t="s">
        <v>75</v>
      </c>
      <c r="AA341" s="13" t="s">
        <v>76</v>
      </c>
      <c r="AB341" s="13" t="s">
        <v>480</v>
      </c>
      <c r="AC341" s="51"/>
      <c r="AD341" s="51"/>
      <c r="AE341" s="51"/>
      <c r="AF341" s="51"/>
      <c r="AG341" s="51"/>
      <c r="AH341" s="51"/>
      <c r="AI341" s="51"/>
    </row>
    <row r="342" spans="1:35" ht="24.6" x14ac:dyDescent="0.85">
      <c r="A342" s="15">
        <v>341</v>
      </c>
      <c r="B342" s="45" t="s">
        <v>470</v>
      </c>
      <c r="C342" s="45" t="s">
        <v>470</v>
      </c>
      <c r="D342" s="45" t="s">
        <v>952</v>
      </c>
      <c r="E342" s="46" t="s">
        <v>952</v>
      </c>
      <c r="F342" s="7">
        <v>1204</v>
      </c>
      <c r="G342" s="348" t="s">
        <v>9333</v>
      </c>
      <c r="H342" s="167" t="s">
        <v>960</v>
      </c>
      <c r="I342" s="170">
        <v>303081</v>
      </c>
      <c r="J342" s="170">
        <v>1449024</v>
      </c>
      <c r="K342" s="166">
        <v>34133</v>
      </c>
      <c r="L342" s="15" t="s">
        <v>63</v>
      </c>
      <c r="M342" s="13" t="s">
        <v>479</v>
      </c>
      <c r="N342" s="13"/>
      <c r="O342" s="15" t="s">
        <v>68</v>
      </c>
      <c r="P342" s="50"/>
      <c r="Q342" s="13" t="s">
        <v>66</v>
      </c>
      <c r="R342" s="172">
        <v>31</v>
      </c>
      <c r="S342" s="172"/>
      <c r="T342" s="172"/>
      <c r="U342" s="172"/>
      <c r="V342" s="172"/>
      <c r="W342" s="13" t="s">
        <v>69</v>
      </c>
      <c r="X342" s="13"/>
      <c r="Y342" s="13" t="s">
        <v>70</v>
      </c>
      <c r="Z342" s="13" t="s">
        <v>75</v>
      </c>
      <c r="AA342" s="13" t="s">
        <v>76</v>
      </c>
      <c r="AB342" s="13" t="s">
        <v>480</v>
      </c>
      <c r="AC342" s="51"/>
      <c r="AD342" s="51"/>
      <c r="AE342" s="51"/>
      <c r="AF342" s="51"/>
      <c r="AG342" s="51"/>
      <c r="AH342" s="51"/>
      <c r="AI342" s="51"/>
    </row>
    <row r="343" spans="1:35" ht="24.6" x14ac:dyDescent="0.85">
      <c r="A343" s="15">
        <v>342</v>
      </c>
      <c r="B343" s="45" t="s">
        <v>470</v>
      </c>
      <c r="C343" s="45" t="s">
        <v>470</v>
      </c>
      <c r="D343" s="45" t="s">
        <v>952</v>
      </c>
      <c r="E343" s="46" t="s">
        <v>952</v>
      </c>
      <c r="F343" s="7">
        <v>1204</v>
      </c>
      <c r="G343" s="348" t="s">
        <v>9334</v>
      </c>
      <c r="H343" s="167" t="s">
        <v>961</v>
      </c>
      <c r="I343" s="170">
        <v>303081</v>
      </c>
      <c r="J343" s="170">
        <v>1449024</v>
      </c>
      <c r="K343" s="166">
        <v>34130</v>
      </c>
      <c r="L343" s="15" t="s">
        <v>63</v>
      </c>
      <c r="M343" s="13" t="s">
        <v>479</v>
      </c>
      <c r="N343" s="13"/>
      <c r="O343" s="15" t="s">
        <v>68</v>
      </c>
      <c r="P343" s="50"/>
      <c r="Q343" s="13" t="s">
        <v>66</v>
      </c>
      <c r="R343" s="172">
        <v>36</v>
      </c>
      <c r="S343" s="172"/>
      <c r="T343" s="172"/>
      <c r="U343" s="172"/>
      <c r="V343" s="172"/>
      <c r="W343" s="13" t="s">
        <v>69</v>
      </c>
      <c r="X343" s="13"/>
      <c r="Y343" s="13" t="s">
        <v>70</v>
      </c>
      <c r="Z343" s="13" t="s">
        <v>75</v>
      </c>
      <c r="AA343" s="13" t="s">
        <v>76</v>
      </c>
      <c r="AB343" s="13" t="s">
        <v>480</v>
      </c>
      <c r="AC343" s="51"/>
      <c r="AD343" s="51"/>
      <c r="AE343" s="51"/>
      <c r="AF343" s="51"/>
      <c r="AG343" s="51"/>
      <c r="AH343" s="51"/>
      <c r="AI343" s="51"/>
    </row>
    <row r="344" spans="1:35" ht="24.6" x14ac:dyDescent="0.85">
      <c r="A344" s="15">
        <v>343</v>
      </c>
      <c r="B344" s="45" t="s">
        <v>470</v>
      </c>
      <c r="C344" s="45" t="s">
        <v>470</v>
      </c>
      <c r="D344" s="45" t="s">
        <v>952</v>
      </c>
      <c r="E344" s="46" t="s">
        <v>962</v>
      </c>
      <c r="F344" s="7">
        <v>395</v>
      </c>
      <c r="G344" s="348" t="s">
        <v>9335</v>
      </c>
      <c r="H344" s="167" t="s">
        <v>963</v>
      </c>
      <c r="I344" s="170">
        <v>303381</v>
      </c>
      <c r="J344" s="170">
        <v>1447024</v>
      </c>
      <c r="K344" s="166">
        <v>33893</v>
      </c>
      <c r="L344" s="15" t="s">
        <v>63</v>
      </c>
      <c r="M344" s="13" t="s">
        <v>479</v>
      </c>
      <c r="N344" s="13"/>
      <c r="O344" s="15" t="s">
        <v>68</v>
      </c>
      <c r="P344" s="50"/>
      <c r="Q344" s="13" t="s">
        <v>64</v>
      </c>
      <c r="R344" s="172">
        <v>35</v>
      </c>
      <c r="S344" s="172"/>
      <c r="T344" s="172"/>
      <c r="U344" s="172">
        <v>6</v>
      </c>
      <c r="V344" s="172"/>
      <c r="W344" s="13" t="s">
        <v>69</v>
      </c>
      <c r="X344" s="13"/>
      <c r="Y344" s="13" t="s">
        <v>70</v>
      </c>
      <c r="Z344" s="13" t="s">
        <v>75</v>
      </c>
      <c r="AA344" s="13" t="s">
        <v>76</v>
      </c>
      <c r="AB344" s="13" t="s">
        <v>480</v>
      </c>
      <c r="AC344" s="51"/>
      <c r="AD344" s="51"/>
      <c r="AE344" s="51"/>
      <c r="AF344" s="51"/>
      <c r="AG344" s="51"/>
      <c r="AH344" s="51"/>
      <c r="AI344" s="51"/>
    </row>
    <row r="345" spans="1:35" ht="24.6" x14ac:dyDescent="0.85">
      <c r="A345" s="15">
        <v>344</v>
      </c>
      <c r="B345" s="45" t="s">
        <v>470</v>
      </c>
      <c r="C345" s="45" t="s">
        <v>470</v>
      </c>
      <c r="D345" s="45" t="s">
        <v>964</v>
      </c>
      <c r="E345" s="46" t="s">
        <v>964</v>
      </c>
      <c r="F345" s="7">
        <v>292</v>
      </c>
      <c r="G345" s="348" t="s">
        <v>9336</v>
      </c>
      <c r="H345" s="167" t="s">
        <v>965</v>
      </c>
      <c r="I345" s="170">
        <v>305649</v>
      </c>
      <c r="J345" s="170">
        <v>1447877</v>
      </c>
      <c r="K345" s="166">
        <v>34012</v>
      </c>
      <c r="L345" s="15" t="s">
        <v>63</v>
      </c>
      <c r="M345" s="13" t="s">
        <v>479</v>
      </c>
      <c r="N345" s="13"/>
      <c r="O345" s="15" t="s">
        <v>68</v>
      </c>
      <c r="P345" s="50"/>
      <c r="Q345" s="13" t="s">
        <v>64</v>
      </c>
      <c r="R345" s="172">
        <v>30</v>
      </c>
      <c r="S345" s="172"/>
      <c r="T345" s="172"/>
      <c r="U345" s="172"/>
      <c r="V345" s="172"/>
      <c r="W345" s="13" t="s">
        <v>69</v>
      </c>
      <c r="X345" s="13"/>
      <c r="Y345" s="13" t="s">
        <v>70</v>
      </c>
      <c r="Z345" s="13" t="s">
        <v>75</v>
      </c>
      <c r="AA345" s="13" t="s">
        <v>76</v>
      </c>
      <c r="AB345" s="13" t="s">
        <v>480</v>
      </c>
      <c r="AC345" s="51"/>
      <c r="AD345" s="51"/>
      <c r="AE345" s="51"/>
      <c r="AF345" s="51"/>
      <c r="AG345" s="51"/>
      <c r="AH345" s="51"/>
      <c r="AI345" s="51"/>
    </row>
    <row r="346" spans="1:35" ht="24.6" x14ac:dyDescent="0.85">
      <c r="A346" s="15">
        <v>345</v>
      </c>
      <c r="B346" s="45" t="s">
        <v>470</v>
      </c>
      <c r="C346" s="45" t="s">
        <v>470</v>
      </c>
      <c r="D346" s="45" t="s">
        <v>964</v>
      </c>
      <c r="E346" s="46" t="s">
        <v>964</v>
      </c>
      <c r="F346" s="7">
        <v>292</v>
      </c>
      <c r="G346" s="348" t="s">
        <v>9337</v>
      </c>
      <c r="H346" s="167" t="s">
        <v>966</v>
      </c>
      <c r="I346" s="170">
        <v>305649</v>
      </c>
      <c r="J346" s="170">
        <v>1447877</v>
      </c>
      <c r="K346" s="166">
        <v>36711</v>
      </c>
      <c r="L346" s="15" t="s">
        <v>63</v>
      </c>
      <c r="M346" s="13" t="s">
        <v>967</v>
      </c>
      <c r="N346" s="13"/>
      <c r="O346" s="15" t="s">
        <v>68</v>
      </c>
      <c r="P346" s="50"/>
      <c r="Q346" s="13" t="s">
        <v>61</v>
      </c>
      <c r="R346" s="172">
        <v>48</v>
      </c>
      <c r="S346" s="172"/>
      <c r="T346" s="172"/>
      <c r="U346" s="172">
        <v>9</v>
      </c>
      <c r="V346" s="172"/>
      <c r="W346" s="13" t="s">
        <v>69</v>
      </c>
      <c r="X346" s="13"/>
      <c r="Y346" s="13" t="s">
        <v>70</v>
      </c>
      <c r="Z346" s="13" t="s">
        <v>75</v>
      </c>
      <c r="AA346" s="13" t="s">
        <v>76</v>
      </c>
      <c r="AB346" s="13" t="s">
        <v>480</v>
      </c>
      <c r="AC346" s="51"/>
      <c r="AD346" s="51"/>
      <c r="AE346" s="51"/>
      <c r="AF346" s="51"/>
      <c r="AG346" s="51"/>
      <c r="AH346" s="51"/>
      <c r="AI346" s="51"/>
    </row>
    <row r="347" spans="1:35" ht="24.6" x14ac:dyDescent="0.85">
      <c r="A347" s="15">
        <v>346</v>
      </c>
      <c r="B347" s="45" t="s">
        <v>470</v>
      </c>
      <c r="C347" s="45" t="s">
        <v>470</v>
      </c>
      <c r="D347" s="45" t="s">
        <v>964</v>
      </c>
      <c r="E347" s="46" t="s">
        <v>964</v>
      </c>
      <c r="F347" s="7">
        <v>292</v>
      </c>
      <c r="G347" s="348" t="s">
        <v>9338</v>
      </c>
      <c r="H347" s="167" t="s">
        <v>968</v>
      </c>
      <c r="I347" s="170">
        <v>305649</v>
      </c>
      <c r="J347" s="170">
        <v>1447877</v>
      </c>
      <c r="K347" s="166">
        <v>36711</v>
      </c>
      <c r="L347" s="15" t="s">
        <v>63</v>
      </c>
      <c r="M347" s="13" t="s">
        <v>967</v>
      </c>
      <c r="N347" s="13"/>
      <c r="O347" s="15" t="s">
        <v>68</v>
      </c>
      <c r="P347" s="50"/>
      <c r="Q347" s="13" t="s">
        <v>61</v>
      </c>
      <c r="R347" s="172">
        <v>48</v>
      </c>
      <c r="S347" s="172"/>
      <c r="T347" s="172"/>
      <c r="U347" s="172">
        <v>9</v>
      </c>
      <c r="V347" s="172"/>
      <c r="W347" s="13" t="s">
        <v>69</v>
      </c>
      <c r="X347" s="13"/>
      <c r="Y347" s="13" t="s">
        <v>70</v>
      </c>
      <c r="Z347" s="13" t="s">
        <v>75</v>
      </c>
      <c r="AA347" s="13" t="s">
        <v>76</v>
      </c>
      <c r="AB347" s="13" t="s">
        <v>480</v>
      </c>
      <c r="AC347" s="51"/>
      <c r="AD347" s="51"/>
      <c r="AE347" s="51"/>
      <c r="AF347" s="51"/>
      <c r="AG347" s="51"/>
      <c r="AH347" s="51"/>
      <c r="AI347" s="51"/>
    </row>
    <row r="348" spans="1:35" ht="24.6" x14ac:dyDescent="0.85">
      <c r="A348" s="15">
        <v>347</v>
      </c>
      <c r="B348" s="45" t="s">
        <v>470</v>
      </c>
      <c r="C348" s="45" t="s">
        <v>470</v>
      </c>
      <c r="D348" s="45" t="s">
        <v>964</v>
      </c>
      <c r="E348" s="46" t="s">
        <v>969</v>
      </c>
      <c r="F348" s="47">
        <v>236</v>
      </c>
      <c r="G348" s="47" t="s">
        <v>9339</v>
      </c>
      <c r="H348" s="15"/>
      <c r="I348" s="13"/>
      <c r="J348" s="13"/>
      <c r="K348" s="55"/>
      <c r="L348" s="15"/>
      <c r="M348" s="13"/>
      <c r="N348" s="13"/>
      <c r="O348" s="15"/>
      <c r="P348" s="50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51"/>
      <c r="AD348" s="51"/>
      <c r="AE348" s="51"/>
      <c r="AF348" s="51"/>
      <c r="AG348" s="51"/>
      <c r="AH348" s="51"/>
      <c r="AI348" s="51"/>
    </row>
    <row r="349" spans="1:35" ht="24.6" x14ac:dyDescent="0.85">
      <c r="A349" s="15">
        <v>348</v>
      </c>
      <c r="B349" s="45" t="s">
        <v>470</v>
      </c>
      <c r="C349" s="45" t="s">
        <v>470</v>
      </c>
      <c r="D349" s="45" t="s">
        <v>964</v>
      </c>
      <c r="E349" s="46" t="s">
        <v>970</v>
      </c>
      <c r="F349" s="47">
        <v>783</v>
      </c>
      <c r="G349" s="47" t="s">
        <v>9340</v>
      </c>
      <c r="H349" s="15"/>
      <c r="I349" s="13"/>
      <c r="J349" s="13"/>
      <c r="K349" s="55"/>
      <c r="L349" s="15"/>
      <c r="M349" s="13"/>
      <c r="N349" s="13"/>
      <c r="O349" s="15"/>
      <c r="P349" s="50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51"/>
      <c r="AD349" s="51"/>
      <c r="AE349" s="51"/>
      <c r="AF349" s="51"/>
      <c r="AG349" s="51"/>
      <c r="AH349" s="51"/>
      <c r="AI349" s="51"/>
    </row>
    <row r="350" spans="1:35" ht="24.6" x14ac:dyDescent="0.85">
      <c r="A350" s="15">
        <v>349</v>
      </c>
      <c r="B350" s="45" t="s">
        <v>470</v>
      </c>
      <c r="C350" s="45" t="s">
        <v>470</v>
      </c>
      <c r="D350" s="45" t="s">
        <v>964</v>
      </c>
      <c r="E350" s="46" t="s">
        <v>971</v>
      </c>
      <c r="F350" s="47">
        <v>326</v>
      </c>
      <c r="G350" s="47" t="s">
        <v>9341</v>
      </c>
      <c r="H350" s="15"/>
      <c r="I350" s="13"/>
      <c r="J350" s="13"/>
      <c r="K350" s="55"/>
      <c r="L350" s="15"/>
      <c r="M350" s="13"/>
      <c r="N350" s="13"/>
      <c r="O350" s="15"/>
      <c r="P350" s="50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51"/>
      <c r="AD350" s="51"/>
      <c r="AE350" s="51"/>
      <c r="AF350" s="51"/>
      <c r="AG350" s="51"/>
      <c r="AH350" s="51"/>
      <c r="AI350" s="51"/>
    </row>
    <row r="351" spans="1:35" ht="24.6" x14ac:dyDescent="0.85">
      <c r="A351" s="15">
        <v>350</v>
      </c>
      <c r="B351" s="45" t="s">
        <v>470</v>
      </c>
      <c r="C351" s="45" t="s">
        <v>470</v>
      </c>
      <c r="D351" s="45" t="s">
        <v>964</v>
      </c>
      <c r="E351" s="46" t="s">
        <v>972</v>
      </c>
      <c r="F351" s="7">
        <v>260</v>
      </c>
      <c r="G351" s="348" t="s">
        <v>9342</v>
      </c>
      <c r="H351" s="167" t="s">
        <v>973</v>
      </c>
      <c r="I351" s="170">
        <v>305481</v>
      </c>
      <c r="J351" s="170">
        <v>1447124</v>
      </c>
      <c r="K351" s="166">
        <v>33756</v>
      </c>
      <c r="L351" s="15" t="s">
        <v>63</v>
      </c>
      <c r="M351" s="13" t="s">
        <v>479</v>
      </c>
      <c r="N351" s="13"/>
      <c r="O351" s="15" t="s">
        <v>68</v>
      </c>
      <c r="P351" s="50"/>
      <c r="Q351" s="13" t="s">
        <v>64</v>
      </c>
      <c r="R351" s="172">
        <v>32</v>
      </c>
      <c r="S351" s="172"/>
      <c r="T351" s="172"/>
      <c r="U351" s="172"/>
      <c r="V351" s="172"/>
      <c r="W351" s="13" t="s">
        <v>69</v>
      </c>
      <c r="X351" s="13"/>
      <c r="Y351" s="13" t="s">
        <v>70</v>
      </c>
      <c r="Z351" s="13" t="s">
        <v>75</v>
      </c>
      <c r="AA351" s="13" t="s">
        <v>76</v>
      </c>
      <c r="AB351" s="13" t="s">
        <v>480</v>
      </c>
      <c r="AC351" s="51"/>
      <c r="AD351" s="51"/>
      <c r="AE351" s="51"/>
      <c r="AF351" s="51"/>
      <c r="AG351" s="51"/>
      <c r="AH351" s="51"/>
      <c r="AI351" s="51"/>
    </row>
    <row r="352" spans="1:35" ht="24.6" x14ac:dyDescent="0.85">
      <c r="A352" s="15">
        <v>351</v>
      </c>
      <c r="B352" s="45" t="s">
        <v>470</v>
      </c>
      <c r="C352" s="45" t="s">
        <v>470</v>
      </c>
      <c r="D352" s="45" t="s">
        <v>964</v>
      </c>
      <c r="E352" s="46" t="s">
        <v>974</v>
      </c>
      <c r="F352" s="47">
        <v>172</v>
      </c>
      <c r="G352" s="47" t="s">
        <v>9343</v>
      </c>
      <c r="H352" s="15"/>
      <c r="I352" s="13"/>
      <c r="J352" s="13"/>
      <c r="K352" s="55"/>
      <c r="L352" s="15"/>
      <c r="M352" s="13"/>
      <c r="N352" s="13"/>
      <c r="O352" s="15"/>
      <c r="P352" s="50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51"/>
      <c r="AD352" s="51"/>
      <c r="AE352" s="51"/>
      <c r="AF352" s="51"/>
      <c r="AG352" s="51"/>
      <c r="AH352" s="51"/>
      <c r="AI352" s="51"/>
    </row>
    <row r="353" spans="1:35" ht="24.6" x14ac:dyDescent="0.85">
      <c r="A353" s="15">
        <v>352</v>
      </c>
      <c r="B353" s="45" t="s">
        <v>470</v>
      </c>
      <c r="C353" s="45" t="s">
        <v>470</v>
      </c>
      <c r="D353" s="45" t="s">
        <v>964</v>
      </c>
      <c r="E353" s="46" t="s">
        <v>975</v>
      </c>
      <c r="F353" s="47">
        <v>311</v>
      </c>
      <c r="G353" s="47" t="s">
        <v>9344</v>
      </c>
      <c r="H353" s="15"/>
      <c r="I353" s="13"/>
      <c r="J353" s="13"/>
      <c r="K353" s="55"/>
      <c r="L353" s="15"/>
      <c r="M353" s="13"/>
      <c r="N353" s="13"/>
      <c r="O353" s="15"/>
      <c r="P353" s="50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51"/>
      <c r="AD353" s="51"/>
      <c r="AE353" s="51"/>
      <c r="AF353" s="51"/>
      <c r="AG353" s="51"/>
      <c r="AH353" s="51"/>
      <c r="AI353" s="51"/>
    </row>
    <row r="354" spans="1:35" ht="24.6" x14ac:dyDescent="0.85">
      <c r="A354" s="15">
        <v>353</v>
      </c>
      <c r="B354" s="45" t="s">
        <v>470</v>
      </c>
      <c r="C354" s="45" t="s">
        <v>470</v>
      </c>
      <c r="D354" s="45" t="s">
        <v>964</v>
      </c>
      <c r="E354" s="46" t="s">
        <v>976</v>
      </c>
      <c r="F354" s="7">
        <v>346</v>
      </c>
      <c r="G354" s="348" t="s">
        <v>9345</v>
      </c>
      <c r="H354" s="167" t="s">
        <v>977</v>
      </c>
      <c r="I354" s="170">
        <v>305781</v>
      </c>
      <c r="J354" s="170">
        <v>1447224</v>
      </c>
      <c r="K354" s="166">
        <v>34373</v>
      </c>
      <c r="L354" s="15" t="s">
        <v>63</v>
      </c>
      <c r="M354" s="13" t="s">
        <v>479</v>
      </c>
      <c r="N354" s="13"/>
      <c r="O354" s="15" t="s">
        <v>68</v>
      </c>
      <c r="P354" s="50"/>
      <c r="Q354" s="13" t="s">
        <v>64</v>
      </c>
      <c r="R354" s="172">
        <v>87</v>
      </c>
      <c r="S354" s="172"/>
      <c r="T354" s="172"/>
      <c r="U354" s="172"/>
      <c r="V354" s="172"/>
      <c r="W354" s="13"/>
      <c r="X354" s="13"/>
      <c r="Y354" s="13"/>
      <c r="Z354" s="13"/>
      <c r="AA354" s="13"/>
      <c r="AB354" s="13"/>
      <c r="AC354" s="51"/>
      <c r="AD354" s="51"/>
      <c r="AE354" s="51"/>
      <c r="AF354" s="51"/>
      <c r="AG354" s="51"/>
      <c r="AH354" s="51"/>
      <c r="AI354" s="51"/>
    </row>
    <row r="355" spans="1:35" ht="24.6" x14ac:dyDescent="0.85">
      <c r="A355" s="15">
        <v>354</v>
      </c>
      <c r="B355" s="45" t="s">
        <v>470</v>
      </c>
      <c r="C355" s="45" t="s">
        <v>470</v>
      </c>
      <c r="D355" s="45" t="s">
        <v>978</v>
      </c>
      <c r="E355" s="46" t="s">
        <v>979</v>
      </c>
      <c r="F355" s="7">
        <v>470</v>
      </c>
      <c r="G355" s="348" t="s">
        <v>9346</v>
      </c>
      <c r="H355" s="167" t="s">
        <v>980</v>
      </c>
      <c r="I355" s="170">
        <v>305381</v>
      </c>
      <c r="J355" s="170">
        <v>1449524</v>
      </c>
      <c r="K355" s="166">
        <v>34152</v>
      </c>
      <c r="L355" s="15" t="s">
        <v>63</v>
      </c>
      <c r="M355" s="13" t="s">
        <v>479</v>
      </c>
      <c r="N355" s="13"/>
      <c r="O355" s="15" t="s">
        <v>68</v>
      </c>
      <c r="P355" s="50"/>
      <c r="Q355" s="13" t="s">
        <v>64</v>
      </c>
      <c r="R355" s="172">
        <v>35</v>
      </c>
      <c r="S355" s="172"/>
      <c r="T355" s="172"/>
      <c r="U355" s="172">
        <v>6</v>
      </c>
      <c r="V355" s="172"/>
      <c r="W355" s="13" t="s">
        <v>69</v>
      </c>
      <c r="X355" s="13"/>
      <c r="Y355" s="13" t="s">
        <v>70</v>
      </c>
      <c r="Z355" s="13" t="s">
        <v>75</v>
      </c>
      <c r="AA355" s="13" t="s">
        <v>76</v>
      </c>
      <c r="AB355" s="13" t="s">
        <v>480</v>
      </c>
      <c r="AC355" s="51"/>
      <c r="AD355" s="51"/>
      <c r="AE355" s="51"/>
      <c r="AF355" s="51"/>
      <c r="AG355" s="51"/>
      <c r="AH355" s="51"/>
      <c r="AI355" s="51"/>
    </row>
    <row r="356" spans="1:35" ht="24.6" x14ac:dyDescent="0.85">
      <c r="A356" s="15">
        <v>355</v>
      </c>
      <c r="B356" s="45" t="s">
        <v>470</v>
      </c>
      <c r="C356" s="45" t="s">
        <v>470</v>
      </c>
      <c r="D356" s="45" t="s">
        <v>978</v>
      </c>
      <c r="E356" s="46" t="s">
        <v>979</v>
      </c>
      <c r="F356" s="7">
        <v>470</v>
      </c>
      <c r="G356" s="348" t="s">
        <v>9347</v>
      </c>
      <c r="H356" s="167" t="s">
        <v>981</v>
      </c>
      <c r="I356" s="170">
        <v>305381</v>
      </c>
      <c r="J356" s="170">
        <v>1449524</v>
      </c>
      <c r="K356" s="166">
        <v>34042</v>
      </c>
      <c r="L356" s="15" t="s">
        <v>63</v>
      </c>
      <c r="M356" s="13" t="s">
        <v>479</v>
      </c>
      <c r="N356" s="13"/>
      <c r="O356" s="15" t="s">
        <v>68</v>
      </c>
      <c r="P356" s="50"/>
      <c r="Q356" s="13" t="s">
        <v>66</v>
      </c>
      <c r="R356" s="172">
        <v>32</v>
      </c>
      <c r="S356" s="172"/>
      <c r="T356" s="172"/>
      <c r="U356" s="172">
        <v>7</v>
      </c>
      <c r="V356" s="172"/>
      <c r="W356" s="13" t="s">
        <v>69</v>
      </c>
      <c r="X356" s="13"/>
      <c r="Y356" s="13" t="s">
        <v>70</v>
      </c>
      <c r="Z356" s="13" t="s">
        <v>75</v>
      </c>
      <c r="AA356" s="13" t="s">
        <v>76</v>
      </c>
      <c r="AB356" s="13" t="s">
        <v>480</v>
      </c>
      <c r="AC356" s="51"/>
      <c r="AD356" s="51"/>
      <c r="AE356" s="51"/>
      <c r="AF356" s="51"/>
      <c r="AG356" s="51"/>
      <c r="AH356" s="51"/>
      <c r="AI356" s="51"/>
    </row>
    <row r="357" spans="1:35" ht="24.6" x14ac:dyDescent="0.85">
      <c r="A357" s="15">
        <v>356</v>
      </c>
      <c r="B357" s="45" t="s">
        <v>470</v>
      </c>
      <c r="C357" s="45" t="s">
        <v>470</v>
      </c>
      <c r="D357" s="45" t="s">
        <v>978</v>
      </c>
      <c r="E357" s="46" t="s">
        <v>979</v>
      </c>
      <c r="F357" s="7">
        <v>470</v>
      </c>
      <c r="G357" s="348" t="s">
        <v>9348</v>
      </c>
      <c r="H357" s="167" t="s">
        <v>982</v>
      </c>
      <c r="I357" s="170">
        <v>305381</v>
      </c>
      <c r="J357" s="170">
        <v>1449524</v>
      </c>
      <c r="K357" s="166">
        <v>34214</v>
      </c>
      <c r="L357" s="15" t="s">
        <v>63</v>
      </c>
      <c r="M357" s="13" t="s">
        <v>479</v>
      </c>
      <c r="N357" s="13"/>
      <c r="O357" s="15" t="s">
        <v>68</v>
      </c>
      <c r="P357" s="50"/>
      <c r="Q357" s="13" t="s">
        <v>64</v>
      </c>
      <c r="R357" s="172">
        <v>35</v>
      </c>
      <c r="S357" s="172"/>
      <c r="T357" s="172"/>
      <c r="U357" s="172">
        <v>10</v>
      </c>
      <c r="V357" s="172"/>
      <c r="W357" s="13" t="s">
        <v>69</v>
      </c>
      <c r="X357" s="13"/>
      <c r="Y357" s="13" t="s">
        <v>70</v>
      </c>
      <c r="Z357" s="13" t="s">
        <v>75</v>
      </c>
      <c r="AA357" s="13" t="s">
        <v>76</v>
      </c>
      <c r="AB357" s="13" t="s">
        <v>480</v>
      </c>
      <c r="AC357" s="51"/>
      <c r="AD357" s="51"/>
      <c r="AE357" s="51"/>
      <c r="AF357" s="51"/>
      <c r="AG357" s="51"/>
      <c r="AH357" s="51"/>
      <c r="AI357" s="51"/>
    </row>
    <row r="358" spans="1:35" ht="24.6" x14ac:dyDescent="0.85">
      <c r="A358" s="15">
        <v>357</v>
      </c>
      <c r="B358" s="45" t="s">
        <v>470</v>
      </c>
      <c r="C358" s="45" t="s">
        <v>470</v>
      </c>
      <c r="D358" s="45" t="s">
        <v>978</v>
      </c>
      <c r="E358" s="46" t="s">
        <v>979</v>
      </c>
      <c r="F358" s="7">
        <v>470</v>
      </c>
      <c r="G358" s="348" t="s">
        <v>9349</v>
      </c>
      <c r="H358" s="167" t="s">
        <v>983</v>
      </c>
      <c r="I358" s="170">
        <v>305381</v>
      </c>
      <c r="J358" s="170">
        <v>1449524</v>
      </c>
      <c r="K358" s="166">
        <v>34226</v>
      </c>
      <c r="L358" s="15" t="s">
        <v>63</v>
      </c>
      <c r="M358" s="13" t="s">
        <v>479</v>
      </c>
      <c r="N358" s="13"/>
      <c r="O358" s="15" t="s">
        <v>68</v>
      </c>
      <c r="P358" s="50"/>
      <c r="Q358" s="13" t="s">
        <v>64</v>
      </c>
      <c r="R358" s="172">
        <v>35</v>
      </c>
      <c r="S358" s="172"/>
      <c r="T358" s="172"/>
      <c r="U358" s="172">
        <v>12.5</v>
      </c>
      <c r="V358" s="172"/>
      <c r="W358" s="13" t="s">
        <v>69</v>
      </c>
      <c r="X358" s="13"/>
      <c r="Y358" s="13" t="s">
        <v>70</v>
      </c>
      <c r="Z358" s="13" t="s">
        <v>75</v>
      </c>
      <c r="AA358" s="13" t="s">
        <v>76</v>
      </c>
      <c r="AB358" s="13" t="s">
        <v>480</v>
      </c>
      <c r="AC358" s="51"/>
      <c r="AD358" s="51"/>
      <c r="AE358" s="51"/>
      <c r="AF358" s="51"/>
      <c r="AG358" s="51"/>
      <c r="AH358" s="51"/>
      <c r="AI358" s="51"/>
    </row>
    <row r="359" spans="1:35" ht="24.6" x14ac:dyDescent="0.85">
      <c r="A359" s="15">
        <v>358</v>
      </c>
      <c r="B359" s="45" t="s">
        <v>470</v>
      </c>
      <c r="C359" s="45" t="s">
        <v>470</v>
      </c>
      <c r="D359" s="45" t="s">
        <v>978</v>
      </c>
      <c r="E359" s="46" t="s">
        <v>979</v>
      </c>
      <c r="F359" s="7">
        <v>470</v>
      </c>
      <c r="G359" s="348" t="s">
        <v>9350</v>
      </c>
      <c r="H359" s="167" t="s">
        <v>984</v>
      </c>
      <c r="I359" s="170">
        <v>305381</v>
      </c>
      <c r="J359" s="170">
        <v>1449524</v>
      </c>
      <c r="K359" s="166">
        <v>34123</v>
      </c>
      <c r="L359" s="15" t="s">
        <v>63</v>
      </c>
      <c r="M359" s="13" t="s">
        <v>479</v>
      </c>
      <c r="N359" s="13"/>
      <c r="O359" s="15" t="s">
        <v>68</v>
      </c>
      <c r="P359" s="50"/>
      <c r="Q359" s="13" t="s">
        <v>64</v>
      </c>
      <c r="R359" s="172">
        <v>30</v>
      </c>
      <c r="S359" s="172"/>
      <c r="T359" s="172"/>
      <c r="U359" s="172"/>
      <c r="V359" s="172"/>
      <c r="W359" s="13" t="s">
        <v>69</v>
      </c>
      <c r="X359" s="13"/>
      <c r="Y359" s="13" t="s">
        <v>70</v>
      </c>
      <c r="Z359" s="13" t="s">
        <v>75</v>
      </c>
      <c r="AA359" s="13" t="s">
        <v>76</v>
      </c>
      <c r="AB359" s="13" t="s">
        <v>480</v>
      </c>
      <c r="AC359" s="51"/>
      <c r="AD359" s="51"/>
      <c r="AE359" s="51"/>
      <c r="AF359" s="51"/>
      <c r="AG359" s="51"/>
      <c r="AH359" s="51"/>
      <c r="AI359" s="51"/>
    </row>
    <row r="360" spans="1:35" ht="24.6" x14ac:dyDescent="0.85">
      <c r="A360" s="15">
        <v>359</v>
      </c>
      <c r="B360" s="45" t="s">
        <v>470</v>
      </c>
      <c r="C360" s="45" t="s">
        <v>470</v>
      </c>
      <c r="D360" s="45" t="s">
        <v>978</v>
      </c>
      <c r="E360" s="46" t="s">
        <v>979</v>
      </c>
      <c r="F360" s="7">
        <v>470</v>
      </c>
      <c r="G360" s="348" t="s">
        <v>9351</v>
      </c>
      <c r="H360" s="167" t="s">
        <v>985</v>
      </c>
      <c r="I360" s="170">
        <v>305381</v>
      </c>
      <c r="J360" s="170">
        <v>1449524</v>
      </c>
      <c r="K360" s="166">
        <v>34206</v>
      </c>
      <c r="L360" s="15" t="s">
        <v>63</v>
      </c>
      <c r="M360" s="13" t="s">
        <v>479</v>
      </c>
      <c r="N360" s="13"/>
      <c r="O360" s="15" t="s">
        <v>68</v>
      </c>
      <c r="P360" s="50"/>
      <c r="Q360" s="13" t="s">
        <v>64</v>
      </c>
      <c r="R360" s="172">
        <v>35</v>
      </c>
      <c r="S360" s="172"/>
      <c r="T360" s="172"/>
      <c r="U360" s="172"/>
      <c r="V360" s="172"/>
      <c r="W360" s="13" t="s">
        <v>69</v>
      </c>
      <c r="X360" s="13"/>
      <c r="Y360" s="13" t="s">
        <v>70</v>
      </c>
      <c r="Z360" s="13" t="s">
        <v>75</v>
      </c>
      <c r="AA360" s="13" t="s">
        <v>76</v>
      </c>
      <c r="AB360" s="13" t="s">
        <v>480</v>
      </c>
      <c r="AC360" s="51"/>
      <c r="AD360" s="51"/>
      <c r="AE360" s="51"/>
      <c r="AF360" s="51"/>
      <c r="AG360" s="51"/>
      <c r="AH360" s="51"/>
      <c r="AI360" s="51"/>
    </row>
    <row r="361" spans="1:35" ht="24.6" x14ac:dyDescent="0.85">
      <c r="A361" s="15">
        <v>360</v>
      </c>
      <c r="B361" s="45" t="s">
        <v>470</v>
      </c>
      <c r="C361" s="45" t="s">
        <v>470</v>
      </c>
      <c r="D361" s="45" t="s">
        <v>978</v>
      </c>
      <c r="E361" s="46" t="s">
        <v>979</v>
      </c>
      <c r="F361" s="7">
        <v>470</v>
      </c>
      <c r="G361" s="348" t="s">
        <v>9352</v>
      </c>
      <c r="H361" s="167" t="s">
        <v>986</v>
      </c>
      <c r="I361" s="170">
        <v>305381</v>
      </c>
      <c r="J361" s="170">
        <v>1449524</v>
      </c>
      <c r="K361" s="166">
        <v>34122</v>
      </c>
      <c r="L361" s="15" t="s">
        <v>63</v>
      </c>
      <c r="M361" s="13" t="s">
        <v>479</v>
      </c>
      <c r="N361" s="13"/>
      <c r="O361" s="15" t="s">
        <v>68</v>
      </c>
      <c r="P361" s="50"/>
      <c r="Q361" s="13" t="s">
        <v>64</v>
      </c>
      <c r="R361" s="172">
        <v>36</v>
      </c>
      <c r="S361" s="172"/>
      <c r="T361" s="172"/>
      <c r="U361" s="172"/>
      <c r="V361" s="172"/>
      <c r="W361" s="13" t="s">
        <v>69</v>
      </c>
      <c r="X361" s="13"/>
      <c r="Y361" s="13" t="s">
        <v>70</v>
      </c>
      <c r="Z361" s="13" t="s">
        <v>75</v>
      </c>
      <c r="AA361" s="13" t="s">
        <v>76</v>
      </c>
      <c r="AB361" s="13" t="s">
        <v>480</v>
      </c>
      <c r="AC361" s="51"/>
      <c r="AD361" s="51"/>
      <c r="AE361" s="51"/>
      <c r="AF361" s="51"/>
      <c r="AG361" s="51"/>
      <c r="AH361" s="51"/>
      <c r="AI361" s="51"/>
    </row>
    <row r="362" spans="1:35" ht="24.6" x14ac:dyDescent="0.85">
      <c r="A362" s="15">
        <v>361</v>
      </c>
      <c r="B362" s="45" t="s">
        <v>470</v>
      </c>
      <c r="C362" s="45" t="s">
        <v>470</v>
      </c>
      <c r="D362" s="45" t="s">
        <v>978</v>
      </c>
      <c r="E362" s="46" t="s">
        <v>979</v>
      </c>
      <c r="F362" s="7">
        <v>470</v>
      </c>
      <c r="G362" s="348" t="s">
        <v>9353</v>
      </c>
      <c r="H362" s="167" t="s">
        <v>987</v>
      </c>
      <c r="I362" s="170">
        <v>305381</v>
      </c>
      <c r="J362" s="170">
        <v>1449524</v>
      </c>
      <c r="K362" s="166">
        <v>34375</v>
      </c>
      <c r="L362" s="15" t="s">
        <v>63</v>
      </c>
      <c r="M362" s="13" t="s">
        <v>479</v>
      </c>
      <c r="N362" s="13"/>
      <c r="O362" s="15" t="s">
        <v>68</v>
      </c>
      <c r="P362" s="50"/>
      <c r="Q362" s="13" t="s">
        <v>64</v>
      </c>
      <c r="R362" s="172">
        <v>63</v>
      </c>
      <c r="S362" s="172"/>
      <c r="T362" s="172"/>
      <c r="U362" s="172"/>
      <c r="V362" s="172"/>
      <c r="W362" s="13" t="s">
        <v>69</v>
      </c>
      <c r="X362" s="13"/>
      <c r="Y362" s="13" t="s">
        <v>70</v>
      </c>
      <c r="Z362" s="13" t="s">
        <v>75</v>
      </c>
      <c r="AA362" s="13" t="s">
        <v>76</v>
      </c>
      <c r="AB362" s="13" t="s">
        <v>480</v>
      </c>
      <c r="AC362" s="51"/>
      <c r="AD362" s="51"/>
      <c r="AE362" s="51"/>
      <c r="AF362" s="51"/>
      <c r="AG362" s="51"/>
      <c r="AH362" s="51"/>
      <c r="AI362" s="51"/>
    </row>
    <row r="363" spans="1:35" ht="24.6" x14ac:dyDescent="0.85">
      <c r="A363" s="15">
        <v>362</v>
      </c>
      <c r="B363" s="45" t="s">
        <v>470</v>
      </c>
      <c r="C363" s="45" t="s">
        <v>470</v>
      </c>
      <c r="D363" s="45" t="s">
        <v>978</v>
      </c>
      <c r="E363" s="46" t="s">
        <v>988</v>
      </c>
      <c r="F363" s="7">
        <v>182</v>
      </c>
      <c r="G363" s="348" t="s">
        <v>9354</v>
      </c>
      <c r="H363" s="167" t="s">
        <v>989</v>
      </c>
      <c r="I363" s="170">
        <v>305881</v>
      </c>
      <c r="J363" s="170">
        <v>1449224</v>
      </c>
      <c r="K363" s="166">
        <v>34202</v>
      </c>
      <c r="L363" s="15" t="s">
        <v>63</v>
      </c>
      <c r="M363" s="13" t="s">
        <v>479</v>
      </c>
      <c r="N363" s="13"/>
      <c r="O363" s="15" t="s">
        <v>68</v>
      </c>
      <c r="P363" s="50"/>
      <c r="Q363" s="13" t="s">
        <v>64</v>
      </c>
      <c r="R363" s="172">
        <v>30</v>
      </c>
      <c r="S363" s="172"/>
      <c r="T363" s="172"/>
      <c r="U363" s="172">
        <v>6</v>
      </c>
      <c r="V363" s="172"/>
      <c r="W363" s="13" t="s">
        <v>69</v>
      </c>
      <c r="X363" s="13"/>
      <c r="Y363" s="13" t="s">
        <v>70</v>
      </c>
      <c r="Z363" s="13" t="s">
        <v>75</v>
      </c>
      <c r="AA363" s="13" t="s">
        <v>76</v>
      </c>
      <c r="AB363" s="13" t="s">
        <v>480</v>
      </c>
      <c r="AC363" s="51"/>
      <c r="AD363" s="51"/>
      <c r="AE363" s="51"/>
      <c r="AF363" s="51"/>
      <c r="AG363" s="51"/>
      <c r="AH363" s="51"/>
      <c r="AI363" s="51"/>
    </row>
    <row r="364" spans="1:35" ht="24.6" x14ac:dyDescent="0.85">
      <c r="A364" s="15">
        <v>363</v>
      </c>
      <c r="B364" s="45" t="s">
        <v>470</v>
      </c>
      <c r="C364" s="45" t="s">
        <v>470</v>
      </c>
      <c r="D364" s="45" t="s">
        <v>978</v>
      </c>
      <c r="E364" s="46" t="s">
        <v>988</v>
      </c>
      <c r="F364" s="7">
        <v>182</v>
      </c>
      <c r="G364" s="348" t="s">
        <v>9355</v>
      </c>
      <c r="H364" s="167" t="s">
        <v>990</v>
      </c>
      <c r="I364" s="170">
        <v>305881</v>
      </c>
      <c r="J364" s="170">
        <v>1449224</v>
      </c>
      <c r="K364" s="166">
        <v>34243</v>
      </c>
      <c r="L364" s="15" t="s">
        <v>63</v>
      </c>
      <c r="M364" s="13" t="s">
        <v>479</v>
      </c>
      <c r="N364" s="13"/>
      <c r="O364" s="15" t="s">
        <v>68</v>
      </c>
      <c r="P364" s="50"/>
      <c r="Q364" s="13" t="s">
        <v>64</v>
      </c>
      <c r="R364" s="172">
        <v>33</v>
      </c>
      <c r="S364" s="172"/>
      <c r="T364" s="172"/>
      <c r="U364" s="172"/>
      <c r="V364" s="172"/>
      <c r="W364" s="13" t="s">
        <v>69</v>
      </c>
      <c r="X364" s="13"/>
      <c r="Y364" s="13" t="s">
        <v>70</v>
      </c>
      <c r="Z364" s="13" t="s">
        <v>75</v>
      </c>
      <c r="AA364" s="13" t="s">
        <v>76</v>
      </c>
      <c r="AB364" s="13" t="s">
        <v>480</v>
      </c>
      <c r="AC364" s="51"/>
      <c r="AD364" s="51"/>
      <c r="AE364" s="51"/>
      <c r="AF364" s="51"/>
      <c r="AG364" s="51"/>
      <c r="AH364" s="51"/>
      <c r="AI364" s="51"/>
    </row>
    <row r="365" spans="1:35" ht="24.6" x14ac:dyDescent="0.85">
      <c r="A365" s="15">
        <v>364</v>
      </c>
      <c r="B365" s="45" t="s">
        <v>470</v>
      </c>
      <c r="C365" s="45" t="s">
        <v>470</v>
      </c>
      <c r="D365" s="45" t="s">
        <v>978</v>
      </c>
      <c r="E365" s="46" t="s">
        <v>991</v>
      </c>
      <c r="F365" s="7">
        <v>308</v>
      </c>
      <c r="G365" s="348" t="s">
        <v>9356</v>
      </c>
      <c r="H365" s="167" t="s">
        <v>992</v>
      </c>
      <c r="I365" s="170">
        <v>305981</v>
      </c>
      <c r="J365" s="170">
        <v>1449024</v>
      </c>
      <c r="K365" s="166">
        <v>35765</v>
      </c>
      <c r="L365" s="15" t="s">
        <v>63</v>
      </c>
      <c r="M365" s="13" t="s">
        <v>479</v>
      </c>
      <c r="N365" s="13"/>
      <c r="O365" s="15" t="s">
        <v>68</v>
      </c>
      <c r="P365" s="50"/>
      <c r="Q365" s="13" t="s">
        <v>64</v>
      </c>
      <c r="R365" s="172">
        <v>40</v>
      </c>
      <c r="S365" s="172"/>
      <c r="T365" s="172"/>
      <c r="U365" s="172">
        <v>12</v>
      </c>
      <c r="V365" s="172"/>
      <c r="W365" s="13" t="s">
        <v>69</v>
      </c>
      <c r="X365" s="13"/>
      <c r="Y365" s="13" t="s">
        <v>70</v>
      </c>
      <c r="Z365" s="13" t="s">
        <v>75</v>
      </c>
      <c r="AA365" s="13" t="s">
        <v>76</v>
      </c>
      <c r="AB365" s="13" t="s">
        <v>480</v>
      </c>
      <c r="AC365" s="51"/>
      <c r="AD365" s="51"/>
      <c r="AE365" s="51"/>
      <c r="AF365" s="51"/>
      <c r="AG365" s="51"/>
      <c r="AH365" s="51"/>
      <c r="AI365" s="51"/>
    </row>
    <row r="366" spans="1:35" ht="24.6" x14ac:dyDescent="0.85">
      <c r="A366" s="15">
        <v>365</v>
      </c>
      <c r="B366" s="45" t="s">
        <v>470</v>
      </c>
      <c r="C366" s="45" t="s">
        <v>470</v>
      </c>
      <c r="D366" s="45" t="s">
        <v>978</v>
      </c>
      <c r="E366" s="46" t="s">
        <v>991</v>
      </c>
      <c r="F366" s="7">
        <v>308</v>
      </c>
      <c r="G366" s="348" t="s">
        <v>9357</v>
      </c>
      <c r="H366" s="167" t="s">
        <v>993</v>
      </c>
      <c r="I366" s="170">
        <v>305981</v>
      </c>
      <c r="J366" s="170">
        <v>1449024</v>
      </c>
      <c r="K366" s="166">
        <v>34067</v>
      </c>
      <c r="L366" s="15" t="s">
        <v>63</v>
      </c>
      <c r="M366" s="13" t="s">
        <v>479</v>
      </c>
      <c r="N366" s="13"/>
      <c r="O366" s="15" t="s">
        <v>68</v>
      </c>
      <c r="P366" s="50"/>
      <c r="Q366" s="13" t="s">
        <v>64</v>
      </c>
      <c r="R366" s="172">
        <v>30</v>
      </c>
      <c r="S366" s="172"/>
      <c r="T366" s="172"/>
      <c r="U366" s="172"/>
      <c r="V366" s="172"/>
      <c r="W366" s="13" t="s">
        <v>69</v>
      </c>
      <c r="X366" s="13"/>
      <c r="Y366" s="13" t="s">
        <v>70</v>
      </c>
      <c r="Z366" s="13" t="s">
        <v>75</v>
      </c>
      <c r="AA366" s="13" t="s">
        <v>76</v>
      </c>
      <c r="AB366" s="13" t="s">
        <v>480</v>
      </c>
      <c r="AC366" s="51"/>
      <c r="AD366" s="51"/>
      <c r="AE366" s="51"/>
      <c r="AF366" s="51"/>
      <c r="AG366" s="51"/>
      <c r="AH366" s="51"/>
      <c r="AI366" s="51"/>
    </row>
    <row r="367" spans="1:35" ht="24.6" x14ac:dyDescent="0.85">
      <c r="A367" s="15">
        <v>366</v>
      </c>
      <c r="B367" s="45" t="s">
        <v>470</v>
      </c>
      <c r="C367" s="45" t="s">
        <v>470</v>
      </c>
      <c r="D367" s="45" t="s">
        <v>978</v>
      </c>
      <c r="E367" s="46" t="s">
        <v>994</v>
      </c>
      <c r="F367" s="7">
        <v>941</v>
      </c>
      <c r="G367" s="348" t="s">
        <v>9358</v>
      </c>
      <c r="H367" s="167" t="s">
        <v>995</v>
      </c>
      <c r="I367" s="170">
        <v>305781</v>
      </c>
      <c r="J367" s="170">
        <v>1448424</v>
      </c>
      <c r="K367" s="166">
        <v>34057</v>
      </c>
      <c r="L367" s="15" t="s">
        <v>63</v>
      </c>
      <c r="M367" s="13" t="s">
        <v>479</v>
      </c>
      <c r="N367" s="13"/>
      <c r="O367" s="15" t="s">
        <v>68</v>
      </c>
      <c r="P367" s="50"/>
      <c r="Q367" s="13" t="s">
        <v>66</v>
      </c>
      <c r="R367" s="172">
        <v>31</v>
      </c>
      <c r="S367" s="172"/>
      <c r="T367" s="172"/>
      <c r="U367" s="172">
        <v>5</v>
      </c>
      <c r="V367" s="172"/>
      <c r="W367" s="13" t="s">
        <v>69</v>
      </c>
      <c r="X367" s="13"/>
      <c r="Y367" s="13" t="s">
        <v>70</v>
      </c>
      <c r="Z367" s="13" t="s">
        <v>75</v>
      </c>
      <c r="AA367" s="13" t="s">
        <v>76</v>
      </c>
      <c r="AB367" s="13" t="s">
        <v>480</v>
      </c>
      <c r="AC367" s="51"/>
      <c r="AD367" s="51"/>
      <c r="AE367" s="51"/>
      <c r="AF367" s="51"/>
      <c r="AG367" s="51"/>
      <c r="AH367" s="51"/>
      <c r="AI367" s="51"/>
    </row>
    <row r="368" spans="1:35" ht="24.6" x14ac:dyDescent="0.85">
      <c r="A368" s="15">
        <v>367</v>
      </c>
      <c r="B368" s="45" t="s">
        <v>470</v>
      </c>
      <c r="C368" s="45" t="s">
        <v>470</v>
      </c>
      <c r="D368" s="45" t="s">
        <v>978</v>
      </c>
      <c r="E368" s="46" t="s">
        <v>994</v>
      </c>
      <c r="F368" s="7">
        <v>941</v>
      </c>
      <c r="G368" s="348" t="s">
        <v>9359</v>
      </c>
      <c r="H368" s="167" t="s">
        <v>996</v>
      </c>
      <c r="I368" s="170">
        <v>305781</v>
      </c>
      <c r="J368" s="170">
        <v>1448424</v>
      </c>
      <c r="K368" s="166">
        <v>33972</v>
      </c>
      <c r="L368" s="15" t="s">
        <v>63</v>
      </c>
      <c r="M368" s="13" t="s">
        <v>479</v>
      </c>
      <c r="N368" s="13"/>
      <c r="O368" s="15" t="s">
        <v>68</v>
      </c>
      <c r="P368" s="50"/>
      <c r="Q368" s="13" t="s">
        <v>64</v>
      </c>
      <c r="R368" s="172">
        <v>31</v>
      </c>
      <c r="S368" s="172"/>
      <c r="T368" s="172"/>
      <c r="U368" s="172">
        <v>7</v>
      </c>
      <c r="V368" s="172"/>
      <c r="W368" s="13" t="s">
        <v>69</v>
      </c>
      <c r="X368" s="13"/>
      <c r="Y368" s="13" t="s">
        <v>70</v>
      </c>
      <c r="Z368" s="13" t="s">
        <v>75</v>
      </c>
      <c r="AA368" s="13" t="s">
        <v>76</v>
      </c>
      <c r="AB368" s="13" t="s">
        <v>480</v>
      </c>
      <c r="AC368" s="51"/>
      <c r="AD368" s="51"/>
      <c r="AE368" s="51"/>
      <c r="AF368" s="51"/>
      <c r="AG368" s="51"/>
      <c r="AH368" s="51"/>
      <c r="AI368" s="51"/>
    </row>
    <row r="369" spans="1:35" ht="24.6" x14ac:dyDescent="0.85">
      <c r="A369" s="15">
        <v>368</v>
      </c>
      <c r="B369" s="45" t="s">
        <v>470</v>
      </c>
      <c r="C369" s="45" t="s">
        <v>470</v>
      </c>
      <c r="D369" s="45" t="s">
        <v>978</v>
      </c>
      <c r="E369" s="46" t="s">
        <v>994</v>
      </c>
      <c r="F369" s="7">
        <v>941</v>
      </c>
      <c r="G369" s="348" t="s">
        <v>9360</v>
      </c>
      <c r="H369" s="167" t="s">
        <v>997</v>
      </c>
      <c r="I369" s="170">
        <v>305781</v>
      </c>
      <c r="J369" s="170">
        <v>1448424</v>
      </c>
      <c r="K369" s="166">
        <v>34239</v>
      </c>
      <c r="L369" s="15" t="s">
        <v>63</v>
      </c>
      <c r="M369" s="13" t="s">
        <v>479</v>
      </c>
      <c r="N369" s="13"/>
      <c r="O369" s="15" t="s">
        <v>68</v>
      </c>
      <c r="P369" s="50"/>
      <c r="Q369" s="13" t="s">
        <v>64</v>
      </c>
      <c r="R369" s="172">
        <v>35</v>
      </c>
      <c r="S369" s="172"/>
      <c r="T369" s="172"/>
      <c r="U369" s="172">
        <v>14</v>
      </c>
      <c r="V369" s="172"/>
      <c r="W369" s="13" t="s">
        <v>69</v>
      </c>
      <c r="X369" s="13"/>
      <c r="Y369" s="13" t="s">
        <v>70</v>
      </c>
      <c r="Z369" s="13" t="s">
        <v>75</v>
      </c>
      <c r="AA369" s="13" t="s">
        <v>76</v>
      </c>
      <c r="AB369" s="13" t="s">
        <v>480</v>
      </c>
      <c r="AC369" s="51"/>
      <c r="AD369" s="51"/>
      <c r="AE369" s="51"/>
      <c r="AF369" s="51"/>
      <c r="AG369" s="51"/>
      <c r="AH369" s="51"/>
      <c r="AI369" s="51"/>
    </row>
    <row r="370" spans="1:35" ht="24.6" x14ac:dyDescent="0.85">
      <c r="A370" s="15">
        <v>369</v>
      </c>
      <c r="B370" s="45" t="s">
        <v>470</v>
      </c>
      <c r="C370" s="45" t="s">
        <v>470</v>
      </c>
      <c r="D370" s="45" t="s">
        <v>978</v>
      </c>
      <c r="E370" s="46" t="s">
        <v>998</v>
      </c>
      <c r="F370" s="47">
        <v>181</v>
      </c>
      <c r="G370" s="47" t="s">
        <v>9361</v>
      </c>
      <c r="H370" s="15"/>
      <c r="I370" s="13"/>
      <c r="J370" s="13"/>
      <c r="K370" s="55"/>
      <c r="L370" s="15"/>
      <c r="M370" s="13"/>
      <c r="N370" s="13"/>
      <c r="O370" s="15"/>
      <c r="P370" s="50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51"/>
      <c r="AD370" s="51"/>
      <c r="AE370" s="51"/>
      <c r="AF370" s="51"/>
      <c r="AG370" s="51"/>
      <c r="AH370" s="51"/>
      <c r="AI370" s="51"/>
    </row>
    <row r="371" spans="1:35" ht="24.6" x14ac:dyDescent="0.85">
      <c r="A371" s="15">
        <v>370</v>
      </c>
      <c r="B371" s="45" t="s">
        <v>470</v>
      </c>
      <c r="C371" s="45" t="s">
        <v>470</v>
      </c>
      <c r="D371" s="45" t="s">
        <v>978</v>
      </c>
      <c r="E371" s="46" t="s">
        <v>999</v>
      </c>
      <c r="F371" s="7">
        <v>265</v>
      </c>
      <c r="G371" s="348" t="s">
        <v>9362</v>
      </c>
      <c r="H371" s="167" t="s">
        <v>1000</v>
      </c>
      <c r="I371" s="170">
        <v>306181</v>
      </c>
      <c r="J371" s="170">
        <v>1450224</v>
      </c>
      <c r="K371" s="166">
        <v>33996</v>
      </c>
      <c r="L371" s="15" t="s">
        <v>63</v>
      </c>
      <c r="M371" s="13" t="s">
        <v>479</v>
      </c>
      <c r="N371" s="13"/>
      <c r="O371" s="15" t="s">
        <v>68</v>
      </c>
      <c r="P371" s="50"/>
      <c r="Q371" s="13" t="s">
        <v>64</v>
      </c>
      <c r="R371" s="172">
        <v>31</v>
      </c>
      <c r="S371" s="172"/>
      <c r="T371" s="172"/>
      <c r="U371" s="172">
        <v>6</v>
      </c>
      <c r="V371" s="172"/>
      <c r="W371" s="13" t="s">
        <v>69</v>
      </c>
      <c r="X371" s="13"/>
      <c r="Y371" s="13" t="s">
        <v>70</v>
      </c>
      <c r="Z371" s="13" t="s">
        <v>75</v>
      </c>
      <c r="AA371" s="13" t="s">
        <v>76</v>
      </c>
      <c r="AB371" s="13" t="s">
        <v>480</v>
      </c>
      <c r="AC371" s="51"/>
      <c r="AD371" s="51"/>
      <c r="AE371" s="51"/>
      <c r="AF371" s="51"/>
      <c r="AG371" s="51"/>
      <c r="AH371" s="51"/>
      <c r="AI371" s="51"/>
    </row>
    <row r="372" spans="1:35" ht="24.6" x14ac:dyDescent="0.85">
      <c r="A372" s="15">
        <v>371</v>
      </c>
      <c r="B372" s="45" t="s">
        <v>470</v>
      </c>
      <c r="C372" s="45" t="s">
        <v>470</v>
      </c>
      <c r="D372" s="45" t="s">
        <v>978</v>
      </c>
      <c r="E372" s="46" t="s">
        <v>1001</v>
      </c>
      <c r="F372" s="7">
        <v>362</v>
      </c>
      <c r="G372" s="348" t="s">
        <v>9363</v>
      </c>
      <c r="H372" s="167" t="s">
        <v>1002</v>
      </c>
      <c r="I372" s="170">
        <v>305881</v>
      </c>
      <c r="J372" s="170">
        <v>1449624</v>
      </c>
      <c r="K372" s="166">
        <v>34219</v>
      </c>
      <c r="L372" s="15" t="s">
        <v>63</v>
      </c>
      <c r="M372" s="13" t="s">
        <v>479</v>
      </c>
      <c r="N372" s="13"/>
      <c r="O372" s="15" t="s">
        <v>68</v>
      </c>
      <c r="P372" s="50"/>
      <c r="Q372" s="13" t="s">
        <v>64</v>
      </c>
      <c r="R372" s="172">
        <v>36</v>
      </c>
      <c r="S372" s="172"/>
      <c r="T372" s="172"/>
      <c r="U372" s="172"/>
      <c r="V372" s="172"/>
      <c r="W372" s="13" t="s">
        <v>69</v>
      </c>
      <c r="X372" s="13"/>
      <c r="Y372" s="13" t="s">
        <v>70</v>
      </c>
      <c r="Z372" s="13" t="s">
        <v>75</v>
      </c>
      <c r="AA372" s="13" t="s">
        <v>76</v>
      </c>
      <c r="AB372" s="13" t="s">
        <v>480</v>
      </c>
      <c r="AC372" s="51"/>
      <c r="AD372" s="51"/>
      <c r="AE372" s="51"/>
      <c r="AF372" s="51"/>
      <c r="AG372" s="51"/>
      <c r="AH372" s="51"/>
      <c r="AI372" s="51"/>
    </row>
    <row r="373" spans="1:35" ht="24.6" x14ac:dyDescent="0.85">
      <c r="A373" s="15">
        <v>372</v>
      </c>
      <c r="B373" s="45" t="s">
        <v>470</v>
      </c>
      <c r="C373" s="45" t="s">
        <v>470</v>
      </c>
      <c r="D373" s="45" t="s">
        <v>978</v>
      </c>
      <c r="E373" s="46" t="s">
        <v>978</v>
      </c>
      <c r="F373" s="7">
        <v>450</v>
      </c>
      <c r="G373" s="348" t="s">
        <v>9364</v>
      </c>
      <c r="H373" s="167" t="s">
        <v>1003</v>
      </c>
      <c r="I373" s="170">
        <v>305181</v>
      </c>
      <c r="J373" s="170">
        <v>1449524</v>
      </c>
      <c r="K373" s="166">
        <v>34545</v>
      </c>
      <c r="L373" s="15" t="s">
        <v>63</v>
      </c>
      <c r="M373" s="13" t="s">
        <v>479</v>
      </c>
      <c r="N373" s="13"/>
      <c r="O373" s="15" t="s">
        <v>68</v>
      </c>
      <c r="P373" s="50"/>
      <c r="Q373" s="13" t="s">
        <v>64</v>
      </c>
      <c r="R373" s="172">
        <v>30</v>
      </c>
      <c r="S373" s="172"/>
      <c r="T373" s="172"/>
      <c r="U373" s="172">
        <v>8</v>
      </c>
      <c r="V373" s="172"/>
      <c r="W373" s="13" t="s">
        <v>69</v>
      </c>
      <c r="X373" s="13"/>
      <c r="Y373" s="13" t="s">
        <v>70</v>
      </c>
      <c r="Z373" s="13" t="s">
        <v>75</v>
      </c>
      <c r="AA373" s="13" t="s">
        <v>76</v>
      </c>
      <c r="AB373" s="13" t="s">
        <v>480</v>
      </c>
      <c r="AC373" s="51"/>
      <c r="AD373" s="51"/>
      <c r="AE373" s="51"/>
      <c r="AF373" s="51"/>
      <c r="AG373" s="51"/>
      <c r="AH373" s="51"/>
      <c r="AI373" s="51"/>
    </row>
    <row r="374" spans="1:35" ht="24.6" x14ac:dyDescent="0.85">
      <c r="A374" s="15">
        <v>373</v>
      </c>
      <c r="B374" s="45" t="s">
        <v>470</v>
      </c>
      <c r="C374" s="45" t="s">
        <v>470</v>
      </c>
      <c r="D374" s="45" t="s">
        <v>1004</v>
      </c>
      <c r="E374" s="46" t="s">
        <v>1005</v>
      </c>
      <c r="F374" s="7">
        <v>1115</v>
      </c>
      <c r="G374" s="348" t="s">
        <v>9365</v>
      </c>
      <c r="H374" s="167" t="s">
        <v>1006</v>
      </c>
      <c r="I374" s="170">
        <v>303981</v>
      </c>
      <c r="J374" s="170">
        <v>1450724</v>
      </c>
      <c r="K374" s="166">
        <v>33725</v>
      </c>
      <c r="L374" s="15" t="s">
        <v>63</v>
      </c>
      <c r="M374" s="13" t="s">
        <v>479</v>
      </c>
      <c r="N374" s="13"/>
      <c r="O374" s="15" t="s">
        <v>68</v>
      </c>
      <c r="P374" s="50"/>
      <c r="Q374" s="13" t="s">
        <v>62</v>
      </c>
      <c r="R374" s="172">
        <v>24</v>
      </c>
      <c r="S374" s="172"/>
      <c r="T374" s="172"/>
      <c r="U374" s="172">
        <v>2</v>
      </c>
      <c r="V374" s="172"/>
      <c r="W374" s="13" t="s">
        <v>69</v>
      </c>
      <c r="X374" s="13"/>
      <c r="Y374" s="13" t="s">
        <v>70</v>
      </c>
      <c r="Z374" s="13" t="s">
        <v>75</v>
      </c>
      <c r="AA374" s="13" t="s">
        <v>76</v>
      </c>
      <c r="AB374" s="13" t="s">
        <v>480</v>
      </c>
      <c r="AC374" s="51"/>
      <c r="AD374" s="51"/>
      <c r="AE374" s="51"/>
      <c r="AF374" s="51"/>
      <c r="AG374" s="51"/>
      <c r="AH374" s="51"/>
      <c r="AI374" s="51"/>
    </row>
    <row r="375" spans="1:35" ht="24.6" x14ac:dyDescent="0.85">
      <c r="A375" s="15">
        <v>374</v>
      </c>
      <c r="B375" s="45" t="s">
        <v>470</v>
      </c>
      <c r="C375" s="45" t="s">
        <v>470</v>
      </c>
      <c r="D375" s="45" t="s">
        <v>1004</v>
      </c>
      <c r="E375" s="46" t="s">
        <v>1005</v>
      </c>
      <c r="F375" s="7">
        <v>1115</v>
      </c>
      <c r="G375" s="348" t="s">
        <v>9366</v>
      </c>
      <c r="H375" s="167" t="s">
        <v>1007</v>
      </c>
      <c r="I375" s="170">
        <v>303981</v>
      </c>
      <c r="J375" s="170">
        <v>1450724</v>
      </c>
      <c r="K375" s="166">
        <v>33697</v>
      </c>
      <c r="L375" s="15" t="s">
        <v>63</v>
      </c>
      <c r="M375" s="13" t="s">
        <v>479</v>
      </c>
      <c r="N375" s="13"/>
      <c r="O375" s="15" t="s">
        <v>68</v>
      </c>
      <c r="P375" s="50"/>
      <c r="Q375" s="13" t="s">
        <v>62</v>
      </c>
      <c r="R375" s="172">
        <v>31</v>
      </c>
      <c r="S375" s="172"/>
      <c r="T375" s="172"/>
      <c r="U375" s="172">
        <v>4</v>
      </c>
      <c r="V375" s="172"/>
      <c r="W375" s="13" t="s">
        <v>69</v>
      </c>
      <c r="X375" s="13"/>
      <c r="Y375" s="13" t="s">
        <v>70</v>
      </c>
      <c r="Z375" s="13" t="s">
        <v>75</v>
      </c>
      <c r="AA375" s="13" t="s">
        <v>76</v>
      </c>
      <c r="AB375" s="13" t="s">
        <v>480</v>
      </c>
      <c r="AC375" s="51"/>
      <c r="AD375" s="51"/>
      <c r="AE375" s="51"/>
      <c r="AF375" s="51"/>
      <c r="AG375" s="51"/>
      <c r="AH375" s="51"/>
      <c r="AI375" s="51"/>
    </row>
    <row r="376" spans="1:35" ht="24.6" x14ac:dyDescent="0.85">
      <c r="A376" s="15">
        <v>375</v>
      </c>
      <c r="B376" s="45" t="s">
        <v>470</v>
      </c>
      <c r="C376" s="45" t="s">
        <v>470</v>
      </c>
      <c r="D376" s="45" t="s">
        <v>1004</v>
      </c>
      <c r="E376" s="46" t="s">
        <v>1005</v>
      </c>
      <c r="F376" s="7">
        <v>1115</v>
      </c>
      <c r="G376" s="348" t="s">
        <v>9367</v>
      </c>
      <c r="H376" s="167" t="s">
        <v>1008</v>
      </c>
      <c r="I376" s="170">
        <v>303981</v>
      </c>
      <c r="J376" s="170">
        <v>1450724</v>
      </c>
      <c r="K376" s="166">
        <v>33739</v>
      </c>
      <c r="L376" s="15" t="s">
        <v>63</v>
      </c>
      <c r="M376" s="13" t="s">
        <v>479</v>
      </c>
      <c r="N376" s="13"/>
      <c r="O376" s="15" t="s">
        <v>68</v>
      </c>
      <c r="P376" s="50"/>
      <c r="Q376" s="13" t="s">
        <v>62</v>
      </c>
      <c r="R376" s="172">
        <v>30</v>
      </c>
      <c r="S376" s="172"/>
      <c r="T376" s="172"/>
      <c r="U376" s="172">
        <v>4</v>
      </c>
      <c r="V376" s="172"/>
      <c r="W376" s="13" t="s">
        <v>69</v>
      </c>
      <c r="X376" s="13"/>
      <c r="Y376" s="13" t="s">
        <v>70</v>
      </c>
      <c r="Z376" s="13" t="s">
        <v>75</v>
      </c>
      <c r="AA376" s="13" t="s">
        <v>76</v>
      </c>
      <c r="AB376" s="13" t="s">
        <v>480</v>
      </c>
      <c r="AC376" s="51"/>
      <c r="AD376" s="51"/>
      <c r="AE376" s="51"/>
      <c r="AF376" s="51"/>
      <c r="AG376" s="51"/>
      <c r="AH376" s="51"/>
      <c r="AI376" s="51"/>
    </row>
    <row r="377" spans="1:35" ht="24.6" x14ac:dyDescent="0.85">
      <c r="A377" s="15">
        <v>376</v>
      </c>
      <c r="B377" s="45" t="s">
        <v>470</v>
      </c>
      <c r="C377" s="45" t="s">
        <v>470</v>
      </c>
      <c r="D377" s="45" t="s">
        <v>1004</v>
      </c>
      <c r="E377" s="46" t="s">
        <v>1005</v>
      </c>
      <c r="F377" s="7">
        <v>1115</v>
      </c>
      <c r="G377" s="348" t="s">
        <v>9368</v>
      </c>
      <c r="H377" s="167" t="s">
        <v>1009</v>
      </c>
      <c r="I377" s="170">
        <v>303981</v>
      </c>
      <c r="J377" s="170">
        <v>1450724</v>
      </c>
      <c r="K377" s="166">
        <v>34542</v>
      </c>
      <c r="L377" s="15" t="s">
        <v>63</v>
      </c>
      <c r="M377" s="13" t="s">
        <v>479</v>
      </c>
      <c r="N377" s="13"/>
      <c r="O377" s="15" t="s">
        <v>68</v>
      </c>
      <c r="P377" s="50"/>
      <c r="Q377" s="13" t="s">
        <v>66</v>
      </c>
      <c r="R377" s="172">
        <v>26</v>
      </c>
      <c r="S377" s="172"/>
      <c r="T377" s="172"/>
      <c r="U377" s="172">
        <v>5</v>
      </c>
      <c r="V377" s="172"/>
      <c r="W377" s="13" t="s">
        <v>69</v>
      </c>
      <c r="X377" s="13"/>
      <c r="Y377" s="13" t="s">
        <v>70</v>
      </c>
      <c r="Z377" s="13" t="s">
        <v>75</v>
      </c>
      <c r="AA377" s="13" t="s">
        <v>76</v>
      </c>
      <c r="AB377" s="13" t="s">
        <v>480</v>
      </c>
      <c r="AC377" s="51"/>
      <c r="AD377" s="51"/>
      <c r="AE377" s="51"/>
      <c r="AF377" s="51"/>
      <c r="AG377" s="51"/>
      <c r="AH377" s="51"/>
      <c r="AI377" s="51"/>
    </row>
    <row r="378" spans="1:35" ht="24.6" x14ac:dyDescent="0.85">
      <c r="A378" s="15">
        <v>377</v>
      </c>
      <c r="B378" s="45" t="s">
        <v>470</v>
      </c>
      <c r="C378" s="45" t="s">
        <v>470</v>
      </c>
      <c r="D378" s="45" t="s">
        <v>1004</v>
      </c>
      <c r="E378" s="46" t="s">
        <v>1005</v>
      </c>
      <c r="F378" s="7">
        <v>1115</v>
      </c>
      <c r="G378" s="348" t="s">
        <v>9369</v>
      </c>
      <c r="H378" s="167" t="s">
        <v>1010</v>
      </c>
      <c r="I378" s="170">
        <v>303981</v>
      </c>
      <c r="J378" s="170">
        <v>1450724</v>
      </c>
      <c r="K378" s="166">
        <v>33739</v>
      </c>
      <c r="L378" s="15" t="s">
        <v>63</v>
      </c>
      <c r="M378" s="13" t="s">
        <v>479</v>
      </c>
      <c r="N378" s="13"/>
      <c r="O378" s="15" t="s">
        <v>68</v>
      </c>
      <c r="P378" s="50"/>
      <c r="Q378" s="13" t="s">
        <v>62</v>
      </c>
      <c r="R378" s="172">
        <v>29</v>
      </c>
      <c r="S378" s="172"/>
      <c r="T378" s="172"/>
      <c r="U378" s="172">
        <v>7</v>
      </c>
      <c r="V378" s="172"/>
      <c r="W378" s="13" t="s">
        <v>69</v>
      </c>
      <c r="X378" s="13"/>
      <c r="Y378" s="13" t="s">
        <v>70</v>
      </c>
      <c r="Z378" s="13" t="s">
        <v>75</v>
      </c>
      <c r="AA378" s="13" t="s">
        <v>76</v>
      </c>
      <c r="AB378" s="13" t="s">
        <v>480</v>
      </c>
      <c r="AC378" s="51"/>
      <c r="AD378" s="51"/>
      <c r="AE378" s="51"/>
      <c r="AF378" s="51"/>
      <c r="AG378" s="51"/>
      <c r="AH378" s="51"/>
      <c r="AI378" s="51"/>
    </row>
    <row r="379" spans="1:35" ht="24.6" x14ac:dyDescent="0.85">
      <c r="A379" s="15">
        <v>378</v>
      </c>
      <c r="B379" s="45" t="s">
        <v>470</v>
      </c>
      <c r="C379" s="45" t="s">
        <v>470</v>
      </c>
      <c r="D379" s="45" t="s">
        <v>1004</v>
      </c>
      <c r="E379" s="46" t="s">
        <v>1005</v>
      </c>
      <c r="F379" s="7">
        <v>1115</v>
      </c>
      <c r="G379" s="348" t="s">
        <v>9370</v>
      </c>
      <c r="H379" s="167" t="s">
        <v>1011</v>
      </c>
      <c r="I379" s="170">
        <v>303981</v>
      </c>
      <c r="J379" s="170">
        <v>1450724</v>
      </c>
      <c r="K379" s="166">
        <v>34183</v>
      </c>
      <c r="L379" s="15" t="s">
        <v>63</v>
      </c>
      <c r="M379" s="13" t="s">
        <v>479</v>
      </c>
      <c r="N379" s="13"/>
      <c r="O379" s="15" t="s">
        <v>68</v>
      </c>
      <c r="P379" s="50"/>
      <c r="Q379" s="13" t="s">
        <v>64</v>
      </c>
      <c r="R379" s="172">
        <v>33</v>
      </c>
      <c r="S379" s="172"/>
      <c r="T379" s="172"/>
      <c r="U379" s="172">
        <v>7</v>
      </c>
      <c r="V379" s="172"/>
      <c r="W379" s="13" t="s">
        <v>69</v>
      </c>
      <c r="X379" s="13"/>
      <c r="Y379" s="13" t="s">
        <v>70</v>
      </c>
      <c r="Z379" s="13" t="s">
        <v>75</v>
      </c>
      <c r="AA379" s="13" t="s">
        <v>76</v>
      </c>
      <c r="AB379" s="13" t="s">
        <v>480</v>
      </c>
      <c r="AC379" s="51"/>
      <c r="AD379" s="51"/>
      <c r="AE379" s="51"/>
      <c r="AF379" s="51"/>
      <c r="AG379" s="51"/>
      <c r="AH379" s="51"/>
      <c r="AI379" s="51"/>
    </row>
    <row r="380" spans="1:35" ht="24.6" x14ac:dyDescent="0.85">
      <c r="A380" s="15">
        <v>379</v>
      </c>
      <c r="B380" s="45" t="s">
        <v>470</v>
      </c>
      <c r="C380" s="45" t="s">
        <v>470</v>
      </c>
      <c r="D380" s="45" t="s">
        <v>1004</v>
      </c>
      <c r="E380" s="46" t="s">
        <v>1005</v>
      </c>
      <c r="F380" s="7">
        <v>1115</v>
      </c>
      <c r="G380" s="348" t="s">
        <v>9371</v>
      </c>
      <c r="H380" s="167" t="s">
        <v>1012</v>
      </c>
      <c r="I380" s="170">
        <v>303981</v>
      </c>
      <c r="J380" s="170">
        <v>1450724</v>
      </c>
      <c r="K380" s="166">
        <v>34184</v>
      </c>
      <c r="L380" s="15" t="s">
        <v>63</v>
      </c>
      <c r="M380" s="13" t="s">
        <v>479</v>
      </c>
      <c r="N380" s="13"/>
      <c r="O380" s="15" t="s">
        <v>68</v>
      </c>
      <c r="P380" s="50"/>
      <c r="Q380" s="13" t="s">
        <v>64</v>
      </c>
      <c r="R380" s="172">
        <v>35</v>
      </c>
      <c r="S380" s="172"/>
      <c r="T380" s="172"/>
      <c r="U380" s="172">
        <v>7</v>
      </c>
      <c r="V380" s="172"/>
      <c r="W380" s="13" t="s">
        <v>69</v>
      </c>
      <c r="X380" s="13"/>
      <c r="Y380" s="13" t="s">
        <v>70</v>
      </c>
      <c r="Z380" s="13" t="s">
        <v>75</v>
      </c>
      <c r="AA380" s="13" t="s">
        <v>76</v>
      </c>
      <c r="AB380" s="13" t="s">
        <v>480</v>
      </c>
      <c r="AC380" s="51"/>
      <c r="AD380" s="51"/>
      <c r="AE380" s="51"/>
      <c r="AF380" s="51"/>
      <c r="AG380" s="51"/>
      <c r="AH380" s="51"/>
      <c r="AI380" s="51"/>
    </row>
    <row r="381" spans="1:35" ht="24.6" x14ac:dyDescent="0.85">
      <c r="A381" s="15">
        <v>380</v>
      </c>
      <c r="B381" s="45" t="s">
        <v>470</v>
      </c>
      <c r="C381" s="45" t="s">
        <v>470</v>
      </c>
      <c r="D381" s="45" t="s">
        <v>1004</v>
      </c>
      <c r="E381" s="46" t="s">
        <v>1005</v>
      </c>
      <c r="F381" s="7">
        <v>1115</v>
      </c>
      <c r="G381" s="348" t="s">
        <v>9372</v>
      </c>
      <c r="H381" s="167" t="s">
        <v>1013</v>
      </c>
      <c r="I381" s="170">
        <v>303981</v>
      </c>
      <c r="J381" s="170">
        <v>1450724</v>
      </c>
      <c r="K381" s="166">
        <v>34253</v>
      </c>
      <c r="L381" s="15" t="s">
        <v>63</v>
      </c>
      <c r="M381" s="13" t="s">
        <v>479</v>
      </c>
      <c r="N381" s="13"/>
      <c r="O381" s="15" t="s">
        <v>68</v>
      </c>
      <c r="P381" s="50"/>
      <c r="Q381" s="13" t="s">
        <v>64</v>
      </c>
      <c r="R381" s="172">
        <v>35</v>
      </c>
      <c r="S381" s="172"/>
      <c r="T381" s="172"/>
      <c r="U381" s="172">
        <v>7</v>
      </c>
      <c r="V381" s="172"/>
      <c r="W381" s="13" t="s">
        <v>69</v>
      </c>
      <c r="X381" s="13"/>
      <c r="Y381" s="13" t="s">
        <v>70</v>
      </c>
      <c r="Z381" s="13" t="s">
        <v>75</v>
      </c>
      <c r="AA381" s="13" t="s">
        <v>76</v>
      </c>
      <c r="AB381" s="13" t="s">
        <v>480</v>
      </c>
      <c r="AC381" s="51"/>
      <c r="AD381" s="51"/>
      <c r="AE381" s="51"/>
      <c r="AF381" s="51"/>
      <c r="AG381" s="51"/>
      <c r="AH381" s="51"/>
      <c r="AI381" s="51"/>
    </row>
    <row r="382" spans="1:35" ht="24.6" x14ac:dyDescent="0.85">
      <c r="A382" s="15">
        <v>381</v>
      </c>
      <c r="B382" s="45" t="s">
        <v>470</v>
      </c>
      <c r="C382" s="45" t="s">
        <v>470</v>
      </c>
      <c r="D382" s="45" t="s">
        <v>1004</v>
      </c>
      <c r="E382" s="46" t="s">
        <v>1005</v>
      </c>
      <c r="F382" s="7">
        <v>1115</v>
      </c>
      <c r="G382" s="348" t="s">
        <v>9373</v>
      </c>
      <c r="H382" s="167" t="s">
        <v>1014</v>
      </c>
      <c r="I382" s="170">
        <v>303981</v>
      </c>
      <c r="J382" s="170">
        <v>1450724</v>
      </c>
      <c r="K382" s="166">
        <v>34216</v>
      </c>
      <c r="L382" s="15" t="s">
        <v>63</v>
      </c>
      <c r="M382" s="13" t="s">
        <v>479</v>
      </c>
      <c r="N382" s="13"/>
      <c r="O382" s="15" t="s">
        <v>68</v>
      </c>
      <c r="P382" s="50"/>
      <c r="Q382" s="13" t="s">
        <v>62</v>
      </c>
      <c r="R382" s="172">
        <v>30</v>
      </c>
      <c r="S382" s="172"/>
      <c r="T382" s="172"/>
      <c r="U382" s="172">
        <v>7</v>
      </c>
      <c r="V382" s="172"/>
      <c r="W382" s="13" t="s">
        <v>69</v>
      </c>
      <c r="X382" s="13"/>
      <c r="Y382" s="13" t="s">
        <v>70</v>
      </c>
      <c r="Z382" s="13" t="s">
        <v>75</v>
      </c>
      <c r="AA382" s="13" t="s">
        <v>76</v>
      </c>
      <c r="AB382" s="13" t="s">
        <v>480</v>
      </c>
      <c r="AC382" s="51"/>
      <c r="AD382" s="51"/>
      <c r="AE382" s="51"/>
      <c r="AF382" s="51"/>
      <c r="AG382" s="51"/>
      <c r="AH382" s="51"/>
      <c r="AI382" s="51"/>
    </row>
    <row r="383" spans="1:35" ht="24.6" x14ac:dyDescent="0.85">
      <c r="A383" s="15">
        <v>382</v>
      </c>
      <c r="B383" s="45" t="s">
        <v>470</v>
      </c>
      <c r="C383" s="45" t="s">
        <v>470</v>
      </c>
      <c r="D383" s="45" t="s">
        <v>1004</v>
      </c>
      <c r="E383" s="46" t="s">
        <v>1005</v>
      </c>
      <c r="F383" s="7">
        <v>1115</v>
      </c>
      <c r="G383" s="348" t="s">
        <v>9374</v>
      </c>
      <c r="H383" s="167" t="s">
        <v>1015</v>
      </c>
      <c r="I383" s="170">
        <v>303981</v>
      </c>
      <c r="J383" s="170">
        <v>1450724</v>
      </c>
      <c r="K383" s="166">
        <v>33827</v>
      </c>
      <c r="L383" s="15" t="s">
        <v>63</v>
      </c>
      <c r="M383" s="13" t="s">
        <v>479</v>
      </c>
      <c r="N383" s="13"/>
      <c r="O383" s="15" t="s">
        <v>68</v>
      </c>
      <c r="P383" s="50"/>
      <c r="Q383" s="13" t="s">
        <v>64</v>
      </c>
      <c r="R383" s="172">
        <v>36</v>
      </c>
      <c r="S383" s="172"/>
      <c r="T383" s="172"/>
      <c r="U383" s="172">
        <v>7</v>
      </c>
      <c r="V383" s="172"/>
      <c r="W383" s="13" t="s">
        <v>69</v>
      </c>
      <c r="X383" s="13"/>
      <c r="Y383" s="13" t="s">
        <v>70</v>
      </c>
      <c r="Z383" s="13" t="s">
        <v>75</v>
      </c>
      <c r="AA383" s="13" t="s">
        <v>76</v>
      </c>
      <c r="AB383" s="13" t="s">
        <v>480</v>
      </c>
      <c r="AC383" s="51"/>
      <c r="AD383" s="51"/>
      <c r="AE383" s="51"/>
      <c r="AF383" s="51"/>
      <c r="AG383" s="51"/>
      <c r="AH383" s="51"/>
      <c r="AI383" s="51"/>
    </row>
    <row r="384" spans="1:35" ht="24.6" x14ac:dyDescent="0.85">
      <c r="A384" s="15">
        <v>383</v>
      </c>
      <c r="B384" s="45" t="s">
        <v>470</v>
      </c>
      <c r="C384" s="45" t="s">
        <v>470</v>
      </c>
      <c r="D384" s="45" t="s">
        <v>1004</v>
      </c>
      <c r="E384" s="46" t="s">
        <v>1005</v>
      </c>
      <c r="F384" s="7">
        <v>1115</v>
      </c>
      <c r="G384" s="348" t="s">
        <v>9375</v>
      </c>
      <c r="H384" s="167" t="s">
        <v>1016</v>
      </c>
      <c r="I384" s="170">
        <v>303981</v>
      </c>
      <c r="J384" s="170">
        <v>1450724</v>
      </c>
      <c r="K384" s="166">
        <v>34153</v>
      </c>
      <c r="L384" s="15" t="s">
        <v>63</v>
      </c>
      <c r="M384" s="13" t="s">
        <v>479</v>
      </c>
      <c r="N384" s="13"/>
      <c r="O384" s="15" t="s">
        <v>68</v>
      </c>
      <c r="P384" s="50"/>
      <c r="Q384" s="13" t="s">
        <v>64</v>
      </c>
      <c r="R384" s="172">
        <v>33</v>
      </c>
      <c r="S384" s="172"/>
      <c r="T384" s="172"/>
      <c r="U384" s="172">
        <v>7</v>
      </c>
      <c r="V384" s="172"/>
      <c r="W384" s="13" t="s">
        <v>69</v>
      </c>
      <c r="X384" s="13"/>
      <c r="Y384" s="13" t="s">
        <v>70</v>
      </c>
      <c r="Z384" s="13" t="s">
        <v>75</v>
      </c>
      <c r="AA384" s="13" t="s">
        <v>76</v>
      </c>
      <c r="AB384" s="13" t="s">
        <v>480</v>
      </c>
      <c r="AC384" s="51"/>
      <c r="AD384" s="51"/>
      <c r="AE384" s="51"/>
      <c r="AF384" s="51"/>
      <c r="AG384" s="51"/>
      <c r="AH384" s="51"/>
      <c r="AI384" s="51"/>
    </row>
    <row r="385" spans="1:35" ht="24.6" x14ac:dyDescent="0.85">
      <c r="A385" s="15">
        <v>384</v>
      </c>
      <c r="B385" s="45" t="s">
        <v>470</v>
      </c>
      <c r="C385" s="45" t="s">
        <v>470</v>
      </c>
      <c r="D385" s="45" t="s">
        <v>1004</v>
      </c>
      <c r="E385" s="46" t="s">
        <v>1005</v>
      </c>
      <c r="F385" s="7">
        <v>1115</v>
      </c>
      <c r="G385" s="348" t="s">
        <v>9376</v>
      </c>
      <c r="H385" s="167" t="s">
        <v>1017</v>
      </c>
      <c r="I385" s="170">
        <v>303981</v>
      </c>
      <c r="J385" s="170">
        <v>1450724</v>
      </c>
      <c r="K385" s="166">
        <v>34068</v>
      </c>
      <c r="L385" s="15" t="s">
        <v>63</v>
      </c>
      <c r="M385" s="13" t="s">
        <v>479</v>
      </c>
      <c r="N385" s="13"/>
      <c r="O385" s="15" t="s">
        <v>68</v>
      </c>
      <c r="P385" s="50"/>
      <c r="Q385" s="13" t="s">
        <v>64</v>
      </c>
      <c r="R385" s="172">
        <v>30</v>
      </c>
      <c r="S385" s="172"/>
      <c r="T385" s="172"/>
      <c r="U385" s="172">
        <v>10</v>
      </c>
      <c r="V385" s="172"/>
      <c r="W385" s="13" t="s">
        <v>69</v>
      </c>
      <c r="X385" s="13"/>
      <c r="Y385" s="13" t="s">
        <v>70</v>
      </c>
      <c r="Z385" s="13" t="s">
        <v>75</v>
      </c>
      <c r="AA385" s="13" t="s">
        <v>76</v>
      </c>
      <c r="AB385" s="13" t="s">
        <v>480</v>
      </c>
      <c r="AC385" s="51"/>
      <c r="AD385" s="51"/>
      <c r="AE385" s="51"/>
      <c r="AF385" s="51"/>
      <c r="AG385" s="51"/>
      <c r="AH385" s="51"/>
      <c r="AI385" s="51"/>
    </row>
    <row r="386" spans="1:35" ht="24.6" x14ac:dyDescent="0.85">
      <c r="A386" s="15">
        <v>385</v>
      </c>
      <c r="B386" s="45" t="s">
        <v>470</v>
      </c>
      <c r="C386" s="45" t="s">
        <v>470</v>
      </c>
      <c r="D386" s="45" t="s">
        <v>1004</v>
      </c>
      <c r="E386" s="46" t="s">
        <v>1005</v>
      </c>
      <c r="F386" s="7">
        <v>1115</v>
      </c>
      <c r="G386" s="348" t="s">
        <v>9377</v>
      </c>
      <c r="H386" s="167" t="s">
        <v>1018</v>
      </c>
      <c r="I386" s="170">
        <v>303981</v>
      </c>
      <c r="J386" s="170">
        <v>1450724</v>
      </c>
      <c r="K386" s="166">
        <v>34062</v>
      </c>
      <c r="L386" s="15" t="s">
        <v>63</v>
      </c>
      <c r="M386" s="13" t="s">
        <v>479</v>
      </c>
      <c r="N386" s="13"/>
      <c r="O386" s="15" t="s">
        <v>68</v>
      </c>
      <c r="P386" s="50"/>
      <c r="Q386" s="13" t="s">
        <v>64</v>
      </c>
      <c r="R386" s="172">
        <v>30</v>
      </c>
      <c r="S386" s="172"/>
      <c r="T386" s="172"/>
      <c r="U386" s="172">
        <v>13</v>
      </c>
      <c r="V386" s="172"/>
      <c r="W386" s="13" t="s">
        <v>69</v>
      </c>
      <c r="X386" s="13"/>
      <c r="Y386" s="13" t="s">
        <v>70</v>
      </c>
      <c r="Z386" s="13" t="s">
        <v>75</v>
      </c>
      <c r="AA386" s="13" t="s">
        <v>76</v>
      </c>
      <c r="AB386" s="13" t="s">
        <v>480</v>
      </c>
      <c r="AC386" s="51"/>
      <c r="AD386" s="51"/>
      <c r="AE386" s="51"/>
      <c r="AF386" s="51"/>
      <c r="AG386" s="51"/>
      <c r="AH386" s="51"/>
      <c r="AI386" s="51"/>
    </row>
    <row r="387" spans="1:35" ht="24.6" x14ac:dyDescent="0.85">
      <c r="A387" s="15">
        <v>386</v>
      </c>
      <c r="B387" s="45" t="s">
        <v>470</v>
      </c>
      <c r="C387" s="45" t="s">
        <v>470</v>
      </c>
      <c r="D387" s="45" t="s">
        <v>1004</v>
      </c>
      <c r="E387" s="46" t="s">
        <v>1005</v>
      </c>
      <c r="F387" s="7">
        <v>1115</v>
      </c>
      <c r="G387" s="348" t="s">
        <v>9378</v>
      </c>
      <c r="H387" s="167" t="s">
        <v>1019</v>
      </c>
      <c r="I387" s="170">
        <v>303981</v>
      </c>
      <c r="J387" s="170">
        <v>1450724</v>
      </c>
      <c r="K387" s="166">
        <v>33725</v>
      </c>
      <c r="L387" s="15" t="s">
        <v>63</v>
      </c>
      <c r="M387" s="13" t="s">
        <v>479</v>
      </c>
      <c r="N387" s="13"/>
      <c r="O387" s="15" t="s">
        <v>68</v>
      </c>
      <c r="P387" s="50"/>
      <c r="Q387" s="13" t="s">
        <v>64</v>
      </c>
      <c r="R387" s="172">
        <v>36</v>
      </c>
      <c r="S387" s="172"/>
      <c r="T387" s="172"/>
      <c r="U387" s="172"/>
      <c r="V387" s="172"/>
      <c r="W387" s="13" t="s">
        <v>69</v>
      </c>
      <c r="X387" s="13"/>
      <c r="Y387" s="13" t="s">
        <v>70</v>
      </c>
      <c r="Z387" s="13" t="s">
        <v>75</v>
      </c>
      <c r="AA387" s="13" t="s">
        <v>76</v>
      </c>
      <c r="AB387" s="13" t="s">
        <v>480</v>
      </c>
      <c r="AC387" s="51"/>
      <c r="AD387" s="51"/>
      <c r="AE387" s="51"/>
      <c r="AF387" s="51"/>
      <c r="AG387" s="51"/>
      <c r="AH387" s="51"/>
      <c r="AI387" s="51"/>
    </row>
    <row r="388" spans="1:35" ht="24.6" x14ac:dyDescent="0.85">
      <c r="A388" s="15">
        <v>387</v>
      </c>
      <c r="B388" s="45" t="s">
        <v>470</v>
      </c>
      <c r="C388" s="45" t="s">
        <v>470</v>
      </c>
      <c r="D388" s="45" t="s">
        <v>1004</v>
      </c>
      <c r="E388" s="46" t="s">
        <v>1005</v>
      </c>
      <c r="F388" s="7">
        <v>1115</v>
      </c>
      <c r="G388" s="348" t="s">
        <v>9379</v>
      </c>
      <c r="H388" s="167" t="s">
        <v>1020</v>
      </c>
      <c r="I388" s="170">
        <v>303981</v>
      </c>
      <c r="J388" s="170">
        <v>1450724</v>
      </c>
      <c r="K388" s="166">
        <v>33970</v>
      </c>
      <c r="L388" s="15" t="s">
        <v>63</v>
      </c>
      <c r="M388" s="13" t="s">
        <v>479</v>
      </c>
      <c r="N388" s="13"/>
      <c r="O388" s="15" t="s">
        <v>68</v>
      </c>
      <c r="P388" s="50"/>
      <c r="Q388" s="13" t="s">
        <v>64</v>
      </c>
      <c r="R388" s="172">
        <v>36</v>
      </c>
      <c r="S388" s="172"/>
      <c r="T388" s="172"/>
      <c r="U388" s="172"/>
      <c r="V388" s="172"/>
      <c r="W388" s="13" t="s">
        <v>69</v>
      </c>
      <c r="X388" s="13"/>
      <c r="Y388" s="13" t="s">
        <v>70</v>
      </c>
      <c r="Z388" s="13" t="s">
        <v>75</v>
      </c>
      <c r="AA388" s="13" t="s">
        <v>76</v>
      </c>
      <c r="AB388" s="13" t="s">
        <v>480</v>
      </c>
      <c r="AC388" s="51"/>
      <c r="AD388" s="51"/>
      <c r="AE388" s="51"/>
      <c r="AF388" s="51"/>
      <c r="AG388" s="51"/>
      <c r="AH388" s="51"/>
      <c r="AI388" s="51"/>
    </row>
    <row r="389" spans="1:35" ht="24.6" x14ac:dyDescent="0.85">
      <c r="A389" s="15">
        <v>388</v>
      </c>
      <c r="B389" s="45" t="s">
        <v>470</v>
      </c>
      <c r="C389" s="45" t="s">
        <v>470</v>
      </c>
      <c r="D389" s="45" t="s">
        <v>1004</v>
      </c>
      <c r="E389" s="46" t="s">
        <v>1005</v>
      </c>
      <c r="F389" s="7">
        <v>1115</v>
      </c>
      <c r="G389" s="348" t="s">
        <v>9380</v>
      </c>
      <c r="H389" s="167" t="s">
        <v>1021</v>
      </c>
      <c r="I389" s="170">
        <v>303981</v>
      </c>
      <c r="J389" s="170">
        <v>1450724</v>
      </c>
      <c r="K389" s="166">
        <v>33717</v>
      </c>
      <c r="L389" s="15" t="s">
        <v>63</v>
      </c>
      <c r="M389" s="13" t="s">
        <v>479</v>
      </c>
      <c r="N389" s="13"/>
      <c r="O389" s="15" t="s">
        <v>68</v>
      </c>
      <c r="P389" s="50"/>
      <c r="Q389" s="13" t="s">
        <v>64</v>
      </c>
      <c r="R389" s="172">
        <v>38</v>
      </c>
      <c r="S389" s="172"/>
      <c r="T389" s="172"/>
      <c r="U389" s="172"/>
      <c r="V389" s="172"/>
      <c r="W389" s="13" t="s">
        <v>69</v>
      </c>
      <c r="X389" s="13"/>
      <c r="Y389" s="13" t="s">
        <v>70</v>
      </c>
      <c r="Z389" s="13" t="s">
        <v>75</v>
      </c>
      <c r="AA389" s="13" t="s">
        <v>76</v>
      </c>
      <c r="AB389" s="13" t="s">
        <v>480</v>
      </c>
      <c r="AC389" s="51"/>
      <c r="AD389" s="51"/>
      <c r="AE389" s="51"/>
      <c r="AF389" s="51"/>
      <c r="AG389" s="51"/>
      <c r="AH389" s="51"/>
      <c r="AI389" s="51"/>
    </row>
    <row r="390" spans="1:35" ht="24.6" x14ac:dyDescent="0.85">
      <c r="A390" s="15">
        <v>389</v>
      </c>
      <c r="B390" s="45" t="s">
        <v>470</v>
      </c>
      <c r="C390" s="45" t="s">
        <v>470</v>
      </c>
      <c r="D390" s="45" t="s">
        <v>1004</v>
      </c>
      <c r="E390" s="46" t="s">
        <v>1005</v>
      </c>
      <c r="F390" s="7">
        <v>1115</v>
      </c>
      <c r="G390" s="348" t="s">
        <v>9381</v>
      </c>
      <c r="H390" s="167" t="s">
        <v>1022</v>
      </c>
      <c r="I390" s="170">
        <v>303981</v>
      </c>
      <c r="J390" s="170">
        <v>1450724</v>
      </c>
      <c r="K390" s="166">
        <v>34543</v>
      </c>
      <c r="L390" s="15" t="s">
        <v>63</v>
      </c>
      <c r="M390" s="13" t="s">
        <v>479</v>
      </c>
      <c r="N390" s="13"/>
      <c r="O390" s="15" t="s">
        <v>68</v>
      </c>
      <c r="P390" s="50"/>
      <c r="Q390" s="13" t="s">
        <v>64</v>
      </c>
      <c r="R390" s="172">
        <v>72</v>
      </c>
      <c r="S390" s="172"/>
      <c r="T390" s="172"/>
      <c r="U390" s="172"/>
      <c r="V390" s="172"/>
      <c r="W390" s="13" t="s">
        <v>69</v>
      </c>
      <c r="X390" s="13"/>
      <c r="Y390" s="13" t="s">
        <v>70</v>
      </c>
      <c r="Z390" s="13" t="s">
        <v>75</v>
      </c>
      <c r="AA390" s="13" t="s">
        <v>76</v>
      </c>
      <c r="AB390" s="13" t="s">
        <v>480</v>
      </c>
      <c r="AC390" s="51"/>
      <c r="AD390" s="51"/>
      <c r="AE390" s="51"/>
      <c r="AF390" s="51"/>
      <c r="AG390" s="51"/>
      <c r="AH390" s="51"/>
      <c r="AI390" s="51"/>
    </row>
    <row r="391" spans="1:35" ht="24.6" x14ac:dyDescent="0.85">
      <c r="A391" s="15">
        <v>390</v>
      </c>
      <c r="B391" s="45" t="s">
        <v>470</v>
      </c>
      <c r="C391" s="45" t="s">
        <v>470</v>
      </c>
      <c r="D391" s="45" t="s">
        <v>1004</v>
      </c>
      <c r="E391" s="46" t="s">
        <v>1005</v>
      </c>
      <c r="F391" s="7">
        <v>1115</v>
      </c>
      <c r="G391" s="348" t="s">
        <v>9382</v>
      </c>
      <c r="H391" s="167" t="s">
        <v>1023</v>
      </c>
      <c r="I391" s="170">
        <v>303981</v>
      </c>
      <c r="J391" s="170">
        <v>1450724</v>
      </c>
      <c r="K391" s="166">
        <v>34090</v>
      </c>
      <c r="L391" s="15" t="s">
        <v>63</v>
      </c>
      <c r="M391" s="13" t="s">
        <v>479</v>
      </c>
      <c r="N391" s="13"/>
      <c r="O391" s="15" t="s">
        <v>68</v>
      </c>
      <c r="P391" s="50"/>
      <c r="Q391" s="13" t="s">
        <v>64</v>
      </c>
      <c r="R391" s="172">
        <v>75</v>
      </c>
      <c r="S391" s="172"/>
      <c r="T391" s="172"/>
      <c r="U391" s="172"/>
      <c r="V391" s="172"/>
      <c r="W391" s="13" t="s">
        <v>69</v>
      </c>
      <c r="X391" s="13"/>
      <c r="Y391" s="13" t="s">
        <v>70</v>
      </c>
      <c r="Z391" s="13" t="s">
        <v>75</v>
      </c>
      <c r="AA391" s="13" t="s">
        <v>76</v>
      </c>
      <c r="AB391" s="13" t="s">
        <v>480</v>
      </c>
      <c r="AC391" s="51"/>
      <c r="AD391" s="51"/>
      <c r="AE391" s="51"/>
      <c r="AF391" s="51"/>
      <c r="AG391" s="51"/>
      <c r="AH391" s="51"/>
      <c r="AI391" s="51"/>
    </row>
    <row r="392" spans="1:35" ht="24.6" x14ac:dyDescent="0.85">
      <c r="A392" s="15">
        <v>391</v>
      </c>
      <c r="B392" s="45" t="s">
        <v>470</v>
      </c>
      <c r="C392" s="45" t="s">
        <v>470</v>
      </c>
      <c r="D392" s="45" t="s">
        <v>1004</v>
      </c>
      <c r="E392" s="46" t="s">
        <v>1024</v>
      </c>
      <c r="F392" s="7">
        <v>1117</v>
      </c>
      <c r="G392" s="348" t="s">
        <v>9383</v>
      </c>
      <c r="H392" s="167" t="s">
        <v>1025</v>
      </c>
      <c r="I392" s="170">
        <v>304581</v>
      </c>
      <c r="J392" s="170">
        <v>1450024</v>
      </c>
      <c r="K392" s="166">
        <v>33712</v>
      </c>
      <c r="L392" s="15" t="s">
        <v>63</v>
      </c>
      <c r="M392" s="13" t="s">
        <v>479</v>
      </c>
      <c r="N392" s="13"/>
      <c r="O392" s="15" t="s">
        <v>68</v>
      </c>
      <c r="P392" s="50"/>
      <c r="Q392" s="13" t="s">
        <v>62</v>
      </c>
      <c r="R392" s="172">
        <v>30</v>
      </c>
      <c r="S392" s="172"/>
      <c r="T392" s="172"/>
      <c r="U392" s="172">
        <v>4</v>
      </c>
      <c r="V392" s="172"/>
      <c r="W392" s="13" t="s">
        <v>69</v>
      </c>
      <c r="X392" s="13"/>
      <c r="Y392" s="13" t="s">
        <v>70</v>
      </c>
      <c r="Z392" s="13" t="s">
        <v>75</v>
      </c>
      <c r="AA392" s="13" t="s">
        <v>76</v>
      </c>
      <c r="AB392" s="13" t="s">
        <v>480</v>
      </c>
      <c r="AC392" s="51"/>
      <c r="AD392" s="51"/>
      <c r="AE392" s="51"/>
      <c r="AF392" s="51"/>
      <c r="AG392" s="51"/>
      <c r="AH392" s="51"/>
      <c r="AI392" s="51"/>
    </row>
    <row r="393" spans="1:35" ht="24.6" x14ac:dyDescent="0.85">
      <c r="A393" s="15">
        <v>392</v>
      </c>
      <c r="B393" s="45" t="s">
        <v>470</v>
      </c>
      <c r="C393" s="45" t="s">
        <v>470</v>
      </c>
      <c r="D393" s="45" t="s">
        <v>1004</v>
      </c>
      <c r="E393" s="46" t="s">
        <v>1024</v>
      </c>
      <c r="F393" s="7">
        <v>1117</v>
      </c>
      <c r="G393" s="348" t="s">
        <v>9384</v>
      </c>
      <c r="H393" s="167" t="s">
        <v>1026</v>
      </c>
      <c r="I393" s="170">
        <v>304581</v>
      </c>
      <c r="J393" s="170">
        <v>1450024</v>
      </c>
      <c r="K393" s="166">
        <v>33695</v>
      </c>
      <c r="L393" s="15" t="s">
        <v>63</v>
      </c>
      <c r="M393" s="13" t="s">
        <v>479</v>
      </c>
      <c r="N393" s="13"/>
      <c r="O393" s="15" t="s">
        <v>68</v>
      </c>
      <c r="P393" s="50"/>
      <c r="Q393" s="13" t="s">
        <v>62</v>
      </c>
      <c r="R393" s="172">
        <v>30</v>
      </c>
      <c r="S393" s="172"/>
      <c r="T393" s="172"/>
      <c r="U393" s="172">
        <v>4</v>
      </c>
      <c r="V393" s="172"/>
      <c r="W393" s="13" t="s">
        <v>69</v>
      </c>
      <c r="X393" s="13"/>
      <c r="Y393" s="13" t="s">
        <v>70</v>
      </c>
      <c r="Z393" s="13" t="s">
        <v>75</v>
      </c>
      <c r="AA393" s="13" t="s">
        <v>76</v>
      </c>
      <c r="AB393" s="13" t="s">
        <v>480</v>
      </c>
      <c r="AC393" s="51"/>
      <c r="AD393" s="51"/>
      <c r="AE393" s="51"/>
      <c r="AF393" s="51"/>
      <c r="AG393" s="51"/>
      <c r="AH393" s="51"/>
      <c r="AI393" s="51"/>
    </row>
    <row r="394" spans="1:35" ht="24.6" x14ac:dyDescent="0.85">
      <c r="A394" s="15">
        <v>393</v>
      </c>
      <c r="B394" s="45" t="s">
        <v>470</v>
      </c>
      <c r="C394" s="45" t="s">
        <v>470</v>
      </c>
      <c r="D394" s="45" t="s">
        <v>1004</v>
      </c>
      <c r="E394" s="46" t="s">
        <v>1024</v>
      </c>
      <c r="F394" s="7">
        <v>1117</v>
      </c>
      <c r="G394" s="348" t="s">
        <v>9385</v>
      </c>
      <c r="H394" s="167" t="s">
        <v>1027</v>
      </c>
      <c r="I394" s="170">
        <v>304581</v>
      </c>
      <c r="J394" s="170">
        <v>1450024</v>
      </c>
      <c r="K394" s="166">
        <v>34191</v>
      </c>
      <c r="L394" s="15" t="s">
        <v>63</v>
      </c>
      <c r="M394" s="13" t="s">
        <v>479</v>
      </c>
      <c r="N394" s="13"/>
      <c r="O394" s="15" t="s">
        <v>68</v>
      </c>
      <c r="P394" s="50"/>
      <c r="Q394" s="13" t="s">
        <v>64</v>
      </c>
      <c r="R394" s="172">
        <v>31</v>
      </c>
      <c r="S394" s="172"/>
      <c r="T394" s="172"/>
      <c r="U394" s="172">
        <v>7</v>
      </c>
      <c r="V394" s="172"/>
      <c r="W394" s="13" t="s">
        <v>69</v>
      </c>
      <c r="X394" s="13"/>
      <c r="Y394" s="13" t="s">
        <v>70</v>
      </c>
      <c r="Z394" s="13" t="s">
        <v>75</v>
      </c>
      <c r="AA394" s="13" t="s">
        <v>76</v>
      </c>
      <c r="AB394" s="13" t="s">
        <v>480</v>
      </c>
      <c r="AC394" s="51"/>
      <c r="AD394" s="51"/>
      <c r="AE394" s="51"/>
      <c r="AF394" s="51"/>
      <c r="AG394" s="51"/>
      <c r="AH394" s="51"/>
      <c r="AI394" s="51"/>
    </row>
    <row r="395" spans="1:35" ht="24.6" x14ac:dyDescent="0.85">
      <c r="A395" s="15">
        <v>394</v>
      </c>
      <c r="B395" s="45" t="s">
        <v>470</v>
      </c>
      <c r="C395" s="45" t="s">
        <v>470</v>
      </c>
      <c r="D395" s="45" t="s">
        <v>1004</v>
      </c>
      <c r="E395" s="46" t="s">
        <v>1024</v>
      </c>
      <c r="F395" s="7">
        <v>1117</v>
      </c>
      <c r="G395" s="348" t="s">
        <v>9386</v>
      </c>
      <c r="H395" s="167" t="s">
        <v>1028</v>
      </c>
      <c r="I395" s="170">
        <v>304581</v>
      </c>
      <c r="J395" s="170">
        <v>1450024</v>
      </c>
      <c r="K395" s="166">
        <v>34151</v>
      </c>
      <c r="L395" s="15" t="s">
        <v>63</v>
      </c>
      <c r="M395" s="13" t="s">
        <v>479</v>
      </c>
      <c r="N395" s="13"/>
      <c r="O395" s="15" t="s">
        <v>68</v>
      </c>
      <c r="P395" s="50"/>
      <c r="Q395" s="13" t="s">
        <v>64</v>
      </c>
      <c r="R395" s="172">
        <v>30</v>
      </c>
      <c r="S395" s="172"/>
      <c r="T395" s="172"/>
      <c r="U395" s="172"/>
      <c r="V395" s="172"/>
      <c r="W395" s="13" t="s">
        <v>69</v>
      </c>
      <c r="X395" s="13"/>
      <c r="Y395" s="13" t="s">
        <v>70</v>
      </c>
      <c r="Z395" s="13" t="s">
        <v>75</v>
      </c>
      <c r="AA395" s="13" t="s">
        <v>76</v>
      </c>
      <c r="AB395" s="13" t="s">
        <v>480</v>
      </c>
      <c r="AC395" s="51"/>
      <c r="AD395" s="51"/>
      <c r="AE395" s="51"/>
      <c r="AF395" s="51"/>
      <c r="AG395" s="51"/>
      <c r="AH395" s="51"/>
      <c r="AI395" s="51"/>
    </row>
    <row r="396" spans="1:35" ht="24.6" x14ac:dyDescent="0.85">
      <c r="A396" s="15">
        <v>395</v>
      </c>
      <c r="B396" s="45" t="s">
        <v>470</v>
      </c>
      <c r="C396" s="45" t="s">
        <v>470</v>
      </c>
      <c r="D396" s="45" t="s">
        <v>1004</v>
      </c>
      <c r="E396" s="46" t="s">
        <v>1029</v>
      </c>
      <c r="F396" s="7">
        <v>861</v>
      </c>
      <c r="G396" s="348" t="s">
        <v>9387</v>
      </c>
      <c r="H396" s="167" t="s">
        <v>1030</v>
      </c>
      <c r="I396" s="170">
        <v>305281</v>
      </c>
      <c r="J396" s="170">
        <v>1449824</v>
      </c>
      <c r="K396" s="166">
        <v>34294</v>
      </c>
      <c r="L396" s="15" t="s">
        <v>63</v>
      </c>
      <c r="M396" s="13" t="s">
        <v>479</v>
      </c>
      <c r="N396" s="13"/>
      <c r="O396" s="15" t="s">
        <v>68</v>
      </c>
      <c r="P396" s="50"/>
      <c r="Q396" s="13" t="s">
        <v>64</v>
      </c>
      <c r="R396" s="172">
        <v>33</v>
      </c>
      <c r="S396" s="172"/>
      <c r="T396" s="172"/>
      <c r="U396" s="172"/>
      <c r="V396" s="172"/>
      <c r="W396" s="13" t="s">
        <v>69</v>
      </c>
      <c r="X396" s="13"/>
      <c r="Y396" s="13" t="s">
        <v>70</v>
      </c>
      <c r="Z396" s="13" t="s">
        <v>75</v>
      </c>
      <c r="AA396" s="13" t="s">
        <v>76</v>
      </c>
      <c r="AB396" s="13" t="s">
        <v>480</v>
      </c>
      <c r="AC396" s="51"/>
      <c r="AD396" s="51"/>
      <c r="AE396" s="51"/>
      <c r="AF396" s="51"/>
      <c r="AG396" s="51"/>
      <c r="AH396" s="51"/>
      <c r="AI396" s="51"/>
    </row>
    <row r="397" spans="1:35" ht="24.6" x14ac:dyDescent="0.85">
      <c r="A397" s="15">
        <v>396</v>
      </c>
      <c r="B397" s="45" t="s">
        <v>470</v>
      </c>
      <c r="C397" s="45" t="s">
        <v>470</v>
      </c>
      <c r="D397" s="45" t="s">
        <v>1004</v>
      </c>
      <c r="E397" s="46" t="s">
        <v>1029</v>
      </c>
      <c r="F397" s="7">
        <v>861</v>
      </c>
      <c r="G397" s="348" t="s">
        <v>9388</v>
      </c>
      <c r="H397" s="167" t="s">
        <v>1031</v>
      </c>
      <c r="I397" s="170">
        <v>305281</v>
      </c>
      <c r="J397" s="170">
        <v>1449824</v>
      </c>
      <c r="K397" s="166">
        <v>33828</v>
      </c>
      <c r="L397" s="15" t="s">
        <v>63</v>
      </c>
      <c r="M397" s="13" t="s">
        <v>479</v>
      </c>
      <c r="N397" s="13"/>
      <c r="O397" s="15" t="s">
        <v>68</v>
      </c>
      <c r="P397" s="50"/>
      <c r="Q397" s="13" t="s">
        <v>64</v>
      </c>
      <c r="R397" s="172">
        <v>47</v>
      </c>
      <c r="S397" s="172"/>
      <c r="T397" s="172"/>
      <c r="U397" s="172"/>
      <c r="V397" s="172"/>
      <c r="W397" s="13" t="s">
        <v>69</v>
      </c>
      <c r="X397" s="13"/>
      <c r="Y397" s="13" t="s">
        <v>70</v>
      </c>
      <c r="Z397" s="13" t="s">
        <v>75</v>
      </c>
      <c r="AA397" s="13" t="s">
        <v>76</v>
      </c>
      <c r="AB397" s="13" t="s">
        <v>480</v>
      </c>
      <c r="AC397" s="51"/>
      <c r="AD397" s="51"/>
      <c r="AE397" s="51"/>
      <c r="AF397" s="51"/>
      <c r="AG397" s="51"/>
      <c r="AH397" s="51"/>
      <c r="AI397" s="51"/>
    </row>
    <row r="398" spans="1:35" ht="24.6" x14ac:dyDescent="0.85">
      <c r="A398" s="15">
        <v>397</v>
      </c>
      <c r="B398" s="45" t="s">
        <v>470</v>
      </c>
      <c r="C398" s="45" t="s">
        <v>470</v>
      </c>
      <c r="D398" s="45" t="s">
        <v>1004</v>
      </c>
      <c r="E398" s="46" t="s">
        <v>1032</v>
      </c>
      <c r="F398" s="7">
        <v>560</v>
      </c>
      <c r="G398" s="348" t="s">
        <v>9389</v>
      </c>
      <c r="H398" s="167" t="s">
        <v>1033</v>
      </c>
      <c r="I398" s="170">
        <v>305881</v>
      </c>
      <c r="J398" s="170">
        <v>1450224</v>
      </c>
      <c r="K398" s="166">
        <v>33829</v>
      </c>
      <c r="L398" s="15" t="s">
        <v>63</v>
      </c>
      <c r="M398" s="13" t="s">
        <v>479</v>
      </c>
      <c r="N398" s="13"/>
      <c r="O398" s="15" t="s">
        <v>68</v>
      </c>
      <c r="P398" s="50"/>
      <c r="Q398" s="13" t="s">
        <v>64</v>
      </c>
      <c r="R398" s="172">
        <v>40</v>
      </c>
      <c r="S398" s="172"/>
      <c r="T398" s="172"/>
      <c r="U398" s="172"/>
      <c r="V398" s="172"/>
      <c r="W398" s="13" t="s">
        <v>69</v>
      </c>
      <c r="X398" s="13"/>
      <c r="Y398" s="13" t="s">
        <v>70</v>
      </c>
      <c r="Z398" s="13" t="s">
        <v>75</v>
      </c>
      <c r="AA398" s="13" t="s">
        <v>76</v>
      </c>
      <c r="AB398" s="13" t="s">
        <v>480</v>
      </c>
      <c r="AC398" s="51"/>
      <c r="AD398" s="51"/>
      <c r="AE398" s="51"/>
      <c r="AF398" s="51"/>
      <c r="AG398" s="51"/>
      <c r="AH398" s="51"/>
      <c r="AI398" s="51"/>
    </row>
    <row r="399" spans="1:35" ht="24.6" x14ac:dyDescent="0.85">
      <c r="A399" s="15">
        <v>398</v>
      </c>
      <c r="B399" s="45" t="s">
        <v>470</v>
      </c>
      <c r="C399" s="45" t="s">
        <v>470</v>
      </c>
      <c r="D399" s="45" t="s">
        <v>1004</v>
      </c>
      <c r="E399" s="46" t="s">
        <v>1034</v>
      </c>
      <c r="F399" s="7">
        <v>355</v>
      </c>
      <c r="G399" s="348" t="s">
        <v>9390</v>
      </c>
      <c r="H399" s="167" t="s">
        <v>1035</v>
      </c>
      <c r="I399" s="170">
        <v>304381</v>
      </c>
      <c r="J399" s="170">
        <v>1449824</v>
      </c>
      <c r="K399" s="166">
        <v>34292</v>
      </c>
      <c r="L399" s="15" t="s">
        <v>63</v>
      </c>
      <c r="M399" s="13" t="s">
        <v>479</v>
      </c>
      <c r="N399" s="13"/>
      <c r="O399" s="15" t="s">
        <v>68</v>
      </c>
      <c r="P399" s="50"/>
      <c r="Q399" s="13" t="s">
        <v>64</v>
      </c>
      <c r="R399" s="172">
        <v>35</v>
      </c>
      <c r="S399" s="172"/>
      <c r="T399" s="172"/>
      <c r="U399" s="172">
        <v>4</v>
      </c>
      <c r="V399" s="172"/>
      <c r="W399" s="13" t="s">
        <v>69</v>
      </c>
      <c r="X399" s="13"/>
      <c r="Y399" s="13" t="s">
        <v>70</v>
      </c>
      <c r="Z399" s="13" t="s">
        <v>75</v>
      </c>
      <c r="AA399" s="13" t="s">
        <v>76</v>
      </c>
      <c r="AB399" s="13" t="s">
        <v>480</v>
      </c>
      <c r="AC399" s="51"/>
      <c r="AD399" s="51"/>
      <c r="AE399" s="51"/>
      <c r="AF399" s="51"/>
      <c r="AG399" s="51"/>
      <c r="AH399" s="51"/>
      <c r="AI399" s="51"/>
    </row>
    <row r="400" spans="1:35" ht="24.6" x14ac:dyDescent="0.85">
      <c r="A400" s="15">
        <v>399</v>
      </c>
      <c r="B400" s="45" t="s">
        <v>470</v>
      </c>
      <c r="C400" s="45" t="s">
        <v>470</v>
      </c>
      <c r="D400" s="45" t="s">
        <v>1004</v>
      </c>
      <c r="E400" s="46" t="s">
        <v>1034</v>
      </c>
      <c r="F400" s="7">
        <v>355</v>
      </c>
      <c r="G400" s="348" t="s">
        <v>9391</v>
      </c>
      <c r="H400" s="167" t="s">
        <v>1036</v>
      </c>
      <c r="I400" s="170">
        <v>304381</v>
      </c>
      <c r="J400" s="170">
        <v>1449824</v>
      </c>
      <c r="K400" s="166">
        <v>34204</v>
      </c>
      <c r="L400" s="15" t="s">
        <v>63</v>
      </c>
      <c r="M400" s="13" t="s">
        <v>479</v>
      </c>
      <c r="N400" s="13"/>
      <c r="O400" s="15" t="s">
        <v>68</v>
      </c>
      <c r="P400" s="50"/>
      <c r="Q400" s="13" t="s">
        <v>64</v>
      </c>
      <c r="R400" s="172">
        <v>30</v>
      </c>
      <c r="S400" s="172"/>
      <c r="T400" s="172"/>
      <c r="U400" s="172">
        <v>6</v>
      </c>
      <c r="V400" s="172"/>
      <c r="W400" s="13" t="s">
        <v>69</v>
      </c>
      <c r="X400" s="13"/>
      <c r="Y400" s="13" t="s">
        <v>70</v>
      </c>
      <c r="Z400" s="13" t="s">
        <v>75</v>
      </c>
      <c r="AA400" s="13" t="s">
        <v>76</v>
      </c>
      <c r="AB400" s="13" t="s">
        <v>480</v>
      </c>
      <c r="AC400" s="51"/>
      <c r="AD400" s="51"/>
      <c r="AE400" s="51"/>
      <c r="AF400" s="51"/>
      <c r="AG400" s="51"/>
      <c r="AH400" s="51"/>
      <c r="AI400" s="51"/>
    </row>
    <row r="401" spans="1:35" ht="24.6" x14ac:dyDescent="0.85">
      <c r="A401" s="15">
        <v>400</v>
      </c>
      <c r="B401" s="45" t="s">
        <v>470</v>
      </c>
      <c r="C401" s="45" t="s">
        <v>470</v>
      </c>
      <c r="D401" s="45" t="s">
        <v>1004</v>
      </c>
      <c r="E401" s="46" t="s">
        <v>1034</v>
      </c>
      <c r="F401" s="7">
        <v>355</v>
      </c>
      <c r="G401" s="348" t="s">
        <v>9392</v>
      </c>
      <c r="H401" s="167" t="s">
        <v>1037</v>
      </c>
      <c r="I401" s="170">
        <v>304381</v>
      </c>
      <c r="J401" s="170">
        <v>1449824</v>
      </c>
      <c r="K401" s="166">
        <v>34284</v>
      </c>
      <c r="L401" s="15" t="s">
        <v>63</v>
      </c>
      <c r="M401" s="13" t="s">
        <v>479</v>
      </c>
      <c r="N401" s="13"/>
      <c r="O401" s="15" t="s">
        <v>68</v>
      </c>
      <c r="P401" s="50"/>
      <c r="Q401" s="13" t="s">
        <v>64</v>
      </c>
      <c r="R401" s="172">
        <v>30</v>
      </c>
      <c r="S401" s="172"/>
      <c r="T401" s="172"/>
      <c r="U401" s="172">
        <v>7</v>
      </c>
      <c r="V401" s="172"/>
      <c r="W401" s="13" t="s">
        <v>69</v>
      </c>
      <c r="X401" s="13"/>
      <c r="Y401" s="13" t="s">
        <v>70</v>
      </c>
      <c r="Z401" s="13" t="s">
        <v>75</v>
      </c>
      <c r="AA401" s="13" t="s">
        <v>76</v>
      </c>
      <c r="AB401" s="13" t="s">
        <v>480</v>
      </c>
      <c r="AC401" s="51"/>
      <c r="AD401" s="51"/>
      <c r="AE401" s="51"/>
      <c r="AF401" s="51"/>
      <c r="AG401" s="51"/>
      <c r="AH401" s="51"/>
      <c r="AI401" s="51"/>
    </row>
    <row r="402" spans="1:35" ht="24.6" x14ac:dyDescent="0.85">
      <c r="A402" s="15">
        <v>401</v>
      </c>
      <c r="B402" s="45" t="s">
        <v>470</v>
      </c>
      <c r="C402" s="45" t="s">
        <v>470</v>
      </c>
      <c r="D402" s="45" t="s">
        <v>1038</v>
      </c>
      <c r="E402" s="46" t="s">
        <v>1038</v>
      </c>
      <c r="F402" s="47">
        <v>377</v>
      </c>
      <c r="G402" s="47" t="s">
        <v>9393</v>
      </c>
      <c r="H402" s="15"/>
      <c r="I402" s="13"/>
      <c r="J402" s="13"/>
      <c r="K402" s="55"/>
      <c r="L402" s="15"/>
      <c r="M402" s="13"/>
      <c r="N402" s="13"/>
      <c r="O402" s="15"/>
      <c r="P402" s="50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51"/>
      <c r="AD402" s="51"/>
      <c r="AE402" s="51"/>
      <c r="AF402" s="51"/>
      <c r="AG402" s="51"/>
      <c r="AH402" s="51"/>
      <c r="AI402" s="51"/>
    </row>
    <row r="403" spans="1:35" ht="24.6" x14ac:dyDescent="0.85">
      <c r="A403" s="15">
        <v>402</v>
      </c>
      <c r="B403" s="45" t="s">
        <v>470</v>
      </c>
      <c r="C403" s="45" t="s">
        <v>470</v>
      </c>
      <c r="D403" s="45" t="s">
        <v>1038</v>
      </c>
      <c r="E403" s="46" t="s">
        <v>1039</v>
      </c>
      <c r="F403" s="7">
        <v>767</v>
      </c>
      <c r="G403" s="348" t="s">
        <v>9394</v>
      </c>
      <c r="H403" s="167" t="s">
        <v>1040</v>
      </c>
      <c r="I403" s="170">
        <v>306181</v>
      </c>
      <c r="J403" s="170">
        <v>1451324</v>
      </c>
      <c r="K403" s="166">
        <v>33750</v>
      </c>
      <c r="L403" s="15" t="s">
        <v>63</v>
      </c>
      <c r="M403" s="13" t="s">
        <v>479</v>
      </c>
      <c r="N403" s="13"/>
      <c r="O403" s="15" t="s">
        <v>68</v>
      </c>
      <c r="P403" s="50"/>
      <c r="Q403" s="13" t="s">
        <v>62</v>
      </c>
      <c r="R403" s="172">
        <v>38</v>
      </c>
      <c r="S403" s="172"/>
      <c r="T403" s="172"/>
      <c r="U403" s="172">
        <v>8</v>
      </c>
      <c r="V403" s="172"/>
      <c r="W403" s="13" t="s">
        <v>69</v>
      </c>
      <c r="X403" s="13"/>
      <c r="Y403" s="13" t="s">
        <v>70</v>
      </c>
      <c r="Z403" s="13" t="s">
        <v>75</v>
      </c>
      <c r="AA403" s="13" t="s">
        <v>76</v>
      </c>
      <c r="AB403" s="13" t="s">
        <v>480</v>
      </c>
      <c r="AC403" s="51"/>
      <c r="AD403" s="51"/>
      <c r="AE403" s="51"/>
      <c r="AF403" s="51"/>
      <c r="AG403" s="51"/>
      <c r="AH403" s="51"/>
      <c r="AI403" s="51"/>
    </row>
    <row r="404" spans="1:35" ht="24.6" x14ac:dyDescent="0.85">
      <c r="A404" s="15">
        <v>403</v>
      </c>
      <c r="B404" s="45" t="s">
        <v>470</v>
      </c>
      <c r="C404" s="45" t="s">
        <v>470</v>
      </c>
      <c r="D404" s="45" t="s">
        <v>1038</v>
      </c>
      <c r="E404" s="46" t="s">
        <v>1039</v>
      </c>
      <c r="F404" s="7">
        <v>767</v>
      </c>
      <c r="G404" s="348" t="s">
        <v>9395</v>
      </c>
      <c r="H404" s="167" t="s">
        <v>1041</v>
      </c>
      <c r="I404" s="170">
        <v>306181</v>
      </c>
      <c r="J404" s="170">
        <v>1451324</v>
      </c>
      <c r="K404" s="166">
        <v>34245</v>
      </c>
      <c r="L404" s="15" t="s">
        <v>63</v>
      </c>
      <c r="M404" s="13" t="s">
        <v>479</v>
      </c>
      <c r="N404" s="13"/>
      <c r="O404" s="15" t="s">
        <v>68</v>
      </c>
      <c r="P404" s="50"/>
      <c r="Q404" s="13" t="s">
        <v>62</v>
      </c>
      <c r="R404" s="172">
        <v>40</v>
      </c>
      <c r="S404" s="172"/>
      <c r="T404" s="172"/>
      <c r="U404" s="172"/>
      <c r="V404" s="172"/>
      <c r="W404" s="13" t="s">
        <v>69</v>
      </c>
      <c r="X404" s="13"/>
      <c r="Y404" s="13" t="s">
        <v>70</v>
      </c>
      <c r="Z404" s="13" t="s">
        <v>75</v>
      </c>
      <c r="AA404" s="13" t="s">
        <v>76</v>
      </c>
      <c r="AB404" s="13" t="s">
        <v>480</v>
      </c>
      <c r="AC404" s="51"/>
      <c r="AD404" s="51"/>
      <c r="AE404" s="51"/>
      <c r="AF404" s="51"/>
      <c r="AG404" s="51"/>
      <c r="AH404" s="51"/>
      <c r="AI404" s="51"/>
    </row>
    <row r="405" spans="1:35" ht="24.6" x14ac:dyDescent="0.85">
      <c r="A405" s="15">
        <v>404</v>
      </c>
      <c r="B405" s="45" t="s">
        <v>470</v>
      </c>
      <c r="C405" s="45" t="s">
        <v>470</v>
      </c>
      <c r="D405" s="45" t="s">
        <v>1038</v>
      </c>
      <c r="E405" s="46" t="s">
        <v>1039</v>
      </c>
      <c r="F405" s="7">
        <v>767</v>
      </c>
      <c r="G405" s="348" t="s">
        <v>9396</v>
      </c>
      <c r="H405" s="167" t="s">
        <v>1042</v>
      </c>
      <c r="I405" s="170">
        <v>306181</v>
      </c>
      <c r="J405" s="170">
        <v>1451324</v>
      </c>
      <c r="K405" s="166">
        <v>33830</v>
      </c>
      <c r="L405" s="15" t="s">
        <v>63</v>
      </c>
      <c r="M405" s="13" t="s">
        <v>479</v>
      </c>
      <c r="N405" s="13"/>
      <c r="O405" s="15" t="s">
        <v>68</v>
      </c>
      <c r="P405" s="50"/>
      <c r="Q405" s="13" t="s">
        <v>62</v>
      </c>
      <c r="R405" s="172">
        <v>44</v>
      </c>
      <c r="S405" s="172"/>
      <c r="T405" s="172"/>
      <c r="U405" s="172"/>
      <c r="V405" s="172"/>
      <c r="W405" s="13" t="s">
        <v>69</v>
      </c>
      <c r="X405" s="13"/>
      <c r="Y405" s="13" t="s">
        <v>70</v>
      </c>
      <c r="Z405" s="13" t="s">
        <v>75</v>
      </c>
      <c r="AA405" s="13" t="s">
        <v>76</v>
      </c>
      <c r="AB405" s="13" t="s">
        <v>480</v>
      </c>
      <c r="AC405" s="51"/>
      <c r="AD405" s="51"/>
      <c r="AE405" s="51"/>
      <c r="AF405" s="51"/>
      <c r="AG405" s="51"/>
      <c r="AH405" s="51"/>
      <c r="AI405" s="51"/>
    </row>
    <row r="406" spans="1:35" ht="24.6" x14ac:dyDescent="0.85">
      <c r="A406" s="15">
        <v>405</v>
      </c>
      <c r="B406" s="45" t="s">
        <v>470</v>
      </c>
      <c r="C406" s="45" t="s">
        <v>470</v>
      </c>
      <c r="D406" s="45" t="s">
        <v>1038</v>
      </c>
      <c r="E406" s="46" t="s">
        <v>1043</v>
      </c>
      <c r="F406" s="7">
        <v>578</v>
      </c>
      <c r="G406" s="348" t="s">
        <v>9397</v>
      </c>
      <c r="H406" s="167" t="s">
        <v>1044</v>
      </c>
      <c r="I406" s="170">
        <v>304481</v>
      </c>
      <c r="J406" s="170">
        <v>1451724</v>
      </c>
      <c r="K406" s="166">
        <v>33742</v>
      </c>
      <c r="L406" s="15" t="s">
        <v>63</v>
      </c>
      <c r="M406" s="13" t="s">
        <v>479</v>
      </c>
      <c r="N406" s="13"/>
      <c r="O406" s="15" t="s">
        <v>68</v>
      </c>
      <c r="P406" s="50"/>
      <c r="Q406" s="13" t="s">
        <v>62</v>
      </c>
      <c r="R406" s="172">
        <v>33</v>
      </c>
      <c r="S406" s="172"/>
      <c r="T406" s="172"/>
      <c r="U406" s="172">
        <v>5</v>
      </c>
      <c r="V406" s="172"/>
      <c r="W406" s="13" t="s">
        <v>69</v>
      </c>
      <c r="X406" s="13"/>
      <c r="Y406" s="13" t="s">
        <v>70</v>
      </c>
      <c r="Z406" s="13" t="s">
        <v>75</v>
      </c>
      <c r="AA406" s="13" t="s">
        <v>76</v>
      </c>
      <c r="AB406" s="13" t="s">
        <v>480</v>
      </c>
      <c r="AC406" s="51"/>
      <c r="AD406" s="51"/>
      <c r="AE406" s="51"/>
      <c r="AF406" s="51"/>
      <c r="AG406" s="51"/>
      <c r="AH406" s="51"/>
      <c r="AI406" s="51"/>
    </row>
    <row r="407" spans="1:35" ht="24.6" x14ac:dyDescent="0.85">
      <c r="A407" s="15">
        <v>406</v>
      </c>
      <c r="B407" s="45" t="s">
        <v>470</v>
      </c>
      <c r="C407" s="45" t="s">
        <v>470</v>
      </c>
      <c r="D407" s="45" t="s">
        <v>1038</v>
      </c>
      <c r="E407" s="46" t="s">
        <v>1043</v>
      </c>
      <c r="F407" s="7">
        <v>578</v>
      </c>
      <c r="G407" s="348" t="s">
        <v>9398</v>
      </c>
      <c r="H407" s="167" t="s">
        <v>1045</v>
      </c>
      <c r="I407" s="170">
        <v>304481</v>
      </c>
      <c r="J407" s="170">
        <v>1451724</v>
      </c>
      <c r="K407" s="166">
        <v>33744</v>
      </c>
      <c r="L407" s="15" t="s">
        <v>63</v>
      </c>
      <c r="M407" s="13" t="s">
        <v>479</v>
      </c>
      <c r="N407" s="13"/>
      <c r="O407" s="15" t="s">
        <v>68</v>
      </c>
      <c r="P407" s="50"/>
      <c r="Q407" s="13" t="s">
        <v>62</v>
      </c>
      <c r="R407" s="172">
        <v>35</v>
      </c>
      <c r="S407" s="172"/>
      <c r="T407" s="172"/>
      <c r="U407" s="172"/>
      <c r="V407" s="172"/>
      <c r="W407" s="13" t="s">
        <v>69</v>
      </c>
      <c r="X407" s="13"/>
      <c r="Y407" s="13" t="s">
        <v>70</v>
      </c>
      <c r="Z407" s="13" t="s">
        <v>75</v>
      </c>
      <c r="AA407" s="13" t="s">
        <v>76</v>
      </c>
      <c r="AB407" s="13" t="s">
        <v>480</v>
      </c>
      <c r="AC407" s="51"/>
      <c r="AD407" s="51"/>
      <c r="AE407" s="51"/>
      <c r="AF407" s="51"/>
      <c r="AG407" s="51"/>
      <c r="AH407" s="51"/>
      <c r="AI407" s="51"/>
    </row>
    <row r="408" spans="1:35" ht="24.6" x14ac:dyDescent="0.85">
      <c r="A408" s="15">
        <v>407</v>
      </c>
      <c r="B408" s="45" t="s">
        <v>470</v>
      </c>
      <c r="C408" s="45" t="s">
        <v>470</v>
      </c>
      <c r="D408" s="45" t="s">
        <v>1038</v>
      </c>
      <c r="E408" s="46" t="s">
        <v>1043</v>
      </c>
      <c r="F408" s="7">
        <v>578</v>
      </c>
      <c r="G408" s="348" t="s">
        <v>9399</v>
      </c>
      <c r="H408" s="167" t="s">
        <v>1046</v>
      </c>
      <c r="I408" s="170">
        <v>304481</v>
      </c>
      <c r="J408" s="170">
        <v>1451724</v>
      </c>
      <c r="K408" s="166">
        <v>33787</v>
      </c>
      <c r="L408" s="15" t="s">
        <v>63</v>
      </c>
      <c r="M408" s="13" t="s">
        <v>479</v>
      </c>
      <c r="N408" s="13"/>
      <c r="O408" s="15" t="s">
        <v>68</v>
      </c>
      <c r="P408" s="50"/>
      <c r="Q408" s="13" t="s">
        <v>62</v>
      </c>
      <c r="R408" s="172">
        <v>36</v>
      </c>
      <c r="S408" s="172"/>
      <c r="T408" s="172"/>
      <c r="U408" s="172"/>
      <c r="V408" s="172"/>
      <c r="W408" s="13" t="s">
        <v>69</v>
      </c>
      <c r="X408" s="13"/>
      <c r="Y408" s="13" t="s">
        <v>70</v>
      </c>
      <c r="Z408" s="13" t="s">
        <v>75</v>
      </c>
      <c r="AA408" s="13" t="s">
        <v>76</v>
      </c>
      <c r="AB408" s="13" t="s">
        <v>480</v>
      </c>
      <c r="AC408" s="51"/>
      <c r="AD408" s="51"/>
      <c r="AE408" s="51"/>
      <c r="AF408" s="51"/>
      <c r="AG408" s="51"/>
      <c r="AH408" s="51"/>
      <c r="AI408" s="51"/>
    </row>
    <row r="409" spans="1:35" ht="24.6" x14ac:dyDescent="0.85">
      <c r="A409" s="15">
        <v>408</v>
      </c>
      <c r="B409" s="45" t="s">
        <v>470</v>
      </c>
      <c r="C409" s="45" t="s">
        <v>470</v>
      </c>
      <c r="D409" s="45" t="s">
        <v>1038</v>
      </c>
      <c r="E409" s="46" t="s">
        <v>1043</v>
      </c>
      <c r="F409" s="7">
        <v>578</v>
      </c>
      <c r="G409" s="348" t="s">
        <v>9400</v>
      </c>
      <c r="H409" s="167" t="s">
        <v>1047</v>
      </c>
      <c r="I409" s="170">
        <v>304481</v>
      </c>
      <c r="J409" s="170">
        <v>1451724</v>
      </c>
      <c r="K409" s="166">
        <v>33794</v>
      </c>
      <c r="L409" s="15" t="s">
        <v>63</v>
      </c>
      <c r="M409" s="13" t="s">
        <v>479</v>
      </c>
      <c r="N409" s="13"/>
      <c r="O409" s="15" t="s">
        <v>68</v>
      </c>
      <c r="P409" s="50"/>
      <c r="Q409" s="13" t="s">
        <v>62</v>
      </c>
      <c r="R409" s="172">
        <v>38</v>
      </c>
      <c r="S409" s="172"/>
      <c r="T409" s="172"/>
      <c r="U409" s="172"/>
      <c r="V409" s="172"/>
      <c r="W409" s="13" t="s">
        <v>69</v>
      </c>
      <c r="X409" s="13"/>
      <c r="Y409" s="13" t="s">
        <v>70</v>
      </c>
      <c r="Z409" s="13" t="s">
        <v>75</v>
      </c>
      <c r="AA409" s="13" t="s">
        <v>76</v>
      </c>
      <c r="AB409" s="13" t="s">
        <v>480</v>
      </c>
      <c r="AC409" s="51"/>
      <c r="AD409" s="51"/>
      <c r="AE409" s="51"/>
      <c r="AF409" s="51"/>
      <c r="AG409" s="51"/>
      <c r="AH409" s="51"/>
      <c r="AI409" s="51"/>
    </row>
    <row r="410" spans="1:35" ht="24.6" x14ac:dyDescent="0.85">
      <c r="A410" s="15">
        <v>409</v>
      </c>
      <c r="B410" s="45" t="s">
        <v>470</v>
      </c>
      <c r="C410" s="45" t="s">
        <v>470</v>
      </c>
      <c r="D410" s="45" t="s">
        <v>1048</v>
      </c>
      <c r="E410" s="46" t="s">
        <v>1049</v>
      </c>
      <c r="F410" s="7">
        <v>299</v>
      </c>
      <c r="G410" s="348" t="s">
        <v>9401</v>
      </c>
      <c r="H410" s="167" t="s">
        <v>1050</v>
      </c>
      <c r="I410" s="170">
        <v>304981</v>
      </c>
      <c r="J410" s="170">
        <v>1453924</v>
      </c>
      <c r="K410" s="166">
        <v>34360</v>
      </c>
      <c r="L410" s="15" t="s">
        <v>63</v>
      </c>
      <c r="M410" s="13" t="s">
        <v>479</v>
      </c>
      <c r="N410" s="13"/>
      <c r="O410" s="15" t="s">
        <v>68</v>
      </c>
      <c r="P410" s="50"/>
      <c r="Q410" s="13" t="s">
        <v>64</v>
      </c>
      <c r="R410" s="172">
        <v>25</v>
      </c>
      <c r="S410" s="172"/>
      <c r="T410" s="172"/>
      <c r="U410" s="172">
        <v>7</v>
      </c>
      <c r="V410" s="172"/>
      <c r="W410" s="13" t="s">
        <v>69</v>
      </c>
      <c r="X410" s="13"/>
      <c r="Y410" s="13" t="s">
        <v>70</v>
      </c>
      <c r="Z410" s="13" t="s">
        <v>75</v>
      </c>
      <c r="AA410" s="13" t="s">
        <v>76</v>
      </c>
      <c r="AB410" s="13" t="s">
        <v>480</v>
      </c>
      <c r="AC410" s="51"/>
      <c r="AD410" s="51"/>
      <c r="AE410" s="51"/>
      <c r="AF410" s="51"/>
      <c r="AG410" s="51"/>
      <c r="AH410" s="51"/>
      <c r="AI410" s="51"/>
    </row>
    <row r="411" spans="1:35" ht="24.6" x14ac:dyDescent="0.85">
      <c r="A411" s="15">
        <v>410</v>
      </c>
      <c r="B411" s="45" t="s">
        <v>470</v>
      </c>
      <c r="C411" s="45" t="s">
        <v>470</v>
      </c>
      <c r="D411" s="45" t="s">
        <v>1048</v>
      </c>
      <c r="E411" s="46" t="s">
        <v>1051</v>
      </c>
      <c r="F411" s="47">
        <v>347</v>
      </c>
      <c r="G411" s="47" t="s">
        <v>9402</v>
      </c>
      <c r="H411" s="15"/>
      <c r="I411" s="13"/>
      <c r="J411" s="13"/>
      <c r="K411" s="55"/>
      <c r="L411" s="15"/>
      <c r="M411" s="13"/>
      <c r="N411" s="13"/>
      <c r="O411" s="15"/>
      <c r="P411" s="50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51"/>
      <c r="AD411" s="51"/>
      <c r="AE411" s="51"/>
      <c r="AF411" s="51"/>
      <c r="AG411" s="51"/>
      <c r="AH411" s="51"/>
      <c r="AI411" s="51"/>
    </row>
    <row r="412" spans="1:35" ht="24.6" x14ac:dyDescent="0.85">
      <c r="A412" s="15">
        <v>411</v>
      </c>
      <c r="B412" s="45" t="s">
        <v>470</v>
      </c>
      <c r="C412" s="45" t="s">
        <v>470</v>
      </c>
      <c r="D412" s="45" t="s">
        <v>1048</v>
      </c>
      <c r="E412" s="46" t="s">
        <v>1052</v>
      </c>
      <c r="F412" s="47">
        <v>378</v>
      </c>
      <c r="G412" s="47" t="s">
        <v>9403</v>
      </c>
      <c r="H412" s="15"/>
      <c r="I412" s="13"/>
      <c r="J412" s="13"/>
      <c r="K412" s="55"/>
      <c r="L412" s="15"/>
      <c r="M412" s="13"/>
      <c r="N412" s="13"/>
      <c r="O412" s="15"/>
      <c r="P412" s="50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51"/>
      <c r="AD412" s="51"/>
      <c r="AE412" s="51"/>
      <c r="AF412" s="51"/>
      <c r="AG412" s="51"/>
      <c r="AH412" s="51"/>
      <c r="AI412" s="51"/>
    </row>
    <row r="413" spans="1:35" ht="24.6" x14ac:dyDescent="0.85">
      <c r="A413" s="15">
        <v>412</v>
      </c>
      <c r="B413" s="45" t="s">
        <v>470</v>
      </c>
      <c r="C413" s="45" t="s">
        <v>470</v>
      </c>
      <c r="D413" s="45" t="s">
        <v>1048</v>
      </c>
      <c r="E413" s="46" t="s">
        <v>1053</v>
      </c>
      <c r="F413" s="47">
        <v>386</v>
      </c>
      <c r="G413" s="47" t="s">
        <v>9404</v>
      </c>
      <c r="H413" s="15"/>
      <c r="I413" s="13"/>
      <c r="J413" s="13"/>
      <c r="K413" s="55"/>
      <c r="L413" s="15"/>
      <c r="M413" s="13"/>
      <c r="N413" s="13"/>
      <c r="O413" s="15"/>
      <c r="P413" s="50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51"/>
      <c r="AD413" s="51"/>
      <c r="AE413" s="51"/>
      <c r="AF413" s="51"/>
      <c r="AG413" s="51"/>
      <c r="AH413" s="51"/>
      <c r="AI413" s="51"/>
    </row>
    <row r="414" spans="1:35" ht="24.6" x14ac:dyDescent="0.85">
      <c r="A414" s="15">
        <v>413</v>
      </c>
      <c r="B414" s="45" t="s">
        <v>470</v>
      </c>
      <c r="C414" s="45" t="s">
        <v>470</v>
      </c>
      <c r="D414" s="45" t="s">
        <v>1048</v>
      </c>
      <c r="E414" s="46" t="s">
        <v>1054</v>
      </c>
      <c r="F414" s="47">
        <v>301</v>
      </c>
      <c r="G414" s="47" t="s">
        <v>9405</v>
      </c>
      <c r="H414" s="15"/>
      <c r="I414" s="13"/>
      <c r="J414" s="13"/>
      <c r="K414" s="55"/>
      <c r="L414" s="15"/>
      <c r="M414" s="13"/>
      <c r="N414" s="13"/>
      <c r="O414" s="15"/>
      <c r="P414" s="50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51"/>
      <c r="AD414" s="51"/>
      <c r="AE414" s="51"/>
      <c r="AF414" s="51"/>
      <c r="AG414" s="51"/>
      <c r="AH414" s="51"/>
      <c r="AI414" s="51"/>
    </row>
    <row r="415" spans="1:35" ht="24.6" x14ac:dyDescent="0.85">
      <c r="A415" s="15">
        <v>414</v>
      </c>
      <c r="B415" s="45" t="s">
        <v>470</v>
      </c>
      <c r="C415" s="45" t="s">
        <v>470</v>
      </c>
      <c r="D415" s="45" t="s">
        <v>1048</v>
      </c>
      <c r="E415" s="46" t="s">
        <v>1055</v>
      </c>
      <c r="F415" s="47">
        <v>293</v>
      </c>
      <c r="G415" s="47" t="s">
        <v>9406</v>
      </c>
      <c r="H415" s="15"/>
      <c r="I415" s="13"/>
      <c r="J415" s="13"/>
      <c r="K415" s="55"/>
      <c r="L415" s="15"/>
      <c r="M415" s="13"/>
      <c r="N415" s="13"/>
      <c r="O415" s="15"/>
      <c r="P415" s="50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51"/>
      <c r="AD415" s="51"/>
      <c r="AE415" s="51"/>
      <c r="AF415" s="51"/>
      <c r="AG415" s="51"/>
      <c r="AH415" s="51"/>
      <c r="AI415" s="51"/>
    </row>
    <row r="416" spans="1:35" ht="24.6" x14ac:dyDescent="0.85">
      <c r="A416" s="15">
        <v>415</v>
      </c>
      <c r="B416" s="45" t="s">
        <v>470</v>
      </c>
      <c r="C416" s="45" t="s">
        <v>470</v>
      </c>
      <c r="D416" s="45" t="s">
        <v>1048</v>
      </c>
      <c r="E416" s="46" t="s">
        <v>117</v>
      </c>
      <c r="F416" s="47">
        <v>344</v>
      </c>
      <c r="G416" s="47" t="s">
        <v>9407</v>
      </c>
      <c r="H416" s="15"/>
      <c r="I416" s="13"/>
      <c r="J416" s="13"/>
      <c r="K416" s="55"/>
      <c r="L416" s="15"/>
      <c r="M416" s="13"/>
      <c r="N416" s="13"/>
      <c r="O416" s="15"/>
      <c r="P416" s="50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51"/>
      <c r="AD416" s="51"/>
      <c r="AE416" s="51"/>
      <c r="AF416" s="51"/>
      <c r="AG416" s="51"/>
      <c r="AH416" s="51"/>
      <c r="AI416" s="51"/>
    </row>
    <row r="417" spans="1:35" ht="24.6" x14ac:dyDescent="0.85">
      <c r="A417" s="15">
        <v>416</v>
      </c>
      <c r="B417" s="45" t="s">
        <v>470</v>
      </c>
      <c r="C417" s="45" t="s">
        <v>470</v>
      </c>
      <c r="D417" s="45" t="s">
        <v>1056</v>
      </c>
      <c r="E417" s="46" t="s">
        <v>1056</v>
      </c>
      <c r="F417" s="7">
        <v>209</v>
      </c>
      <c r="G417" s="348" t="s">
        <v>9408</v>
      </c>
      <c r="H417" s="167" t="s">
        <v>1057</v>
      </c>
      <c r="I417" s="170">
        <v>300281</v>
      </c>
      <c r="J417" s="170">
        <v>1446424</v>
      </c>
      <c r="K417" s="166">
        <v>35766</v>
      </c>
      <c r="L417" s="15" t="s">
        <v>63</v>
      </c>
      <c r="M417" s="13" t="s">
        <v>479</v>
      </c>
      <c r="N417" s="13"/>
      <c r="O417" s="15" t="s">
        <v>68</v>
      </c>
      <c r="P417" s="50"/>
      <c r="Q417" s="13" t="s">
        <v>64</v>
      </c>
      <c r="R417" s="172">
        <v>15</v>
      </c>
      <c r="S417" s="172"/>
      <c r="T417" s="172"/>
      <c r="U417" s="172">
        <v>4</v>
      </c>
      <c r="V417" s="172"/>
      <c r="W417" s="13" t="s">
        <v>69</v>
      </c>
      <c r="X417" s="13"/>
      <c r="Y417" s="13" t="s">
        <v>70</v>
      </c>
      <c r="Z417" s="13" t="s">
        <v>75</v>
      </c>
      <c r="AA417" s="13" t="s">
        <v>76</v>
      </c>
      <c r="AB417" s="13" t="s">
        <v>480</v>
      </c>
      <c r="AC417" s="51"/>
      <c r="AD417" s="51"/>
      <c r="AE417" s="51"/>
      <c r="AF417" s="51"/>
      <c r="AG417" s="51"/>
      <c r="AH417" s="51"/>
      <c r="AI417" s="51"/>
    </row>
    <row r="418" spans="1:35" ht="24.6" x14ac:dyDescent="0.85">
      <c r="A418" s="15">
        <v>417</v>
      </c>
      <c r="B418" s="45" t="s">
        <v>470</v>
      </c>
      <c r="C418" s="45" t="s">
        <v>470</v>
      </c>
      <c r="D418" s="45" t="s">
        <v>1056</v>
      </c>
      <c r="E418" s="46" t="s">
        <v>1058</v>
      </c>
      <c r="F418" s="7">
        <v>239</v>
      </c>
      <c r="G418" s="348" t="s">
        <v>9409</v>
      </c>
      <c r="H418" s="167" t="s">
        <v>1059</v>
      </c>
      <c r="I418" s="170">
        <v>298541</v>
      </c>
      <c r="J418" s="170">
        <v>1445580</v>
      </c>
      <c r="K418" s="166">
        <v>34103</v>
      </c>
      <c r="L418" s="15" t="s">
        <v>63</v>
      </c>
      <c r="M418" s="13" t="s">
        <v>479</v>
      </c>
      <c r="N418" s="13"/>
      <c r="O418" s="15" t="s">
        <v>68</v>
      </c>
      <c r="P418" s="50"/>
      <c r="Q418" s="13" t="s">
        <v>64</v>
      </c>
      <c r="R418" s="172">
        <v>27</v>
      </c>
      <c r="S418" s="172"/>
      <c r="T418" s="172"/>
      <c r="U418" s="172"/>
      <c r="V418" s="172"/>
      <c r="W418" s="13" t="s">
        <v>69</v>
      </c>
      <c r="X418" s="13"/>
      <c r="Y418" s="13" t="s">
        <v>70</v>
      </c>
      <c r="Z418" s="13" t="s">
        <v>75</v>
      </c>
      <c r="AA418" s="13" t="s">
        <v>76</v>
      </c>
      <c r="AB418" s="13" t="s">
        <v>480</v>
      </c>
      <c r="AC418" s="51"/>
      <c r="AD418" s="51"/>
      <c r="AE418" s="51"/>
      <c r="AF418" s="51"/>
      <c r="AG418" s="51"/>
      <c r="AH418" s="51"/>
      <c r="AI418" s="51"/>
    </row>
    <row r="419" spans="1:35" ht="24.6" x14ac:dyDescent="0.85">
      <c r="A419" s="15">
        <v>418</v>
      </c>
      <c r="B419" s="45" t="s">
        <v>470</v>
      </c>
      <c r="C419" s="45" t="s">
        <v>470</v>
      </c>
      <c r="D419" s="45" t="s">
        <v>1056</v>
      </c>
      <c r="E419" s="46" t="s">
        <v>1058</v>
      </c>
      <c r="F419" s="7">
        <v>239</v>
      </c>
      <c r="G419" s="348" t="s">
        <v>9410</v>
      </c>
      <c r="H419" s="167" t="s">
        <v>1060</v>
      </c>
      <c r="I419" s="170">
        <v>298541</v>
      </c>
      <c r="J419" s="170">
        <v>1445580</v>
      </c>
      <c r="K419" s="166">
        <v>34488</v>
      </c>
      <c r="L419" s="15" t="s">
        <v>63</v>
      </c>
      <c r="M419" s="13" t="s">
        <v>479</v>
      </c>
      <c r="N419" s="13"/>
      <c r="O419" s="15" t="s">
        <v>68</v>
      </c>
      <c r="P419" s="50"/>
      <c r="Q419" s="13" t="s">
        <v>64</v>
      </c>
      <c r="R419" s="172">
        <v>15</v>
      </c>
      <c r="S419" s="172"/>
      <c r="T419" s="172"/>
      <c r="U419" s="172"/>
      <c r="V419" s="172"/>
      <c r="W419" s="13" t="s">
        <v>69</v>
      </c>
      <c r="X419" s="13"/>
      <c r="Y419" s="13" t="s">
        <v>70</v>
      </c>
      <c r="Z419" s="13" t="s">
        <v>75</v>
      </c>
      <c r="AA419" s="13" t="s">
        <v>76</v>
      </c>
      <c r="AB419" s="13" t="s">
        <v>480</v>
      </c>
      <c r="AC419" s="51"/>
      <c r="AD419" s="51"/>
      <c r="AE419" s="51"/>
      <c r="AF419" s="51"/>
      <c r="AG419" s="51"/>
      <c r="AH419" s="51"/>
      <c r="AI419" s="51"/>
    </row>
    <row r="420" spans="1:35" ht="24.6" x14ac:dyDescent="0.85">
      <c r="A420" s="15">
        <v>419</v>
      </c>
      <c r="B420" s="45" t="s">
        <v>470</v>
      </c>
      <c r="C420" s="45" t="s">
        <v>470</v>
      </c>
      <c r="D420" s="45" t="s">
        <v>1056</v>
      </c>
      <c r="E420" s="46" t="s">
        <v>1058</v>
      </c>
      <c r="F420" s="7">
        <v>239</v>
      </c>
      <c r="G420" s="348" t="s">
        <v>9411</v>
      </c>
      <c r="H420" s="167" t="s">
        <v>1061</v>
      </c>
      <c r="I420" s="170">
        <v>298541</v>
      </c>
      <c r="J420" s="170">
        <v>1445580</v>
      </c>
      <c r="K420" s="166">
        <v>33717</v>
      </c>
      <c r="L420" s="15" t="s">
        <v>63</v>
      </c>
      <c r="M420" s="13" t="s">
        <v>479</v>
      </c>
      <c r="N420" s="13"/>
      <c r="O420" s="15" t="s">
        <v>68</v>
      </c>
      <c r="P420" s="50"/>
      <c r="Q420" s="13" t="s">
        <v>64</v>
      </c>
      <c r="R420" s="172">
        <v>80</v>
      </c>
      <c r="S420" s="172"/>
      <c r="T420" s="172"/>
      <c r="U420" s="172"/>
      <c r="V420" s="172"/>
      <c r="W420" s="13" t="s">
        <v>69</v>
      </c>
      <c r="X420" s="13"/>
      <c r="Y420" s="13" t="s">
        <v>70</v>
      </c>
      <c r="Z420" s="13" t="s">
        <v>75</v>
      </c>
      <c r="AA420" s="13" t="s">
        <v>76</v>
      </c>
      <c r="AB420" s="13" t="s">
        <v>480</v>
      </c>
      <c r="AC420" s="51"/>
      <c r="AD420" s="51"/>
      <c r="AE420" s="51"/>
      <c r="AF420" s="51"/>
      <c r="AG420" s="51"/>
      <c r="AH420" s="51"/>
      <c r="AI420" s="51"/>
    </row>
    <row r="421" spans="1:35" ht="24.6" x14ac:dyDescent="0.85">
      <c r="A421" s="15">
        <v>420</v>
      </c>
      <c r="B421" s="45" t="s">
        <v>470</v>
      </c>
      <c r="C421" s="45" t="s">
        <v>470</v>
      </c>
      <c r="D421" s="45" t="s">
        <v>1056</v>
      </c>
      <c r="E421" s="46" t="s">
        <v>1058</v>
      </c>
      <c r="F421" s="7">
        <v>239</v>
      </c>
      <c r="G421" s="348" t="s">
        <v>9412</v>
      </c>
      <c r="H421" s="167" t="s">
        <v>1062</v>
      </c>
      <c r="I421" s="170">
        <v>298541</v>
      </c>
      <c r="J421" s="170">
        <v>1445580</v>
      </c>
      <c r="K421" s="166">
        <v>33718</v>
      </c>
      <c r="L421" s="15" t="s">
        <v>63</v>
      </c>
      <c r="M421" s="13" t="s">
        <v>479</v>
      </c>
      <c r="N421" s="13"/>
      <c r="O421" s="15" t="s">
        <v>68</v>
      </c>
      <c r="P421" s="50"/>
      <c r="Q421" s="13" t="s">
        <v>64</v>
      </c>
      <c r="R421" s="172">
        <v>80</v>
      </c>
      <c r="S421" s="172"/>
      <c r="T421" s="172"/>
      <c r="U421" s="172"/>
      <c r="V421" s="172"/>
      <c r="W421" s="13" t="s">
        <v>69</v>
      </c>
      <c r="X421" s="13"/>
      <c r="Y421" s="13" t="s">
        <v>70</v>
      </c>
      <c r="Z421" s="13" t="s">
        <v>75</v>
      </c>
      <c r="AA421" s="13" t="s">
        <v>76</v>
      </c>
      <c r="AB421" s="13" t="s">
        <v>480</v>
      </c>
      <c r="AC421" s="51"/>
      <c r="AD421" s="51"/>
      <c r="AE421" s="51"/>
      <c r="AF421" s="51"/>
      <c r="AG421" s="51"/>
      <c r="AH421" s="51"/>
      <c r="AI421" s="51"/>
    </row>
    <row r="422" spans="1:35" ht="24.6" x14ac:dyDescent="0.85">
      <c r="A422" s="15">
        <v>421</v>
      </c>
      <c r="B422" s="45" t="s">
        <v>470</v>
      </c>
      <c r="C422" s="45" t="s">
        <v>470</v>
      </c>
      <c r="D422" s="45" t="s">
        <v>1056</v>
      </c>
      <c r="E422" s="46" t="s">
        <v>1058</v>
      </c>
      <c r="F422" s="7">
        <v>239</v>
      </c>
      <c r="G422" s="348" t="s">
        <v>9413</v>
      </c>
      <c r="H422" s="167" t="s">
        <v>1063</v>
      </c>
      <c r="I422" s="170">
        <v>298541</v>
      </c>
      <c r="J422" s="170">
        <v>1445580</v>
      </c>
      <c r="K422" s="166">
        <v>34091</v>
      </c>
      <c r="L422" s="15" t="s">
        <v>63</v>
      </c>
      <c r="M422" s="13" t="s">
        <v>479</v>
      </c>
      <c r="N422" s="13"/>
      <c r="O422" s="15" t="s">
        <v>68</v>
      </c>
      <c r="P422" s="50"/>
      <c r="Q422" s="13" t="s">
        <v>64</v>
      </c>
      <c r="R422" s="172">
        <v>70</v>
      </c>
      <c r="S422" s="172"/>
      <c r="T422" s="172"/>
      <c r="U422" s="172"/>
      <c r="V422" s="172"/>
      <c r="W422" s="13" t="s">
        <v>69</v>
      </c>
      <c r="X422" s="13"/>
      <c r="Y422" s="13" t="s">
        <v>70</v>
      </c>
      <c r="Z422" s="13" t="s">
        <v>75</v>
      </c>
      <c r="AA422" s="13" t="s">
        <v>76</v>
      </c>
      <c r="AB422" s="13" t="s">
        <v>480</v>
      </c>
      <c r="AC422" s="51"/>
      <c r="AD422" s="51"/>
      <c r="AE422" s="51"/>
      <c r="AF422" s="51"/>
      <c r="AG422" s="51"/>
      <c r="AH422" s="51"/>
      <c r="AI422" s="51"/>
    </row>
    <row r="423" spans="1:35" ht="24.6" x14ac:dyDescent="0.85">
      <c r="A423" s="15">
        <v>422</v>
      </c>
      <c r="B423" s="45" t="s">
        <v>470</v>
      </c>
      <c r="C423" s="45" t="s">
        <v>470</v>
      </c>
      <c r="D423" s="45" t="s">
        <v>1056</v>
      </c>
      <c r="E423" s="46" t="s">
        <v>1058</v>
      </c>
      <c r="F423" s="7">
        <v>239</v>
      </c>
      <c r="G423" s="348" t="s">
        <v>9414</v>
      </c>
      <c r="H423" s="167" t="s">
        <v>1064</v>
      </c>
      <c r="I423" s="170">
        <v>298541</v>
      </c>
      <c r="J423" s="170">
        <v>1445580</v>
      </c>
      <c r="K423" s="166">
        <v>34096</v>
      </c>
      <c r="L423" s="15" t="s">
        <v>63</v>
      </c>
      <c r="M423" s="13" t="s">
        <v>479</v>
      </c>
      <c r="N423" s="13"/>
      <c r="O423" s="15" t="s">
        <v>68</v>
      </c>
      <c r="P423" s="50"/>
      <c r="Q423" s="13" t="s">
        <v>64</v>
      </c>
      <c r="R423" s="172">
        <v>84</v>
      </c>
      <c r="S423" s="172"/>
      <c r="T423" s="172"/>
      <c r="U423" s="172"/>
      <c r="V423" s="172"/>
      <c r="W423" s="13" t="s">
        <v>69</v>
      </c>
      <c r="X423" s="13"/>
      <c r="Y423" s="13" t="s">
        <v>70</v>
      </c>
      <c r="Z423" s="13" t="s">
        <v>75</v>
      </c>
      <c r="AA423" s="13" t="s">
        <v>76</v>
      </c>
      <c r="AB423" s="13" t="s">
        <v>480</v>
      </c>
      <c r="AC423" s="51"/>
      <c r="AD423" s="51"/>
      <c r="AE423" s="51"/>
      <c r="AF423" s="51"/>
      <c r="AG423" s="51"/>
      <c r="AH423" s="51"/>
      <c r="AI423" s="51"/>
    </row>
    <row r="424" spans="1:35" ht="24.6" x14ac:dyDescent="0.85">
      <c r="A424" s="15">
        <v>423</v>
      </c>
      <c r="B424" s="45" t="s">
        <v>470</v>
      </c>
      <c r="C424" s="45" t="s">
        <v>470</v>
      </c>
      <c r="D424" s="45" t="s">
        <v>1056</v>
      </c>
      <c r="E424" s="46" t="s">
        <v>1065</v>
      </c>
      <c r="F424" s="7">
        <v>330</v>
      </c>
      <c r="G424" s="348" t="s">
        <v>9415</v>
      </c>
      <c r="H424" s="167" t="s">
        <v>1066</v>
      </c>
      <c r="I424" s="170">
        <v>302481</v>
      </c>
      <c r="J424" s="170">
        <v>1446324</v>
      </c>
      <c r="K424" s="166">
        <v>33801</v>
      </c>
      <c r="L424" s="15" t="s">
        <v>63</v>
      </c>
      <c r="M424" s="13" t="s">
        <v>479</v>
      </c>
      <c r="N424" s="13"/>
      <c r="O424" s="15" t="s">
        <v>68</v>
      </c>
      <c r="P424" s="50"/>
      <c r="Q424" s="13" t="s">
        <v>62</v>
      </c>
      <c r="R424" s="172">
        <v>36</v>
      </c>
      <c r="S424" s="172"/>
      <c r="T424" s="172"/>
      <c r="U424" s="172">
        <v>8</v>
      </c>
      <c r="V424" s="172"/>
      <c r="W424" s="13" t="s">
        <v>69</v>
      </c>
      <c r="X424" s="13"/>
      <c r="Y424" s="13" t="s">
        <v>70</v>
      </c>
      <c r="Z424" s="13" t="s">
        <v>75</v>
      </c>
      <c r="AA424" s="13" t="s">
        <v>76</v>
      </c>
      <c r="AB424" s="13" t="s">
        <v>480</v>
      </c>
      <c r="AC424" s="51"/>
      <c r="AD424" s="51"/>
      <c r="AE424" s="51"/>
      <c r="AF424" s="51"/>
      <c r="AG424" s="51"/>
      <c r="AH424" s="51"/>
      <c r="AI424" s="51"/>
    </row>
    <row r="425" spans="1:35" ht="24.6" x14ac:dyDescent="0.85">
      <c r="A425" s="15">
        <v>424</v>
      </c>
      <c r="B425" s="45" t="s">
        <v>470</v>
      </c>
      <c r="C425" s="45" t="s">
        <v>470</v>
      </c>
      <c r="D425" s="45" t="s">
        <v>1056</v>
      </c>
      <c r="E425" s="46" t="s">
        <v>810</v>
      </c>
      <c r="F425" s="47">
        <v>265</v>
      </c>
      <c r="G425" s="47" t="s">
        <v>9416</v>
      </c>
      <c r="H425" s="15"/>
      <c r="I425" s="13"/>
      <c r="J425" s="13"/>
      <c r="K425" s="55"/>
      <c r="L425" s="15"/>
      <c r="M425" s="13"/>
      <c r="N425" s="13"/>
      <c r="O425" s="15"/>
      <c r="P425" s="50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51"/>
      <c r="AD425" s="51"/>
      <c r="AE425" s="51"/>
      <c r="AF425" s="51"/>
      <c r="AG425" s="51"/>
      <c r="AH425" s="51"/>
      <c r="AI425" s="51"/>
    </row>
    <row r="426" spans="1:35" ht="24.6" x14ac:dyDescent="0.85">
      <c r="A426" s="15">
        <v>425</v>
      </c>
      <c r="B426" s="45" t="s">
        <v>470</v>
      </c>
      <c r="C426" s="45" t="s">
        <v>470</v>
      </c>
      <c r="D426" s="45" t="s">
        <v>1056</v>
      </c>
      <c r="E426" s="46" t="s">
        <v>1067</v>
      </c>
      <c r="F426" s="7">
        <v>301</v>
      </c>
      <c r="G426" s="348" t="s">
        <v>9417</v>
      </c>
      <c r="H426" s="167" t="s">
        <v>1068</v>
      </c>
      <c r="I426" s="170">
        <v>297781</v>
      </c>
      <c r="J426" s="170">
        <v>1443324</v>
      </c>
      <c r="K426" s="166">
        <v>34485</v>
      </c>
      <c r="L426" s="15" t="s">
        <v>63</v>
      </c>
      <c r="M426" s="13" t="s">
        <v>479</v>
      </c>
      <c r="N426" s="13"/>
      <c r="O426" s="15" t="s">
        <v>68</v>
      </c>
      <c r="P426" s="50"/>
      <c r="Q426" s="13" t="s">
        <v>64</v>
      </c>
      <c r="R426" s="172">
        <v>75</v>
      </c>
      <c r="S426" s="172"/>
      <c r="T426" s="172"/>
      <c r="U426" s="172"/>
      <c r="V426" s="172"/>
      <c r="W426" s="13" t="s">
        <v>69</v>
      </c>
      <c r="X426" s="13"/>
      <c r="Y426" s="13" t="s">
        <v>70</v>
      </c>
      <c r="Z426" s="13" t="s">
        <v>75</v>
      </c>
      <c r="AA426" s="13" t="s">
        <v>76</v>
      </c>
      <c r="AB426" s="13" t="s">
        <v>480</v>
      </c>
      <c r="AC426" s="51"/>
      <c r="AD426" s="51"/>
      <c r="AE426" s="51"/>
      <c r="AF426" s="51"/>
      <c r="AG426" s="51"/>
      <c r="AH426" s="51"/>
      <c r="AI426" s="51"/>
    </row>
    <row r="427" spans="1:35" ht="24.6" x14ac:dyDescent="0.85">
      <c r="A427" s="15">
        <v>426</v>
      </c>
      <c r="B427" s="45" t="s">
        <v>470</v>
      </c>
      <c r="C427" s="45" t="s">
        <v>470</v>
      </c>
      <c r="D427" s="45" t="s">
        <v>1056</v>
      </c>
      <c r="E427" s="46" t="s">
        <v>1069</v>
      </c>
      <c r="F427" s="47">
        <v>355</v>
      </c>
      <c r="G427" s="47" t="s">
        <v>9418</v>
      </c>
      <c r="H427" s="15"/>
      <c r="I427" s="13"/>
      <c r="J427" s="13"/>
      <c r="K427" s="55"/>
      <c r="L427" s="15"/>
      <c r="M427" s="13"/>
      <c r="N427" s="13"/>
      <c r="O427" s="15"/>
      <c r="P427" s="50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51"/>
      <c r="AD427" s="51"/>
      <c r="AE427" s="51"/>
      <c r="AF427" s="51"/>
      <c r="AG427" s="51"/>
      <c r="AH427" s="51"/>
      <c r="AI427" s="51"/>
    </row>
    <row r="428" spans="1:35" ht="24.6" x14ac:dyDescent="0.85">
      <c r="A428" s="15">
        <v>427</v>
      </c>
      <c r="B428" s="45" t="s">
        <v>470</v>
      </c>
      <c r="C428" s="45" t="s">
        <v>470</v>
      </c>
      <c r="D428" s="45" t="s">
        <v>1056</v>
      </c>
      <c r="E428" s="46" t="s">
        <v>1070</v>
      </c>
      <c r="F428" s="47">
        <v>178</v>
      </c>
      <c r="G428" s="47" t="s">
        <v>9419</v>
      </c>
      <c r="H428" s="15"/>
      <c r="I428" s="13"/>
      <c r="J428" s="13"/>
      <c r="K428" s="55"/>
      <c r="L428" s="15"/>
      <c r="M428" s="13"/>
      <c r="N428" s="13"/>
      <c r="O428" s="15"/>
      <c r="P428" s="50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51"/>
      <c r="AD428" s="51"/>
      <c r="AE428" s="51"/>
      <c r="AF428" s="51"/>
      <c r="AG428" s="51"/>
      <c r="AH428" s="51"/>
      <c r="AI428" s="51"/>
    </row>
    <row r="429" spans="1:35" ht="24.6" x14ac:dyDescent="0.85">
      <c r="A429" s="15">
        <v>428</v>
      </c>
      <c r="B429" s="45" t="s">
        <v>470</v>
      </c>
      <c r="C429" s="45" t="s">
        <v>470</v>
      </c>
      <c r="D429" s="45" t="s">
        <v>1056</v>
      </c>
      <c r="E429" s="46" t="s">
        <v>1071</v>
      </c>
      <c r="F429" s="47">
        <v>387</v>
      </c>
      <c r="G429" s="47" t="s">
        <v>9420</v>
      </c>
      <c r="H429" s="15"/>
      <c r="I429" s="13"/>
      <c r="J429" s="13"/>
      <c r="K429" s="55"/>
      <c r="L429" s="15"/>
      <c r="M429" s="13"/>
      <c r="N429" s="13"/>
      <c r="O429" s="15"/>
      <c r="P429" s="50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51"/>
      <c r="AD429" s="51"/>
      <c r="AE429" s="51"/>
      <c r="AF429" s="51"/>
      <c r="AG429" s="51"/>
      <c r="AH429" s="51"/>
      <c r="AI429" s="51"/>
    </row>
    <row r="430" spans="1:35" ht="24.6" x14ac:dyDescent="0.85">
      <c r="A430" s="15">
        <v>429</v>
      </c>
      <c r="B430" s="45" t="s">
        <v>470</v>
      </c>
      <c r="C430" s="45" t="s">
        <v>470</v>
      </c>
      <c r="D430" s="45" t="s">
        <v>1056</v>
      </c>
      <c r="E430" s="46" t="s">
        <v>1072</v>
      </c>
      <c r="F430" s="7">
        <v>492</v>
      </c>
      <c r="G430" s="348" t="s">
        <v>9421</v>
      </c>
      <c r="H430" s="167" t="s">
        <v>1073</v>
      </c>
      <c r="I430" s="170">
        <v>299281</v>
      </c>
      <c r="J430" s="170">
        <v>1444424</v>
      </c>
      <c r="K430" s="166">
        <v>34498</v>
      </c>
      <c r="L430" s="15" t="s">
        <v>63</v>
      </c>
      <c r="M430" s="13" t="s">
        <v>479</v>
      </c>
      <c r="N430" s="13"/>
      <c r="O430" s="15" t="s">
        <v>68</v>
      </c>
      <c r="P430" s="50"/>
      <c r="Q430" s="13" t="s">
        <v>64</v>
      </c>
      <c r="R430" s="172">
        <v>15</v>
      </c>
      <c r="S430" s="172"/>
      <c r="T430" s="172"/>
      <c r="U430" s="172"/>
      <c r="V430" s="172"/>
      <c r="W430" s="13" t="s">
        <v>69</v>
      </c>
      <c r="X430" s="13"/>
      <c r="Y430" s="13" t="s">
        <v>70</v>
      </c>
      <c r="Z430" s="13" t="s">
        <v>75</v>
      </c>
      <c r="AA430" s="13" t="s">
        <v>76</v>
      </c>
      <c r="AB430" s="13" t="s">
        <v>480</v>
      </c>
      <c r="AC430" s="51"/>
      <c r="AD430" s="51"/>
      <c r="AE430" s="51"/>
      <c r="AF430" s="51"/>
      <c r="AG430" s="51"/>
      <c r="AH430" s="51"/>
      <c r="AI430" s="51"/>
    </row>
    <row r="431" spans="1:35" ht="24.6" x14ac:dyDescent="0.85">
      <c r="A431" s="15">
        <v>430</v>
      </c>
      <c r="B431" s="45" t="s">
        <v>470</v>
      </c>
      <c r="C431" s="45" t="s">
        <v>470</v>
      </c>
      <c r="D431" s="45" t="s">
        <v>1056</v>
      </c>
      <c r="E431" s="46" t="s">
        <v>1074</v>
      </c>
      <c r="F431" s="47">
        <v>209</v>
      </c>
      <c r="G431" s="47" t="s">
        <v>9422</v>
      </c>
      <c r="H431" s="15"/>
      <c r="I431" s="13"/>
      <c r="J431" s="13"/>
      <c r="K431" s="55"/>
      <c r="L431" s="15"/>
      <c r="M431" s="13"/>
      <c r="N431" s="13"/>
      <c r="O431" s="15"/>
      <c r="P431" s="50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51"/>
      <c r="AD431" s="51"/>
      <c r="AE431" s="51"/>
      <c r="AF431" s="51"/>
      <c r="AG431" s="51"/>
      <c r="AH431" s="51"/>
      <c r="AI431" s="51"/>
    </row>
    <row r="432" spans="1:35" ht="24.6" x14ac:dyDescent="0.85">
      <c r="A432" s="15">
        <v>431</v>
      </c>
      <c r="B432" s="45" t="s">
        <v>470</v>
      </c>
      <c r="C432" s="45" t="s">
        <v>470</v>
      </c>
      <c r="D432" s="45" t="s">
        <v>1075</v>
      </c>
      <c r="E432" s="46" t="s">
        <v>1075</v>
      </c>
      <c r="F432" s="7">
        <v>902</v>
      </c>
      <c r="G432" s="348" t="s">
        <v>9423</v>
      </c>
      <c r="H432" s="167" t="s">
        <v>1076</v>
      </c>
      <c r="I432" s="170">
        <v>304881</v>
      </c>
      <c r="J432" s="170">
        <v>1446224</v>
      </c>
      <c r="K432" s="166">
        <v>34173</v>
      </c>
      <c r="L432" s="15" t="s">
        <v>63</v>
      </c>
      <c r="M432" s="13" t="s">
        <v>479</v>
      </c>
      <c r="N432" s="13"/>
      <c r="O432" s="15" t="s">
        <v>68</v>
      </c>
      <c r="P432" s="50"/>
      <c r="Q432" s="13" t="s">
        <v>66</v>
      </c>
      <c r="R432" s="172">
        <v>33</v>
      </c>
      <c r="S432" s="172"/>
      <c r="T432" s="172"/>
      <c r="U432" s="172"/>
      <c r="V432" s="172"/>
      <c r="W432" s="13" t="s">
        <v>69</v>
      </c>
      <c r="X432" s="13"/>
      <c r="Y432" s="13" t="s">
        <v>70</v>
      </c>
      <c r="Z432" s="13" t="s">
        <v>75</v>
      </c>
      <c r="AA432" s="13" t="s">
        <v>76</v>
      </c>
      <c r="AB432" s="13" t="s">
        <v>480</v>
      </c>
      <c r="AC432" s="51"/>
      <c r="AD432" s="51"/>
      <c r="AE432" s="51">
        <v>9</v>
      </c>
      <c r="AF432" s="51"/>
      <c r="AG432" s="51"/>
      <c r="AH432" s="51"/>
      <c r="AI432" s="51"/>
    </row>
    <row r="433" spans="1:35" ht="24.6" x14ac:dyDescent="0.85">
      <c r="A433" s="15">
        <v>432</v>
      </c>
      <c r="B433" s="45" t="s">
        <v>470</v>
      </c>
      <c r="C433" s="45" t="s">
        <v>470</v>
      </c>
      <c r="D433" s="45" t="s">
        <v>1075</v>
      </c>
      <c r="E433" s="46" t="s">
        <v>1075</v>
      </c>
      <c r="F433" s="7">
        <v>902</v>
      </c>
      <c r="G433" s="348" t="s">
        <v>9424</v>
      </c>
      <c r="H433" s="167" t="s">
        <v>538</v>
      </c>
      <c r="I433" s="170">
        <v>304407</v>
      </c>
      <c r="J433" s="170">
        <v>1447004</v>
      </c>
      <c r="K433" s="166">
        <v>43047</v>
      </c>
      <c r="L433" s="15" t="s">
        <v>63</v>
      </c>
      <c r="M433" s="13" t="s">
        <v>539</v>
      </c>
      <c r="N433" s="13"/>
      <c r="O433" s="15" t="s">
        <v>68</v>
      </c>
      <c r="P433" s="50" t="s">
        <v>1077</v>
      </c>
      <c r="Q433" s="13" t="s">
        <v>61</v>
      </c>
      <c r="R433" s="172">
        <v>52</v>
      </c>
      <c r="S433" s="172"/>
      <c r="T433" s="172"/>
      <c r="U433" s="172"/>
      <c r="V433" s="172"/>
      <c r="W433" s="13" t="s">
        <v>74</v>
      </c>
      <c r="X433" s="13"/>
      <c r="Y433" s="13" t="s">
        <v>70</v>
      </c>
      <c r="Z433" s="13" t="s">
        <v>71</v>
      </c>
      <c r="AA433" s="13" t="s">
        <v>72</v>
      </c>
      <c r="AB433" s="13"/>
      <c r="AC433" s="51"/>
      <c r="AD433" s="51"/>
      <c r="AE433" s="51">
        <v>8</v>
      </c>
      <c r="AF433" s="51"/>
      <c r="AG433" s="51"/>
      <c r="AH433" s="51"/>
      <c r="AI433" s="51"/>
    </row>
    <row r="434" spans="1:35" ht="24.6" x14ac:dyDescent="0.85">
      <c r="A434" s="15">
        <v>433</v>
      </c>
      <c r="B434" s="45" t="s">
        <v>470</v>
      </c>
      <c r="C434" s="45" t="s">
        <v>470</v>
      </c>
      <c r="D434" s="45" t="s">
        <v>1075</v>
      </c>
      <c r="E434" s="46" t="s">
        <v>1078</v>
      </c>
      <c r="F434" s="7">
        <v>865</v>
      </c>
      <c r="G434" s="348" t="s">
        <v>9425</v>
      </c>
      <c r="H434" s="167" t="s">
        <v>1079</v>
      </c>
      <c r="I434" s="170">
        <v>299318</v>
      </c>
      <c r="J434" s="170">
        <v>1444301</v>
      </c>
      <c r="K434" s="166">
        <v>43077</v>
      </c>
      <c r="L434" s="15" t="s">
        <v>63</v>
      </c>
      <c r="M434" s="13" t="s">
        <v>539</v>
      </c>
      <c r="N434" s="13"/>
      <c r="O434" s="15" t="s">
        <v>68</v>
      </c>
      <c r="P434" s="50" t="s">
        <v>1080</v>
      </c>
      <c r="Q434" s="13" t="s">
        <v>61</v>
      </c>
      <c r="R434" s="172">
        <v>51</v>
      </c>
      <c r="S434" s="172"/>
      <c r="T434" s="172"/>
      <c r="U434" s="172"/>
      <c r="V434" s="172"/>
      <c r="W434" s="13" t="s">
        <v>74</v>
      </c>
      <c r="X434" s="13"/>
      <c r="Y434" s="13" t="s">
        <v>70</v>
      </c>
      <c r="Z434" s="13" t="s">
        <v>71</v>
      </c>
      <c r="AA434" s="13" t="s">
        <v>72</v>
      </c>
      <c r="AB434" s="13"/>
      <c r="AC434" s="51"/>
      <c r="AD434" s="51"/>
      <c r="AE434" s="51"/>
      <c r="AF434" s="51"/>
      <c r="AG434" s="51"/>
      <c r="AH434" s="51"/>
      <c r="AI434" s="51"/>
    </row>
    <row r="435" spans="1:35" ht="24.6" x14ac:dyDescent="0.85">
      <c r="A435" s="15">
        <v>434</v>
      </c>
      <c r="B435" s="45" t="s">
        <v>470</v>
      </c>
      <c r="C435" s="45" t="s">
        <v>470</v>
      </c>
      <c r="D435" s="45" t="s">
        <v>1075</v>
      </c>
      <c r="E435" s="46" t="s">
        <v>1081</v>
      </c>
      <c r="F435" s="47">
        <v>478</v>
      </c>
      <c r="G435" s="47" t="s">
        <v>9426</v>
      </c>
      <c r="H435" s="15"/>
      <c r="I435" s="13"/>
      <c r="J435" s="13"/>
      <c r="K435" s="55"/>
      <c r="L435" s="15"/>
      <c r="M435" s="13"/>
      <c r="N435" s="13"/>
      <c r="O435" s="15"/>
      <c r="P435" s="50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51"/>
      <c r="AD435" s="51"/>
      <c r="AE435" s="51"/>
      <c r="AF435" s="51"/>
      <c r="AG435" s="51"/>
      <c r="AH435" s="51"/>
      <c r="AI435" s="51"/>
    </row>
    <row r="436" spans="1:35" ht="24.6" x14ac:dyDescent="0.85">
      <c r="A436" s="15">
        <v>435</v>
      </c>
      <c r="B436" s="45" t="s">
        <v>470</v>
      </c>
      <c r="C436" s="45" t="s">
        <v>470</v>
      </c>
      <c r="D436" s="45" t="s">
        <v>1075</v>
      </c>
      <c r="E436" s="46" t="s">
        <v>1082</v>
      </c>
      <c r="F436" s="7">
        <v>562</v>
      </c>
      <c r="G436" s="348" t="s">
        <v>9427</v>
      </c>
      <c r="H436" s="167" t="s">
        <v>1083</v>
      </c>
      <c r="I436" s="170">
        <v>304409</v>
      </c>
      <c r="J436" s="170">
        <v>1442318</v>
      </c>
      <c r="K436" s="166">
        <v>42960</v>
      </c>
      <c r="L436" s="15" t="s">
        <v>63</v>
      </c>
      <c r="M436" s="13" t="s">
        <v>539</v>
      </c>
      <c r="N436" s="13"/>
      <c r="O436" s="15" t="s">
        <v>68</v>
      </c>
      <c r="P436" s="50" t="s">
        <v>1084</v>
      </c>
      <c r="Q436" s="13" t="s">
        <v>61</v>
      </c>
      <c r="R436" s="172">
        <v>48</v>
      </c>
      <c r="S436" s="172"/>
      <c r="T436" s="172"/>
      <c r="U436" s="172"/>
      <c r="V436" s="172"/>
      <c r="W436" s="13" t="s">
        <v>74</v>
      </c>
      <c r="X436" s="13"/>
      <c r="Y436" s="13" t="s">
        <v>70</v>
      </c>
      <c r="Z436" s="13" t="s">
        <v>71</v>
      </c>
      <c r="AA436" s="13" t="s">
        <v>72</v>
      </c>
      <c r="AB436" s="13"/>
      <c r="AC436" s="51"/>
      <c r="AD436" s="51"/>
      <c r="AE436" s="51">
        <v>48</v>
      </c>
      <c r="AF436" s="51"/>
      <c r="AG436" s="51"/>
      <c r="AH436" s="51"/>
      <c r="AI436" s="51"/>
    </row>
    <row r="437" spans="1:35" ht="24.6" x14ac:dyDescent="0.85">
      <c r="A437" s="15">
        <v>436</v>
      </c>
      <c r="B437" s="45" t="s">
        <v>470</v>
      </c>
      <c r="C437" s="45" t="s">
        <v>470</v>
      </c>
      <c r="D437" s="45" t="s">
        <v>1075</v>
      </c>
      <c r="E437" s="46" t="s">
        <v>1082</v>
      </c>
      <c r="F437" s="7">
        <v>562</v>
      </c>
      <c r="G437" s="348" t="s">
        <v>9428</v>
      </c>
      <c r="H437" s="167" t="s">
        <v>1085</v>
      </c>
      <c r="I437" s="170">
        <v>303281</v>
      </c>
      <c r="J437" s="170">
        <v>1441924</v>
      </c>
      <c r="K437" s="166">
        <v>34600</v>
      </c>
      <c r="L437" s="15" t="s">
        <v>63</v>
      </c>
      <c r="M437" s="13" t="s">
        <v>479</v>
      </c>
      <c r="N437" s="13"/>
      <c r="O437" s="15" t="s">
        <v>68</v>
      </c>
      <c r="P437" s="50"/>
      <c r="Q437" s="13" t="s">
        <v>66</v>
      </c>
      <c r="R437" s="172">
        <v>30</v>
      </c>
      <c r="S437" s="172"/>
      <c r="T437" s="172"/>
      <c r="U437" s="172">
        <v>5</v>
      </c>
      <c r="V437" s="172"/>
      <c r="W437" s="13"/>
      <c r="X437" s="13"/>
      <c r="Y437" s="13"/>
      <c r="Z437" s="13"/>
      <c r="AA437" s="13"/>
      <c r="AB437" s="13"/>
      <c r="AC437" s="51"/>
      <c r="AD437" s="51"/>
      <c r="AE437" s="51"/>
      <c r="AF437" s="51"/>
      <c r="AG437" s="51"/>
      <c r="AH437" s="51"/>
      <c r="AI437" s="51"/>
    </row>
    <row r="438" spans="1:35" ht="24.6" x14ac:dyDescent="0.85">
      <c r="A438" s="15">
        <v>437</v>
      </c>
      <c r="B438" s="45" t="s">
        <v>470</v>
      </c>
      <c r="C438" s="45" t="s">
        <v>470</v>
      </c>
      <c r="D438" s="45" t="s">
        <v>1075</v>
      </c>
      <c r="E438" s="46" t="s">
        <v>1082</v>
      </c>
      <c r="F438" s="7">
        <v>562</v>
      </c>
      <c r="G438" s="348" t="s">
        <v>9429</v>
      </c>
      <c r="H438" s="167" t="s">
        <v>1086</v>
      </c>
      <c r="I438" s="170">
        <v>303281</v>
      </c>
      <c r="J438" s="170">
        <v>1441924</v>
      </c>
      <c r="K438" s="166">
        <v>34599</v>
      </c>
      <c r="L438" s="15" t="s">
        <v>63</v>
      </c>
      <c r="M438" s="13" t="s">
        <v>479</v>
      </c>
      <c r="N438" s="13"/>
      <c r="O438" s="15" t="s">
        <v>68</v>
      </c>
      <c r="P438" s="50"/>
      <c r="Q438" s="13" t="s">
        <v>64</v>
      </c>
      <c r="R438" s="172">
        <v>30</v>
      </c>
      <c r="S438" s="172"/>
      <c r="T438" s="172"/>
      <c r="U438" s="172">
        <v>7</v>
      </c>
      <c r="V438" s="172"/>
      <c r="W438" s="13"/>
      <c r="X438" s="13"/>
      <c r="Y438" s="13"/>
      <c r="Z438" s="13"/>
      <c r="AA438" s="13"/>
      <c r="AB438" s="13"/>
      <c r="AC438" s="51"/>
      <c r="AD438" s="51"/>
      <c r="AE438" s="51"/>
      <c r="AF438" s="51"/>
      <c r="AG438" s="51"/>
      <c r="AH438" s="51"/>
      <c r="AI438" s="51"/>
    </row>
    <row r="439" spans="1:35" ht="24.6" x14ac:dyDescent="0.85">
      <c r="A439" s="15">
        <v>438</v>
      </c>
      <c r="B439" s="45" t="s">
        <v>470</v>
      </c>
      <c r="C439" s="45" t="s">
        <v>470</v>
      </c>
      <c r="D439" s="45" t="s">
        <v>1075</v>
      </c>
      <c r="E439" s="46" t="s">
        <v>1082</v>
      </c>
      <c r="F439" s="7">
        <v>562</v>
      </c>
      <c r="G439" s="348" t="s">
        <v>9430</v>
      </c>
      <c r="H439" s="167" t="s">
        <v>1087</v>
      </c>
      <c r="I439" s="170">
        <v>303281</v>
      </c>
      <c r="J439" s="170">
        <v>1441924</v>
      </c>
      <c r="K439" s="166">
        <v>34604</v>
      </c>
      <c r="L439" s="15" t="s">
        <v>63</v>
      </c>
      <c r="M439" s="13" t="s">
        <v>479</v>
      </c>
      <c r="N439" s="13"/>
      <c r="O439" s="15" t="s">
        <v>68</v>
      </c>
      <c r="P439" s="50"/>
      <c r="Q439" s="13" t="s">
        <v>64</v>
      </c>
      <c r="R439" s="172">
        <v>32</v>
      </c>
      <c r="S439" s="172"/>
      <c r="T439" s="172"/>
      <c r="U439" s="172">
        <v>8</v>
      </c>
      <c r="V439" s="172"/>
      <c r="W439" s="13"/>
      <c r="X439" s="13"/>
      <c r="Y439" s="13"/>
      <c r="Z439" s="13"/>
      <c r="AA439" s="13"/>
      <c r="AB439" s="13"/>
      <c r="AC439" s="51"/>
      <c r="AD439" s="51"/>
      <c r="AE439" s="51"/>
      <c r="AF439" s="51"/>
      <c r="AG439" s="51"/>
      <c r="AH439" s="51"/>
      <c r="AI439" s="51"/>
    </row>
    <row r="440" spans="1:35" ht="24.6" x14ac:dyDescent="0.85">
      <c r="A440" s="15">
        <v>439</v>
      </c>
      <c r="B440" s="45" t="s">
        <v>470</v>
      </c>
      <c r="C440" s="45" t="s">
        <v>470</v>
      </c>
      <c r="D440" s="45" t="s">
        <v>1075</v>
      </c>
      <c r="E440" s="46" t="s">
        <v>1082</v>
      </c>
      <c r="F440" s="7">
        <v>562</v>
      </c>
      <c r="G440" s="348" t="s">
        <v>9431</v>
      </c>
      <c r="H440" s="167" t="s">
        <v>1088</v>
      </c>
      <c r="I440" s="170">
        <v>303281</v>
      </c>
      <c r="J440" s="170">
        <v>1441924</v>
      </c>
      <c r="K440" s="166">
        <v>34619</v>
      </c>
      <c r="L440" s="15" t="s">
        <v>63</v>
      </c>
      <c r="M440" s="13" t="s">
        <v>479</v>
      </c>
      <c r="N440" s="13"/>
      <c r="O440" s="15" t="s">
        <v>68</v>
      </c>
      <c r="P440" s="50"/>
      <c r="Q440" s="13" t="s">
        <v>64</v>
      </c>
      <c r="R440" s="172">
        <v>30</v>
      </c>
      <c r="S440" s="172"/>
      <c r="T440" s="172"/>
      <c r="U440" s="172">
        <v>11</v>
      </c>
      <c r="V440" s="172"/>
      <c r="W440" s="13"/>
      <c r="X440" s="13"/>
      <c r="Y440" s="13"/>
      <c r="Z440" s="13"/>
      <c r="AA440" s="13"/>
      <c r="AB440" s="13"/>
      <c r="AC440" s="51"/>
      <c r="AD440" s="51"/>
      <c r="AE440" s="51"/>
      <c r="AF440" s="51"/>
      <c r="AG440" s="51"/>
      <c r="AH440" s="51"/>
      <c r="AI440" s="51"/>
    </row>
    <row r="441" spans="1:35" ht="24.6" x14ac:dyDescent="0.85">
      <c r="A441" s="15">
        <v>440</v>
      </c>
      <c r="B441" s="45" t="s">
        <v>470</v>
      </c>
      <c r="C441" s="45" t="s">
        <v>470</v>
      </c>
      <c r="D441" s="45" t="s">
        <v>1075</v>
      </c>
      <c r="E441" s="46" t="s">
        <v>1082</v>
      </c>
      <c r="F441" s="7">
        <v>562</v>
      </c>
      <c r="G441" s="348" t="s">
        <v>9432</v>
      </c>
      <c r="H441" s="167" t="s">
        <v>1089</v>
      </c>
      <c r="I441" s="170">
        <v>303281</v>
      </c>
      <c r="J441" s="170">
        <v>1441924</v>
      </c>
      <c r="K441" s="166">
        <v>34598</v>
      </c>
      <c r="L441" s="15" t="s">
        <v>63</v>
      </c>
      <c r="M441" s="13" t="s">
        <v>479</v>
      </c>
      <c r="N441" s="13"/>
      <c r="O441" s="15" t="s">
        <v>68</v>
      </c>
      <c r="P441" s="50"/>
      <c r="Q441" s="13" t="s">
        <v>64</v>
      </c>
      <c r="R441" s="172">
        <v>30</v>
      </c>
      <c r="S441" s="172"/>
      <c r="T441" s="172"/>
      <c r="U441" s="172">
        <v>11</v>
      </c>
      <c r="V441" s="172"/>
      <c r="W441" s="13"/>
      <c r="X441" s="13"/>
      <c r="Y441" s="13"/>
      <c r="Z441" s="13"/>
      <c r="AA441" s="13"/>
      <c r="AB441" s="13"/>
      <c r="AC441" s="51"/>
      <c r="AD441" s="51"/>
      <c r="AE441" s="51"/>
      <c r="AF441" s="51"/>
      <c r="AG441" s="51"/>
      <c r="AH441" s="51"/>
      <c r="AI441" s="51"/>
    </row>
    <row r="442" spans="1:35" ht="24.6" x14ac:dyDescent="0.85">
      <c r="A442" s="15">
        <v>441</v>
      </c>
      <c r="B442" s="45" t="s">
        <v>470</v>
      </c>
      <c r="C442" s="45" t="s">
        <v>470</v>
      </c>
      <c r="D442" s="45" t="s">
        <v>1075</v>
      </c>
      <c r="E442" s="46" t="s">
        <v>1082</v>
      </c>
      <c r="F442" s="7">
        <v>562</v>
      </c>
      <c r="G442" s="348" t="s">
        <v>9433</v>
      </c>
      <c r="H442" s="167" t="s">
        <v>1090</v>
      </c>
      <c r="I442" s="170">
        <v>303281</v>
      </c>
      <c r="J442" s="170">
        <v>1441924</v>
      </c>
      <c r="K442" s="166">
        <v>34608</v>
      </c>
      <c r="L442" s="15" t="s">
        <v>63</v>
      </c>
      <c r="M442" s="13" t="s">
        <v>479</v>
      </c>
      <c r="N442" s="13"/>
      <c r="O442" s="15" t="s">
        <v>68</v>
      </c>
      <c r="P442" s="50"/>
      <c r="Q442" s="13" t="s">
        <v>64</v>
      </c>
      <c r="R442" s="172">
        <v>30</v>
      </c>
      <c r="S442" s="172"/>
      <c r="T442" s="172"/>
      <c r="U442" s="172"/>
      <c r="V442" s="172"/>
      <c r="W442" s="13"/>
      <c r="X442" s="13"/>
      <c r="Y442" s="13"/>
      <c r="Z442" s="13"/>
      <c r="AA442" s="13"/>
      <c r="AB442" s="13"/>
      <c r="AC442" s="51"/>
      <c r="AD442" s="51"/>
      <c r="AE442" s="51"/>
      <c r="AF442" s="51"/>
      <c r="AG442" s="51"/>
      <c r="AH442" s="51"/>
      <c r="AI442" s="51"/>
    </row>
    <row r="443" spans="1:35" ht="24.6" x14ac:dyDescent="0.85">
      <c r="A443" s="15">
        <v>442</v>
      </c>
      <c r="B443" s="45" t="s">
        <v>470</v>
      </c>
      <c r="C443" s="45" t="s">
        <v>470</v>
      </c>
      <c r="D443" s="45" t="s">
        <v>1075</v>
      </c>
      <c r="E443" s="46" t="s">
        <v>1082</v>
      </c>
      <c r="F443" s="7">
        <v>562</v>
      </c>
      <c r="G443" s="348" t="s">
        <v>9434</v>
      </c>
      <c r="H443" s="167" t="s">
        <v>1091</v>
      </c>
      <c r="I443" s="170">
        <v>303281</v>
      </c>
      <c r="J443" s="170">
        <v>1441924</v>
      </c>
      <c r="K443" s="166">
        <v>34606</v>
      </c>
      <c r="L443" s="15" t="s">
        <v>63</v>
      </c>
      <c r="M443" s="13" t="s">
        <v>479</v>
      </c>
      <c r="N443" s="13"/>
      <c r="O443" s="15" t="s">
        <v>68</v>
      </c>
      <c r="P443" s="50"/>
      <c r="Q443" s="13" t="s">
        <v>64</v>
      </c>
      <c r="R443" s="172">
        <v>33</v>
      </c>
      <c r="S443" s="172"/>
      <c r="T443" s="172"/>
      <c r="U443" s="172"/>
      <c r="V443" s="172"/>
      <c r="W443" s="13"/>
      <c r="X443" s="13"/>
      <c r="Y443" s="13"/>
      <c r="Z443" s="13"/>
      <c r="AA443" s="13"/>
      <c r="AB443" s="13"/>
      <c r="AC443" s="51"/>
      <c r="AD443" s="51"/>
      <c r="AE443" s="51"/>
      <c r="AF443" s="51"/>
      <c r="AG443" s="51"/>
      <c r="AH443" s="51"/>
      <c r="AI443" s="51"/>
    </row>
    <row r="444" spans="1:35" ht="24.6" x14ac:dyDescent="0.85">
      <c r="A444" s="181">
        <v>443</v>
      </c>
      <c r="B444" s="182" t="s">
        <v>470</v>
      </c>
      <c r="C444" s="182" t="s">
        <v>470</v>
      </c>
      <c r="D444" s="182" t="s">
        <v>1075</v>
      </c>
      <c r="E444" s="183" t="s">
        <v>1082</v>
      </c>
      <c r="F444" s="178">
        <v>562</v>
      </c>
      <c r="G444" s="348" t="s">
        <v>9435</v>
      </c>
      <c r="H444" s="179" t="s">
        <v>1092</v>
      </c>
      <c r="I444" s="185"/>
      <c r="J444" s="185"/>
      <c r="K444" s="166">
        <v>44827</v>
      </c>
      <c r="L444" s="15" t="s">
        <v>63</v>
      </c>
      <c r="M444" s="13" t="s">
        <v>491</v>
      </c>
      <c r="N444" s="13"/>
      <c r="O444" s="13" t="s">
        <v>68</v>
      </c>
      <c r="P444" s="50" t="s">
        <v>1093</v>
      </c>
      <c r="Q444" s="13" t="s">
        <v>61</v>
      </c>
      <c r="R444" s="172">
        <v>51</v>
      </c>
      <c r="S444" s="172"/>
      <c r="T444" s="172">
        <v>3</v>
      </c>
      <c r="U444" s="172">
        <v>4</v>
      </c>
      <c r="V444" s="172">
        <v>8</v>
      </c>
      <c r="W444" s="13" t="s">
        <v>69</v>
      </c>
      <c r="X444" s="13"/>
      <c r="Y444" s="13" t="s">
        <v>70</v>
      </c>
      <c r="Z444" s="13" t="s">
        <v>75</v>
      </c>
      <c r="AA444" s="13" t="s">
        <v>72</v>
      </c>
      <c r="AB444" s="13"/>
      <c r="AC444" s="51"/>
      <c r="AD444" s="51"/>
      <c r="AE444" s="51">
        <v>22</v>
      </c>
      <c r="AF444" s="51"/>
      <c r="AG444" s="51"/>
      <c r="AH444" s="51"/>
      <c r="AI444" s="51"/>
    </row>
    <row r="445" spans="1:35" ht="24.6" x14ac:dyDescent="0.85">
      <c r="A445" s="181">
        <v>444</v>
      </c>
      <c r="B445" s="182" t="s">
        <v>470</v>
      </c>
      <c r="C445" s="182" t="s">
        <v>470</v>
      </c>
      <c r="D445" s="182" t="s">
        <v>1075</v>
      </c>
      <c r="E445" s="183" t="s">
        <v>1094</v>
      </c>
      <c r="F445" s="178">
        <v>597</v>
      </c>
      <c r="G445" s="348" t="s">
        <v>9436</v>
      </c>
      <c r="H445" s="179" t="s">
        <v>1095</v>
      </c>
      <c r="I445" s="185"/>
      <c r="J445" s="185"/>
      <c r="K445" s="166">
        <v>44827</v>
      </c>
      <c r="L445" s="15" t="s">
        <v>63</v>
      </c>
      <c r="M445" s="13" t="s">
        <v>491</v>
      </c>
      <c r="N445" s="13"/>
      <c r="O445" s="15" t="s">
        <v>68</v>
      </c>
      <c r="P445" s="50" t="s">
        <v>1096</v>
      </c>
      <c r="Q445" s="13" t="s">
        <v>61</v>
      </c>
      <c r="R445" s="172">
        <v>51</v>
      </c>
      <c r="S445" s="172"/>
      <c r="T445" s="172">
        <v>2</v>
      </c>
      <c r="U445" s="172">
        <v>9</v>
      </c>
      <c r="V445" s="172">
        <v>13</v>
      </c>
      <c r="W445" s="13" t="s">
        <v>69</v>
      </c>
      <c r="X445" s="13"/>
      <c r="Y445" s="13" t="s">
        <v>70</v>
      </c>
      <c r="Z445" s="13" t="s">
        <v>75</v>
      </c>
      <c r="AA445" s="13" t="s">
        <v>72</v>
      </c>
      <c r="AB445" s="13"/>
      <c r="AC445" s="51"/>
      <c r="AD445" s="51"/>
      <c r="AE445" s="51">
        <v>22</v>
      </c>
      <c r="AF445" s="51"/>
      <c r="AG445" s="51"/>
      <c r="AH445" s="51"/>
      <c r="AI445" s="51"/>
    </row>
    <row r="446" spans="1:35" ht="24.6" x14ac:dyDescent="0.85">
      <c r="A446" s="15">
        <v>445</v>
      </c>
      <c r="B446" s="45" t="s">
        <v>470</v>
      </c>
      <c r="C446" s="45" t="s">
        <v>470</v>
      </c>
      <c r="D446" s="45" t="s">
        <v>1075</v>
      </c>
      <c r="E446" s="46" t="s">
        <v>1097</v>
      </c>
      <c r="F446" s="47">
        <v>445</v>
      </c>
      <c r="G446" s="47" t="s">
        <v>9437</v>
      </c>
      <c r="H446" s="15"/>
      <c r="I446" s="13"/>
      <c r="J446" s="13"/>
      <c r="K446" s="55"/>
      <c r="L446" s="15"/>
      <c r="M446" s="13"/>
      <c r="N446" s="13"/>
      <c r="O446" s="15"/>
      <c r="P446" s="50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51"/>
      <c r="AD446" s="51"/>
      <c r="AE446" s="51"/>
      <c r="AF446" s="51"/>
      <c r="AG446" s="51"/>
      <c r="AH446" s="51"/>
      <c r="AI446" s="51"/>
    </row>
    <row r="447" spans="1:35" ht="24.6" x14ac:dyDescent="0.85">
      <c r="A447" s="15">
        <v>446</v>
      </c>
      <c r="B447" s="45" t="s">
        <v>470</v>
      </c>
      <c r="C447" s="45" t="s">
        <v>470</v>
      </c>
      <c r="D447" s="45" t="s">
        <v>1098</v>
      </c>
      <c r="E447" s="46" t="s">
        <v>1098</v>
      </c>
      <c r="F447" s="7">
        <v>660</v>
      </c>
      <c r="G447" s="348" t="s">
        <v>9438</v>
      </c>
      <c r="H447" s="167" t="s">
        <v>1099</v>
      </c>
      <c r="I447" s="170">
        <v>303281</v>
      </c>
      <c r="J447" s="170">
        <v>1449524</v>
      </c>
      <c r="K447" s="166">
        <v>34211</v>
      </c>
      <c r="L447" s="15" t="s">
        <v>63</v>
      </c>
      <c r="M447" s="13" t="s">
        <v>479</v>
      </c>
      <c r="N447" s="13"/>
      <c r="O447" s="15" t="s">
        <v>68</v>
      </c>
      <c r="P447" s="50"/>
      <c r="Q447" s="13" t="s">
        <v>64</v>
      </c>
      <c r="R447" s="172">
        <v>21</v>
      </c>
      <c r="S447" s="172"/>
      <c r="T447" s="172"/>
      <c r="U447" s="172">
        <v>4</v>
      </c>
      <c r="V447" s="172"/>
      <c r="W447" s="13" t="s">
        <v>69</v>
      </c>
      <c r="X447" s="13"/>
      <c r="Y447" s="13" t="s">
        <v>70</v>
      </c>
      <c r="Z447" s="13" t="s">
        <v>75</v>
      </c>
      <c r="AA447" s="13" t="s">
        <v>76</v>
      </c>
      <c r="AB447" s="13" t="s">
        <v>480</v>
      </c>
      <c r="AC447" s="51"/>
      <c r="AD447" s="51"/>
      <c r="AE447" s="51"/>
      <c r="AF447" s="51"/>
      <c r="AG447" s="51"/>
      <c r="AH447" s="51"/>
      <c r="AI447" s="51"/>
    </row>
    <row r="448" spans="1:35" ht="29.25" customHeight="1" x14ac:dyDescent="0.85">
      <c r="A448" s="15">
        <v>447</v>
      </c>
      <c r="B448" s="45" t="s">
        <v>470</v>
      </c>
      <c r="C448" s="45" t="s">
        <v>470</v>
      </c>
      <c r="D448" s="45" t="s">
        <v>1098</v>
      </c>
      <c r="E448" s="46" t="s">
        <v>1098</v>
      </c>
      <c r="F448" s="7">
        <v>660</v>
      </c>
      <c r="G448" s="348" t="s">
        <v>9439</v>
      </c>
      <c r="H448" s="167" t="s">
        <v>1100</v>
      </c>
      <c r="I448" s="170">
        <v>303281</v>
      </c>
      <c r="J448" s="170">
        <v>1449524</v>
      </c>
      <c r="K448" s="166">
        <v>34190</v>
      </c>
      <c r="L448" s="15" t="s">
        <v>63</v>
      </c>
      <c r="M448" s="13" t="s">
        <v>479</v>
      </c>
      <c r="N448" s="13"/>
      <c r="O448" s="15" t="s">
        <v>68</v>
      </c>
      <c r="P448" s="50"/>
      <c r="Q448" s="13" t="s">
        <v>64</v>
      </c>
      <c r="R448" s="172">
        <v>28</v>
      </c>
      <c r="S448" s="172"/>
      <c r="T448" s="172"/>
      <c r="U448" s="172">
        <v>12</v>
      </c>
      <c r="V448" s="172"/>
      <c r="W448" s="13" t="s">
        <v>69</v>
      </c>
      <c r="X448" s="13"/>
      <c r="Y448" s="13" t="s">
        <v>70</v>
      </c>
      <c r="Z448" s="13" t="s">
        <v>75</v>
      </c>
      <c r="AA448" s="13" t="s">
        <v>76</v>
      </c>
      <c r="AB448" s="13" t="s">
        <v>480</v>
      </c>
      <c r="AC448" s="51"/>
      <c r="AD448" s="51"/>
      <c r="AE448" s="51"/>
      <c r="AF448" s="51"/>
      <c r="AG448" s="51"/>
      <c r="AH448" s="51"/>
      <c r="AI448" s="51"/>
    </row>
    <row r="449" spans="1:35" ht="29.25" customHeight="1" x14ac:dyDescent="0.85">
      <c r="A449" s="15">
        <v>448</v>
      </c>
      <c r="B449" s="45" t="s">
        <v>470</v>
      </c>
      <c r="C449" s="45" t="s">
        <v>470</v>
      </c>
      <c r="D449" s="45" t="s">
        <v>1098</v>
      </c>
      <c r="E449" s="46" t="s">
        <v>1098</v>
      </c>
      <c r="F449" s="7">
        <v>660</v>
      </c>
      <c r="G449" s="348" t="s">
        <v>9440</v>
      </c>
      <c r="H449" s="167" t="s">
        <v>1101</v>
      </c>
      <c r="I449" s="170">
        <v>303281</v>
      </c>
      <c r="J449" s="170">
        <v>1449524</v>
      </c>
      <c r="K449" s="166">
        <v>34139</v>
      </c>
      <c r="L449" s="15" t="s">
        <v>63</v>
      </c>
      <c r="M449" s="13" t="s">
        <v>479</v>
      </c>
      <c r="N449" s="13"/>
      <c r="O449" s="15" t="s">
        <v>68</v>
      </c>
      <c r="P449" s="50"/>
      <c r="Q449" s="13" t="s">
        <v>64</v>
      </c>
      <c r="R449" s="172">
        <v>30</v>
      </c>
      <c r="S449" s="172"/>
      <c r="T449" s="172"/>
      <c r="U449" s="172"/>
      <c r="V449" s="172"/>
      <c r="W449" s="13" t="s">
        <v>69</v>
      </c>
      <c r="X449" s="13"/>
      <c r="Y449" s="13" t="s">
        <v>70</v>
      </c>
      <c r="Z449" s="13" t="s">
        <v>75</v>
      </c>
      <c r="AA449" s="13" t="s">
        <v>76</v>
      </c>
      <c r="AB449" s="13" t="s">
        <v>480</v>
      </c>
      <c r="AC449" s="51"/>
      <c r="AD449" s="51"/>
      <c r="AE449" s="51"/>
      <c r="AF449" s="51"/>
      <c r="AG449" s="51"/>
      <c r="AH449" s="51"/>
      <c r="AI449" s="51"/>
    </row>
    <row r="450" spans="1:35" ht="29.25" customHeight="1" x14ac:dyDescent="0.85">
      <c r="A450" s="15">
        <v>449</v>
      </c>
      <c r="B450" s="45" t="s">
        <v>470</v>
      </c>
      <c r="C450" s="45" t="s">
        <v>470</v>
      </c>
      <c r="D450" s="45" t="s">
        <v>1098</v>
      </c>
      <c r="E450" s="46" t="s">
        <v>1098</v>
      </c>
      <c r="F450" s="7">
        <v>660</v>
      </c>
      <c r="G450" s="348" t="s">
        <v>9441</v>
      </c>
      <c r="H450" s="167" t="s">
        <v>1102</v>
      </c>
      <c r="I450" s="170">
        <v>303281</v>
      </c>
      <c r="J450" s="170">
        <v>1449524</v>
      </c>
      <c r="K450" s="166">
        <v>34213</v>
      </c>
      <c r="L450" s="15" t="s">
        <v>63</v>
      </c>
      <c r="M450" s="13" t="s">
        <v>479</v>
      </c>
      <c r="N450" s="13"/>
      <c r="O450" s="15" t="s">
        <v>68</v>
      </c>
      <c r="P450" s="50"/>
      <c r="Q450" s="13" t="s">
        <v>64</v>
      </c>
      <c r="R450" s="172">
        <v>31</v>
      </c>
      <c r="S450" s="172"/>
      <c r="T450" s="172"/>
      <c r="U450" s="172"/>
      <c r="V450" s="172"/>
      <c r="W450" s="13" t="s">
        <v>69</v>
      </c>
      <c r="X450" s="13"/>
      <c r="Y450" s="13" t="s">
        <v>70</v>
      </c>
      <c r="Z450" s="13" t="s">
        <v>75</v>
      </c>
      <c r="AA450" s="13" t="s">
        <v>76</v>
      </c>
      <c r="AB450" s="13" t="s">
        <v>480</v>
      </c>
      <c r="AC450" s="51"/>
      <c r="AD450" s="51"/>
      <c r="AE450" s="51"/>
      <c r="AF450" s="51"/>
      <c r="AG450" s="51"/>
      <c r="AH450" s="51"/>
      <c r="AI450" s="51"/>
    </row>
    <row r="451" spans="1:35" ht="29.25" customHeight="1" x14ac:dyDescent="0.85">
      <c r="A451" s="15">
        <v>450</v>
      </c>
      <c r="B451" s="45" t="s">
        <v>470</v>
      </c>
      <c r="C451" s="45" t="s">
        <v>470</v>
      </c>
      <c r="D451" s="45" t="s">
        <v>1098</v>
      </c>
      <c r="E451" s="46" t="s">
        <v>1098</v>
      </c>
      <c r="F451" s="7">
        <v>660</v>
      </c>
      <c r="G451" s="348" t="s">
        <v>9442</v>
      </c>
      <c r="H451" s="167" t="s">
        <v>1103</v>
      </c>
      <c r="I451" s="170">
        <v>303281</v>
      </c>
      <c r="J451" s="170">
        <v>1449524</v>
      </c>
      <c r="K451" s="166">
        <v>34138</v>
      </c>
      <c r="L451" s="15" t="s">
        <v>63</v>
      </c>
      <c r="M451" s="13" t="s">
        <v>479</v>
      </c>
      <c r="N451" s="13"/>
      <c r="O451" s="15" t="s">
        <v>68</v>
      </c>
      <c r="P451" s="50"/>
      <c r="Q451" s="13" t="s">
        <v>64</v>
      </c>
      <c r="R451" s="172">
        <v>33</v>
      </c>
      <c r="S451" s="172"/>
      <c r="T451" s="172"/>
      <c r="U451" s="172"/>
      <c r="V451" s="172"/>
      <c r="W451" s="13" t="s">
        <v>69</v>
      </c>
      <c r="X451" s="13"/>
      <c r="Y451" s="13" t="s">
        <v>70</v>
      </c>
      <c r="Z451" s="13" t="s">
        <v>75</v>
      </c>
      <c r="AA451" s="13" t="s">
        <v>76</v>
      </c>
      <c r="AB451" s="13" t="s">
        <v>480</v>
      </c>
      <c r="AC451" s="51"/>
      <c r="AD451" s="51"/>
      <c r="AE451" s="51"/>
      <c r="AF451" s="51"/>
      <c r="AG451" s="51"/>
      <c r="AH451" s="51"/>
      <c r="AI451" s="51"/>
    </row>
    <row r="452" spans="1:35" ht="24.6" x14ac:dyDescent="0.85">
      <c r="A452" s="15">
        <v>451</v>
      </c>
      <c r="B452" s="45" t="s">
        <v>470</v>
      </c>
      <c r="C452" s="45" t="s">
        <v>470</v>
      </c>
      <c r="D452" s="45" t="s">
        <v>1098</v>
      </c>
      <c r="E452" s="46" t="s">
        <v>1104</v>
      </c>
      <c r="F452" s="47">
        <v>289</v>
      </c>
      <c r="G452" s="47" t="s">
        <v>9443</v>
      </c>
      <c r="H452" s="15"/>
      <c r="I452" s="13"/>
      <c r="J452" s="13"/>
      <c r="K452" s="55"/>
      <c r="L452" s="15"/>
      <c r="M452" s="13"/>
      <c r="N452" s="13"/>
      <c r="O452" s="15"/>
      <c r="P452" s="50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51"/>
      <c r="AD452" s="51"/>
      <c r="AE452" s="51"/>
      <c r="AF452" s="51"/>
      <c r="AG452" s="51"/>
      <c r="AH452" s="51"/>
      <c r="AI452" s="51"/>
    </row>
    <row r="453" spans="1:35" ht="24.6" x14ac:dyDescent="0.85">
      <c r="A453" s="15">
        <v>452</v>
      </c>
      <c r="B453" s="45" t="s">
        <v>470</v>
      </c>
      <c r="C453" s="45" t="s">
        <v>470</v>
      </c>
      <c r="D453" s="45" t="s">
        <v>1098</v>
      </c>
      <c r="E453" s="46" t="s">
        <v>1105</v>
      </c>
      <c r="F453" s="7">
        <v>607</v>
      </c>
      <c r="G453" s="348" t="s">
        <v>9444</v>
      </c>
      <c r="H453" s="167" t="s">
        <v>1106</v>
      </c>
      <c r="I453" s="170">
        <v>303581</v>
      </c>
      <c r="J453" s="170">
        <v>1450024</v>
      </c>
      <c r="K453" s="166">
        <v>34188</v>
      </c>
      <c r="L453" s="15" t="s">
        <v>63</v>
      </c>
      <c r="M453" s="13" t="s">
        <v>479</v>
      </c>
      <c r="N453" s="13"/>
      <c r="O453" s="15" t="s">
        <v>68</v>
      </c>
      <c r="P453" s="50"/>
      <c r="Q453" s="13" t="s">
        <v>64</v>
      </c>
      <c r="R453" s="172">
        <v>30</v>
      </c>
      <c r="S453" s="172"/>
      <c r="T453" s="172"/>
      <c r="U453" s="172">
        <v>4.5</v>
      </c>
      <c r="V453" s="172"/>
      <c r="W453" s="13" t="s">
        <v>69</v>
      </c>
      <c r="X453" s="13"/>
      <c r="Y453" s="13" t="s">
        <v>70</v>
      </c>
      <c r="Z453" s="13" t="s">
        <v>75</v>
      </c>
      <c r="AA453" s="13" t="s">
        <v>76</v>
      </c>
      <c r="AB453" s="13" t="s">
        <v>480</v>
      </c>
      <c r="AC453" s="51"/>
      <c r="AD453" s="51"/>
      <c r="AE453" s="51"/>
      <c r="AF453" s="51"/>
      <c r="AG453" s="51"/>
      <c r="AH453" s="51"/>
      <c r="AI453" s="51"/>
    </row>
    <row r="454" spans="1:35" ht="24.6" x14ac:dyDescent="0.85">
      <c r="A454" s="15">
        <v>453</v>
      </c>
      <c r="B454" s="45" t="s">
        <v>470</v>
      </c>
      <c r="C454" s="45" t="s">
        <v>470</v>
      </c>
      <c r="D454" s="45" t="s">
        <v>1098</v>
      </c>
      <c r="E454" s="46" t="s">
        <v>1105</v>
      </c>
      <c r="F454" s="7">
        <v>607</v>
      </c>
      <c r="G454" s="348" t="s">
        <v>9445</v>
      </c>
      <c r="H454" s="167" t="s">
        <v>1107</v>
      </c>
      <c r="I454" s="170">
        <v>303581</v>
      </c>
      <c r="J454" s="170">
        <v>1450024</v>
      </c>
      <c r="K454" s="166">
        <v>34206</v>
      </c>
      <c r="L454" s="15" t="s">
        <v>63</v>
      </c>
      <c r="M454" s="13" t="s">
        <v>479</v>
      </c>
      <c r="N454" s="13"/>
      <c r="O454" s="15" t="s">
        <v>68</v>
      </c>
      <c r="P454" s="50"/>
      <c r="Q454" s="13" t="s">
        <v>64</v>
      </c>
      <c r="R454" s="172">
        <v>32</v>
      </c>
      <c r="S454" s="172"/>
      <c r="T454" s="172"/>
      <c r="U454" s="172">
        <v>11.5</v>
      </c>
      <c r="V454" s="172"/>
      <c r="W454" s="13" t="s">
        <v>69</v>
      </c>
      <c r="X454" s="13"/>
      <c r="Y454" s="13" t="s">
        <v>70</v>
      </c>
      <c r="Z454" s="13" t="s">
        <v>75</v>
      </c>
      <c r="AA454" s="13" t="s">
        <v>76</v>
      </c>
      <c r="AB454" s="13" t="s">
        <v>480</v>
      </c>
      <c r="AC454" s="51"/>
      <c r="AD454" s="51"/>
      <c r="AE454" s="51"/>
      <c r="AF454" s="51"/>
      <c r="AG454" s="51"/>
      <c r="AH454" s="51"/>
      <c r="AI454" s="51"/>
    </row>
    <row r="455" spans="1:35" ht="24.6" x14ac:dyDescent="0.85">
      <c r="A455" s="15">
        <v>454</v>
      </c>
      <c r="B455" s="45" t="s">
        <v>470</v>
      </c>
      <c r="C455" s="45" t="s">
        <v>470</v>
      </c>
      <c r="D455" s="45" t="s">
        <v>1098</v>
      </c>
      <c r="E455" s="46" t="s">
        <v>1105</v>
      </c>
      <c r="F455" s="7">
        <v>607</v>
      </c>
      <c r="G455" s="348" t="s">
        <v>9446</v>
      </c>
      <c r="H455" s="167" t="s">
        <v>1108</v>
      </c>
      <c r="I455" s="170">
        <v>303581</v>
      </c>
      <c r="J455" s="170">
        <v>1450024</v>
      </c>
      <c r="K455" s="166">
        <v>34205</v>
      </c>
      <c r="L455" s="15" t="s">
        <v>63</v>
      </c>
      <c r="M455" s="13" t="s">
        <v>479</v>
      </c>
      <c r="N455" s="13"/>
      <c r="O455" s="15" t="s">
        <v>68</v>
      </c>
      <c r="P455" s="50"/>
      <c r="Q455" s="13" t="s">
        <v>64</v>
      </c>
      <c r="R455" s="172">
        <v>35</v>
      </c>
      <c r="S455" s="172"/>
      <c r="T455" s="172"/>
      <c r="U455" s="172"/>
      <c r="V455" s="172"/>
      <c r="W455" s="13" t="s">
        <v>69</v>
      </c>
      <c r="X455" s="13"/>
      <c r="Y455" s="13" t="s">
        <v>70</v>
      </c>
      <c r="Z455" s="13" t="s">
        <v>75</v>
      </c>
      <c r="AA455" s="13" t="s">
        <v>76</v>
      </c>
      <c r="AB455" s="13" t="s">
        <v>480</v>
      </c>
      <c r="AC455" s="51"/>
      <c r="AD455" s="51"/>
      <c r="AE455" s="51"/>
      <c r="AF455" s="51"/>
      <c r="AG455" s="51"/>
      <c r="AH455" s="51"/>
      <c r="AI455" s="51"/>
    </row>
    <row r="456" spans="1:35" ht="24.6" x14ac:dyDescent="0.85">
      <c r="A456" s="15">
        <v>455</v>
      </c>
      <c r="B456" s="45" t="s">
        <v>470</v>
      </c>
      <c r="C456" s="45" t="s">
        <v>470</v>
      </c>
      <c r="D456" s="45" t="s">
        <v>1098</v>
      </c>
      <c r="E456" s="46" t="s">
        <v>1105</v>
      </c>
      <c r="F456" s="7">
        <v>607</v>
      </c>
      <c r="G456" s="348" t="s">
        <v>9447</v>
      </c>
      <c r="H456" s="167" t="s">
        <v>1109</v>
      </c>
      <c r="I456" s="170">
        <v>303581</v>
      </c>
      <c r="J456" s="170">
        <v>1450024</v>
      </c>
      <c r="K456" s="166">
        <v>33971</v>
      </c>
      <c r="L456" s="15" t="s">
        <v>63</v>
      </c>
      <c r="M456" s="13" t="s">
        <v>479</v>
      </c>
      <c r="N456" s="13"/>
      <c r="O456" s="15" t="s">
        <v>68</v>
      </c>
      <c r="P456" s="50"/>
      <c r="Q456" s="13" t="s">
        <v>64</v>
      </c>
      <c r="R456" s="172">
        <v>36</v>
      </c>
      <c r="S456" s="172"/>
      <c r="T456" s="172"/>
      <c r="U456" s="172"/>
      <c r="V456" s="172"/>
      <c r="W456" s="13" t="s">
        <v>69</v>
      </c>
      <c r="X456" s="13"/>
      <c r="Y456" s="13" t="s">
        <v>70</v>
      </c>
      <c r="Z456" s="13" t="s">
        <v>75</v>
      </c>
      <c r="AA456" s="13" t="s">
        <v>76</v>
      </c>
      <c r="AB456" s="13" t="s">
        <v>480</v>
      </c>
      <c r="AC456" s="51"/>
      <c r="AD456" s="51"/>
      <c r="AE456" s="51"/>
      <c r="AF456" s="51"/>
      <c r="AG456" s="51"/>
      <c r="AH456" s="51"/>
      <c r="AI456" s="51"/>
    </row>
    <row r="457" spans="1:35" ht="24.6" x14ac:dyDescent="0.85">
      <c r="A457" s="15">
        <v>456</v>
      </c>
      <c r="B457" s="45" t="s">
        <v>470</v>
      </c>
      <c r="C457" s="45" t="s">
        <v>470</v>
      </c>
      <c r="D457" s="45" t="s">
        <v>1098</v>
      </c>
      <c r="E457" s="46" t="s">
        <v>1105</v>
      </c>
      <c r="F457" s="7">
        <v>607</v>
      </c>
      <c r="G457" s="348" t="s">
        <v>9448</v>
      </c>
      <c r="H457" s="167" t="s">
        <v>1110</v>
      </c>
      <c r="I457" s="170">
        <v>303581</v>
      </c>
      <c r="J457" s="170">
        <v>1450024</v>
      </c>
      <c r="K457" s="166">
        <v>34141</v>
      </c>
      <c r="L457" s="15" t="s">
        <v>63</v>
      </c>
      <c r="M457" s="13" t="s">
        <v>479</v>
      </c>
      <c r="N457" s="13"/>
      <c r="O457" s="15" t="s">
        <v>68</v>
      </c>
      <c r="P457" s="50"/>
      <c r="Q457" s="13" t="s">
        <v>64</v>
      </c>
      <c r="R457" s="172">
        <v>36</v>
      </c>
      <c r="S457" s="172"/>
      <c r="T457" s="172"/>
      <c r="U457" s="172"/>
      <c r="V457" s="172"/>
      <c r="W457" s="13" t="s">
        <v>69</v>
      </c>
      <c r="X457" s="13"/>
      <c r="Y457" s="13" t="s">
        <v>70</v>
      </c>
      <c r="Z457" s="13" t="s">
        <v>75</v>
      </c>
      <c r="AA457" s="13" t="s">
        <v>76</v>
      </c>
      <c r="AB457" s="13" t="s">
        <v>480</v>
      </c>
      <c r="AC457" s="51"/>
      <c r="AD457" s="51"/>
      <c r="AE457" s="51"/>
      <c r="AF457" s="51"/>
      <c r="AG457" s="51"/>
      <c r="AH457" s="51"/>
      <c r="AI457" s="51"/>
    </row>
    <row r="458" spans="1:35" ht="24.6" x14ac:dyDescent="0.85">
      <c r="A458" s="15">
        <v>457</v>
      </c>
      <c r="B458" s="45" t="s">
        <v>470</v>
      </c>
      <c r="C458" s="45" t="s">
        <v>470</v>
      </c>
      <c r="D458" s="45" t="s">
        <v>1098</v>
      </c>
      <c r="E458" s="46" t="s">
        <v>1111</v>
      </c>
      <c r="F458" s="7">
        <v>453</v>
      </c>
      <c r="G458" s="348" t="s">
        <v>9449</v>
      </c>
      <c r="H458" s="167" t="s">
        <v>1112</v>
      </c>
      <c r="I458" s="170">
        <v>301581</v>
      </c>
      <c r="J458" s="170">
        <v>1449624</v>
      </c>
      <c r="K458" s="166">
        <v>34188</v>
      </c>
      <c r="L458" s="15" t="s">
        <v>63</v>
      </c>
      <c r="M458" s="13" t="s">
        <v>479</v>
      </c>
      <c r="N458" s="13"/>
      <c r="O458" s="15" t="s">
        <v>68</v>
      </c>
      <c r="P458" s="50"/>
      <c r="Q458" s="13" t="s">
        <v>64</v>
      </c>
      <c r="R458" s="172">
        <v>30</v>
      </c>
      <c r="S458" s="172"/>
      <c r="T458" s="172"/>
      <c r="U458" s="172">
        <v>12</v>
      </c>
      <c r="V458" s="172"/>
      <c r="W458" s="13" t="s">
        <v>69</v>
      </c>
      <c r="X458" s="13"/>
      <c r="Y458" s="13" t="s">
        <v>70</v>
      </c>
      <c r="Z458" s="13" t="s">
        <v>75</v>
      </c>
      <c r="AA458" s="13" t="s">
        <v>76</v>
      </c>
      <c r="AB458" s="13" t="s">
        <v>480</v>
      </c>
      <c r="AC458" s="51"/>
      <c r="AD458" s="51"/>
      <c r="AE458" s="51"/>
      <c r="AF458" s="51"/>
      <c r="AG458" s="51"/>
      <c r="AH458" s="51"/>
      <c r="AI458" s="51"/>
    </row>
    <row r="459" spans="1:35" ht="24.6" x14ac:dyDescent="0.85">
      <c r="A459" s="15">
        <v>458</v>
      </c>
      <c r="B459" s="45" t="s">
        <v>470</v>
      </c>
      <c r="C459" s="45" t="s">
        <v>470</v>
      </c>
      <c r="D459" s="45" t="s">
        <v>1098</v>
      </c>
      <c r="E459" s="46" t="s">
        <v>1111</v>
      </c>
      <c r="F459" s="7">
        <v>453</v>
      </c>
      <c r="G459" s="348" t="s">
        <v>9450</v>
      </c>
      <c r="H459" s="167" t="s">
        <v>1113</v>
      </c>
      <c r="I459" s="170">
        <v>301581</v>
      </c>
      <c r="J459" s="170">
        <v>1449624</v>
      </c>
      <c r="K459" s="166">
        <v>34189</v>
      </c>
      <c r="L459" s="15" t="s">
        <v>63</v>
      </c>
      <c r="M459" s="13" t="s">
        <v>479</v>
      </c>
      <c r="N459" s="13"/>
      <c r="O459" s="15" t="s">
        <v>68</v>
      </c>
      <c r="P459" s="50"/>
      <c r="Q459" s="13" t="s">
        <v>64</v>
      </c>
      <c r="R459" s="172">
        <v>28</v>
      </c>
      <c r="S459" s="172"/>
      <c r="T459" s="172"/>
      <c r="U459" s="172">
        <v>12</v>
      </c>
      <c r="V459" s="172"/>
      <c r="W459" s="13" t="s">
        <v>69</v>
      </c>
      <c r="X459" s="13"/>
      <c r="Y459" s="13" t="s">
        <v>70</v>
      </c>
      <c r="Z459" s="13" t="s">
        <v>75</v>
      </c>
      <c r="AA459" s="13" t="s">
        <v>76</v>
      </c>
      <c r="AB459" s="13" t="s">
        <v>480</v>
      </c>
      <c r="AC459" s="51"/>
      <c r="AD459" s="51"/>
      <c r="AE459" s="51"/>
      <c r="AF459" s="51"/>
      <c r="AG459" s="51"/>
      <c r="AH459" s="51"/>
      <c r="AI459" s="51"/>
    </row>
    <row r="460" spans="1:35" ht="24.6" x14ac:dyDescent="0.85">
      <c r="A460" s="15">
        <v>459</v>
      </c>
      <c r="B460" s="45" t="s">
        <v>470</v>
      </c>
      <c r="C460" s="45" t="s">
        <v>470</v>
      </c>
      <c r="D460" s="45" t="s">
        <v>1098</v>
      </c>
      <c r="E460" s="46" t="s">
        <v>149</v>
      </c>
      <c r="F460" s="47">
        <v>478</v>
      </c>
      <c r="G460" s="47" t="s">
        <v>9451</v>
      </c>
      <c r="H460" s="15"/>
      <c r="I460" s="13"/>
      <c r="J460" s="13"/>
      <c r="K460" s="55"/>
      <c r="L460" s="15"/>
      <c r="M460" s="13"/>
      <c r="N460" s="13"/>
      <c r="O460" s="15"/>
      <c r="P460" s="50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51"/>
      <c r="AD460" s="51"/>
      <c r="AE460" s="51"/>
      <c r="AF460" s="51"/>
      <c r="AG460" s="51"/>
      <c r="AH460" s="51"/>
      <c r="AI460" s="51"/>
    </row>
    <row r="461" spans="1:35" ht="24.6" x14ac:dyDescent="0.85">
      <c r="A461" s="15">
        <v>460</v>
      </c>
      <c r="B461" s="45" t="s">
        <v>470</v>
      </c>
      <c r="C461" s="45" t="s">
        <v>470</v>
      </c>
      <c r="D461" s="45" t="s">
        <v>1098</v>
      </c>
      <c r="E461" s="46" t="s">
        <v>464</v>
      </c>
      <c r="F461" s="47">
        <v>526</v>
      </c>
      <c r="G461" s="47" t="s">
        <v>9452</v>
      </c>
      <c r="H461" s="15"/>
      <c r="I461" s="13"/>
      <c r="J461" s="13"/>
      <c r="K461" s="55"/>
      <c r="L461" s="15"/>
      <c r="M461" s="13"/>
      <c r="N461" s="13"/>
      <c r="O461" s="15"/>
      <c r="P461" s="50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51"/>
      <c r="AD461" s="51"/>
      <c r="AE461" s="51"/>
      <c r="AF461" s="51"/>
      <c r="AG461" s="51"/>
      <c r="AH461" s="51"/>
      <c r="AI461" s="51"/>
    </row>
    <row r="462" spans="1:35" ht="24.6" x14ac:dyDescent="0.85">
      <c r="A462" s="15">
        <v>461</v>
      </c>
      <c r="B462" s="45" t="s">
        <v>470</v>
      </c>
      <c r="C462" s="45" t="s">
        <v>470</v>
      </c>
      <c r="D462" s="45" t="s">
        <v>1114</v>
      </c>
      <c r="E462" s="46" t="s">
        <v>1115</v>
      </c>
      <c r="F462" s="7">
        <v>1211</v>
      </c>
      <c r="G462" s="348" t="s">
        <v>9453</v>
      </c>
      <c r="H462" s="167" t="s">
        <v>1116</v>
      </c>
      <c r="I462" s="170">
        <v>304681</v>
      </c>
      <c r="J462" s="170">
        <v>1449424</v>
      </c>
      <c r="K462" s="166">
        <v>34598</v>
      </c>
      <c r="L462" s="15" t="s">
        <v>63</v>
      </c>
      <c r="M462" s="13" t="s">
        <v>479</v>
      </c>
      <c r="N462" s="13"/>
      <c r="O462" s="15" t="s">
        <v>68</v>
      </c>
      <c r="P462" s="50"/>
      <c r="Q462" s="13" t="s">
        <v>66</v>
      </c>
      <c r="R462" s="172">
        <v>27</v>
      </c>
      <c r="S462" s="172"/>
      <c r="T462" s="172"/>
      <c r="U462" s="172">
        <v>4</v>
      </c>
      <c r="V462" s="172"/>
      <c r="W462" s="13" t="s">
        <v>69</v>
      </c>
      <c r="X462" s="13"/>
      <c r="Y462" s="13" t="s">
        <v>70</v>
      </c>
      <c r="Z462" s="13" t="s">
        <v>75</v>
      </c>
      <c r="AA462" s="13" t="s">
        <v>76</v>
      </c>
      <c r="AB462" s="13" t="s">
        <v>480</v>
      </c>
      <c r="AC462" s="51"/>
      <c r="AD462" s="51"/>
      <c r="AE462" s="51"/>
      <c r="AF462" s="51"/>
      <c r="AG462" s="51"/>
      <c r="AH462" s="51"/>
      <c r="AI462" s="51"/>
    </row>
    <row r="463" spans="1:35" ht="24.6" x14ac:dyDescent="0.85">
      <c r="A463" s="15">
        <v>462</v>
      </c>
      <c r="B463" s="45" t="s">
        <v>470</v>
      </c>
      <c r="C463" s="45" t="s">
        <v>470</v>
      </c>
      <c r="D463" s="45" t="s">
        <v>1114</v>
      </c>
      <c r="E463" s="46" t="s">
        <v>1115</v>
      </c>
      <c r="F463" s="7">
        <v>1211</v>
      </c>
      <c r="G463" s="348" t="s">
        <v>9454</v>
      </c>
      <c r="H463" s="167" t="s">
        <v>1117</v>
      </c>
      <c r="I463" s="170">
        <v>304681</v>
      </c>
      <c r="J463" s="170">
        <v>1449424</v>
      </c>
      <c r="K463" s="166">
        <v>34128</v>
      </c>
      <c r="L463" s="15" t="s">
        <v>63</v>
      </c>
      <c r="M463" s="13" t="s">
        <v>479</v>
      </c>
      <c r="N463" s="13"/>
      <c r="O463" s="15" t="s">
        <v>68</v>
      </c>
      <c r="P463" s="50"/>
      <c r="Q463" s="13" t="s">
        <v>64</v>
      </c>
      <c r="R463" s="172">
        <v>33</v>
      </c>
      <c r="S463" s="172"/>
      <c r="T463" s="172"/>
      <c r="U463" s="172"/>
      <c r="V463" s="172"/>
      <c r="W463" s="13" t="s">
        <v>69</v>
      </c>
      <c r="X463" s="13"/>
      <c r="Y463" s="13" t="s">
        <v>70</v>
      </c>
      <c r="Z463" s="13" t="s">
        <v>75</v>
      </c>
      <c r="AA463" s="13" t="s">
        <v>76</v>
      </c>
      <c r="AB463" s="13" t="s">
        <v>480</v>
      </c>
      <c r="AC463" s="51"/>
      <c r="AD463" s="51"/>
      <c r="AE463" s="51"/>
      <c r="AF463" s="51"/>
      <c r="AG463" s="51"/>
      <c r="AH463" s="51"/>
      <c r="AI463" s="51"/>
    </row>
    <row r="464" spans="1:35" ht="24.6" x14ac:dyDescent="0.85">
      <c r="A464" s="15">
        <v>463</v>
      </c>
      <c r="B464" s="45" t="s">
        <v>470</v>
      </c>
      <c r="C464" s="45" t="s">
        <v>470</v>
      </c>
      <c r="D464" s="45" t="s">
        <v>1114</v>
      </c>
      <c r="E464" s="46" t="s">
        <v>1118</v>
      </c>
      <c r="F464" s="47">
        <v>568</v>
      </c>
      <c r="G464" s="47" t="s">
        <v>9455</v>
      </c>
      <c r="H464" s="15"/>
      <c r="I464" s="13"/>
      <c r="J464" s="13"/>
      <c r="K464" s="55"/>
      <c r="L464" s="15"/>
      <c r="M464" s="13"/>
      <c r="N464" s="13"/>
      <c r="O464" s="15"/>
      <c r="P464" s="50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51"/>
      <c r="AD464" s="51"/>
      <c r="AE464" s="51"/>
      <c r="AF464" s="51"/>
      <c r="AG464" s="51"/>
      <c r="AH464" s="51"/>
      <c r="AI464" s="51"/>
    </row>
    <row r="465" spans="1:35" ht="24.6" x14ac:dyDescent="0.85">
      <c r="A465" s="15">
        <v>464</v>
      </c>
      <c r="B465" s="45" t="s">
        <v>470</v>
      </c>
      <c r="C465" s="45" t="s">
        <v>470</v>
      </c>
      <c r="D465" s="45" t="s">
        <v>1114</v>
      </c>
      <c r="E465" s="46" t="s">
        <v>1119</v>
      </c>
      <c r="F465" s="7">
        <v>568</v>
      </c>
      <c r="G465" s="348" t="s">
        <v>9456</v>
      </c>
      <c r="H465" s="167" t="s">
        <v>1120</v>
      </c>
      <c r="I465" s="170">
        <v>304681</v>
      </c>
      <c r="J465" s="170">
        <v>1449124</v>
      </c>
      <c r="K465" s="166">
        <v>34499</v>
      </c>
      <c r="L465" s="15" t="s">
        <v>63</v>
      </c>
      <c r="M465" s="13" t="s">
        <v>479</v>
      </c>
      <c r="N465" s="13"/>
      <c r="O465" s="15" t="s">
        <v>68</v>
      </c>
      <c r="P465" s="50"/>
      <c r="Q465" s="13" t="s">
        <v>64</v>
      </c>
      <c r="R465" s="172">
        <v>34</v>
      </c>
      <c r="S465" s="172"/>
      <c r="T465" s="172"/>
      <c r="U465" s="172"/>
      <c r="V465" s="172"/>
      <c r="W465" s="13" t="s">
        <v>69</v>
      </c>
      <c r="X465" s="13"/>
      <c r="Y465" s="13" t="s">
        <v>70</v>
      </c>
      <c r="Z465" s="13" t="s">
        <v>75</v>
      </c>
      <c r="AA465" s="13" t="s">
        <v>76</v>
      </c>
      <c r="AB465" s="13" t="s">
        <v>480</v>
      </c>
      <c r="AC465" s="51"/>
      <c r="AD465" s="51"/>
      <c r="AE465" s="51"/>
      <c r="AF465" s="51"/>
      <c r="AG465" s="51"/>
      <c r="AH465" s="51"/>
      <c r="AI465" s="51"/>
    </row>
    <row r="466" spans="1:35" ht="24.6" x14ac:dyDescent="0.85">
      <c r="A466" s="15">
        <v>465</v>
      </c>
      <c r="B466" s="45" t="s">
        <v>470</v>
      </c>
      <c r="C466" s="45" t="s">
        <v>470</v>
      </c>
      <c r="D466" s="45" t="s">
        <v>1114</v>
      </c>
      <c r="E466" s="46" t="s">
        <v>1121</v>
      </c>
      <c r="F466" s="7">
        <v>1175</v>
      </c>
      <c r="G466" s="348" t="s">
        <v>9457</v>
      </c>
      <c r="H466" s="167" t="s">
        <v>1122</v>
      </c>
      <c r="I466" s="170">
        <v>304581</v>
      </c>
      <c r="J466" s="170">
        <v>1447324</v>
      </c>
      <c r="K466" s="166">
        <v>34195</v>
      </c>
      <c r="L466" s="15" t="s">
        <v>63</v>
      </c>
      <c r="M466" s="13" t="s">
        <v>479</v>
      </c>
      <c r="N466" s="13"/>
      <c r="O466" s="15" t="s">
        <v>68</v>
      </c>
      <c r="P466" s="50"/>
      <c r="Q466" s="13" t="s">
        <v>64</v>
      </c>
      <c r="R466" s="172">
        <v>30</v>
      </c>
      <c r="S466" s="172"/>
      <c r="T466" s="172"/>
      <c r="U466" s="172">
        <v>5.5</v>
      </c>
      <c r="V466" s="172"/>
      <c r="W466" s="13" t="s">
        <v>69</v>
      </c>
      <c r="X466" s="13"/>
      <c r="Y466" s="13" t="s">
        <v>70</v>
      </c>
      <c r="Z466" s="13" t="s">
        <v>75</v>
      </c>
      <c r="AA466" s="13" t="s">
        <v>76</v>
      </c>
      <c r="AB466" s="13" t="s">
        <v>480</v>
      </c>
      <c r="AC466" s="51"/>
      <c r="AD466" s="51"/>
      <c r="AE466" s="51"/>
      <c r="AF466" s="51"/>
      <c r="AG466" s="51"/>
      <c r="AH466" s="51"/>
      <c r="AI466" s="51"/>
    </row>
    <row r="467" spans="1:35" ht="24.6" x14ac:dyDescent="0.85">
      <c r="A467" s="15">
        <v>466</v>
      </c>
      <c r="B467" s="45" t="s">
        <v>470</v>
      </c>
      <c r="C467" s="45" t="s">
        <v>470</v>
      </c>
      <c r="D467" s="45" t="s">
        <v>1114</v>
      </c>
      <c r="E467" s="46" t="s">
        <v>1121</v>
      </c>
      <c r="F467" s="7">
        <v>1175</v>
      </c>
      <c r="G467" s="348" t="s">
        <v>9458</v>
      </c>
      <c r="H467" s="167" t="s">
        <v>1123</v>
      </c>
      <c r="I467" s="170">
        <v>304581</v>
      </c>
      <c r="J467" s="170">
        <v>1447324</v>
      </c>
      <c r="K467" s="166">
        <v>34083</v>
      </c>
      <c r="L467" s="15" t="s">
        <v>63</v>
      </c>
      <c r="M467" s="13" t="s">
        <v>479</v>
      </c>
      <c r="N467" s="13"/>
      <c r="O467" s="15" t="s">
        <v>68</v>
      </c>
      <c r="P467" s="50"/>
      <c r="Q467" s="13" t="s">
        <v>64</v>
      </c>
      <c r="R467" s="172">
        <v>36</v>
      </c>
      <c r="S467" s="172"/>
      <c r="T467" s="172"/>
      <c r="U467" s="172">
        <v>7</v>
      </c>
      <c r="V467" s="172"/>
      <c r="W467" s="13" t="s">
        <v>69</v>
      </c>
      <c r="X467" s="13"/>
      <c r="Y467" s="13" t="s">
        <v>70</v>
      </c>
      <c r="Z467" s="13" t="s">
        <v>75</v>
      </c>
      <c r="AA467" s="13" t="s">
        <v>76</v>
      </c>
      <c r="AB467" s="13" t="s">
        <v>480</v>
      </c>
      <c r="AC467" s="51"/>
      <c r="AD467" s="51"/>
      <c r="AE467" s="51"/>
      <c r="AF467" s="51"/>
      <c r="AG467" s="51"/>
      <c r="AH467" s="51"/>
      <c r="AI467" s="51"/>
    </row>
    <row r="468" spans="1:35" ht="24.6" x14ac:dyDescent="0.85">
      <c r="A468" s="15">
        <v>467</v>
      </c>
      <c r="B468" s="45" t="s">
        <v>470</v>
      </c>
      <c r="C468" s="45" t="s">
        <v>470</v>
      </c>
      <c r="D468" s="45" t="s">
        <v>1114</v>
      </c>
      <c r="E468" s="46" t="s">
        <v>1121</v>
      </c>
      <c r="F468" s="7">
        <v>1175</v>
      </c>
      <c r="G468" s="348" t="s">
        <v>9459</v>
      </c>
      <c r="H468" s="167" t="s">
        <v>1124</v>
      </c>
      <c r="I468" s="170">
        <v>304581</v>
      </c>
      <c r="J468" s="170">
        <v>1447324</v>
      </c>
      <c r="K468" s="166">
        <v>34192</v>
      </c>
      <c r="L468" s="15" t="s">
        <v>63</v>
      </c>
      <c r="M468" s="13" t="s">
        <v>479</v>
      </c>
      <c r="N468" s="13"/>
      <c r="O468" s="15" t="s">
        <v>68</v>
      </c>
      <c r="P468" s="50"/>
      <c r="Q468" s="13" t="s">
        <v>64</v>
      </c>
      <c r="R468" s="172">
        <v>30</v>
      </c>
      <c r="S468" s="172"/>
      <c r="T468" s="172"/>
      <c r="U468" s="172">
        <v>7</v>
      </c>
      <c r="V468" s="172"/>
      <c r="W468" s="13" t="s">
        <v>69</v>
      </c>
      <c r="X468" s="13"/>
      <c r="Y468" s="13" t="s">
        <v>70</v>
      </c>
      <c r="Z468" s="13" t="s">
        <v>75</v>
      </c>
      <c r="AA468" s="13" t="s">
        <v>76</v>
      </c>
      <c r="AB468" s="13" t="s">
        <v>480</v>
      </c>
      <c r="AC468" s="51"/>
      <c r="AD468" s="51"/>
      <c r="AE468" s="51"/>
      <c r="AF468" s="51"/>
      <c r="AG468" s="51"/>
      <c r="AH468" s="51"/>
      <c r="AI468" s="51"/>
    </row>
    <row r="469" spans="1:35" ht="24.6" x14ac:dyDescent="0.85">
      <c r="A469" s="15">
        <v>468</v>
      </c>
      <c r="B469" s="45" t="s">
        <v>470</v>
      </c>
      <c r="C469" s="45" t="s">
        <v>470</v>
      </c>
      <c r="D469" s="45" t="s">
        <v>1114</v>
      </c>
      <c r="E469" s="46" t="s">
        <v>1121</v>
      </c>
      <c r="F469" s="7">
        <v>1175</v>
      </c>
      <c r="G469" s="348" t="s">
        <v>9460</v>
      </c>
      <c r="H469" s="167" t="s">
        <v>1125</v>
      </c>
      <c r="I469" s="170">
        <v>304581</v>
      </c>
      <c r="J469" s="170">
        <v>1447324</v>
      </c>
      <c r="K469" s="166">
        <v>34169</v>
      </c>
      <c r="L469" s="15" t="s">
        <v>63</v>
      </c>
      <c r="M469" s="13" t="s">
        <v>479</v>
      </c>
      <c r="N469" s="13"/>
      <c r="O469" s="15" t="s">
        <v>68</v>
      </c>
      <c r="P469" s="50"/>
      <c r="Q469" s="13" t="s">
        <v>64</v>
      </c>
      <c r="R469" s="172">
        <v>33</v>
      </c>
      <c r="S469" s="172"/>
      <c r="T469" s="172"/>
      <c r="U469" s="172">
        <v>9</v>
      </c>
      <c r="V469" s="172"/>
      <c r="W469" s="13" t="s">
        <v>69</v>
      </c>
      <c r="X469" s="13"/>
      <c r="Y469" s="13" t="s">
        <v>70</v>
      </c>
      <c r="Z469" s="13" t="s">
        <v>75</v>
      </c>
      <c r="AA469" s="13" t="s">
        <v>76</v>
      </c>
      <c r="AB469" s="13" t="s">
        <v>480</v>
      </c>
      <c r="AC469" s="51"/>
      <c r="AD469" s="51"/>
      <c r="AE469" s="51"/>
      <c r="AF469" s="51"/>
      <c r="AG469" s="51"/>
      <c r="AH469" s="51"/>
      <c r="AI469" s="51"/>
    </row>
    <row r="470" spans="1:35" ht="24.6" x14ac:dyDescent="0.85">
      <c r="A470" s="15">
        <v>469</v>
      </c>
      <c r="B470" s="45" t="s">
        <v>470</v>
      </c>
      <c r="C470" s="45" t="s">
        <v>470</v>
      </c>
      <c r="D470" s="45" t="s">
        <v>1114</v>
      </c>
      <c r="E470" s="46" t="s">
        <v>1121</v>
      </c>
      <c r="F470" s="7">
        <v>1175</v>
      </c>
      <c r="G470" s="348" t="s">
        <v>9461</v>
      </c>
      <c r="H470" s="167" t="s">
        <v>1126</v>
      </c>
      <c r="I470" s="170">
        <v>304581</v>
      </c>
      <c r="J470" s="170">
        <v>1447324</v>
      </c>
      <c r="K470" s="166">
        <v>34166</v>
      </c>
      <c r="L470" s="15" t="s">
        <v>63</v>
      </c>
      <c r="M470" s="13" t="s">
        <v>479</v>
      </c>
      <c r="N470" s="13"/>
      <c r="O470" s="15" t="s">
        <v>68</v>
      </c>
      <c r="P470" s="50"/>
      <c r="Q470" s="13" t="s">
        <v>64</v>
      </c>
      <c r="R470" s="172">
        <v>33</v>
      </c>
      <c r="S470" s="172"/>
      <c r="T470" s="172"/>
      <c r="U470" s="172"/>
      <c r="V470" s="172"/>
      <c r="W470" s="13" t="s">
        <v>69</v>
      </c>
      <c r="X470" s="13"/>
      <c r="Y470" s="13" t="s">
        <v>70</v>
      </c>
      <c r="Z470" s="13" t="s">
        <v>75</v>
      </c>
      <c r="AA470" s="13" t="s">
        <v>76</v>
      </c>
      <c r="AB470" s="13" t="s">
        <v>480</v>
      </c>
      <c r="AC470" s="51"/>
      <c r="AD470" s="51"/>
      <c r="AE470" s="51"/>
      <c r="AF470" s="51"/>
      <c r="AG470" s="51"/>
      <c r="AH470" s="51"/>
      <c r="AI470" s="51"/>
    </row>
    <row r="471" spans="1:35" ht="24.6" x14ac:dyDescent="0.85">
      <c r="A471" s="15">
        <v>470</v>
      </c>
      <c r="B471" s="45" t="s">
        <v>470</v>
      </c>
      <c r="C471" s="45" t="s">
        <v>470</v>
      </c>
      <c r="D471" s="45" t="s">
        <v>1114</v>
      </c>
      <c r="E471" s="46" t="s">
        <v>1121</v>
      </c>
      <c r="F471" s="7">
        <v>1175</v>
      </c>
      <c r="G471" s="348" t="s">
        <v>9462</v>
      </c>
      <c r="H471" s="167" t="s">
        <v>1127</v>
      </c>
      <c r="I471" s="170">
        <v>304581</v>
      </c>
      <c r="J471" s="170">
        <v>1447324</v>
      </c>
      <c r="K471" s="166">
        <v>34142</v>
      </c>
      <c r="L471" s="15" t="s">
        <v>63</v>
      </c>
      <c r="M471" s="13" t="s">
        <v>479</v>
      </c>
      <c r="N471" s="13"/>
      <c r="O471" s="15" t="s">
        <v>68</v>
      </c>
      <c r="P471" s="50"/>
      <c r="Q471" s="13" t="s">
        <v>64</v>
      </c>
      <c r="R471" s="172">
        <v>35</v>
      </c>
      <c r="S471" s="172"/>
      <c r="T471" s="172"/>
      <c r="U471" s="172"/>
      <c r="V471" s="172"/>
      <c r="W471" s="13" t="s">
        <v>69</v>
      </c>
      <c r="X471" s="13"/>
      <c r="Y471" s="13" t="s">
        <v>70</v>
      </c>
      <c r="Z471" s="13" t="s">
        <v>75</v>
      </c>
      <c r="AA471" s="13" t="s">
        <v>76</v>
      </c>
      <c r="AB471" s="13" t="s">
        <v>480</v>
      </c>
      <c r="AC471" s="51"/>
      <c r="AD471" s="51"/>
      <c r="AE471" s="51"/>
      <c r="AF471" s="51"/>
      <c r="AG471" s="51"/>
      <c r="AH471" s="51"/>
      <c r="AI471" s="51"/>
    </row>
    <row r="472" spans="1:35" ht="24.6" x14ac:dyDescent="0.85">
      <c r="A472" s="15">
        <v>471</v>
      </c>
      <c r="B472" s="45" t="s">
        <v>470</v>
      </c>
      <c r="C472" s="45" t="s">
        <v>1128</v>
      </c>
      <c r="D472" s="45" t="s">
        <v>1128</v>
      </c>
      <c r="E472" s="46" t="s">
        <v>1129</v>
      </c>
      <c r="F472" s="7">
        <v>540</v>
      </c>
      <c r="G472" s="348" t="s">
        <v>9463</v>
      </c>
      <c r="H472" s="167" t="s">
        <v>1130</v>
      </c>
      <c r="I472" s="170">
        <v>269722</v>
      </c>
      <c r="J472" s="170">
        <v>1466622</v>
      </c>
      <c r="K472" s="166">
        <v>33866</v>
      </c>
      <c r="L472" s="15" t="s">
        <v>63</v>
      </c>
      <c r="M472" s="13" t="s">
        <v>479</v>
      </c>
      <c r="N472" s="13"/>
      <c r="O472" s="15" t="s">
        <v>68</v>
      </c>
      <c r="P472" s="50"/>
      <c r="Q472" s="13" t="s">
        <v>62</v>
      </c>
      <c r="R472" s="172">
        <v>33</v>
      </c>
      <c r="S472" s="172"/>
      <c r="T472" s="172"/>
      <c r="U472" s="172">
        <v>3</v>
      </c>
      <c r="V472" s="172"/>
      <c r="W472" s="13" t="s">
        <v>69</v>
      </c>
      <c r="X472" s="13"/>
      <c r="Y472" s="13" t="s">
        <v>70</v>
      </c>
      <c r="Z472" s="13" t="s">
        <v>75</v>
      </c>
      <c r="AA472" s="13" t="s">
        <v>76</v>
      </c>
      <c r="AB472" s="13" t="s">
        <v>480</v>
      </c>
      <c r="AC472" s="51"/>
      <c r="AD472" s="51"/>
      <c r="AE472" s="51"/>
      <c r="AF472" s="51"/>
      <c r="AG472" s="51"/>
      <c r="AH472" s="51"/>
      <c r="AI472" s="51"/>
    </row>
    <row r="473" spans="1:35" ht="24.6" x14ac:dyDescent="0.85">
      <c r="A473" s="15">
        <v>472</v>
      </c>
      <c r="B473" s="45" t="s">
        <v>470</v>
      </c>
      <c r="C473" s="45" t="s">
        <v>1128</v>
      </c>
      <c r="D473" s="45" t="s">
        <v>1128</v>
      </c>
      <c r="E473" s="46" t="s">
        <v>1129</v>
      </c>
      <c r="F473" s="7">
        <v>540</v>
      </c>
      <c r="G473" s="348" t="s">
        <v>9464</v>
      </c>
      <c r="H473" s="167" t="s">
        <v>1131</v>
      </c>
      <c r="I473" s="170">
        <v>269722</v>
      </c>
      <c r="J473" s="170">
        <v>1466622</v>
      </c>
      <c r="K473" s="166">
        <v>33867</v>
      </c>
      <c r="L473" s="51"/>
      <c r="M473" s="51"/>
      <c r="N473" s="51"/>
      <c r="O473" s="51"/>
      <c r="P473" s="156"/>
      <c r="Q473" s="51"/>
      <c r="R473" s="172">
        <v>27</v>
      </c>
      <c r="S473" s="172"/>
      <c r="T473" s="172"/>
      <c r="U473" s="172">
        <v>5</v>
      </c>
      <c r="V473" s="172"/>
      <c r="W473" s="13" t="s">
        <v>69</v>
      </c>
      <c r="X473" s="13"/>
      <c r="Y473" s="13" t="s">
        <v>70</v>
      </c>
      <c r="Z473" s="13" t="s">
        <v>75</v>
      </c>
      <c r="AA473" s="13" t="s">
        <v>76</v>
      </c>
      <c r="AB473" s="13" t="s">
        <v>480</v>
      </c>
      <c r="AC473" s="51"/>
      <c r="AD473" s="51"/>
      <c r="AE473" s="51" t="s">
        <v>1132</v>
      </c>
      <c r="AF473" s="51"/>
      <c r="AG473" s="51"/>
      <c r="AH473" s="51"/>
      <c r="AI473" s="51"/>
    </row>
    <row r="474" spans="1:35" ht="24.6" x14ac:dyDescent="0.85">
      <c r="A474" s="15">
        <v>473</v>
      </c>
      <c r="B474" s="45" t="s">
        <v>470</v>
      </c>
      <c r="C474" s="45" t="s">
        <v>1128</v>
      </c>
      <c r="D474" s="45" t="s">
        <v>1128</v>
      </c>
      <c r="E474" s="46" t="s">
        <v>1133</v>
      </c>
      <c r="F474" s="47">
        <v>455</v>
      </c>
      <c r="G474" s="47" t="s">
        <v>9465</v>
      </c>
      <c r="H474" s="15" t="s">
        <v>1134</v>
      </c>
      <c r="I474" s="13"/>
      <c r="J474" s="13"/>
      <c r="K474" s="55">
        <v>41098</v>
      </c>
      <c r="L474" s="15" t="s">
        <v>63</v>
      </c>
      <c r="M474" s="13" t="s">
        <v>491</v>
      </c>
      <c r="N474" s="13"/>
      <c r="O474" s="15" t="s">
        <v>68</v>
      </c>
      <c r="P474" s="50" t="s">
        <v>351</v>
      </c>
      <c r="Q474" s="13" t="s">
        <v>61</v>
      </c>
      <c r="R474" s="13">
        <v>49</v>
      </c>
      <c r="S474" s="13"/>
      <c r="T474" s="13"/>
      <c r="U474" s="13">
        <v>2</v>
      </c>
      <c r="V474" s="13"/>
      <c r="W474" s="13" t="s">
        <v>69</v>
      </c>
      <c r="X474" s="13"/>
      <c r="Y474" s="13" t="s">
        <v>70</v>
      </c>
      <c r="Z474" s="13" t="s">
        <v>75</v>
      </c>
      <c r="AA474" s="13" t="s">
        <v>76</v>
      </c>
      <c r="AB474" s="13" t="s">
        <v>480</v>
      </c>
      <c r="AC474" s="51"/>
      <c r="AD474" s="51"/>
      <c r="AE474" s="51">
        <v>17</v>
      </c>
      <c r="AF474" s="51"/>
      <c r="AG474" s="51"/>
      <c r="AH474" s="51"/>
      <c r="AI474" s="51"/>
    </row>
    <row r="475" spans="1:35" ht="24.6" x14ac:dyDescent="0.85">
      <c r="A475" s="15">
        <v>474</v>
      </c>
      <c r="B475" s="45" t="s">
        <v>470</v>
      </c>
      <c r="C475" s="45" t="s">
        <v>1128</v>
      </c>
      <c r="D475" s="45" t="s">
        <v>1128</v>
      </c>
      <c r="E475" s="46" t="s">
        <v>1133</v>
      </c>
      <c r="F475" s="47">
        <v>455</v>
      </c>
      <c r="G475" s="47" t="s">
        <v>9466</v>
      </c>
      <c r="H475" s="15" t="s">
        <v>1135</v>
      </c>
      <c r="I475" s="13"/>
      <c r="J475" s="13"/>
      <c r="K475" s="55">
        <v>41138</v>
      </c>
      <c r="L475" s="15" t="s">
        <v>63</v>
      </c>
      <c r="M475" s="13" t="s">
        <v>491</v>
      </c>
      <c r="N475" s="13"/>
      <c r="O475" s="15" t="s">
        <v>68</v>
      </c>
      <c r="P475" s="50" t="s">
        <v>1136</v>
      </c>
      <c r="Q475" s="13" t="s">
        <v>61</v>
      </c>
      <c r="R475" s="13">
        <v>52</v>
      </c>
      <c r="S475" s="13"/>
      <c r="T475" s="13"/>
      <c r="U475" s="13">
        <v>2.5</v>
      </c>
      <c r="V475" s="13"/>
      <c r="W475" s="13" t="s">
        <v>69</v>
      </c>
      <c r="X475" s="13"/>
      <c r="Y475" s="13" t="s">
        <v>70</v>
      </c>
      <c r="Z475" s="13" t="s">
        <v>75</v>
      </c>
      <c r="AA475" s="13" t="s">
        <v>76</v>
      </c>
      <c r="AB475" s="13" t="s">
        <v>480</v>
      </c>
      <c r="AC475" s="51"/>
      <c r="AD475" s="51"/>
      <c r="AE475" s="51">
        <v>20</v>
      </c>
      <c r="AF475" s="51"/>
      <c r="AG475" s="51"/>
      <c r="AH475" s="51"/>
      <c r="AI475" s="51"/>
    </row>
    <row r="476" spans="1:35" ht="24.6" x14ac:dyDescent="0.85">
      <c r="A476" s="15">
        <v>475</v>
      </c>
      <c r="B476" s="45" t="s">
        <v>470</v>
      </c>
      <c r="C476" s="45" t="s">
        <v>1128</v>
      </c>
      <c r="D476" s="45" t="s">
        <v>1128</v>
      </c>
      <c r="E476" s="46" t="s">
        <v>1137</v>
      </c>
      <c r="F476" s="47">
        <v>350</v>
      </c>
      <c r="G476" s="47" t="s">
        <v>9467</v>
      </c>
      <c r="H476" s="15" t="s">
        <v>1138</v>
      </c>
      <c r="I476" s="13"/>
      <c r="J476" s="13"/>
      <c r="K476" s="55">
        <v>41141</v>
      </c>
      <c r="L476" s="15" t="s">
        <v>63</v>
      </c>
      <c r="M476" s="13" t="s">
        <v>491</v>
      </c>
      <c r="N476" s="13"/>
      <c r="O476" s="15" t="s">
        <v>68</v>
      </c>
      <c r="P476" s="50" t="s">
        <v>1139</v>
      </c>
      <c r="Q476" s="13" t="s">
        <v>61</v>
      </c>
      <c r="R476" s="13">
        <v>51</v>
      </c>
      <c r="S476" s="13"/>
      <c r="T476" s="13"/>
      <c r="U476" s="13">
        <v>1.7</v>
      </c>
      <c r="V476" s="13"/>
      <c r="W476" s="13" t="s">
        <v>69</v>
      </c>
      <c r="X476" s="13"/>
      <c r="Y476" s="13" t="s">
        <v>70</v>
      </c>
      <c r="Z476" s="13" t="s">
        <v>75</v>
      </c>
      <c r="AA476" s="13" t="s">
        <v>76</v>
      </c>
      <c r="AB476" s="13" t="s">
        <v>480</v>
      </c>
      <c r="AC476" s="51"/>
      <c r="AD476" s="51"/>
      <c r="AE476" s="51"/>
      <c r="AF476" s="51"/>
      <c r="AG476" s="51"/>
      <c r="AH476" s="51"/>
      <c r="AI476" s="51"/>
    </row>
    <row r="477" spans="1:35" ht="24.6" x14ac:dyDescent="0.85">
      <c r="A477" s="15">
        <v>476</v>
      </c>
      <c r="B477" s="45" t="s">
        <v>470</v>
      </c>
      <c r="C477" s="45" t="s">
        <v>1128</v>
      </c>
      <c r="D477" s="45" t="s">
        <v>1128</v>
      </c>
      <c r="E477" s="46" t="s">
        <v>1137</v>
      </c>
      <c r="F477" s="7">
        <v>350</v>
      </c>
      <c r="G477" s="348" t="s">
        <v>9468</v>
      </c>
      <c r="H477" s="167" t="s">
        <v>1140</v>
      </c>
      <c r="I477" s="170">
        <v>268892</v>
      </c>
      <c r="J477" s="170">
        <v>1466390</v>
      </c>
      <c r="K477" s="166">
        <v>34399</v>
      </c>
      <c r="L477" s="15" t="s">
        <v>63</v>
      </c>
      <c r="M477" s="13" t="s">
        <v>479</v>
      </c>
      <c r="N477" s="13"/>
      <c r="O477" s="15" t="s">
        <v>68</v>
      </c>
      <c r="P477" s="50"/>
      <c r="Q477" s="13" t="s">
        <v>66</v>
      </c>
      <c r="R477" s="172">
        <v>26</v>
      </c>
      <c r="S477" s="172"/>
      <c r="T477" s="172"/>
      <c r="U477" s="172">
        <v>3</v>
      </c>
      <c r="V477" s="172"/>
      <c r="W477" s="13" t="s">
        <v>69</v>
      </c>
      <c r="X477" s="13"/>
      <c r="Y477" s="13" t="s">
        <v>70</v>
      </c>
      <c r="Z477" s="13" t="s">
        <v>75</v>
      </c>
      <c r="AA477" s="13" t="s">
        <v>76</v>
      </c>
      <c r="AB477" s="13" t="s">
        <v>480</v>
      </c>
      <c r="AC477" s="51"/>
      <c r="AD477" s="51"/>
      <c r="AE477" s="51"/>
      <c r="AF477" s="51"/>
      <c r="AG477" s="51"/>
      <c r="AH477" s="51"/>
      <c r="AI477" s="51"/>
    </row>
    <row r="478" spans="1:35" ht="24.6" x14ac:dyDescent="0.85">
      <c r="A478" s="15">
        <v>477</v>
      </c>
      <c r="B478" s="45" t="s">
        <v>470</v>
      </c>
      <c r="C478" s="45" t="s">
        <v>1128</v>
      </c>
      <c r="D478" s="45" t="s">
        <v>1128</v>
      </c>
      <c r="E478" s="46" t="s">
        <v>1137</v>
      </c>
      <c r="F478" s="7">
        <v>350</v>
      </c>
      <c r="G478" s="348" t="s">
        <v>9469</v>
      </c>
      <c r="H478" s="167" t="s">
        <v>1141</v>
      </c>
      <c r="I478" s="170">
        <v>268892</v>
      </c>
      <c r="J478" s="170">
        <v>1466390</v>
      </c>
      <c r="K478" s="166">
        <v>34395</v>
      </c>
      <c r="L478" s="15" t="s">
        <v>63</v>
      </c>
      <c r="M478" s="13" t="s">
        <v>479</v>
      </c>
      <c r="N478" s="13"/>
      <c r="O478" s="15" t="s">
        <v>68</v>
      </c>
      <c r="P478" s="50"/>
      <c r="Q478" s="13" t="s">
        <v>66</v>
      </c>
      <c r="R478" s="172">
        <v>26</v>
      </c>
      <c r="S478" s="172"/>
      <c r="T478" s="172"/>
      <c r="U478" s="172">
        <v>4</v>
      </c>
      <c r="V478" s="172"/>
      <c r="W478" s="13" t="s">
        <v>69</v>
      </c>
      <c r="X478" s="13"/>
      <c r="Y478" s="13" t="s">
        <v>70</v>
      </c>
      <c r="Z478" s="13" t="s">
        <v>75</v>
      </c>
      <c r="AA478" s="13" t="s">
        <v>76</v>
      </c>
      <c r="AB478" s="13" t="s">
        <v>480</v>
      </c>
      <c r="AC478" s="51"/>
      <c r="AD478" s="51"/>
      <c r="AE478" s="51"/>
      <c r="AF478" s="51"/>
      <c r="AG478" s="51"/>
      <c r="AH478" s="51"/>
      <c r="AI478" s="51"/>
    </row>
    <row r="479" spans="1:35" ht="24.6" x14ac:dyDescent="0.85">
      <c r="A479" s="15">
        <v>478</v>
      </c>
      <c r="B479" s="45" t="s">
        <v>470</v>
      </c>
      <c r="C479" s="45" t="s">
        <v>1128</v>
      </c>
      <c r="D479" s="45" t="s">
        <v>1128</v>
      </c>
      <c r="E479" s="46" t="s">
        <v>1137</v>
      </c>
      <c r="F479" s="7">
        <v>350</v>
      </c>
      <c r="G479" s="348" t="s">
        <v>9470</v>
      </c>
      <c r="H479" s="167" t="s">
        <v>1142</v>
      </c>
      <c r="I479" s="170">
        <v>268892</v>
      </c>
      <c r="J479" s="170">
        <v>1466390</v>
      </c>
      <c r="K479" s="166">
        <v>34397</v>
      </c>
      <c r="L479" s="15" t="s">
        <v>63</v>
      </c>
      <c r="M479" s="13" t="s">
        <v>479</v>
      </c>
      <c r="N479" s="13"/>
      <c r="O479" s="15" t="s">
        <v>68</v>
      </c>
      <c r="P479" s="50"/>
      <c r="Q479" s="13" t="s">
        <v>64</v>
      </c>
      <c r="R479" s="172">
        <v>26</v>
      </c>
      <c r="S479" s="172"/>
      <c r="T479" s="172"/>
      <c r="U479" s="172">
        <v>7</v>
      </c>
      <c r="V479" s="172"/>
      <c r="W479" s="13" t="s">
        <v>69</v>
      </c>
      <c r="X479" s="13"/>
      <c r="Y479" s="13" t="s">
        <v>70</v>
      </c>
      <c r="Z479" s="13" t="s">
        <v>75</v>
      </c>
      <c r="AA479" s="13" t="s">
        <v>76</v>
      </c>
      <c r="AB479" s="13" t="s">
        <v>480</v>
      </c>
      <c r="AC479" s="51"/>
      <c r="AD479" s="51"/>
      <c r="AE479" s="51"/>
      <c r="AF479" s="51"/>
      <c r="AG479" s="51"/>
      <c r="AH479" s="51"/>
      <c r="AI479" s="51"/>
    </row>
    <row r="480" spans="1:35" ht="24.6" x14ac:dyDescent="0.85">
      <c r="A480" s="15">
        <v>479</v>
      </c>
      <c r="B480" s="45" t="s">
        <v>470</v>
      </c>
      <c r="C480" s="45" t="s">
        <v>1128</v>
      </c>
      <c r="D480" s="45" t="s">
        <v>1128</v>
      </c>
      <c r="E480" s="46" t="s">
        <v>1143</v>
      </c>
      <c r="F480" s="47">
        <v>355</v>
      </c>
      <c r="G480" s="47" t="s">
        <v>9471</v>
      </c>
      <c r="H480" s="15"/>
      <c r="I480" s="13"/>
      <c r="J480" s="13"/>
      <c r="K480" s="55"/>
      <c r="L480" s="15"/>
      <c r="M480" s="13"/>
      <c r="N480" s="13"/>
      <c r="O480" s="15"/>
      <c r="P480" s="50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51"/>
      <c r="AD480" s="51"/>
      <c r="AE480" s="51"/>
      <c r="AF480" s="51"/>
      <c r="AG480" s="51"/>
      <c r="AH480" s="51"/>
      <c r="AI480" s="51"/>
    </row>
    <row r="481" spans="1:35" ht="24.6" x14ac:dyDescent="0.85">
      <c r="A481" s="15">
        <v>480</v>
      </c>
      <c r="B481" s="45" t="s">
        <v>470</v>
      </c>
      <c r="C481" s="45" t="s">
        <v>1128</v>
      </c>
      <c r="D481" s="45" t="s">
        <v>1128</v>
      </c>
      <c r="E481" s="46" t="s">
        <v>1144</v>
      </c>
      <c r="F481" s="47">
        <v>260</v>
      </c>
      <c r="G481" s="47" t="s">
        <v>9472</v>
      </c>
      <c r="H481" s="15"/>
      <c r="I481" s="13"/>
      <c r="J481" s="13"/>
      <c r="K481" s="55"/>
      <c r="L481" s="15"/>
      <c r="M481" s="13"/>
      <c r="N481" s="13"/>
      <c r="O481" s="15"/>
      <c r="P481" s="50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51"/>
      <c r="AD481" s="51"/>
      <c r="AE481" s="51"/>
      <c r="AF481" s="51"/>
      <c r="AG481" s="51"/>
      <c r="AH481" s="51"/>
      <c r="AI481" s="51"/>
    </row>
    <row r="482" spans="1:35" ht="24.6" x14ac:dyDescent="0.85">
      <c r="A482" s="15">
        <v>481</v>
      </c>
      <c r="B482" s="45" t="s">
        <v>470</v>
      </c>
      <c r="C482" s="45" t="s">
        <v>1128</v>
      </c>
      <c r="D482" s="45" t="s">
        <v>1128</v>
      </c>
      <c r="E482" s="46" t="s">
        <v>1145</v>
      </c>
      <c r="F482" s="47">
        <v>270</v>
      </c>
      <c r="G482" s="47" t="s">
        <v>9473</v>
      </c>
      <c r="H482" s="15"/>
      <c r="I482" s="13"/>
      <c r="J482" s="13"/>
      <c r="K482" s="55"/>
      <c r="L482" s="15"/>
      <c r="M482" s="13"/>
      <c r="N482" s="13"/>
      <c r="O482" s="15"/>
      <c r="P482" s="50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51"/>
      <c r="AD482" s="51"/>
      <c r="AE482" s="51"/>
      <c r="AF482" s="51"/>
      <c r="AG482" s="51"/>
      <c r="AH482" s="51"/>
      <c r="AI482" s="51"/>
    </row>
    <row r="483" spans="1:35" ht="24.6" x14ac:dyDescent="0.85">
      <c r="A483" s="15">
        <v>482</v>
      </c>
      <c r="B483" s="45" t="s">
        <v>470</v>
      </c>
      <c r="C483" s="45" t="s">
        <v>1128</v>
      </c>
      <c r="D483" s="45" t="s">
        <v>1128</v>
      </c>
      <c r="E483" s="46" t="s">
        <v>1146</v>
      </c>
      <c r="F483" s="47">
        <v>395</v>
      </c>
      <c r="G483" s="47" t="s">
        <v>9474</v>
      </c>
      <c r="H483" s="15" t="s">
        <v>1147</v>
      </c>
      <c r="I483" s="13"/>
      <c r="J483" s="13"/>
      <c r="K483" s="55">
        <v>44518</v>
      </c>
      <c r="L483" s="15" t="s">
        <v>63</v>
      </c>
      <c r="M483" s="13" t="s">
        <v>797</v>
      </c>
      <c r="N483" s="13"/>
      <c r="O483" s="15" t="s">
        <v>68</v>
      </c>
      <c r="P483" s="50" t="s">
        <v>1148</v>
      </c>
      <c r="Q483" s="13" t="s">
        <v>61</v>
      </c>
      <c r="R483" s="13"/>
      <c r="S483" s="13">
        <v>48</v>
      </c>
      <c r="T483" s="13"/>
      <c r="U483" s="13"/>
      <c r="V483" s="13"/>
      <c r="W483" s="13" t="s">
        <v>69</v>
      </c>
      <c r="X483" s="13"/>
      <c r="Y483" s="13" t="s">
        <v>70</v>
      </c>
      <c r="Z483" s="13" t="s">
        <v>75</v>
      </c>
      <c r="AA483" s="13" t="s">
        <v>72</v>
      </c>
      <c r="AB483" s="13"/>
      <c r="AC483" s="51"/>
      <c r="AD483" s="51"/>
      <c r="AE483" s="51">
        <v>9</v>
      </c>
      <c r="AF483" s="51"/>
      <c r="AG483" s="51"/>
      <c r="AH483" s="51"/>
      <c r="AI483" s="51"/>
    </row>
    <row r="484" spans="1:35" ht="24.6" x14ac:dyDescent="0.85">
      <c r="A484" s="15">
        <v>483</v>
      </c>
      <c r="B484" s="45" t="s">
        <v>470</v>
      </c>
      <c r="C484" s="45" t="s">
        <v>1128</v>
      </c>
      <c r="D484" s="45" t="s">
        <v>1128</v>
      </c>
      <c r="E484" s="46" t="s">
        <v>1146</v>
      </c>
      <c r="F484" s="47">
        <v>395</v>
      </c>
      <c r="G484" s="47" t="s">
        <v>9475</v>
      </c>
      <c r="H484" s="15" t="s">
        <v>1149</v>
      </c>
      <c r="I484" s="13"/>
      <c r="J484" s="13"/>
      <c r="K484" s="55">
        <v>44513</v>
      </c>
      <c r="L484" s="15" t="s">
        <v>63</v>
      </c>
      <c r="M484" s="13" t="s">
        <v>797</v>
      </c>
      <c r="N484" s="13"/>
      <c r="O484" s="15" t="s">
        <v>68</v>
      </c>
      <c r="P484" s="50" t="s">
        <v>1150</v>
      </c>
      <c r="Q484" s="13" t="s">
        <v>61</v>
      </c>
      <c r="R484" s="13"/>
      <c r="S484" s="13">
        <v>48</v>
      </c>
      <c r="T484" s="13"/>
      <c r="U484" s="13"/>
      <c r="V484" s="13"/>
      <c r="W484" s="13" t="s">
        <v>69</v>
      </c>
      <c r="X484" s="13"/>
      <c r="Y484" s="13" t="s">
        <v>70</v>
      </c>
      <c r="Z484" s="13" t="s">
        <v>75</v>
      </c>
      <c r="AA484" s="13" t="s">
        <v>72</v>
      </c>
      <c r="AB484" s="13"/>
      <c r="AC484" s="51"/>
      <c r="AD484" s="51"/>
      <c r="AE484" s="51">
        <v>8</v>
      </c>
      <c r="AF484" s="51"/>
      <c r="AG484" s="51"/>
      <c r="AH484" s="51"/>
      <c r="AI484" s="51"/>
    </row>
    <row r="485" spans="1:35" ht="24.6" x14ac:dyDescent="0.85">
      <c r="A485" s="15">
        <v>484</v>
      </c>
      <c r="B485" s="45" t="s">
        <v>470</v>
      </c>
      <c r="C485" s="45" t="s">
        <v>1128</v>
      </c>
      <c r="D485" s="45" t="s">
        <v>1128</v>
      </c>
      <c r="E485" s="46" t="s">
        <v>1151</v>
      </c>
      <c r="F485" s="47">
        <v>280</v>
      </c>
      <c r="G485" s="47" t="s">
        <v>9476</v>
      </c>
      <c r="H485" s="15"/>
      <c r="I485" s="13"/>
      <c r="J485" s="13"/>
      <c r="K485" s="55"/>
      <c r="L485" s="15"/>
      <c r="M485" s="13"/>
      <c r="N485" s="13"/>
      <c r="O485" s="15"/>
      <c r="P485" s="50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51"/>
      <c r="AD485" s="51"/>
      <c r="AE485" s="51"/>
      <c r="AF485" s="51"/>
      <c r="AG485" s="51"/>
      <c r="AH485" s="51"/>
      <c r="AI485" s="51"/>
    </row>
    <row r="486" spans="1:35" ht="24.6" x14ac:dyDescent="0.85">
      <c r="A486" s="15">
        <v>485</v>
      </c>
      <c r="B486" s="45" t="s">
        <v>470</v>
      </c>
      <c r="C486" s="45" t="s">
        <v>1128</v>
      </c>
      <c r="D486" s="45" t="s">
        <v>1128</v>
      </c>
      <c r="E486" s="46" t="s">
        <v>1152</v>
      </c>
      <c r="F486" s="47">
        <v>345</v>
      </c>
      <c r="G486" s="47" t="s">
        <v>9477</v>
      </c>
      <c r="H486" s="15"/>
      <c r="I486" s="13"/>
      <c r="J486" s="13"/>
      <c r="K486" s="55"/>
      <c r="L486" s="15"/>
      <c r="M486" s="13"/>
      <c r="N486" s="13"/>
      <c r="O486" s="15"/>
      <c r="P486" s="50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51"/>
      <c r="AD486" s="51"/>
      <c r="AE486" s="51"/>
      <c r="AF486" s="51"/>
      <c r="AG486" s="51"/>
      <c r="AH486" s="51"/>
      <c r="AI486" s="51"/>
    </row>
    <row r="487" spans="1:35" ht="24.6" x14ac:dyDescent="0.85">
      <c r="A487" s="15">
        <v>486</v>
      </c>
      <c r="B487" s="45" t="s">
        <v>470</v>
      </c>
      <c r="C487" s="45" t="s">
        <v>1128</v>
      </c>
      <c r="D487" s="45" t="s">
        <v>1128</v>
      </c>
      <c r="E487" s="46" t="s">
        <v>1153</v>
      </c>
      <c r="F487" s="47">
        <v>420</v>
      </c>
      <c r="G487" s="47" t="s">
        <v>9478</v>
      </c>
      <c r="H487" s="15"/>
      <c r="I487" s="13"/>
      <c r="J487" s="13"/>
      <c r="K487" s="55"/>
      <c r="L487" s="15"/>
      <c r="M487" s="13"/>
      <c r="N487" s="13"/>
      <c r="O487" s="15"/>
      <c r="P487" s="50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51"/>
      <c r="AD487" s="51"/>
      <c r="AE487" s="51"/>
      <c r="AF487" s="51"/>
      <c r="AG487" s="51"/>
      <c r="AH487" s="51"/>
      <c r="AI487" s="51"/>
    </row>
    <row r="488" spans="1:35" ht="24.6" x14ac:dyDescent="0.85">
      <c r="A488" s="15">
        <v>487</v>
      </c>
      <c r="B488" s="45" t="s">
        <v>470</v>
      </c>
      <c r="C488" s="45" t="s">
        <v>1128</v>
      </c>
      <c r="D488" s="45" t="s">
        <v>1128</v>
      </c>
      <c r="E488" s="46" t="s">
        <v>103</v>
      </c>
      <c r="F488" s="47">
        <v>260</v>
      </c>
      <c r="G488" s="47" t="s">
        <v>9479</v>
      </c>
      <c r="H488" s="15"/>
      <c r="I488" s="13"/>
      <c r="J488" s="13"/>
      <c r="K488" s="55"/>
      <c r="L488" s="15"/>
      <c r="M488" s="13"/>
      <c r="N488" s="13"/>
      <c r="O488" s="15"/>
      <c r="P488" s="50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51"/>
      <c r="AD488" s="51"/>
      <c r="AE488" s="51"/>
      <c r="AF488" s="51"/>
      <c r="AG488" s="51"/>
      <c r="AH488" s="51"/>
      <c r="AI488" s="51"/>
    </row>
    <row r="489" spans="1:35" ht="24.6" x14ac:dyDescent="0.85">
      <c r="A489" s="15">
        <v>488</v>
      </c>
      <c r="B489" s="45" t="s">
        <v>470</v>
      </c>
      <c r="C489" s="45" t="s">
        <v>1128</v>
      </c>
      <c r="D489" s="45" t="s">
        <v>1128</v>
      </c>
      <c r="E489" s="46" t="s">
        <v>1154</v>
      </c>
      <c r="F489" s="47">
        <v>210</v>
      </c>
      <c r="G489" s="47" t="s">
        <v>9480</v>
      </c>
      <c r="H489" s="15"/>
      <c r="I489" s="13"/>
      <c r="J489" s="13"/>
      <c r="K489" s="55"/>
      <c r="L489" s="15"/>
      <c r="M489" s="13"/>
      <c r="N489" s="13"/>
      <c r="O489" s="15"/>
      <c r="P489" s="50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51"/>
      <c r="AD489" s="51"/>
      <c r="AE489" s="51"/>
      <c r="AF489" s="51"/>
      <c r="AG489" s="51"/>
      <c r="AH489" s="51"/>
      <c r="AI489" s="51"/>
    </row>
    <row r="490" spans="1:35" ht="24.6" x14ac:dyDescent="0.85">
      <c r="A490" s="15">
        <v>489</v>
      </c>
      <c r="B490" s="45" t="s">
        <v>470</v>
      </c>
      <c r="C490" s="45" t="s">
        <v>1128</v>
      </c>
      <c r="D490" s="45" t="s">
        <v>1128</v>
      </c>
      <c r="E490" s="46" t="s">
        <v>1155</v>
      </c>
      <c r="F490" s="47">
        <v>315</v>
      </c>
      <c r="G490" s="47" t="s">
        <v>9481</v>
      </c>
      <c r="H490" s="15"/>
      <c r="I490" s="13"/>
      <c r="J490" s="13"/>
      <c r="K490" s="55"/>
      <c r="L490" s="15"/>
      <c r="M490" s="13"/>
      <c r="N490" s="13"/>
      <c r="O490" s="15"/>
      <c r="P490" s="50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51"/>
      <c r="AD490" s="51"/>
      <c r="AE490" s="51"/>
      <c r="AF490" s="51"/>
      <c r="AG490" s="51"/>
      <c r="AH490" s="51"/>
      <c r="AI490" s="51"/>
    </row>
    <row r="491" spans="1:35" ht="24.6" x14ac:dyDescent="0.85">
      <c r="A491" s="15">
        <v>490</v>
      </c>
      <c r="B491" s="45" t="s">
        <v>470</v>
      </c>
      <c r="C491" s="45" t="s">
        <v>1128</v>
      </c>
      <c r="D491" s="45" t="s">
        <v>1128</v>
      </c>
      <c r="E491" s="46" t="s">
        <v>1156</v>
      </c>
      <c r="F491" s="47">
        <v>540</v>
      </c>
      <c r="G491" s="47" t="s">
        <v>9482</v>
      </c>
      <c r="H491" s="15"/>
      <c r="I491" s="13"/>
      <c r="J491" s="13"/>
      <c r="K491" s="55"/>
      <c r="L491" s="15"/>
      <c r="M491" s="13"/>
      <c r="N491" s="13"/>
      <c r="O491" s="15"/>
      <c r="P491" s="50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51"/>
      <c r="AD491" s="51"/>
      <c r="AE491" s="51"/>
      <c r="AF491" s="51"/>
      <c r="AG491" s="51"/>
      <c r="AH491" s="51"/>
      <c r="AI491" s="51"/>
    </row>
    <row r="492" spans="1:35" ht="24.6" x14ac:dyDescent="0.85">
      <c r="A492" s="15">
        <v>491</v>
      </c>
      <c r="B492" s="45" t="s">
        <v>470</v>
      </c>
      <c r="C492" s="45" t="s">
        <v>1128</v>
      </c>
      <c r="D492" s="45" t="s">
        <v>1128</v>
      </c>
      <c r="E492" s="46" t="s">
        <v>1157</v>
      </c>
      <c r="F492" s="47">
        <v>267</v>
      </c>
      <c r="G492" s="47" t="s">
        <v>9483</v>
      </c>
      <c r="H492" s="15"/>
      <c r="I492" s="13"/>
      <c r="J492" s="13"/>
      <c r="K492" s="55"/>
      <c r="L492" s="15"/>
      <c r="M492" s="13"/>
      <c r="N492" s="13"/>
      <c r="O492" s="15"/>
      <c r="P492" s="50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51"/>
      <c r="AD492" s="51"/>
      <c r="AE492" s="51"/>
      <c r="AF492" s="51"/>
      <c r="AG492" s="51"/>
      <c r="AH492" s="51"/>
      <c r="AI492" s="51"/>
    </row>
    <row r="493" spans="1:35" ht="24.6" x14ac:dyDescent="0.85">
      <c r="A493" s="15">
        <v>492</v>
      </c>
      <c r="B493" s="45" t="s">
        <v>470</v>
      </c>
      <c r="C493" s="45" t="s">
        <v>1128</v>
      </c>
      <c r="D493" s="45" t="s">
        <v>1128</v>
      </c>
      <c r="E493" s="46" t="s">
        <v>1158</v>
      </c>
      <c r="F493" s="47">
        <v>365</v>
      </c>
      <c r="G493" s="47" t="s">
        <v>9484</v>
      </c>
      <c r="H493" s="15"/>
      <c r="I493" s="13"/>
      <c r="J493" s="13"/>
      <c r="K493" s="55"/>
      <c r="L493" s="15"/>
      <c r="M493" s="13"/>
      <c r="N493" s="13"/>
      <c r="O493" s="15"/>
      <c r="P493" s="50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51"/>
      <c r="AD493" s="51"/>
      <c r="AE493" s="51"/>
      <c r="AF493" s="51"/>
      <c r="AG493" s="51"/>
      <c r="AH493" s="51"/>
      <c r="AI493" s="51"/>
    </row>
    <row r="494" spans="1:35" ht="24.6" x14ac:dyDescent="0.85">
      <c r="A494" s="15">
        <v>493</v>
      </c>
      <c r="B494" s="45" t="s">
        <v>470</v>
      </c>
      <c r="C494" s="45" t="s">
        <v>1128</v>
      </c>
      <c r="D494" s="45" t="s">
        <v>1128</v>
      </c>
      <c r="E494" s="46" t="s">
        <v>1159</v>
      </c>
      <c r="F494" s="47">
        <v>275</v>
      </c>
      <c r="G494" s="47" t="s">
        <v>9485</v>
      </c>
      <c r="H494" s="15"/>
      <c r="I494" s="13"/>
      <c r="J494" s="13"/>
      <c r="K494" s="55"/>
      <c r="L494" s="15"/>
      <c r="M494" s="13"/>
      <c r="N494" s="13"/>
      <c r="O494" s="15"/>
      <c r="P494" s="50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51"/>
      <c r="AD494" s="51"/>
      <c r="AE494" s="51"/>
      <c r="AF494" s="51"/>
      <c r="AG494" s="51"/>
      <c r="AH494" s="51"/>
      <c r="AI494" s="51"/>
    </row>
    <row r="495" spans="1:35" ht="24.6" x14ac:dyDescent="0.85">
      <c r="A495" s="15">
        <v>494</v>
      </c>
      <c r="B495" s="45" t="s">
        <v>470</v>
      </c>
      <c r="C495" s="45" t="s">
        <v>1128</v>
      </c>
      <c r="D495" s="45" t="s">
        <v>1128</v>
      </c>
      <c r="E495" s="46" t="s">
        <v>1160</v>
      </c>
      <c r="F495" s="47">
        <v>220</v>
      </c>
      <c r="G495" s="47" t="s">
        <v>9486</v>
      </c>
      <c r="H495" s="15"/>
      <c r="I495" s="13"/>
      <c r="J495" s="13"/>
      <c r="K495" s="55"/>
      <c r="L495" s="15"/>
      <c r="M495" s="13"/>
      <c r="N495" s="13"/>
      <c r="O495" s="15"/>
      <c r="P495" s="50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51"/>
      <c r="AD495" s="51"/>
      <c r="AE495" s="51"/>
      <c r="AF495" s="51"/>
      <c r="AG495" s="51"/>
      <c r="AH495" s="51"/>
      <c r="AI495" s="51"/>
    </row>
    <row r="496" spans="1:35" ht="24.6" x14ac:dyDescent="0.85">
      <c r="A496" s="15">
        <v>495</v>
      </c>
      <c r="B496" s="45" t="s">
        <v>470</v>
      </c>
      <c r="C496" s="45" t="s">
        <v>1128</v>
      </c>
      <c r="D496" s="45" t="s">
        <v>1128</v>
      </c>
      <c r="E496" s="46" t="s">
        <v>105</v>
      </c>
      <c r="F496" s="47">
        <v>210</v>
      </c>
      <c r="G496" s="47" t="s">
        <v>9487</v>
      </c>
      <c r="H496" s="15"/>
      <c r="I496" s="13"/>
      <c r="J496" s="13"/>
      <c r="K496" s="55"/>
      <c r="L496" s="15"/>
      <c r="M496" s="13"/>
      <c r="N496" s="13"/>
      <c r="O496" s="15"/>
      <c r="P496" s="50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51"/>
      <c r="AD496" s="51"/>
      <c r="AE496" s="51"/>
      <c r="AF496" s="51"/>
      <c r="AG496" s="51"/>
      <c r="AH496" s="51"/>
      <c r="AI496" s="51"/>
    </row>
    <row r="497" spans="1:35" ht="24.6" x14ac:dyDescent="0.85">
      <c r="A497" s="15">
        <v>496</v>
      </c>
      <c r="B497" s="45" t="s">
        <v>470</v>
      </c>
      <c r="C497" s="45" t="s">
        <v>1128</v>
      </c>
      <c r="D497" s="45" t="s">
        <v>1128</v>
      </c>
      <c r="E497" s="46" t="s">
        <v>1161</v>
      </c>
      <c r="F497" s="47"/>
      <c r="G497" s="47" t="s">
        <v>9488</v>
      </c>
      <c r="H497" s="15"/>
      <c r="I497" s="13"/>
      <c r="J497" s="13"/>
      <c r="K497" s="55"/>
      <c r="L497" s="15"/>
      <c r="M497" s="13"/>
      <c r="N497" s="13"/>
      <c r="O497" s="15"/>
      <c r="P497" s="50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51"/>
      <c r="AD497" s="51"/>
      <c r="AE497" s="51"/>
      <c r="AF497" s="51"/>
      <c r="AG497" s="51"/>
      <c r="AH497" s="51"/>
      <c r="AI497" s="51"/>
    </row>
    <row r="498" spans="1:35" ht="24.6" x14ac:dyDescent="0.85">
      <c r="A498" s="15">
        <v>497</v>
      </c>
      <c r="B498" s="45" t="s">
        <v>470</v>
      </c>
      <c r="C498" s="45" t="s">
        <v>1128</v>
      </c>
      <c r="D498" s="45" t="s">
        <v>1128</v>
      </c>
      <c r="E498" s="46" t="s">
        <v>1162</v>
      </c>
      <c r="F498" s="47"/>
      <c r="G498" s="47" t="s">
        <v>9489</v>
      </c>
      <c r="H498" s="15"/>
      <c r="I498" s="13"/>
      <c r="J498" s="13"/>
      <c r="K498" s="55"/>
      <c r="L498" s="15"/>
      <c r="M498" s="13"/>
      <c r="N498" s="13"/>
      <c r="O498" s="15"/>
      <c r="P498" s="50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51"/>
      <c r="AD498" s="51"/>
      <c r="AE498" s="51"/>
      <c r="AF498" s="51"/>
      <c r="AG498" s="51"/>
      <c r="AH498" s="51"/>
      <c r="AI498" s="51"/>
    </row>
    <row r="499" spans="1:35" ht="24.6" x14ac:dyDescent="0.85">
      <c r="A499" s="15">
        <v>498</v>
      </c>
      <c r="B499" s="45" t="s">
        <v>470</v>
      </c>
      <c r="C499" s="45" t="s">
        <v>1128</v>
      </c>
      <c r="D499" s="45" t="s">
        <v>1163</v>
      </c>
      <c r="E499" s="46" t="s">
        <v>1164</v>
      </c>
      <c r="F499" s="47">
        <v>397</v>
      </c>
      <c r="G499" s="47" t="s">
        <v>9490</v>
      </c>
      <c r="H499" s="15"/>
      <c r="I499" s="13"/>
      <c r="J499" s="13"/>
      <c r="K499" s="55"/>
      <c r="L499" s="15"/>
      <c r="M499" s="13"/>
      <c r="N499" s="13"/>
      <c r="O499" s="15"/>
      <c r="P499" s="50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51"/>
      <c r="AD499" s="51"/>
      <c r="AE499" s="51"/>
      <c r="AF499" s="51"/>
      <c r="AG499" s="51"/>
      <c r="AH499" s="51"/>
      <c r="AI499" s="51"/>
    </row>
    <row r="500" spans="1:35" ht="24.6" x14ac:dyDescent="0.85">
      <c r="A500" s="15">
        <v>499</v>
      </c>
      <c r="B500" s="45" t="s">
        <v>470</v>
      </c>
      <c r="C500" s="45" t="s">
        <v>1128</v>
      </c>
      <c r="D500" s="45" t="s">
        <v>1163</v>
      </c>
      <c r="E500" s="46" t="s">
        <v>1165</v>
      </c>
      <c r="F500" s="47">
        <v>500</v>
      </c>
      <c r="G500" s="47" t="s">
        <v>9491</v>
      </c>
      <c r="H500" s="15"/>
      <c r="I500" s="13"/>
      <c r="J500" s="13"/>
      <c r="K500" s="55"/>
      <c r="L500" s="15"/>
      <c r="M500" s="13"/>
      <c r="N500" s="13"/>
      <c r="O500" s="15"/>
      <c r="P500" s="50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51"/>
      <c r="AD500" s="51"/>
      <c r="AE500" s="51"/>
      <c r="AF500" s="51"/>
      <c r="AG500" s="51"/>
      <c r="AH500" s="51"/>
      <c r="AI500" s="51"/>
    </row>
    <row r="501" spans="1:35" ht="24.6" x14ac:dyDescent="0.85">
      <c r="A501" s="15">
        <v>500</v>
      </c>
      <c r="B501" s="45" t="s">
        <v>470</v>
      </c>
      <c r="C501" s="45" t="s">
        <v>1128</v>
      </c>
      <c r="D501" s="45" t="s">
        <v>1163</v>
      </c>
      <c r="E501" s="46" t="s">
        <v>1166</v>
      </c>
      <c r="F501" s="47">
        <v>300</v>
      </c>
      <c r="G501" s="47" t="s">
        <v>9492</v>
      </c>
      <c r="H501" s="15"/>
      <c r="I501" s="13"/>
      <c r="J501" s="13"/>
      <c r="K501" s="55"/>
      <c r="L501" s="15"/>
      <c r="M501" s="13"/>
      <c r="N501" s="13"/>
      <c r="O501" s="15"/>
      <c r="P501" s="50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51"/>
      <c r="AD501" s="51"/>
      <c r="AE501" s="51"/>
      <c r="AF501" s="51"/>
      <c r="AG501" s="51"/>
      <c r="AH501" s="51"/>
      <c r="AI501" s="51"/>
    </row>
    <row r="502" spans="1:35" ht="24.6" x14ac:dyDescent="0.85">
      <c r="A502" s="15">
        <v>501</v>
      </c>
      <c r="B502" s="45" t="s">
        <v>470</v>
      </c>
      <c r="C502" s="45" t="s">
        <v>1128</v>
      </c>
      <c r="D502" s="45" t="s">
        <v>1163</v>
      </c>
      <c r="E502" s="46" t="s">
        <v>1167</v>
      </c>
      <c r="F502" s="47">
        <v>290</v>
      </c>
      <c r="G502" s="47" t="s">
        <v>9493</v>
      </c>
      <c r="H502" s="15"/>
      <c r="I502" s="13"/>
      <c r="J502" s="13"/>
      <c r="K502" s="55"/>
      <c r="L502" s="15"/>
      <c r="M502" s="13"/>
      <c r="N502" s="13"/>
      <c r="O502" s="15"/>
      <c r="P502" s="50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51"/>
      <c r="AD502" s="51"/>
      <c r="AE502" s="51"/>
      <c r="AF502" s="51"/>
      <c r="AG502" s="51"/>
      <c r="AH502" s="51"/>
      <c r="AI502" s="51"/>
    </row>
    <row r="503" spans="1:35" ht="24.6" x14ac:dyDescent="0.85">
      <c r="A503" s="15">
        <v>502</v>
      </c>
      <c r="B503" s="45" t="s">
        <v>470</v>
      </c>
      <c r="C503" s="45" t="s">
        <v>1128</v>
      </c>
      <c r="D503" s="45" t="s">
        <v>1163</v>
      </c>
      <c r="E503" s="46" t="s">
        <v>1168</v>
      </c>
      <c r="F503" s="47">
        <v>217</v>
      </c>
      <c r="G503" s="47" t="s">
        <v>9494</v>
      </c>
      <c r="H503" s="15"/>
      <c r="I503" s="13"/>
      <c r="J503" s="13"/>
      <c r="K503" s="55"/>
      <c r="L503" s="15"/>
      <c r="M503" s="13"/>
      <c r="N503" s="13"/>
      <c r="O503" s="15"/>
      <c r="P503" s="50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51"/>
      <c r="AD503" s="51"/>
      <c r="AE503" s="51"/>
      <c r="AF503" s="51"/>
      <c r="AG503" s="51"/>
      <c r="AH503" s="51"/>
      <c r="AI503" s="51"/>
    </row>
    <row r="504" spans="1:35" ht="24.6" x14ac:dyDescent="0.85">
      <c r="A504" s="15">
        <v>503</v>
      </c>
      <c r="B504" s="45" t="s">
        <v>470</v>
      </c>
      <c r="C504" s="45" t="s">
        <v>1128</v>
      </c>
      <c r="D504" s="45" t="s">
        <v>1163</v>
      </c>
      <c r="E504" s="46" t="s">
        <v>1163</v>
      </c>
      <c r="F504" s="47">
        <v>630</v>
      </c>
      <c r="G504" s="47" t="s">
        <v>9495</v>
      </c>
      <c r="H504" s="15"/>
      <c r="I504" s="13"/>
      <c r="J504" s="13"/>
      <c r="K504" s="55"/>
      <c r="L504" s="15"/>
      <c r="M504" s="13"/>
      <c r="N504" s="13"/>
      <c r="O504" s="15"/>
      <c r="P504" s="50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51"/>
      <c r="AD504" s="51"/>
      <c r="AE504" s="51"/>
      <c r="AF504" s="51"/>
      <c r="AG504" s="51"/>
      <c r="AH504" s="51"/>
      <c r="AI504" s="51"/>
    </row>
    <row r="505" spans="1:35" ht="24.6" x14ac:dyDescent="0.85">
      <c r="A505" s="15">
        <v>504</v>
      </c>
      <c r="B505" s="45" t="s">
        <v>470</v>
      </c>
      <c r="C505" s="45" t="s">
        <v>1128</v>
      </c>
      <c r="D505" s="45" t="s">
        <v>1163</v>
      </c>
      <c r="E505" s="46" t="s">
        <v>1169</v>
      </c>
      <c r="F505" s="47">
        <v>176</v>
      </c>
      <c r="G505" s="47" t="s">
        <v>9496</v>
      </c>
      <c r="H505" s="15"/>
      <c r="I505" s="13"/>
      <c r="J505" s="13"/>
      <c r="K505" s="55"/>
      <c r="L505" s="15"/>
      <c r="M505" s="13"/>
      <c r="N505" s="13"/>
      <c r="O505" s="15"/>
      <c r="P505" s="50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51"/>
      <c r="AD505" s="51"/>
      <c r="AE505" s="51"/>
      <c r="AF505" s="51"/>
      <c r="AG505" s="51"/>
      <c r="AH505" s="51"/>
      <c r="AI505" s="51"/>
    </row>
    <row r="506" spans="1:35" ht="24.6" x14ac:dyDescent="0.85">
      <c r="A506" s="15">
        <v>505</v>
      </c>
      <c r="B506" s="45" t="s">
        <v>470</v>
      </c>
      <c r="C506" s="45" t="s">
        <v>1128</v>
      </c>
      <c r="D506" s="45" t="s">
        <v>1163</v>
      </c>
      <c r="E506" s="46" t="s">
        <v>1170</v>
      </c>
      <c r="F506" s="47">
        <v>190</v>
      </c>
      <c r="G506" s="47" t="s">
        <v>9497</v>
      </c>
      <c r="H506" s="15"/>
      <c r="I506" s="13"/>
      <c r="J506" s="13"/>
      <c r="K506" s="55"/>
      <c r="L506" s="15"/>
      <c r="M506" s="13"/>
      <c r="N506" s="13"/>
      <c r="O506" s="15"/>
      <c r="P506" s="50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51"/>
      <c r="AD506" s="51"/>
      <c r="AE506" s="51"/>
      <c r="AF506" s="51"/>
      <c r="AG506" s="51"/>
      <c r="AH506" s="51"/>
      <c r="AI506" s="51"/>
    </row>
    <row r="507" spans="1:35" ht="24.6" x14ac:dyDescent="0.85">
      <c r="A507" s="15">
        <v>506</v>
      </c>
      <c r="B507" s="45" t="s">
        <v>470</v>
      </c>
      <c r="C507" s="45" t="s">
        <v>1128</v>
      </c>
      <c r="D507" s="45" t="s">
        <v>104</v>
      </c>
      <c r="E507" s="46" t="s">
        <v>104</v>
      </c>
      <c r="F507" s="7">
        <v>260</v>
      </c>
      <c r="G507" s="348" t="s">
        <v>9498</v>
      </c>
      <c r="H507" s="167" t="s">
        <v>1171</v>
      </c>
      <c r="I507" s="170">
        <v>273681</v>
      </c>
      <c r="J507" s="170">
        <v>1477024</v>
      </c>
      <c r="K507" s="166">
        <v>34084</v>
      </c>
      <c r="L507" s="15" t="s">
        <v>63</v>
      </c>
      <c r="M507" s="13" t="s">
        <v>479</v>
      </c>
      <c r="N507" s="13"/>
      <c r="O507" s="15" t="s">
        <v>68</v>
      </c>
      <c r="P507" s="50"/>
      <c r="Q507" s="13" t="s">
        <v>64</v>
      </c>
      <c r="R507" s="172">
        <v>33</v>
      </c>
      <c r="S507" s="172"/>
      <c r="T507" s="172"/>
      <c r="U507" s="172">
        <v>3</v>
      </c>
      <c r="V507" s="172"/>
      <c r="W507" s="13" t="s">
        <v>69</v>
      </c>
      <c r="X507" s="13"/>
      <c r="Y507" s="13" t="s">
        <v>70</v>
      </c>
      <c r="Z507" s="13" t="s">
        <v>75</v>
      </c>
      <c r="AA507" s="13" t="s">
        <v>76</v>
      </c>
      <c r="AB507" s="13" t="s">
        <v>480</v>
      </c>
      <c r="AC507" s="51"/>
      <c r="AD507" s="51"/>
      <c r="AE507" s="51"/>
      <c r="AF507" s="51"/>
      <c r="AG507" s="51"/>
      <c r="AH507" s="51"/>
      <c r="AI507" s="51"/>
    </row>
    <row r="508" spans="1:35" ht="24.6" x14ac:dyDescent="0.85">
      <c r="A508" s="15">
        <v>507</v>
      </c>
      <c r="B508" s="45" t="s">
        <v>470</v>
      </c>
      <c r="C508" s="45" t="s">
        <v>1128</v>
      </c>
      <c r="D508" s="45" t="s">
        <v>104</v>
      </c>
      <c r="E508" s="46" t="s">
        <v>104</v>
      </c>
      <c r="F508" s="7">
        <v>260</v>
      </c>
      <c r="G508" s="348" t="s">
        <v>9499</v>
      </c>
      <c r="H508" s="167" t="s">
        <v>1172</v>
      </c>
      <c r="I508" s="170">
        <v>273681</v>
      </c>
      <c r="J508" s="170">
        <v>1477024</v>
      </c>
      <c r="K508" s="166">
        <v>34085</v>
      </c>
      <c r="L508" s="15" t="s">
        <v>63</v>
      </c>
      <c r="M508" s="13" t="s">
        <v>479</v>
      </c>
      <c r="N508" s="13"/>
      <c r="O508" s="15" t="s">
        <v>68</v>
      </c>
      <c r="P508" s="50"/>
      <c r="Q508" s="13" t="s">
        <v>64</v>
      </c>
      <c r="R508" s="172">
        <v>27</v>
      </c>
      <c r="S508" s="172"/>
      <c r="T508" s="172"/>
      <c r="U508" s="172">
        <v>5</v>
      </c>
      <c r="V508" s="172"/>
      <c r="W508" s="13" t="s">
        <v>69</v>
      </c>
      <c r="X508" s="13"/>
      <c r="Y508" s="13" t="s">
        <v>70</v>
      </c>
      <c r="Z508" s="13" t="s">
        <v>75</v>
      </c>
      <c r="AA508" s="13" t="s">
        <v>76</v>
      </c>
      <c r="AB508" s="13" t="s">
        <v>480</v>
      </c>
      <c r="AC508" s="51"/>
      <c r="AD508" s="51"/>
      <c r="AE508" s="51"/>
      <c r="AF508" s="51"/>
      <c r="AG508" s="51"/>
      <c r="AH508" s="51"/>
      <c r="AI508" s="51"/>
    </row>
    <row r="509" spans="1:35" ht="24.6" x14ac:dyDescent="0.85">
      <c r="A509" s="15">
        <v>508</v>
      </c>
      <c r="B509" s="45" t="s">
        <v>470</v>
      </c>
      <c r="C509" s="45" t="s">
        <v>1128</v>
      </c>
      <c r="D509" s="45" t="s">
        <v>104</v>
      </c>
      <c r="E509" s="46" t="s">
        <v>104</v>
      </c>
      <c r="F509" s="47">
        <v>260</v>
      </c>
      <c r="G509" s="47" t="s">
        <v>9500</v>
      </c>
      <c r="H509" s="15" t="s">
        <v>1173</v>
      </c>
      <c r="I509" s="13"/>
      <c r="J509" s="13"/>
      <c r="K509" s="55">
        <v>41042</v>
      </c>
      <c r="L509" s="15" t="s">
        <v>63</v>
      </c>
      <c r="M509" s="13" t="s">
        <v>1174</v>
      </c>
      <c r="N509" s="13"/>
      <c r="O509" s="15" t="s">
        <v>68</v>
      </c>
      <c r="P509" s="50" t="s">
        <v>1139</v>
      </c>
      <c r="Q509" s="13" t="s">
        <v>61</v>
      </c>
      <c r="R509" s="13">
        <v>47</v>
      </c>
      <c r="S509" s="13"/>
      <c r="T509" s="13"/>
      <c r="U509" s="13">
        <v>1.7</v>
      </c>
      <c r="V509" s="13"/>
      <c r="W509" s="13" t="s">
        <v>69</v>
      </c>
      <c r="X509" s="13"/>
      <c r="Y509" s="13" t="s">
        <v>70</v>
      </c>
      <c r="Z509" s="13" t="s">
        <v>75</v>
      </c>
      <c r="AA509" s="13" t="s">
        <v>76</v>
      </c>
      <c r="AB509" s="13" t="s">
        <v>480</v>
      </c>
      <c r="AC509" s="51"/>
      <c r="AD509" s="51"/>
      <c r="AE509" s="51"/>
      <c r="AF509" s="51"/>
      <c r="AG509" s="51"/>
      <c r="AH509" s="51"/>
      <c r="AI509" s="51"/>
    </row>
    <row r="510" spans="1:35" ht="24.6" x14ac:dyDescent="0.85">
      <c r="A510" s="15">
        <v>509</v>
      </c>
      <c r="B510" s="45" t="s">
        <v>470</v>
      </c>
      <c r="C510" s="45" t="s">
        <v>1128</v>
      </c>
      <c r="D510" s="45" t="s">
        <v>104</v>
      </c>
      <c r="E510" s="46" t="s">
        <v>1175</v>
      </c>
      <c r="F510" s="47">
        <v>235</v>
      </c>
      <c r="G510" s="47" t="s">
        <v>9501</v>
      </c>
      <c r="H510" s="15" t="s">
        <v>1176</v>
      </c>
      <c r="I510" s="13"/>
      <c r="J510" s="13"/>
      <c r="K510" s="55">
        <v>41054</v>
      </c>
      <c r="L510" s="15" t="s">
        <v>63</v>
      </c>
      <c r="M510" s="13" t="s">
        <v>1174</v>
      </c>
      <c r="N510" s="13"/>
      <c r="O510" s="15" t="s">
        <v>68</v>
      </c>
      <c r="P510" s="50" t="s">
        <v>1177</v>
      </c>
      <c r="Q510" s="13" t="s">
        <v>61</v>
      </c>
      <c r="R510" s="13">
        <v>46</v>
      </c>
      <c r="S510" s="13"/>
      <c r="T510" s="13"/>
      <c r="U510" s="13">
        <v>1.5</v>
      </c>
      <c r="V510" s="13"/>
      <c r="W510" s="13" t="s">
        <v>69</v>
      </c>
      <c r="X510" s="13"/>
      <c r="Y510" s="13" t="s">
        <v>70</v>
      </c>
      <c r="Z510" s="13" t="s">
        <v>75</v>
      </c>
      <c r="AA510" s="13" t="s">
        <v>76</v>
      </c>
      <c r="AB510" s="13" t="s">
        <v>480</v>
      </c>
      <c r="AC510" s="51"/>
      <c r="AD510" s="51"/>
      <c r="AE510" s="51"/>
      <c r="AF510" s="51"/>
      <c r="AG510" s="51"/>
      <c r="AH510" s="51"/>
      <c r="AI510" s="51"/>
    </row>
    <row r="511" spans="1:35" ht="24.6" x14ac:dyDescent="0.85">
      <c r="A511" s="15">
        <v>510</v>
      </c>
      <c r="B511" s="45" t="s">
        <v>470</v>
      </c>
      <c r="C511" s="45" t="s">
        <v>1128</v>
      </c>
      <c r="D511" s="45" t="s">
        <v>104</v>
      </c>
      <c r="E511" s="46" t="s">
        <v>1178</v>
      </c>
      <c r="F511" s="47">
        <v>299</v>
      </c>
      <c r="G511" s="47" t="s">
        <v>9502</v>
      </c>
      <c r="H511" s="15"/>
      <c r="I511" s="13"/>
      <c r="J511" s="13"/>
      <c r="K511" s="55"/>
      <c r="L511" s="15"/>
      <c r="M511" s="13"/>
      <c r="N511" s="13"/>
      <c r="O511" s="15"/>
      <c r="P511" s="50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51"/>
      <c r="AD511" s="51"/>
      <c r="AE511" s="51"/>
      <c r="AF511" s="51"/>
      <c r="AG511" s="51"/>
      <c r="AH511" s="51"/>
      <c r="AI511" s="51"/>
    </row>
    <row r="512" spans="1:35" ht="24.6" x14ac:dyDescent="0.85">
      <c r="A512" s="15">
        <v>511</v>
      </c>
      <c r="B512" s="45" t="s">
        <v>470</v>
      </c>
      <c r="C512" s="45" t="s">
        <v>1128</v>
      </c>
      <c r="D512" s="45" t="s">
        <v>104</v>
      </c>
      <c r="E512" s="46" t="s">
        <v>1179</v>
      </c>
      <c r="F512" s="7">
        <v>220</v>
      </c>
      <c r="G512" s="348" t="s">
        <v>9503</v>
      </c>
      <c r="H512" s="167" t="s">
        <v>1180</v>
      </c>
      <c r="I512" s="170">
        <v>274581</v>
      </c>
      <c r="J512" s="170">
        <v>1477024</v>
      </c>
      <c r="K512" s="166">
        <v>34082</v>
      </c>
      <c r="L512" s="15" t="s">
        <v>63</v>
      </c>
      <c r="M512" s="13" t="s">
        <v>479</v>
      </c>
      <c r="N512" s="13"/>
      <c r="O512" s="15" t="s">
        <v>68</v>
      </c>
      <c r="P512" s="50"/>
      <c r="Q512" s="13" t="s">
        <v>64</v>
      </c>
      <c r="R512" s="172">
        <v>23</v>
      </c>
      <c r="S512" s="172"/>
      <c r="T512" s="172"/>
      <c r="U512" s="172">
        <v>4</v>
      </c>
      <c r="V512" s="172"/>
      <c r="W512" s="13" t="s">
        <v>69</v>
      </c>
      <c r="X512" s="13"/>
      <c r="Y512" s="13" t="s">
        <v>70</v>
      </c>
      <c r="Z512" s="13" t="s">
        <v>75</v>
      </c>
      <c r="AA512" s="13" t="s">
        <v>76</v>
      </c>
      <c r="AB512" s="13" t="s">
        <v>480</v>
      </c>
      <c r="AC512" s="51"/>
      <c r="AD512" s="51"/>
      <c r="AE512" s="51"/>
      <c r="AF512" s="51"/>
      <c r="AG512" s="51"/>
      <c r="AH512" s="51"/>
      <c r="AI512" s="51"/>
    </row>
    <row r="513" spans="1:35" ht="24.6" x14ac:dyDescent="0.85">
      <c r="A513" s="15">
        <v>512</v>
      </c>
      <c r="B513" s="45" t="s">
        <v>470</v>
      </c>
      <c r="C513" s="45" t="s">
        <v>1128</v>
      </c>
      <c r="D513" s="45" t="s">
        <v>104</v>
      </c>
      <c r="E513" s="46" t="s">
        <v>1179</v>
      </c>
      <c r="F513" s="7">
        <v>220</v>
      </c>
      <c r="G513" s="348" t="s">
        <v>9504</v>
      </c>
      <c r="H513" s="167" t="s">
        <v>1181</v>
      </c>
      <c r="I513" s="170">
        <v>274581</v>
      </c>
      <c r="J513" s="170">
        <v>1477024</v>
      </c>
      <c r="K513" s="166">
        <v>34083</v>
      </c>
      <c r="L513" s="15" t="s">
        <v>63</v>
      </c>
      <c r="M513" s="13" t="s">
        <v>479</v>
      </c>
      <c r="N513" s="13"/>
      <c r="O513" s="15" t="s">
        <v>68</v>
      </c>
      <c r="P513" s="50"/>
      <c r="Q513" s="13" t="s">
        <v>64</v>
      </c>
      <c r="R513" s="172">
        <v>16</v>
      </c>
      <c r="S513" s="172"/>
      <c r="T513" s="172"/>
      <c r="U513" s="172">
        <v>4</v>
      </c>
      <c r="V513" s="172"/>
      <c r="W513" s="13" t="s">
        <v>69</v>
      </c>
      <c r="X513" s="13"/>
      <c r="Y513" s="13" t="s">
        <v>70</v>
      </c>
      <c r="Z513" s="13" t="s">
        <v>75</v>
      </c>
      <c r="AA513" s="13" t="s">
        <v>76</v>
      </c>
      <c r="AB513" s="13" t="s">
        <v>480</v>
      </c>
      <c r="AC513" s="51"/>
      <c r="AD513" s="51"/>
      <c r="AE513" s="51"/>
      <c r="AF513" s="51"/>
      <c r="AG513" s="51"/>
      <c r="AH513" s="51"/>
      <c r="AI513" s="51"/>
    </row>
    <row r="514" spans="1:35" ht="24.6" x14ac:dyDescent="0.85">
      <c r="A514" s="15">
        <v>513</v>
      </c>
      <c r="B514" s="45" t="s">
        <v>470</v>
      </c>
      <c r="C514" s="45" t="s">
        <v>1128</v>
      </c>
      <c r="D514" s="45" t="s">
        <v>104</v>
      </c>
      <c r="E514" s="46" t="s">
        <v>1182</v>
      </c>
      <c r="F514" s="47">
        <v>224</v>
      </c>
      <c r="G514" s="47" t="s">
        <v>9505</v>
      </c>
      <c r="H514" s="15"/>
      <c r="I514" s="13"/>
      <c r="J514" s="13"/>
      <c r="K514" s="55"/>
      <c r="L514" s="15"/>
      <c r="M514" s="13"/>
      <c r="N514" s="13"/>
      <c r="O514" s="15"/>
      <c r="P514" s="50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51"/>
      <c r="AD514" s="51"/>
      <c r="AE514" s="51"/>
      <c r="AF514" s="51"/>
      <c r="AG514" s="51"/>
      <c r="AH514" s="51"/>
      <c r="AI514" s="51"/>
    </row>
    <row r="515" spans="1:35" ht="24.6" x14ac:dyDescent="0.85">
      <c r="A515" s="15">
        <v>514</v>
      </c>
      <c r="B515" s="45" t="s">
        <v>470</v>
      </c>
      <c r="C515" s="45" t="s">
        <v>1128</v>
      </c>
      <c r="D515" s="45" t="s">
        <v>104</v>
      </c>
      <c r="E515" s="46" t="s">
        <v>1183</v>
      </c>
      <c r="F515" s="47">
        <v>320</v>
      </c>
      <c r="G515" s="47" t="s">
        <v>9506</v>
      </c>
      <c r="H515" s="15"/>
      <c r="I515" s="13"/>
      <c r="J515" s="13"/>
      <c r="K515" s="55"/>
      <c r="L515" s="15"/>
      <c r="M515" s="13"/>
      <c r="N515" s="13"/>
      <c r="O515" s="15"/>
      <c r="P515" s="50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51"/>
      <c r="AD515" s="51"/>
      <c r="AE515" s="51"/>
      <c r="AF515" s="51"/>
      <c r="AG515" s="51"/>
      <c r="AH515" s="51"/>
      <c r="AI515" s="51"/>
    </row>
    <row r="516" spans="1:35" ht="24.6" x14ac:dyDescent="0.85">
      <c r="A516" s="15">
        <v>515</v>
      </c>
      <c r="B516" s="45" t="s">
        <v>470</v>
      </c>
      <c r="C516" s="45" t="s">
        <v>1128</v>
      </c>
      <c r="D516" s="45" t="s">
        <v>104</v>
      </c>
      <c r="E516" s="46" t="s">
        <v>1184</v>
      </c>
      <c r="F516" s="7">
        <v>170</v>
      </c>
      <c r="G516" s="348" t="s">
        <v>9507</v>
      </c>
      <c r="H516" s="167" t="s">
        <v>1185</v>
      </c>
      <c r="I516" s="170">
        <v>278281</v>
      </c>
      <c r="J516" s="170">
        <v>1476224</v>
      </c>
      <c r="K516" s="166">
        <v>34089</v>
      </c>
      <c r="L516" s="15" t="s">
        <v>63</v>
      </c>
      <c r="M516" s="13" t="s">
        <v>479</v>
      </c>
      <c r="N516" s="13"/>
      <c r="O516" s="15" t="s">
        <v>68</v>
      </c>
      <c r="P516" s="50"/>
      <c r="Q516" s="13" t="s">
        <v>64</v>
      </c>
      <c r="R516" s="172">
        <v>39</v>
      </c>
      <c r="S516" s="172"/>
      <c r="T516" s="172"/>
      <c r="U516" s="172">
        <v>5</v>
      </c>
      <c r="V516" s="172"/>
      <c r="W516" s="13" t="s">
        <v>69</v>
      </c>
      <c r="X516" s="13"/>
      <c r="Y516" s="13" t="s">
        <v>70</v>
      </c>
      <c r="Z516" s="13" t="s">
        <v>75</v>
      </c>
      <c r="AA516" s="13" t="s">
        <v>76</v>
      </c>
      <c r="AB516" s="13" t="s">
        <v>480</v>
      </c>
      <c r="AC516" s="51"/>
      <c r="AD516" s="51"/>
      <c r="AE516" s="51"/>
      <c r="AF516" s="51"/>
      <c r="AG516" s="51"/>
      <c r="AH516" s="51"/>
      <c r="AI516" s="51"/>
    </row>
    <row r="517" spans="1:35" ht="24.6" x14ac:dyDescent="0.85">
      <c r="A517" s="15">
        <v>516</v>
      </c>
      <c r="B517" s="45" t="s">
        <v>470</v>
      </c>
      <c r="C517" s="45" t="s">
        <v>1128</v>
      </c>
      <c r="D517" s="45" t="s">
        <v>104</v>
      </c>
      <c r="E517" s="46" t="s">
        <v>1184</v>
      </c>
      <c r="F517" s="7">
        <v>170</v>
      </c>
      <c r="G517" s="348" t="s">
        <v>9508</v>
      </c>
      <c r="H517" s="167" t="s">
        <v>1186</v>
      </c>
      <c r="I517" s="170">
        <v>278281</v>
      </c>
      <c r="J517" s="170">
        <v>1476224</v>
      </c>
      <c r="K517" s="166">
        <v>34090</v>
      </c>
      <c r="L517" s="15" t="s">
        <v>63</v>
      </c>
      <c r="M517" s="13" t="s">
        <v>479</v>
      </c>
      <c r="N517" s="13"/>
      <c r="O517" s="15" t="s">
        <v>68</v>
      </c>
      <c r="P517" s="50"/>
      <c r="Q517" s="13" t="s">
        <v>64</v>
      </c>
      <c r="R517" s="172">
        <v>60</v>
      </c>
      <c r="S517" s="172"/>
      <c r="T517" s="172"/>
      <c r="U517" s="172"/>
      <c r="V517" s="172"/>
      <c r="W517" s="13" t="s">
        <v>69</v>
      </c>
      <c r="X517" s="13"/>
      <c r="Y517" s="13" t="s">
        <v>70</v>
      </c>
      <c r="Z517" s="13" t="s">
        <v>75</v>
      </c>
      <c r="AA517" s="13" t="s">
        <v>76</v>
      </c>
      <c r="AB517" s="13" t="s">
        <v>480</v>
      </c>
      <c r="AC517" s="51"/>
      <c r="AD517" s="51"/>
      <c r="AE517" s="51"/>
      <c r="AF517" s="51"/>
      <c r="AG517" s="51"/>
      <c r="AH517" s="51"/>
      <c r="AI517" s="51"/>
    </row>
    <row r="518" spans="1:35" ht="24.6" x14ac:dyDescent="0.85">
      <c r="A518" s="15">
        <v>517</v>
      </c>
      <c r="B518" s="45" t="s">
        <v>470</v>
      </c>
      <c r="C518" s="45" t="s">
        <v>1128</v>
      </c>
      <c r="D518" s="45" t="s">
        <v>104</v>
      </c>
      <c r="E518" s="46" t="s">
        <v>1184</v>
      </c>
      <c r="F518" s="7">
        <v>170</v>
      </c>
      <c r="G518" s="348" t="s">
        <v>9509</v>
      </c>
      <c r="H518" s="167" t="s">
        <v>1187</v>
      </c>
      <c r="I518" s="170">
        <v>278281</v>
      </c>
      <c r="J518" s="170">
        <v>1476224</v>
      </c>
      <c r="K518" s="166">
        <v>34092</v>
      </c>
      <c r="L518" s="15" t="s">
        <v>63</v>
      </c>
      <c r="M518" s="13" t="s">
        <v>479</v>
      </c>
      <c r="N518" s="13"/>
      <c r="O518" s="15" t="s">
        <v>68</v>
      </c>
      <c r="P518" s="50"/>
      <c r="Q518" s="13" t="s">
        <v>64</v>
      </c>
      <c r="R518" s="172">
        <v>60</v>
      </c>
      <c r="S518" s="172"/>
      <c r="T518" s="172"/>
      <c r="U518" s="172"/>
      <c r="V518" s="172"/>
      <c r="W518" s="13" t="s">
        <v>69</v>
      </c>
      <c r="X518" s="13"/>
      <c r="Y518" s="13" t="s">
        <v>70</v>
      </c>
      <c r="Z518" s="13" t="s">
        <v>75</v>
      </c>
      <c r="AA518" s="13" t="s">
        <v>76</v>
      </c>
      <c r="AB518" s="13" t="s">
        <v>480</v>
      </c>
      <c r="AC518" s="51"/>
      <c r="AD518" s="51"/>
      <c r="AE518" s="51"/>
      <c r="AF518" s="51"/>
      <c r="AG518" s="51"/>
      <c r="AH518" s="51"/>
      <c r="AI518" s="51"/>
    </row>
    <row r="519" spans="1:35" ht="24.6" x14ac:dyDescent="0.85">
      <c r="A519" s="15">
        <v>518</v>
      </c>
      <c r="B519" s="45" t="s">
        <v>470</v>
      </c>
      <c r="C519" s="45" t="s">
        <v>1128</v>
      </c>
      <c r="D519" s="45" t="s">
        <v>104</v>
      </c>
      <c r="E519" s="46" t="s">
        <v>474</v>
      </c>
      <c r="F519" s="7">
        <v>400</v>
      </c>
      <c r="G519" s="348" t="s">
        <v>9510</v>
      </c>
      <c r="H519" s="167" t="s">
        <v>1188</v>
      </c>
      <c r="I519" s="170">
        <v>280181</v>
      </c>
      <c r="J519" s="170">
        <v>1476224</v>
      </c>
      <c r="K519" s="166">
        <v>34088</v>
      </c>
      <c r="L519" s="15" t="s">
        <v>63</v>
      </c>
      <c r="M519" s="13" t="s">
        <v>479</v>
      </c>
      <c r="N519" s="13"/>
      <c r="O519" s="15" t="s">
        <v>68</v>
      </c>
      <c r="P519" s="50"/>
      <c r="Q519" s="13" t="s">
        <v>64</v>
      </c>
      <c r="R519" s="172">
        <v>24</v>
      </c>
      <c r="S519" s="172"/>
      <c r="T519" s="172"/>
      <c r="U519" s="172">
        <v>10</v>
      </c>
      <c r="V519" s="172"/>
      <c r="W519" s="13" t="s">
        <v>69</v>
      </c>
      <c r="X519" s="13"/>
      <c r="Y519" s="13" t="s">
        <v>70</v>
      </c>
      <c r="Z519" s="13" t="s">
        <v>75</v>
      </c>
      <c r="AA519" s="13" t="s">
        <v>76</v>
      </c>
      <c r="AB519" s="13" t="s">
        <v>480</v>
      </c>
      <c r="AC519" s="51"/>
      <c r="AD519" s="51"/>
      <c r="AE519" s="51"/>
      <c r="AF519" s="51"/>
      <c r="AG519" s="51"/>
      <c r="AH519" s="51"/>
      <c r="AI519" s="51"/>
    </row>
    <row r="520" spans="1:35" ht="24.6" x14ac:dyDescent="0.85">
      <c r="A520" s="15">
        <v>519</v>
      </c>
      <c r="B520" s="45" t="s">
        <v>470</v>
      </c>
      <c r="C520" s="45" t="s">
        <v>1128</v>
      </c>
      <c r="D520" s="45" t="s">
        <v>104</v>
      </c>
      <c r="E520" s="46" t="s">
        <v>474</v>
      </c>
      <c r="F520" s="7">
        <v>400</v>
      </c>
      <c r="G520" s="348" t="s">
        <v>9511</v>
      </c>
      <c r="H520" s="167" t="s">
        <v>1189</v>
      </c>
      <c r="I520" s="170">
        <v>280181</v>
      </c>
      <c r="J520" s="170">
        <v>1476224</v>
      </c>
      <c r="K520" s="166">
        <v>34087</v>
      </c>
      <c r="L520" s="51"/>
      <c r="M520" s="51"/>
      <c r="N520" s="51"/>
      <c r="O520" s="51"/>
      <c r="P520" s="156"/>
      <c r="Q520" s="51"/>
      <c r="R520" s="172">
        <v>43</v>
      </c>
      <c r="S520" s="172"/>
      <c r="T520" s="172"/>
      <c r="U520" s="172">
        <v>12</v>
      </c>
      <c r="V520" s="172"/>
      <c r="W520" s="13" t="s">
        <v>69</v>
      </c>
      <c r="X520" s="13"/>
      <c r="Y520" s="13" t="s">
        <v>70</v>
      </c>
      <c r="Z520" s="13" t="s">
        <v>75</v>
      </c>
      <c r="AA520" s="13" t="s">
        <v>76</v>
      </c>
      <c r="AB520" s="13" t="s">
        <v>480</v>
      </c>
      <c r="AC520" s="51"/>
      <c r="AD520" s="51"/>
      <c r="AE520" s="51"/>
      <c r="AF520" s="51"/>
      <c r="AG520" s="51"/>
      <c r="AH520" s="51"/>
      <c r="AI520" s="51"/>
    </row>
    <row r="521" spans="1:35" ht="24.6" x14ac:dyDescent="0.85">
      <c r="A521" s="15">
        <v>520</v>
      </c>
      <c r="B521" s="45" t="s">
        <v>470</v>
      </c>
      <c r="C521" s="45" t="s">
        <v>1128</v>
      </c>
      <c r="D521" s="45" t="s">
        <v>104</v>
      </c>
      <c r="E521" s="46" t="s">
        <v>1190</v>
      </c>
      <c r="F521" s="47">
        <v>250</v>
      </c>
      <c r="G521" s="47" t="s">
        <v>9512</v>
      </c>
      <c r="H521" s="15"/>
      <c r="I521" s="13"/>
      <c r="J521" s="13"/>
      <c r="K521" s="55"/>
      <c r="L521" s="15"/>
      <c r="M521" s="13"/>
      <c r="N521" s="13"/>
      <c r="O521" s="15"/>
      <c r="P521" s="50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51"/>
      <c r="AD521" s="51"/>
      <c r="AE521" s="51"/>
      <c r="AF521" s="51"/>
      <c r="AG521" s="51"/>
      <c r="AH521" s="51"/>
      <c r="AI521" s="51"/>
    </row>
    <row r="522" spans="1:35" ht="24.6" x14ac:dyDescent="0.85">
      <c r="A522" s="15">
        <v>521</v>
      </c>
      <c r="B522" s="45" t="s">
        <v>470</v>
      </c>
      <c r="C522" s="45" t="s">
        <v>1128</v>
      </c>
      <c r="D522" s="45" t="s">
        <v>104</v>
      </c>
      <c r="E522" s="46" t="s">
        <v>1191</v>
      </c>
      <c r="F522" s="47">
        <v>309</v>
      </c>
      <c r="G522" s="47" t="s">
        <v>9513</v>
      </c>
      <c r="H522" s="15"/>
      <c r="I522" s="13"/>
      <c r="J522" s="13"/>
      <c r="K522" s="55"/>
      <c r="L522" s="15"/>
      <c r="M522" s="13"/>
      <c r="N522" s="13"/>
      <c r="O522" s="15"/>
      <c r="P522" s="50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51"/>
      <c r="AD522" s="51"/>
      <c r="AE522" s="51"/>
      <c r="AF522" s="51"/>
      <c r="AG522" s="51"/>
      <c r="AH522" s="51"/>
      <c r="AI522" s="51"/>
    </row>
    <row r="523" spans="1:35" ht="24.6" x14ac:dyDescent="0.85">
      <c r="A523" s="15">
        <v>522</v>
      </c>
      <c r="B523" s="45" t="s">
        <v>470</v>
      </c>
      <c r="C523" s="45" t="s">
        <v>1128</v>
      </c>
      <c r="D523" s="45" t="s">
        <v>104</v>
      </c>
      <c r="E523" s="46" t="s">
        <v>1192</v>
      </c>
      <c r="F523" s="47">
        <v>165</v>
      </c>
      <c r="G523" s="47" t="s">
        <v>9514</v>
      </c>
      <c r="H523" s="15"/>
      <c r="I523" s="13"/>
      <c r="J523" s="13"/>
      <c r="K523" s="55"/>
      <c r="L523" s="15"/>
      <c r="M523" s="13"/>
      <c r="N523" s="13"/>
      <c r="O523" s="15"/>
      <c r="P523" s="50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51"/>
      <c r="AD523" s="51"/>
      <c r="AE523" s="51"/>
      <c r="AF523" s="51"/>
      <c r="AG523" s="51"/>
      <c r="AH523" s="51"/>
      <c r="AI523" s="51"/>
    </row>
    <row r="524" spans="1:35" ht="24.6" x14ac:dyDescent="0.85">
      <c r="A524" s="15">
        <v>523</v>
      </c>
      <c r="B524" s="45" t="s">
        <v>470</v>
      </c>
      <c r="C524" s="45" t="s">
        <v>1128</v>
      </c>
      <c r="D524" s="45" t="s">
        <v>104</v>
      </c>
      <c r="E524" s="46" t="s">
        <v>467</v>
      </c>
      <c r="F524" s="47">
        <v>169</v>
      </c>
      <c r="G524" s="47" t="s">
        <v>9515</v>
      </c>
      <c r="H524" s="15"/>
      <c r="I524" s="13"/>
      <c r="J524" s="13"/>
      <c r="K524" s="55"/>
      <c r="L524" s="15"/>
      <c r="M524" s="13"/>
      <c r="N524" s="13"/>
      <c r="O524" s="15"/>
      <c r="P524" s="50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51"/>
      <c r="AD524" s="51"/>
      <c r="AE524" s="51"/>
      <c r="AF524" s="51"/>
      <c r="AG524" s="51"/>
      <c r="AH524" s="51"/>
      <c r="AI524" s="51"/>
    </row>
    <row r="525" spans="1:35" ht="24.6" x14ac:dyDescent="0.85">
      <c r="A525" s="15">
        <v>524</v>
      </c>
      <c r="B525" s="45" t="s">
        <v>470</v>
      </c>
      <c r="C525" s="45" t="s">
        <v>1128</v>
      </c>
      <c r="D525" s="45" t="s">
        <v>1193</v>
      </c>
      <c r="E525" s="46" t="s">
        <v>1194</v>
      </c>
      <c r="F525" s="7">
        <v>263</v>
      </c>
      <c r="G525" s="348" t="s">
        <v>9516</v>
      </c>
      <c r="H525" s="167" t="s">
        <v>1195</v>
      </c>
      <c r="I525" s="170">
        <v>273170</v>
      </c>
      <c r="J525" s="170">
        <v>1476387</v>
      </c>
      <c r="K525" s="159" t="s">
        <v>449</v>
      </c>
      <c r="L525" s="15" t="s">
        <v>63</v>
      </c>
      <c r="M525" s="13" t="s">
        <v>1196</v>
      </c>
      <c r="N525" s="13"/>
      <c r="O525" s="15" t="s">
        <v>68</v>
      </c>
      <c r="P525" s="59" t="s">
        <v>1197</v>
      </c>
      <c r="Q525" s="13" t="s">
        <v>61</v>
      </c>
      <c r="R525" s="171" t="s">
        <v>1198</v>
      </c>
      <c r="S525" s="172">
        <v>8</v>
      </c>
      <c r="T525" s="171">
        <v>2.5</v>
      </c>
      <c r="U525" s="171" t="s">
        <v>1199</v>
      </c>
      <c r="V525" s="171" t="s">
        <v>140</v>
      </c>
      <c r="W525" s="13" t="s">
        <v>69</v>
      </c>
      <c r="X525" s="13"/>
      <c r="Y525" s="13" t="s">
        <v>70</v>
      </c>
      <c r="Z525" s="13" t="s">
        <v>75</v>
      </c>
      <c r="AA525" s="13" t="s">
        <v>72</v>
      </c>
      <c r="AB525" s="13"/>
      <c r="AC525" s="51"/>
      <c r="AD525" s="51"/>
      <c r="AE525" s="51"/>
      <c r="AF525" s="51"/>
      <c r="AG525" s="51"/>
      <c r="AH525" s="51"/>
      <c r="AI525" s="51"/>
    </row>
    <row r="526" spans="1:35" ht="24.6" x14ac:dyDescent="0.85">
      <c r="A526" s="15">
        <v>525</v>
      </c>
      <c r="B526" s="45" t="s">
        <v>470</v>
      </c>
      <c r="C526" s="45" t="s">
        <v>1128</v>
      </c>
      <c r="D526" s="45" t="s">
        <v>1193</v>
      </c>
      <c r="E526" s="46" t="s">
        <v>1194</v>
      </c>
      <c r="F526" s="7">
        <v>263</v>
      </c>
      <c r="G526" s="348" t="s">
        <v>9517</v>
      </c>
      <c r="H526" s="167" t="s">
        <v>1200</v>
      </c>
      <c r="I526" s="170">
        <v>273143</v>
      </c>
      <c r="J526" s="170">
        <v>1475901</v>
      </c>
      <c r="K526" s="159" t="s">
        <v>1201</v>
      </c>
      <c r="L526" s="15" t="s">
        <v>63</v>
      </c>
      <c r="M526" s="13" t="s">
        <v>1196</v>
      </c>
      <c r="N526" s="13"/>
      <c r="O526" s="15" t="s">
        <v>68</v>
      </c>
      <c r="P526" s="59" t="s">
        <v>1202</v>
      </c>
      <c r="Q526" s="13" t="s">
        <v>61</v>
      </c>
      <c r="R526" s="171" t="s">
        <v>1198</v>
      </c>
      <c r="S526" s="172">
        <v>8</v>
      </c>
      <c r="T526" s="171">
        <v>2</v>
      </c>
      <c r="U526" s="171" t="s">
        <v>137</v>
      </c>
      <c r="V526" s="171" t="s">
        <v>139</v>
      </c>
      <c r="W526" s="13" t="s">
        <v>69</v>
      </c>
      <c r="X526" s="13"/>
      <c r="Y526" s="13" t="s">
        <v>70</v>
      </c>
      <c r="Z526" s="13" t="s">
        <v>75</v>
      </c>
      <c r="AA526" s="13" t="s">
        <v>72</v>
      </c>
      <c r="AB526" s="13"/>
      <c r="AC526" s="51"/>
      <c r="AD526" s="51"/>
      <c r="AE526" s="51"/>
      <c r="AF526" s="51"/>
      <c r="AG526" s="51"/>
      <c r="AH526" s="51"/>
      <c r="AI526" s="51"/>
    </row>
    <row r="527" spans="1:35" ht="24.6" x14ac:dyDescent="0.85">
      <c r="A527" s="15">
        <v>526</v>
      </c>
      <c r="B527" s="45" t="s">
        <v>470</v>
      </c>
      <c r="C527" s="45" t="s">
        <v>1128</v>
      </c>
      <c r="D527" s="45" t="s">
        <v>1193</v>
      </c>
      <c r="E527" s="46" t="s">
        <v>1203</v>
      </c>
      <c r="F527" s="7">
        <v>426</v>
      </c>
      <c r="G527" s="348" t="s">
        <v>9518</v>
      </c>
      <c r="H527" s="167" t="s">
        <v>1204</v>
      </c>
      <c r="I527" s="170">
        <v>272721</v>
      </c>
      <c r="J527" s="170">
        <v>1475373</v>
      </c>
      <c r="K527" s="159" t="s">
        <v>450</v>
      </c>
      <c r="L527" s="15" t="s">
        <v>63</v>
      </c>
      <c r="M527" s="13" t="s">
        <v>1196</v>
      </c>
      <c r="N527" s="13"/>
      <c r="O527" s="15" t="s">
        <v>68</v>
      </c>
      <c r="P527" s="59" t="s">
        <v>1205</v>
      </c>
      <c r="Q527" s="13" t="s">
        <v>61</v>
      </c>
      <c r="R527" s="171" t="s">
        <v>1206</v>
      </c>
      <c r="S527" s="172">
        <v>8</v>
      </c>
      <c r="T527" s="171">
        <v>1.5</v>
      </c>
      <c r="U527" s="171" t="s">
        <v>138</v>
      </c>
      <c r="V527" s="171" t="s">
        <v>144</v>
      </c>
      <c r="W527" s="13" t="s">
        <v>69</v>
      </c>
      <c r="X527" s="13"/>
      <c r="Y527" s="13" t="s">
        <v>70</v>
      </c>
      <c r="Z527" s="13" t="s">
        <v>75</v>
      </c>
      <c r="AA527" s="13" t="s">
        <v>72</v>
      </c>
      <c r="AB527" s="13"/>
      <c r="AC527" s="51"/>
      <c r="AD527" s="51"/>
      <c r="AE527" s="51"/>
      <c r="AF527" s="51"/>
      <c r="AG527" s="51"/>
      <c r="AH527" s="51"/>
      <c r="AI527" s="51"/>
    </row>
    <row r="528" spans="1:35" ht="24.6" x14ac:dyDescent="0.85">
      <c r="A528" s="15">
        <v>527</v>
      </c>
      <c r="B528" s="45" t="s">
        <v>470</v>
      </c>
      <c r="C528" s="45" t="s">
        <v>1128</v>
      </c>
      <c r="D528" s="45" t="s">
        <v>1193</v>
      </c>
      <c r="E528" s="46" t="s">
        <v>1203</v>
      </c>
      <c r="F528" s="7">
        <v>426</v>
      </c>
      <c r="G528" s="348" t="s">
        <v>9519</v>
      </c>
      <c r="H528" s="167" t="s">
        <v>1207</v>
      </c>
      <c r="I528" s="170">
        <v>272780</v>
      </c>
      <c r="J528" s="170">
        <v>1475420</v>
      </c>
      <c r="K528" s="159" t="s">
        <v>1208</v>
      </c>
      <c r="L528" s="15" t="s">
        <v>63</v>
      </c>
      <c r="M528" s="13" t="s">
        <v>1196</v>
      </c>
      <c r="N528" s="13"/>
      <c r="O528" s="15" t="s">
        <v>68</v>
      </c>
      <c r="P528" s="59" t="s">
        <v>1209</v>
      </c>
      <c r="Q528" s="13" t="s">
        <v>61</v>
      </c>
      <c r="R528" s="171" t="s">
        <v>1198</v>
      </c>
      <c r="S528" s="172">
        <v>8</v>
      </c>
      <c r="T528" s="171">
        <v>2</v>
      </c>
      <c r="U528" s="171" t="s">
        <v>138</v>
      </c>
      <c r="V528" s="171" t="s">
        <v>140</v>
      </c>
      <c r="W528" s="13" t="s">
        <v>69</v>
      </c>
      <c r="X528" s="13"/>
      <c r="Y528" s="13" t="s">
        <v>70</v>
      </c>
      <c r="Z528" s="13" t="s">
        <v>75</v>
      </c>
      <c r="AA528" s="13" t="s">
        <v>72</v>
      </c>
      <c r="AB528" s="13"/>
      <c r="AC528" s="51"/>
      <c r="AD528" s="51"/>
      <c r="AE528" s="51"/>
      <c r="AF528" s="51"/>
      <c r="AG528" s="51"/>
      <c r="AH528" s="51"/>
      <c r="AI528" s="51"/>
    </row>
    <row r="529" spans="1:35" ht="24.6" x14ac:dyDescent="0.85">
      <c r="A529" s="15">
        <v>528</v>
      </c>
      <c r="B529" s="45" t="s">
        <v>470</v>
      </c>
      <c r="C529" s="45" t="s">
        <v>1128</v>
      </c>
      <c r="D529" s="45" t="s">
        <v>1193</v>
      </c>
      <c r="E529" s="46" t="s">
        <v>1203</v>
      </c>
      <c r="F529" s="7">
        <v>426</v>
      </c>
      <c r="G529" s="348" t="s">
        <v>9520</v>
      </c>
      <c r="H529" s="167" t="s">
        <v>1210</v>
      </c>
      <c r="I529" s="170">
        <v>272284</v>
      </c>
      <c r="J529" s="170">
        <v>1475525</v>
      </c>
      <c r="K529" s="159" t="s">
        <v>1211</v>
      </c>
      <c r="L529" s="15" t="s">
        <v>63</v>
      </c>
      <c r="M529" s="13" t="s">
        <v>1196</v>
      </c>
      <c r="N529" s="13"/>
      <c r="O529" s="15" t="s">
        <v>68</v>
      </c>
      <c r="P529" s="59" t="s">
        <v>1212</v>
      </c>
      <c r="Q529" s="13" t="s">
        <v>61</v>
      </c>
      <c r="R529" s="171" t="s">
        <v>1198</v>
      </c>
      <c r="S529" s="172">
        <v>8</v>
      </c>
      <c r="T529" s="171">
        <v>2</v>
      </c>
      <c r="U529" s="171" t="s">
        <v>138</v>
      </c>
      <c r="V529" s="171" t="s">
        <v>140</v>
      </c>
      <c r="W529" s="13" t="s">
        <v>69</v>
      </c>
      <c r="X529" s="13"/>
      <c r="Y529" s="13" t="s">
        <v>70</v>
      </c>
      <c r="Z529" s="13" t="s">
        <v>75</v>
      </c>
      <c r="AA529" s="13" t="s">
        <v>72</v>
      </c>
      <c r="AB529" s="13"/>
      <c r="AC529" s="51"/>
      <c r="AD529" s="51"/>
      <c r="AE529" s="51"/>
      <c r="AF529" s="51"/>
      <c r="AG529" s="51"/>
      <c r="AH529" s="51"/>
      <c r="AI529" s="51"/>
    </row>
    <row r="530" spans="1:35" ht="24.6" x14ac:dyDescent="0.85">
      <c r="A530" s="15">
        <v>529</v>
      </c>
      <c r="B530" s="45" t="s">
        <v>470</v>
      </c>
      <c r="C530" s="45" t="s">
        <v>1128</v>
      </c>
      <c r="D530" s="45" t="s">
        <v>1193</v>
      </c>
      <c r="E530" s="46" t="s">
        <v>1203</v>
      </c>
      <c r="F530" s="7">
        <v>426</v>
      </c>
      <c r="G530" s="348" t="s">
        <v>9521</v>
      </c>
      <c r="H530" s="167" t="s">
        <v>1213</v>
      </c>
      <c r="I530" s="170">
        <v>272748</v>
      </c>
      <c r="J530" s="170">
        <v>1475249</v>
      </c>
      <c r="K530" s="159" t="s">
        <v>1208</v>
      </c>
      <c r="L530" s="15" t="s">
        <v>63</v>
      </c>
      <c r="M530" s="13" t="s">
        <v>1196</v>
      </c>
      <c r="N530" s="13"/>
      <c r="O530" s="15" t="s">
        <v>68</v>
      </c>
      <c r="P530" s="59" t="s">
        <v>1214</v>
      </c>
      <c r="Q530" s="13" t="s">
        <v>61</v>
      </c>
      <c r="R530" s="171" t="s">
        <v>1198</v>
      </c>
      <c r="S530" s="172">
        <v>8</v>
      </c>
      <c r="T530" s="171">
        <v>2.5</v>
      </c>
      <c r="U530" s="171" t="s">
        <v>136</v>
      </c>
      <c r="V530" s="171" t="s">
        <v>1215</v>
      </c>
      <c r="W530" s="13" t="s">
        <v>69</v>
      </c>
      <c r="X530" s="13"/>
      <c r="Y530" s="13" t="s">
        <v>70</v>
      </c>
      <c r="Z530" s="13" t="s">
        <v>75</v>
      </c>
      <c r="AA530" s="13" t="s">
        <v>72</v>
      </c>
      <c r="AB530" s="13"/>
      <c r="AC530" s="51"/>
      <c r="AD530" s="51"/>
      <c r="AE530" s="51"/>
      <c r="AF530" s="51"/>
      <c r="AG530" s="51"/>
      <c r="AH530" s="51"/>
      <c r="AI530" s="51"/>
    </row>
    <row r="531" spans="1:35" ht="24.6" x14ac:dyDescent="0.85">
      <c r="A531" s="15">
        <v>530</v>
      </c>
      <c r="B531" s="45" t="s">
        <v>470</v>
      </c>
      <c r="C531" s="45" t="s">
        <v>1128</v>
      </c>
      <c r="D531" s="45" t="s">
        <v>1193</v>
      </c>
      <c r="E531" s="46" t="s">
        <v>1216</v>
      </c>
      <c r="F531" s="7">
        <v>372</v>
      </c>
      <c r="G531" s="348" t="s">
        <v>9522</v>
      </c>
      <c r="H531" s="168" t="s">
        <v>1217</v>
      </c>
      <c r="I531" s="168">
        <v>242031</v>
      </c>
      <c r="J531" s="168">
        <v>1474950</v>
      </c>
      <c r="K531" s="169">
        <v>44063</v>
      </c>
      <c r="L531" s="15" t="s">
        <v>63</v>
      </c>
      <c r="M531" s="13" t="s">
        <v>1196</v>
      </c>
      <c r="N531" s="13"/>
      <c r="O531" s="15" t="s">
        <v>68</v>
      </c>
      <c r="P531" s="59" t="s">
        <v>1218</v>
      </c>
      <c r="Q531" s="13" t="s">
        <v>61</v>
      </c>
      <c r="R531" s="174" t="s">
        <v>1219</v>
      </c>
      <c r="S531" s="174">
        <v>8</v>
      </c>
      <c r="T531" s="172">
        <v>2.5</v>
      </c>
      <c r="U531" s="172">
        <v>4.5</v>
      </c>
      <c r="V531" s="172">
        <v>9</v>
      </c>
      <c r="W531" s="13" t="s">
        <v>69</v>
      </c>
      <c r="X531" s="13"/>
      <c r="Y531" s="13" t="s">
        <v>70</v>
      </c>
      <c r="Z531" s="13" t="s">
        <v>75</v>
      </c>
      <c r="AA531" s="13" t="s">
        <v>72</v>
      </c>
      <c r="AB531" s="13"/>
      <c r="AC531" s="51"/>
      <c r="AD531" s="51"/>
      <c r="AE531" s="51"/>
      <c r="AF531" s="51"/>
      <c r="AG531" s="51"/>
      <c r="AH531" s="51"/>
      <c r="AI531" s="51"/>
    </row>
    <row r="532" spans="1:35" ht="24.6" x14ac:dyDescent="0.85">
      <c r="A532" s="15">
        <v>531</v>
      </c>
      <c r="B532" s="45" t="s">
        <v>470</v>
      </c>
      <c r="C532" s="45" t="s">
        <v>1128</v>
      </c>
      <c r="D532" s="45" t="s">
        <v>1193</v>
      </c>
      <c r="E532" s="46" t="s">
        <v>1216</v>
      </c>
      <c r="F532" s="7">
        <v>372</v>
      </c>
      <c r="G532" s="348" t="s">
        <v>9523</v>
      </c>
      <c r="H532" s="168" t="s">
        <v>1220</v>
      </c>
      <c r="I532" s="168">
        <v>271907</v>
      </c>
      <c r="J532" s="168">
        <v>1475003</v>
      </c>
      <c r="K532" s="169">
        <v>44064</v>
      </c>
      <c r="L532" s="15" t="s">
        <v>63</v>
      </c>
      <c r="M532" s="13" t="s">
        <v>1196</v>
      </c>
      <c r="N532" s="13"/>
      <c r="O532" s="15" t="s">
        <v>68</v>
      </c>
      <c r="P532" s="59" t="s">
        <v>1221</v>
      </c>
      <c r="Q532" s="13" t="s">
        <v>61</v>
      </c>
      <c r="R532" s="174" t="s">
        <v>1198</v>
      </c>
      <c r="S532" s="174">
        <v>8</v>
      </c>
      <c r="T532" s="172">
        <v>3.5</v>
      </c>
      <c r="U532" s="172">
        <v>4.5</v>
      </c>
      <c r="V532" s="172">
        <v>9</v>
      </c>
      <c r="W532" s="13" t="s">
        <v>69</v>
      </c>
      <c r="X532" s="13"/>
      <c r="Y532" s="13" t="s">
        <v>70</v>
      </c>
      <c r="Z532" s="13" t="s">
        <v>75</v>
      </c>
      <c r="AA532" s="13" t="s">
        <v>72</v>
      </c>
      <c r="AB532" s="13"/>
      <c r="AC532" s="51"/>
      <c r="AD532" s="51"/>
      <c r="AE532" s="51"/>
      <c r="AF532" s="51"/>
      <c r="AG532" s="51"/>
      <c r="AH532" s="51"/>
      <c r="AI532" s="51"/>
    </row>
    <row r="533" spans="1:35" ht="24.6" x14ac:dyDescent="0.85">
      <c r="A533" s="15">
        <v>532</v>
      </c>
      <c r="B533" s="45" t="s">
        <v>470</v>
      </c>
      <c r="C533" s="45" t="s">
        <v>1128</v>
      </c>
      <c r="D533" s="45" t="s">
        <v>1193</v>
      </c>
      <c r="E533" s="46" t="s">
        <v>1216</v>
      </c>
      <c r="F533" s="7">
        <v>372</v>
      </c>
      <c r="G533" s="348" t="s">
        <v>9524</v>
      </c>
      <c r="H533" s="168" t="s">
        <v>1222</v>
      </c>
      <c r="I533" s="168">
        <v>271665</v>
      </c>
      <c r="J533" s="168">
        <v>1474958</v>
      </c>
      <c r="K533" s="169">
        <v>44065</v>
      </c>
      <c r="L533" s="15" t="s">
        <v>63</v>
      </c>
      <c r="M533" s="13" t="s">
        <v>1196</v>
      </c>
      <c r="N533" s="13"/>
      <c r="O533" s="15" t="s">
        <v>68</v>
      </c>
      <c r="P533" s="59" t="s">
        <v>1223</v>
      </c>
      <c r="Q533" s="13" t="s">
        <v>61</v>
      </c>
      <c r="R533" s="174" t="s">
        <v>1198</v>
      </c>
      <c r="S533" s="174" t="s">
        <v>138</v>
      </c>
      <c r="T533" s="172">
        <v>2.8</v>
      </c>
      <c r="U533" s="172">
        <v>4</v>
      </c>
      <c r="V533" s="172">
        <v>10</v>
      </c>
      <c r="W533" s="13" t="s">
        <v>69</v>
      </c>
      <c r="X533" s="13"/>
      <c r="Y533" s="13" t="s">
        <v>70</v>
      </c>
      <c r="Z533" s="13" t="s">
        <v>75</v>
      </c>
      <c r="AA533" s="13" t="s">
        <v>72</v>
      </c>
      <c r="AB533" s="13"/>
      <c r="AC533" s="51"/>
      <c r="AD533" s="51"/>
      <c r="AE533" s="51"/>
      <c r="AF533" s="51"/>
      <c r="AG533" s="51"/>
      <c r="AH533" s="51"/>
      <c r="AI533" s="51"/>
    </row>
    <row r="534" spans="1:35" ht="24.6" x14ac:dyDescent="0.85">
      <c r="A534" s="15">
        <v>533</v>
      </c>
      <c r="B534" s="45" t="s">
        <v>470</v>
      </c>
      <c r="C534" s="45" t="s">
        <v>1128</v>
      </c>
      <c r="D534" s="45" t="s">
        <v>1193</v>
      </c>
      <c r="E534" s="46" t="s">
        <v>1216</v>
      </c>
      <c r="F534" s="7">
        <v>372</v>
      </c>
      <c r="G534" s="348" t="s">
        <v>9525</v>
      </c>
      <c r="H534" s="168" t="s">
        <v>1224</v>
      </c>
      <c r="I534" s="168">
        <v>271025</v>
      </c>
      <c r="J534" s="168">
        <v>1474910</v>
      </c>
      <c r="K534" s="169">
        <v>44066</v>
      </c>
      <c r="L534" s="15" t="s">
        <v>63</v>
      </c>
      <c r="M534" s="13" t="s">
        <v>1196</v>
      </c>
      <c r="N534" s="13"/>
      <c r="O534" s="15" t="s">
        <v>68</v>
      </c>
      <c r="P534" s="59" t="s">
        <v>1225</v>
      </c>
      <c r="Q534" s="13" t="s">
        <v>61</v>
      </c>
      <c r="R534" s="174" t="s">
        <v>1226</v>
      </c>
      <c r="S534" s="174">
        <v>8</v>
      </c>
      <c r="T534" s="172">
        <v>3.8</v>
      </c>
      <c r="U534" s="172">
        <v>5</v>
      </c>
      <c r="V534" s="172">
        <v>9</v>
      </c>
      <c r="W534" s="13" t="s">
        <v>69</v>
      </c>
      <c r="X534" s="13"/>
      <c r="Y534" s="13" t="s">
        <v>70</v>
      </c>
      <c r="Z534" s="13" t="s">
        <v>75</v>
      </c>
      <c r="AA534" s="13" t="s">
        <v>72</v>
      </c>
      <c r="AB534" s="13"/>
      <c r="AC534" s="51"/>
      <c r="AD534" s="51"/>
      <c r="AE534" s="51"/>
      <c r="AF534" s="51"/>
      <c r="AG534" s="51"/>
      <c r="AH534" s="51"/>
      <c r="AI534" s="51"/>
    </row>
    <row r="535" spans="1:35" ht="24.6" x14ac:dyDescent="0.85">
      <c r="A535" s="15">
        <v>534</v>
      </c>
      <c r="B535" s="45" t="s">
        <v>470</v>
      </c>
      <c r="C535" s="45" t="s">
        <v>1128</v>
      </c>
      <c r="D535" s="45" t="s">
        <v>1193</v>
      </c>
      <c r="E535" s="46" t="s">
        <v>1216</v>
      </c>
      <c r="F535" s="7">
        <v>372</v>
      </c>
      <c r="G535" s="348" t="s">
        <v>9526</v>
      </c>
      <c r="H535" s="168" t="s">
        <v>1227</v>
      </c>
      <c r="I535" s="168">
        <v>271553</v>
      </c>
      <c r="J535" s="168">
        <v>1474637</v>
      </c>
      <c r="K535" s="169">
        <v>44067</v>
      </c>
      <c r="L535" s="15" t="s">
        <v>63</v>
      </c>
      <c r="M535" s="13" t="s">
        <v>1196</v>
      </c>
      <c r="N535" s="13"/>
      <c r="O535" s="15" t="s">
        <v>68</v>
      </c>
      <c r="P535" s="59" t="s">
        <v>1228</v>
      </c>
      <c r="Q535" s="13" t="s">
        <v>61</v>
      </c>
      <c r="R535" s="174" t="s">
        <v>1206</v>
      </c>
      <c r="S535" s="174">
        <v>8</v>
      </c>
      <c r="T535" s="172">
        <v>2.8</v>
      </c>
      <c r="U535" s="172">
        <v>6</v>
      </c>
      <c r="V535" s="172">
        <v>10</v>
      </c>
      <c r="W535" s="13" t="s">
        <v>69</v>
      </c>
      <c r="X535" s="13"/>
      <c r="Y535" s="13" t="s">
        <v>70</v>
      </c>
      <c r="Z535" s="13" t="s">
        <v>75</v>
      </c>
      <c r="AA535" s="13" t="s">
        <v>72</v>
      </c>
      <c r="AB535" s="13"/>
      <c r="AC535" s="51"/>
      <c r="AD535" s="51"/>
      <c r="AE535" s="51"/>
      <c r="AF535" s="51"/>
      <c r="AG535" s="51"/>
      <c r="AH535" s="51"/>
      <c r="AI535" s="51"/>
    </row>
    <row r="536" spans="1:35" ht="24.6" x14ac:dyDescent="0.85">
      <c r="A536" s="15">
        <v>535</v>
      </c>
      <c r="B536" s="45" t="s">
        <v>470</v>
      </c>
      <c r="C536" s="45" t="s">
        <v>1128</v>
      </c>
      <c r="D536" s="45" t="s">
        <v>1193</v>
      </c>
      <c r="E536" s="46" t="s">
        <v>1216</v>
      </c>
      <c r="F536" s="7">
        <v>372</v>
      </c>
      <c r="G536" s="348" t="s">
        <v>9527</v>
      </c>
      <c r="H536" s="168" t="s">
        <v>1229</v>
      </c>
      <c r="I536" s="168">
        <v>241425</v>
      </c>
      <c r="J536" s="168">
        <v>1474605</v>
      </c>
      <c r="K536" s="169">
        <v>44098</v>
      </c>
      <c r="L536" s="15" t="s">
        <v>63</v>
      </c>
      <c r="M536" s="13" t="s">
        <v>1196</v>
      </c>
      <c r="N536" s="13"/>
      <c r="O536" s="15" t="s">
        <v>68</v>
      </c>
      <c r="P536" s="60" t="s">
        <v>1230</v>
      </c>
      <c r="Q536" s="13" t="s">
        <v>61</v>
      </c>
      <c r="R536" s="174" t="s">
        <v>1198</v>
      </c>
      <c r="S536" s="174">
        <v>8</v>
      </c>
      <c r="T536" s="172">
        <v>2.8</v>
      </c>
      <c r="U536" s="172">
        <v>6.5</v>
      </c>
      <c r="V536" s="172">
        <v>10</v>
      </c>
      <c r="W536" s="13" t="s">
        <v>69</v>
      </c>
      <c r="X536" s="13"/>
      <c r="Y536" s="13" t="s">
        <v>70</v>
      </c>
      <c r="Z536" s="13" t="s">
        <v>75</v>
      </c>
      <c r="AA536" s="13" t="s">
        <v>72</v>
      </c>
      <c r="AB536" s="13"/>
      <c r="AC536" s="51"/>
      <c r="AD536" s="51"/>
      <c r="AE536" s="51"/>
      <c r="AF536" s="51"/>
      <c r="AG536" s="51"/>
      <c r="AH536" s="51"/>
      <c r="AI536" s="51"/>
    </row>
    <row r="537" spans="1:35" ht="24.6" x14ac:dyDescent="0.85">
      <c r="A537" s="15">
        <v>536</v>
      </c>
      <c r="B537" s="45" t="s">
        <v>470</v>
      </c>
      <c r="C537" s="45" t="s">
        <v>1128</v>
      </c>
      <c r="D537" s="45" t="s">
        <v>1193</v>
      </c>
      <c r="E537" s="46" t="s">
        <v>1216</v>
      </c>
      <c r="F537" s="7">
        <v>372</v>
      </c>
      <c r="G537" s="348" t="s">
        <v>9528</v>
      </c>
      <c r="H537" s="168" t="s">
        <v>1231</v>
      </c>
      <c r="I537" s="168">
        <v>271026</v>
      </c>
      <c r="J537" s="168">
        <v>1474910</v>
      </c>
      <c r="K537" s="169">
        <v>44099</v>
      </c>
      <c r="L537" s="15" t="s">
        <v>63</v>
      </c>
      <c r="M537" s="13" t="s">
        <v>1196</v>
      </c>
      <c r="N537" s="13"/>
      <c r="O537" s="15" t="s">
        <v>68</v>
      </c>
      <c r="P537" s="59" t="s">
        <v>1232</v>
      </c>
      <c r="Q537" s="13" t="s">
        <v>61</v>
      </c>
      <c r="R537" s="174" t="s">
        <v>1226</v>
      </c>
      <c r="S537" s="174" t="s">
        <v>138</v>
      </c>
      <c r="T537" s="172">
        <v>2.8</v>
      </c>
      <c r="U537" s="172">
        <v>7</v>
      </c>
      <c r="V537" s="172">
        <v>11</v>
      </c>
      <c r="W537" s="13" t="s">
        <v>69</v>
      </c>
      <c r="X537" s="13"/>
      <c r="Y537" s="13" t="s">
        <v>70</v>
      </c>
      <c r="Z537" s="13" t="s">
        <v>75</v>
      </c>
      <c r="AA537" s="13" t="s">
        <v>72</v>
      </c>
      <c r="AB537" s="13"/>
      <c r="AC537" s="51"/>
      <c r="AD537" s="51"/>
      <c r="AE537" s="51"/>
      <c r="AF537" s="51"/>
      <c r="AG537" s="51"/>
      <c r="AH537" s="51"/>
      <c r="AI537" s="51"/>
    </row>
    <row r="538" spans="1:35" ht="24.6" x14ac:dyDescent="0.85">
      <c r="A538" s="15">
        <v>537</v>
      </c>
      <c r="B538" s="45" t="s">
        <v>470</v>
      </c>
      <c r="C538" s="45" t="s">
        <v>1128</v>
      </c>
      <c r="D538" s="45" t="s">
        <v>1193</v>
      </c>
      <c r="E538" s="46" t="s">
        <v>1216</v>
      </c>
      <c r="F538" s="7">
        <v>372</v>
      </c>
      <c r="G538" s="348" t="s">
        <v>9529</v>
      </c>
      <c r="H538" s="168" t="s">
        <v>1233</v>
      </c>
      <c r="I538" s="168">
        <v>271321</v>
      </c>
      <c r="J538" s="168">
        <v>1474977</v>
      </c>
      <c r="K538" s="169">
        <v>44100</v>
      </c>
      <c r="L538" s="15" t="s">
        <v>63</v>
      </c>
      <c r="M538" s="13" t="s">
        <v>1196</v>
      </c>
      <c r="N538" s="13"/>
      <c r="O538" s="15" t="s">
        <v>68</v>
      </c>
      <c r="P538" s="59" t="s">
        <v>1234</v>
      </c>
      <c r="Q538" s="13" t="s">
        <v>61</v>
      </c>
      <c r="R538" s="174" t="s">
        <v>1226</v>
      </c>
      <c r="S538" s="174" t="s">
        <v>138</v>
      </c>
      <c r="T538" s="172">
        <v>2</v>
      </c>
      <c r="U538" s="172">
        <v>9</v>
      </c>
      <c r="V538" s="172">
        <v>14</v>
      </c>
      <c r="W538" s="13" t="s">
        <v>69</v>
      </c>
      <c r="X538" s="13"/>
      <c r="Y538" s="13" t="s">
        <v>70</v>
      </c>
      <c r="Z538" s="13" t="s">
        <v>75</v>
      </c>
      <c r="AA538" s="13" t="s">
        <v>72</v>
      </c>
      <c r="AB538" s="13"/>
      <c r="AC538" s="51"/>
      <c r="AD538" s="51"/>
      <c r="AE538" s="51"/>
      <c r="AF538" s="51"/>
      <c r="AG538" s="51"/>
      <c r="AH538" s="51"/>
      <c r="AI538" s="51"/>
    </row>
    <row r="539" spans="1:35" ht="24.6" x14ac:dyDescent="0.85">
      <c r="A539" s="15">
        <v>538</v>
      </c>
      <c r="B539" s="45" t="s">
        <v>470</v>
      </c>
      <c r="C539" s="45" t="s">
        <v>1128</v>
      </c>
      <c r="D539" s="45" t="s">
        <v>1193</v>
      </c>
      <c r="E539" s="46" t="s">
        <v>1216</v>
      </c>
      <c r="F539" s="7">
        <v>372</v>
      </c>
      <c r="G539" s="348" t="s">
        <v>9530</v>
      </c>
      <c r="H539" s="168" t="s">
        <v>1235</v>
      </c>
      <c r="I539" s="168">
        <v>271235</v>
      </c>
      <c r="J539" s="168">
        <v>1475068</v>
      </c>
      <c r="K539" s="169">
        <v>44100</v>
      </c>
      <c r="L539" s="15" t="s">
        <v>63</v>
      </c>
      <c r="M539" s="13" t="s">
        <v>1196</v>
      </c>
      <c r="N539" s="13"/>
      <c r="O539" s="15" t="s">
        <v>68</v>
      </c>
      <c r="P539" s="59" t="s">
        <v>1236</v>
      </c>
      <c r="Q539" s="13" t="s">
        <v>61</v>
      </c>
      <c r="R539" s="174" t="s">
        <v>1237</v>
      </c>
      <c r="S539" s="174" t="s">
        <v>138</v>
      </c>
      <c r="T539" s="172">
        <v>2.9</v>
      </c>
      <c r="U539" s="172">
        <v>7</v>
      </c>
      <c r="V539" s="172">
        <v>13</v>
      </c>
      <c r="W539" s="13" t="s">
        <v>69</v>
      </c>
      <c r="X539" s="13"/>
      <c r="Y539" s="13" t="s">
        <v>70</v>
      </c>
      <c r="Z539" s="13" t="s">
        <v>75</v>
      </c>
      <c r="AA539" s="13" t="s">
        <v>72</v>
      </c>
      <c r="AB539" s="13"/>
      <c r="AC539" s="51"/>
      <c r="AD539" s="51"/>
      <c r="AE539" s="51"/>
      <c r="AF539" s="51"/>
      <c r="AG539" s="51"/>
      <c r="AH539" s="51"/>
      <c r="AI539" s="51"/>
    </row>
    <row r="540" spans="1:35" ht="24.6" x14ac:dyDescent="0.85">
      <c r="A540" s="15">
        <v>539</v>
      </c>
      <c r="B540" s="45" t="s">
        <v>470</v>
      </c>
      <c r="C540" s="45" t="s">
        <v>1128</v>
      </c>
      <c r="D540" s="45" t="s">
        <v>1193</v>
      </c>
      <c r="E540" s="46" t="s">
        <v>1216</v>
      </c>
      <c r="F540" s="7">
        <v>372</v>
      </c>
      <c r="G540" s="348" t="s">
        <v>9531</v>
      </c>
      <c r="H540" s="168" t="s">
        <v>1238</v>
      </c>
      <c r="I540" s="168">
        <v>270468</v>
      </c>
      <c r="J540" s="168">
        <v>1474863</v>
      </c>
      <c r="K540" s="169">
        <v>44101</v>
      </c>
      <c r="L540" s="15" t="s">
        <v>63</v>
      </c>
      <c r="M540" s="13" t="s">
        <v>1196</v>
      </c>
      <c r="N540" s="13"/>
      <c r="O540" s="15" t="s">
        <v>68</v>
      </c>
      <c r="P540" s="59" t="s">
        <v>1239</v>
      </c>
      <c r="Q540" s="13" t="s">
        <v>61</v>
      </c>
      <c r="R540" s="174" t="s">
        <v>1240</v>
      </c>
      <c r="S540" s="174" t="s">
        <v>138</v>
      </c>
      <c r="T540" s="172">
        <v>2.6</v>
      </c>
      <c r="U540" s="172">
        <v>6</v>
      </c>
      <c r="V540" s="172">
        <v>12</v>
      </c>
      <c r="W540" s="13" t="s">
        <v>69</v>
      </c>
      <c r="X540" s="13"/>
      <c r="Y540" s="13" t="s">
        <v>70</v>
      </c>
      <c r="Z540" s="13" t="s">
        <v>75</v>
      </c>
      <c r="AA540" s="13" t="s">
        <v>72</v>
      </c>
      <c r="AB540" s="13"/>
      <c r="AC540" s="51"/>
      <c r="AD540" s="51"/>
      <c r="AE540" s="51"/>
      <c r="AF540" s="51"/>
      <c r="AG540" s="51"/>
      <c r="AH540" s="51"/>
      <c r="AI540" s="51"/>
    </row>
    <row r="541" spans="1:35" ht="24.6" x14ac:dyDescent="0.85">
      <c r="A541" s="15">
        <v>540</v>
      </c>
      <c r="B541" s="45" t="s">
        <v>470</v>
      </c>
      <c r="C541" s="45" t="s">
        <v>1128</v>
      </c>
      <c r="D541" s="45" t="s">
        <v>1193</v>
      </c>
      <c r="E541" s="46" t="s">
        <v>1216</v>
      </c>
      <c r="F541" s="7">
        <v>372</v>
      </c>
      <c r="G541" s="348" t="s">
        <v>9532</v>
      </c>
      <c r="H541" s="168" t="s">
        <v>1241</v>
      </c>
      <c r="I541" s="168">
        <v>271559</v>
      </c>
      <c r="J541" s="168">
        <v>1475158</v>
      </c>
      <c r="K541" s="169">
        <v>44101</v>
      </c>
      <c r="L541" s="15" t="s">
        <v>63</v>
      </c>
      <c r="M541" s="13" t="s">
        <v>1196</v>
      </c>
      <c r="N541" s="13"/>
      <c r="O541" s="15" t="s">
        <v>68</v>
      </c>
      <c r="P541" s="59" t="s">
        <v>1242</v>
      </c>
      <c r="Q541" s="13" t="s">
        <v>61</v>
      </c>
      <c r="R541" s="174" t="s">
        <v>1219</v>
      </c>
      <c r="S541" s="174" t="s">
        <v>138</v>
      </c>
      <c r="T541" s="172">
        <v>3</v>
      </c>
      <c r="U541" s="172">
        <v>8</v>
      </c>
      <c r="V541" s="172">
        <v>10</v>
      </c>
      <c r="W541" s="13" t="s">
        <v>69</v>
      </c>
      <c r="X541" s="13"/>
      <c r="Y541" s="13" t="s">
        <v>70</v>
      </c>
      <c r="Z541" s="13" t="s">
        <v>75</v>
      </c>
      <c r="AA541" s="13" t="s">
        <v>72</v>
      </c>
      <c r="AB541" s="13"/>
      <c r="AC541" s="51"/>
      <c r="AD541" s="51"/>
      <c r="AE541" s="51"/>
      <c r="AF541" s="51"/>
      <c r="AG541" s="51"/>
      <c r="AH541" s="51"/>
      <c r="AI541" s="51"/>
    </row>
    <row r="542" spans="1:35" ht="24.6" x14ac:dyDescent="0.85">
      <c r="A542" s="15">
        <v>541</v>
      </c>
      <c r="B542" s="45" t="s">
        <v>470</v>
      </c>
      <c r="C542" s="45" t="s">
        <v>1128</v>
      </c>
      <c r="D542" s="45" t="s">
        <v>1193</v>
      </c>
      <c r="E542" s="46" t="s">
        <v>1216</v>
      </c>
      <c r="F542" s="7">
        <v>372</v>
      </c>
      <c r="G542" s="348" t="s">
        <v>9533</v>
      </c>
      <c r="H542" s="168" t="s">
        <v>1243</v>
      </c>
      <c r="I542" s="168">
        <v>271364</v>
      </c>
      <c r="J542" s="168">
        <v>1475208</v>
      </c>
      <c r="K542" s="169">
        <v>44102</v>
      </c>
      <c r="L542" s="15" t="s">
        <v>63</v>
      </c>
      <c r="M542" s="13" t="s">
        <v>1196</v>
      </c>
      <c r="N542" s="13"/>
      <c r="O542" s="15" t="s">
        <v>68</v>
      </c>
      <c r="P542" s="59" t="s">
        <v>1244</v>
      </c>
      <c r="Q542" s="13" t="s">
        <v>61</v>
      </c>
      <c r="R542" s="174" t="s">
        <v>1240</v>
      </c>
      <c r="S542" s="174" t="s">
        <v>138</v>
      </c>
      <c r="T542" s="172">
        <v>3.2</v>
      </c>
      <c r="U542" s="172">
        <v>9</v>
      </c>
      <c r="V542" s="172">
        <v>11</v>
      </c>
      <c r="W542" s="13" t="s">
        <v>69</v>
      </c>
      <c r="X542" s="13"/>
      <c r="Y542" s="13" t="s">
        <v>70</v>
      </c>
      <c r="Z542" s="13" t="s">
        <v>75</v>
      </c>
      <c r="AA542" s="13" t="s">
        <v>72</v>
      </c>
      <c r="AB542" s="13"/>
      <c r="AC542" s="51"/>
      <c r="AD542" s="51"/>
      <c r="AE542" s="51"/>
      <c r="AF542" s="51"/>
      <c r="AG542" s="51"/>
      <c r="AH542" s="51"/>
      <c r="AI542" s="51"/>
    </row>
    <row r="543" spans="1:35" ht="24.6" x14ac:dyDescent="0.85">
      <c r="A543" s="15">
        <v>542</v>
      </c>
      <c r="B543" s="45" t="s">
        <v>470</v>
      </c>
      <c r="C543" s="45" t="s">
        <v>1128</v>
      </c>
      <c r="D543" s="45" t="s">
        <v>1193</v>
      </c>
      <c r="E543" s="46" t="s">
        <v>1216</v>
      </c>
      <c r="F543" s="7">
        <v>372</v>
      </c>
      <c r="G543" s="348" t="s">
        <v>9534</v>
      </c>
      <c r="H543" s="168" t="s">
        <v>1245</v>
      </c>
      <c r="I543" s="168">
        <v>271024</v>
      </c>
      <c r="J543" s="168">
        <v>1475134</v>
      </c>
      <c r="K543" s="169">
        <v>44102</v>
      </c>
      <c r="L543" s="15" t="s">
        <v>63</v>
      </c>
      <c r="M543" s="13" t="s">
        <v>1196</v>
      </c>
      <c r="N543" s="13"/>
      <c r="O543" s="15" t="s">
        <v>68</v>
      </c>
      <c r="P543" s="59" t="s">
        <v>1246</v>
      </c>
      <c r="Q543" s="13" t="s">
        <v>61</v>
      </c>
      <c r="R543" s="174" t="s">
        <v>1237</v>
      </c>
      <c r="S543" s="174" t="s">
        <v>138</v>
      </c>
      <c r="T543" s="172">
        <v>2.8</v>
      </c>
      <c r="U543" s="172">
        <v>5</v>
      </c>
      <c r="V543" s="172">
        <v>9</v>
      </c>
      <c r="W543" s="13" t="s">
        <v>69</v>
      </c>
      <c r="X543" s="13"/>
      <c r="Y543" s="13" t="s">
        <v>70</v>
      </c>
      <c r="Z543" s="13" t="s">
        <v>75</v>
      </c>
      <c r="AA543" s="13" t="s">
        <v>72</v>
      </c>
      <c r="AB543" s="13"/>
      <c r="AC543" s="51"/>
      <c r="AD543" s="51"/>
      <c r="AE543" s="51"/>
      <c r="AF543" s="51"/>
      <c r="AG543" s="51"/>
      <c r="AH543" s="51"/>
      <c r="AI543" s="51"/>
    </row>
    <row r="544" spans="1:35" ht="24.6" x14ac:dyDescent="0.85">
      <c r="A544" s="15">
        <v>543</v>
      </c>
      <c r="B544" s="45" t="s">
        <v>470</v>
      </c>
      <c r="C544" s="45" t="s">
        <v>1128</v>
      </c>
      <c r="D544" s="45" t="s">
        <v>1193</v>
      </c>
      <c r="E544" s="46" t="s">
        <v>1216</v>
      </c>
      <c r="F544" s="7">
        <v>372</v>
      </c>
      <c r="G544" s="348" t="s">
        <v>9535</v>
      </c>
      <c r="H544" s="168" t="s">
        <v>1247</v>
      </c>
      <c r="I544" s="168">
        <v>271733</v>
      </c>
      <c r="J544" s="168">
        <v>1475099</v>
      </c>
      <c r="K544" s="169" t="s">
        <v>1248</v>
      </c>
      <c r="L544" s="15" t="s">
        <v>63</v>
      </c>
      <c r="M544" s="13" t="s">
        <v>1196</v>
      </c>
      <c r="N544" s="13"/>
      <c r="O544" s="15" t="s">
        <v>68</v>
      </c>
      <c r="P544" s="59" t="s">
        <v>1249</v>
      </c>
      <c r="Q544" s="13" t="s">
        <v>61</v>
      </c>
      <c r="R544" s="174" t="s">
        <v>1206</v>
      </c>
      <c r="S544" s="174" t="s">
        <v>138</v>
      </c>
      <c r="T544" s="172">
        <v>2</v>
      </c>
      <c r="U544" s="172" t="s">
        <v>135</v>
      </c>
      <c r="V544" s="172" t="s">
        <v>139</v>
      </c>
      <c r="W544" s="13" t="s">
        <v>69</v>
      </c>
      <c r="X544" s="13"/>
      <c r="Y544" s="13" t="s">
        <v>70</v>
      </c>
      <c r="Z544" s="13" t="s">
        <v>75</v>
      </c>
      <c r="AA544" s="13" t="s">
        <v>72</v>
      </c>
      <c r="AB544" s="13"/>
      <c r="AC544" s="51"/>
      <c r="AD544" s="51"/>
      <c r="AE544" s="51"/>
      <c r="AF544" s="51"/>
      <c r="AG544" s="51"/>
      <c r="AH544" s="51"/>
      <c r="AI544" s="51"/>
    </row>
    <row r="545" spans="1:35" ht="24.6" x14ac:dyDescent="0.85">
      <c r="A545" s="15">
        <v>544</v>
      </c>
      <c r="B545" s="45" t="s">
        <v>470</v>
      </c>
      <c r="C545" s="45" t="s">
        <v>1128</v>
      </c>
      <c r="D545" s="45" t="s">
        <v>1193</v>
      </c>
      <c r="E545" s="46" t="s">
        <v>1250</v>
      </c>
      <c r="F545" s="7">
        <v>337</v>
      </c>
      <c r="G545" s="348" t="s">
        <v>9536</v>
      </c>
      <c r="H545" s="167" t="s">
        <v>1251</v>
      </c>
      <c r="I545" s="170">
        <v>269237</v>
      </c>
      <c r="J545" s="170">
        <v>1472868</v>
      </c>
      <c r="K545" s="159" t="s">
        <v>1252</v>
      </c>
      <c r="L545" s="15" t="s">
        <v>63</v>
      </c>
      <c r="M545" s="13" t="s">
        <v>1196</v>
      </c>
      <c r="N545" s="13"/>
      <c r="O545" s="15" t="s">
        <v>68</v>
      </c>
      <c r="P545" s="50" t="s">
        <v>1253</v>
      </c>
      <c r="Q545" s="13" t="s">
        <v>61</v>
      </c>
      <c r="R545" s="171" t="s">
        <v>1226</v>
      </c>
      <c r="S545" s="171" t="s">
        <v>138</v>
      </c>
      <c r="T545" s="172">
        <v>3</v>
      </c>
      <c r="U545" s="172">
        <v>8</v>
      </c>
      <c r="V545" s="172">
        <v>10</v>
      </c>
      <c r="W545" s="13" t="s">
        <v>69</v>
      </c>
      <c r="X545" s="13"/>
      <c r="Y545" s="13" t="s">
        <v>70</v>
      </c>
      <c r="Z545" s="13" t="s">
        <v>75</v>
      </c>
      <c r="AA545" s="13" t="s">
        <v>72</v>
      </c>
      <c r="AB545" s="13"/>
      <c r="AC545" s="51"/>
      <c r="AD545" s="51"/>
      <c r="AE545" s="51"/>
      <c r="AF545" s="51"/>
      <c r="AG545" s="51"/>
      <c r="AH545" s="51"/>
      <c r="AI545" s="51"/>
    </row>
    <row r="546" spans="1:35" ht="24.6" x14ac:dyDescent="0.85">
      <c r="A546" s="15">
        <v>545</v>
      </c>
      <c r="B546" s="45" t="s">
        <v>470</v>
      </c>
      <c r="C546" s="45" t="s">
        <v>1128</v>
      </c>
      <c r="D546" s="45" t="s">
        <v>1193</v>
      </c>
      <c r="E546" s="46" t="s">
        <v>1250</v>
      </c>
      <c r="F546" s="7">
        <v>337</v>
      </c>
      <c r="G546" s="348" t="s">
        <v>9537</v>
      </c>
      <c r="H546" s="167" t="s">
        <v>1254</v>
      </c>
      <c r="I546" s="170">
        <v>269292</v>
      </c>
      <c r="J546" s="170">
        <v>1473121</v>
      </c>
      <c r="K546" s="159" t="s">
        <v>1255</v>
      </c>
      <c r="L546" s="15" t="s">
        <v>63</v>
      </c>
      <c r="M546" s="13" t="s">
        <v>1196</v>
      </c>
      <c r="N546" s="13"/>
      <c r="O546" s="15" t="s">
        <v>68</v>
      </c>
      <c r="P546" s="50" t="s">
        <v>1256</v>
      </c>
      <c r="Q546" s="13" t="s">
        <v>61</v>
      </c>
      <c r="R546" s="171" t="s">
        <v>1219</v>
      </c>
      <c r="S546" s="171" t="s">
        <v>138</v>
      </c>
      <c r="T546" s="172">
        <v>2.5</v>
      </c>
      <c r="U546" s="172">
        <v>4.5</v>
      </c>
      <c r="V546" s="172">
        <v>9</v>
      </c>
      <c r="W546" s="13" t="s">
        <v>69</v>
      </c>
      <c r="X546" s="13"/>
      <c r="Y546" s="13" t="s">
        <v>70</v>
      </c>
      <c r="Z546" s="13" t="s">
        <v>75</v>
      </c>
      <c r="AA546" s="13" t="s">
        <v>72</v>
      </c>
      <c r="AB546" s="13"/>
      <c r="AC546" s="51"/>
      <c r="AD546" s="51"/>
      <c r="AE546" s="51"/>
      <c r="AF546" s="51"/>
      <c r="AG546" s="51"/>
      <c r="AH546" s="51"/>
      <c r="AI546" s="51"/>
    </row>
    <row r="547" spans="1:35" ht="24.6" x14ac:dyDescent="0.85">
      <c r="A547" s="15">
        <v>546</v>
      </c>
      <c r="B547" s="45" t="s">
        <v>470</v>
      </c>
      <c r="C547" s="45" t="s">
        <v>1128</v>
      </c>
      <c r="D547" s="45" t="s">
        <v>1193</v>
      </c>
      <c r="E547" s="46" t="s">
        <v>1250</v>
      </c>
      <c r="F547" s="7">
        <v>337</v>
      </c>
      <c r="G547" s="348" t="s">
        <v>9538</v>
      </c>
      <c r="H547" s="167" t="s">
        <v>1257</v>
      </c>
      <c r="I547" s="170">
        <v>268920</v>
      </c>
      <c r="J547" s="170">
        <v>1472981</v>
      </c>
      <c r="K547" s="159" t="s">
        <v>1255</v>
      </c>
      <c r="L547" s="15" t="s">
        <v>63</v>
      </c>
      <c r="M547" s="13" t="s">
        <v>1196</v>
      </c>
      <c r="N547" s="13"/>
      <c r="O547" s="15" t="s">
        <v>68</v>
      </c>
      <c r="P547" s="50" t="s">
        <v>1258</v>
      </c>
      <c r="Q547" s="13" t="s">
        <v>61</v>
      </c>
      <c r="R547" s="171" t="s">
        <v>1219</v>
      </c>
      <c r="S547" s="171" t="s">
        <v>138</v>
      </c>
      <c r="T547" s="172">
        <v>2.2999999999999998</v>
      </c>
      <c r="U547" s="172">
        <v>4.5</v>
      </c>
      <c r="V547" s="172">
        <v>9</v>
      </c>
      <c r="W547" s="13" t="s">
        <v>69</v>
      </c>
      <c r="X547" s="13"/>
      <c r="Y547" s="13" t="s">
        <v>70</v>
      </c>
      <c r="Z547" s="13" t="s">
        <v>75</v>
      </c>
      <c r="AA547" s="13" t="s">
        <v>72</v>
      </c>
      <c r="AB547" s="13"/>
      <c r="AC547" s="51"/>
      <c r="AD547" s="51"/>
      <c r="AE547" s="51"/>
      <c r="AF547" s="51"/>
      <c r="AG547" s="51"/>
      <c r="AH547" s="51"/>
      <c r="AI547" s="51"/>
    </row>
    <row r="548" spans="1:35" ht="24.6" x14ac:dyDescent="0.85">
      <c r="A548" s="15">
        <v>547</v>
      </c>
      <c r="B548" s="45" t="s">
        <v>470</v>
      </c>
      <c r="C548" s="45" t="s">
        <v>1128</v>
      </c>
      <c r="D548" s="45" t="s">
        <v>1193</v>
      </c>
      <c r="E548" s="46" t="s">
        <v>1250</v>
      </c>
      <c r="F548" s="7">
        <v>337</v>
      </c>
      <c r="G548" s="348" t="s">
        <v>9539</v>
      </c>
      <c r="H548" s="167" t="s">
        <v>1259</v>
      </c>
      <c r="I548" s="170">
        <v>267855</v>
      </c>
      <c r="J548" s="170">
        <v>1472417</v>
      </c>
      <c r="K548" s="159" t="s">
        <v>1260</v>
      </c>
      <c r="L548" s="15" t="s">
        <v>63</v>
      </c>
      <c r="M548" s="13" t="s">
        <v>1196</v>
      </c>
      <c r="N548" s="13"/>
      <c r="O548" s="15" t="s">
        <v>68</v>
      </c>
      <c r="P548" s="50" t="s">
        <v>1261</v>
      </c>
      <c r="Q548" s="13" t="s">
        <v>61</v>
      </c>
      <c r="R548" s="171" t="s">
        <v>1198</v>
      </c>
      <c r="S548" s="171" t="s">
        <v>138</v>
      </c>
      <c r="T548" s="172">
        <v>3</v>
      </c>
      <c r="U548" s="172">
        <v>8</v>
      </c>
      <c r="V548" s="172">
        <v>10</v>
      </c>
      <c r="W548" s="13" t="s">
        <v>69</v>
      </c>
      <c r="X548" s="13"/>
      <c r="Y548" s="13" t="s">
        <v>70</v>
      </c>
      <c r="Z548" s="13" t="s">
        <v>75</v>
      </c>
      <c r="AA548" s="13" t="s">
        <v>72</v>
      </c>
      <c r="AB548" s="13"/>
      <c r="AC548" s="51"/>
      <c r="AD548" s="51"/>
      <c r="AE548" s="51"/>
      <c r="AF548" s="51"/>
      <c r="AG548" s="51"/>
      <c r="AH548" s="51"/>
      <c r="AI548" s="51"/>
    </row>
    <row r="549" spans="1:35" ht="24.6" x14ac:dyDescent="0.85">
      <c r="A549" s="15">
        <v>548</v>
      </c>
      <c r="B549" s="45" t="s">
        <v>470</v>
      </c>
      <c r="C549" s="45" t="s">
        <v>1128</v>
      </c>
      <c r="D549" s="45" t="s">
        <v>1193</v>
      </c>
      <c r="E549" s="46" t="s">
        <v>1250</v>
      </c>
      <c r="F549" s="7">
        <v>337</v>
      </c>
      <c r="G549" s="348" t="s">
        <v>9540</v>
      </c>
      <c r="H549" s="167" t="s">
        <v>1262</v>
      </c>
      <c r="I549" s="170">
        <v>269422</v>
      </c>
      <c r="J549" s="170">
        <v>1472933</v>
      </c>
      <c r="K549" s="159" t="s">
        <v>1260</v>
      </c>
      <c r="L549" s="15" t="s">
        <v>63</v>
      </c>
      <c r="M549" s="13" t="s">
        <v>1196</v>
      </c>
      <c r="N549" s="13"/>
      <c r="O549" s="15" t="s">
        <v>68</v>
      </c>
      <c r="P549" s="50" t="s">
        <v>1263</v>
      </c>
      <c r="Q549" s="13" t="s">
        <v>61</v>
      </c>
      <c r="R549" s="171" t="s">
        <v>1226</v>
      </c>
      <c r="S549" s="171" t="s">
        <v>138</v>
      </c>
      <c r="T549" s="172">
        <v>3</v>
      </c>
      <c r="U549" s="172">
        <v>8</v>
      </c>
      <c r="V549" s="172">
        <v>9</v>
      </c>
      <c r="W549" s="13" t="s">
        <v>69</v>
      </c>
      <c r="X549" s="13"/>
      <c r="Y549" s="13" t="s">
        <v>70</v>
      </c>
      <c r="Z549" s="13" t="s">
        <v>75</v>
      </c>
      <c r="AA549" s="13" t="s">
        <v>72</v>
      </c>
      <c r="AB549" s="13"/>
      <c r="AC549" s="51"/>
      <c r="AD549" s="51"/>
      <c r="AE549" s="51"/>
      <c r="AF549" s="51"/>
      <c r="AG549" s="51"/>
      <c r="AH549" s="51"/>
      <c r="AI549" s="51"/>
    </row>
    <row r="550" spans="1:35" ht="24.6" x14ac:dyDescent="0.85">
      <c r="A550" s="15">
        <v>549</v>
      </c>
      <c r="B550" s="45" t="s">
        <v>470</v>
      </c>
      <c r="C550" s="45" t="s">
        <v>1128</v>
      </c>
      <c r="D550" s="45" t="s">
        <v>1193</v>
      </c>
      <c r="E550" s="46" t="s">
        <v>1250</v>
      </c>
      <c r="F550" s="7">
        <v>337</v>
      </c>
      <c r="G550" s="348" t="s">
        <v>9541</v>
      </c>
      <c r="H550" s="167" t="s">
        <v>1264</v>
      </c>
      <c r="I550" s="170">
        <v>269051</v>
      </c>
      <c r="J550" s="170">
        <v>1472539</v>
      </c>
      <c r="K550" s="159" t="s">
        <v>1265</v>
      </c>
      <c r="L550" s="15" t="s">
        <v>63</v>
      </c>
      <c r="M550" s="13" t="s">
        <v>1196</v>
      </c>
      <c r="N550" s="13"/>
      <c r="O550" s="15" t="s">
        <v>68</v>
      </c>
      <c r="P550" s="50" t="s">
        <v>1266</v>
      </c>
      <c r="Q550" s="13" t="s">
        <v>61</v>
      </c>
      <c r="R550" s="171" t="s">
        <v>1198</v>
      </c>
      <c r="S550" s="171" t="s">
        <v>138</v>
      </c>
      <c r="T550" s="172">
        <v>3</v>
      </c>
      <c r="U550" s="172">
        <v>8</v>
      </c>
      <c r="V550" s="172">
        <v>9</v>
      </c>
      <c r="W550" s="13" t="s">
        <v>69</v>
      </c>
      <c r="X550" s="13"/>
      <c r="Y550" s="13" t="s">
        <v>70</v>
      </c>
      <c r="Z550" s="13" t="s">
        <v>75</v>
      </c>
      <c r="AA550" s="13" t="s">
        <v>72</v>
      </c>
      <c r="AB550" s="13"/>
      <c r="AC550" s="51"/>
      <c r="AD550" s="51"/>
      <c r="AE550" s="51"/>
      <c r="AF550" s="51"/>
      <c r="AG550" s="51"/>
      <c r="AH550" s="51"/>
      <c r="AI550" s="51"/>
    </row>
    <row r="551" spans="1:35" ht="24.6" x14ac:dyDescent="0.85">
      <c r="A551" s="15">
        <v>550</v>
      </c>
      <c r="B551" s="45" t="s">
        <v>470</v>
      </c>
      <c r="C551" s="45" t="s">
        <v>1128</v>
      </c>
      <c r="D551" s="45" t="s">
        <v>1193</v>
      </c>
      <c r="E551" s="46" t="s">
        <v>1250</v>
      </c>
      <c r="F551" s="7">
        <v>337</v>
      </c>
      <c r="G551" s="348" t="s">
        <v>9542</v>
      </c>
      <c r="H551" s="167" t="s">
        <v>1267</v>
      </c>
      <c r="I551" s="170">
        <v>268534</v>
      </c>
      <c r="J551" s="170">
        <v>1472951</v>
      </c>
      <c r="K551" s="159" t="s">
        <v>1265</v>
      </c>
      <c r="L551" s="15" t="s">
        <v>63</v>
      </c>
      <c r="M551" s="13" t="s">
        <v>1196</v>
      </c>
      <c r="N551" s="13"/>
      <c r="O551" s="15" t="s">
        <v>68</v>
      </c>
      <c r="P551" s="50" t="s">
        <v>1268</v>
      </c>
      <c r="Q551" s="13" t="s">
        <v>61</v>
      </c>
      <c r="R551" s="171" t="s">
        <v>1226</v>
      </c>
      <c r="S551" s="171" t="s">
        <v>138</v>
      </c>
      <c r="T551" s="172">
        <v>3</v>
      </c>
      <c r="U551" s="172">
        <v>5</v>
      </c>
      <c r="V551" s="172">
        <v>9</v>
      </c>
      <c r="W551" s="13" t="s">
        <v>69</v>
      </c>
      <c r="X551" s="13"/>
      <c r="Y551" s="13" t="s">
        <v>70</v>
      </c>
      <c r="Z551" s="13" t="s">
        <v>75</v>
      </c>
      <c r="AA551" s="13" t="s">
        <v>72</v>
      </c>
      <c r="AB551" s="13"/>
      <c r="AC551" s="51"/>
      <c r="AD551" s="51"/>
      <c r="AE551" s="51"/>
      <c r="AF551" s="51"/>
      <c r="AG551" s="51"/>
      <c r="AH551" s="51"/>
      <c r="AI551" s="51"/>
    </row>
    <row r="552" spans="1:35" ht="24.6" x14ac:dyDescent="0.85">
      <c r="A552" s="15">
        <v>551</v>
      </c>
      <c r="B552" s="45" t="s">
        <v>470</v>
      </c>
      <c r="C552" s="45" t="s">
        <v>1128</v>
      </c>
      <c r="D552" s="45" t="s">
        <v>1193</v>
      </c>
      <c r="E552" s="46" t="s">
        <v>1250</v>
      </c>
      <c r="F552" s="7">
        <v>337</v>
      </c>
      <c r="G552" s="348" t="s">
        <v>9543</v>
      </c>
      <c r="H552" s="167" t="s">
        <v>1269</v>
      </c>
      <c r="I552" s="170">
        <v>268789</v>
      </c>
      <c r="J552" s="170">
        <v>1473134</v>
      </c>
      <c r="K552" s="159" t="s">
        <v>1270</v>
      </c>
      <c r="L552" s="15" t="s">
        <v>63</v>
      </c>
      <c r="M552" s="13" t="s">
        <v>1196</v>
      </c>
      <c r="N552" s="13"/>
      <c r="O552" s="15" t="s">
        <v>68</v>
      </c>
      <c r="P552" s="50" t="s">
        <v>1271</v>
      </c>
      <c r="Q552" s="13" t="s">
        <v>61</v>
      </c>
      <c r="R552" s="171" t="s">
        <v>1198</v>
      </c>
      <c r="S552" s="171" t="s">
        <v>138</v>
      </c>
      <c r="T552" s="172">
        <v>3</v>
      </c>
      <c r="U552" s="172">
        <v>8</v>
      </c>
      <c r="V552" s="172">
        <v>10</v>
      </c>
      <c r="W552" s="13" t="s">
        <v>69</v>
      </c>
      <c r="X552" s="13"/>
      <c r="Y552" s="13" t="s">
        <v>70</v>
      </c>
      <c r="Z552" s="13" t="s">
        <v>75</v>
      </c>
      <c r="AA552" s="13" t="s">
        <v>72</v>
      </c>
      <c r="AB552" s="13"/>
      <c r="AC552" s="51"/>
      <c r="AD552" s="51"/>
      <c r="AE552" s="51"/>
      <c r="AF552" s="51"/>
      <c r="AG552" s="51"/>
      <c r="AH552" s="51"/>
      <c r="AI552" s="51"/>
    </row>
    <row r="553" spans="1:35" ht="24.6" x14ac:dyDescent="0.85">
      <c r="A553" s="15">
        <v>552</v>
      </c>
      <c r="B553" s="45" t="s">
        <v>470</v>
      </c>
      <c r="C553" s="45" t="s">
        <v>1128</v>
      </c>
      <c r="D553" s="45" t="s">
        <v>1193</v>
      </c>
      <c r="E553" s="46" t="s">
        <v>1250</v>
      </c>
      <c r="F553" s="7">
        <v>337</v>
      </c>
      <c r="G553" s="348" t="s">
        <v>9544</v>
      </c>
      <c r="H553" s="167" t="s">
        <v>1272</v>
      </c>
      <c r="I553" s="170">
        <v>268901</v>
      </c>
      <c r="J553" s="170">
        <v>1473869</v>
      </c>
      <c r="K553" s="159" t="s">
        <v>1270</v>
      </c>
      <c r="L553" s="15" t="s">
        <v>63</v>
      </c>
      <c r="M553" s="13" t="s">
        <v>1196</v>
      </c>
      <c r="N553" s="13"/>
      <c r="O553" s="15" t="s">
        <v>68</v>
      </c>
      <c r="P553" s="50" t="s">
        <v>1273</v>
      </c>
      <c r="Q553" s="13" t="s">
        <v>61</v>
      </c>
      <c r="R553" s="171" t="s">
        <v>1240</v>
      </c>
      <c r="S553" s="171" t="s">
        <v>138</v>
      </c>
      <c r="T553" s="172">
        <v>2</v>
      </c>
      <c r="U553" s="172">
        <v>8</v>
      </c>
      <c r="V553" s="172">
        <v>15</v>
      </c>
      <c r="W553" s="13" t="s">
        <v>69</v>
      </c>
      <c r="X553" s="13"/>
      <c r="Y553" s="13" t="s">
        <v>70</v>
      </c>
      <c r="Z553" s="13" t="s">
        <v>75</v>
      </c>
      <c r="AA553" s="13" t="s">
        <v>72</v>
      </c>
      <c r="AB553" s="13"/>
      <c r="AC553" s="51"/>
      <c r="AD553" s="51"/>
      <c r="AE553" s="51"/>
      <c r="AF553" s="51"/>
      <c r="AG553" s="51"/>
      <c r="AH553" s="51"/>
      <c r="AI553" s="51"/>
    </row>
    <row r="554" spans="1:35" ht="24.6" x14ac:dyDescent="0.85">
      <c r="A554" s="15">
        <v>553</v>
      </c>
      <c r="B554" s="45" t="s">
        <v>470</v>
      </c>
      <c r="C554" s="45" t="s">
        <v>1128</v>
      </c>
      <c r="D554" s="45" t="s">
        <v>1193</v>
      </c>
      <c r="E554" s="46" t="s">
        <v>1250</v>
      </c>
      <c r="F554" s="7">
        <v>337</v>
      </c>
      <c r="G554" s="348" t="s">
        <v>9545</v>
      </c>
      <c r="H554" s="167" t="s">
        <v>1274</v>
      </c>
      <c r="I554" s="170">
        <v>268907</v>
      </c>
      <c r="J554" s="170">
        <v>1473410</v>
      </c>
      <c r="K554" s="159" t="s">
        <v>1275</v>
      </c>
      <c r="L554" s="15" t="s">
        <v>63</v>
      </c>
      <c r="M554" s="13" t="s">
        <v>1196</v>
      </c>
      <c r="N554" s="13"/>
      <c r="O554" s="15" t="s">
        <v>68</v>
      </c>
      <c r="P554" s="50" t="s">
        <v>1276</v>
      </c>
      <c r="Q554" s="13" t="s">
        <v>61</v>
      </c>
      <c r="R554" s="171" t="s">
        <v>1226</v>
      </c>
      <c r="S554" s="171" t="s">
        <v>138</v>
      </c>
      <c r="T554" s="172">
        <v>2.2999999999999998</v>
      </c>
      <c r="U554" s="172">
        <v>4.5</v>
      </c>
      <c r="V554" s="172">
        <v>9</v>
      </c>
      <c r="W554" s="13" t="s">
        <v>69</v>
      </c>
      <c r="X554" s="13"/>
      <c r="Y554" s="13" t="s">
        <v>70</v>
      </c>
      <c r="Z554" s="13" t="s">
        <v>75</v>
      </c>
      <c r="AA554" s="13" t="s">
        <v>72</v>
      </c>
      <c r="AB554" s="13"/>
      <c r="AC554" s="51"/>
      <c r="AD554" s="51"/>
      <c r="AE554" s="51"/>
      <c r="AF554" s="51"/>
      <c r="AG554" s="51"/>
      <c r="AH554" s="51"/>
      <c r="AI554" s="51"/>
    </row>
    <row r="555" spans="1:35" ht="24.6" x14ac:dyDescent="0.85">
      <c r="A555" s="15">
        <v>554</v>
      </c>
      <c r="B555" s="45" t="s">
        <v>470</v>
      </c>
      <c r="C555" s="45" t="s">
        <v>1128</v>
      </c>
      <c r="D555" s="45" t="s">
        <v>1193</v>
      </c>
      <c r="E555" s="46" t="s">
        <v>1250</v>
      </c>
      <c r="F555" s="7">
        <v>337</v>
      </c>
      <c r="G555" s="348" t="s">
        <v>9546</v>
      </c>
      <c r="H555" s="167" t="s">
        <v>1277</v>
      </c>
      <c r="I555" s="170">
        <v>269147</v>
      </c>
      <c r="J555" s="170">
        <v>1473982</v>
      </c>
      <c r="K555" s="159" t="s">
        <v>1275</v>
      </c>
      <c r="L555" s="15" t="s">
        <v>63</v>
      </c>
      <c r="M555" s="13" t="s">
        <v>1196</v>
      </c>
      <c r="N555" s="13"/>
      <c r="O555" s="15" t="s">
        <v>68</v>
      </c>
      <c r="P555" s="50" t="s">
        <v>1278</v>
      </c>
      <c r="Q555" s="13" t="s">
        <v>61</v>
      </c>
      <c r="R555" s="171" t="s">
        <v>1240</v>
      </c>
      <c r="S555" s="171" t="s">
        <v>138</v>
      </c>
      <c r="T555" s="172">
        <v>2.2999999999999998</v>
      </c>
      <c r="U555" s="172">
        <v>4.5</v>
      </c>
      <c r="V555" s="172">
        <v>9</v>
      </c>
      <c r="W555" s="13" t="s">
        <v>69</v>
      </c>
      <c r="X555" s="13"/>
      <c r="Y555" s="13" t="s">
        <v>70</v>
      </c>
      <c r="Z555" s="13" t="s">
        <v>75</v>
      </c>
      <c r="AA555" s="13" t="s">
        <v>72</v>
      </c>
      <c r="AB555" s="13"/>
      <c r="AC555" s="51"/>
      <c r="AD555" s="51"/>
      <c r="AE555" s="51"/>
      <c r="AF555" s="51"/>
      <c r="AG555" s="51"/>
      <c r="AH555" s="51"/>
      <c r="AI555" s="51"/>
    </row>
    <row r="556" spans="1:35" ht="24.6" x14ac:dyDescent="0.85">
      <c r="A556" s="15">
        <v>555</v>
      </c>
      <c r="B556" s="45" t="s">
        <v>470</v>
      </c>
      <c r="C556" s="45" t="s">
        <v>1128</v>
      </c>
      <c r="D556" s="45" t="s">
        <v>1193</v>
      </c>
      <c r="E556" s="46" t="s">
        <v>1250</v>
      </c>
      <c r="F556" s="7">
        <v>337</v>
      </c>
      <c r="G556" s="348" t="s">
        <v>9547</v>
      </c>
      <c r="H556" s="167" t="s">
        <v>1279</v>
      </c>
      <c r="I556" s="170">
        <v>269064</v>
      </c>
      <c r="J556" s="170">
        <v>1473153</v>
      </c>
      <c r="K556" s="159" t="s">
        <v>1280</v>
      </c>
      <c r="L556" s="15" t="s">
        <v>63</v>
      </c>
      <c r="M556" s="13" t="s">
        <v>1196</v>
      </c>
      <c r="N556" s="13"/>
      <c r="O556" s="15" t="s">
        <v>68</v>
      </c>
      <c r="P556" s="50" t="s">
        <v>1281</v>
      </c>
      <c r="Q556" s="13" t="s">
        <v>61</v>
      </c>
      <c r="R556" s="171" t="s">
        <v>1282</v>
      </c>
      <c r="S556" s="171" t="s">
        <v>138</v>
      </c>
      <c r="T556" s="172">
        <v>2.5</v>
      </c>
      <c r="U556" s="172">
        <v>4</v>
      </c>
      <c r="V556" s="172">
        <v>9</v>
      </c>
      <c r="W556" s="13" t="s">
        <v>69</v>
      </c>
      <c r="X556" s="13"/>
      <c r="Y556" s="13" t="s">
        <v>70</v>
      </c>
      <c r="Z556" s="13" t="s">
        <v>75</v>
      </c>
      <c r="AA556" s="13" t="s">
        <v>72</v>
      </c>
      <c r="AB556" s="13"/>
      <c r="AC556" s="51"/>
      <c r="AD556" s="51"/>
      <c r="AE556" s="51"/>
      <c r="AF556" s="51"/>
      <c r="AG556" s="51"/>
      <c r="AH556" s="51"/>
      <c r="AI556" s="51"/>
    </row>
    <row r="557" spans="1:35" ht="24.6" x14ac:dyDescent="0.85">
      <c r="A557" s="15">
        <v>556</v>
      </c>
      <c r="B557" s="45" t="s">
        <v>470</v>
      </c>
      <c r="C557" s="45" t="s">
        <v>1128</v>
      </c>
      <c r="D557" s="45" t="s">
        <v>1193</v>
      </c>
      <c r="E557" s="46" t="s">
        <v>1250</v>
      </c>
      <c r="F557" s="7">
        <v>337</v>
      </c>
      <c r="G557" s="348" t="s">
        <v>9548</v>
      </c>
      <c r="H557" s="167" t="s">
        <v>1283</v>
      </c>
      <c r="I557" s="170">
        <v>269137</v>
      </c>
      <c r="J557" s="170">
        <v>1472400</v>
      </c>
      <c r="K557" s="159" t="s">
        <v>1280</v>
      </c>
      <c r="L557" s="15" t="s">
        <v>63</v>
      </c>
      <c r="M557" s="13" t="s">
        <v>1196</v>
      </c>
      <c r="N557" s="13"/>
      <c r="O557" s="15" t="s">
        <v>68</v>
      </c>
      <c r="P557" s="50" t="s">
        <v>1284</v>
      </c>
      <c r="Q557" s="13" t="s">
        <v>61</v>
      </c>
      <c r="R557" s="171" t="s">
        <v>1219</v>
      </c>
      <c r="S557" s="171" t="s">
        <v>138</v>
      </c>
      <c r="T557" s="172">
        <v>2</v>
      </c>
      <c r="U557" s="172">
        <v>4.5</v>
      </c>
      <c r="V557" s="172">
        <v>10</v>
      </c>
      <c r="W557" s="13" t="s">
        <v>69</v>
      </c>
      <c r="X557" s="13"/>
      <c r="Y557" s="13" t="s">
        <v>70</v>
      </c>
      <c r="Z557" s="13" t="s">
        <v>75</v>
      </c>
      <c r="AA557" s="13" t="s">
        <v>72</v>
      </c>
      <c r="AB557" s="13"/>
      <c r="AC557" s="51"/>
      <c r="AD557" s="51"/>
      <c r="AE557" s="51"/>
      <c r="AF557" s="51"/>
      <c r="AG557" s="51"/>
      <c r="AH557" s="51"/>
      <c r="AI557" s="51"/>
    </row>
    <row r="558" spans="1:35" ht="24.6" x14ac:dyDescent="0.85">
      <c r="A558" s="15">
        <v>557</v>
      </c>
      <c r="B558" s="45" t="s">
        <v>470</v>
      </c>
      <c r="C558" s="45" t="s">
        <v>1128</v>
      </c>
      <c r="D558" s="45" t="s">
        <v>1193</v>
      </c>
      <c r="E558" s="46" t="s">
        <v>1250</v>
      </c>
      <c r="F558" s="7">
        <v>337</v>
      </c>
      <c r="G558" s="348" t="s">
        <v>9549</v>
      </c>
      <c r="H558" s="167" t="s">
        <v>1285</v>
      </c>
      <c r="I558" s="170">
        <v>269102</v>
      </c>
      <c r="J558" s="170">
        <v>1473492</v>
      </c>
      <c r="K558" s="159" t="s">
        <v>448</v>
      </c>
      <c r="L558" s="15" t="s">
        <v>63</v>
      </c>
      <c r="M558" s="13" t="s">
        <v>1196</v>
      </c>
      <c r="N558" s="13"/>
      <c r="O558" s="15" t="s">
        <v>68</v>
      </c>
      <c r="P558" s="50" t="s">
        <v>1286</v>
      </c>
      <c r="Q558" s="13" t="s">
        <v>61</v>
      </c>
      <c r="R558" s="171" t="s">
        <v>1226</v>
      </c>
      <c r="S558" s="171" t="s">
        <v>138</v>
      </c>
      <c r="T558" s="172">
        <v>2</v>
      </c>
      <c r="U558" s="172">
        <v>4</v>
      </c>
      <c r="V558" s="172">
        <v>9</v>
      </c>
      <c r="W558" s="13" t="s">
        <v>69</v>
      </c>
      <c r="X558" s="13"/>
      <c r="Y558" s="13" t="s">
        <v>70</v>
      </c>
      <c r="Z558" s="13" t="s">
        <v>75</v>
      </c>
      <c r="AA558" s="13" t="s">
        <v>72</v>
      </c>
      <c r="AB558" s="13"/>
      <c r="AC558" s="51"/>
      <c r="AD558" s="51"/>
      <c r="AE558" s="51"/>
      <c r="AF558" s="51"/>
      <c r="AG558" s="51"/>
      <c r="AH558" s="51"/>
      <c r="AI558" s="51"/>
    </row>
    <row r="559" spans="1:35" ht="24.6" x14ac:dyDescent="0.85">
      <c r="A559" s="15">
        <v>558</v>
      </c>
      <c r="B559" s="45" t="s">
        <v>470</v>
      </c>
      <c r="C559" s="45" t="s">
        <v>1128</v>
      </c>
      <c r="D559" s="45" t="s">
        <v>1193</v>
      </c>
      <c r="E559" s="46" t="s">
        <v>1250</v>
      </c>
      <c r="F559" s="7">
        <v>337</v>
      </c>
      <c r="G559" s="348" t="s">
        <v>9550</v>
      </c>
      <c r="H559" s="167" t="s">
        <v>1287</v>
      </c>
      <c r="I559" s="170">
        <v>269060</v>
      </c>
      <c r="J559" s="170">
        <v>1473242</v>
      </c>
      <c r="K559" s="159" t="s">
        <v>448</v>
      </c>
      <c r="L559" s="15" t="s">
        <v>63</v>
      </c>
      <c r="M559" s="13" t="s">
        <v>1196</v>
      </c>
      <c r="N559" s="13"/>
      <c r="O559" s="15" t="s">
        <v>68</v>
      </c>
      <c r="P559" s="50" t="s">
        <v>1288</v>
      </c>
      <c r="Q559" s="13" t="s">
        <v>61</v>
      </c>
      <c r="R559" s="171" t="s">
        <v>1219</v>
      </c>
      <c r="S559" s="171" t="s">
        <v>138</v>
      </c>
      <c r="T559" s="172">
        <v>3</v>
      </c>
      <c r="U559" s="172">
        <v>8</v>
      </c>
      <c r="V559" s="172">
        <v>10</v>
      </c>
      <c r="W559" s="13" t="s">
        <v>69</v>
      </c>
      <c r="X559" s="13"/>
      <c r="Y559" s="13" t="s">
        <v>70</v>
      </c>
      <c r="Z559" s="13" t="s">
        <v>75</v>
      </c>
      <c r="AA559" s="13" t="s">
        <v>72</v>
      </c>
      <c r="AB559" s="13"/>
      <c r="AC559" s="51"/>
      <c r="AD559" s="51"/>
      <c r="AE559" s="51"/>
      <c r="AF559" s="51"/>
      <c r="AG559" s="51"/>
      <c r="AH559" s="51"/>
      <c r="AI559" s="51"/>
    </row>
    <row r="560" spans="1:35" ht="24.6" x14ac:dyDescent="0.85">
      <c r="A560" s="15">
        <v>559</v>
      </c>
      <c r="B560" s="45" t="s">
        <v>470</v>
      </c>
      <c r="C560" s="45" t="s">
        <v>1128</v>
      </c>
      <c r="D560" s="45" t="s">
        <v>1193</v>
      </c>
      <c r="E560" s="46" t="s">
        <v>1250</v>
      </c>
      <c r="F560" s="7">
        <v>337</v>
      </c>
      <c r="G560" s="348" t="s">
        <v>9551</v>
      </c>
      <c r="H560" s="167" t="s">
        <v>1289</v>
      </c>
      <c r="I560" s="170">
        <v>268824</v>
      </c>
      <c r="J560" s="170">
        <v>1473242</v>
      </c>
      <c r="K560" s="159" t="s">
        <v>1290</v>
      </c>
      <c r="L560" s="15" t="s">
        <v>63</v>
      </c>
      <c r="M560" s="13" t="s">
        <v>1196</v>
      </c>
      <c r="N560" s="13"/>
      <c r="O560" s="15" t="s">
        <v>68</v>
      </c>
      <c r="P560" s="50" t="s">
        <v>1291</v>
      </c>
      <c r="Q560" s="13" t="s">
        <v>61</v>
      </c>
      <c r="R560" s="171" t="s">
        <v>1240</v>
      </c>
      <c r="S560" s="171" t="s">
        <v>138</v>
      </c>
      <c r="T560" s="172">
        <v>2</v>
      </c>
      <c r="U560" s="172">
        <v>4</v>
      </c>
      <c r="V560" s="172">
        <v>9</v>
      </c>
      <c r="W560" s="13" t="s">
        <v>69</v>
      </c>
      <c r="X560" s="13"/>
      <c r="Y560" s="13" t="s">
        <v>70</v>
      </c>
      <c r="Z560" s="13" t="s">
        <v>75</v>
      </c>
      <c r="AA560" s="13" t="s">
        <v>72</v>
      </c>
      <c r="AB560" s="13"/>
      <c r="AC560" s="51"/>
      <c r="AD560" s="51"/>
      <c r="AE560" s="51"/>
      <c r="AF560" s="51"/>
      <c r="AG560" s="51"/>
      <c r="AH560" s="51"/>
      <c r="AI560" s="51"/>
    </row>
    <row r="561" spans="1:35" ht="24.6" x14ac:dyDescent="0.85">
      <c r="A561" s="15">
        <v>560</v>
      </c>
      <c r="B561" s="45" t="s">
        <v>470</v>
      </c>
      <c r="C561" s="45" t="s">
        <v>1128</v>
      </c>
      <c r="D561" s="45" t="s">
        <v>1193</v>
      </c>
      <c r="E561" s="46" t="s">
        <v>1250</v>
      </c>
      <c r="F561" s="7">
        <v>337</v>
      </c>
      <c r="G561" s="348" t="s">
        <v>9552</v>
      </c>
      <c r="H561" s="167" t="s">
        <v>1292</v>
      </c>
      <c r="I561" s="170">
        <v>269072</v>
      </c>
      <c r="J561" s="170">
        <v>1472774</v>
      </c>
      <c r="K561" s="159" t="s">
        <v>1290</v>
      </c>
      <c r="L561" s="15" t="s">
        <v>63</v>
      </c>
      <c r="M561" s="13" t="s">
        <v>1196</v>
      </c>
      <c r="N561" s="13"/>
      <c r="O561" s="15" t="s">
        <v>68</v>
      </c>
      <c r="P561" s="50" t="s">
        <v>1293</v>
      </c>
      <c r="Q561" s="13" t="s">
        <v>61</v>
      </c>
      <c r="R561" s="171" t="s">
        <v>1198</v>
      </c>
      <c r="S561" s="171" t="s">
        <v>138</v>
      </c>
      <c r="T561" s="172">
        <v>3</v>
      </c>
      <c r="U561" s="172">
        <v>8</v>
      </c>
      <c r="V561" s="172">
        <v>10</v>
      </c>
      <c r="W561" s="13" t="s">
        <v>69</v>
      </c>
      <c r="X561" s="13"/>
      <c r="Y561" s="13" t="s">
        <v>70</v>
      </c>
      <c r="Z561" s="13" t="s">
        <v>75</v>
      </c>
      <c r="AA561" s="13" t="s">
        <v>72</v>
      </c>
      <c r="AB561" s="13"/>
      <c r="AC561" s="51"/>
      <c r="AD561" s="51"/>
      <c r="AE561" s="51"/>
      <c r="AF561" s="51"/>
      <c r="AG561" s="51"/>
      <c r="AH561" s="51"/>
      <c r="AI561" s="51"/>
    </row>
    <row r="562" spans="1:35" ht="24.6" x14ac:dyDescent="0.85">
      <c r="A562" s="15">
        <v>561</v>
      </c>
      <c r="B562" s="45" t="s">
        <v>470</v>
      </c>
      <c r="C562" s="45" t="s">
        <v>1128</v>
      </c>
      <c r="D562" s="45" t="s">
        <v>1193</v>
      </c>
      <c r="E562" s="46" t="s">
        <v>1250</v>
      </c>
      <c r="F562" s="7">
        <v>337</v>
      </c>
      <c r="G562" s="348" t="s">
        <v>9553</v>
      </c>
      <c r="H562" s="167" t="s">
        <v>1294</v>
      </c>
      <c r="I562" s="170">
        <v>269063</v>
      </c>
      <c r="J562" s="170">
        <v>1473153</v>
      </c>
      <c r="K562" s="159" t="s">
        <v>1295</v>
      </c>
      <c r="L562" s="15" t="s">
        <v>63</v>
      </c>
      <c r="M562" s="13" t="s">
        <v>1196</v>
      </c>
      <c r="N562" s="13"/>
      <c r="O562" s="15" t="s">
        <v>68</v>
      </c>
      <c r="P562" s="50" t="s">
        <v>1296</v>
      </c>
      <c r="Q562" s="13" t="s">
        <v>61</v>
      </c>
      <c r="R562" s="171" t="s">
        <v>1240</v>
      </c>
      <c r="S562" s="171" t="s">
        <v>138</v>
      </c>
      <c r="T562" s="172">
        <v>2</v>
      </c>
      <c r="U562" s="172">
        <v>4.5</v>
      </c>
      <c r="V562" s="172">
        <v>9</v>
      </c>
      <c r="W562" s="13" t="s">
        <v>69</v>
      </c>
      <c r="X562" s="13"/>
      <c r="Y562" s="13" t="s">
        <v>70</v>
      </c>
      <c r="Z562" s="13" t="s">
        <v>75</v>
      </c>
      <c r="AA562" s="13" t="s">
        <v>72</v>
      </c>
      <c r="AB562" s="13"/>
      <c r="AC562" s="51"/>
      <c r="AD562" s="51"/>
      <c r="AE562" s="51"/>
      <c r="AF562" s="51"/>
      <c r="AG562" s="51"/>
      <c r="AH562" s="51"/>
      <c r="AI562" s="51"/>
    </row>
    <row r="563" spans="1:35" ht="24.6" x14ac:dyDescent="0.85">
      <c r="A563" s="15">
        <v>562</v>
      </c>
      <c r="B563" s="45" t="s">
        <v>470</v>
      </c>
      <c r="C563" s="45" t="s">
        <v>1128</v>
      </c>
      <c r="D563" s="45" t="s">
        <v>1193</v>
      </c>
      <c r="E563" s="46" t="s">
        <v>1250</v>
      </c>
      <c r="F563" s="7">
        <v>337</v>
      </c>
      <c r="G563" s="348" t="s">
        <v>9554</v>
      </c>
      <c r="H563" s="167" t="s">
        <v>1297</v>
      </c>
      <c r="I563" s="170">
        <v>269023</v>
      </c>
      <c r="J563" s="170">
        <v>1473719</v>
      </c>
      <c r="K563" s="159" t="s">
        <v>1295</v>
      </c>
      <c r="L563" s="15" t="s">
        <v>63</v>
      </c>
      <c r="M563" s="13" t="s">
        <v>1196</v>
      </c>
      <c r="N563" s="13"/>
      <c r="O563" s="15" t="s">
        <v>68</v>
      </c>
      <c r="P563" s="50" t="s">
        <v>1298</v>
      </c>
      <c r="Q563" s="13" t="s">
        <v>61</v>
      </c>
      <c r="R563" s="171" t="s">
        <v>1240</v>
      </c>
      <c r="S563" s="171" t="s">
        <v>138</v>
      </c>
      <c r="T563" s="172">
        <v>3</v>
      </c>
      <c r="U563" s="172">
        <v>8</v>
      </c>
      <c r="V563" s="172">
        <v>10</v>
      </c>
      <c r="W563" s="13" t="s">
        <v>69</v>
      </c>
      <c r="X563" s="13"/>
      <c r="Y563" s="13" t="s">
        <v>70</v>
      </c>
      <c r="Z563" s="13" t="s">
        <v>75</v>
      </c>
      <c r="AA563" s="13" t="s">
        <v>72</v>
      </c>
      <c r="AB563" s="13"/>
      <c r="AC563" s="51"/>
      <c r="AD563" s="51"/>
      <c r="AE563" s="51"/>
      <c r="AF563" s="51"/>
      <c r="AG563" s="51"/>
      <c r="AH563" s="51"/>
      <c r="AI563" s="51"/>
    </row>
    <row r="564" spans="1:35" ht="24.6" x14ac:dyDescent="0.85">
      <c r="A564" s="15">
        <v>563</v>
      </c>
      <c r="B564" s="45" t="s">
        <v>470</v>
      </c>
      <c r="C564" s="45" t="s">
        <v>1128</v>
      </c>
      <c r="D564" s="45" t="s">
        <v>1193</v>
      </c>
      <c r="E564" s="46" t="s">
        <v>1250</v>
      </c>
      <c r="F564" s="7">
        <v>337</v>
      </c>
      <c r="G564" s="348" t="s">
        <v>9555</v>
      </c>
      <c r="H564" s="167" t="s">
        <v>1299</v>
      </c>
      <c r="I564" s="170">
        <v>269648</v>
      </c>
      <c r="J564" s="170">
        <v>1472918</v>
      </c>
      <c r="K564" s="159" t="s">
        <v>1300</v>
      </c>
      <c r="L564" s="15" t="s">
        <v>63</v>
      </c>
      <c r="M564" s="13" t="s">
        <v>1196</v>
      </c>
      <c r="N564" s="13"/>
      <c r="O564" s="15" t="s">
        <v>68</v>
      </c>
      <c r="P564" s="50" t="s">
        <v>1301</v>
      </c>
      <c r="Q564" s="13" t="s">
        <v>61</v>
      </c>
      <c r="R564" s="171" t="s">
        <v>1226</v>
      </c>
      <c r="S564" s="171" t="s">
        <v>138</v>
      </c>
      <c r="T564" s="172">
        <v>2.5</v>
      </c>
      <c r="U564" s="172">
        <v>4.5</v>
      </c>
      <c r="V564" s="172">
        <v>9</v>
      </c>
      <c r="W564" s="13" t="s">
        <v>69</v>
      </c>
      <c r="X564" s="13"/>
      <c r="Y564" s="13" t="s">
        <v>70</v>
      </c>
      <c r="Z564" s="13" t="s">
        <v>75</v>
      </c>
      <c r="AA564" s="13" t="s">
        <v>72</v>
      </c>
      <c r="AB564" s="13"/>
      <c r="AC564" s="51"/>
      <c r="AD564" s="51"/>
      <c r="AE564" s="51"/>
      <c r="AF564" s="51"/>
      <c r="AG564" s="51"/>
      <c r="AH564" s="51"/>
      <c r="AI564" s="51"/>
    </row>
    <row r="565" spans="1:35" ht="24.6" x14ac:dyDescent="0.85">
      <c r="A565" s="15">
        <v>564</v>
      </c>
      <c r="B565" s="45" t="s">
        <v>470</v>
      </c>
      <c r="C565" s="45" t="s">
        <v>1128</v>
      </c>
      <c r="D565" s="45" t="s">
        <v>1193</v>
      </c>
      <c r="E565" s="46" t="s">
        <v>1250</v>
      </c>
      <c r="F565" s="7">
        <v>337</v>
      </c>
      <c r="G565" s="348" t="s">
        <v>9556</v>
      </c>
      <c r="H565" s="167" t="s">
        <v>1302</v>
      </c>
      <c r="I565" s="170">
        <v>268935</v>
      </c>
      <c r="J565" s="170">
        <v>1473214</v>
      </c>
      <c r="K565" s="159" t="s">
        <v>1300</v>
      </c>
      <c r="L565" s="15" t="s">
        <v>63</v>
      </c>
      <c r="M565" s="13" t="s">
        <v>1196</v>
      </c>
      <c r="N565" s="13"/>
      <c r="O565" s="15" t="s">
        <v>68</v>
      </c>
      <c r="P565" s="50" t="s">
        <v>1303</v>
      </c>
      <c r="Q565" s="13" t="s">
        <v>61</v>
      </c>
      <c r="R565" s="171" t="s">
        <v>1198</v>
      </c>
      <c r="S565" s="171" t="s">
        <v>138</v>
      </c>
      <c r="T565" s="172">
        <v>2.5</v>
      </c>
      <c r="U565" s="172">
        <v>4.5</v>
      </c>
      <c r="V565" s="172">
        <v>9</v>
      </c>
      <c r="W565" s="13" t="s">
        <v>69</v>
      </c>
      <c r="X565" s="13"/>
      <c r="Y565" s="13" t="s">
        <v>70</v>
      </c>
      <c r="Z565" s="13" t="s">
        <v>75</v>
      </c>
      <c r="AA565" s="13" t="s">
        <v>72</v>
      </c>
      <c r="AB565" s="13"/>
      <c r="AC565" s="51"/>
      <c r="AD565" s="51"/>
      <c r="AE565" s="51"/>
      <c r="AF565" s="51"/>
      <c r="AG565" s="51"/>
      <c r="AH565" s="51"/>
      <c r="AI565" s="51"/>
    </row>
    <row r="566" spans="1:35" ht="24.6" x14ac:dyDescent="0.85">
      <c r="A566" s="15">
        <v>565</v>
      </c>
      <c r="B566" s="45" t="s">
        <v>470</v>
      </c>
      <c r="C566" s="45" t="s">
        <v>1128</v>
      </c>
      <c r="D566" s="45" t="s">
        <v>1193</v>
      </c>
      <c r="E566" s="46" t="s">
        <v>1250</v>
      </c>
      <c r="F566" s="7">
        <v>337</v>
      </c>
      <c r="G566" s="348" t="s">
        <v>9557</v>
      </c>
      <c r="H566" s="167" t="s">
        <v>1304</v>
      </c>
      <c r="I566" s="170">
        <v>269647</v>
      </c>
      <c r="J566" s="170">
        <v>1473770</v>
      </c>
      <c r="K566" s="159" t="s">
        <v>1211</v>
      </c>
      <c r="L566" s="15" t="s">
        <v>63</v>
      </c>
      <c r="M566" s="13" t="s">
        <v>1196</v>
      </c>
      <c r="N566" s="13"/>
      <c r="O566" s="15" t="s">
        <v>68</v>
      </c>
      <c r="P566" s="50" t="s">
        <v>1305</v>
      </c>
      <c r="Q566" s="13" t="s">
        <v>61</v>
      </c>
      <c r="R566" s="171" t="s">
        <v>1206</v>
      </c>
      <c r="S566" s="171" t="s">
        <v>138</v>
      </c>
      <c r="T566" s="172">
        <v>2.5</v>
      </c>
      <c r="U566" s="171" t="s">
        <v>1306</v>
      </c>
      <c r="V566" s="171" t="s">
        <v>141</v>
      </c>
      <c r="W566" s="13" t="s">
        <v>69</v>
      </c>
      <c r="X566" s="13"/>
      <c r="Y566" s="13" t="s">
        <v>70</v>
      </c>
      <c r="Z566" s="13" t="s">
        <v>75</v>
      </c>
      <c r="AA566" s="13" t="s">
        <v>72</v>
      </c>
      <c r="AB566" s="13"/>
      <c r="AC566" s="51"/>
      <c r="AD566" s="51"/>
      <c r="AE566" s="51"/>
      <c r="AF566" s="51"/>
      <c r="AG566" s="51"/>
      <c r="AH566" s="51"/>
      <c r="AI566" s="51"/>
    </row>
    <row r="567" spans="1:35" ht="24.6" x14ac:dyDescent="0.85">
      <c r="A567" s="15">
        <v>566</v>
      </c>
      <c r="B567" s="45" t="s">
        <v>470</v>
      </c>
      <c r="C567" s="45" t="s">
        <v>1128</v>
      </c>
      <c r="D567" s="45" t="s">
        <v>1193</v>
      </c>
      <c r="E567" s="46" t="s">
        <v>1250</v>
      </c>
      <c r="F567" s="7">
        <v>337</v>
      </c>
      <c r="G567" s="348" t="s">
        <v>9558</v>
      </c>
      <c r="H567" s="167" t="s">
        <v>1307</v>
      </c>
      <c r="I567" s="170">
        <v>268773</v>
      </c>
      <c r="J567" s="170">
        <v>1473455</v>
      </c>
      <c r="K567" s="159" t="s">
        <v>450</v>
      </c>
      <c r="L567" s="15" t="s">
        <v>63</v>
      </c>
      <c r="M567" s="13" t="s">
        <v>1196</v>
      </c>
      <c r="N567" s="13"/>
      <c r="O567" s="15" t="s">
        <v>68</v>
      </c>
      <c r="P567" s="50" t="s">
        <v>1308</v>
      </c>
      <c r="Q567" s="13" t="s">
        <v>61</v>
      </c>
      <c r="R567" s="171">
        <v>40</v>
      </c>
      <c r="S567" s="171" t="s">
        <v>138</v>
      </c>
      <c r="T567" s="172">
        <v>2</v>
      </c>
      <c r="U567" s="171" t="s">
        <v>1309</v>
      </c>
      <c r="V567" s="171" t="s">
        <v>1310</v>
      </c>
      <c r="W567" s="13" t="s">
        <v>69</v>
      </c>
      <c r="X567" s="13"/>
      <c r="Y567" s="13" t="s">
        <v>70</v>
      </c>
      <c r="Z567" s="13" t="s">
        <v>75</v>
      </c>
      <c r="AA567" s="13" t="s">
        <v>72</v>
      </c>
      <c r="AB567" s="13"/>
      <c r="AC567" s="51"/>
      <c r="AD567" s="51"/>
      <c r="AE567" s="51"/>
      <c r="AF567" s="51"/>
      <c r="AG567" s="51"/>
      <c r="AH567" s="51"/>
      <c r="AI567" s="51"/>
    </row>
    <row r="568" spans="1:35" ht="24.6" x14ac:dyDescent="0.85">
      <c r="A568" s="15">
        <v>567</v>
      </c>
      <c r="B568" s="45" t="s">
        <v>470</v>
      </c>
      <c r="C568" s="45" t="s">
        <v>1128</v>
      </c>
      <c r="D568" s="45" t="s">
        <v>1193</v>
      </c>
      <c r="E568" s="46" t="s">
        <v>1193</v>
      </c>
      <c r="F568" s="47">
        <v>270</v>
      </c>
      <c r="G568" s="47" t="s">
        <v>9559</v>
      </c>
      <c r="H568" s="15"/>
      <c r="I568" s="13"/>
      <c r="J568" s="13"/>
      <c r="K568" s="55"/>
      <c r="L568" s="15"/>
      <c r="M568" s="13"/>
      <c r="N568" s="13"/>
      <c r="O568" s="15"/>
      <c r="P568" s="50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51"/>
      <c r="AD568" s="51"/>
      <c r="AE568" s="51"/>
      <c r="AF568" s="51"/>
      <c r="AG568" s="51"/>
      <c r="AH568" s="51"/>
      <c r="AI568" s="51"/>
    </row>
    <row r="569" spans="1:35" ht="24.6" x14ac:dyDescent="0.85">
      <c r="A569" s="15">
        <v>568</v>
      </c>
      <c r="B569" s="45" t="s">
        <v>470</v>
      </c>
      <c r="C569" s="45" t="s">
        <v>1128</v>
      </c>
      <c r="D569" s="45" t="s">
        <v>1193</v>
      </c>
      <c r="E569" s="46" t="s">
        <v>1311</v>
      </c>
      <c r="F569" s="7">
        <v>348</v>
      </c>
      <c r="G569" s="348" t="s">
        <v>9560</v>
      </c>
      <c r="H569" s="167" t="s">
        <v>1312</v>
      </c>
      <c r="I569" s="170">
        <v>272248</v>
      </c>
      <c r="J569" s="170">
        <v>1476845</v>
      </c>
      <c r="K569" s="159" t="s">
        <v>451</v>
      </c>
      <c r="L569" s="15" t="s">
        <v>63</v>
      </c>
      <c r="M569" s="13" t="s">
        <v>1196</v>
      </c>
      <c r="N569" s="13"/>
      <c r="O569" s="15" t="s">
        <v>68</v>
      </c>
      <c r="P569" s="50" t="s">
        <v>1313</v>
      </c>
      <c r="Q569" s="13" t="s">
        <v>61</v>
      </c>
      <c r="R569" s="171" t="s">
        <v>1206</v>
      </c>
      <c r="S569" s="172">
        <v>8</v>
      </c>
      <c r="T569" s="171">
        <v>1.5</v>
      </c>
      <c r="U569" s="171" t="s">
        <v>138</v>
      </c>
      <c r="V569" s="171" t="s">
        <v>142</v>
      </c>
      <c r="W569" s="13" t="s">
        <v>69</v>
      </c>
      <c r="X569" s="13"/>
      <c r="Y569" s="13" t="s">
        <v>70</v>
      </c>
      <c r="Z569" s="13" t="s">
        <v>75</v>
      </c>
      <c r="AA569" s="13" t="s">
        <v>72</v>
      </c>
      <c r="AB569" s="13"/>
      <c r="AC569" s="51"/>
      <c r="AD569" s="51"/>
      <c r="AE569" s="51"/>
      <c r="AF569" s="51"/>
      <c r="AG569" s="51"/>
      <c r="AH569" s="51"/>
      <c r="AI569" s="51"/>
    </row>
    <row r="570" spans="1:35" ht="24.6" x14ac:dyDescent="0.85">
      <c r="A570" s="15">
        <v>569</v>
      </c>
      <c r="B570" s="45" t="s">
        <v>470</v>
      </c>
      <c r="C570" s="45" t="s">
        <v>1128</v>
      </c>
      <c r="D570" s="45" t="s">
        <v>1193</v>
      </c>
      <c r="E570" s="46" t="s">
        <v>1311</v>
      </c>
      <c r="F570" s="7">
        <v>348</v>
      </c>
      <c r="G570" s="348" t="s">
        <v>9561</v>
      </c>
      <c r="H570" s="167" t="s">
        <v>1314</v>
      </c>
      <c r="I570" s="170">
        <v>272206</v>
      </c>
      <c r="J570" s="170">
        <v>1476870</v>
      </c>
      <c r="K570" s="159" t="s">
        <v>1211</v>
      </c>
      <c r="L570" s="15" t="s">
        <v>63</v>
      </c>
      <c r="M570" s="13" t="s">
        <v>1196</v>
      </c>
      <c r="N570" s="13"/>
      <c r="O570" s="15" t="s">
        <v>68</v>
      </c>
      <c r="P570" s="50" t="s">
        <v>1315</v>
      </c>
      <c r="Q570" s="13" t="s">
        <v>61</v>
      </c>
      <c r="R570" s="171" t="s">
        <v>1198</v>
      </c>
      <c r="S570" s="172">
        <v>8</v>
      </c>
      <c r="T570" s="171">
        <v>2.5</v>
      </c>
      <c r="U570" s="171" t="s">
        <v>136</v>
      </c>
      <c r="V570" s="171" t="s">
        <v>139</v>
      </c>
      <c r="W570" s="13" t="s">
        <v>69</v>
      </c>
      <c r="X570" s="13"/>
      <c r="Y570" s="13" t="s">
        <v>70</v>
      </c>
      <c r="Z570" s="13" t="s">
        <v>75</v>
      </c>
      <c r="AA570" s="13" t="s">
        <v>72</v>
      </c>
      <c r="AB570" s="13"/>
      <c r="AC570" s="51"/>
      <c r="AD570" s="51"/>
      <c r="AE570" s="51"/>
      <c r="AF570" s="51"/>
      <c r="AG570" s="51"/>
      <c r="AH570" s="51"/>
      <c r="AI570" s="51"/>
    </row>
    <row r="571" spans="1:35" ht="24.6" x14ac:dyDescent="0.85">
      <c r="A571" s="15">
        <v>570</v>
      </c>
      <c r="B571" s="45" t="s">
        <v>470</v>
      </c>
      <c r="C571" s="45" t="s">
        <v>1128</v>
      </c>
      <c r="D571" s="45" t="s">
        <v>1193</v>
      </c>
      <c r="E571" s="46" t="s">
        <v>1311</v>
      </c>
      <c r="F571" s="7">
        <v>348</v>
      </c>
      <c r="G571" s="348" t="s">
        <v>9562</v>
      </c>
      <c r="H571" s="167" t="s">
        <v>1316</v>
      </c>
      <c r="I571" s="170">
        <v>272309</v>
      </c>
      <c r="J571" s="170">
        <v>1476875</v>
      </c>
      <c r="K571" s="159" t="s">
        <v>451</v>
      </c>
      <c r="L571" s="15" t="s">
        <v>63</v>
      </c>
      <c r="M571" s="13" t="s">
        <v>1196</v>
      </c>
      <c r="N571" s="13"/>
      <c r="O571" s="15" t="s">
        <v>68</v>
      </c>
      <c r="P571" s="50" t="s">
        <v>1317</v>
      </c>
      <c r="Q571" s="13" t="s">
        <v>61</v>
      </c>
      <c r="R571" s="171" t="s">
        <v>1198</v>
      </c>
      <c r="S571" s="172">
        <v>8</v>
      </c>
      <c r="T571" s="171">
        <v>2.8</v>
      </c>
      <c r="U571" s="171" t="s">
        <v>1309</v>
      </c>
      <c r="V571" s="171" t="s">
        <v>1310</v>
      </c>
      <c r="W571" s="13" t="s">
        <v>69</v>
      </c>
      <c r="X571" s="13"/>
      <c r="Y571" s="13" t="s">
        <v>70</v>
      </c>
      <c r="Z571" s="13" t="s">
        <v>75</v>
      </c>
      <c r="AA571" s="13" t="s">
        <v>72</v>
      </c>
      <c r="AB571" s="13"/>
      <c r="AC571" s="51"/>
      <c r="AD571" s="51"/>
      <c r="AE571" s="51"/>
      <c r="AF571" s="51"/>
      <c r="AG571" s="51"/>
      <c r="AH571" s="51"/>
      <c r="AI571" s="51"/>
    </row>
    <row r="572" spans="1:35" ht="24.6" x14ac:dyDescent="0.85">
      <c r="A572" s="15">
        <v>571</v>
      </c>
      <c r="B572" s="45" t="s">
        <v>470</v>
      </c>
      <c r="C572" s="45" t="s">
        <v>1128</v>
      </c>
      <c r="D572" s="45" t="s">
        <v>1193</v>
      </c>
      <c r="E572" s="46" t="s">
        <v>1311</v>
      </c>
      <c r="F572" s="7">
        <v>348</v>
      </c>
      <c r="G572" s="348" t="s">
        <v>9563</v>
      </c>
      <c r="H572" s="167" t="s">
        <v>1318</v>
      </c>
      <c r="I572" s="170">
        <v>271992</v>
      </c>
      <c r="J572" s="170">
        <v>1476674</v>
      </c>
      <c r="K572" s="159" t="s">
        <v>1319</v>
      </c>
      <c r="L572" s="15" t="s">
        <v>63</v>
      </c>
      <c r="M572" s="13" t="s">
        <v>1196</v>
      </c>
      <c r="N572" s="13"/>
      <c r="O572" s="15" t="s">
        <v>68</v>
      </c>
      <c r="P572" s="50" t="s">
        <v>1320</v>
      </c>
      <c r="Q572" s="13" t="s">
        <v>61</v>
      </c>
      <c r="R572" s="171" t="s">
        <v>1198</v>
      </c>
      <c r="S572" s="172">
        <v>8</v>
      </c>
      <c r="T572" s="171">
        <v>2.5</v>
      </c>
      <c r="U572" s="171" t="s">
        <v>136</v>
      </c>
      <c r="V572" s="171" t="s">
        <v>139</v>
      </c>
      <c r="W572" s="13" t="s">
        <v>69</v>
      </c>
      <c r="X572" s="13"/>
      <c r="Y572" s="13" t="s">
        <v>70</v>
      </c>
      <c r="Z572" s="13" t="s">
        <v>75</v>
      </c>
      <c r="AA572" s="13" t="s">
        <v>72</v>
      </c>
      <c r="AB572" s="13"/>
      <c r="AC572" s="51"/>
      <c r="AD572" s="51"/>
      <c r="AE572" s="51"/>
      <c r="AF572" s="51"/>
      <c r="AG572" s="51"/>
      <c r="AH572" s="51"/>
      <c r="AI572" s="51"/>
    </row>
    <row r="573" spans="1:35" ht="24.6" x14ac:dyDescent="0.85">
      <c r="A573" s="15">
        <v>572</v>
      </c>
      <c r="B573" s="45" t="s">
        <v>470</v>
      </c>
      <c r="C573" s="45" t="s">
        <v>1128</v>
      </c>
      <c r="D573" s="45" t="s">
        <v>1193</v>
      </c>
      <c r="E573" s="46" t="s">
        <v>1321</v>
      </c>
      <c r="F573" s="7">
        <v>386</v>
      </c>
      <c r="G573" s="348" t="s">
        <v>9564</v>
      </c>
      <c r="H573" s="167" t="s">
        <v>1322</v>
      </c>
      <c r="I573" s="170">
        <v>271830</v>
      </c>
      <c r="J573" s="170">
        <v>1475741</v>
      </c>
      <c r="K573" s="166">
        <v>44103</v>
      </c>
      <c r="L573" s="15" t="s">
        <v>63</v>
      </c>
      <c r="M573" s="13" t="s">
        <v>1196</v>
      </c>
      <c r="N573" s="13"/>
      <c r="O573" s="15" t="s">
        <v>68</v>
      </c>
      <c r="P573" s="50" t="s">
        <v>1323</v>
      </c>
      <c r="Q573" s="13" t="s">
        <v>61</v>
      </c>
      <c r="R573" s="171" t="s">
        <v>1198</v>
      </c>
      <c r="S573" s="171" t="s">
        <v>138</v>
      </c>
      <c r="T573" s="172">
        <v>2</v>
      </c>
      <c r="U573" s="172">
        <v>6</v>
      </c>
      <c r="V573" s="172">
        <v>10</v>
      </c>
      <c r="W573" s="13" t="s">
        <v>69</v>
      </c>
      <c r="X573" s="13"/>
      <c r="Y573" s="13" t="s">
        <v>70</v>
      </c>
      <c r="Z573" s="13" t="s">
        <v>75</v>
      </c>
      <c r="AA573" s="13" t="s">
        <v>72</v>
      </c>
      <c r="AB573" s="13"/>
      <c r="AC573" s="51"/>
      <c r="AD573" s="51"/>
      <c r="AE573" s="51"/>
      <c r="AF573" s="51"/>
      <c r="AG573" s="51"/>
      <c r="AH573" s="51"/>
      <c r="AI573" s="51"/>
    </row>
    <row r="574" spans="1:35" ht="24.6" x14ac:dyDescent="0.85">
      <c r="A574" s="15">
        <v>573</v>
      </c>
      <c r="B574" s="45" t="s">
        <v>470</v>
      </c>
      <c r="C574" s="45" t="s">
        <v>1128</v>
      </c>
      <c r="D574" s="45" t="s">
        <v>1193</v>
      </c>
      <c r="E574" s="46" t="s">
        <v>1321</v>
      </c>
      <c r="F574" s="7">
        <v>386</v>
      </c>
      <c r="G574" s="348" t="s">
        <v>9565</v>
      </c>
      <c r="H574" s="167" t="s">
        <v>1324</v>
      </c>
      <c r="I574" s="170">
        <v>272283</v>
      </c>
      <c r="J574" s="170">
        <v>1476320</v>
      </c>
      <c r="K574" s="166">
        <v>44104</v>
      </c>
      <c r="L574" s="15" t="s">
        <v>63</v>
      </c>
      <c r="M574" s="13" t="s">
        <v>1196</v>
      </c>
      <c r="N574" s="13"/>
      <c r="O574" s="15" t="s">
        <v>68</v>
      </c>
      <c r="P574" s="50" t="s">
        <v>1325</v>
      </c>
      <c r="Q574" s="13" t="s">
        <v>61</v>
      </c>
      <c r="R574" s="171" t="s">
        <v>1226</v>
      </c>
      <c r="S574" s="171" t="s">
        <v>138</v>
      </c>
      <c r="T574" s="172">
        <v>2.5</v>
      </c>
      <c r="U574" s="172">
        <v>6</v>
      </c>
      <c r="V574" s="172">
        <v>9</v>
      </c>
      <c r="W574" s="13" t="s">
        <v>69</v>
      </c>
      <c r="X574" s="13"/>
      <c r="Y574" s="13" t="s">
        <v>70</v>
      </c>
      <c r="Z574" s="13" t="s">
        <v>75</v>
      </c>
      <c r="AA574" s="13" t="s">
        <v>72</v>
      </c>
      <c r="AB574" s="13"/>
      <c r="AC574" s="51"/>
      <c r="AD574" s="51"/>
      <c r="AE574" s="51"/>
      <c r="AF574" s="51"/>
      <c r="AG574" s="51"/>
      <c r="AH574" s="51"/>
      <c r="AI574" s="51"/>
    </row>
    <row r="575" spans="1:35" ht="24.6" x14ac:dyDescent="0.85">
      <c r="A575" s="15">
        <v>574</v>
      </c>
      <c r="B575" s="45" t="s">
        <v>470</v>
      </c>
      <c r="C575" s="45" t="s">
        <v>1128</v>
      </c>
      <c r="D575" s="45" t="s">
        <v>1193</v>
      </c>
      <c r="E575" s="46" t="s">
        <v>1321</v>
      </c>
      <c r="F575" s="7">
        <v>386</v>
      </c>
      <c r="G575" s="348" t="s">
        <v>9566</v>
      </c>
      <c r="H575" s="167" t="s">
        <v>1326</v>
      </c>
      <c r="I575" s="170">
        <v>271858</v>
      </c>
      <c r="J575" s="170">
        <v>1476282</v>
      </c>
      <c r="K575" s="166">
        <v>44105</v>
      </c>
      <c r="L575" s="15" t="s">
        <v>63</v>
      </c>
      <c r="M575" s="13" t="s">
        <v>1196</v>
      </c>
      <c r="N575" s="13"/>
      <c r="O575" s="15" t="s">
        <v>68</v>
      </c>
      <c r="P575" s="50" t="s">
        <v>1327</v>
      </c>
      <c r="Q575" s="13" t="s">
        <v>61</v>
      </c>
      <c r="R575" s="171" t="s">
        <v>1328</v>
      </c>
      <c r="S575" s="171" t="s">
        <v>138</v>
      </c>
      <c r="T575" s="172">
        <v>2</v>
      </c>
      <c r="U575" s="172">
        <v>6</v>
      </c>
      <c r="V575" s="172">
        <v>10</v>
      </c>
      <c r="W575" s="13" t="s">
        <v>69</v>
      </c>
      <c r="X575" s="13"/>
      <c r="Y575" s="13" t="s">
        <v>70</v>
      </c>
      <c r="Z575" s="13" t="s">
        <v>75</v>
      </c>
      <c r="AA575" s="13" t="s">
        <v>72</v>
      </c>
      <c r="AB575" s="13"/>
      <c r="AC575" s="51"/>
      <c r="AD575" s="51"/>
      <c r="AE575" s="51"/>
      <c r="AF575" s="51"/>
      <c r="AG575" s="51"/>
      <c r="AH575" s="51"/>
      <c r="AI575" s="51"/>
    </row>
    <row r="576" spans="1:35" ht="24.6" x14ac:dyDescent="0.85">
      <c r="A576" s="15">
        <v>575</v>
      </c>
      <c r="B576" s="45" t="s">
        <v>470</v>
      </c>
      <c r="C576" s="45" t="s">
        <v>1128</v>
      </c>
      <c r="D576" s="45" t="s">
        <v>1193</v>
      </c>
      <c r="E576" s="46" t="s">
        <v>1321</v>
      </c>
      <c r="F576" s="7">
        <v>386</v>
      </c>
      <c r="G576" s="348" t="s">
        <v>9567</v>
      </c>
      <c r="H576" s="167" t="s">
        <v>1329</v>
      </c>
      <c r="I576" s="170">
        <v>271846</v>
      </c>
      <c r="J576" s="170">
        <v>1476034</v>
      </c>
      <c r="K576" s="166">
        <v>44106</v>
      </c>
      <c r="L576" s="15" t="s">
        <v>63</v>
      </c>
      <c r="M576" s="13" t="s">
        <v>1196</v>
      </c>
      <c r="N576" s="13"/>
      <c r="O576" s="15" t="s">
        <v>68</v>
      </c>
      <c r="P576" s="50" t="s">
        <v>1330</v>
      </c>
      <c r="Q576" s="13" t="s">
        <v>61</v>
      </c>
      <c r="R576" s="171" t="s">
        <v>1226</v>
      </c>
      <c r="S576" s="171" t="s">
        <v>138</v>
      </c>
      <c r="T576" s="172">
        <v>2.5</v>
      </c>
      <c r="U576" s="172">
        <v>6</v>
      </c>
      <c r="V576" s="172">
        <v>10</v>
      </c>
      <c r="W576" s="13" t="s">
        <v>69</v>
      </c>
      <c r="X576" s="13"/>
      <c r="Y576" s="13" t="s">
        <v>70</v>
      </c>
      <c r="Z576" s="13" t="s">
        <v>75</v>
      </c>
      <c r="AA576" s="13" t="s">
        <v>72</v>
      </c>
      <c r="AB576" s="13"/>
      <c r="AC576" s="51"/>
      <c r="AD576" s="51"/>
      <c r="AE576" s="51"/>
      <c r="AF576" s="51"/>
      <c r="AG576" s="51"/>
      <c r="AH576" s="51"/>
      <c r="AI576" s="51"/>
    </row>
    <row r="577" spans="1:35" ht="24.6" x14ac:dyDescent="0.85">
      <c r="A577" s="15">
        <v>576</v>
      </c>
      <c r="B577" s="45" t="s">
        <v>470</v>
      </c>
      <c r="C577" s="45" t="s">
        <v>1128</v>
      </c>
      <c r="D577" s="45" t="s">
        <v>1193</v>
      </c>
      <c r="E577" s="46" t="s">
        <v>1321</v>
      </c>
      <c r="F577" s="7">
        <v>386</v>
      </c>
      <c r="G577" s="348" t="s">
        <v>9568</v>
      </c>
      <c r="H577" s="167" t="s">
        <v>1331</v>
      </c>
      <c r="I577" s="170">
        <v>271711</v>
      </c>
      <c r="J577" s="170">
        <v>1475625</v>
      </c>
      <c r="K577" s="166">
        <v>44107</v>
      </c>
      <c r="L577" s="15" t="s">
        <v>63</v>
      </c>
      <c r="M577" s="13" t="s">
        <v>1196</v>
      </c>
      <c r="N577" s="13"/>
      <c r="O577" s="15" t="s">
        <v>68</v>
      </c>
      <c r="P577" s="50" t="s">
        <v>1332</v>
      </c>
      <c r="Q577" s="13" t="s">
        <v>61</v>
      </c>
      <c r="R577" s="171" t="s">
        <v>1282</v>
      </c>
      <c r="S577" s="171" t="s">
        <v>138</v>
      </c>
      <c r="T577" s="172">
        <v>2</v>
      </c>
      <c r="U577" s="172">
        <v>6.5</v>
      </c>
      <c r="V577" s="172">
        <v>9</v>
      </c>
      <c r="W577" s="13" t="s">
        <v>69</v>
      </c>
      <c r="X577" s="13"/>
      <c r="Y577" s="13" t="s">
        <v>70</v>
      </c>
      <c r="Z577" s="13" t="s">
        <v>75</v>
      </c>
      <c r="AA577" s="13" t="s">
        <v>72</v>
      </c>
      <c r="AB577" s="13"/>
      <c r="AC577" s="51"/>
      <c r="AD577" s="51"/>
      <c r="AE577" s="51"/>
      <c r="AF577" s="51"/>
      <c r="AG577" s="51"/>
      <c r="AH577" s="51"/>
      <c r="AI577" s="51"/>
    </row>
    <row r="578" spans="1:35" ht="24.6" x14ac:dyDescent="0.85">
      <c r="A578" s="15">
        <v>577</v>
      </c>
      <c r="B578" s="45" t="s">
        <v>470</v>
      </c>
      <c r="C578" s="45" t="s">
        <v>1128</v>
      </c>
      <c r="D578" s="45" t="s">
        <v>1193</v>
      </c>
      <c r="E578" s="46" t="s">
        <v>1321</v>
      </c>
      <c r="F578" s="7">
        <v>386</v>
      </c>
      <c r="G578" s="348" t="s">
        <v>9569</v>
      </c>
      <c r="H578" s="167" t="s">
        <v>1333</v>
      </c>
      <c r="I578" s="170">
        <v>271832</v>
      </c>
      <c r="J578" s="170">
        <v>1476188</v>
      </c>
      <c r="K578" s="166">
        <v>44108</v>
      </c>
      <c r="L578" s="15" t="s">
        <v>63</v>
      </c>
      <c r="M578" s="13" t="s">
        <v>1196</v>
      </c>
      <c r="N578" s="13"/>
      <c r="O578" s="15" t="s">
        <v>68</v>
      </c>
      <c r="P578" s="50" t="s">
        <v>1334</v>
      </c>
      <c r="Q578" s="13" t="s">
        <v>61</v>
      </c>
      <c r="R578" s="171" t="s">
        <v>1226</v>
      </c>
      <c r="S578" s="171" t="s">
        <v>138</v>
      </c>
      <c r="T578" s="172">
        <v>2.8</v>
      </c>
      <c r="U578" s="172">
        <v>6.5</v>
      </c>
      <c r="V578" s="172">
        <v>11</v>
      </c>
      <c r="W578" s="13" t="s">
        <v>69</v>
      </c>
      <c r="X578" s="13"/>
      <c r="Y578" s="13" t="s">
        <v>70</v>
      </c>
      <c r="Z578" s="13" t="s">
        <v>75</v>
      </c>
      <c r="AA578" s="13" t="s">
        <v>72</v>
      </c>
      <c r="AB578" s="13"/>
      <c r="AC578" s="51"/>
      <c r="AD578" s="51"/>
      <c r="AE578" s="51"/>
      <c r="AF578" s="51"/>
      <c r="AG578" s="51"/>
      <c r="AH578" s="51"/>
      <c r="AI578" s="51"/>
    </row>
    <row r="579" spans="1:35" ht="24.6" x14ac:dyDescent="0.85">
      <c r="A579" s="15">
        <v>578</v>
      </c>
      <c r="B579" s="45" t="s">
        <v>470</v>
      </c>
      <c r="C579" s="45" t="s">
        <v>1128</v>
      </c>
      <c r="D579" s="45" t="s">
        <v>1193</v>
      </c>
      <c r="E579" s="46" t="s">
        <v>1321</v>
      </c>
      <c r="F579" s="7">
        <v>386</v>
      </c>
      <c r="G579" s="348" t="s">
        <v>9570</v>
      </c>
      <c r="H579" s="167" t="s">
        <v>1335</v>
      </c>
      <c r="I579" s="170">
        <v>271795</v>
      </c>
      <c r="J579" s="170">
        <v>1475377</v>
      </c>
      <c r="K579" s="166">
        <v>44109</v>
      </c>
      <c r="L579" s="15" t="s">
        <v>63</v>
      </c>
      <c r="M579" s="13" t="s">
        <v>1196</v>
      </c>
      <c r="N579" s="13"/>
      <c r="O579" s="15" t="s">
        <v>68</v>
      </c>
      <c r="P579" s="50" t="s">
        <v>1336</v>
      </c>
      <c r="Q579" s="13" t="s">
        <v>61</v>
      </c>
      <c r="R579" s="171" t="s">
        <v>1226</v>
      </c>
      <c r="S579" s="171" t="s">
        <v>138</v>
      </c>
      <c r="T579" s="172">
        <v>2.6</v>
      </c>
      <c r="U579" s="172">
        <v>6</v>
      </c>
      <c r="V579" s="172">
        <v>11</v>
      </c>
      <c r="W579" s="13" t="s">
        <v>69</v>
      </c>
      <c r="X579" s="13"/>
      <c r="Y579" s="13" t="s">
        <v>70</v>
      </c>
      <c r="Z579" s="13" t="s">
        <v>75</v>
      </c>
      <c r="AA579" s="13" t="s">
        <v>72</v>
      </c>
      <c r="AB579" s="13"/>
      <c r="AC579" s="51"/>
      <c r="AD579" s="51"/>
      <c r="AE579" s="51"/>
      <c r="AF579" s="51"/>
      <c r="AG579" s="51"/>
      <c r="AH579" s="51"/>
      <c r="AI579" s="51"/>
    </row>
    <row r="580" spans="1:35" ht="24.6" x14ac:dyDescent="0.85">
      <c r="A580" s="15">
        <v>579</v>
      </c>
      <c r="B580" s="45" t="s">
        <v>470</v>
      </c>
      <c r="C580" s="45" t="s">
        <v>1128</v>
      </c>
      <c r="D580" s="45" t="s">
        <v>1193</v>
      </c>
      <c r="E580" s="46" t="s">
        <v>1321</v>
      </c>
      <c r="F580" s="7">
        <v>386</v>
      </c>
      <c r="G580" s="348" t="s">
        <v>9571</v>
      </c>
      <c r="H580" s="167" t="s">
        <v>1337</v>
      </c>
      <c r="I580" s="170">
        <v>271849</v>
      </c>
      <c r="J580" s="170">
        <v>1476031</v>
      </c>
      <c r="K580" s="166">
        <v>44110</v>
      </c>
      <c r="L580" s="15" t="s">
        <v>63</v>
      </c>
      <c r="M580" s="13" t="s">
        <v>1196</v>
      </c>
      <c r="N580" s="13"/>
      <c r="O580" s="15" t="s">
        <v>68</v>
      </c>
      <c r="P580" s="50" t="s">
        <v>1338</v>
      </c>
      <c r="Q580" s="13" t="s">
        <v>61</v>
      </c>
      <c r="R580" s="171" t="s">
        <v>1226</v>
      </c>
      <c r="S580" s="171" t="s">
        <v>138</v>
      </c>
      <c r="T580" s="172">
        <v>2.5</v>
      </c>
      <c r="U580" s="172">
        <v>6</v>
      </c>
      <c r="V580" s="172">
        <v>10</v>
      </c>
      <c r="W580" s="13" t="s">
        <v>69</v>
      </c>
      <c r="X580" s="13"/>
      <c r="Y580" s="13" t="s">
        <v>70</v>
      </c>
      <c r="Z580" s="13" t="s">
        <v>75</v>
      </c>
      <c r="AA580" s="13" t="s">
        <v>72</v>
      </c>
      <c r="AB580" s="13"/>
      <c r="AC580" s="51"/>
      <c r="AD580" s="51"/>
      <c r="AE580" s="51"/>
      <c r="AF580" s="51"/>
      <c r="AG580" s="51"/>
      <c r="AH580" s="51"/>
      <c r="AI580" s="51"/>
    </row>
    <row r="581" spans="1:35" ht="24.6" x14ac:dyDescent="0.85">
      <c r="A581" s="15">
        <v>580</v>
      </c>
      <c r="B581" s="45" t="s">
        <v>470</v>
      </c>
      <c r="C581" s="45" t="s">
        <v>1128</v>
      </c>
      <c r="D581" s="45" t="s">
        <v>1193</v>
      </c>
      <c r="E581" s="46" t="s">
        <v>1321</v>
      </c>
      <c r="F581" s="7">
        <v>386</v>
      </c>
      <c r="G581" s="348" t="s">
        <v>9572</v>
      </c>
      <c r="H581" s="167" t="s">
        <v>1339</v>
      </c>
      <c r="I581" s="170">
        <v>271554</v>
      </c>
      <c r="J581" s="170">
        <v>1475000</v>
      </c>
      <c r="K581" s="166">
        <v>44111</v>
      </c>
      <c r="L581" s="15" t="s">
        <v>63</v>
      </c>
      <c r="M581" s="13" t="s">
        <v>1196</v>
      </c>
      <c r="N581" s="13"/>
      <c r="O581" s="15" t="s">
        <v>68</v>
      </c>
      <c r="P581" s="50" t="s">
        <v>1340</v>
      </c>
      <c r="Q581" s="13" t="s">
        <v>61</v>
      </c>
      <c r="R581" s="171" t="s">
        <v>1282</v>
      </c>
      <c r="S581" s="171" t="s">
        <v>138</v>
      </c>
      <c r="T581" s="172">
        <v>2.1</v>
      </c>
      <c r="U581" s="172">
        <v>6.2</v>
      </c>
      <c r="V581" s="172">
        <v>10</v>
      </c>
      <c r="W581" s="13" t="s">
        <v>69</v>
      </c>
      <c r="X581" s="13"/>
      <c r="Y581" s="13" t="s">
        <v>70</v>
      </c>
      <c r="Z581" s="13" t="s">
        <v>75</v>
      </c>
      <c r="AA581" s="13" t="s">
        <v>72</v>
      </c>
      <c r="AB581" s="13"/>
      <c r="AC581" s="51"/>
      <c r="AD581" s="51"/>
      <c r="AE581" s="51"/>
      <c r="AF581" s="51"/>
      <c r="AG581" s="51"/>
      <c r="AH581" s="51"/>
      <c r="AI581" s="51"/>
    </row>
    <row r="582" spans="1:35" ht="24.6" x14ac:dyDescent="0.85">
      <c r="A582" s="15">
        <v>581</v>
      </c>
      <c r="B582" s="45" t="s">
        <v>470</v>
      </c>
      <c r="C582" s="45" t="s">
        <v>1128</v>
      </c>
      <c r="D582" s="45" t="s">
        <v>1193</v>
      </c>
      <c r="E582" s="46" t="s">
        <v>1321</v>
      </c>
      <c r="F582" s="7">
        <v>386</v>
      </c>
      <c r="G582" s="348" t="s">
        <v>9573</v>
      </c>
      <c r="H582" s="167" t="s">
        <v>1341</v>
      </c>
      <c r="I582" s="170">
        <v>271843</v>
      </c>
      <c r="J582" s="170">
        <v>1476028</v>
      </c>
      <c r="K582" s="166">
        <v>44112</v>
      </c>
      <c r="L582" s="15" t="s">
        <v>63</v>
      </c>
      <c r="M582" s="13" t="s">
        <v>1196</v>
      </c>
      <c r="N582" s="13"/>
      <c r="O582" s="15" t="s">
        <v>68</v>
      </c>
      <c r="P582" s="50" t="s">
        <v>1342</v>
      </c>
      <c r="Q582" s="13" t="s">
        <v>61</v>
      </c>
      <c r="R582" s="171" t="s">
        <v>1226</v>
      </c>
      <c r="S582" s="171" t="s">
        <v>138</v>
      </c>
      <c r="T582" s="172">
        <v>2.5</v>
      </c>
      <c r="U582" s="172">
        <v>6.5</v>
      </c>
      <c r="V582" s="172">
        <v>11</v>
      </c>
      <c r="W582" s="13" t="s">
        <v>69</v>
      </c>
      <c r="X582" s="13"/>
      <c r="Y582" s="13" t="s">
        <v>70</v>
      </c>
      <c r="Z582" s="13" t="s">
        <v>75</v>
      </c>
      <c r="AA582" s="13" t="s">
        <v>72</v>
      </c>
      <c r="AB582" s="13"/>
      <c r="AC582" s="51"/>
      <c r="AD582" s="51"/>
      <c r="AE582" s="51"/>
      <c r="AF582" s="51"/>
      <c r="AG582" s="51"/>
      <c r="AH582" s="51"/>
      <c r="AI582" s="51"/>
    </row>
    <row r="583" spans="1:35" ht="24.6" x14ac:dyDescent="0.85">
      <c r="A583" s="15">
        <v>582</v>
      </c>
      <c r="B583" s="45" t="s">
        <v>470</v>
      </c>
      <c r="C583" s="45" t="s">
        <v>1128</v>
      </c>
      <c r="D583" s="45" t="s">
        <v>1193</v>
      </c>
      <c r="E583" s="46" t="s">
        <v>1343</v>
      </c>
      <c r="F583" s="7">
        <v>304</v>
      </c>
      <c r="G583" s="348" t="s">
        <v>9574</v>
      </c>
      <c r="H583" s="167" t="s">
        <v>1344</v>
      </c>
      <c r="I583" s="170">
        <v>271171</v>
      </c>
      <c r="J583" s="170">
        <v>1472022</v>
      </c>
      <c r="K583" s="159" t="s">
        <v>1345</v>
      </c>
      <c r="L583" s="15" t="s">
        <v>63</v>
      </c>
      <c r="M583" s="13" t="s">
        <v>1196</v>
      </c>
      <c r="N583" s="13"/>
      <c r="O583" s="15" t="s">
        <v>68</v>
      </c>
      <c r="P583" s="50" t="s">
        <v>1346</v>
      </c>
      <c r="Q583" s="13" t="s">
        <v>61</v>
      </c>
      <c r="R583" s="171" t="s">
        <v>1198</v>
      </c>
      <c r="S583" s="171" t="s">
        <v>138</v>
      </c>
      <c r="T583" s="171">
        <v>3</v>
      </c>
      <c r="U583" s="171">
        <v>8</v>
      </c>
      <c r="V583" s="171">
        <v>10</v>
      </c>
      <c r="W583" s="13" t="s">
        <v>69</v>
      </c>
      <c r="X583" s="13"/>
      <c r="Y583" s="13" t="s">
        <v>70</v>
      </c>
      <c r="Z583" s="13" t="s">
        <v>75</v>
      </c>
      <c r="AA583" s="13" t="s">
        <v>72</v>
      </c>
      <c r="AB583" s="13"/>
      <c r="AC583" s="51"/>
      <c r="AD583" s="51"/>
      <c r="AE583" s="51"/>
      <c r="AF583" s="51"/>
      <c r="AG583" s="51"/>
      <c r="AH583" s="51"/>
      <c r="AI583" s="51"/>
    </row>
    <row r="584" spans="1:35" ht="24.6" x14ac:dyDescent="0.85">
      <c r="A584" s="15">
        <v>583</v>
      </c>
      <c r="B584" s="45" t="s">
        <v>470</v>
      </c>
      <c r="C584" s="45" t="s">
        <v>1128</v>
      </c>
      <c r="D584" s="45" t="s">
        <v>1193</v>
      </c>
      <c r="E584" s="46" t="s">
        <v>1343</v>
      </c>
      <c r="F584" s="7">
        <v>304</v>
      </c>
      <c r="G584" s="348" t="s">
        <v>9575</v>
      </c>
      <c r="H584" s="167" t="s">
        <v>1347</v>
      </c>
      <c r="I584" s="170">
        <v>270719</v>
      </c>
      <c r="J584" s="170">
        <v>1471813</v>
      </c>
      <c r="K584" s="159" t="s">
        <v>1345</v>
      </c>
      <c r="L584" s="15" t="s">
        <v>63</v>
      </c>
      <c r="M584" s="13" t="s">
        <v>1196</v>
      </c>
      <c r="N584" s="13"/>
      <c r="O584" s="15" t="s">
        <v>68</v>
      </c>
      <c r="P584" s="50" t="s">
        <v>1348</v>
      </c>
      <c r="Q584" s="13" t="s">
        <v>61</v>
      </c>
      <c r="R584" s="171" t="s">
        <v>1226</v>
      </c>
      <c r="S584" s="171" t="s">
        <v>138</v>
      </c>
      <c r="T584" s="171">
        <v>2.8</v>
      </c>
      <c r="U584" s="171">
        <v>7</v>
      </c>
      <c r="V584" s="171">
        <v>11</v>
      </c>
      <c r="W584" s="13" t="s">
        <v>69</v>
      </c>
      <c r="X584" s="13"/>
      <c r="Y584" s="13" t="s">
        <v>70</v>
      </c>
      <c r="Z584" s="13" t="s">
        <v>75</v>
      </c>
      <c r="AA584" s="13" t="s">
        <v>72</v>
      </c>
      <c r="AB584" s="13"/>
      <c r="AC584" s="51"/>
      <c r="AD584" s="51"/>
      <c r="AE584" s="51"/>
      <c r="AF584" s="51"/>
      <c r="AG584" s="51"/>
      <c r="AH584" s="51"/>
      <c r="AI584" s="51"/>
    </row>
    <row r="585" spans="1:35" ht="24.6" x14ac:dyDescent="0.85">
      <c r="A585" s="15">
        <v>584</v>
      </c>
      <c r="B585" s="45" t="s">
        <v>470</v>
      </c>
      <c r="C585" s="45" t="s">
        <v>1128</v>
      </c>
      <c r="D585" s="45" t="s">
        <v>1193</v>
      </c>
      <c r="E585" s="46" t="s">
        <v>1343</v>
      </c>
      <c r="F585" s="7">
        <v>304</v>
      </c>
      <c r="G585" s="348" t="s">
        <v>9576</v>
      </c>
      <c r="H585" s="167" t="s">
        <v>1349</v>
      </c>
      <c r="I585" s="170">
        <v>270972</v>
      </c>
      <c r="J585" s="170">
        <v>1472131</v>
      </c>
      <c r="K585" s="159" t="s">
        <v>1350</v>
      </c>
      <c r="L585" s="15" t="s">
        <v>63</v>
      </c>
      <c r="M585" s="13" t="s">
        <v>1196</v>
      </c>
      <c r="N585" s="13"/>
      <c r="O585" s="15" t="s">
        <v>68</v>
      </c>
      <c r="P585" s="50" t="s">
        <v>1351</v>
      </c>
      <c r="Q585" s="13" t="s">
        <v>61</v>
      </c>
      <c r="R585" s="171" t="s">
        <v>1198</v>
      </c>
      <c r="S585" s="171" t="s">
        <v>138</v>
      </c>
      <c r="T585" s="171">
        <v>2.8</v>
      </c>
      <c r="U585" s="171">
        <v>6.5</v>
      </c>
      <c r="V585" s="171">
        <v>10</v>
      </c>
      <c r="W585" s="13" t="s">
        <v>69</v>
      </c>
      <c r="X585" s="13"/>
      <c r="Y585" s="13" t="s">
        <v>70</v>
      </c>
      <c r="Z585" s="13" t="s">
        <v>75</v>
      </c>
      <c r="AA585" s="13" t="s">
        <v>72</v>
      </c>
      <c r="AB585" s="13"/>
      <c r="AC585" s="51"/>
      <c r="AD585" s="51"/>
      <c r="AE585" s="51"/>
      <c r="AF585" s="51"/>
      <c r="AG585" s="51"/>
      <c r="AH585" s="51"/>
      <c r="AI585" s="51"/>
    </row>
    <row r="586" spans="1:35" ht="24.6" x14ac:dyDescent="0.85">
      <c r="A586" s="15">
        <v>585</v>
      </c>
      <c r="B586" s="45" t="s">
        <v>470</v>
      </c>
      <c r="C586" s="45" t="s">
        <v>1128</v>
      </c>
      <c r="D586" s="45" t="s">
        <v>1193</v>
      </c>
      <c r="E586" s="46" t="s">
        <v>1343</v>
      </c>
      <c r="F586" s="7">
        <v>304</v>
      </c>
      <c r="G586" s="348" t="s">
        <v>9577</v>
      </c>
      <c r="H586" s="167" t="s">
        <v>1352</v>
      </c>
      <c r="I586" s="170">
        <v>270822</v>
      </c>
      <c r="J586" s="170">
        <v>1472856</v>
      </c>
      <c r="K586" s="159" t="s">
        <v>1350</v>
      </c>
      <c r="L586" s="15" t="s">
        <v>63</v>
      </c>
      <c r="M586" s="13" t="s">
        <v>1196</v>
      </c>
      <c r="N586" s="13"/>
      <c r="O586" s="15" t="s">
        <v>68</v>
      </c>
      <c r="P586" s="50" t="s">
        <v>1353</v>
      </c>
      <c r="Q586" s="13" t="s">
        <v>61</v>
      </c>
      <c r="R586" s="171">
        <v>40</v>
      </c>
      <c r="S586" s="171" t="s">
        <v>138</v>
      </c>
      <c r="T586" s="171" t="s">
        <v>134</v>
      </c>
      <c r="U586" s="171" t="s">
        <v>1199</v>
      </c>
      <c r="V586" s="171" t="s">
        <v>139</v>
      </c>
      <c r="W586" s="13" t="s">
        <v>69</v>
      </c>
      <c r="X586" s="13"/>
      <c r="Y586" s="13" t="s">
        <v>70</v>
      </c>
      <c r="Z586" s="13" t="s">
        <v>75</v>
      </c>
      <c r="AA586" s="13" t="s">
        <v>72</v>
      </c>
      <c r="AB586" s="13"/>
      <c r="AC586" s="51"/>
      <c r="AD586" s="51"/>
      <c r="AE586" s="51"/>
      <c r="AF586" s="51"/>
      <c r="AG586" s="51"/>
      <c r="AH586" s="51"/>
      <c r="AI586" s="51"/>
    </row>
    <row r="587" spans="1:35" ht="24.6" x14ac:dyDescent="0.85">
      <c r="A587" s="15">
        <v>586</v>
      </c>
      <c r="B587" s="45" t="s">
        <v>470</v>
      </c>
      <c r="C587" s="45" t="s">
        <v>1128</v>
      </c>
      <c r="D587" s="45" t="s">
        <v>1193</v>
      </c>
      <c r="E587" s="46" t="s">
        <v>1343</v>
      </c>
      <c r="F587" s="7">
        <v>304</v>
      </c>
      <c r="G587" s="348" t="s">
        <v>9578</v>
      </c>
      <c r="H587" s="167" t="s">
        <v>1354</v>
      </c>
      <c r="I587" s="170">
        <v>270263</v>
      </c>
      <c r="J587" s="170">
        <v>1471907</v>
      </c>
      <c r="K587" s="159" t="s">
        <v>449</v>
      </c>
      <c r="L587" s="15" t="s">
        <v>63</v>
      </c>
      <c r="M587" s="13" t="s">
        <v>1196</v>
      </c>
      <c r="N587" s="13"/>
      <c r="O587" s="15" t="s">
        <v>68</v>
      </c>
      <c r="P587" s="50" t="s">
        <v>1355</v>
      </c>
      <c r="Q587" s="13" t="s">
        <v>61</v>
      </c>
      <c r="R587" s="171">
        <v>42</v>
      </c>
      <c r="S587" s="171" t="s">
        <v>138</v>
      </c>
      <c r="T587" s="171" t="s">
        <v>133</v>
      </c>
      <c r="U587" s="171" t="s">
        <v>1356</v>
      </c>
      <c r="V587" s="171" t="s">
        <v>139</v>
      </c>
      <c r="W587" s="13" t="s">
        <v>69</v>
      </c>
      <c r="X587" s="13"/>
      <c r="Y587" s="13" t="s">
        <v>70</v>
      </c>
      <c r="Z587" s="13" t="s">
        <v>75</v>
      </c>
      <c r="AA587" s="13" t="s">
        <v>72</v>
      </c>
      <c r="AB587" s="13"/>
      <c r="AC587" s="51"/>
      <c r="AD587" s="51"/>
      <c r="AE587" s="51"/>
      <c r="AF587" s="51"/>
      <c r="AG587" s="51"/>
      <c r="AH587" s="51"/>
      <c r="AI587" s="51"/>
    </row>
    <row r="588" spans="1:35" ht="24.6" x14ac:dyDescent="0.85">
      <c r="A588" s="15">
        <v>587</v>
      </c>
      <c r="B588" s="45" t="s">
        <v>470</v>
      </c>
      <c r="C588" s="45" t="s">
        <v>1128</v>
      </c>
      <c r="D588" s="45" t="s">
        <v>1193</v>
      </c>
      <c r="E588" s="46" t="s">
        <v>1357</v>
      </c>
      <c r="F588" s="47">
        <v>104</v>
      </c>
      <c r="G588" s="47" t="s">
        <v>9579</v>
      </c>
      <c r="H588" s="15"/>
      <c r="I588" s="13"/>
      <c r="J588" s="13"/>
      <c r="K588" s="55"/>
      <c r="L588" s="15"/>
      <c r="M588" s="13"/>
      <c r="N588" s="13"/>
      <c r="O588" s="15"/>
      <c r="P588" s="50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51"/>
      <c r="AD588" s="51"/>
      <c r="AE588" s="51"/>
      <c r="AF588" s="51"/>
      <c r="AG588" s="51"/>
      <c r="AH588" s="51"/>
      <c r="AI588" s="51"/>
    </row>
    <row r="589" spans="1:35" ht="24.6" x14ac:dyDescent="0.85">
      <c r="A589" s="15">
        <v>588</v>
      </c>
      <c r="B589" s="45" t="s">
        <v>470</v>
      </c>
      <c r="C589" s="45" t="s">
        <v>1128</v>
      </c>
      <c r="D589" s="45" t="s">
        <v>1193</v>
      </c>
      <c r="E589" s="46" t="s">
        <v>1358</v>
      </c>
      <c r="F589" s="7">
        <v>281</v>
      </c>
      <c r="G589" s="348" t="s">
        <v>9580</v>
      </c>
      <c r="H589" s="167" t="s">
        <v>1359</v>
      </c>
      <c r="I589" s="170">
        <v>269467</v>
      </c>
      <c r="J589" s="170">
        <v>1470418</v>
      </c>
      <c r="K589" s="159" t="s">
        <v>1360</v>
      </c>
      <c r="L589" s="15" t="s">
        <v>63</v>
      </c>
      <c r="M589" s="13" t="s">
        <v>1196</v>
      </c>
      <c r="N589" s="13"/>
      <c r="O589" s="15" t="s">
        <v>68</v>
      </c>
      <c r="P589" s="50" t="s">
        <v>1361</v>
      </c>
      <c r="Q589" s="13" t="s">
        <v>61</v>
      </c>
      <c r="R589" s="171" t="s">
        <v>1226</v>
      </c>
      <c r="S589" s="171" t="s">
        <v>138</v>
      </c>
      <c r="T589" s="171">
        <v>2.5</v>
      </c>
      <c r="U589" s="171">
        <v>5</v>
      </c>
      <c r="V589" s="171">
        <v>9.5</v>
      </c>
      <c r="W589" s="13" t="s">
        <v>69</v>
      </c>
      <c r="X589" s="13"/>
      <c r="Y589" s="13" t="s">
        <v>70</v>
      </c>
      <c r="Z589" s="13" t="s">
        <v>75</v>
      </c>
      <c r="AA589" s="13" t="s">
        <v>72</v>
      </c>
      <c r="AB589" s="13"/>
      <c r="AC589" s="51"/>
      <c r="AD589" s="51"/>
      <c r="AE589" s="51"/>
      <c r="AF589" s="51"/>
      <c r="AG589" s="51"/>
      <c r="AH589" s="51"/>
      <c r="AI589" s="51"/>
    </row>
    <row r="590" spans="1:35" ht="24.6" x14ac:dyDescent="0.85">
      <c r="A590" s="15">
        <v>589</v>
      </c>
      <c r="B590" s="45" t="s">
        <v>470</v>
      </c>
      <c r="C590" s="45" t="s">
        <v>1128</v>
      </c>
      <c r="D590" s="45" t="s">
        <v>1193</v>
      </c>
      <c r="E590" s="46" t="s">
        <v>1358</v>
      </c>
      <c r="F590" s="7">
        <v>281</v>
      </c>
      <c r="G590" s="348" t="s">
        <v>9581</v>
      </c>
      <c r="H590" s="167" t="s">
        <v>1362</v>
      </c>
      <c r="I590" s="170">
        <v>270097</v>
      </c>
      <c r="J590" s="170">
        <v>1471316</v>
      </c>
      <c r="K590" s="159" t="s">
        <v>1363</v>
      </c>
      <c r="L590" s="15" t="s">
        <v>63</v>
      </c>
      <c r="M590" s="13" t="s">
        <v>1196</v>
      </c>
      <c r="N590" s="13"/>
      <c r="O590" s="15" t="s">
        <v>68</v>
      </c>
      <c r="P590" s="50" t="s">
        <v>1364</v>
      </c>
      <c r="Q590" s="13" t="s">
        <v>61</v>
      </c>
      <c r="R590" s="171" t="s">
        <v>1198</v>
      </c>
      <c r="S590" s="171" t="s">
        <v>138</v>
      </c>
      <c r="T590" s="171">
        <v>2.5</v>
      </c>
      <c r="U590" s="171">
        <v>7</v>
      </c>
      <c r="V590" s="171">
        <v>14</v>
      </c>
      <c r="W590" s="13" t="s">
        <v>69</v>
      </c>
      <c r="X590" s="13"/>
      <c r="Y590" s="13" t="s">
        <v>70</v>
      </c>
      <c r="Z590" s="13" t="s">
        <v>75</v>
      </c>
      <c r="AA590" s="13" t="s">
        <v>72</v>
      </c>
      <c r="AB590" s="13"/>
      <c r="AC590" s="51"/>
      <c r="AD590" s="51"/>
      <c r="AE590" s="51"/>
      <c r="AF590" s="51"/>
      <c r="AG590" s="51"/>
      <c r="AH590" s="51"/>
      <c r="AI590" s="51"/>
    </row>
    <row r="591" spans="1:35" ht="24.6" x14ac:dyDescent="0.85">
      <c r="A591" s="15">
        <v>590</v>
      </c>
      <c r="B591" s="45" t="s">
        <v>470</v>
      </c>
      <c r="C591" s="45" t="s">
        <v>1128</v>
      </c>
      <c r="D591" s="45" t="s">
        <v>1193</v>
      </c>
      <c r="E591" s="46" t="s">
        <v>1358</v>
      </c>
      <c r="F591" s="7">
        <v>281</v>
      </c>
      <c r="G591" s="348" t="s">
        <v>9582</v>
      </c>
      <c r="H591" s="167" t="s">
        <v>1365</v>
      </c>
      <c r="I591" s="170">
        <v>270094</v>
      </c>
      <c r="J591" s="170">
        <v>1471312</v>
      </c>
      <c r="K591" s="159" t="s">
        <v>1363</v>
      </c>
      <c r="L591" s="15" t="s">
        <v>63</v>
      </c>
      <c r="M591" s="13" t="s">
        <v>1196</v>
      </c>
      <c r="N591" s="13"/>
      <c r="O591" s="15" t="s">
        <v>68</v>
      </c>
      <c r="P591" s="50" t="s">
        <v>1366</v>
      </c>
      <c r="Q591" s="13" t="s">
        <v>61</v>
      </c>
      <c r="R591" s="171" t="s">
        <v>1226</v>
      </c>
      <c r="S591" s="171" t="s">
        <v>138</v>
      </c>
      <c r="T591" s="171">
        <v>2.8</v>
      </c>
      <c r="U591" s="171">
        <v>7</v>
      </c>
      <c r="V591" s="171">
        <v>14</v>
      </c>
      <c r="W591" s="13" t="s">
        <v>69</v>
      </c>
      <c r="X591" s="13"/>
      <c r="Y591" s="13" t="s">
        <v>70</v>
      </c>
      <c r="Z591" s="13" t="s">
        <v>75</v>
      </c>
      <c r="AA591" s="13" t="s">
        <v>72</v>
      </c>
      <c r="AB591" s="13"/>
      <c r="AC591" s="51"/>
      <c r="AD591" s="51"/>
      <c r="AE591" s="51"/>
      <c r="AF591" s="51"/>
      <c r="AG591" s="51"/>
      <c r="AH591" s="51"/>
      <c r="AI591" s="51"/>
    </row>
    <row r="592" spans="1:35" ht="24.6" x14ac:dyDescent="0.85">
      <c r="A592" s="15">
        <v>591</v>
      </c>
      <c r="B592" s="45" t="s">
        <v>470</v>
      </c>
      <c r="C592" s="45" t="s">
        <v>1128</v>
      </c>
      <c r="D592" s="45" t="s">
        <v>1193</v>
      </c>
      <c r="E592" s="46" t="s">
        <v>1358</v>
      </c>
      <c r="F592" s="7">
        <v>281</v>
      </c>
      <c r="G592" s="348" t="s">
        <v>9583</v>
      </c>
      <c r="H592" s="167" t="s">
        <v>1367</v>
      </c>
      <c r="I592" s="170">
        <v>270043</v>
      </c>
      <c r="J592" s="170">
        <v>1471420</v>
      </c>
      <c r="K592" s="159" t="s">
        <v>455</v>
      </c>
      <c r="L592" s="15" t="s">
        <v>63</v>
      </c>
      <c r="M592" s="13" t="s">
        <v>1196</v>
      </c>
      <c r="N592" s="13"/>
      <c r="O592" s="15" t="s">
        <v>68</v>
      </c>
      <c r="P592" s="50" t="s">
        <v>1368</v>
      </c>
      <c r="Q592" s="13" t="s">
        <v>61</v>
      </c>
      <c r="R592" s="171" t="s">
        <v>1198</v>
      </c>
      <c r="S592" s="171" t="s">
        <v>138</v>
      </c>
      <c r="T592" s="171">
        <v>2.8</v>
      </c>
      <c r="U592" s="171">
        <v>7</v>
      </c>
      <c r="V592" s="171">
        <v>14</v>
      </c>
      <c r="W592" s="13" t="s">
        <v>69</v>
      </c>
      <c r="X592" s="13"/>
      <c r="Y592" s="13" t="s">
        <v>70</v>
      </c>
      <c r="Z592" s="13" t="s">
        <v>75</v>
      </c>
      <c r="AA592" s="13" t="s">
        <v>72</v>
      </c>
      <c r="AB592" s="13"/>
      <c r="AC592" s="51"/>
      <c r="AD592" s="51"/>
      <c r="AE592" s="51"/>
      <c r="AF592" s="51"/>
      <c r="AG592" s="51"/>
      <c r="AH592" s="51"/>
      <c r="AI592" s="51"/>
    </row>
    <row r="593" spans="1:35" ht="24.6" x14ac:dyDescent="0.85">
      <c r="A593" s="15">
        <v>592</v>
      </c>
      <c r="B593" s="45" t="s">
        <v>470</v>
      </c>
      <c r="C593" s="45" t="s">
        <v>1128</v>
      </c>
      <c r="D593" s="45" t="s">
        <v>1193</v>
      </c>
      <c r="E593" s="46" t="s">
        <v>1358</v>
      </c>
      <c r="F593" s="7">
        <v>281</v>
      </c>
      <c r="G593" s="348" t="s">
        <v>9584</v>
      </c>
      <c r="H593" s="167" t="s">
        <v>1369</v>
      </c>
      <c r="I593" s="170">
        <v>270054</v>
      </c>
      <c r="J593" s="170">
        <v>1471213</v>
      </c>
      <c r="K593" s="159" t="s">
        <v>455</v>
      </c>
      <c r="L593" s="15" t="s">
        <v>63</v>
      </c>
      <c r="M593" s="13" t="s">
        <v>1196</v>
      </c>
      <c r="N593" s="13"/>
      <c r="O593" s="15" t="s">
        <v>68</v>
      </c>
      <c r="P593" s="50" t="s">
        <v>1370</v>
      </c>
      <c r="Q593" s="13" t="s">
        <v>61</v>
      </c>
      <c r="R593" s="171" t="s">
        <v>1226</v>
      </c>
      <c r="S593" s="171" t="s">
        <v>138</v>
      </c>
      <c r="T593" s="171">
        <v>2.5</v>
      </c>
      <c r="U593" s="171">
        <v>8</v>
      </c>
      <c r="V593" s="171">
        <v>14</v>
      </c>
      <c r="W593" s="13" t="s">
        <v>69</v>
      </c>
      <c r="X593" s="13"/>
      <c r="Y593" s="13" t="s">
        <v>70</v>
      </c>
      <c r="Z593" s="13" t="s">
        <v>75</v>
      </c>
      <c r="AA593" s="13" t="s">
        <v>72</v>
      </c>
      <c r="AB593" s="13"/>
      <c r="AC593" s="51"/>
      <c r="AD593" s="51"/>
      <c r="AE593" s="51"/>
      <c r="AF593" s="51"/>
      <c r="AG593" s="51"/>
      <c r="AH593" s="51"/>
      <c r="AI593" s="51"/>
    </row>
    <row r="594" spans="1:35" ht="24.6" x14ac:dyDescent="0.85">
      <c r="A594" s="15">
        <v>593</v>
      </c>
      <c r="B594" s="45" t="s">
        <v>470</v>
      </c>
      <c r="C594" s="45" t="s">
        <v>1128</v>
      </c>
      <c r="D594" s="45" t="s">
        <v>1193</v>
      </c>
      <c r="E594" s="46" t="s">
        <v>1358</v>
      </c>
      <c r="F594" s="7">
        <v>281</v>
      </c>
      <c r="G594" s="348" t="s">
        <v>9585</v>
      </c>
      <c r="H594" s="167" t="s">
        <v>1371</v>
      </c>
      <c r="I594" s="170">
        <v>269957</v>
      </c>
      <c r="J594" s="170">
        <v>1471052</v>
      </c>
      <c r="K594" s="159" t="s">
        <v>1372</v>
      </c>
      <c r="L594" s="15" t="s">
        <v>63</v>
      </c>
      <c r="M594" s="13" t="s">
        <v>1196</v>
      </c>
      <c r="N594" s="13"/>
      <c r="O594" s="15" t="s">
        <v>68</v>
      </c>
      <c r="P594" s="50" t="s">
        <v>1373</v>
      </c>
      <c r="Q594" s="13" t="s">
        <v>61</v>
      </c>
      <c r="R594" s="171" t="s">
        <v>1198</v>
      </c>
      <c r="S594" s="171" t="s">
        <v>138</v>
      </c>
      <c r="T594" s="171" t="s">
        <v>1374</v>
      </c>
      <c r="U594" s="171">
        <v>8</v>
      </c>
      <c r="V594" s="171" t="s">
        <v>143</v>
      </c>
      <c r="W594" s="13" t="s">
        <v>69</v>
      </c>
      <c r="X594" s="13"/>
      <c r="Y594" s="13" t="s">
        <v>70</v>
      </c>
      <c r="Z594" s="13" t="s">
        <v>75</v>
      </c>
      <c r="AA594" s="13" t="s">
        <v>72</v>
      </c>
      <c r="AB594" s="13"/>
      <c r="AC594" s="51"/>
      <c r="AD594" s="51"/>
      <c r="AE594" s="51"/>
      <c r="AF594" s="51"/>
      <c r="AG594" s="51"/>
      <c r="AH594" s="51"/>
      <c r="AI594" s="51"/>
    </row>
    <row r="595" spans="1:35" ht="24.6" x14ac:dyDescent="0.85">
      <c r="A595" s="15">
        <v>594</v>
      </c>
      <c r="B595" s="45" t="s">
        <v>470</v>
      </c>
      <c r="C595" s="45" t="s">
        <v>1128</v>
      </c>
      <c r="D595" s="45" t="s">
        <v>1193</v>
      </c>
      <c r="E595" s="46" t="s">
        <v>1358</v>
      </c>
      <c r="F595" s="7">
        <v>281</v>
      </c>
      <c r="G595" s="348" t="s">
        <v>9586</v>
      </c>
      <c r="H595" s="167" t="s">
        <v>1375</v>
      </c>
      <c r="I595" s="170">
        <v>269839</v>
      </c>
      <c r="J595" s="170">
        <v>1470734</v>
      </c>
      <c r="K595" s="159" t="s">
        <v>1372</v>
      </c>
      <c r="L595" s="15" t="s">
        <v>63</v>
      </c>
      <c r="M595" s="13" t="s">
        <v>1196</v>
      </c>
      <c r="N595" s="13"/>
      <c r="O595" s="15" t="s">
        <v>68</v>
      </c>
      <c r="P595" s="50" t="s">
        <v>1376</v>
      </c>
      <c r="Q595" s="13" t="s">
        <v>61</v>
      </c>
      <c r="R595" s="171" t="s">
        <v>1328</v>
      </c>
      <c r="S595" s="171" t="s">
        <v>138</v>
      </c>
      <c r="T595" s="171" t="s">
        <v>1377</v>
      </c>
      <c r="U595" s="171">
        <v>6</v>
      </c>
      <c r="V595" s="171">
        <v>10</v>
      </c>
      <c r="W595" s="13" t="s">
        <v>69</v>
      </c>
      <c r="X595" s="13"/>
      <c r="Y595" s="13" t="s">
        <v>70</v>
      </c>
      <c r="Z595" s="13" t="s">
        <v>75</v>
      </c>
      <c r="AA595" s="13" t="s">
        <v>72</v>
      </c>
      <c r="AB595" s="13"/>
      <c r="AC595" s="51"/>
      <c r="AD595" s="51"/>
      <c r="AE595" s="51"/>
      <c r="AF595" s="51"/>
      <c r="AG595" s="51"/>
      <c r="AH595" s="51"/>
      <c r="AI595" s="51"/>
    </row>
    <row r="596" spans="1:35" ht="24.6" x14ac:dyDescent="0.85">
      <c r="A596" s="15">
        <v>595</v>
      </c>
      <c r="B596" s="45" t="s">
        <v>470</v>
      </c>
      <c r="C596" s="45" t="s">
        <v>1128</v>
      </c>
      <c r="D596" s="45" t="s">
        <v>1193</v>
      </c>
      <c r="E596" s="46" t="s">
        <v>1358</v>
      </c>
      <c r="F596" s="7">
        <v>281</v>
      </c>
      <c r="G596" s="348" t="s">
        <v>9587</v>
      </c>
      <c r="H596" s="167" t="s">
        <v>1378</v>
      </c>
      <c r="I596" s="170">
        <v>269848</v>
      </c>
      <c r="J596" s="170">
        <v>1471538</v>
      </c>
      <c r="K596" s="159" t="s">
        <v>1252</v>
      </c>
      <c r="L596" s="15" t="s">
        <v>63</v>
      </c>
      <c r="M596" s="13" t="s">
        <v>1196</v>
      </c>
      <c r="N596" s="13"/>
      <c r="O596" s="15" t="s">
        <v>68</v>
      </c>
      <c r="P596" s="50" t="s">
        <v>1379</v>
      </c>
      <c r="Q596" s="13" t="s">
        <v>61</v>
      </c>
      <c r="R596" s="171" t="s">
        <v>1219</v>
      </c>
      <c r="S596" s="171" t="s">
        <v>138</v>
      </c>
      <c r="T596" s="171" t="s">
        <v>1374</v>
      </c>
      <c r="U596" s="171">
        <v>7</v>
      </c>
      <c r="V596" s="171">
        <v>11</v>
      </c>
      <c r="W596" s="13" t="s">
        <v>69</v>
      </c>
      <c r="X596" s="13"/>
      <c r="Y596" s="13" t="s">
        <v>70</v>
      </c>
      <c r="Z596" s="13" t="s">
        <v>75</v>
      </c>
      <c r="AA596" s="13" t="s">
        <v>72</v>
      </c>
      <c r="AB596" s="13"/>
      <c r="AC596" s="51"/>
      <c r="AD596" s="51"/>
      <c r="AE596" s="51"/>
      <c r="AF596" s="51"/>
      <c r="AG596" s="51"/>
      <c r="AH596" s="51"/>
      <c r="AI596" s="51"/>
    </row>
    <row r="597" spans="1:35" ht="24.6" x14ac:dyDescent="0.85">
      <c r="A597" s="15">
        <v>596</v>
      </c>
      <c r="B597" s="45" t="s">
        <v>470</v>
      </c>
      <c r="C597" s="45" t="s">
        <v>1128</v>
      </c>
      <c r="D597" s="45" t="s">
        <v>1380</v>
      </c>
      <c r="E597" s="46" t="s">
        <v>1381</v>
      </c>
      <c r="F597" s="7">
        <v>235</v>
      </c>
      <c r="G597" s="348" t="s">
        <v>9588</v>
      </c>
      <c r="H597" s="167" t="s">
        <v>1382</v>
      </c>
      <c r="I597" s="170">
        <v>263681</v>
      </c>
      <c r="J597" s="170">
        <v>1465424</v>
      </c>
      <c r="K597" s="166">
        <v>34080</v>
      </c>
      <c r="L597" s="15" t="s">
        <v>63</v>
      </c>
      <c r="M597" s="13" t="s">
        <v>479</v>
      </c>
      <c r="N597" s="13"/>
      <c r="O597" s="15" t="s">
        <v>68</v>
      </c>
      <c r="P597" s="50"/>
      <c r="Q597" s="13" t="s">
        <v>64</v>
      </c>
      <c r="R597" s="172">
        <v>60</v>
      </c>
      <c r="S597" s="172"/>
      <c r="T597" s="172"/>
      <c r="U597" s="172"/>
      <c r="V597" s="172"/>
      <c r="W597" s="13" t="s">
        <v>69</v>
      </c>
      <c r="X597" s="13"/>
      <c r="Y597" s="13" t="s">
        <v>70</v>
      </c>
      <c r="Z597" s="13" t="s">
        <v>75</v>
      </c>
      <c r="AA597" s="13" t="s">
        <v>76</v>
      </c>
      <c r="AB597" s="13" t="s">
        <v>480</v>
      </c>
      <c r="AC597" s="51"/>
      <c r="AD597" s="51"/>
      <c r="AE597" s="51"/>
      <c r="AF597" s="51"/>
      <c r="AG597" s="51"/>
      <c r="AH597" s="51"/>
      <c r="AI597" s="51"/>
    </row>
    <row r="598" spans="1:35" ht="24.6" x14ac:dyDescent="0.85">
      <c r="A598" s="15">
        <v>597</v>
      </c>
      <c r="B598" s="45" t="s">
        <v>470</v>
      </c>
      <c r="C598" s="45" t="s">
        <v>1128</v>
      </c>
      <c r="D598" s="45" t="s">
        <v>1380</v>
      </c>
      <c r="E598" s="46" t="s">
        <v>1381</v>
      </c>
      <c r="F598" s="7">
        <v>235</v>
      </c>
      <c r="G598" s="348" t="s">
        <v>9589</v>
      </c>
      <c r="H598" s="167" t="s">
        <v>1383</v>
      </c>
      <c r="I598" s="170">
        <v>263681</v>
      </c>
      <c r="J598" s="170">
        <v>1465424</v>
      </c>
      <c r="K598" s="166">
        <v>34081</v>
      </c>
      <c r="L598" s="15" t="s">
        <v>63</v>
      </c>
      <c r="M598" s="13" t="s">
        <v>479</v>
      </c>
      <c r="N598" s="13"/>
      <c r="O598" s="15" t="s">
        <v>68</v>
      </c>
      <c r="P598" s="50"/>
      <c r="Q598" s="13" t="s">
        <v>64</v>
      </c>
      <c r="R598" s="172">
        <v>60</v>
      </c>
      <c r="S598" s="172"/>
      <c r="T598" s="172"/>
      <c r="U598" s="172"/>
      <c r="V598" s="172"/>
      <c r="W598" s="13" t="s">
        <v>69</v>
      </c>
      <c r="X598" s="13"/>
      <c r="Y598" s="13" t="s">
        <v>70</v>
      </c>
      <c r="Z598" s="13" t="s">
        <v>75</v>
      </c>
      <c r="AA598" s="13" t="s">
        <v>76</v>
      </c>
      <c r="AB598" s="13" t="s">
        <v>480</v>
      </c>
      <c r="AC598" s="51"/>
      <c r="AD598" s="51"/>
      <c r="AE598" s="51"/>
      <c r="AF598" s="51"/>
      <c r="AG598" s="51"/>
      <c r="AH598" s="51"/>
      <c r="AI598" s="51"/>
    </row>
    <row r="599" spans="1:35" ht="24.6" x14ac:dyDescent="0.85">
      <c r="A599" s="15">
        <v>598</v>
      </c>
      <c r="B599" s="45" t="s">
        <v>470</v>
      </c>
      <c r="C599" s="45" t="s">
        <v>1128</v>
      </c>
      <c r="D599" s="45" t="s">
        <v>1380</v>
      </c>
      <c r="E599" s="46" t="s">
        <v>124</v>
      </c>
      <c r="F599" s="7">
        <v>299</v>
      </c>
      <c r="G599" s="348" t="s">
        <v>9590</v>
      </c>
      <c r="H599" s="167" t="s">
        <v>1384</v>
      </c>
      <c r="I599" s="170">
        <v>259881</v>
      </c>
      <c r="J599" s="170">
        <v>1466224</v>
      </c>
      <c r="K599" s="166">
        <v>34061</v>
      </c>
      <c r="L599" s="15" t="s">
        <v>63</v>
      </c>
      <c r="M599" s="13" t="s">
        <v>479</v>
      </c>
      <c r="N599" s="13"/>
      <c r="O599" s="15" t="s">
        <v>68</v>
      </c>
      <c r="P599" s="50"/>
      <c r="Q599" s="13" t="s">
        <v>64</v>
      </c>
      <c r="R599" s="172">
        <v>54</v>
      </c>
      <c r="S599" s="172"/>
      <c r="T599" s="172"/>
      <c r="U599" s="172">
        <v>27</v>
      </c>
      <c r="V599" s="172"/>
      <c r="W599" s="13" t="s">
        <v>69</v>
      </c>
      <c r="X599" s="13"/>
      <c r="Y599" s="13" t="s">
        <v>70</v>
      </c>
      <c r="Z599" s="13" t="s">
        <v>75</v>
      </c>
      <c r="AA599" s="13" t="s">
        <v>76</v>
      </c>
      <c r="AB599" s="13" t="s">
        <v>480</v>
      </c>
      <c r="AC599" s="51"/>
      <c r="AD599" s="51"/>
      <c r="AE599" s="51"/>
      <c r="AF599" s="51"/>
      <c r="AG599" s="51"/>
      <c r="AH599" s="51"/>
      <c r="AI599" s="51"/>
    </row>
    <row r="600" spans="1:35" ht="24.6" x14ac:dyDescent="0.85">
      <c r="A600" s="15">
        <v>599</v>
      </c>
      <c r="B600" s="45" t="s">
        <v>470</v>
      </c>
      <c r="C600" s="45" t="s">
        <v>1128</v>
      </c>
      <c r="D600" s="45" t="s">
        <v>1380</v>
      </c>
      <c r="E600" s="46" t="s">
        <v>95</v>
      </c>
      <c r="F600" s="7">
        <v>220</v>
      </c>
      <c r="G600" s="348" t="s">
        <v>9591</v>
      </c>
      <c r="H600" s="167" t="s">
        <v>1385</v>
      </c>
      <c r="I600" s="170">
        <v>259017</v>
      </c>
      <c r="J600" s="170">
        <v>1466925</v>
      </c>
      <c r="K600" s="166">
        <v>34066</v>
      </c>
      <c r="L600" s="15" t="s">
        <v>63</v>
      </c>
      <c r="M600" s="13" t="s">
        <v>479</v>
      </c>
      <c r="N600" s="13"/>
      <c r="O600" s="15" t="s">
        <v>68</v>
      </c>
      <c r="P600" s="50"/>
      <c r="Q600" s="13" t="s">
        <v>64</v>
      </c>
      <c r="R600" s="172">
        <v>16</v>
      </c>
      <c r="S600" s="172"/>
      <c r="T600" s="172"/>
      <c r="U600" s="172">
        <v>27</v>
      </c>
      <c r="V600" s="172"/>
      <c r="W600" s="13" t="s">
        <v>69</v>
      </c>
      <c r="X600" s="13"/>
      <c r="Y600" s="13" t="s">
        <v>70</v>
      </c>
      <c r="Z600" s="13" t="s">
        <v>75</v>
      </c>
      <c r="AA600" s="13" t="s">
        <v>76</v>
      </c>
      <c r="AB600" s="13" t="s">
        <v>480</v>
      </c>
      <c r="AC600" s="51"/>
      <c r="AD600" s="51"/>
      <c r="AE600" s="51"/>
      <c r="AF600" s="51"/>
      <c r="AG600" s="51"/>
      <c r="AH600" s="51"/>
      <c r="AI600" s="51"/>
    </row>
    <row r="601" spans="1:35" ht="24.6" x14ac:dyDescent="0.85">
      <c r="A601" s="15">
        <v>600</v>
      </c>
      <c r="B601" s="45" t="s">
        <v>470</v>
      </c>
      <c r="C601" s="45" t="s">
        <v>1128</v>
      </c>
      <c r="D601" s="45" t="s">
        <v>1380</v>
      </c>
      <c r="E601" s="46" t="s">
        <v>1386</v>
      </c>
      <c r="F601" s="7">
        <v>224</v>
      </c>
      <c r="G601" s="348" t="s">
        <v>9592</v>
      </c>
      <c r="H601" s="167" t="s">
        <v>1387</v>
      </c>
      <c r="I601" s="170">
        <v>258581</v>
      </c>
      <c r="J601" s="170">
        <v>1466924</v>
      </c>
      <c r="K601" s="166">
        <v>34064</v>
      </c>
      <c r="L601" s="15" t="s">
        <v>63</v>
      </c>
      <c r="M601" s="13" t="s">
        <v>479</v>
      </c>
      <c r="N601" s="13"/>
      <c r="O601" s="15" t="s">
        <v>68</v>
      </c>
      <c r="P601" s="50"/>
      <c r="Q601" s="13" t="s">
        <v>64</v>
      </c>
      <c r="R601" s="172">
        <v>45</v>
      </c>
      <c r="S601" s="172"/>
      <c r="T601" s="172"/>
      <c r="U601" s="172">
        <v>27</v>
      </c>
      <c r="V601" s="172"/>
      <c r="W601" s="13" t="s">
        <v>69</v>
      </c>
      <c r="X601" s="13"/>
      <c r="Y601" s="13" t="s">
        <v>70</v>
      </c>
      <c r="Z601" s="13" t="s">
        <v>75</v>
      </c>
      <c r="AA601" s="13" t="s">
        <v>76</v>
      </c>
      <c r="AB601" s="13" t="s">
        <v>480</v>
      </c>
      <c r="AC601" s="51"/>
      <c r="AD601" s="51"/>
      <c r="AE601" s="51"/>
      <c r="AF601" s="51"/>
      <c r="AG601" s="51"/>
      <c r="AH601" s="51"/>
      <c r="AI601" s="51"/>
    </row>
    <row r="602" spans="1:35" ht="24.6" x14ac:dyDescent="0.85">
      <c r="A602" s="15">
        <v>601</v>
      </c>
      <c r="B602" s="45" t="s">
        <v>470</v>
      </c>
      <c r="C602" s="45" t="s">
        <v>1128</v>
      </c>
      <c r="D602" s="45" t="s">
        <v>1380</v>
      </c>
      <c r="E602" s="46" t="s">
        <v>1388</v>
      </c>
      <c r="F602" s="7">
        <v>320</v>
      </c>
      <c r="G602" s="348" t="s">
        <v>9593</v>
      </c>
      <c r="H602" s="167" t="s">
        <v>1389</v>
      </c>
      <c r="I602" s="170">
        <v>257249</v>
      </c>
      <c r="J602" s="170">
        <v>1467016</v>
      </c>
      <c r="K602" s="166">
        <v>34063</v>
      </c>
      <c r="L602" s="15" t="s">
        <v>63</v>
      </c>
      <c r="M602" s="13" t="s">
        <v>479</v>
      </c>
      <c r="N602" s="13"/>
      <c r="O602" s="15" t="s">
        <v>68</v>
      </c>
      <c r="P602" s="50"/>
      <c r="Q602" s="13" t="s">
        <v>64</v>
      </c>
      <c r="R602" s="172">
        <v>48</v>
      </c>
      <c r="S602" s="172"/>
      <c r="T602" s="172"/>
      <c r="U602" s="172">
        <v>27</v>
      </c>
      <c r="V602" s="172"/>
      <c r="W602" s="13" t="s">
        <v>69</v>
      </c>
      <c r="X602" s="13"/>
      <c r="Y602" s="13" t="s">
        <v>70</v>
      </c>
      <c r="Z602" s="13" t="s">
        <v>75</v>
      </c>
      <c r="AA602" s="13" t="s">
        <v>76</v>
      </c>
      <c r="AB602" s="13" t="s">
        <v>480</v>
      </c>
      <c r="AC602" s="51"/>
      <c r="AD602" s="51"/>
      <c r="AE602" s="51"/>
      <c r="AF602" s="51"/>
      <c r="AG602" s="51"/>
      <c r="AH602" s="51"/>
      <c r="AI602" s="51"/>
    </row>
    <row r="603" spans="1:35" ht="24.6" x14ac:dyDescent="0.85">
      <c r="A603" s="15">
        <v>602</v>
      </c>
      <c r="B603" s="45" t="s">
        <v>470</v>
      </c>
      <c r="C603" s="45" t="s">
        <v>1128</v>
      </c>
      <c r="D603" s="45" t="s">
        <v>1380</v>
      </c>
      <c r="E603" s="46" t="s">
        <v>1390</v>
      </c>
      <c r="F603" s="7">
        <v>170</v>
      </c>
      <c r="G603" s="348" t="s">
        <v>9594</v>
      </c>
      <c r="H603" s="167" t="s">
        <v>1391</v>
      </c>
      <c r="I603" s="170">
        <v>258081</v>
      </c>
      <c r="J603" s="170">
        <v>1467124</v>
      </c>
      <c r="K603" s="166">
        <v>34062</v>
      </c>
      <c r="L603" s="15" t="s">
        <v>63</v>
      </c>
      <c r="M603" s="13" t="s">
        <v>479</v>
      </c>
      <c r="N603" s="13"/>
      <c r="O603" s="15" t="s">
        <v>68</v>
      </c>
      <c r="P603" s="50"/>
      <c r="Q603" s="13" t="s">
        <v>64</v>
      </c>
      <c r="R603" s="172">
        <v>50</v>
      </c>
      <c r="S603" s="172"/>
      <c r="T603" s="172"/>
      <c r="U603" s="172">
        <v>27</v>
      </c>
      <c r="V603" s="172"/>
      <c r="W603" s="13" t="s">
        <v>69</v>
      </c>
      <c r="X603" s="13"/>
      <c r="Y603" s="13" t="s">
        <v>70</v>
      </c>
      <c r="Z603" s="13" t="s">
        <v>75</v>
      </c>
      <c r="AA603" s="13" t="s">
        <v>76</v>
      </c>
      <c r="AB603" s="13" t="s">
        <v>480</v>
      </c>
      <c r="AC603" s="51"/>
      <c r="AD603" s="51"/>
      <c r="AE603" s="51"/>
      <c r="AF603" s="51"/>
      <c r="AG603" s="51"/>
      <c r="AH603" s="51"/>
      <c r="AI603" s="51"/>
    </row>
    <row r="604" spans="1:35" ht="24.6" x14ac:dyDescent="0.85">
      <c r="A604" s="15">
        <v>603</v>
      </c>
      <c r="B604" s="45" t="s">
        <v>470</v>
      </c>
      <c r="C604" s="45" t="s">
        <v>1128</v>
      </c>
      <c r="D604" s="45" t="s">
        <v>1380</v>
      </c>
      <c r="E604" s="46" t="s">
        <v>125</v>
      </c>
      <c r="F604" s="7">
        <v>400</v>
      </c>
      <c r="G604" s="348" t="s">
        <v>9595</v>
      </c>
      <c r="H604" s="167" t="s">
        <v>1392</v>
      </c>
      <c r="I604" s="170">
        <v>258334</v>
      </c>
      <c r="J604" s="170">
        <v>1466796</v>
      </c>
      <c r="K604" s="166">
        <v>34065</v>
      </c>
      <c r="L604" s="15" t="s">
        <v>63</v>
      </c>
      <c r="M604" s="13" t="s">
        <v>479</v>
      </c>
      <c r="N604" s="13"/>
      <c r="O604" s="15" t="s">
        <v>68</v>
      </c>
      <c r="P604" s="50"/>
      <c r="Q604" s="13" t="s">
        <v>64</v>
      </c>
      <c r="R604" s="172">
        <v>48</v>
      </c>
      <c r="S604" s="172"/>
      <c r="T604" s="172"/>
      <c r="U604" s="172">
        <v>27</v>
      </c>
      <c r="V604" s="172"/>
      <c r="W604" s="13" t="s">
        <v>69</v>
      </c>
      <c r="X604" s="13"/>
      <c r="Y604" s="13" t="s">
        <v>70</v>
      </c>
      <c r="Z604" s="13" t="s">
        <v>75</v>
      </c>
      <c r="AA604" s="13" t="s">
        <v>76</v>
      </c>
      <c r="AB604" s="13" t="s">
        <v>480</v>
      </c>
      <c r="AC604" s="51"/>
      <c r="AD604" s="51"/>
      <c r="AE604" s="51"/>
      <c r="AF604" s="51"/>
      <c r="AG604" s="51"/>
      <c r="AH604" s="51"/>
      <c r="AI604" s="51"/>
    </row>
    <row r="605" spans="1:35" ht="24.6" x14ac:dyDescent="0.85">
      <c r="A605" s="15">
        <v>604</v>
      </c>
      <c r="B605" s="45" t="s">
        <v>470</v>
      </c>
      <c r="C605" s="45" t="s">
        <v>1128</v>
      </c>
      <c r="D605" s="45" t="s">
        <v>1380</v>
      </c>
      <c r="E605" s="46" t="s">
        <v>1393</v>
      </c>
      <c r="F605" s="47">
        <v>250</v>
      </c>
      <c r="G605" s="47" t="s">
        <v>9596</v>
      </c>
      <c r="H605" s="15"/>
      <c r="I605" s="13"/>
      <c r="J605" s="13"/>
      <c r="K605" s="55"/>
      <c r="L605" s="15"/>
      <c r="M605" s="13"/>
      <c r="N605" s="13"/>
      <c r="O605" s="13"/>
      <c r="P605" s="50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51"/>
      <c r="AD605" s="51"/>
      <c r="AE605" s="51"/>
      <c r="AF605" s="51"/>
      <c r="AG605" s="51"/>
      <c r="AH605" s="51"/>
      <c r="AI605" s="51"/>
    </row>
    <row r="606" spans="1:35" ht="24.6" x14ac:dyDescent="0.85">
      <c r="A606" s="15">
        <v>605</v>
      </c>
      <c r="B606" s="45" t="s">
        <v>470</v>
      </c>
      <c r="C606" s="45" t="s">
        <v>1128</v>
      </c>
      <c r="D606" s="45" t="s">
        <v>1380</v>
      </c>
      <c r="E606" s="46" t="s">
        <v>1394</v>
      </c>
      <c r="F606" s="47">
        <v>309</v>
      </c>
      <c r="G606" s="47" t="s">
        <v>9597</v>
      </c>
      <c r="H606" s="15"/>
      <c r="I606" s="13"/>
      <c r="J606" s="13"/>
      <c r="K606" s="55"/>
      <c r="L606" s="15"/>
      <c r="M606" s="13"/>
      <c r="N606" s="13"/>
      <c r="O606" s="13"/>
      <c r="P606" s="50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51"/>
      <c r="AD606" s="51"/>
      <c r="AE606" s="51"/>
      <c r="AF606" s="51"/>
      <c r="AG606" s="51"/>
      <c r="AH606" s="51"/>
      <c r="AI606" s="51"/>
    </row>
    <row r="607" spans="1:35" ht="24.6" x14ac:dyDescent="0.85">
      <c r="A607" s="15">
        <v>606</v>
      </c>
      <c r="B607" s="45" t="s">
        <v>470</v>
      </c>
      <c r="C607" s="45" t="s">
        <v>1128</v>
      </c>
      <c r="D607" s="45" t="s">
        <v>1380</v>
      </c>
      <c r="E607" s="46" t="s">
        <v>1395</v>
      </c>
      <c r="F607" s="47">
        <v>165</v>
      </c>
      <c r="G607" s="47" t="s">
        <v>9598</v>
      </c>
      <c r="H607" s="15"/>
      <c r="I607" s="13"/>
      <c r="J607" s="13"/>
      <c r="K607" s="55"/>
      <c r="L607" s="15"/>
      <c r="M607" s="13"/>
      <c r="N607" s="13"/>
      <c r="O607" s="13"/>
      <c r="P607" s="50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51"/>
      <c r="AD607" s="51"/>
      <c r="AE607" s="51"/>
      <c r="AF607" s="51"/>
      <c r="AG607" s="51"/>
      <c r="AH607" s="51"/>
      <c r="AI607" s="51"/>
    </row>
    <row r="608" spans="1:35" ht="24.6" x14ac:dyDescent="0.85">
      <c r="A608" s="15">
        <v>607</v>
      </c>
      <c r="B608" s="45" t="s">
        <v>470</v>
      </c>
      <c r="C608" s="45" t="s">
        <v>1128</v>
      </c>
      <c r="D608" s="45" t="s">
        <v>1380</v>
      </c>
      <c r="E608" s="46" t="s">
        <v>89</v>
      </c>
      <c r="F608" s="47">
        <v>169</v>
      </c>
      <c r="G608" s="47" t="s">
        <v>9599</v>
      </c>
      <c r="H608" s="15"/>
      <c r="I608" s="13"/>
      <c r="J608" s="13"/>
      <c r="K608" s="55"/>
      <c r="L608" s="15"/>
      <c r="M608" s="13"/>
      <c r="N608" s="13"/>
      <c r="O608" s="13"/>
      <c r="P608" s="50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51"/>
      <c r="AD608" s="51"/>
      <c r="AE608" s="51"/>
      <c r="AF608" s="51"/>
      <c r="AG608" s="51"/>
      <c r="AH608" s="51"/>
      <c r="AI608" s="51"/>
    </row>
    <row r="609" spans="1:35" ht="24.6" x14ac:dyDescent="0.85">
      <c r="A609" s="15">
        <v>608</v>
      </c>
      <c r="B609" s="45" t="s">
        <v>470</v>
      </c>
      <c r="C609" s="45" t="s">
        <v>1128</v>
      </c>
      <c r="D609" s="45" t="s">
        <v>1380</v>
      </c>
      <c r="E609" s="46" t="s">
        <v>1396</v>
      </c>
      <c r="F609" s="47">
        <v>182</v>
      </c>
      <c r="G609" s="47" t="s">
        <v>9600</v>
      </c>
      <c r="H609" s="15"/>
      <c r="I609" s="13"/>
      <c r="J609" s="13"/>
      <c r="K609" s="55"/>
      <c r="L609" s="15"/>
      <c r="M609" s="13"/>
      <c r="N609" s="13"/>
      <c r="O609" s="13"/>
      <c r="P609" s="50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51"/>
      <c r="AD609" s="51"/>
      <c r="AE609" s="51"/>
      <c r="AF609" s="51"/>
      <c r="AG609" s="51"/>
      <c r="AH609" s="51"/>
      <c r="AI609" s="51"/>
    </row>
    <row r="610" spans="1:35" ht="24.6" x14ac:dyDescent="0.85">
      <c r="A610" s="15">
        <v>609</v>
      </c>
      <c r="B610" s="45" t="s">
        <v>470</v>
      </c>
      <c r="C610" s="45" t="s">
        <v>1128</v>
      </c>
      <c r="D610" s="45" t="s">
        <v>1380</v>
      </c>
      <c r="E610" s="46" t="s">
        <v>1397</v>
      </c>
      <c r="F610" s="47">
        <v>245</v>
      </c>
      <c r="G610" s="47" t="s">
        <v>9601</v>
      </c>
      <c r="H610" s="15"/>
      <c r="I610" s="13"/>
      <c r="J610" s="13"/>
      <c r="K610" s="55"/>
      <c r="L610" s="15"/>
      <c r="M610" s="13"/>
      <c r="N610" s="13"/>
      <c r="O610" s="13"/>
      <c r="P610" s="50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51"/>
      <c r="AD610" s="51"/>
      <c r="AE610" s="51"/>
      <c r="AF610" s="51"/>
      <c r="AG610" s="51"/>
      <c r="AH610" s="51"/>
      <c r="AI610" s="51"/>
    </row>
    <row r="611" spans="1:35" ht="24.6" x14ac:dyDescent="0.85">
      <c r="A611" s="15">
        <v>610</v>
      </c>
      <c r="B611" s="45" t="s">
        <v>470</v>
      </c>
      <c r="C611" s="45" t="s">
        <v>1128</v>
      </c>
      <c r="D611" s="45" t="s">
        <v>1380</v>
      </c>
      <c r="E611" s="46" t="s">
        <v>1398</v>
      </c>
      <c r="F611" s="47">
        <v>318</v>
      </c>
      <c r="G611" s="47" t="s">
        <v>9602</v>
      </c>
      <c r="H611" s="15"/>
      <c r="I611" s="13"/>
      <c r="J611" s="13"/>
      <c r="K611" s="55"/>
      <c r="L611" s="15"/>
      <c r="M611" s="13"/>
      <c r="N611" s="13"/>
      <c r="O611" s="13"/>
      <c r="P611" s="50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51"/>
      <c r="AD611" s="51"/>
      <c r="AE611" s="51"/>
      <c r="AF611" s="51"/>
      <c r="AG611" s="51"/>
      <c r="AH611" s="51"/>
      <c r="AI611" s="51"/>
    </row>
    <row r="612" spans="1:35" ht="24.6" x14ac:dyDescent="0.85">
      <c r="A612" s="15">
        <v>611</v>
      </c>
      <c r="B612" s="45" t="s">
        <v>470</v>
      </c>
      <c r="C612" s="45" t="s">
        <v>1128</v>
      </c>
      <c r="D612" s="45" t="s">
        <v>1380</v>
      </c>
      <c r="E612" s="46" t="s">
        <v>1399</v>
      </c>
      <c r="F612" s="47">
        <v>290</v>
      </c>
      <c r="G612" s="47" t="s">
        <v>9603</v>
      </c>
      <c r="H612" s="15"/>
      <c r="I612" s="13"/>
      <c r="J612" s="13"/>
      <c r="K612" s="55"/>
      <c r="L612" s="15"/>
      <c r="M612" s="13"/>
      <c r="N612" s="13"/>
      <c r="O612" s="13"/>
      <c r="P612" s="50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51"/>
      <c r="AD612" s="51"/>
      <c r="AE612" s="51"/>
      <c r="AF612" s="51"/>
      <c r="AG612" s="51"/>
      <c r="AH612" s="51"/>
      <c r="AI612" s="51"/>
    </row>
    <row r="613" spans="1:35" ht="24.6" x14ac:dyDescent="0.85">
      <c r="A613" s="15">
        <v>612</v>
      </c>
      <c r="B613" s="45" t="s">
        <v>470</v>
      </c>
      <c r="C613" s="45" t="s">
        <v>1128</v>
      </c>
      <c r="D613" s="45" t="s">
        <v>1400</v>
      </c>
      <c r="E613" s="46" t="s">
        <v>1401</v>
      </c>
      <c r="F613" s="47">
        <v>290</v>
      </c>
      <c r="G613" s="47" t="s">
        <v>9604</v>
      </c>
      <c r="H613" s="15"/>
      <c r="I613" s="13"/>
      <c r="J613" s="13"/>
      <c r="K613" s="55"/>
      <c r="L613" s="15"/>
      <c r="M613" s="13"/>
      <c r="N613" s="13"/>
      <c r="O613" s="13"/>
      <c r="P613" s="50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51"/>
      <c r="AD613" s="51"/>
      <c r="AE613" s="51"/>
      <c r="AF613" s="51"/>
      <c r="AG613" s="51"/>
      <c r="AH613" s="51"/>
      <c r="AI613" s="51"/>
    </row>
    <row r="614" spans="1:35" ht="24.6" x14ac:dyDescent="0.85">
      <c r="A614" s="15">
        <v>613</v>
      </c>
      <c r="B614" s="45" t="s">
        <v>470</v>
      </c>
      <c r="C614" s="45" t="s">
        <v>1128</v>
      </c>
      <c r="D614" s="45" t="s">
        <v>1400</v>
      </c>
      <c r="E614" s="46" t="s">
        <v>1402</v>
      </c>
      <c r="F614" s="47">
        <v>218</v>
      </c>
      <c r="G614" s="47" t="s">
        <v>9605</v>
      </c>
      <c r="H614" s="15"/>
      <c r="I614" s="13"/>
      <c r="J614" s="13"/>
      <c r="K614" s="55"/>
      <c r="L614" s="15"/>
      <c r="M614" s="13"/>
      <c r="N614" s="13"/>
      <c r="O614" s="13"/>
      <c r="P614" s="50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51"/>
      <c r="AD614" s="51"/>
      <c r="AE614" s="51"/>
      <c r="AF614" s="51"/>
      <c r="AG614" s="51"/>
      <c r="AH614" s="51"/>
      <c r="AI614" s="51"/>
    </row>
    <row r="615" spans="1:35" ht="24.6" x14ac:dyDescent="0.85">
      <c r="A615" s="15">
        <v>614</v>
      </c>
      <c r="B615" s="45" t="s">
        <v>470</v>
      </c>
      <c r="C615" s="45" t="s">
        <v>1128</v>
      </c>
      <c r="D615" s="45" t="s">
        <v>1400</v>
      </c>
      <c r="E615" s="46" t="s">
        <v>1403</v>
      </c>
      <c r="F615" s="47">
        <v>210</v>
      </c>
      <c r="G615" s="47" t="s">
        <v>9606</v>
      </c>
      <c r="H615" s="15"/>
      <c r="I615" s="13"/>
      <c r="J615" s="13"/>
      <c r="K615" s="55"/>
      <c r="L615" s="15"/>
      <c r="M615" s="13"/>
      <c r="N615" s="13"/>
      <c r="O615" s="13"/>
      <c r="P615" s="50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51"/>
      <c r="AD615" s="51"/>
      <c r="AE615" s="51"/>
      <c r="AF615" s="51"/>
      <c r="AG615" s="51"/>
      <c r="AH615" s="51"/>
      <c r="AI615" s="51"/>
    </row>
    <row r="616" spans="1:35" ht="24.6" x14ac:dyDescent="0.85">
      <c r="A616" s="15">
        <v>615</v>
      </c>
      <c r="B616" s="45" t="s">
        <v>470</v>
      </c>
      <c r="C616" s="45" t="s">
        <v>1128</v>
      </c>
      <c r="D616" s="45" t="s">
        <v>1400</v>
      </c>
      <c r="E616" s="46" t="s">
        <v>1145</v>
      </c>
      <c r="F616" s="47">
        <v>155</v>
      </c>
      <c r="G616" s="47" t="s">
        <v>9607</v>
      </c>
      <c r="H616" s="15"/>
      <c r="I616" s="13"/>
      <c r="J616" s="13"/>
      <c r="K616" s="55"/>
      <c r="L616" s="15"/>
      <c r="M616" s="13"/>
      <c r="N616" s="13"/>
      <c r="O616" s="13"/>
      <c r="P616" s="50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51"/>
      <c r="AD616" s="51"/>
      <c r="AE616" s="51"/>
      <c r="AF616" s="51"/>
      <c r="AG616" s="51"/>
      <c r="AH616" s="51"/>
      <c r="AI616" s="51"/>
    </row>
    <row r="617" spans="1:35" ht="24.6" x14ac:dyDescent="0.85">
      <c r="A617" s="15">
        <v>616</v>
      </c>
      <c r="B617" s="45" t="s">
        <v>470</v>
      </c>
      <c r="C617" s="45" t="s">
        <v>1128</v>
      </c>
      <c r="D617" s="45" t="s">
        <v>1400</v>
      </c>
      <c r="E617" s="46" t="s">
        <v>366</v>
      </c>
      <c r="F617" s="47">
        <v>160</v>
      </c>
      <c r="G617" s="47" t="s">
        <v>9608</v>
      </c>
      <c r="H617" s="15"/>
      <c r="I617" s="13"/>
      <c r="J617" s="13"/>
      <c r="K617" s="55"/>
      <c r="L617" s="15"/>
      <c r="M617" s="13"/>
      <c r="N617" s="13"/>
      <c r="O617" s="13"/>
      <c r="P617" s="50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51"/>
      <c r="AD617" s="51"/>
      <c r="AE617" s="51"/>
      <c r="AF617" s="51"/>
      <c r="AG617" s="51"/>
      <c r="AH617" s="51"/>
      <c r="AI617" s="51"/>
    </row>
    <row r="618" spans="1:35" ht="24.6" x14ac:dyDescent="0.85">
      <c r="A618" s="15">
        <v>617</v>
      </c>
      <c r="B618" s="45" t="s">
        <v>470</v>
      </c>
      <c r="C618" s="45" t="s">
        <v>1128</v>
      </c>
      <c r="D618" s="45" t="s">
        <v>1400</v>
      </c>
      <c r="E618" s="46" t="s">
        <v>1404</v>
      </c>
      <c r="F618" s="47">
        <v>236</v>
      </c>
      <c r="G618" s="47" t="s">
        <v>9609</v>
      </c>
      <c r="H618" s="15"/>
      <c r="I618" s="13"/>
      <c r="J618" s="13"/>
      <c r="K618" s="55"/>
      <c r="L618" s="15"/>
      <c r="M618" s="13"/>
      <c r="N618" s="13"/>
      <c r="O618" s="13"/>
      <c r="P618" s="50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51"/>
      <c r="AD618" s="51"/>
      <c r="AE618" s="51"/>
      <c r="AF618" s="51"/>
      <c r="AG618" s="51"/>
      <c r="AH618" s="51"/>
      <c r="AI618" s="51"/>
    </row>
    <row r="619" spans="1:35" ht="24.6" x14ac:dyDescent="0.85">
      <c r="A619" s="15">
        <v>618</v>
      </c>
      <c r="B619" s="45" t="s">
        <v>470</v>
      </c>
      <c r="C619" s="45" t="s">
        <v>1128</v>
      </c>
      <c r="D619" s="45" t="s">
        <v>1400</v>
      </c>
      <c r="E619" s="46" t="s">
        <v>89</v>
      </c>
      <c r="F619" s="47">
        <v>155</v>
      </c>
      <c r="G619" s="47" t="s">
        <v>9610</v>
      </c>
      <c r="H619" s="15"/>
      <c r="I619" s="13"/>
      <c r="J619" s="13"/>
      <c r="K619" s="55"/>
      <c r="L619" s="15"/>
      <c r="M619" s="13"/>
      <c r="N619" s="13"/>
      <c r="O619" s="13"/>
      <c r="P619" s="50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51"/>
      <c r="AD619" s="51"/>
      <c r="AE619" s="51"/>
      <c r="AF619" s="51"/>
      <c r="AG619" s="51"/>
      <c r="AH619" s="51"/>
      <c r="AI619" s="51"/>
    </row>
    <row r="620" spans="1:35" ht="24.6" x14ac:dyDescent="0.85">
      <c r="A620" s="15">
        <v>619</v>
      </c>
      <c r="B620" s="45" t="s">
        <v>470</v>
      </c>
      <c r="C620" s="45" t="s">
        <v>1128</v>
      </c>
      <c r="D620" s="45" t="s">
        <v>1400</v>
      </c>
      <c r="E620" s="46" t="s">
        <v>1405</v>
      </c>
      <c r="F620" s="47">
        <v>239</v>
      </c>
      <c r="G620" s="47" t="s">
        <v>9611</v>
      </c>
      <c r="H620" s="15"/>
      <c r="I620" s="13"/>
      <c r="J620" s="13"/>
      <c r="K620" s="55"/>
      <c r="L620" s="15"/>
      <c r="M620" s="13"/>
      <c r="N620" s="13"/>
      <c r="O620" s="13"/>
      <c r="P620" s="50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51"/>
      <c r="AD620" s="51"/>
      <c r="AE620" s="51"/>
      <c r="AF620" s="51"/>
      <c r="AG620" s="51"/>
      <c r="AH620" s="51"/>
      <c r="AI620" s="51"/>
    </row>
    <row r="621" spans="1:35" ht="24.6" x14ac:dyDescent="0.85">
      <c r="A621" s="15">
        <v>620</v>
      </c>
      <c r="B621" s="45" t="s">
        <v>470</v>
      </c>
      <c r="C621" s="45" t="s">
        <v>1128</v>
      </c>
      <c r="D621" s="45" t="s">
        <v>1400</v>
      </c>
      <c r="E621" s="46" t="s">
        <v>1406</v>
      </c>
      <c r="F621" s="47">
        <v>195</v>
      </c>
      <c r="G621" s="47" t="s">
        <v>9612</v>
      </c>
      <c r="H621" s="15"/>
      <c r="I621" s="13"/>
      <c r="J621" s="13"/>
      <c r="K621" s="55"/>
      <c r="L621" s="15"/>
      <c r="M621" s="13"/>
      <c r="N621" s="13"/>
      <c r="O621" s="13"/>
      <c r="P621" s="50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51"/>
      <c r="AD621" s="51"/>
      <c r="AE621" s="51"/>
      <c r="AF621" s="51"/>
      <c r="AG621" s="51"/>
      <c r="AH621" s="51"/>
      <c r="AI621" s="51"/>
    </row>
    <row r="622" spans="1:35" ht="24.6" x14ac:dyDescent="0.85">
      <c r="A622" s="15">
        <v>621</v>
      </c>
      <c r="B622" s="45" t="s">
        <v>470</v>
      </c>
      <c r="C622" s="45" t="s">
        <v>1128</v>
      </c>
      <c r="D622" s="45" t="s">
        <v>1400</v>
      </c>
      <c r="E622" s="46" t="s">
        <v>1407</v>
      </c>
      <c r="F622" s="47">
        <v>289</v>
      </c>
      <c r="G622" s="47" t="s">
        <v>9613</v>
      </c>
      <c r="H622" s="15"/>
      <c r="I622" s="13"/>
      <c r="J622" s="13"/>
      <c r="K622" s="55"/>
      <c r="L622" s="15"/>
      <c r="M622" s="13"/>
      <c r="N622" s="13"/>
      <c r="O622" s="13"/>
      <c r="P622" s="50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51"/>
      <c r="AD622" s="51"/>
      <c r="AE622" s="51"/>
      <c r="AF622" s="51"/>
      <c r="AG622" s="51"/>
      <c r="AH622" s="51"/>
      <c r="AI622" s="51"/>
    </row>
    <row r="623" spans="1:35" ht="24.6" x14ac:dyDescent="0.85">
      <c r="A623" s="15">
        <v>622</v>
      </c>
      <c r="B623" s="45" t="s">
        <v>470</v>
      </c>
      <c r="C623" s="45" t="s">
        <v>1128</v>
      </c>
      <c r="D623" s="45" t="s">
        <v>1400</v>
      </c>
      <c r="E623" s="46" t="s">
        <v>1408</v>
      </c>
      <c r="F623" s="47">
        <v>210</v>
      </c>
      <c r="G623" s="47" t="s">
        <v>9614</v>
      </c>
      <c r="H623" s="15" t="s">
        <v>1409</v>
      </c>
      <c r="I623" s="13"/>
      <c r="J623" s="13"/>
      <c r="K623" s="55">
        <v>41391</v>
      </c>
      <c r="L623" s="15" t="s">
        <v>63</v>
      </c>
      <c r="M623" s="13" t="s">
        <v>548</v>
      </c>
      <c r="N623" s="13"/>
      <c r="O623" s="13" t="s">
        <v>68</v>
      </c>
      <c r="P623" s="13" t="s">
        <v>1410</v>
      </c>
      <c r="Q623" s="13" t="s">
        <v>61</v>
      </c>
      <c r="R623" s="13">
        <v>49</v>
      </c>
      <c r="S623" s="13"/>
      <c r="T623" s="13"/>
      <c r="U623" s="13"/>
      <c r="V623" s="13"/>
      <c r="W623" s="13" t="s">
        <v>74</v>
      </c>
      <c r="X623" s="13"/>
      <c r="Y623" s="13" t="s">
        <v>70</v>
      </c>
      <c r="Z623" s="13" t="s">
        <v>75</v>
      </c>
      <c r="AA623" s="13" t="s">
        <v>76</v>
      </c>
      <c r="AB623" s="13" t="s">
        <v>480</v>
      </c>
      <c r="AC623" s="51"/>
      <c r="AD623" s="51"/>
      <c r="AE623" s="51">
        <v>9</v>
      </c>
      <c r="AF623" s="51"/>
      <c r="AG623" s="51"/>
      <c r="AH623" s="51"/>
      <c r="AI623" s="51"/>
    </row>
    <row r="624" spans="1:35" ht="24.6" x14ac:dyDescent="0.85">
      <c r="A624" s="15">
        <v>623</v>
      </c>
      <c r="B624" s="45" t="s">
        <v>470</v>
      </c>
      <c r="C624" s="45" t="s">
        <v>1128</v>
      </c>
      <c r="D624" s="45" t="s">
        <v>1400</v>
      </c>
      <c r="E624" s="46" t="s">
        <v>1408</v>
      </c>
      <c r="F624" s="47">
        <v>210</v>
      </c>
      <c r="G624" s="47" t="s">
        <v>9615</v>
      </c>
      <c r="H624" s="15" t="s">
        <v>1411</v>
      </c>
      <c r="I624" s="13"/>
      <c r="J624" s="13"/>
      <c r="K624" s="55">
        <v>41310</v>
      </c>
      <c r="L624" s="15" t="s">
        <v>63</v>
      </c>
      <c r="M624" s="13" t="s">
        <v>548</v>
      </c>
      <c r="N624" s="13"/>
      <c r="O624" s="13" t="s">
        <v>68</v>
      </c>
      <c r="P624" s="13" t="s">
        <v>1412</v>
      </c>
      <c r="Q624" s="13" t="s">
        <v>61</v>
      </c>
      <c r="R624" s="13">
        <v>42</v>
      </c>
      <c r="S624" s="13"/>
      <c r="T624" s="13"/>
      <c r="U624" s="13"/>
      <c r="V624" s="13"/>
      <c r="W624" s="13" t="s">
        <v>74</v>
      </c>
      <c r="X624" s="13"/>
      <c r="Y624" s="13" t="s">
        <v>70</v>
      </c>
      <c r="Z624" s="13" t="s">
        <v>75</v>
      </c>
      <c r="AA624" s="13" t="s">
        <v>76</v>
      </c>
      <c r="AB624" s="13" t="s">
        <v>480</v>
      </c>
      <c r="AC624" s="51"/>
      <c r="AD624" s="51"/>
      <c r="AE624" s="51">
        <v>12</v>
      </c>
      <c r="AF624" s="51"/>
      <c r="AG624" s="51"/>
      <c r="AH624" s="51"/>
      <c r="AI624" s="51"/>
    </row>
    <row r="625" spans="1:35" ht="24.6" x14ac:dyDescent="0.85">
      <c r="A625" s="15">
        <v>624</v>
      </c>
      <c r="B625" s="45" t="s">
        <v>470</v>
      </c>
      <c r="C625" s="45" t="s">
        <v>1128</v>
      </c>
      <c r="D625" s="45" t="s">
        <v>1400</v>
      </c>
      <c r="E625" s="46" t="s">
        <v>1408</v>
      </c>
      <c r="F625" s="47">
        <v>210</v>
      </c>
      <c r="G625" s="47" t="s">
        <v>9616</v>
      </c>
      <c r="H625" s="15" t="s">
        <v>1413</v>
      </c>
      <c r="I625" s="13"/>
      <c r="J625" s="13"/>
      <c r="K625" s="55">
        <v>41399</v>
      </c>
      <c r="L625" s="15" t="s">
        <v>63</v>
      </c>
      <c r="M625" s="13" t="s">
        <v>548</v>
      </c>
      <c r="N625" s="13"/>
      <c r="O625" s="13" t="s">
        <v>68</v>
      </c>
      <c r="P625" s="13" t="s">
        <v>1414</v>
      </c>
      <c r="Q625" s="13" t="s">
        <v>61</v>
      </c>
      <c r="R625" s="13">
        <v>40</v>
      </c>
      <c r="S625" s="13"/>
      <c r="T625" s="13"/>
      <c r="U625" s="13"/>
      <c r="V625" s="13"/>
      <c r="W625" s="13" t="s">
        <v>74</v>
      </c>
      <c r="X625" s="13"/>
      <c r="Y625" s="13" t="s">
        <v>70</v>
      </c>
      <c r="Z625" s="13" t="s">
        <v>75</v>
      </c>
      <c r="AA625" s="13" t="s">
        <v>76</v>
      </c>
      <c r="AB625" s="13" t="s">
        <v>480</v>
      </c>
      <c r="AC625" s="51"/>
      <c r="AD625" s="51"/>
      <c r="AE625" s="51">
        <v>7</v>
      </c>
      <c r="AF625" s="51"/>
      <c r="AG625" s="51"/>
      <c r="AH625" s="51"/>
      <c r="AI625" s="51"/>
    </row>
    <row r="626" spans="1:35" ht="24.6" x14ac:dyDescent="0.85">
      <c r="A626" s="15">
        <v>625</v>
      </c>
      <c r="B626" s="45" t="s">
        <v>470</v>
      </c>
      <c r="C626" s="45" t="s">
        <v>1128</v>
      </c>
      <c r="D626" s="45" t="s">
        <v>1400</v>
      </c>
      <c r="E626" s="46" t="s">
        <v>1408</v>
      </c>
      <c r="F626" s="47">
        <v>210</v>
      </c>
      <c r="G626" s="47" t="s">
        <v>9617</v>
      </c>
      <c r="H626" s="15" t="s">
        <v>1415</v>
      </c>
      <c r="I626" s="13"/>
      <c r="J626" s="13"/>
      <c r="K626" s="55">
        <v>41460</v>
      </c>
      <c r="L626" s="15" t="s">
        <v>63</v>
      </c>
      <c r="M626" s="13" t="s">
        <v>548</v>
      </c>
      <c r="N626" s="13"/>
      <c r="O626" s="13" t="s">
        <v>68</v>
      </c>
      <c r="P626" s="13" t="s">
        <v>1416</v>
      </c>
      <c r="Q626" s="13" t="s">
        <v>61</v>
      </c>
      <c r="R626" s="13">
        <v>45</v>
      </c>
      <c r="S626" s="13"/>
      <c r="T626" s="13"/>
      <c r="U626" s="13"/>
      <c r="V626" s="13"/>
      <c r="W626" s="13" t="s">
        <v>74</v>
      </c>
      <c r="X626" s="13"/>
      <c r="Y626" s="13" t="s">
        <v>70</v>
      </c>
      <c r="Z626" s="13" t="s">
        <v>75</v>
      </c>
      <c r="AA626" s="13" t="s">
        <v>76</v>
      </c>
      <c r="AB626" s="13" t="s">
        <v>480</v>
      </c>
      <c r="AC626" s="51"/>
      <c r="AD626" s="51"/>
      <c r="AE626" s="51">
        <v>10</v>
      </c>
      <c r="AF626" s="51"/>
      <c r="AG626" s="51"/>
      <c r="AH626" s="51"/>
      <c r="AI626" s="51"/>
    </row>
    <row r="627" spans="1:35" ht="24.6" x14ac:dyDescent="0.85">
      <c r="A627" s="15">
        <v>626</v>
      </c>
      <c r="B627" s="45" t="s">
        <v>470</v>
      </c>
      <c r="C627" s="45" t="s">
        <v>1128</v>
      </c>
      <c r="D627" s="45" t="s">
        <v>1400</v>
      </c>
      <c r="E627" s="46" t="s">
        <v>1417</v>
      </c>
      <c r="F627" s="47">
        <v>179</v>
      </c>
      <c r="G627" s="47" t="s">
        <v>9618</v>
      </c>
      <c r="H627" s="15"/>
      <c r="I627" s="13"/>
      <c r="J627" s="13"/>
      <c r="K627" s="55"/>
      <c r="L627" s="15"/>
      <c r="M627" s="13"/>
      <c r="N627" s="13"/>
      <c r="O627" s="13"/>
      <c r="P627" s="50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51"/>
      <c r="AD627" s="51"/>
      <c r="AE627" s="51"/>
      <c r="AF627" s="51"/>
      <c r="AG627" s="51"/>
      <c r="AH627" s="51"/>
      <c r="AI627" s="51"/>
    </row>
    <row r="628" spans="1:35" ht="24.6" x14ac:dyDescent="0.85">
      <c r="A628" s="15">
        <v>627</v>
      </c>
      <c r="B628" s="45" t="s">
        <v>470</v>
      </c>
      <c r="C628" s="45" t="s">
        <v>1128</v>
      </c>
      <c r="D628" s="45" t="s">
        <v>1400</v>
      </c>
      <c r="E628" s="46" t="s">
        <v>1418</v>
      </c>
      <c r="F628" s="47">
        <v>152</v>
      </c>
      <c r="G628" s="47" t="s">
        <v>9619</v>
      </c>
      <c r="H628" s="15"/>
      <c r="I628" s="13"/>
      <c r="J628" s="13"/>
      <c r="K628" s="55"/>
      <c r="L628" s="15"/>
      <c r="M628" s="13"/>
      <c r="N628" s="13"/>
      <c r="O628" s="13"/>
      <c r="P628" s="50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51"/>
      <c r="AD628" s="51"/>
      <c r="AE628" s="51"/>
      <c r="AF628" s="51"/>
      <c r="AG628" s="51"/>
      <c r="AH628" s="51"/>
      <c r="AI628" s="51"/>
    </row>
    <row r="629" spans="1:35" ht="24.6" x14ac:dyDescent="0.85">
      <c r="A629" s="15">
        <v>628</v>
      </c>
      <c r="B629" s="45" t="s">
        <v>470</v>
      </c>
      <c r="C629" s="45" t="s">
        <v>1128</v>
      </c>
      <c r="D629" s="45" t="s">
        <v>1400</v>
      </c>
      <c r="E629" s="46" t="s">
        <v>1419</v>
      </c>
      <c r="F629" s="47">
        <v>210</v>
      </c>
      <c r="G629" s="47" t="s">
        <v>9620</v>
      </c>
      <c r="H629" s="15"/>
      <c r="I629" s="13"/>
      <c r="J629" s="13"/>
      <c r="K629" s="55"/>
      <c r="L629" s="15"/>
      <c r="M629" s="13"/>
      <c r="N629" s="13"/>
      <c r="O629" s="13"/>
      <c r="P629" s="50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51"/>
      <c r="AD629" s="51"/>
      <c r="AE629" s="51"/>
      <c r="AF629" s="51"/>
      <c r="AG629" s="51"/>
      <c r="AH629" s="51"/>
      <c r="AI629" s="51"/>
    </row>
    <row r="630" spans="1:35" ht="24.6" x14ac:dyDescent="0.85">
      <c r="A630" s="15">
        <v>629</v>
      </c>
      <c r="B630" s="45" t="s">
        <v>470</v>
      </c>
      <c r="C630" s="45" t="s">
        <v>1128</v>
      </c>
      <c r="D630" s="45" t="s">
        <v>1400</v>
      </c>
      <c r="E630" s="46" t="s">
        <v>1420</v>
      </c>
      <c r="F630" s="47">
        <v>220</v>
      </c>
      <c r="G630" s="47" t="s">
        <v>9621</v>
      </c>
      <c r="H630" s="15"/>
      <c r="I630" s="13"/>
      <c r="J630" s="13"/>
      <c r="K630" s="55"/>
      <c r="L630" s="15"/>
      <c r="M630" s="13"/>
      <c r="N630" s="13"/>
      <c r="O630" s="13"/>
      <c r="P630" s="50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51"/>
      <c r="AD630" s="51"/>
      <c r="AE630" s="51"/>
      <c r="AF630" s="51"/>
      <c r="AG630" s="51"/>
      <c r="AH630" s="51"/>
      <c r="AI630" s="51"/>
    </row>
    <row r="631" spans="1:35" ht="24.6" x14ac:dyDescent="0.85">
      <c r="A631" s="15">
        <v>630</v>
      </c>
      <c r="B631" s="45" t="s">
        <v>470</v>
      </c>
      <c r="C631" s="45" t="s">
        <v>1128</v>
      </c>
      <c r="D631" s="45" t="s">
        <v>1421</v>
      </c>
      <c r="E631" s="46" t="s">
        <v>1422</v>
      </c>
      <c r="F631" s="47">
        <v>320</v>
      </c>
      <c r="G631" s="47" t="s">
        <v>9622</v>
      </c>
      <c r="H631" s="15"/>
      <c r="I631" s="13"/>
      <c r="J631" s="13"/>
      <c r="K631" s="55"/>
      <c r="L631" s="15"/>
      <c r="M631" s="13"/>
      <c r="N631" s="13"/>
      <c r="O631" s="13"/>
      <c r="P631" s="50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51"/>
      <c r="AD631" s="51"/>
      <c r="AE631" s="51"/>
      <c r="AF631" s="51"/>
      <c r="AG631" s="51"/>
      <c r="AH631" s="51"/>
      <c r="AI631" s="51"/>
    </row>
    <row r="632" spans="1:35" ht="24.6" x14ac:dyDescent="0.85">
      <c r="A632" s="15">
        <v>631</v>
      </c>
      <c r="B632" s="45" t="s">
        <v>470</v>
      </c>
      <c r="C632" s="45" t="s">
        <v>1128</v>
      </c>
      <c r="D632" s="45" t="s">
        <v>1421</v>
      </c>
      <c r="E632" s="46" t="s">
        <v>1423</v>
      </c>
      <c r="F632" s="47">
        <v>225</v>
      </c>
      <c r="G632" s="47" t="s">
        <v>9623</v>
      </c>
      <c r="H632" s="15"/>
      <c r="I632" s="13"/>
      <c r="J632" s="13"/>
      <c r="K632" s="55"/>
      <c r="L632" s="15"/>
      <c r="M632" s="13"/>
      <c r="N632" s="13"/>
      <c r="O632" s="13"/>
      <c r="P632" s="50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51"/>
      <c r="AD632" s="51"/>
      <c r="AE632" s="51"/>
      <c r="AF632" s="51"/>
      <c r="AG632" s="51"/>
      <c r="AH632" s="51"/>
      <c r="AI632" s="51"/>
    </row>
    <row r="633" spans="1:35" ht="24.6" x14ac:dyDescent="0.85">
      <c r="A633" s="15">
        <v>632</v>
      </c>
      <c r="B633" s="45" t="s">
        <v>470</v>
      </c>
      <c r="C633" s="45" t="s">
        <v>1128</v>
      </c>
      <c r="D633" s="45" t="s">
        <v>1421</v>
      </c>
      <c r="E633" s="46" t="s">
        <v>1424</v>
      </c>
      <c r="F633" s="47">
        <v>214</v>
      </c>
      <c r="G633" s="47" t="s">
        <v>9624</v>
      </c>
      <c r="H633" s="15"/>
      <c r="I633" s="13"/>
      <c r="J633" s="13"/>
      <c r="K633" s="55"/>
      <c r="L633" s="15"/>
      <c r="M633" s="13"/>
      <c r="N633" s="13"/>
      <c r="O633" s="13"/>
      <c r="P633" s="50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51"/>
      <c r="AD633" s="51"/>
      <c r="AE633" s="51"/>
      <c r="AF633" s="51"/>
      <c r="AG633" s="51"/>
      <c r="AH633" s="51"/>
      <c r="AI633" s="51"/>
    </row>
    <row r="634" spans="1:35" ht="24.6" x14ac:dyDescent="0.85">
      <c r="A634" s="15">
        <v>633</v>
      </c>
      <c r="B634" s="45" t="s">
        <v>470</v>
      </c>
      <c r="C634" s="45" t="s">
        <v>1128</v>
      </c>
      <c r="D634" s="45" t="s">
        <v>1421</v>
      </c>
      <c r="E634" s="46" t="s">
        <v>126</v>
      </c>
      <c r="F634" s="47">
        <v>155</v>
      </c>
      <c r="G634" s="47" t="s">
        <v>9625</v>
      </c>
      <c r="H634" s="15"/>
      <c r="I634" s="13"/>
      <c r="J634" s="13"/>
      <c r="K634" s="55"/>
      <c r="L634" s="15"/>
      <c r="M634" s="13"/>
      <c r="N634" s="13"/>
      <c r="O634" s="13"/>
      <c r="P634" s="50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51"/>
      <c r="AD634" s="51"/>
      <c r="AE634" s="51"/>
      <c r="AF634" s="51"/>
      <c r="AG634" s="51"/>
      <c r="AH634" s="51"/>
      <c r="AI634" s="51"/>
    </row>
    <row r="635" spans="1:35" ht="24.6" x14ac:dyDescent="0.85">
      <c r="A635" s="15">
        <v>634</v>
      </c>
      <c r="B635" s="45" t="s">
        <v>470</v>
      </c>
      <c r="C635" s="45" t="s">
        <v>1128</v>
      </c>
      <c r="D635" s="45" t="s">
        <v>1421</v>
      </c>
      <c r="E635" s="46" t="s">
        <v>1425</v>
      </c>
      <c r="F635" s="47">
        <v>265</v>
      </c>
      <c r="G635" s="47" t="s">
        <v>9626</v>
      </c>
      <c r="H635" s="15"/>
      <c r="I635" s="13"/>
      <c r="J635" s="13"/>
      <c r="K635" s="55"/>
      <c r="L635" s="15"/>
      <c r="M635" s="13"/>
      <c r="N635" s="13"/>
      <c r="O635" s="13"/>
      <c r="P635" s="50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51"/>
      <c r="AD635" s="51"/>
      <c r="AE635" s="51"/>
      <c r="AF635" s="51"/>
      <c r="AG635" s="51"/>
      <c r="AH635" s="51"/>
      <c r="AI635" s="51"/>
    </row>
    <row r="636" spans="1:35" ht="24.6" x14ac:dyDescent="0.85">
      <c r="A636" s="15">
        <v>635</v>
      </c>
      <c r="B636" s="45" t="s">
        <v>470</v>
      </c>
      <c r="C636" s="45" t="s">
        <v>1128</v>
      </c>
      <c r="D636" s="45" t="s">
        <v>1421</v>
      </c>
      <c r="E636" s="46" t="s">
        <v>1426</v>
      </c>
      <c r="F636" s="47">
        <v>222</v>
      </c>
      <c r="G636" s="47" t="s">
        <v>9627</v>
      </c>
      <c r="H636" s="15"/>
      <c r="I636" s="13"/>
      <c r="J636" s="13"/>
      <c r="K636" s="55"/>
      <c r="L636" s="15"/>
      <c r="M636" s="13"/>
      <c r="N636" s="13"/>
      <c r="O636" s="13"/>
      <c r="P636" s="50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51"/>
      <c r="AD636" s="51"/>
      <c r="AE636" s="51"/>
      <c r="AF636" s="51"/>
      <c r="AG636" s="51"/>
      <c r="AH636" s="51"/>
      <c r="AI636" s="51"/>
    </row>
    <row r="637" spans="1:35" ht="24.6" x14ac:dyDescent="0.85">
      <c r="A637" s="15">
        <v>636</v>
      </c>
      <c r="B637" s="45" t="s">
        <v>470</v>
      </c>
      <c r="C637" s="45" t="s">
        <v>1128</v>
      </c>
      <c r="D637" s="45" t="s">
        <v>1421</v>
      </c>
      <c r="E637" s="46" t="s">
        <v>1394</v>
      </c>
      <c r="F637" s="47">
        <v>159</v>
      </c>
      <c r="G637" s="47" t="s">
        <v>9628</v>
      </c>
      <c r="H637" s="15"/>
      <c r="I637" s="13"/>
      <c r="J637" s="13"/>
      <c r="K637" s="55"/>
      <c r="L637" s="15"/>
      <c r="M637" s="13"/>
      <c r="N637" s="13"/>
      <c r="O637" s="13"/>
      <c r="P637" s="50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51"/>
      <c r="AD637" s="51"/>
      <c r="AE637" s="51"/>
      <c r="AF637" s="51"/>
      <c r="AG637" s="51"/>
      <c r="AH637" s="51"/>
      <c r="AI637" s="51"/>
    </row>
    <row r="638" spans="1:35" ht="24.6" x14ac:dyDescent="0.85">
      <c r="A638" s="15">
        <v>637</v>
      </c>
      <c r="B638" s="45" t="s">
        <v>470</v>
      </c>
      <c r="C638" s="45" t="s">
        <v>1128</v>
      </c>
      <c r="D638" s="45" t="s">
        <v>1421</v>
      </c>
      <c r="E638" s="46" t="s">
        <v>1427</v>
      </c>
      <c r="F638" s="47">
        <v>294</v>
      </c>
      <c r="G638" s="47" t="s">
        <v>9629</v>
      </c>
      <c r="H638" s="15"/>
      <c r="I638" s="13"/>
      <c r="J638" s="13"/>
      <c r="K638" s="55"/>
      <c r="L638" s="15"/>
      <c r="M638" s="13"/>
      <c r="N638" s="13"/>
      <c r="O638" s="13"/>
      <c r="P638" s="50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51"/>
      <c r="AD638" s="51"/>
      <c r="AE638" s="51"/>
      <c r="AF638" s="51"/>
      <c r="AG638" s="51"/>
      <c r="AH638" s="51"/>
      <c r="AI638" s="51"/>
    </row>
    <row r="639" spans="1:35" ht="24.6" x14ac:dyDescent="0.85">
      <c r="A639" s="15">
        <v>638</v>
      </c>
      <c r="B639" s="45" t="s">
        <v>470</v>
      </c>
      <c r="C639" s="45" t="s">
        <v>1128</v>
      </c>
      <c r="D639" s="45" t="s">
        <v>1421</v>
      </c>
      <c r="E639" s="46" t="s">
        <v>1428</v>
      </c>
      <c r="F639" s="47">
        <v>245</v>
      </c>
      <c r="G639" s="47" t="s">
        <v>9630</v>
      </c>
      <c r="H639" s="15" t="s">
        <v>1429</v>
      </c>
      <c r="I639" s="13"/>
      <c r="J639" s="13"/>
      <c r="K639" s="55"/>
      <c r="L639" s="15" t="s">
        <v>63</v>
      </c>
      <c r="M639" s="13" t="s">
        <v>550</v>
      </c>
      <c r="N639" s="13"/>
      <c r="O639" s="13" t="s">
        <v>68</v>
      </c>
      <c r="P639" s="50" t="s">
        <v>1430</v>
      </c>
      <c r="Q639" s="13" t="s">
        <v>61</v>
      </c>
      <c r="R639" s="13">
        <v>53</v>
      </c>
      <c r="S639" s="13"/>
      <c r="T639" s="13"/>
      <c r="U639" s="13"/>
      <c r="V639" s="13"/>
      <c r="W639" s="13" t="s">
        <v>74</v>
      </c>
      <c r="X639" s="13"/>
      <c r="Y639" s="13" t="s">
        <v>70</v>
      </c>
      <c r="Z639" s="13" t="s">
        <v>75</v>
      </c>
      <c r="AA639" s="13" t="s">
        <v>72</v>
      </c>
      <c r="AB639" s="13"/>
      <c r="AC639" s="51"/>
      <c r="AD639" s="51"/>
      <c r="AE639" s="51">
        <v>9</v>
      </c>
      <c r="AF639" s="51"/>
      <c r="AG639" s="51"/>
      <c r="AH639" s="51"/>
      <c r="AI639" s="51"/>
    </row>
    <row r="640" spans="1:35" ht="24.6" x14ac:dyDescent="0.85">
      <c r="A640" s="15">
        <v>639</v>
      </c>
      <c r="B640" s="45" t="s">
        <v>470</v>
      </c>
      <c r="C640" s="45" t="s">
        <v>1128</v>
      </c>
      <c r="D640" s="45" t="s">
        <v>1421</v>
      </c>
      <c r="E640" s="46" t="s">
        <v>91</v>
      </c>
      <c r="F640" s="47">
        <v>589</v>
      </c>
      <c r="G640" s="47" t="s">
        <v>9631</v>
      </c>
      <c r="H640" s="15"/>
      <c r="I640" s="13"/>
      <c r="J640" s="13"/>
      <c r="K640" s="55"/>
      <c r="L640" s="15"/>
      <c r="M640" s="13"/>
      <c r="N640" s="13"/>
      <c r="O640" s="13"/>
      <c r="P640" s="50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51"/>
      <c r="AD640" s="51"/>
      <c r="AE640" s="51"/>
      <c r="AF640" s="51"/>
      <c r="AG640" s="51"/>
      <c r="AH640" s="51"/>
      <c r="AI640" s="51"/>
    </row>
    <row r="641" spans="1:35" ht="24.6" x14ac:dyDescent="0.85">
      <c r="A641" s="15">
        <v>640</v>
      </c>
      <c r="B641" s="45" t="s">
        <v>470</v>
      </c>
      <c r="C641" s="45" t="s">
        <v>1128</v>
      </c>
      <c r="D641" s="45" t="s">
        <v>1421</v>
      </c>
      <c r="E641" s="46" t="s">
        <v>1431</v>
      </c>
      <c r="F641" s="47">
        <v>184</v>
      </c>
      <c r="G641" s="47" t="s">
        <v>9632</v>
      </c>
      <c r="H641" s="15"/>
      <c r="I641" s="13"/>
      <c r="J641" s="13"/>
      <c r="K641" s="55"/>
      <c r="L641" s="15"/>
      <c r="M641" s="13"/>
      <c r="N641" s="13"/>
      <c r="O641" s="13"/>
      <c r="P641" s="50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51"/>
      <c r="AD641" s="51"/>
      <c r="AE641" s="51"/>
      <c r="AF641" s="51"/>
      <c r="AG641" s="51"/>
      <c r="AH641" s="51"/>
      <c r="AI641" s="51"/>
    </row>
    <row r="642" spans="1:35" ht="24.6" x14ac:dyDescent="0.85">
      <c r="A642" s="15">
        <v>641</v>
      </c>
      <c r="B642" s="45" t="s">
        <v>470</v>
      </c>
      <c r="C642" s="45" t="s">
        <v>1128</v>
      </c>
      <c r="D642" s="45" t="s">
        <v>1421</v>
      </c>
      <c r="E642" s="46" t="s">
        <v>1432</v>
      </c>
      <c r="F642" s="47">
        <v>239</v>
      </c>
      <c r="G642" s="47" t="s">
        <v>9633</v>
      </c>
      <c r="H642" s="15"/>
      <c r="I642" s="13"/>
      <c r="J642" s="13"/>
      <c r="K642" s="55"/>
      <c r="L642" s="15"/>
      <c r="M642" s="13"/>
      <c r="N642" s="13"/>
      <c r="O642" s="13"/>
      <c r="P642" s="50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51"/>
      <c r="AD642" s="51"/>
      <c r="AE642" s="51"/>
      <c r="AF642" s="51"/>
      <c r="AG642" s="51"/>
      <c r="AH642" s="51"/>
      <c r="AI642" s="51"/>
    </row>
    <row r="643" spans="1:35" ht="24.6" x14ac:dyDescent="0.85">
      <c r="A643" s="15">
        <v>642</v>
      </c>
      <c r="B643" s="45" t="s">
        <v>470</v>
      </c>
      <c r="C643" s="45" t="s">
        <v>1128</v>
      </c>
      <c r="D643" s="45" t="s">
        <v>1421</v>
      </c>
      <c r="E643" s="46" t="s">
        <v>1433</v>
      </c>
      <c r="F643" s="47">
        <v>250</v>
      </c>
      <c r="G643" s="47" t="s">
        <v>9634</v>
      </c>
      <c r="H643" s="15" t="s">
        <v>1434</v>
      </c>
      <c r="I643" s="13"/>
      <c r="J643" s="13"/>
      <c r="K643" s="55"/>
      <c r="L643" s="15" t="s">
        <v>63</v>
      </c>
      <c r="M643" s="13" t="s">
        <v>550</v>
      </c>
      <c r="N643" s="13"/>
      <c r="O643" s="13" t="s">
        <v>68</v>
      </c>
      <c r="P643" s="50" t="s">
        <v>1435</v>
      </c>
      <c r="Q643" s="13" t="s">
        <v>61</v>
      </c>
      <c r="R643" s="13">
        <v>53</v>
      </c>
      <c r="S643" s="13"/>
      <c r="T643" s="13"/>
      <c r="U643" s="13"/>
      <c r="V643" s="13"/>
      <c r="W643" s="13" t="s">
        <v>74</v>
      </c>
      <c r="X643" s="13"/>
      <c r="Y643" s="13" t="s">
        <v>70</v>
      </c>
      <c r="Z643" s="13" t="s">
        <v>75</v>
      </c>
      <c r="AA643" s="13" t="s">
        <v>72</v>
      </c>
      <c r="AB643" s="13"/>
      <c r="AC643" s="51"/>
      <c r="AD643" s="51"/>
      <c r="AE643" s="51">
        <v>6</v>
      </c>
      <c r="AF643" s="51"/>
      <c r="AG643" s="51"/>
      <c r="AH643" s="51"/>
      <c r="AI643" s="51"/>
    </row>
    <row r="644" spans="1:35" ht="24.6" x14ac:dyDescent="0.85">
      <c r="A644" s="15">
        <v>643</v>
      </c>
      <c r="B644" s="45" t="s">
        <v>470</v>
      </c>
      <c r="C644" s="45" t="s">
        <v>1128</v>
      </c>
      <c r="D644" s="45" t="s">
        <v>1436</v>
      </c>
      <c r="E644" s="46" t="s">
        <v>1437</v>
      </c>
      <c r="F644" s="47">
        <v>336</v>
      </c>
      <c r="G644" s="47" t="s">
        <v>9635</v>
      </c>
      <c r="H644" s="15"/>
      <c r="I644" s="13"/>
      <c r="J644" s="13"/>
      <c r="K644" s="55"/>
      <c r="L644" s="15"/>
      <c r="M644" s="13"/>
      <c r="N644" s="13"/>
      <c r="O644" s="13"/>
      <c r="P644" s="50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51"/>
      <c r="AD644" s="51"/>
      <c r="AE644" s="51"/>
      <c r="AF644" s="51"/>
      <c r="AG644" s="51"/>
      <c r="AH644" s="51"/>
      <c r="AI644" s="51"/>
    </row>
    <row r="645" spans="1:35" ht="24.6" x14ac:dyDescent="0.85">
      <c r="A645" s="15">
        <v>644</v>
      </c>
      <c r="B645" s="45" t="s">
        <v>470</v>
      </c>
      <c r="C645" s="45" t="s">
        <v>1128</v>
      </c>
      <c r="D645" s="45" t="s">
        <v>1436</v>
      </c>
      <c r="E645" s="46" t="s">
        <v>1438</v>
      </c>
      <c r="F645" s="47">
        <v>272</v>
      </c>
      <c r="G645" s="47" t="s">
        <v>9636</v>
      </c>
      <c r="H645" s="15"/>
      <c r="I645" s="13"/>
      <c r="J645" s="13"/>
      <c r="K645" s="55"/>
      <c r="L645" s="15"/>
      <c r="M645" s="13"/>
      <c r="N645" s="13"/>
      <c r="O645" s="13"/>
      <c r="P645" s="50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51"/>
      <c r="AD645" s="51"/>
      <c r="AE645" s="51"/>
      <c r="AF645" s="51"/>
      <c r="AG645" s="51"/>
      <c r="AH645" s="51"/>
      <c r="AI645" s="51"/>
    </row>
    <row r="646" spans="1:35" ht="24.6" x14ac:dyDescent="0.85">
      <c r="A646" s="15">
        <v>645</v>
      </c>
      <c r="B646" s="45" t="s">
        <v>470</v>
      </c>
      <c r="C646" s="45" t="s">
        <v>1128</v>
      </c>
      <c r="D646" s="45" t="s">
        <v>1436</v>
      </c>
      <c r="E646" s="46" t="s">
        <v>1439</v>
      </c>
      <c r="F646" s="47">
        <v>255</v>
      </c>
      <c r="G646" s="47" t="s">
        <v>9637</v>
      </c>
      <c r="H646" s="15"/>
      <c r="I646" s="13"/>
      <c r="J646" s="13"/>
      <c r="K646" s="55"/>
      <c r="L646" s="15"/>
      <c r="M646" s="13"/>
      <c r="N646" s="13"/>
      <c r="O646" s="13"/>
      <c r="P646" s="50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51"/>
      <c r="AD646" s="51"/>
      <c r="AE646" s="51"/>
      <c r="AF646" s="51"/>
      <c r="AG646" s="51"/>
      <c r="AH646" s="51"/>
      <c r="AI646" s="51"/>
    </row>
    <row r="647" spans="1:35" ht="24.6" x14ac:dyDescent="0.85">
      <c r="A647" s="15">
        <v>646</v>
      </c>
      <c r="B647" s="45" t="s">
        <v>470</v>
      </c>
      <c r="C647" s="45" t="s">
        <v>1128</v>
      </c>
      <c r="D647" s="45" t="s">
        <v>1436</v>
      </c>
      <c r="E647" s="46" t="s">
        <v>1440</v>
      </c>
      <c r="F647" s="47">
        <v>278</v>
      </c>
      <c r="G647" s="47" t="s">
        <v>9638</v>
      </c>
      <c r="H647" s="15"/>
      <c r="I647" s="13"/>
      <c r="J647" s="13"/>
      <c r="K647" s="55"/>
      <c r="L647" s="15"/>
      <c r="M647" s="13"/>
      <c r="N647" s="13"/>
      <c r="O647" s="13"/>
      <c r="P647" s="50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51"/>
      <c r="AD647" s="51"/>
      <c r="AE647" s="51"/>
      <c r="AF647" s="51"/>
      <c r="AG647" s="51"/>
      <c r="AH647" s="51"/>
      <c r="AI647" s="51"/>
    </row>
    <row r="648" spans="1:35" ht="24.6" x14ac:dyDescent="0.85">
      <c r="A648" s="15">
        <v>647</v>
      </c>
      <c r="B648" s="45" t="s">
        <v>470</v>
      </c>
      <c r="C648" s="45" t="s">
        <v>1128</v>
      </c>
      <c r="D648" s="45" t="s">
        <v>1436</v>
      </c>
      <c r="E648" s="46" t="s">
        <v>1441</v>
      </c>
      <c r="F648" s="47">
        <v>302</v>
      </c>
      <c r="G648" s="47" t="s">
        <v>9639</v>
      </c>
      <c r="H648" s="15"/>
      <c r="I648" s="13"/>
      <c r="J648" s="13"/>
      <c r="K648" s="55"/>
      <c r="L648" s="15"/>
      <c r="M648" s="13"/>
      <c r="N648" s="13"/>
      <c r="O648" s="13"/>
      <c r="P648" s="50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51"/>
      <c r="AD648" s="51"/>
      <c r="AE648" s="51"/>
      <c r="AF648" s="51"/>
      <c r="AG648" s="51"/>
      <c r="AH648" s="51"/>
      <c r="AI648" s="51"/>
    </row>
    <row r="649" spans="1:35" ht="24.6" x14ac:dyDescent="0.85">
      <c r="A649" s="15">
        <v>648</v>
      </c>
      <c r="B649" s="45" t="s">
        <v>470</v>
      </c>
      <c r="C649" s="45" t="s">
        <v>1128</v>
      </c>
      <c r="D649" s="45" t="s">
        <v>1436</v>
      </c>
      <c r="E649" s="46" t="s">
        <v>1442</v>
      </c>
      <c r="F649" s="47">
        <v>241</v>
      </c>
      <c r="G649" s="47" t="s">
        <v>9640</v>
      </c>
      <c r="H649" s="15"/>
      <c r="I649" s="13"/>
      <c r="J649" s="13"/>
      <c r="K649" s="55"/>
      <c r="L649" s="15"/>
      <c r="M649" s="13"/>
      <c r="N649" s="13"/>
      <c r="O649" s="13"/>
      <c r="P649" s="50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51"/>
      <c r="AD649" s="51"/>
      <c r="AE649" s="51"/>
      <c r="AF649" s="51"/>
      <c r="AG649" s="51"/>
      <c r="AH649" s="51"/>
      <c r="AI649" s="51"/>
    </row>
    <row r="650" spans="1:35" ht="24.6" x14ac:dyDescent="0.85">
      <c r="A650" s="15">
        <v>649</v>
      </c>
      <c r="B650" s="45" t="s">
        <v>470</v>
      </c>
      <c r="C650" s="45" t="s">
        <v>1128</v>
      </c>
      <c r="D650" s="45" t="s">
        <v>1436</v>
      </c>
      <c r="E650" s="46" t="s">
        <v>1436</v>
      </c>
      <c r="F650" s="47">
        <v>285</v>
      </c>
      <c r="G650" s="47" t="s">
        <v>9641</v>
      </c>
      <c r="H650" s="15"/>
      <c r="I650" s="13"/>
      <c r="J650" s="13"/>
      <c r="K650" s="55"/>
      <c r="L650" s="15"/>
      <c r="M650" s="13"/>
      <c r="N650" s="13"/>
      <c r="O650" s="13"/>
      <c r="P650" s="50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51"/>
      <c r="AD650" s="51"/>
      <c r="AE650" s="51"/>
      <c r="AF650" s="51"/>
      <c r="AG650" s="51"/>
      <c r="AH650" s="51"/>
      <c r="AI650" s="51"/>
    </row>
    <row r="651" spans="1:35" ht="24.6" x14ac:dyDescent="0.85">
      <c r="A651" s="15">
        <v>650</v>
      </c>
      <c r="B651" s="45" t="s">
        <v>470</v>
      </c>
      <c r="C651" s="45" t="s">
        <v>1128</v>
      </c>
      <c r="D651" s="45" t="s">
        <v>1436</v>
      </c>
      <c r="E651" s="46" t="s">
        <v>1443</v>
      </c>
      <c r="F651" s="47">
        <v>270</v>
      </c>
      <c r="G651" s="47" t="s">
        <v>9642</v>
      </c>
      <c r="H651" s="15"/>
      <c r="I651" s="13"/>
      <c r="J651" s="13"/>
      <c r="K651" s="55"/>
      <c r="L651" s="15"/>
      <c r="M651" s="13"/>
      <c r="N651" s="13"/>
      <c r="O651" s="13"/>
      <c r="P651" s="50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51"/>
      <c r="AD651" s="51"/>
      <c r="AE651" s="51"/>
      <c r="AF651" s="51"/>
      <c r="AG651" s="51"/>
      <c r="AH651" s="51"/>
      <c r="AI651" s="51"/>
    </row>
    <row r="652" spans="1:35" ht="24.6" x14ac:dyDescent="0.85">
      <c r="A652" s="15">
        <v>651</v>
      </c>
      <c r="B652" s="45" t="s">
        <v>470</v>
      </c>
      <c r="C652" s="45" t="s">
        <v>1128</v>
      </c>
      <c r="D652" s="45" t="s">
        <v>1444</v>
      </c>
      <c r="E652" s="46" t="s">
        <v>1133</v>
      </c>
      <c r="F652" s="47">
        <v>455</v>
      </c>
      <c r="G652" s="47" t="s">
        <v>9643</v>
      </c>
      <c r="H652" s="15"/>
      <c r="I652" s="13"/>
      <c r="J652" s="13"/>
      <c r="K652" s="55"/>
      <c r="L652" s="15"/>
      <c r="M652" s="13"/>
      <c r="N652" s="13"/>
      <c r="O652" s="13"/>
      <c r="P652" s="50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51"/>
      <c r="AD652" s="51"/>
      <c r="AE652" s="51"/>
      <c r="AF652" s="51"/>
      <c r="AG652" s="51"/>
      <c r="AH652" s="51"/>
      <c r="AI652" s="51"/>
    </row>
    <row r="653" spans="1:35" ht="24.6" x14ac:dyDescent="0.85">
      <c r="A653" s="15">
        <v>652</v>
      </c>
      <c r="B653" s="45" t="s">
        <v>470</v>
      </c>
      <c r="C653" s="45" t="s">
        <v>1128</v>
      </c>
      <c r="D653" s="45" t="s">
        <v>1444</v>
      </c>
      <c r="E653" s="46" t="s">
        <v>1137</v>
      </c>
      <c r="F653" s="47">
        <v>350</v>
      </c>
      <c r="G653" s="47" t="s">
        <v>9644</v>
      </c>
      <c r="H653" s="15"/>
      <c r="I653" s="13"/>
      <c r="J653" s="13"/>
      <c r="K653" s="55"/>
      <c r="L653" s="15"/>
      <c r="M653" s="13"/>
      <c r="N653" s="13"/>
      <c r="O653" s="13"/>
      <c r="P653" s="50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51"/>
      <c r="AD653" s="51"/>
      <c r="AE653" s="51"/>
      <c r="AF653" s="51"/>
      <c r="AG653" s="51"/>
      <c r="AH653" s="51"/>
      <c r="AI653" s="51"/>
    </row>
    <row r="654" spans="1:35" ht="24.6" x14ac:dyDescent="0.85">
      <c r="A654" s="15">
        <v>653</v>
      </c>
      <c r="B654" s="45" t="s">
        <v>470</v>
      </c>
      <c r="C654" s="45" t="s">
        <v>1128</v>
      </c>
      <c r="D654" s="45" t="s">
        <v>1444</v>
      </c>
      <c r="E654" s="46" t="s">
        <v>1155</v>
      </c>
      <c r="F654" s="47">
        <v>315</v>
      </c>
      <c r="G654" s="47" t="s">
        <v>9645</v>
      </c>
      <c r="H654" s="15"/>
      <c r="I654" s="13"/>
      <c r="J654" s="13"/>
      <c r="K654" s="55"/>
      <c r="L654" s="15"/>
      <c r="M654" s="13"/>
      <c r="N654" s="13"/>
      <c r="O654" s="13"/>
      <c r="P654" s="50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51"/>
      <c r="AD654" s="51"/>
      <c r="AE654" s="51"/>
      <c r="AF654" s="51"/>
      <c r="AG654" s="51"/>
      <c r="AH654" s="51"/>
      <c r="AI654" s="51"/>
    </row>
    <row r="655" spans="1:35" ht="24.6" x14ac:dyDescent="0.85">
      <c r="A655" s="15">
        <v>654</v>
      </c>
      <c r="B655" s="45" t="s">
        <v>470</v>
      </c>
      <c r="C655" s="45" t="s">
        <v>1128</v>
      </c>
      <c r="D655" s="45" t="s">
        <v>1444</v>
      </c>
      <c r="E655" s="46" t="s">
        <v>1156</v>
      </c>
      <c r="F655" s="47">
        <v>540</v>
      </c>
      <c r="G655" s="47" t="s">
        <v>9646</v>
      </c>
      <c r="H655" s="15"/>
      <c r="I655" s="13"/>
      <c r="J655" s="13"/>
      <c r="K655" s="55"/>
      <c r="L655" s="15"/>
      <c r="M655" s="13"/>
      <c r="N655" s="13"/>
      <c r="O655" s="13"/>
      <c r="P655" s="50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51"/>
      <c r="AD655" s="51"/>
      <c r="AE655" s="51"/>
      <c r="AF655" s="51"/>
      <c r="AG655" s="51"/>
      <c r="AH655" s="51"/>
      <c r="AI655" s="51"/>
    </row>
    <row r="656" spans="1:35" ht="24.6" x14ac:dyDescent="0.85">
      <c r="A656" s="15">
        <v>655</v>
      </c>
      <c r="B656" s="45" t="s">
        <v>470</v>
      </c>
      <c r="C656" s="45" t="s">
        <v>1128</v>
      </c>
      <c r="D656" s="45" t="s">
        <v>1444</v>
      </c>
      <c r="E656" s="46" t="s">
        <v>1157</v>
      </c>
      <c r="F656" s="47">
        <v>267</v>
      </c>
      <c r="G656" s="47" t="s">
        <v>9647</v>
      </c>
      <c r="H656" s="15"/>
      <c r="I656" s="13"/>
      <c r="J656" s="13"/>
      <c r="K656" s="55"/>
      <c r="L656" s="15"/>
      <c r="M656" s="13"/>
      <c r="N656" s="13"/>
      <c r="O656" s="13"/>
      <c r="P656" s="50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51"/>
      <c r="AD656" s="51"/>
      <c r="AE656" s="51"/>
      <c r="AF656" s="51"/>
      <c r="AG656" s="51"/>
      <c r="AH656" s="51"/>
      <c r="AI656" s="51"/>
    </row>
    <row r="657" spans="1:35" ht="24.6" x14ac:dyDescent="0.85">
      <c r="A657" s="15">
        <v>656</v>
      </c>
      <c r="B657" s="45" t="s">
        <v>470</v>
      </c>
      <c r="C657" s="45" t="s">
        <v>1128</v>
      </c>
      <c r="D657" s="45" t="s">
        <v>1444</v>
      </c>
      <c r="E657" s="46" t="s">
        <v>1158</v>
      </c>
      <c r="F657" s="47">
        <v>365</v>
      </c>
      <c r="G657" s="47" t="s">
        <v>9648</v>
      </c>
      <c r="H657" s="15"/>
      <c r="I657" s="13"/>
      <c r="J657" s="13"/>
      <c r="K657" s="55"/>
      <c r="L657" s="15"/>
      <c r="M657" s="13"/>
      <c r="N657" s="13"/>
      <c r="O657" s="13"/>
      <c r="P657" s="50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51"/>
      <c r="AD657" s="51"/>
      <c r="AE657" s="51"/>
      <c r="AF657" s="51"/>
      <c r="AG657" s="51"/>
      <c r="AH657" s="51"/>
      <c r="AI657" s="51"/>
    </row>
    <row r="658" spans="1:35" ht="24.6" x14ac:dyDescent="0.85">
      <c r="A658" s="15">
        <v>657</v>
      </c>
      <c r="B658" s="45" t="s">
        <v>470</v>
      </c>
      <c r="C658" s="45" t="s">
        <v>1128</v>
      </c>
      <c r="D658" s="45" t="s">
        <v>1444</v>
      </c>
      <c r="E658" s="46" t="s">
        <v>1159</v>
      </c>
      <c r="F658" s="47">
        <v>275</v>
      </c>
      <c r="G658" s="47" t="s">
        <v>9649</v>
      </c>
      <c r="H658" s="15"/>
      <c r="I658" s="13"/>
      <c r="J658" s="13"/>
      <c r="K658" s="55"/>
      <c r="L658" s="15"/>
      <c r="M658" s="13"/>
      <c r="N658" s="13"/>
      <c r="O658" s="13"/>
      <c r="P658" s="50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51"/>
      <c r="AD658" s="51"/>
      <c r="AE658" s="51"/>
      <c r="AF658" s="51"/>
      <c r="AG658" s="51"/>
      <c r="AH658" s="51"/>
      <c r="AI658" s="51"/>
    </row>
    <row r="659" spans="1:35" ht="24.6" x14ac:dyDescent="0.85">
      <c r="A659" s="15">
        <v>658</v>
      </c>
      <c r="B659" s="45" t="s">
        <v>470</v>
      </c>
      <c r="C659" s="45" t="s">
        <v>1128</v>
      </c>
      <c r="D659" s="45" t="s">
        <v>1444</v>
      </c>
      <c r="E659" s="46" t="s">
        <v>1160</v>
      </c>
      <c r="F659" s="47">
        <v>220</v>
      </c>
      <c r="G659" s="47" t="s">
        <v>9650</v>
      </c>
      <c r="H659" s="15"/>
      <c r="I659" s="13"/>
      <c r="J659" s="13"/>
      <c r="K659" s="55"/>
      <c r="L659" s="15"/>
      <c r="M659" s="13"/>
      <c r="N659" s="13"/>
      <c r="O659" s="13"/>
      <c r="P659" s="50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51"/>
      <c r="AD659" s="51"/>
      <c r="AE659" s="51"/>
      <c r="AF659" s="51"/>
      <c r="AG659" s="51"/>
      <c r="AH659" s="51"/>
      <c r="AI659" s="51"/>
    </row>
    <row r="660" spans="1:35" ht="24.6" x14ac:dyDescent="0.85">
      <c r="A660" s="15">
        <v>659</v>
      </c>
      <c r="B660" s="45" t="s">
        <v>470</v>
      </c>
      <c r="C660" s="45" t="s">
        <v>1128</v>
      </c>
      <c r="D660" s="45" t="s">
        <v>1444</v>
      </c>
      <c r="E660" s="46" t="s">
        <v>105</v>
      </c>
      <c r="F660" s="47">
        <v>210</v>
      </c>
      <c r="G660" s="47" t="s">
        <v>9651</v>
      </c>
      <c r="H660" s="15"/>
      <c r="I660" s="13"/>
      <c r="J660" s="13"/>
      <c r="K660" s="55"/>
      <c r="L660" s="15"/>
      <c r="M660" s="13"/>
      <c r="N660" s="13"/>
      <c r="O660" s="13"/>
      <c r="P660" s="50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51"/>
      <c r="AD660" s="51"/>
      <c r="AE660" s="51"/>
      <c r="AF660" s="51"/>
      <c r="AG660" s="51"/>
      <c r="AH660" s="51"/>
      <c r="AI660" s="51"/>
    </row>
    <row r="661" spans="1:35" ht="24.6" x14ac:dyDescent="0.85">
      <c r="A661" s="15">
        <v>660</v>
      </c>
      <c r="B661" s="45" t="s">
        <v>470</v>
      </c>
      <c r="C661" s="45" t="s">
        <v>1445</v>
      </c>
      <c r="D661" s="45" t="s">
        <v>1446</v>
      </c>
      <c r="E661" s="46" t="s">
        <v>1447</v>
      </c>
      <c r="F661" s="47">
        <v>627</v>
      </c>
      <c r="G661" s="47" t="s">
        <v>9652</v>
      </c>
      <c r="H661" s="15"/>
      <c r="I661" s="13"/>
      <c r="J661" s="13"/>
      <c r="K661" s="55"/>
      <c r="L661" s="15"/>
      <c r="M661" s="13"/>
      <c r="N661" s="13"/>
      <c r="O661" s="13"/>
      <c r="P661" s="50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51"/>
      <c r="AD661" s="51"/>
      <c r="AE661" s="51"/>
      <c r="AF661" s="51"/>
      <c r="AG661" s="51"/>
      <c r="AH661" s="51"/>
      <c r="AI661" s="51"/>
    </row>
    <row r="662" spans="1:35" ht="24.6" x14ac:dyDescent="0.85">
      <c r="A662" s="15">
        <v>661</v>
      </c>
      <c r="B662" s="45" t="s">
        <v>470</v>
      </c>
      <c r="C662" s="45" t="s">
        <v>1445</v>
      </c>
      <c r="D662" s="45" t="s">
        <v>1446</v>
      </c>
      <c r="E662" s="46" t="s">
        <v>1448</v>
      </c>
      <c r="F662" s="47">
        <v>329</v>
      </c>
      <c r="G662" s="47" t="s">
        <v>9653</v>
      </c>
      <c r="H662" s="15"/>
      <c r="I662" s="13"/>
      <c r="J662" s="13"/>
      <c r="K662" s="55"/>
      <c r="L662" s="15"/>
      <c r="M662" s="13"/>
      <c r="N662" s="13"/>
      <c r="O662" s="13"/>
      <c r="P662" s="50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51"/>
      <c r="AD662" s="51"/>
      <c r="AE662" s="51"/>
      <c r="AF662" s="51"/>
      <c r="AG662" s="51"/>
      <c r="AH662" s="51"/>
      <c r="AI662" s="51"/>
    </row>
    <row r="663" spans="1:35" ht="24.6" x14ac:dyDescent="0.85">
      <c r="A663" s="15">
        <v>662</v>
      </c>
      <c r="B663" s="45" t="s">
        <v>470</v>
      </c>
      <c r="C663" s="45" t="s">
        <v>1445</v>
      </c>
      <c r="D663" s="45" t="s">
        <v>1446</v>
      </c>
      <c r="E663" s="46" t="s">
        <v>103</v>
      </c>
      <c r="F663" s="7">
        <v>341</v>
      </c>
      <c r="G663" s="348" t="s">
        <v>9654</v>
      </c>
      <c r="H663" s="167" t="s">
        <v>1449</v>
      </c>
      <c r="I663" s="170">
        <v>307686</v>
      </c>
      <c r="J663" s="170">
        <v>1455366</v>
      </c>
      <c r="K663" s="166">
        <v>42275</v>
      </c>
      <c r="L663" s="15" t="s">
        <v>63</v>
      </c>
      <c r="M663" s="13" t="s">
        <v>504</v>
      </c>
      <c r="N663" s="13"/>
      <c r="O663" s="13" t="s">
        <v>68</v>
      </c>
      <c r="P663" s="50" t="s">
        <v>1450</v>
      </c>
      <c r="Q663" s="13" t="s">
        <v>61</v>
      </c>
      <c r="R663" s="172">
        <v>56</v>
      </c>
      <c r="S663" s="172"/>
      <c r="T663" s="172"/>
      <c r="U663" s="172"/>
      <c r="V663" s="172"/>
      <c r="W663" s="13" t="s">
        <v>74</v>
      </c>
      <c r="X663" s="13"/>
      <c r="Y663" s="13" t="s">
        <v>70</v>
      </c>
      <c r="Z663" s="13" t="s">
        <v>75</v>
      </c>
      <c r="AA663" s="13" t="s">
        <v>76</v>
      </c>
      <c r="AB663" s="13" t="s">
        <v>480</v>
      </c>
      <c r="AC663" s="51"/>
      <c r="AD663" s="51"/>
      <c r="AE663" s="51">
        <v>12</v>
      </c>
      <c r="AF663" s="51"/>
      <c r="AG663" s="51"/>
      <c r="AH663" s="51"/>
      <c r="AI663" s="51"/>
    </row>
    <row r="664" spans="1:35" ht="24.6" x14ac:dyDescent="0.85">
      <c r="A664" s="15">
        <v>663</v>
      </c>
      <c r="B664" s="45" t="s">
        <v>470</v>
      </c>
      <c r="C664" s="45" t="s">
        <v>1445</v>
      </c>
      <c r="D664" s="45" t="s">
        <v>1446</v>
      </c>
      <c r="E664" s="46" t="s">
        <v>1446</v>
      </c>
      <c r="F664" s="47">
        <v>573</v>
      </c>
      <c r="G664" s="47" t="s">
        <v>9655</v>
      </c>
      <c r="H664" s="15"/>
      <c r="I664" s="13"/>
      <c r="J664" s="13"/>
      <c r="K664" s="55"/>
      <c r="L664" s="15"/>
      <c r="M664" s="13"/>
      <c r="N664" s="13"/>
      <c r="O664" s="13"/>
      <c r="P664" s="50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51"/>
      <c r="AD664" s="51"/>
      <c r="AE664" s="51"/>
      <c r="AF664" s="51"/>
      <c r="AG664" s="51"/>
      <c r="AH664" s="51"/>
      <c r="AI664" s="51"/>
    </row>
    <row r="665" spans="1:35" ht="24.6" x14ac:dyDescent="0.85">
      <c r="A665" s="15">
        <v>664</v>
      </c>
      <c r="B665" s="45" t="s">
        <v>470</v>
      </c>
      <c r="C665" s="45" t="s">
        <v>1445</v>
      </c>
      <c r="D665" s="45" t="s">
        <v>1446</v>
      </c>
      <c r="E665" s="46" t="s">
        <v>1451</v>
      </c>
      <c r="F665" s="47">
        <v>288</v>
      </c>
      <c r="G665" s="47" t="s">
        <v>9656</v>
      </c>
      <c r="H665" s="15"/>
      <c r="I665" s="13"/>
      <c r="J665" s="13"/>
      <c r="K665" s="55"/>
      <c r="L665" s="15"/>
      <c r="M665" s="13"/>
      <c r="N665" s="13"/>
      <c r="O665" s="13"/>
      <c r="P665" s="50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51"/>
      <c r="AD665" s="51"/>
      <c r="AE665" s="51"/>
      <c r="AF665" s="51"/>
      <c r="AG665" s="51"/>
      <c r="AH665" s="51"/>
      <c r="AI665" s="51"/>
    </row>
    <row r="666" spans="1:35" ht="24.6" x14ac:dyDescent="0.85">
      <c r="A666" s="15">
        <v>665</v>
      </c>
      <c r="B666" s="45" t="s">
        <v>470</v>
      </c>
      <c r="C666" s="45" t="s">
        <v>1445</v>
      </c>
      <c r="D666" s="45" t="s">
        <v>1446</v>
      </c>
      <c r="E666" s="46" t="s">
        <v>1452</v>
      </c>
      <c r="F666" s="47">
        <v>330</v>
      </c>
      <c r="G666" s="47" t="s">
        <v>9657</v>
      </c>
      <c r="H666" s="15"/>
      <c r="I666" s="13"/>
      <c r="J666" s="13"/>
      <c r="K666" s="55"/>
      <c r="L666" s="15"/>
      <c r="M666" s="13"/>
      <c r="N666" s="13"/>
      <c r="O666" s="13"/>
      <c r="P666" s="50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51"/>
      <c r="AD666" s="51"/>
      <c r="AE666" s="51"/>
      <c r="AF666" s="51"/>
      <c r="AG666" s="51"/>
      <c r="AH666" s="51"/>
      <c r="AI666" s="51"/>
    </row>
    <row r="667" spans="1:35" ht="24.6" x14ac:dyDescent="0.85">
      <c r="A667" s="15">
        <v>666</v>
      </c>
      <c r="B667" s="45" t="s">
        <v>470</v>
      </c>
      <c r="C667" s="45" t="s">
        <v>1445</v>
      </c>
      <c r="D667" s="45" t="s">
        <v>1446</v>
      </c>
      <c r="E667" s="46" t="s">
        <v>1453</v>
      </c>
      <c r="F667" s="7">
        <v>213</v>
      </c>
      <c r="G667" s="348" t="s">
        <v>9658</v>
      </c>
      <c r="H667" s="167" t="s">
        <v>1454</v>
      </c>
      <c r="I667" s="170">
        <v>314368</v>
      </c>
      <c r="J667" s="170">
        <v>1460645</v>
      </c>
      <c r="K667" s="166">
        <v>41808</v>
      </c>
      <c r="L667" s="15" t="s">
        <v>63</v>
      </c>
      <c r="M667" s="13" t="s">
        <v>1455</v>
      </c>
      <c r="N667" s="13"/>
      <c r="O667" s="13" t="s">
        <v>68</v>
      </c>
      <c r="P667" s="50" t="s">
        <v>1456</v>
      </c>
      <c r="Q667" s="13" t="s">
        <v>61</v>
      </c>
      <c r="R667" s="172">
        <v>45</v>
      </c>
      <c r="S667" s="172"/>
      <c r="T667" s="172">
        <v>1</v>
      </c>
      <c r="U667" s="172"/>
      <c r="V667" s="172"/>
      <c r="W667" s="13" t="s">
        <v>74</v>
      </c>
      <c r="X667" s="13"/>
      <c r="Y667" s="13" t="s">
        <v>70</v>
      </c>
      <c r="Z667" s="13" t="s">
        <v>75</v>
      </c>
      <c r="AA667" s="13" t="s">
        <v>76</v>
      </c>
      <c r="AB667" s="13" t="s">
        <v>480</v>
      </c>
      <c r="AC667" s="51"/>
      <c r="AD667" s="51"/>
      <c r="AE667" s="51">
        <v>9</v>
      </c>
      <c r="AF667" s="51"/>
      <c r="AG667" s="51"/>
      <c r="AH667" s="51"/>
      <c r="AI667" s="51"/>
    </row>
    <row r="668" spans="1:35" ht="24.6" x14ac:dyDescent="0.85">
      <c r="A668" s="15">
        <v>667</v>
      </c>
      <c r="B668" s="45" t="s">
        <v>470</v>
      </c>
      <c r="C668" s="45" t="s">
        <v>1445</v>
      </c>
      <c r="D668" s="45" t="s">
        <v>1446</v>
      </c>
      <c r="E668" s="46" t="s">
        <v>1457</v>
      </c>
      <c r="F668" s="47">
        <v>263</v>
      </c>
      <c r="G668" s="47" t="s">
        <v>9659</v>
      </c>
      <c r="H668" s="15"/>
      <c r="I668" s="13"/>
      <c r="J668" s="13"/>
      <c r="K668" s="55"/>
      <c r="L668" s="15"/>
      <c r="M668" s="13"/>
      <c r="N668" s="13"/>
      <c r="O668" s="13"/>
      <c r="P668" s="50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51"/>
      <c r="AD668" s="51"/>
      <c r="AE668" s="51"/>
      <c r="AF668" s="51"/>
      <c r="AG668" s="51"/>
      <c r="AH668" s="51"/>
      <c r="AI668" s="51"/>
    </row>
    <row r="669" spans="1:35" ht="24.6" x14ac:dyDescent="0.85">
      <c r="A669" s="15">
        <v>668</v>
      </c>
      <c r="B669" s="45" t="s">
        <v>470</v>
      </c>
      <c r="C669" s="45" t="s">
        <v>1445</v>
      </c>
      <c r="D669" s="45" t="s">
        <v>1446</v>
      </c>
      <c r="E669" s="46" t="s">
        <v>1458</v>
      </c>
      <c r="F669" s="47">
        <v>346</v>
      </c>
      <c r="G669" s="47" t="s">
        <v>9660</v>
      </c>
      <c r="H669" s="15"/>
      <c r="I669" s="13"/>
      <c r="J669" s="13"/>
      <c r="K669" s="55"/>
      <c r="L669" s="15"/>
      <c r="M669" s="13"/>
      <c r="N669" s="13"/>
      <c r="O669" s="13"/>
      <c r="P669" s="50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51"/>
      <c r="AD669" s="51"/>
      <c r="AE669" s="51"/>
      <c r="AF669" s="51"/>
      <c r="AG669" s="51"/>
      <c r="AH669" s="51"/>
      <c r="AI669" s="51"/>
    </row>
    <row r="670" spans="1:35" ht="24.6" x14ac:dyDescent="0.85">
      <c r="A670" s="15">
        <v>669</v>
      </c>
      <c r="B670" s="45" t="s">
        <v>470</v>
      </c>
      <c r="C670" s="45" t="s">
        <v>1445</v>
      </c>
      <c r="D670" s="45" t="s">
        <v>1446</v>
      </c>
      <c r="E670" s="46" t="s">
        <v>1459</v>
      </c>
      <c r="F670" s="7">
        <v>412</v>
      </c>
      <c r="G670" s="348" t="s">
        <v>9661</v>
      </c>
      <c r="H670" s="167" t="s">
        <v>1460</v>
      </c>
      <c r="I670" s="170">
        <v>314329</v>
      </c>
      <c r="J670" s="170">
        <v>1460914</v>
      </c>
      <c r="K670" s="166">
        <v>42273</v>
      </c>
      <c r="L670" s="15" t="s">
        <v>63</v>
      </c>
      <c r="M670" s="13" t="s">
        <v>504</v>
      </c>
      <c r="N670" s="13"/>
      <c r="O670" s="13" t="s">
        <v>68</v>
      </c>
      <c r="P670" s="50" t="s">
        <v>1461</v>
      </c>
      <c r="Q670" s="13" t="s">
        <v>61</v>
      </c>
      <c r="R670" s="172">
        <v>51</v>
      </c>
      <c r="S670" s="172"/>
      <c r="T670" s="172"/>
      <c r="U670" s="172"/>
      <c r="V670" s="172"/>
      <c r="W670" s="13" t="s">
        <v>74</v>
      </c>
      <c r="X670" s="13"/>
      <c r="Y670" s="13" t="s">
        <v>70</v>
      </c>
      <c r="Z670" s="13" t="s">
        <v>75</v>
      </c>
      <c r="AA670" s="13" t="s">
        <v>76</v>
      </c>
      <c r="AB670" s="13" t="s">
        <v>480</v>
      </c>
      <c r="AC670" s="51"/>
      <c r="AD670" s="51"/>
      <c r="AE670" s="51">
        <v>8</v>
      </c>
      <c r="AF670" s="51"/>
      <c r="AG670" s="51"/>
      <c r="AH670" s="51"/>
      <c r="AI670" s="51"/>
    </row>
    <row r="671" spans="1:35" ht="24.6" x14ac:dyDescent="0.85">
      <c r="A671" s="15">
        <v>670</v>
      </c>
      <c r="B671" s="45" t="s">
        <v>470</v>
      </c>
      <c r="C671" s="45" t="s">
        <v>1445</v>
      </c>
      <c r="D671" s="45" t="s">
        <v>1462</v>
      </c>
      <c r="E671" s="46" t="s">
        <v>1462</v>
      </c>
      <c r="F671" s="47">
        <v>549</v>
      </c>
      <c r="G671" s="47" t="s">
        <v>9662</v>
      </c>
      <c r="H671" s="15"/>
      <c r="I671" s="13"/>
      <c r="J671" s="13"/>
      <c r="K671" s="55"/>
      <c r="L671" s="15"/>
      <c r="M671" s="13"/>
      <c r="N671" s="13"/>
      <c r="O671" s="13"/>
      <c r="P671" s="50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51"/>
      <c r="AD671" s="51"/>
      <c r="AE671" s="51"/>
      <c r="AF671" s="51"/>
      <c r="AG671" s="51"/>
      <c r="AH671" s="51"/>
      <c r="AI671" s="51"/>
    </row>
    <row r="672" spans="1:35" ht="24.6" x14ac:dyDescent="0.85">
      <c r="A672" s="15">
        <v>671</v>
      </c>
      <c r="B672" s="45" t="s">
        <v>470</v>
      </c>
      <c r="C672" s="45" t="s">
        <v>1445</v>
      </c>
      <c r="D672" s="45" t="s">
        <v>1462</v>
      </c>
      <c r="E672" s="46" t="s">
        <v>1463</v>
      </c>
      <c r="F672" s="47">
        <v>672</v>
      </c>
      <c r="G672" s="47" t="s">
        <v>9663</v>
      </c>
      <c r="H672" s="15"/>
      <c r="I672" s="13"/>
      <c r="J672" s="13"/>
      <c r="K672" s="55"/>
      <c r="L672" s="15"/>
      <c r="M672" s="13"/>
      <c r="N672" s="13"/>
      <c r="O672" s="13"/>
      <c r="P672" s="50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51"/>
      <c r="AD672" s="51"/>
      <c r="AE672" s="51"/>
      <c r="AF672" s="51"/>
      <c r="AG672" s="51"/>
      <c r="AH672" s="51"/>
      <c r="AI672" s="51"/>
    </row>
    <row r="673" spans="1:35" ht="24.6" x14ac:dyDescent="0.85">
      <c r="A673" s="15">
        <v>672</v>
      </c>
      <c r="B673" s="45" t="s">
        <v>470</v>
      </c>
      <c r="C673" s="45" t="s">
        <v>1445</v>
      </c>
      <c r="D673" s="45" t="s">
        <v>1462</v>
      </c>
      <c r="E673" s="46" t="s">
        <v>1464</v>
      </c>
      <c r="F673" s="47">
        <v>738</v>
      </c>
      <c r="G673" s="47" t="s">
        <v>9664</v>
      </c>
      <c r="H673" s="15"/>
      <c r="I673" s="13"/>
      <c r="J673" s="13"/>
      <c r="K673" s="55"/>
      <c r="L673" s="15"/>
      <c r="M673" s="13"/>
      <c r="N673" s="13"/>
      <c r="O673" s="13"/>
      <c r="P673" s="50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51"/>
      <c r="AD673" s="51"/>
      <c r="AE673" s="51"/>
      <c r="AF673" s="51"/>
      <c r="AG673" s="51"/>
      <c r="AH673" s="51"/>
      <c r="AI673" s="51"/>
    </row>
    <row r="674" spans="1:35" ht="24.6" x14ac:dyDescent="0.85">
      <c r="A674" s="15">
        <v>673</v>
      </c>
      <c r="B674" s="45" t="s">
        <v>470</v>
      </c>
      <c r="C674" s="45" t="s">
        <v>1445</v>
      </c>
      <c r="D674" s="45" t="s">
        <v>1462</v>
      </c>
      <c r="E674" s="46" t="s">
        <v>1465</v>
      </c>
      <c r="F674" s="47">
        <v>727</v>
      </c>
      <c r="G674" s="47" t="s">
        <v>9665</v>
      </c>
      <c r="H674" s="15"/>
      <c r="I674" s="13"/>
      <c r="J674" s="13"/>
      <c r="K674" s="55"/>
      <c r="L674" s="15"/>
      <c r="M674" s="13"/>
      <c r="N674" s="13"/>
      <c r="O674" s="13"/>
      <c r="P674" s="50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51"/>
      <c r="AD674" s="51"/>
      <c r="AE674" s="51"/>
      <c r="AF674" s="51"/>
      <c r="AG674" s="51"/>
      <c r="AH674" s="51"/>
      <c r="AI674" s="51"/>
    </row>
    <row r="675" spans="1:35" ht="24.6" x14ac:dyDescent="0.85">
      <c r="A675" s="15">
        <v>674</v>
      </c>
      <c r="B675" s="45" t="s">
        <v>470</v>
      </c>
      <c r="C675" s="45" t="s">
        <v>1445</v>
      </c>
      <c r="D675" s="45" t="s">
        <v>1462</v>
      </c>
      <c r="E675" s="46" t="s">
        <v>1466</v>
      </c>
      <c r="F675" s="7">
        <v>653</v>
      </c>
      <c r="G675" s="348" t="s">
        <v>9666</v>
      </c>
      <c r="H675" s="167" t="s">
        <v>1467</v>
      </c>
      <c r="I675" s="170">
        <v>306781</v>
      </c>
      <c r="J675" s="170">
        <v>1451424</v>
      </c>
      <c r="K675" s="166">
        <v>34381</v>
      </c>
      <c r="L675" s="15" t="s">
        <v>63</v>
      </c>
      <c r="M675" s="13" t="s">
        <v>479</v>
      </c>
      <c r="N675" s="13"/>
      <c r="O675" s="15" t="s">
        <v>68</v>
      </c>
      <c r="P675" s="50"/>
      <c r="Q675" s="13" t="s">
        <v>64</v>
      </c>
      <c r="R675" s="172">
        <v>60</v>
      </c>
      <c r="S675" s="172"/>
      <c r="T675" s="172"/>
      <c r="U675" s="172">
        <v>10</v>
      </c>
      <c r="V675" s="172"/>
      <c r="W675" s="13" t="s">
        <v>69</v>
      </c>
      <c r="X675" s="13"/>
      <c r="Y675" s="13" t="s">
        <v>70</v>
      </c>
      <c r="Z675" s="13" t="s">
        <v>75</v>
      </c>
      <c r="AA675" s="13" t="s">
        <v>76</v>
      </c>
      <c r="AB675" s="13" t="s">
        <v>480</v>
      </c>
      <c r="AC675" s="51"/>
      <c r="AD675" s="51"/>
      <c r="AE675" s="51"/>
      <c r="AF675" s="51"/>
      <c r="AG675" s="51"/>
      <c r="AH675" s="51"/>
      <c r="AI675" s="51"/>
    </row>
    <row r="676" spans="1:35" ht="24.6" x14ac:dyDescent="0.85">
      <c r="A676" s="15">
        <v>675</v>
      </c>
      <c r="B676" s="45" t="s">
        <v>470</v>
      </c>
      <c r="C676" s="45" t="s">
        <v>1445</v>
      </c>
      <c r="D676" s="45" t="s">
        <v>1462</v>
      </c>
      <c r="E676" s="46" t="s">
        <v>1466</v>
      </c>
      <c r="F676" s="7">
        <v>653</v>
      </c>
      <c r="G676" s="348" t="s">
        <v>9667</v>
      </c>
      <c r="H676" s="167" t="s">
        <v>1468</v>
      </c>
      <c r="I676" s="170">
        <v>306781</v>
      </c>
      <c r="J676" s="170">
        <v>1451424</v>
      </c>
      <c r="K676" s="166">
        <v>34380</v>
      </c>
      <c r="L676" s="15" t="s">
        <v>63</v>
      </c>
      <c r="M676" s="13" t="s">
        <v>479</v>
      </c>
      <c r="N676" s="13"/>
      <c r="O676" s="15" t="s">
        <v>68</v>
      </c>
      <c r="P676" s="50"/>
      <c r="Q676" s="13" t="s">
        <v>64</v>
      </c>
      <c r="R676" s="172">
        <v>65</v>
      </c>
      <c r="S676" s="172"/>
      <c r="T676" s="172"/>
      <c r="U676" s="172"/>
      <c r="V676" s="172"/>
      <c r="W676" s="13" t="s">
        <v>69</v>
      </c>
      <c r="X676" s="13"/>
      <c r="Y676" s="13" t="s">
        <v>70</v>
      </c>
      <c r="Z676" s="13" t="s">
        <v>75</v>
      </c>
      <c r="AA676" s="13" t="s">
        <v>76</v>
      </c>
      <c r="AB676" s="13" t="s">
        <v>480</v>
      </c>
      <c r="AC676" s="51"/>
      <c r="AD676" s="51"/>
      <c r="AE676" s="51"/>
      <c r="AF676" s="51"/>
      <c r="AG676" s="51"/>
      <c r="AH676" s="51"/>
      <c r="AI676" s="51"/>
    </row>
    <row r="677" spans="1:35" ht="24.6" x14ac:dyDescent="0.85">
      <c r="A677" s="15">
        <v>676</v>
      </c>
      <c r="B677" s="45" t="s">
        <v>470</v>
      </c>
      <c r="C677" s="45" t="s">
        <v>1445</v>
      </c>
      <c r="D677" s="45" t="s">
        <v>1469</v>
      </c>
      <c r="E677" s="46" t="s">
        <v>1470</v>
      </c>
      <c r="F677" s="47">
        <v>584</v>
      </c>
      <c r="G677" s="47" t="s">
        <v>9668</v>
      </c>
      <c r="H677" s="15"/>
      <c r="I677" s="13"/>
      <c r="J677" s="13"/>
      <c r="K677" s="55"/>
      <c r="L677" s="15"/>
      <c r="M677" s="13"/>
      <c r="N677" s="13"/>
      <c r="O677" s="13"/>
      <c r="P677" s="50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51"/>
      <c r="AD677" s="51"/>
      <c r="AE677" s="51"/>
      <c r="AF677" s="51"/>
      <c r="AG677" s="51"/>
      <c r="AH677" s="51"/>
      <c r="AI677" s="51"/>
    </row>
    <row r="678" spans="1:35" ht="24.6" x14ac:dyDescent="0.85">
      <c r="A678" s="15">
        <v>677</v>
      </c>
      <c r="B678" s="45" t="s">
        <v>470</v>
      </c>
      <c r="C678" s="45" t="s">
        <v>1445</v>
      </c>
      <c r="D678" s="45" t="s">
        <v>1469</v>
      </c>
      <c r="E678" s="46" t="s">
        <v>1469</v>
      </c>
      <c r="F678" s="47">
        <v>502</v>
      </c>
      <c r="G678" s="47" t="s">
        <v>9669</v>
      </c>
      <c r="H678" s="15"/>
      <c r="I678" s="13"/>
      <c r="J678" s="13"/>
      <c r="K678" s="55"/>
      <c r="L678" s="15"/>
      <c r="M678" s="13"/>
      <c r="N678" s="13"/>
      <c r="O678" s="13"/>
      <c r="P678" s="50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51"/>
      <c r="AD678" s="51"/>
      <c r="AE678" s="51"/>
      <c r="AF678" s="51"/>
      <c r="AG678" s="51"/>
      <c r="AH678" s="51"/>
      <c r="AI678" s="51"/>
    </row>
    <row r="679" spans="1:35" ht="24.6" x14ac:dyDescent="0.85">
      <c r="A679" s="15">
        <v>678</v>
      </c>
      <c r="B679" s="45" t="s">
        <v>470</v>
      </c>
      <c r="C679" s="45" t="s">
        <v>1445</v>
      </c>
      <c r="D679" s="45" t="s">
        <v>1469</v>
      </c>
      <c r="E679" s="46" t="s">
        <v>1471</v>
      </c>
      <c r="F679" s="47">
        <v>512</v>
      </c>
      <c r="G679" s="47" t="s">
        <v>9670</v>
      </c>
      <c r="H679" s="15"/>
      <c r="I679" s="13"/>
      <c r="J679" s="13"/>
      <c r="K679" s="55"/>
      <c r="L679" s="15"/>
      <c r="M679" s="13"/>
      <c r="N679" s="13"/>
      <c r="O679" s="13"/>
      <c r="P679" s="50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51"/>
      <c r="AD679" s="51"/>
      <c r="AE679" s="51"/>
      <c r="AF679" s="51"/>
      <c r="AG679" s="51"/>
      <c r="AH679" s="51"/>
      <c r="AI679" s="51"/>
    </row>
    <row r="680" spans="1:35" ht="24.6" x14ac:dyDescent="0.85">
      <c r="A680" s="15">
        <v>679</v>
      </c>
      <c r="B680" s="45" t="s">
        <v>470</v>
      </c>
      <c r="C680" s="45" t="s">
        <v>1445</v>
      </c>
      <c r="D680" s="45" t="s">
        <v>1469</v>
      </c>
      <c r="E680" s="46" t="s">
        <v>1472</v>
      </c>
      <c r="F680" s="47">
        <v>542</v>
      </c>
      <c r="G680" s="47" t="s">
        <v>9671</v>
      </c>
      <c r="H680" s="15"/>
      <c r="I680" s="13"/>
      <c r="J680" s="13"/>
      <c r="K680" s="55"/>
      <c r="L680" s="15"/>
      <c r="M680" s="13"/>
      <c r="N680" s="13"/>
      <c r="O680" s="13"/>
      <c r="P680" s="50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51"/>
      <c r="AD680" s="51"/>
      <c r="AE680" s="51"/>
      <c r="AF680" s="51"/>
      <c r="AG680" s="51"/>
      <c r="AH680" s="51"/>
      <c r="AI680" s="51"/>
    </row>
    <row r="681" spans="1:35" ht="24.6" x14ac:dyDescent="0.85">
      <c r="A681" s="15">
        <v>680</v>
      </c>
      <c r="B681" s="45" t="s">
        <v>470</v>
      </c>
      <c r="C681" s="45" t="s">
        <v>1445</v>
      </c>
      <c r="D681" s="45" t="s">
        <v>1469</v>
      </c>
      <c r="E681" s="46" t="s">
        <v>1473</v>
      </c>
      <c r="F681" s="47">
        <v>667</v>
      </c>
      <c r="G681" s="47" t="s">
        <v>9672</v>
      </c>
      <c r="H681" s="15"/>
      <c r="I681" s="13"/>
      <c r="J681" s="13"/>
      <c r="K681" s="55"/>
      <c r="L681" s="15"/>
      <c r="M681" s="13"/>
      <c r="N681" s="13"/>
      <c r="O681" s="13"/>
      <c r="P681" s="50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51"/>
      <c r="AD681" s="51"/>
      <c r="AE681" s="51"/>
      <c r="AF681" s="51"/>
      <c r="AG681" s="51"/>
      <c r="AH681" s="51"/>
      <c r="AI681" s="51"/>
    </row>
    <row r="682" spans="1:35" ht="24.6" x14ac:dyDescent="0.85">
      <c r="A682" s="15">
        <v>681</v>
      </c>
      <c r="B682" s="45" t="s">
        <v>470</v>
      </c>
      <c r="C682" s="45" t="s">
        <v>1445</v>
      </c>
      <c r="D682" s="45" t="s">
        <v>1474</v>
      </c>
      <c r="E682" s="46" t="s">
        <v>1474</v>
      </c>
      <c r="F682" s="47">
        <v>578</v>
      </c>
      <c r="G682" s="47" t="s">
        <v>9673</v>
      </c>
      <c r="H682" s="15" t="s">
        <v>1475</v>
      </c>
      <c r="I682" s="13"/>
      <c r="J682" s="13"/>
      <c r="K682" s="55">
        <v>44491</v>
      </c>
      <c r="L682" s="15" t="s">
        <v>63</v>
      </c>
      <c r="M682" s="13" t="s">
        <v>797</v>
      </c>
      <c r="N682" s="13"/>
      <c r="O682" s="13" t="s">
        <v>68</v>
      </c>
      <c r="P682" s="50" t="s">
        <v>1476</v>
      </c>
      <c r="Q682" s="13" t="s">
        <v>61</v>
      </c>
      <c r="R682" s="13">
        <v>45</v>
      </c>
      <c r="S682" s="13"/>
      <c r="T682" s="13"/>
      <c r="U682" s="13"/>
      <c r="V682" s="13"/>
      <c r="W682" s="13" t="s">
        <v>74</v>
      </c>
      <c r="X682" s="13"/>
      <c r="Y682" s="13" t="s">
        <v>70</v>
      </c>
      <c r="Z682" s="13" t="s">
        <v>75</v>
      </c>
      <c r="AA682" s="13" t="s">
        <v>72</v>
      </c>
      <c r="AB682" s="13"/>
      <c r="AC682" s="51"/>
      <c r="AD682" s="51"/>
      <c r="AE682" s="51">
        <v>9</v>
      </c>
      <c r="AF682" s="51"/>
      <c r="AG682" s="51"/>
      <c r="AH682" s="51"/>
      <c r="AI682" s="51"/>
    </row>
    <row r="683" spans="1:35" ht="24.6" x14ac:dyDescent="0.85">
      <c r="A683" s="15">
        <v>682</v>
      </c>
      <c r="B683" s="45" t="s">
        <v>470</v>
      </c>
      <c r="C683" s="45" t="s">
        <v>1445</v>
      </c>
      <c r="D683" s="45" t="s">
        <v>1474</v>
      </c>
      <c r="E683" s="46" t="s">
        <v>1477</v>
      </c>
      <c r="F683" s="47">
        <v>451</v>
      </c>
      <c r="G683" s="47" t="s">
        <v>9674</v>
      </c>
      <c r="H683" s="15"/>
      <c r="I683" s="13"/>
      <c r="J683" s="13"/>
      <c r="K683" s="55"/>
      <c r="L683" s="15"/>
      <c r="M683" s="13"/>
      <c r="N683" s="13"/>
      <c r="O683" s="13"/>
      <c r="P683" s="50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51"/>
      <c r="AD683" s="51"/>
      <c r="AE683" s="51"/>
      <c r="AF683" s="51"/>
      <c r="AG683" s="51"/>
      <c r="AH683" s="51"/>
      <c r="AI683" s="51"/>
    </row>
    <row r="684" spans="1:35" ht="24.6" x14ac:dyDescent="0.85">
      <c r="A684" s="15">
        <v>683</v>
      </c>
      <c r="B684" s="45" t="s">
        <v>470</v>
      </c>
      <c r="C684" s="45" t="s">
        <v>1445</v>
      </c>
      <c r="D684" s="45" t="s">
        <v>1474</v>
      </c>
      <c r="E684" s="46" t="s">
        <v>1478</v>
      </c>
      <c r="F684" s="47">
        <v>367</v>
      </c>
      <c r="G684" s="47" t="s">
        <v>9675</v>
      </c>
      <c r="H684" s="15"/>
      <c r="I684" s="13"/>
      <c r="J684" s="13"/>
      <c r="K684" s="55"/>
      <c r="L684" s="15"/>
      <c r="M684" s="13"/>
      <c r="N684" s="13"/>
      <c r="O684" s="13"/>
      <c r="P684" s="50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51"/>
      <c r="AD684" s="51"/>
      <c r="AE684" s="51"/>
      <c r="AF684" s="51"/>
      <c r="AG684" s="51"/>
      <c r="AH684" s="51"/>
      <c r="AI684" s="51"/>
    </row>
    <row r="685" spans="1:35" ht="24.6" x14ac:dyDescent="0.85">
      <c r="A685" s="15">
        <v>684</v>
      </c>
      <c r="B685" s="45" t="s">
        <v>470</v>
      </c>
      <c r="C685" s="45" t="s">
        <v>1445</v>
      </c>
      <c r="D685" s="45" t="s">
        <v>1474</v>
      </c>
      <c r="E685" s="46" t="s">
        <v>1452</v>
      </c>
      <c r="F685" s="47">
        <v>408</v>
      </c>
      <c r="G685" s="47" t="s">
        <v>9676</v>
      </c>
      <c r="H685" s="15"/>
      <c r="I685" s="13"/>
      <c r="J685" s="13"/>
      <c r="K685" s="55"/>
      <c r="L685" s="15"/>
      <c r="M685" s="13"/>
      <c r="N685" s="13"/>
      <c r="O685" s="13"/>
      <c r="P685" s="50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51"/>
      <c r="AD685" s="51"/>
      <c r="AE685" s="51"/>
      <c r="AF685" s="51"/>
      <c r="AG685" s="51"/>
      <c r="AH685" s="51"/>
      <c r="AI685" s="51"/>
    </row>
    <row r="686" spans="1:35" ht="24.6" x14ac:dyDescent="0.85">
      <c r="A686" s="15">
        <v>685</v>
      </c>
      <c r="B686" s="45" t="s">
        <v>470</v>
      </c>
      <c r="C686" s="45" t="s">
        <v>1445</v>
      </c>
      <c r="D686" s="45" t="s">
        <v>1474</v>
      </c>
      <c r="E686" s="46" t="s">
        <v>1479</v>
      </c>
      <c r="F686" s="47">
        <v>316</v>
      </c>
      <c r="G686" s="47" t="s">
        <v>9677</v>
      </c>
      <c r="H686" s="15"/>
      <c r="I686" s="13"/>
      <c r="J686" s="13"/>
      <c r="K686" s="55"/>
      <c r="L686" s="15"/>
      <c r="M686" s="13"/>
      <c r="N686" s="13"/>
      <c r="O686" s="13"/>
      <c r="P686" s="50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51"/>
      <c r="AD686" s="51"/>
      <c r="AE686" s="51"/>
      <c r="AF686" s="51"/>
      <c r="AG686" s="51"/>
      <c r="AH686" s="51"/>
      <c r="AI686" s="51"/>
    </row>
    <row r="687" spans="1:35" ht="24.6" x14ac:dyDescent="0.85">
      <c r="A687" s="15">
        <v>686</v>
      </c>
      <c r="B687" s="45" t="s">
        <v>470</v>
      </c>
      <c r="C687" s="45" t="s">
        <v>1445</v>
      </c>
      <c r="D687" s="45" t="s">
        <v>1474</v>
      </c>
      <c r="E687" s="46" t="s">
        <v>1480</v>
      </c>
      <c r="F687" s="47">
        <v>267</v>
      </c>
      <c r="G687" s="47" t="s">
        <v>9678</v>
      </c>
      <c r="H687" s="15"/>
      <c r="I687" s="13"/>
      <c r="J687" s="13"/>
      <c r="K687" s="55"/>
      <c r="L687" s="15"/>
      <c r="M687" s="13"/>
      <c r="N687" s="13"/>
      <c r="O687" s="13"/>
      <c r="P687" s="50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51"/>
      <c r="AD687" s="51"/>
      <c r="AE687" s="51"/>
      <c r="AF687" s="51"/>
      <c r="AG687" s="51"/>
      <c r="AH687" s="51"/>
      <c r="AI687" s="51"/>
    </row>
    <row r="688" spans="1:35" ht="24.6" x14ac:dyDescent="0.85">
      <c r="A688" s="15">
        <v>687</v>
      </c>
      <c r="B688" s="45" t="s">
        <v>470</v>
      </c>
      <c r="C688" s="45" t="s">
        <v>1445</v>
      </c>
      <c r="D688" s="45" t="s">
        <v>1474</v>
      </c>
      <c r="E688" s="46" t="s">
        <v>1481</v>
      </c>
      <c r="F688" s="47">
        <v>268</v>
      </c>
      <c r="G688" s="47" t="s">
        <v>9679</v>
      </c>
      <c r="H688" s="15"/>
      <c r="I688" s="13"/>
      <c r="J688" s="13"/>
      <c r="K688" s="55"/>
      <c r="L688" s="15"/>
      <c r="M688" s="13"/>
      <c r="N688" s="13"/>
      <c r="O688" s="13"/>
      <c r="P688" s="50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51"/>
      <c r="AD688" s="51"/>
      <c r="AE688" s="51"/>
      <c r="AF688" s="51"/>
      <c r="AG688" s="51"/>
      <c r="AH688" s="51"/>
      <c r="AI688" s="51"/>
    </row>
    <row r="689" spans="1:35" ht="24.6" x14ac:dyDescent="0.85">
      <c r="A689" s="15">
        <v>688</v>
      </c>
      <c r="B689" s="45" t="s">
        <v>470</v>
      </c>
      <c r="C689" s="45" t="s">
        <v>1445</v>
      </c>
      <c r="D689" s="45" t="s">
        <v>1482</v>
      </c>
      <c r="E689" s="46" t="s">
        <v>1483</v>
      </c>
      <c r="F689" s="47">
        <v>448</v>
      </c>
      <c r="G689" s="47" t="s">
        <v>9680</v>
      </c>
      <c r="H689" s="15"/>
      <c r="I689" s="13"/>
      <c r="J689" s="13"/>
      <c r="K689" s="55"/>
      <c r="L689" s="15"/>
      <c r="M689" s="13"/>
      <c r="N689" s="13"/>
      <c r="O689" s="13"/>
      <c r="P689" s="50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51"/>
      <c r="AD689" s="51"/>
      <c r="AE689" s="51"/>
      <c r="AF689" s="51"/>
      <c r="AG689" s="51"/>
      <c r="AH689" s="51"/>
      <c r="AI689" s="51"/>
    </row>
    <row r="690" spans="1:35" ht="24.6" x14ac:dyDescent="0.85">
      <c r="A690" s="15">
        <v>689</v>
      </c>
      <c r="B690" s="45" t="s">
        <v>470</v>
      </c>
      <c r="C690" s="45" t="s">
        <v>1445</v>
      </c>
      <c r="D690" s="45" t="s">
        <v>1482</v>
      </c>
      <c r="E690" s="46" t="s">
        <v>1484</v>
      </c>
      <c r="F690" s="47">
        <v>440</v>
      </c>
      <c r="G690" s="47" t="s">
        <v>9681</v>
      </c>
      <c r="H690" s="15"/>
      <c r="I690" s="13"/>
      <c r="J690" s="13"/>
      <c r="K690" s="55"/>
      <c r="L690" s="15"/>
      <c r="M690" s="13"/>
      <c r="N690" s="13"/>
      <c r="O690" s="13"/>
      <c r="P690" s="50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51"/>
      <c r="AD690" s="51"/>
      <c r="AE690" s="51"/>
      <c r="AF690" s="51"/>
      <c r="AG690" s="51"/>
      <c r="AH690" s="51"/>
      <c r="AI690" s="51"/>
    </row>
    <row r="691" spans="1:35" ht="24.6" x14ac:dyDescent="0.85">
      <c r="A691" s="15">
        <v>690</v>
      </c>
      <c r="B691" s="45" t="s">
        <v>470</v>
      </c>
      <c r="C691" s="45" t="s">
        <v>1445</v>
      </c>
      <c r="D691" s="45" t="s">
        <v>1482</v>
      </c>
      <c r="E691" s="46" t="s">
        <v>1482</v>
      </c>
      <c r="F691" s="7">
        <v>486</v>
      </c>
      <c r="G691" s="348" t="s">
        <v>9682</v>
      </c>
      <c r="H691" s="167" t="s">
        <v>1485</v>
      </c>
      <c r="I691" s="170">
        <v>306081</v>
      </c>
      <c r="J691" s="170">
        <v>1454924</v>
      </c>
      <c r="K691" s="166">
        <v>33719</v>
      </c>
      <c r="L691" s="15" t="s">
        <v>63</v>
      </c>
      <c r="M691" s="13" t="s">
        <v>479</v>
      </c>
      <c r="N691" s="13"/>
      <c r="O691" s="15" t="s">
        <v>68</v>
      </c>
      <c r="P691" s="50"/>
      <c r="Q691" s="13" t="s">
        <v>62</v>
      </c>
      <c r="R691" s="172">
        <v>45</v>
      </c>
      <c r="S691" s="172"/>
      <c r="T691" s="172"/>
      <c r="U691" s="172">
        <v>6</v>
      </c>
      <c r="V691" s="172"/>
      <c r="W691" s="13" t="s">
        <v>69</v>
      </c>
      <c r="X691" s="13"/>
      <c r="Y691" s="13" t="s">
        <v>70</v>
      </c>
      <c r="Z691" s="13" t="s">
        <v>75</v>
      </c>
      <c r="AA691" s="13" t="s">
        <v>76</v>
      </c>
      <c r="AB691" s="13" t="s">
        <v>480</v>
      </c>
      <c r="AC691" s="51"/>
      <c r="AD691" s="51"/>
      <c r="AE691" s="51"/>
      <c r="AF691" s="51"/>
      <c r="AG691" s="51"/>
      <c r="AH691" s="51"/>
      <c r="AI691" s="51"/>
    </row>
    <row r="692" spans="1:35" ht="24.6" x14ac:dyDescent="0.85">
      <c r="A692" s="15">
        <v>691</v>
      </c>
      <c r="B692" s="45" t="s">
        <v>470</v>
      </c>
      <c r="C692" s="45" t="s">
        <v>1445</v>
      </c>
      <c r="D692" s="45" t="s">
        <v>1482</v>
      </c>
      <c r="E692" s="46" t="s">
        <v>1482</v>
      </c>
      <c r="F692" s="7">
        <v>486</v>
      </c>
      <c r="G692" s="348" t="s">
        <v>9683</v>
      </c>
      <c r="H692" s="167" t="s">
        <v>1486</v>
      </c>
      <c r="I692" s="170">
        <v>306081</v>
      </c>
      <c r="J692" s="170">
        <v>1454924</v>
      </c>
      <c r="K692" s="166">
        <v>33721</v>
      </c>
      <c r="L692" s="15" t="s">
        <v>63</v>
      </c>
      <c r="M692" s="13" t="s">
        <v>479</v>
      </c>
      <c r="N692" s="13"/>
      <c r="O692" s="15" t="s">
        <v>68</v>
      </c>
      <c r="P692" s="50"/>
      <c r="Q692" s="13" t="s">
        <v>62</v>
      </c>
      <c r="R692" s="172">
        <v>36</v>
      </c>
      <c r="S692" s="172"/>
      <c r="T692" s="172"/>
      <c r="U692" s="172">
        <v>6</v>
      </c>
      <c r="V692" s="172"/>
      <c r="W692" s="13" t="s">
        <v>69</v>
      </c>
      <c r="X692" s="13"/>
      <c r="Y692" s="13" t="s">
        <v>70</v>
      </c>
      <c r="Z692" s="13" t="s">
        <v>75</v>
      </c>
      <c r="AA692" s="13" t="s">
        <v>76</v>
      </c>
      <c r="AB692" s="13" t="s">
        <v>480</v>
      </c>
      <c r="AC692" s="51"/>
      <c r="AD692" s="51"/>
      <c r="AE692" s="51"/>
      <c r="AF692" s="51"/>
      <c r="AG692" s="51"/>
      <c r="AH692" s="51"/>
      <c r="AI692" s="51"/>
    </row>
    <row r="693" spans="1:35" ht="24.6" x14ac:dyDescent="0.85">
      <c r="A693" s="15">
        <v>692</v>
      </c>
      <c r="B693" s="45" t="s">
        <v>470</v>
      </c>
      <c r="C693" s="45" t="s">
        <v>1445</v>
      </c>
      <c r="D693" s="45" t="s">
        <v>1482</v>
      </c>
      <c r="E693" s="46" t="s">
        <v>1482</v>
      </c>
      <c r="F693" s="7">
        <v>486</v>
      </c>
      <c r="G693" s="348" t="s">
        <v>9684</v>
      </c>
      <c r="H693" s="167" t="s">
        <v>1487</v>
      </c>
      <c r="I693" s="170">
        <v>306081</v>
      </c>
      <c r="J693" s="170">
        <v>1454924</v>
      </c>
      <c r="K693" s="166">
        <v>33720</v>
      </c>
      <c r="L693" s="15" t="s">
        <v>63</v>
      </c>
      <c r="M693" s="13" t="s">
        <v>479</v>
      </c>
      <c r="N693" s="13"/>
      <c r="O693" s="15" t="s">
        <v>68</v>
      </c>
      <c r="P693" s="50"/>
      <c r="Q693" s="13" t="s">
        <v>62</v>
      </c>
      <c r="R693" s="172">
        <v>45</v>
      </c>
      <c r="S693" s="172"/>
      <c r="T693" s="172"/>
      <c r="U693" s="172">
        <v>8</v>
      </c>
      <c r="V693" s="172"/>
      <c r="W693" s="13" t="s">
        <v>69</v>
      </c>
      <c r="X693" s="13"/>
      <c r="Y693" s="13" t="s">
        <v>70</v>
      </c>
      <c r="Z693" s="13" t="s">
        <v>75</v>
      </c>
      <c r="AA693" s="13" t="s">
        <v>76</v>
      </c>
      <c r="AB693" s="13" t="s">
        <v>480</v>
      </c>
      <c r="AC693" s="51"/>
      <c r="AD693" s="51"/>
      <c r="AE693" s="51"/>
      <c r="AF693" s="51"/>
      <c r="AG693" s="51"/>
      <c r="AH693" s="51"/>
      <c r="AI693" s="51"/>
    </row>
    <row r="694" spans="1:35" ht="24.6" x14ac:dyDescent="0.85">
      <c r="A694" s="15">
        <v>693</v>
      </c>
      <c r="B694" s="45" t="s">
        <v>470</v>
      </c>
      <c r="C694" s="45" t="s">
        <v>1445</v>
      </c>
      <c r="D694" s="45" t="s">
        <v>1482</v>
      </c>
      <c r="E694" s="46" t="s">
        <v>1488</v>
      </c>
      <c r="F694" s="47">
        <v>324</v>
      </c>
      <c r="G694" s="47" t="s">
        <v>9685</v>
      </c>
      <c r="H694" s="15"/>
      <c r="I694" s="13"/>
      <c r="J694" s="13"/>
      <c r="K694" s="55"/>
      <c r="L694" s="15"/>
      <c r="M694" s="13"/>
      <c r="N694" s="13"/>
      <c r="O694" s="13"/>
      <c r="P694" s="50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51"/>
      <c r="AD694" s="51"/>
      <c r="AE694" s="51"/>
      <c r="AF694" s="51"/>
      <c r="AG694" s="51"/>
      <c r="AH694" s="51"/>
      <c r="AI694" s="51"/>
    </row>
    <row r="695" spans="1:35" ht="24.6" x14ac:dyDescent="0.85">
      <c r="A695" s="15">
        <v>694</v>
      </c>
      <c r="B695" s="45" t="s">
        <v>470</v>
      </c>
      <c r="C695" s="45" t="s">
        <v>1445</v>
      </c>
      <c r="D695" s="45" t="s">
        <v>1482</v>
      </c>
      <c r="E695" s="46" t="s">
        <v>1489</v>
      </c>
      <c r="F695" s="47">
        <v>278</v>
      </c>
      <c r="G695" s="47" t="s">
        <v>9686</v>
      </c>
      <c r="H695" s="15"/>
      <c r="I695" s="13"/>
      <c r="J695" s="13"/>
      <c r="K695" s="55"/>
      <c r="L695" s="15"/>
      <c r="M695" s="13"/>
      <c r="N695" s="13"/>
      <c r="O695" s="13"/>
      <c r="P695" s="50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51"/>
      <c r="AD695" s="51"/>
      <c r="AE695" s="51"/>
      <c r="AF695" s="51"/>
      <c r="AG695" s="51"/>
      <c r="AH695" s="51"/>
      <c r="AI695" s="51"/>
    </row>
    <row r="696" spans="1:35" ht="24.6" x14ac:dyDescent="0.85">
      <c r="A696" s="15">
        <v>695</v>
      </c>
      <c r="B696" s="45" t="s">
        <v>470</v>
      </c>
      <c r="C696" s="45" t="s">
        <v>1445</v>
      </c>
      <c r="D696" s="45" t="s">
        <v>1482</v>
      </c>
      <c r="E696" s="46" t="s">
        <v>1490</v>
      </c>
      <c r="F696" s="47">
        <v>817</v>
      </c>
      <c r="G696" s="47" t="s">
        <v>9687</v>
      </c>
      <c r="H696" s="15"/>
      <c r="I696" s="13"/>
      <c r="J696" s="13"/>
      <c r="K696" s="55"/>
      <c r="L696" s="15"/>
      <c r="M696" s="13"/>
      <c r="N696" s="13"/>
      <c r="O696" s="13"/>
      <c r="P696" s="50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51"/>
      <c r="AD696" s="51"/>
      <c r="AE696" s="51"/>
      <c r="AF696" s="51"/>
      <c r="AG696" s="51"/>
      <c r="AH696" s="51"/>
      <c r="AI696" s="51"/>
    </row>
    <row r="697" spans="1:35" ht="24.6" x14ac:dyDescent="0.85">
      <c r="A697" s="15">
        <v>696</v>
      </c>
      <c r="B697" s="45" t="s">
        <v>470</v>
      </c>
      <c r="C697" s="45" t="s">
        <v>1445</v>
      </c>
      <c r="D697" s="45" t="s">
        <v>1482</v>
      </c>
      <c r="E697" s="46" t="s">
        <v>1491</v>
      </c>
      <c r="F697" s="47">
        <v>245</v>
      </c>
      <c r="G697" s="47" t="s">
        <v>9688</v>
      </c>
      <c r="H697" s="15"/>
      <c r="I697" s="13"/>
      <c r="J697" s="13"/>
      <c r="K697" s="55"/>
      <c r="L697" s="15"/>
      <c r="M697" s="13"/>
      <c r="N697" s="13"/>
      <c r="O697" s="13"/>
      <c r="P697" s="50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51"/>
      <c r="AD697" s="51"/>
      <c r="AE697" s="51"/>
      <c r="AF697" s="51"/>
      <c r="AG697" s="51"/>
      <c r="AH697" s="51"/>
      <c r="AI697" s="51"/>
    </row>
    <row r="698" spans="1:35" ht="24.6" x14ac:dyDescent="0.85">
      <c r="A698" s="15">
        <v>697</v>
      </c>
      <c r="B698" s="45" t="s">
        <v>470</v>
      </c>
      <c r="C698" s="45" t="s">
        <v>1445</v>
      </c>
      <c r="D698" s="45" t="s">
        <v>1482</v>
      </c>
      <c r="E698" s="46" t="s">
        <v>1492</v>
      </c>
      <c r="F698" s="47">
        <v>450</v>
      </c>
      <c r="G698" s="47" t="s">
        <v>9689</v>
      </c>
      <c r="H698" s="15"/>
      <c r="I698" s="13"/>
      <c r="J698" s="13"/>
      <c r="K698" s="55"/>
      <c r="L698" s="15"/>
      <c r="M698" s="13"/>
      <c r="N698" s="13"/>
      <c r="O698" s="13"/>
      <c r="P698" s="50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51"/>
      <c r="AD698" s="51"/>
      <c r="AE698" s="51"/>
      <c r="AF698" s="51"/>
      <c r="AG698" s="51"/>
      <c r="AH698" s="51"/>
      <c r="AI698" s="51"/>
    </row>
    <row r="699" spans="1:35" ht="24.6" x14ac:dyDescent="0.85">
      <c r="A699" s="15">
        <v>698</v>
      </c>
      <c r="B699" s="45" t="s">
        <v>470</v>
      </c>
      <c r="C699" s="45" t="s">
        <v>1445</v>
      </c>
      <c r="D699" s="45" t="s">
        <v>311</v>
      </c>
      <c r="E699" s="46" t="s">
        <v>311</v>
      </c>
      <c r="F699" s="47">
        <v>452</v>
      </c>
      <c r="G699" s="47" t="s">
        <v>9690</v>
      </c>
      <c r="H699" s="15"/>
      <c r="I699" s="13"/>
      <c r="J699" s="13"/>
      <c r="K699" s="55"/>
      <c r="L699" s="15"/>
      <c r="M699" s="13"/>
      <c r="N699" s="13"/>
      <c r="O699" s="13"/>
      <c r="P699" s="50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51"/>
      <c r="AD699" s="51"/>
      <c r="AE699" s="51"/>
      <c r="AF699" s="51"/>
      <c r="AG699" s="51"/>
      <c r="AH699" s="51"/>
      <c r="AI699" s="51"/>
    </row>
    <row r="700" spans="1:35" ht="24.6" x14ac:dyDescent="0.85">
      <c r="A700" s="15">
        <v>699</v>
      </c>
      <c r="B700" s="45" t="s">
        <v>470</v>
      </c>
      <c r="C700" s="45" t="s">
        <v>1445</v>
      </c>
      <c r="D700" s="45" t="s">
        <v>311</v>
      </c>
      <c r="E700" s="46" t="s">
        <v>1493</v>
      </c>
      <c r="F700" s="47">
        <v>159</v>
      </c>
      <c r="G700" s="47" t="s">
        <v>9691</v>
      </c>
      <c r="H700" s="15"/>
      <c r="I700" s="13"/>
      <c r="J700" s="13"/>
      <c r="K700" s="55"/>
      <c r="L700" s="15"/>
      <c r="M700" s="13"/>
      <c r="N700" s="13"/>
      <c r="O700" s="13"/>
      <c r="P700" s="50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51"/>
      <c r="AD700" s="51"/>
      <c r="AE700" s="51"/>
      <c r="AF700" s="51"/>
      <c r="AG700" s="51"/>
      <c r="AH700" s="51"/>
      <c r="AI700" s="51"/>
    </row>
    <row r="701" spans="1:35" ht="24.6" x14ac:dyDescent="0.85">
      <c r="A701" s="15">
        <v>700</v>
      </c>
      <c r="B701" s="45" t="s">
        <v>470</v>
      </c>
      <c r="C701" s="45" t="s">
        <v>1445</v>
      </c>
      <c r="D701" s="45" t="s">
        <v>311</v>
      </c>
      <c r="E701" s="46" t="s">
        <v>1494</v>
      </c>
      <c r="F701" s="47">
        <v>82</v>
      </c>
      <c r="G701" s="47" t="s">
        <v>9692</v>
      </c>
      <c r="H701" s="15"/>
      <c r="I701" s="13"/>
      <c r="J701" s="13"/>
      <c r="K701" s="55"/>
      <c r="L701" s="15"/>
      <c r="M701" s="13"/>
      <c r="N701" s="13"/>
      <c r="O701" s="13"/>
      <c r="P701" s="50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51"/>
      <c r="AD701" s="51"/>
      <c r="AE701" s="51"/>
      <c r="AF701" s="51"/>
      <c r="AG701" s="51"/>
      <c r="AH701" s="51"/>
      <c r="AI701" s="51"/>
    </row>
    <row r="702" spans="1:35" ht="24.6" x14ac:dyDescent="0.85">
      <c r="A702" s="15">
        <v>701</v>
      </c>
      <c r="B702" s="45" t="s">
        <v>470</v>
      </c>
      <c r="C702" s="45" t="s">
        <v>1445</v>
      </c>
      <c r="D702" s="45" t="s">
        <v>311</v>
      </c>
      <c r="E702" s="46" t="s">
        <v>1495</v>
      </c>
      <c r="F702" s="47">
        <v>105</v>
      </c>
      <c r="G702" s="47" t="s">
        <v>9693</v>
      </c>
      <c r="H702" s="15"/>
      <c r="I702" s="13"/>
      <c r="J702" s="13"/>
      <c r="K702" s="55"/>
      <c r="L702" s="15"/>
      <c r="M702" s="13"/>
      <c r="N702" s="13"/>
      <c r="O702" s="13"/>
      <c r="P702" s="50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51"/>
      <c r="AD702" s="51"/>
      <c r="AE702" s="51"/>
      <c r="AF702" s="51"/>
      <c r="AG702" s="51"/>
      <c r="AH702" s="51"/>
      <c r="AI702" s="51"/>
    </row>
    <row r="703" spans="1:35" ht="24.6" x14ac:dyDescent="0.85">
      <c r="A703" s="15">
        <v>702</v>
      </c>
      <c r="B703" s="45" t="s">
        <v>470</v>
      </c>
      <c r="C703" s="45" t="s">
        <v>1445</v>
      </c>
      <c r="D703" s="45" t="s">
        <v>311</v>
      </c>
      <c r="E703" s="46" t="s">
        <v>1496</v>
      </c>
      <c r="F703" s="47">
        <v>452</v>
      </c>
      <c r="G703" s="47" t="s">
        <v>9694</v>
      </c>
      <c r="H703" s="15"/>
      <c r="I703" s="13"/>
      <c r="J703" s="13"/>
      <c r="K703" s="55"/>
      <c r="L703" s="15"/>
      <c r="M703" s="13"/>
      <c r="N703" s="13"/>
      <c r="O703" s="13"/>
      <c r="P703" s="50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51"/>
      <c r="AD703" s="51"/>
      <c r="AE703" s="51"/>
      <c r="AF703" s="51"/>
      <c r="AG703" s="51"/>
      <c r="AH703" s="51"/>
      <c r="AI703" s="51"/>
    </row>
    <row r="704" spans="1:35" ht="24.6" x14ac:dyDescent="0.85">
      <c r="A704" s="15">
        <v>703</v>
      </c>
      <c r="B704" s="45" t="s">
        <v>470</v>
      </c>
      <c r="C704" s="45" t="s">
        <v>1445</v>
      </c>
      <c r="D704" s="45" t="s">
        <v>1495</v>
      </c>
      <c r="E704" s="46" t="s">
        <v>1497</v>
      </c>
      <c r="F704" s="47">
        <v>343</v>
      </c>
      <c r="G704" s="47" t="s">
        <v>9695</v>
      </c>
      <c r="H704" s="15"/>
      <c r="I704" s="13"/>
      <c r="J704" s="13"/>
      <c r="K704" s="55"/>
      <c r="L704" s="15"/>
      <c r="M704" s="13"/>
      <c r="N704" s="13"/>
      <c r="O704" s="13"/>
      <c r="P704" s="50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51"/>
      <c r="AD704" s="51"/>
      <c r="AE704" s="51"/>
      <c r="AF704" s="51"/>
      <c r="AG704" s="51"/>
      <c r="AH704" s="51"/>
      <c r="AI704" s="51"/>
    </row>
    <row r="705" spans="1:35" ht="24.6" x14ac:dyDescent="0.85">
      <c r="A705" s="15">
        <v>704</v>
      </c>
      <c r="B705" s="45" t="s">
        <v>470</v>
      </c>
      <c r="C705" s="45" t="s">
        <v>1445</v>
      </c>
      <c r="D705" s="45" t="s">
        <v>1495</v>
      </c>
      <c r="E705" s="46" t="s">
        <v>1498</v>
      </c>
      <c r="F705" s="47">
        <v>312</v>
      </c>
      <c r="G705" s="47" t="s">
        <v>9696</v>
      </c>
      <c r="H705" s="15"/>
      <c r="I705" s="13"/>
      <c r="J705" s="13"/>
      <c r="K705" s="55"/>
      <c r="L705" s="15"/>
      <c r="M705" s="13"/>
      <c r="N705" s="13"/>
      <c r="O705" s="13"/>
      <c r="P705" s="50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51"/>
      <c r="AD705" s="51"/>
      <c r="AE705" s="51"/>
      <c r="AF705" s="51"/>
      <c r="AG705" s="51"/>
      <c r="AH705" s="51"/>
      <c r="AI705" s="51"/>
    </row>
    <row r="706" spans="1:35" ht="24.6" x14ac:dyDescent="0.85">
      <c r="A706" s="15">
        <v>705</v>
      </c>
      <c r="B706" s="45" t="s">
        <v>470</v>
      </c>
      <c r="C706" s="45" t="s">
        <v>1445</v>
      </c>
      <c r="D706" s="45" t="s">
        <v>1495</v>
      </c>
      <c r="E706" s="46" t="s">
        <v>1499</v>
      </c>
      <c r="F706" s="47">
        <v>455</v>
      </c>
      <c r="G706" s="47" t="s">
        <v>9697</v>
      </c>
      <c r="H706" s="15"/>
      <c r="I706" s="13"/>
      <c r="J706" s="13"/>
      <c r="K706" s="55"/>
      <c r="L706" s="15"/>
      <c r="M706" s="13"/>
      <c r="N706" s="13"/>
      <c r="O706" s="13"/>
      <c r="P706" s="50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51"/>
      <c r="AD706" s="51"/>
      <c r="AE706" s="51"/>
      <c r="AF706" s="51"/>
      <c r="AG706" s="51"/>
      <c r="AH706" s="51"/>
      <c r="AI706" s="51"/>
    </row>
    <row r="707" spans="1:35" ht="24.6" x14ac:dyDescent="0.85">
      <c r="A707" s="15">
        <v>706</v>
      </c>
      <c r="B707" s="45" t="s">
        <v>470</v>
      </c>
      <c r="C707" s="45" t="s">
        <v>1445</v>
      </c>
      <c r="D707" s="45" t="s">
        <v>1495</v>
      </c>
      <c r="E707" s="46" t="s">
        <v>1500</v>
      </c>
      <c r="F707" s="47">
        <v>745</v>
      </c>
      <c r="G707" s="47" t="s">
        <v>9698</v>
      </c>
      <c r="H707" s="15"/>
      <c r="I707" s="13"/>
      <c r="J707" s="13"/>
      <c r="K707" s="55"/>
      <c r="L707" s="15"/>
      <c r="M707" s="13"/>
      <c r="N707" s="13"/>
      <c r="O707" s="13"/>
      <c r="P707" s="50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51"/>
      <c r="AD707" s="51"/>
      <c r="AE707" s="51"/>
      <c r="AF707" s="51"/>
      <c r="AG707" s="51"/>
      <c r="AH707" s="51"/>
      <c r="AI707" s="51"/>
    </row>
    <row r="708" spans="1:35" ht="24.6" x14ac:dyDescent="0.85">
      <c r="A708" s="15">
        <v>707</v>
      </c>
      <c r="B708" s="45" t="s">
        <v>470</v>
      </c>
      <c r="C708" s="45" t="s">
        <v>1445</v>
      </c>
      <c r="D708" s="45" t="s">
        <v>1495</v>
      </c>
      <c r="E708" s="46" t="s">
        <v>1501</v>
      </c>
      <c r="F708" s="47">
        <v>835</v>
      </c>
      <c r="G708" s="47" t="s">
        <v>9699</v>
      </c>
      <c r="H708" s="15"/>
      <c r="I708" s="13"/>
      <c r="J708" s="13"/>
      <c r="K708" s="55"/>
      <c r="L708" s="15"/>
      <c r="M708" s="13"/>
      <c r="N708" s="13"/>
      <c r="O708" s="13"/>
      <c r="P708" s="50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51"/>
      <c r="AD708" s="51"/>
      <c r="AE708" s="51"/>
      <c r="AF708" s="51"/>
      <c r="AG708" s="51"/>
      <c r="AH708" s="51"/>
      <c r="AI708" s="51"/>
    </row>
    <row r="709" spans="1:35" ht="24.6" x14ac:dyDescent="0.85">
      <c r="A709" s="15">
        <v>708</v>
      </c>
      <c r="B709" s="45" t="s">
        <v>470</v>
      </c>
      <c r="C709" s="45" t="s">
        <v>1502</v>
      </c>
      <c r="D709" s="45" t="s">
        <v>1503</v>
      </c>
      <c r="E709" s="46" t="s">
        <v>1504</v>
      </c>
      <c r="F709" s="47">
        <v>325</v>
      </c>
      <c r="G709" s="47" t="s">
        <v>9700</v>
      </c>
      <c r="H709" s="15"/>
      <c r="I709" s="13"/>
      <c r="J709" s="13"/>
      <c r="K709" s="55"/>
      <c r="L709" s="15"/>
      <c r="M709" s="13"/>
      <c r="N709" s="13"/>
      <c r="O709" s="13"/>
      <c r="P709" s="50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51"/>
      <c r="AD709" s="51"/>
      <c r="AE709" s="51"/>
      <c r="AF709" s="51"/>
      <c r="AG709" s="51"/>
      <c r="AH709" s="51"/>
      <c r="AI709" s="51"/>
    </row>
    <row r="710" spans="1:35" ht="24.6" x14ac:dyDescent="0.85">
      <c r="A710" s="15">
        <v>709</v>
      </c>
      <c r="B710" s="45" t="s">
        <v>470</v>
      </c>
      <c r="C710" s="45" t="s">
        <v>1502</v>
      </c>
      <c r="D710" s="45" t="s">
        <v>1503</v>
      </c>
      <c r="E710" s="46" t="s">
        <v>1505</v>
      </c>
      <c r="F710" s="47">
        <v>263</v>
      </c>
      <c r="G710" s="47" t="s">
        <v>9701</v>
      </c>
      <c r="H710" s="15"/>
      <c r="I710" s="13"/>
      <c r="J710" s="13"/>
      <c r="K710" s="55"/>
      <c r="L710" s="15"/>
      <c r="M710" s="13"/>
      <c r="N710" s="13"/>
      <c r="O710" s="13"/>
      <c r="P710" s="50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51"/>
      <c r="AD710" s="51"/>
      <c r="AE710" s="51"/>
      <c r="AF710" s="51"/>
      <c r="AG710" s="51"/>
      <c r="AH710" s="51"/>
      <c r="AI710" s="51"/>
    </row>
    <row r="711" spans="1:35" ht="24.6" x14ac:dyDescent="0.85">
      <c r="A711" s="15">
        <v>710</v>
      </c>
      <c r="B711" s="45" t="s">
        <v>470</v>
      </c>
      <c r="C711" s="45" t="s">
        <v>1502</v>
      </c>
      <c r="D711" s="45" t="s">
        <v>1503</v>
      </c>
      <c r="E711" s="46" t="s">
        <v>1506</v>
      </c>
      <c r="F711" s="47">
        <v>185</v>
      </c>
      <c r="G711" s="47" t="s">
        <v>9702</v>
      </c>
      <c r="H711" s="15"/>
      <c r="I711" s="13"/>
      <c r="J711" s="13"/>
      <c r="K711" s="55"/>
      <c r="L711" s="15"/>
      <c r="M711" s="13"/>
      <c r="N711" s="13"/>
      <c r="O711" s="13"/>
      <c r="P711" s="50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51"/>
      <c r="AD711" s="51"/>
      <c r="AE711" s="51"/>
      <c r="AF711" s="51"/>
      <c r="AG711" s="51"/>
      <c r="AH711" s="51"/>
      <c r="AI711" s="51"/>
    </row>
    <row r="712" spans="1:35" ht="24.6" x14ac:dyDescent="0.85">
      <c r="A712" s="15">
        <v>711</v>
      </c>
      <c r="B712" s="45" t="s">
        <v>470</v>
      </c>
      <c r="C712" s="45" t="s">
        <v>1502</v>
      </c>
      <c r="D712" s="45" t="s">
        <v>1503</v>
      </c>
      <c r="E712" s="46" t="s">
        <v>1507</v>
      </c>
      <c r="F712" s="47">
        <v>209</v>
      </c>
      <c r="G712" s="47" t="s">
        <v>9703</v>
      </c>
      <c r="H712" s="15"/>
      <c r="I712" s="13"/>
      <c r="J712" s="13"/>
      <c r="K712" s="55"/>
      <c r="L712" s="15"/>
      <c r="M712" s="13"/>
      <c r="N712" s="13"/>
      <c r="O712" s="13"/>
      <c r="P712" s="50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51"/>
      <c r="AD712" s="51"/>
      <c r="AE712" s="51"/>
      <c r="AF712" s="51"/>
      <c r="AG712" s="51"/>
      <c r="AH712" s="51"/>
      <c r="AI712" s="51"/>
    </row>
    <row r="713" spans="1:35" ht="24.6" x14ac:dyDescent="0.85">
      <c r="A713" s="15">
        <v>712</v>
      </c>
      <c r="B713" s="45" t="s">
        <v>470</v>
      </c>
      <c r="C713" s="45" t="s">
        <v>1502</v>
      </c>
      <c r="D713" s="45" t="s">
        <v>1503</v>
      </c>
      <c r="E713" s="46" t="s">
        <v>111</v>
      </c>
      <c r="F713" s="7">
        <v>272</v>
      </c>
      <c r="G713" s="348" t="s">
        <v>9704</v>
      </c>
      <c r="H713" s="167" t="s">
        <v>1508</v>
      </c>
      <c r="I713" s="170">
        <v>326581</v>
      </c>
      <c r="J713" s="170">
        <v>1414623</v>
      </c>
      <c r="K713" s="166">
        <v>34364</v>
      </c>
      <c r="L713" s="15" t="s">
        <v>63</v>
      </c>
      <c r="M713" s="13" t="s">
        <v>609</v>
      </c>
      <c r="N713" s="13"/>
      <c r="O713" s="13" t="s">
        <v>68</v>
      </c>
      <c r="P713" s="64"/>
      <c r="Q713" s="13" t="s">
        <v>64</v>
      </c>
      <c r="R713" s="172">
        <v>85</v>
      </c>
      <c r="S713" s="172"/>
      <c r="T713" s="172"/>
      <c r="U713" s="172"/>
      <c r="V713" s="172"/>
      <c r="W713" s="13" t="s">
        <v>69</v>
      </c>
      <c r="X713" s="13"/>
      <c r="Y713" s="13" t="s">
        <v>70</v>
      </c>
      <c r="Z713" s="13" t="s">
        <v>75</v>
      </c>
      <c r="AA713" s="13" t="s">
        <v>76</v>
      </c>
      <c r="AB713" s="13"/>
      <c r="AC713" s="51"/>
      <c r="AD713" s="51"/>
      <c r="AE713" s="51"/>
      <c r="AF713" s="51"/>
      <c r="AG713" s="51"/>
      <c r="AH713" s="51"/>
      <c r="AI713" s="51"/>
    </row>
    <row r="714" spans="1:35" ht="24.6" x14ac:dyDescent="0.85">
      <c r="A714" s="15">
        <v>713</v>
      </c>
      <c r="B714" s="45" t="s">
        <v>470</v>
      </c>
      <c r="C714" s="45" t="s">
        <v>1502</v>
      </c>
      <c r="D714" s="45" t="s">
        <v>1503</v>
      </c>
      <c r="E714" s="46" t="s">
        <v>1509</v>
      </c>
      <c r="F714" s="47">
        <v>270</v>
      </c>
      <c r="G714" s="47" t="s">
        <v>9705</v>
      </c>
      <c r="H714" s="15"/>
      <c r="I714" s="13"/>
      <c r="J714" s="13"/>
      <c r="K714" s="55"/>
      <c r="L714" s="15"/>
      <c r="M714" s="13"/>
      <c r="N714" s="13"/>
      <c r="O714" s="13"/>
      <c r="P714" s="50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51"/>
      <c r="AD714" s="51"/>
      <c r="AE714" s="51"/>
      <c r="AF714" s="51"/>
      <c r="AG714" s="51"/>
      <c r="AH714" s="51"/>
      <c r="AI714" s="51"/>
    </row>
    <row r="715" spans="1:35" ht="24.6" x14ac:dyDescent="0.85">
      <c r="A715" s="15">
        <v>714</v>
      </c>
      <c r="B715" s="45" t="s">
        <v>470</v>
      </c>
      <c r="C715" s="45" t="s">
        <v>1502</v>
      </c>
      <c r="D715" s="45" t="s">
        <v>1503</v>
      </c>
      <c r="E715" s="46" t="s">
        <v>1510</v>
      </c>
      <c r="F715" s="47">
        <v>509</v>
      </c>
      <c r="G715" s="47" t="s">
        <v>9706</v>
      </c>
      <c r="H715" s="15"/>
      <c r="I715" s="13"/>
      <c r="J715" s="13"/>
      <c r="K715" s="55"/>
      <c r="L715" s="15"/>
      <c r="M715" s="13"/>
      <c r="N715" s="13"/>
      <c r="O715" s="13"/>
      <c r="P715" s="50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51"/>
      <c r="AD715" s="51"/>
      <c r="AE715" s="51"/>
      <c r="AF715" s="51"/>
      <c r="AG715" s="51"/>
      <c r="AH715" s="51"/>
      <c r="AI715" s="51"/>
    </row>
    <row r="716" spans="1:35" ht="24.6" x14ac:dyDescent="0.85">
      <c r="A716" s="15">
        <v>715</v>
      </c>
      <c r="B716" s="45" t="s">
        <v>470</v>
      </c>
      <c r="C716" s="45" t="s">
        <v>1502</v>
      </c>
      <c r="D716" s="45" t="s">
        <v>1503</v>
      </c>
      <c r="E716" s="46" t="s">
        <v>1511</v>
      </c>
      <c r="F716" s="47">
        <v>171</v>
      </c>
      <c r="G716" s="47" t="s">
        <v>9707</v>
      </c>
      <c r="H716" s="15"/>
      <c r="I716" s="13"/>
      <c r="J716" s="13"/>
      <c r="K716" s="55"/>
      <c r="L716" s="15"/>
      <c r="M716" s="13"/>
      <c r="N716" s="13"/>
      <c r="O716" s="13"/>
      <c r="P716" s="50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51"/>
      <c r="AD716" s="51"/>
      <c r="AE716" s="51"/>
      <c r="AF716" s="51"/>
      <c r="AG716" s="51"/>
      <c r="AH716" s="51"/>
      <c r="AI716" s="51"/>
    </row>
    <row r="717" spans="1:35" ht="24.6" x14ac:dyDescent="0.85">
      <c r="A717" s="15">
        <v>716</v>
      </c>
      <c r="B717" s="45" t="s">
        <v>470</v>
      </c>
      <c r="C717" s="45" t="s">
        <v>1502</v>
      </c>
      <c r="D717" s="45" t="s">
        <v>1503</v>
      </c>
      <c r="E717" s="46" t="s">
        <v>1512</v>
      </c>
      <c r="F717" s="47">
        <v>278</v>
      </c>
      <c r="G717" s="47" t="s">
        <v>9708</v>
      </c>
      <c r="H717" s="15"/>
      <c r="I717" s="13"/>
      <c r="J717" s="13"/>
      <c r="K717" s="55"/>
      <c r="L717" s="15"/>
      <c r="M717" s="13"/>
      <c r="N717" s="13"/>
      <c r="O717" s="13"/>
      <c r="P717" s="50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51"/>
      <c r="AD717" s="51"/>
      <c r="AE717" s="51"/>
      <c r="AF717" s="51"/>
      <c r="AG717" s="51"/>
      <c r="AH717" s="51"/>
      <c r="AI717" s="51"/>
    </row>
    <row r="718" spans="1:35" ht="24.6" x14ac:dyDescent="0.85">
      <c r="A718" s="15">
        <v>717</v>
      </c>
      <c r="B718" s="45" t="s">
        <v>470</v>
      </c>
      <c r="C718" s="45" t="s">
        <v>1502</v>
      </c>
      <c r="D718" s="45" t="s">
        <v>1503</v>
      </c>
      <c r="E718" s="46" t="s">
        <v>1503</v>
      </c>
      <c r="F718" s="7">
        <v>426</v>
      </c>
      <c r="G718" s="348" t="s">
        <v>9709</v>
      </c>
      <c r="H718" s="167" t="s">
        <v>1513</v>
      </c>
      <c r="I718" s="170">
        <v>330981</v>
      </c>
      <c r="J718" s="170">
        <v>1413323</v>
      </c>
      <c r="K718" s="166">
        <v>34137</v>
      </c>
      <c r="L718" s="15" t="s">
        <v>63</v>
      </c>
      <c r="M718" s="13" t="s">
        <v>609</v>
      </c>
      <c r="N718" s="13"/>
      <c r="O718" s="13" t="s">
        <v>68</v>
      </c>
      <c r="P718" s="64"/>
      <c r="Q718" s="13" t="s">
        <v>64</v>
      </c>
      <c r="R718" s="172">
        <v>36</v>
      </c>
      <c r="S718" s="172"/>
      <c r="T718" s="172"/>
      <c r="U718" s="172"/>
      <c r="V718" s="172"/>
      <c r="W718" s="13" t="s">
        <v>69</v>
      </c>
      <c r="X718" s="13"/>
      <c r="Y718" s="13" t="s">
        <v>70</v>
      </c>
      <c r="Z718" s="13" t="s">
        <v>75</v>
      </c>
      <c r="AA718" s="13" t="s">
        <v>76</v>
      </c>
      <c r="AB718" s="13"/>
      <c r="AC718" s="51"/>
      <c r="AD718" s="51"/>
      <c r="AE718" s="51"/>
      <c r="AF718" s="51"/>
      <c r="AG718" s="51"/>
      <c r="AH718" s="51"/>
      <c r="AI718" s="51"/>
    </row>
    <row r="719" spans="1:35" ht="24.6" x14ac:dyDescent="0.85">
      <c r="A719" s="15">
        <v>718</v>
      </c>
      <c r="B719" s="45" t="s">
        <v>470</v>
      </c>
      <c r="C719" s="45" t="s">
        <v>1502</v>
      </c>
      <c r="D719" s="45" t="s">
        <v>1503</v>
      </c>
      <c r="E719" s="46" t="s">
        <v>1514</v>
      </c>
      <c r="F719" s="47">
        <v>187</v>
      </c>
      <c r="G719" s="47" t="s">
        <v>9710</v>
      </c>
      <c r="H719" s="15"/>
      <c r="I719" s="13"/>
      <c r="J719" s="13"/>
      <c r="K719" s="55"/>
      <c r="L719" s="15"/>
      <c r="M719" s="13"/>
      <c r="N719" s="13"/>
      <c r="O719" s="13"/>
      <c r="P719" s="50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51"/>
      <c r="AD719" s="51"/>
      <c r="AE719" s="51"/>
      <c r="AF719" s="51"/>
      <c r="AG719" s="51"/>
      <c r="AH719" s="51"/>
      <c r="AI719" s="51"/>
    </row>
    <row r="720" spans="1:35" ht="24.6" x14ac:dyDescent="0.85">
      <c r="A720" s="15">
        <v>719</v>
      </c>
      <c r="B720" s="45" t="s">
        <v>470</v>
      </c>
      <c r="C720" s="45" t="s">
        <v>1502</v>
      </c>
      <c r="D720" s="45" t="s">
        <v>1503</v>
      </c>
      <c r="E720" s="46" t="s">
        <v>1515</v>
      </c>
      <c r="F720" s="7">
        <v>177</v>
      </c>
      <c r="G720" s="348" t="s">
        <v>9711</v>
      </c>
      <c r="H720" s="167" t="s">
        <v>1516</v>
      </c>
      <c r="I720" s="170">
        <v>331081</v>
      </c>
      <c r="J720" s="170">
        <v>1412523</v>
      </c>
      <c r="K720" s="166">
        <v>34136</v>
      </c>
      <c r="L720" s="15" t="s">
        <v>63</v>
      </c>
      <c r="M720" s="13" t="s">
        <v>609</v>
      </c>
      <c r="N720" s="13"/>
      <c r="O720" s="13" t="s">
        <v>68</v>
      </c>
      <c r="P720" s="64"/>
      <c r="Q720" s="13" t="s">
        <v>64</v>
      </c>
      <c r="R720" s="172">
        <v>80</v>
      </c>
      <c r="S720" s="172"/>
      <c r="T720" s="172"/>
      <c r="U720" s="172"/>
      <c r="V720" s="172"/>
      <c r="W720" s="13" t="s">
        <v>69</v>
      </c>
      <c r="X720" s="13"/>
      <c r="Y720" s="13" t="s">
        <v>70</v>
      </c>
      <c r="Z720" s="13" t="s">
        <v>75</v>
      </c>
      <c r="AA720" s="13" t="s">
        <v>76</v>
      </c>
      <c r="AB720" s="13"/>
      <c r="AC720" s="51"/>
      <c r="AD720" s="51"/>
      <c r="AE720" s="51"/>
      <c r="AF720" s="51"/>
      <c r="AG720" s="51"/>
      <c r="AH720" s="51"/>
      <c r="AI720" s="51"/>
    </row>
    <row r="721" spans="1:35" ht="24.6" x14ac:dyDescent="0.85">
      <c r="A721" s="15">
        <v>720</v>
      </c>
      <c r="B721" s="45" t="s">
        <v>470</v>
      </c>
      <c r="C721" s="45" t="s">
        <v>1502</v>
      </c>
      <c r="D721" s="45" t="s">
        <v>1503</v>
      </c>
      <c r="E721" s="46" t="s">
        <v>1517</v>
      </c>
      <c r="F721" s="47">
        <v>340</v>
      </c>
      <c r="G721" s="47" t="s">
        <v>9712</v>
      </c>
      <c r="H721" s="15"/>
      <c r="I721" s="13"/>
      <c r="J721" s="13"/>
      <c r="K721" s="55"/>
      <c r="L721" s="15"/>
      <c r="M721" s="13"/>
      <c r="N721" s="13"/>
      <c r="O721" s="13"/>
      <c r="P721" s="50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51"/>
      <c r="AD721" s="51"/>
      <c r="AE721" s="51"/>
      <c r="AF721" s="51"/>
      <c r="AG721" s="51"/>
      <c r="AH721" s="51"/>
      <c r="AI721" s="51"/>
    </row>
    <row r="722" spans="1:35" ht="24.6" x14ac:dyDescent="0.85">
      <c r="A722" s="15">
        <v>721</v>
      </c>
      <c r="B722" s="45" t="s">
        <v>470</v>
      </c>
      <c r="C722" s="45" t="s">
        <v>1502</v>
      </c>
      <c r="D722" s="45" t="s">
        <v>1503</v>
      </c>
      <c r="E722" s="46" t="s">
        <v>1518</v>
      </c>
      <c r="F722" s="47">
        <v>152</v>
      </c>
      <c r="G722" s="47" t="s">
        <v>9713</v>
      </c>
      <c r="H722" s="15"/>
      <c r="I722" s="13"/>
      <c r="J722" s="13"/>
      <c r="K722" s="55"/>
      <c r="L722" s="15"/>
      <c r="M722" s="13"/>
      <c r="N722" s="13"/>
      <c r="O722" s="13"/>
      <c r="P722" s="50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51"/>
      <c r="AD722" s="51"/>
      <c r="AE722" s="51"/>
      <c r="AF722" s="51"/>
      <c r="AG722" s="51"/>
      <c r="AH722" s="51"/>
      <c r="AI722" s="51"/>
    </row>
    <row r="723" spans="1:35" ht="24.6" x14ac:dyDescent="0.85">
      <c r="A723" s="15">
        <v>722</v>
      </c>
      <c r="B723" s="45" t="s">
        <v>470</v>
      </c>
      <c r="C723" s="45" t="s">
        <v>1502</v>
      </c>
      <c r="D723" s="45" t="s">
        <v>1503</v>
      </c>
      <c r="E723" s="46" t="s">
        <v>1519</v>
      </c>
      <c r="F723" s="47">
        <v>166</v>
      </c>
      <c r="G723" s="47" t="s">
        <v>9714</v>
      </c>
      <c r="H723" s="15"/>
      <c r="I723" s="13"/>
      <c r="J723" s="13"/>
      <c r="K723" s="55"/>
      <c r="L723" s="15"/>
      <c r="M723" s="13"/>
      <c r="N723" s="13"/>
      <c r="O723" s="13"/>
      <c r="P723" s="50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51"/>
      <c r="AD723" s="51"/>
      <c r="AE723" s="51"/>
      <c r="AF723" s="51"/>
      <c r="AG723" s="51"/>
      <c r="AH723" s="51"/>
      <c r="AI723" s="51"/>
    </row>
    <row r="724" spans="1:35" ht="24.6" x14ac:dyDescent="0.85">
      <c r="A724" s="15">
        <v>723</v>
      </c>
      <c r="B724" s="45" t="s">
        <v>470</v>
      </c>
      <c r="C724" s="45" t="s">
        <v>1502</v>
      </c>
      <c r="D724" s="45" t="s">
        <v>1520</v>
      </c>
      <c r="E724" s="46" t="s">
        <v>1521</v>
      </c>
      <c r="F724" s="47">
        <v>293</v>
      </c>
      <c r="G724" s="47" t="s">
        <v>9715</v>
      </c>
      <c r="H724" s="15"/>
      <c r="I724" s="13"/>
      <c r="J724" s="13"/>
      <c r="K724" s="55"/>
      <c r="L724" s="15"/>
      <c r="M724" s="13"/>
      <c r="N724" s="13"/>
      <c r="O724" s="13"/>
      <c r="P724" s="50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51"/>
      <c r="AD724" s="51"/>
      <c r="AE724" s="51"/>
      <c r="AF724" s="51"/>
      <c r="AG724" s="51"/>
      <c r="AH724" s="51"/>
      <c r="AI724" s="51"/>
    </row>
    <row r="725" spans="1:35" ht="24.6" x14ac:dyDescent="0.85">
      <c r="A725" s="15">
        <v>724</v>
      </c>
      <c r="B725" s="45" t="s">
        <v>470</v>
      </c>
      <c r="C725" s="45" t="s">
        <v>1502</v>
      </c>
      <c r="D725" s="45" t="s">
        <v>1520</v>
      </c>
      <c r="E725" s="46" t="s">
        <v>1522</v>
      </c>
      <c r="F725" s="47">
        <v>365</v>
      </c>
      <c r="G725" s="47" t="s">
        <v>9716</v>
      </c>
      <c r="H725" s="15"/>
      <c r="I725" s="13"/>
      <c r="J725" s="13"/>
      <c r="K725" s="55"/>
      <c r="L725" s="15"/>
      <c r="M725" s="13"/>
      <c r="N725" s="13"/>
      <c r="O725" s="13"/>
      <c r="P725" s="50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51"/>
      <c r="AD725" s="51"/>
      <c r="AE725" s="51"/>
      <c r="AF725" s="51"/>
      <c r="AG725" s="51"/>
      <c r="AH725" s="51"/>
      <c r="AI725" s="51"/>
    </row>
    <row r="726" spans="1:35" ht="24.6" x14ac:dyDescent="0.85">
      <c r="A726" s="15">
        <v>725</v>
      </c>
      <c r="B726" s="45" t="s">
        <v>470</v>
      </c>
      <c r="C726" s="45" t="s">
        <v>1502</v>
      </c>
      <c r="D726" s="45" t="s">
        <v>1520</v>
      </c>
      <c r="E726" s="46" t="s">
        <v>1523</v>
      </c>
      <c r="F726" s="47">
        <v>125</v>
      </c>
      <c r="G726" s="47" t="s">
        <v>9717</v>
      </c>
      <c r="H726" s="15"/>
      <c r="I726" s="13"/>
      <c r="J726" s="13"/>
      <c r="K726" s="55"/>
      <c r="L726" s="15"/>
      <c r="M726" s="13"/>
      <c r="N726" s="13"/>
      <c r="O726" s="13"/>
      <c r="P726" s="50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51"/>
      <c r="AD726" s="51"/>
      <c r="AE726" s="51"/>
      <c r="AF726" s="51"/>
      <c r="AG726" s="51"/>
      <c r="AH726" s="51"/>
      <c r="AI726" s="51"/>
    </row>
    <row r="727" spans="1:35" ht="24.6" x14ac:dyDescent="0.85">
      <c r="A727" s="15">
        <v>726</v>
      </c>
      <c r="B727" s="45" t="s">
        <v>470</v>
      </c>
      <c r="C727" s="45" t="s">
        <v>1502</v>
      </c>
      <c r="D727" s="45" t="s">
        <v>1520</v>
      </c>
      <c r="E727" s="46" t="s">
        <v>1524</v>
      </c>
      <c r="F727" s="7">
        <v>477</v>
      </c>
      <c r="G727" s="348" t="s">
        <v>9718</v>
      </c>
      <c r="H727" s="167" t="s">
        <v>1525</v>
      </c>
      <c r="I727" s="170">
        <v>331681</v>
      </c>
      <c r="J727" s="170">
        <v>1412723</v>
      </c>
      <c r="K727" s="166">
        <v>34149</v>
      </c>
      <c r="L727" s="15" t="s">
        <v>63</v>
      </c>
      <c r="M727" s="13" t="s">
        <v>609</v>
      </c>
      <c r="N727" s="13"/>
      <c r="O727" s="13" t="s">
        <v>68</v>
      </c>
      <c r="P727" s="64"/>
      <c r="Q727" s="13" t="s">
        <v>64</v>
      </c>
      <c r="R727" s="172">
        <v>36</v>
      </c>
      <c r="S727" s="172"/>
      <c r="T727" s="172"/>
      <c r="U727" s="172">
        <v>12</v>
      </c>
      <c r="V727" s="172"/>
      <c r="W727" s="13" t="s">
        <v>69</v>
      </c>
      <c r="X727" s="13"/>
      <c r="Y727" s="13" t="s">
        <v>70</v>
      </c>
      <c r="Z727" s="13" t="s">
        <v>75</v>
      </c>
      <c r="AA727" s="13" t="s">
        <v>76</v>
      </c>
      <c r="AB727" s="13"/>
      <c r="AC727" s="51"/>
      <c r="AD727" s="51"/>
      <c r="AE727" s="51"/>
      <c r="AF727" s="51"/>
      <c r="AG727" s="51"/>
      <c r="AH727" s="51"/>
      <c r="AI727" s="51"/>
    </row>
    <row r="728" spans="1:35" ht="24.6" x14ac:dyDescent="0.85">
      <c r="A728" s="15">
        <v>727</v>
      </c>
      <c r="B728" s="45" t="s">
        <v>470</v>
      </c>
      <c r="C728" s="45" t="s">
        <v>1502</v>
      </c>
      <c r="D728" s="45" t="s">
        <v>1520</v>
      </c>
      <c r="E728" s="46" t="s">
        <v>1526</v>
      </c>
      <c r="F728" s="7">
        <v>427</v>
      </c>
      <c r="G728" s="348" t="s">
        <v>9719</v>
      </c>
      <c r="H728" s="167" t="s">
        <v>1527</v>
      </c>
      <c r="I728" s="170">
        <v>330422</v>
      </c>
      <c r="J728" s="170">
        <v>1414388</v>
      </c>
      <c r="K728" s="166">
        <v>33885</v>
      </c>
      <c r="L728" s="15" t="s">
        <v>63</v>
      </c>
      <c r="M728" s="13" t="s">
        <v>609</v>
      </c>
      <c r="N728" s="13"/>
      <c r="O728" s="13" t="s">
        <v>68</v>
      </c>
      <c r="P728" s="64"/>
      <c r="Q728" s="13" t="s">
        <v>64</v>
      </c>
      <c r="R728" s="172">
        <v>36</v>
      </c>
      <c r="S728" s="172"/>
      <c r="T728" s="172"/>
      <c r="U728" s="172">
        <v>7</v>
      </c>
      <c r="V728" s="172"/>
      <c r="W728" s="13" t="s">
        <v>69</v>
      </c>
      <c r="X728" s="13"/>
      <c r="Y728" s="13" t="s">
        <v>70</v>
      </c>
      <c r="Z728" s="13" t="s">
        <v>75</v>
      </c>
      <c r="AA728" s="13" t="s">
        <v>76</v>
      </c>
      <c r="AB728" s="13"/>
      <c r="AC728" s="51"/>
      <c r="AD728" s="51"/>
      <c r="AE728" s="51"/>
      <c r="AF728" s="51"/>
      <c r="AG728" s="51"/>
      <c r="AH728" s="51"/>
      <c r="AI728" s="51"/>
    </row>
    <row r="729" spans="1:35" ht="24.6" x14ac:dyDescent="0.85">
      <c r="A729" s="15">
        <v>728</v>
      </c>
      <c r="B729" s="45" t="s">
        <v>470</v>
      </c>
      <c r="C729" s="45" t="s">
        <v>1502</v>
      </c>
      <c r="D729" s="45" t="s">
        <v>1520</v>
      </c>
      <c r="E729" s="46" t="s">
        <v>1526</v>
      </c>
      <c r="F729" s="7">
        <v>427</v>
      </c>
      <c r="G729" s="348" t="s">
        <v>9720</v>
      </c>
      <c r="H729" s="167" t="s">
        <v>1528</v>
      </c>
      <c r="I729" s="170">
        <v>330422</v>
      </c>
      <c r="J729" s="170">
        <v>1414388</v>
      </c>
      <c r="K729" s="166">
        <v>33891</v>
      </c>
      <c r="L729" s="15" t="s">
        <v>63</v>
      </c>
      <c r="M729" s="13" t="s">
        <v>609</v>
      </c>
      <c r="N729" s="13"/>
      <c r="O729" s="13" t="s">
        <v>68</v>
      </c>
      <c r="P729" s="64"/>
      <c r="Q729" s="13" t="s">
        <v>64</v>
      </c>
      <c r="R729" s="172">
        <v>36</v>
      </c>
      <c r="S729" s="172"/>
      <c r="T729" s="172"/>
      <c r="U729" s="172"/>
      <c r="V729" s="172"/>
      <c r="W729" s="13" t="s">
        <v>69</v>
      </c>
      <c r="X729" s="13"/>
      <c r="Y729" s="13" t="s">
        <v>70</v>
      </c>
      <c r="Z729" s="13" t="s">
        <v>75</v>
      </c>
      <c r="AA729" s="13" t="s">
        <v>76</v>
      </c>
      <c r="AB729" s="13"/>
      <c r="AC729" s="51"/>
      <c r="AD729" s="51"/>
      <c r="AE729" s="51"/>
      <c r="AF729" s="51"/>
      <c r="AG729" s="51"/>
      <c r="AH729" s="51"/>
      <c r="AI729" s="51"/>
    </row>
    <row r="730" spans="1:35" ht="24.6" x14ac:dyDescent="0.85">
      <c r="A730" s="15">
        <v>729</v>
      </c>
      <c r="B730" s="45" t="s">
        <v>470</v>
      </c>
      <c r="C730" s="45" t="s">
        <v>1502</v>
      </c>
      <c r="D730" s="45" t="s">
        <v>1520</v>
      </c>
      <c r="E730" s="46" t="s">
        <v>1529</v>
      </c>
      <c r="F730" s="47">
        <v>299</v>
      </c>
      <c r="G730" s="47" t="s">
        <v>9721</v>
      </c>
      <c r="H730" s="15"/>
      <c r="I730" s="13"/>
      <c r="J730" s="13"/>
      <c r="K730" s="55"/>
      <c r="L730" s="15"/>
      <c r="M730" s="13"/>
      <c r="N730" s="13"/>
      <c r="O730" s="13"/>
      <c r="P730" s="50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51"/>
      <c r="AD730" s="51"/>
      <c r="AE730" s="51"/>
      <c r="AF730" s="51"/>
      <c r="AG730" s="51"/>
      <c r="AH730" s="51"/>
      <c r="AI730" s="51"/>
    </row>
    <row r="731" spans="1:35" ht="24.6" x14ac:dyDescent="0.85">
      <c r="A731" s="15">
        <v>730</v>
      </c>
      <c r="B731" s="45" t="s">
        <v>470</v>
      </c>
      <c r="C731" s="45" t="s">
        <v>1502</v>
      </c>
      <c r="D731" s="45" t="s">
        <v>1520</v>
      </c>
      <c r="E731" s="46" t="s">
        <v>1530</v>
      </c>
      <c r="F731" s="47">
        <v>235</v>
      </c>
      <c r="G731" s="47" t="s">
        <v>9722</v>
      </c>
      <c r="H731" s="15"/>
      <c r="I731" s="13"/>
      <c r="J731" s="13"/>
      <c r="K731" s="55"/>
      <c r="L731" s="15"/>
      <c r="M731" s="13"/>
      <c r="N731" s="13"/>
      <c r="O731" s="13"/>
      <c r="P731" s="50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51"/>
      <c r="AD731" s="51"/>
      <c r="AE731" s="51"/>
      <c r="AF731" s="51"/>
      <c r="AG731" s="51"/>
      <c r="AH731" s="51"/>
      <c r="AI731" s="51"/>
    </row>
    <row r="732" spans="1:35" ht="24.6" x14ac:dyDescent="0.85">
      <c r="A732" s="15">
        <v>731</v>
      </c>
      <c r="B732" s="45" t="s">
        <v>470</v>
      </c>
      <c r="C732" s="45" t="s">
        <v>1502</v>
      </c>
      <c r="D732" s="45" t="s">
        <v>1520</v>
      </c>
      <c r="E732" s="46" t="s">
        <v>1531</v>
      </c>
      <c r="F732" s="47">
        <v>325</v>
      </c>
      <c r="G732" s="47" t="s">
        <v>9723</v>
      </c>
      <c r="H732" s="15"/>
      <c r="I732" s="13"/>
      <c r="J732" s="13"/>
      <c r="K732" s="55"/>
      <c r="L732" s="15"/>
      <c r="M732" s="13"/>
      <c r="N732" s="13"/>
      <c r="O732" s="13"/>
      <c r="P732" s="50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51"/>
      <c r="AD732" s="51"/>
      <c r="AE732" s="51"/>
      <c r="AF732" s="51"/>
      <c r="AG732" s="51"/>
      <c r="AH732" s="51"/>
      <c r="AI732" s="51"/>
    </row>
    <row r="733" spans="1:35" ht="24.6" x14ac:dyDescent="0.85">
      <c r="A733" s="15">
        <v>732</v>
      </c>
      <c r="B733" s="45" t="s">
        <v>470</v>
      </c>
      <c r="C733" s="45" t="s">
        <v>1502</v>
      </c>
      <c r="D733" s="45" t="s">
        <v>1520</v>
      </c>
      <c r="E733" s="46" t="s">
        <v>1532</v>
      </c>
      <c r="F733" s="7">
        <v>564</v>
      </c>
      <c r="G733" s="348" t="s">
        <v>9724</v>
      </c>
      <c r="H733" s="167" t="s">
        <v>1533</v>
      </c>
      <c r="I733" s="170">
        <v>334478</v>
      </c>
      <c r="J733" s="170">
        <v>1409378</v>
      </c>
      <c r="K733" s="166">
        <v>34135</v>
      </c>
      <c r="L733" s="15" t="s">
        <v>63</v>
      </c>
      <c r="M733" s="13" t="s">
        <v>609</v>
      </c>
      <c r="N733" s="13"/>
      <c r="O733" s="13" t="s">
        <v>68</v>
      </c>
      <c r="P733" s="64"/>
      <c r="Q733" s="13" t="s">
        <v>64</v>
      </c>
      <c r="R733" s="172">
        <v>90</v>
      </c>
      <c r="S733" s="172"/>
      <c r="T733" s="172"/>
      <c r="U733" s="172"/>
      <c r="V733" s="172"/>
      <c r="W733" s="13" t="s">
        <v>69</v>
      </c>
      <c r="X733" s="13"/>
      <c r="Y733" s="13" t="s">
        <v>70</v>
      </c>
      <c r="Z733" s="13" t="s">
        <v>75</v>
      </c>
      <c r="AA733" s="13" t="s">
        <v>76</v>
      </c>
      <c r="AB733" s="13"/>
      <c r="AC733" s="51"/>
      <c r="AD733" s="51"/>
      <c r="AE733" s="51"/>
      <c r="AF733" s="51"/>
      <c r="AG733" s="51"/>
      <c r="AH733" s="51"/>
      <c r="AI733" s="51"/>
    </row>
    <row r="734" spans="1:35" ht="24.6" x14ac:dyDescent="0.85">
      <c r="A734" s="15">
        <v>733</v>
      </c>
      <c r="B734" s="45" t="s">
        <v>470</v>
      </c>
      <c r="C734" s="45" t="s">
        <v>1502</v>
      </c>
      <c r="D734" s="45" t="s">
        <v>1520</v>
      </c>
      <c r="E734" s="46" t="s">
        <v>1532</v>
      </c>
      <c r="F734" s="7">
        <v>564</v>
      </c>
      <c r="G734" s="348" t="s">
        <v>9725</v>
      </c>
      <c r="H734" s="167" t="s">
        <v>1534</v>
      </c>
      <c r="I734" s="170">
        <v>334478</v>
      </c>
      <c r="J734" s="170">
        <v>1409378</v>
      </c>
      <c r="K734" s="166">
        <v>34146</v>
      </c>
      <c r="L734" s="15" t="s">
        <v>63</v>
      </c>
      <c r="M734" s="13" t="s">
        <v>609</v>
      </c>
      <c r="N734" s="13"/>
      <c r="O734" s="13" t="s">
        <v>68</v>
      </c>
      <c r="P734" s="64"/>
      <c r="Q734" s="13" t="s">
        <v>64</v>
      </c>
      <c r="R734" s="172">
        <v>60</v>
      </c>
      <c r="S734" s="172"/>
      <c r="T734" s="172"/>
      <c r="U734" s="172"/>
      <c r="V734" s="172"/>
      <c r="W734" s="13" t="s">
        <v>69</v>
      </c>
      <c r="X734" s="13"/>
      <c r="Y734" s="13" t="s">
        <v>70</v>
      </c>
      <c r="Z734" s="13" t="s">
        <v>75</v>
      </c>
      <c r="AA734" s="13" t="s">
        <v>76</v>
      </c>
      <c r="AB734" s="13"/>
      <c r="AC734" s="51"/>
      <c r="AD734" s="51"/>
      <c r="AE734" s="51"/>
      <c r="AF734" s="51"/>
      <c r="AG734" s="51"/>
      <c r="AH734" s="51"/>
      <c r="AI734" s="51"/>
    </row>
    <row r="735" spans="1:35" ht="24.6" x14ac:dyDescent="0.85">
      <c r="A735" s="15">
        <v>734</v>
      </c>
      <c r="B735" s="45" t="s">
        <v>470</v>
      </c>
      <c r="C735" s="45" t="s">
        <v>1502</v>
      </c>
      <c r="D735" s="45" t="s">
        <v>1520</v>
      </c>
      <c r="E735" s="46" t="s">
        <v>1535</v>
      </c>
      <c r="F735" s="47">
        <v>649</v>
      </c>
      <c r="G735" s="47" t="s">
        <v>9726</v>
      </c>
      <c r="H735" s="15"/>
      <c r="I735" s="13"/>
      <c r="J735" s="13"/>
      <c r="K735" s="55"/>
      <c r="L735" s="15"/>
      <c r="M735" s="13"/>
      <c r="N735" s="13"/>
      <c r="O735" s="13"/>
      <c r="P735" s="50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51"/>
      <c r="AD735" s="51"/>
      <c r="AE735" s="51"/>
      <c r="AF735" s="51"/>
      <c r="AG735" s="51"/>
      <c r="AH735" s="51"/>
      <c r="AI735" s="51"/>
    </row>
    <row r="736" spans="1:35" ht="24.6" x14ac:dyDescent="0.85">
      <c r="A736" s="15">
        <v>735</v>
      </c>
      <c r="B736" s="45" t="s">
        <v>470</v>
      </c>
      <c r="C736" s="45" t="s">
        <v>1502</v>
      </c>
      <c r="D736" s="45" t="s">
        <v>1520</v>
      </c>
      <c r="E736" s="46" t="s">
        <v>1536</v>
      </c>
      <c r="F736" s="47">
        <v>407</v>
      </c>
      <c r="G736" s="47" t="s">
        <v>9727</v>
      </c>
      <c r="H736" s="15"/>
      <c r="I736" s="13"/>
      <c r="J736" s="13"/>
      <c r="K736" s="55"/>
      <c r="L736" s="15"/>
      <c r="M736" s="13"/>
      <c r="N736" s="13"/>
      <c r="O736" s="13"/>
      <c r="P736" s="50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51"/>
      <c r="AD736" s="51"/>
      <c r="AE736" s="51"/>
      <c r="AF736" s="51"/>
      <c r="AG736" s="51"/>
      <c r="AH736" s="51"/>
      <c r="AI736" s="51"/>
    </row>
    <row r="737" spans="1:35" ht="24.6" x14ac:dyDescent="0.85">
      <c r="A737" s="15">
        <v>736</v>
      </c>
      <c r="B737" s="45" t="s">
        <v>470</v>
      </c>
      <c r="C737" s="45" t="s">
        <v>1502</v>
      </c>
      <c r="D737" s="45" t="s">
        <v>1520</v>
      </c>
      <c r="E737" s="46" t="s">
        <v>1537</v>
      </c>
      <c r="F737" s="47">
        <v>457</v>
      </c>
      <c r="G737" s="47" t="s">
        <v>9728</v>
      </c>
      <c r="H737" s="15"/>
      <c r="I737" s="13"/>
      <c r="J737" s="13"/>
      <c r="K737" s="55"/>
      <c r="L737" s="15"/>
      <c r="M737" s="13"/>
      <c r="N737" s="13"/>
      <c r="O737" s="13"/>
      <c r="P737" s="50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51"/>
      <c r="AD737" s="51"/>
      <c r="AE737" s="51"/>
      <c r="AF737" s="51"/>
      <c r="AG737" s="51"/>
      <c r="AH737" s="51"/>
      <c r="AI737" s="51"/>
    </row>
    <row r="738" spans="1:35" ht="24.6" x14ac:dyDescent="0.85">
      <c r="A738" s="15">
        <v>737</v>
      </c>
      <c r="B738" s="45" t="s">
        <v>470</v>
      </c>
      <c r="C738" s="45" t="s">
        <v>1502</v>
      </c>
      <c r="D738" s="45" t="s">
        <v>121</v>
      </c>
      <c r="E738" s="46" t="s">
        <v>647</v>
      </c>
      <c r="F738" s="47">
        <v>499</v>
      </c>
      <c r="G738" s="47" t="s">
        <v>9729</v>
      </c>
      <c r="H738" s="15"/>
      <c r="I738" s="13"/>
      <c r="J738" s="13"/>
      <c r="K738" s="55"/>
      <c r="L738" s="15"/>
      <c r="M738" s="13"/>
      <c r="N738" s="13"/>
      <c r="O738" s="13"/>
      <c r="P738" s="50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51"/>
      <c r="AD738" s="51"/>
      <c r="AE738" s="51"/>
      <c r="AF738" s="51"/>
      <c r="AG738" s="51"/>
      <c r="AH738" s="51"/>
      <c r="AI738" s="51"/>
    </row>
    <row r="739" spans="1:35" ht="24.6" x14ac:dyDescent="0.85">
      <c r="A739" s="15">
        <v>738</v>
      </c>
      <c r="B739" s="45" t="s">
        <v>470</v>
      </c>
      <c r="C739" s="45" t="s">
        <v>1502</v>
      </c>
      <c r="D739" s="45" t="s">
        <v>121</v>
      </c>
      <c r="E739" s="46" t="s">
        <v>1538</v>
      </c>
      <c r="F739" s="47">
        <v>559</v>
      </c>
      <c r="G739" s="47" t="s">
        <v>9730</v>
      </c>
      <c r="H739" s="15"/>
      <c r="I739" s="13"/>
      <c r="J739" s="13"/>
      <c r="K739" s="55"/>
      <c r="L739" s="15"/>
      <c r="M739" s="13"/>
      <c r="N739" s="13"/>
      <c r="O739" s="13"/>
      <c r="P739" s="50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51"/>
      <c r="AD739" s="51"/>
      <c r="AE739" s="51"/>
      <c r="AF739" s="51"/>
      <c r="AG739" s="51"/>
      <c r="AH739" s="51"/>
      <c r="AI739" s="51"/>
    </row>
    <row r="740" spans="1:35" ht="24.6" x14ac:dyDescent="0.85">
      <c r="A740" s="15">
        <v>739</v>
      </c>
      <c r="B740" s="45" t="s">
        <v>470</v>
      </c>
      <c r="C740" s="45" t="s">
        <v>1502</v>
      </c>
      <c r="D740" s="45" t="s">
        <v>121</v>
      </c>
      <c r="E740" s="46" t="s">
        <v>1539</v>
      </c>
      <c r="F740" s="47">
        <v>345</v>
      </c>
      <c r="G740" s="47" t="s">
        <v>9731</v>
      </c>
      <c r="H740" s="15"/>
      <c r="I740" s="13"/>
      <c r="J740" s="13"/>
      <c r="K740" s="55"/>
      <c r="L740" s="15"/>
      <c r="M740" s="13"/>
      <c r="N740" s="13"/>
      <c r="O740" s="13"/>
      <c r="P740" s="50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51"/>
      <c r="AD740" s="51"/>
      <c r="AE740" s="51"/>
      <c r="AF740" s="51"/>
      <c r="AG740" s="51"/>
      <c r="AH740" s="51"/>
      <c r="AI740" s="51"/>
    </row>
    <row r="741" spans="1:35" ht="24.6" x14ac:dyDescent="0.85">
      <c r="A741" s="15">
        <v>740</v>
      </c>
      <c r="B741" s="45" t="s">
        <v>470</v>
      </c>
      <c r="C741" s="45" t="s">
        <v>1502</v>
      </c>
      <c r="D741" s="45" t="s">
        <v>121</v>
      </c>
      <c r="E741" s="46" t="s">
        <v>87</v>
      </c>
      <c r="F741" s="47">
        <v>152</v>
      </c>
      <c r="G741" s="47" t="s">
        <v>9732</v>
      </c>
      <c r="H741" s="15"/>
      <c r="I741" s="13"/>
      <c r="J741" s="13"/>
      <c r="K741" s="55"/>
      <c r="L741" s="15"/>
      <c r="M741" s="13"/>
      <c r="N741" s="13"/>
      <c r="O741" s="13"/>
      <c r="P741" s="50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51"/>
      <c r="AD741" s="51"/>
      <c r="AE741" s="51"/>
      <c r="AF741" s="51"/>
      <c r="AG741" s="51"/>
      <c r="AH741" s="51"/>
      <c r="AI741" s="51"/>
    </row>
    <row r="742" spans="1:35" ht="24.6" x14ac:dyDescent="0.85">
      <c r="A742" s="15">
        <v>741</v>
      </c>
      <c r="B742" s="45" t="s">
        <v>470</v>
      </c>
      <c r="C742" s="45" t="s">
        <v>1502</v>
      </c>
      <c r="D742" s="45" t="s">
        <v>121</v>
      </c>
      <c r="E742" s="46" t="s">
        <v>473</v>
      </c>
      <c r="F742" s="47">
        <v>169</v>
      </c>
      <c r="G742" s="47" t="s">
        <v>9733</v>
      </c>
      <c r="H742" s="15"/>
      <c r="I742" s="13"/>
      <c r="J742" s="13"/>
      <c r="K742" s="55"/>
      <c r="L742" s="15"/>
      <c r="M742" s="13"/>
      <c r="N742" s="13"/>
      <c r="O742" s="13"/>
      <c r="P742" s="50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51"/>
      <c r="AD742" s="51"/>
      <c r="AE742" s="51"/>
      <c r="AF742" s="51"/>
      <c r="AG742" s="51"/>
      <c r="AH742" s="51"/>
      <c r="AI742" s="51"/>
    </row>
    <row r="743" spans="1:35" ht="24.6" x14ac:dyDescent="0.85">
      <c r="A743" s="15">
        <v>742</v>
      </c>
      <c r="B743" s="45" t="s">
        <v>470</v>
      </c>
      <c r="C743" s="45" t="s">
        <v>1502</v>
      </c>
      <c r="D743" s="45" t="s">
        <v>121</v>
      </c>
      <c r="E743" s="46" t="s">
        <v>1540</v>
      </c>
      <c r="F743" s="47">
        <v>640</v>
      </c>
      <c r="G743" s="47" t="s">
        <v>9734</v>
      </c>
      <c r="H743" s="15"/>
      <c r="I743" s="13"/>
      <c r="J743" s="13"/>
      <c r="K743" s="55"/>
      <c r="L743" s="15"/>
      <c r="M743" s="13"/>
      <c r="N743" s="13"/>
      <c r="O743" s="13"/>
      <c r="P743" s="50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51"/>
      <c r="AD743" s="51"/>
      <c r="AE743" s="51"/>
      <c r="AF743" s="51"/>
      <c r="AG743" s="51"/>
      <c r="AH743" s="51"/>
      <c r="AI743" s="51"/>
    </row>
    <row r="744" spans="1:35" ht="24.6" x14ac:dyDescent="0.85">
      <c r="A744" s="15">
        <v>743</v>
      </c>
      <c r="B744" s="45" t="s">
        <v>470</v>
      </c>
      <c r="C744" s="45" t="s">
        <v>1502</v>
      </c>
      <c r="D744" s="45" t="s">
        <v>121</v>
      </c>
      <c r="E744" s="46" t="s">
        <v>1541</v>
      </c>
      <c r="F744" s="47">
        <v>561</v>
      </c>
      <c r="G744" s="47" t="s">
        <v>9735</v>
      </c>
      <c r="H744" s="15"/>
      <c r="I744" s="13"/>
      <c r="J744" s="13"/>
      <c r="K744" s="55"/>
      <c r="L744" s="15"/>
      <c r="M744" s="13"/>
      <c r="N744" s="13"/>
      <c r="O744" s="13"/>
      <c r="P744" s="50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51"/>
      <c r="AD744" s="51"/>
      <c r="AE744" s="51"/>
      <c r="AF744" s="51"/>
      <c r="AG744" s="51"/>
      <c r="AH744" s="51"/>
      <c r="AI744" s="51"/>
    </row>
    <row r="745" spans="1:35" ht="24.6" x14ac:dyDescent="0.85">
      <c r="A745" s="15">
        <v>744</v>
      </c>
      <c r="B745" s="45" t="s">
        <v>470</v>
      </c>
      <c r="C745" s="45" t="s">
        <v>1502</v>
      </c>
      <c r="D745" s="45" t="s">
        <v>121</v>
      </c>
      <c r="E745" s="46" t="s">
        <v>121</v>
      </c>
      <c r="F745" s="7">
        <v>490</v>
      </c>
      <c r="G745" s="348" t="s">
        <v>9736</v>
      </c>
      <c r="H745" s="167" t="s">
        <v>1542</v>
      </c>
      <c r="I745" s="170">
        <v>336949</v>
      </c>
      <c r="J745" s="170">
        <v>1407228</v>
      </c>
      <c r="K745" s="166">
        <v>34145</v>
      </c>
      <c r="L745" s="15" t="s">
        <v>63</v>
      </c>
      <c r="M745" s="13" t="s">
        <v>609</v>
      </c>
      <c r="N745" s="13"/>
      <c r="O745" s="13" t="s">
        <v>68</v>
      </c>
      <c r="P745" s="64"/>
      <c r="Q745" s="13" t="s">
        <v>64</v>
      </c>
      <c r="R745" s="172">
        <v>30</v>
      </c>
      <c r="S745" s="172"/>
      <c r="T745" s="172"/>
      <c r="U745" s="172">
        <v>12</v>
      </c>
      <c r="V745" s="172"/>
      <c r="W745" s="13" t="s">
        <v>69</v>
      </c>
      <c r="X745" s="13"/>
      <c r="Y745" s="13" t="s">
        <v>70</v>
      </c>
      <c r="Z745" s="13" t="s">
        <v>75</v>
      </c>
      <c r="AA745" s="13" t="s">
        <v>76</v>
      </c>
      <c r="AB745" s="13"/>
      <c r="AC745" s="51"/>
      <c r="AD745" s="51"/>
      <c r="AE745" s="51"/>
      <c r="AF745" s="51"/>
      <c r="AG745" s="51"/>
      <c r="AH745" s="51"/>
      <c r="AI745" s="51"/>
    </row>
    <row r="746" spans="1:35" ht="24.6" x14ac:dyDescent="0.85">
      <c r="A746" s="15">
        <v>745</v>
      </c>
      <c r="B746" s="45" t="s">
        <v>470</v>
      </c>
      <c r="C746" s="45" t="s">
        <v>1502</v>
      </c>
      <c r="D746" s="45" t="s">
        <v>121</v>
      </c>
      <c r="E746" s="46" t="s">
        <v>1433</v>
      </c>
      <c r="F746" s="47">
        <v>451</v>
      </c>
      <c r="G746" s="47" t="s">
        <v>9737</v>
      </c>
      <c r="H746" s="15"/>
      <c r="I746" s="13"/>
      <c r="J746" s="13"/>
      <c r="K746" s="55"/>
      <c r="L746" s="15"/>
      <c r="M746" s="13"/>
      <c r="N746" s="13"/>
      <c r="O746" s="13"/>
      <c r="P746" s="50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51"/>
      <c r="AD746" s="51"/>
      <c r="AE746" s="51"/>
      <c r="AF746" s="51"/>
      <c r="AG746" s="51"/>
      <c r="AH746" s="51"/>
      <c r="AI746" s="51"/>
    </row>
    <row r="747" spans="1:35" ht="24.6" x14ac:dyDescent="0.85">
      <c r="A747" s="15">
        <v>746</v>
      </c>
      <c r="B747" s="45" t="s">
        <v>470</v>
      </c>
      <c r="C747" s="45" t="s">
        <v>1502</v>
      </c>
      <c r="D747" s="45" t="s">
        <v>1543</v>
      </c>
      <c r="E747" s="46" t="s">
        <v>1544</v>
      </c>
      <c r="F747" s="47">
        <v>399</v>
      </c>
      <c r="G747" s="47" t="s">
        <v>9738</v>
      </c>
      <c r="H747" s="15"/>
      <c r="I747" s="13"/>
      <c r="J747" s="13"/>
      <c r="K747" s="55"/>
      <c r="L747" s="15"/>
      <c r="M747" s="13"/>
      <c r="N747" s="13"/>
      <c r="O747" s="13"/>
      <c r="P747" s="50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51"/>
      <c r="AD747" s="51"/>
      <c r="AE747" s="51"/>
      <c r="AF747" s="51"/>
      <c r="AG747" s="51"/>
      <c r="AH747" s="51"/>
      <c r="AI747" s="51"/>
    </row>
    <row r="748" spans="1:35" ht="24.6" x14ac:dyDescent="0.85">
      <c r="A748" s="15">
        <v>747</v>
      </c>
      <c r="B748" s="45" t="s">
        <v>470</v>
      </c>
      <c r="C748" s="45" t="s">
        <v>1502</v>
      </c>
      <c r="D748" s="45" t="s">
        <v>1543</v>
      </c>
      <c r="E748" s="46" t="s">
        <v>1545</v>
      </c>
      <c r="F748" s="47">
        <v>430</v>
      </c>
      <c r="G748" s="47" t="s">
        <v>9739</v>
      </c>
      <c r="H748" s="15"/>
      <c r="I748" s="13"/>
      <c r="J748" s="13"/>
      <c r="K748" s="55"/>
      <c r="L748" s="15"/>
      <c r="M748" s="13"/>
      <c r="N748" s="13"/>
      <c r="O748" s="13"/>
      <c r="P748" s="50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51"/>
      <c r="AD748" s="51"/>
      <c r="AE748" s="51"/>
      <c r="AF748" s="51"/>
      <c r="AG748" s="51"/>
      <c r="AH748" s="51"/>
      <c r="AI748" s="51"/>
    </row>
    <row r="749" spans="1:35" ht="24.6" x14ac:dyDescent="0.85">
      <c r="A749" s="15">
        <v>748</v>
      </c>
      <c r="B749" s="45" t="s">
        <v>470</v>
      </c>
      <c r="C749" s="45" t="s">
        <v>1502</v>
      </c>
      <c r="D749" s="45" t="s">
        <v>1543</v>
      </c>
      <c r="E749" s="46" t="s">
        <v>1428</v>
      </c>
      <c r="F749" s="47">
        <v>394</v>
      </c>
      <c r="G749" s="47" t="s">
        <v>9740</v>
      </c>
      <c r="H749" s="15"/>
      <c r="I749" s="13"/>
      <c r="J749" s="13"/>
      <c r="K749" s="55"/>
      <c r="L749" s="15"/>
      <c r="M749" s="13"/>
      <c r="N749" s="13"/>
      <c r="O749" s="13"/>
      <c r="P749" s="50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51"/>
      <c r="AD749" s="51"/>
      <c r="AE749" s="51"/>
      <c r="AF749" s="51"/>
      <c r="AG749" s="51"/>
      <c r="AH749" s="51"/>
      <c r="AI749" s="51"/>
    </row>
    <row r="750" spans="1:35" ht="24.6" x14ac:dyDescent="0.85">
      <c r="A750" s="15">
        <v>749</v>
      </c>
      <c r="B750" s="45" t="s">
        <v>470</v>
      </c>
      <c r="C750" s="45" t="s">
        <v>1502</v>
      </c>
      <c r="D750" s="45" t="s">
        <v>1543</v>
      </c>
      <c r="E750" s="46" t="s">
        <v>1546</v>
      </c>
      <c r="F750" s="47">
        <v>524</v>
      </c>
      <c r="G750" s="47" t="s">
        <v>9741</v>
      </c>
      <c r="H750" s="15"/>
      <c r="I750" s="13"/>
      <c r="J750" s="13"/>
      <c r="K750" s="55"/>
      <c r="L750" s="15"/>
      <c r="M750" s="13"/>
      <c r="N750" s="13"/>
      <c r="O750" s="13"/>
      <c r="P750" s="50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51"/>
      <c r="AD750" s="51"/>
      <c r="AE750" s="51"/>
      <c r="AF750" s="51"/>
      <c r="AG750" s="51"/>
      <c r="AH750" s="51"/>
      <c r="AI750" s="51"/>
    </row>
    <row r="751" spans="1:35" ht="24.6" x14ac:dyDescent="0.85">
      <c r="A751" s="15">
        <v>750</v>
      </c>
      <c r="B751" s="45" t="s">
        <v>470</v>
      </c>
      <c r="C751" s="45" t="s">
        <v>1502</v>
      </c>
      <c r="D751" s="45" t="s">
        <v>1543</v>
      </c>
      <c r="E751" s="46" t="s">
        <v>110</v>
      </c>
      <c r="F751" s="47">
        <v>380</v>
      </c>
      <c r="G751" s="47" t="s">
        <v>9742</v>
      </c>
      <c r="H751" s="15"/>
      <c r="I751" s="13"/>
      <c r="J751" s="13"/>
      <c r="K751" s="55"/>
      <c r="L751" s="15"/>
      <c r="M751" s="13"/>
      <c r="N751" s="13"/>
      <c r="O751" s="13"/>
      <c r="P751" s="50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51"/>
      <c r="AD751" s="51"/>
      <c r="AE751" s="51"/>
      <c r="AF751" s="51"/>
      <c r="AG751" s="51"/>
      <c r="AH751" s="51"/>
      <c r="AI751" s="51"/>
    </row>
    <row r="752" spans="1:35" ht="24.6" x14ac:dyDescent="0.85">
      <c r="A752" s="15">
        <v>751</v>
      </c>
      <c r="B752" s="45" t="s">
        <v>470</v>
      </c>
      <c r="C752" s="45" t="s">
        <v>1502</v>
      </c>
      <c r="D752" s="45" t="s">
        <v>1543</v>
      </c>
      <c r="E752" s="46" t="s">
        <v>1547</v>
      </c>
      <c r="F752" s="47">
        <v>286</v>
      </c>
      <c r="G752" s="47" t="s">
        <v>9743</v>
      </c>
      <c r="H752" s="15"/>
      <c r="I752" s="13"/>
      <c r="J752" s="13"/>
      <c r="K752" s="55"/>
      <c r="L752" s="15"/>
      <c r="M752" s="13"/>
      <c r="N752" s="13"/>
      <c r="O752" s="13"/>
      <c r="P752" s="50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51"/>
      <c r="AD752" s="51"/>
      <c r="AE752" s="51"/>
      <c r="AF752" s="51"/>
      <c r="AG752" s="51"/>
      <c r="AH752" s="51"/>
      <c r="AI752" s="51"/>
    </row>
    <row r="753" spans="1:35" ht="24.6" x14ac:dyDescent="0.85">
      <c r="A753" s="15">
        <v>752</v>
      </c>
      <c r="B753" s="45" t="s">
        <v>470</v>
      </c>
      <c r="C753" s="45" t="s">
        <v>1502</v>
      </c>
      <c r="D753" s="45" t="s">
        <v>1543</v>
      </c>
      <c r="E753" s="46" t="s">
        <v>1548</v>
      </c>
      <c r="F753" s="47">
        <v>294</v>
      </c>
      <c r="G753" s="47" t="s">
        <v>9744</v>
      </c>
      <c r="H753" s="15"/>
      <c r="I753" s="13"/>
      <c r="J753" s="13"/>
      <c r="K753" s="55"/>
      <c r="L753" s="15"/>
      <c r="M753" s="13"/>
      <c r="N753" s="13"/>
      <c r="O753" s="13"/>
      <c r="P753" s="50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51"/>
      <c r="AD753" s="51"/>
      <c r="AE753" s="51"/>
      <c r="AF753" s="51"/>
      <c r="AG753" s="51"/>
      <c r="AH753" s="51"/>
      <c r="AI753" s="51"/>
    </row>
    <row r="754" spans="1:35" ht="24.6" x14ac:dyDescent="0.85">
      <c r="A754" s="15">
        <v>753</v>
      </c>
      <c r="B754" s="45" t="s">
        <v>470</v>
      </c>
      <c r="C754" s="45" t="s">
        <v>1502</v>
      </c>
      <c r="D754" s="45" t="s">
        <v>1543</v>
      </c>
      <c r="E754" s="46" t="s">
        <v>1549</v>
      </c>
      <c r="F754" s="47">
        <v>292</v>
      </c>
      <c r="G754" s="47" t="s">
        <v>9745</v>
      </c>
      <c r="H754" s="15"/>
      <c r="I754" s="13"/>
      <c r="J754" s="13"/>
      <c r="K754" s="55"/>
      <c r="L754" s="15"/>
      <c r="M754" s="13"/>
      <c r="N754" s="13"/>
      <c r="O754" s="13"/>
      <c r="P754" s="50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51"/>
      <c r="AD754" s="51"/>
      <c r="AE754" s="51"/>
      <c r="AF754" s="51"/>
      <c r="AG754" s="51"/>
      <c r="AH754" s="51"/>
      <c r="AI754" s="51"/>
    </row>
    <row r="755" spans="1:35" ht="24.6" x14ac:dyDescent="0.85">
      <c r="A755" s="15">
        <v>754</v>
      </c>
      <c r="B755" s="45" t="s">
        <v>470</v>
      </c>
      <c r="C755" s="45" t="s">
        <v>1502</v>
      </c>
      <c r="D755" s="45" t="s">
        <v>1543</v>
      </c>
      <c r="E755" s="46" t="s">
        <v>1550</v>
      </c>
      <c r="F755" s="47">
        <v>353</v>
      </c>
      <c r="G755" s="47" t="s">
        <v>9746</v>
      </c>
      <c r="H755" s="15"/>
      <c r="I755" s="13"/>
      <c r="J755" s="13"/>
      <c r="K755" s="55"/>
      <c r="L755" s="15"/>
      <c r="M755" s="13"/>
      <c r="N755" s="13"/>
      <c r="O755" s="13"/>
      <c r="P755" s="50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51"/>
      <c r="AD755" s="51"/>
      <c r="AE755" s="51"/>
      <c r="AF755" s="51"/>
      <c r="AG755" s="51"/>
      <c r="AH755" s="51"/>
      <c r="AI755" s="51"/>
    </row>
    <row r="756" spans="1:35" ht="24.6" x14ac:dyDescent="0.85">
      <c r="A756" s="15">
        <v>755</v>
      </c>
      <c r="B756" s="45" t="s">
        <v>470</v>
      </c>
      <c r="C756" s="45" t="s">
        <v>1502</v>
      </c>
      <c r="D756" s="45" t="s">
        <v>1543</v>
      </c>
      <c r="E756" s="46" t="s">
        <v>1551</v>
      </c>
      <c r="F756" s="7">
        <v>633</v>
      </c>
      <c r="G756" s="348" t="s">
        <v>9747</v>
      </c>
      <c r="H756" s="167" t="s">
        <v>1552</v>
      </c>
      <c r="I756" s="170">
        <v>348673</v>
      </c>
      <c r="J756" s="170">
        <v>1404920</v>
      </c>
      <c r="K756" s="166">
        <v>34361</v>
      </c>
      <c r="L756" s="15" t="s">
        <v>63</v>
      </c>
      <c r="M756" s="13" t="s">
        <v>609</v>
      </c>
      <c r="N756" s="13"/>
      <c r="O756" s="13" t="s">
        <v>68</v>
      </c>
      <c r="P756" s="64"/>
      <c r="Q756" s="13" t="s">
        <v>64</v>
      </c>
      <c r="R756" s="172">
        <v>47</v>
      </c>
      <c r="S756" s="172"/>
      <c r="T756" s="172"/>
      <c r="U756" s="172">
        <v>6</v>
      </c>
      <c r="V756" s="172"/>
      <c r="W756" s="13" t="s">
        <v>69</v>
      </c>
      <c r="X756" s="13"/>
      <c r="Y756" s="13" t="s">
        <v>70</v>
      </c>
      <c r="Z756" s="13" t="s">
        <v>75</v>
      </c>
      <c r="AA756" s="13" t="s">
        <v>76</v>
      </c>
      <c r="AB756" s="15" t="s">
        <v>480</v>
      </c>
      <c r="AC756" s="51"/>
      <c r="AD756" s="51"/>
      <c r="AE756" s="51"/>
      <c r="AF756" s="51"/>
      <c r="AG756" s="51"/>
      <c r="AH756" s="51"/>
      <c r="AI756" s="51"/>
    </row>
    <row r="757" spans="1:35" ht="24.6" x14ac:dyDescent="0.85">
      <c r="A757" s="15">
        <v>756</v>
      </c>
      <c r="B757" s="45" t="s">
        <v>470</v>
      </c>
      <c r="C757" s="45" t="s">
        <v>1502</v>
      </c>
      <c r="D757" s="45" t="s">
        <v>1543</v>
      </c>
      <c r="E757" s="46" t="s">
        <v>1551</v>
      </c>
      <c r="F757" s="7">
        <v>633</v>
      </c>
      <c r="G757" s="348" t="s">
        <v>9748</v>
      </c>
      <c r="H757" s="167" t="s">
        <v>1553</v>
      </c>
      <c r="I757" s="170">
        <v>348673</v>
      </c>
      <c r="J757" s="170">
        <v>1404920</v>
      </c>
      <c r="K757" s="166">
        <v>34362</v>
      </c>
      <c r="L757" s="15" t="s">
        <v>63</v>
      </c>
      <c r="M757" s="13" t="s">
        <v>609</v>
      </c>
      <c r="N757" s="13"/>
      <c r="O757" s="13" t="s">
        <v>68</v>
      </c>
      <c r="P757" s="64"/>
      <c r="Q757" s="13" t="s">
        <v>64</v>
      </c>
      <c r="R757" s="172">
        <v>75</v>
      </c>
      <c r="S757" s="172"/>
      <c r="T757" s="172"/>
      <c r="U757" s="172"/>
      <c r="V757" s="172"/>
      <c r="W757" s="13" t="s">
        <v>69</v>
      </c>
      <c r="X757" s="13"/>
      <c r="Y757" s="13" t="s">
        <v>70</v>
      </c>
      <c r="Z757" s="13" t="s">
        <v>75</v>
      </c>
      <c r="AA757" s="13" t="s">
        <v>76</v>
      </c>
      <c r="AB757" s="15" t="s">
        <v>480</v>
      </c>
      <c r="AC757" s="51"/>
      <c r="AD757" s="51"/>
      <c r="AE757" s="51"/>
      <c r="AF757" s="51"/>
      <c r="AG757" s="51"/>
      <c r="AH757" s="51"/>
      <c r="AI757" s="51"/>
    </row>
    <row r="758" spans="1:35" ht="24.6" x14ac:dyDescent="0.85">
      <c r="A758" s="15">
        <v>757</v>
      </c>
      <c r="B758" s="45" t="s">
        <v>470</v>
      </c>
      <c r="C758" s="45" t="s">
        <v>1502</v>
      </c>
      <c r="D758" s="45" t="s">
        <v>1543</v>
      </c>
      <c r="E758" s="46" t="s">
        <v>1554</v>
      </c>
      <c r="F758" s="47">
        <v>126</v>
      </c>
      <c r="G758" s="47" t="s">
        <v>9749</v>
      </c>
      <c r="H758" s="15"/>
      <c r="I758" s="13"/>
      <c r="J758" s="13"/>
      <c r="K758" s="55"/>
      <c r="L758" s="15"/>
      <c r="M758" s="13"/>
      <c r="N758" s="13"/>
      <c r="O758" s="13"/>
      <c r="P758" s="50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51"/>
      <c r="AD758" s="51"/>
      <c r="AE758" s="51"/>
      <c r="AF758" s="51"/>
      <c r="AG758" s="51"/>
      <c r="AH758" s="51"/>
      <c r="AI758" s="51"/>
    </row>
    <row r="759" spans="1:35" ht="24.6" x14ac:dyDescent="0.85">
      <c r="A759" s="15">
        <v>758</v>
      </c>
      <c r="B759" s="45" t="s">
        <v>470</v>
      </c>
      <c r="C759" s="45" t="s">
        <v>1502</v>
      </c>
      <c r="D759" s="45" t="s">
        <v>80</v>
      </c>
      <c r="E759" s="46" t="s">
        <v>1555</v>
      </c>
      <c r="F759" s="47">
        <v>574</v>
      </c>
      <c r="G759" s="47" t="s">
        <v>9750</v>
      </c>
      <c r="H759" s="15"/>
      <c r="I759" s="13"/>
      <c r="J759" s="13"/>
      <c r="K759" s="55"/>
      <c r="L759" s="15"/>
      <c r="M759" s="13"/>
      <c r="N759" s="13"/>
      <c r="O759" s="13"/>
      <c r="P759" s="50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51"/>
      <c r="AD759" s="51"/>
      <c r="AE759" s="51"/>
      <c r="AF759" s="51"/>
      <c r="AG759" s="51"/>
      <c r="AH759" s="51"/>
      <c r="AI759" s="51"/>
    </row>
    <row r="760" spans="1:35" ht="24.6" x14ac:dyDescent="0.85">
      <c r="A760" s="15">
        <v>759</v>
      </c>
      <c r="B760" s="45" t="s">
        <v>470</v>
      </c>
      <c r="C760" s="45" t="s">
        <v>1502</v>
      </c>
      <c r="D760" s="45" t="s">
        <v>80</v>
      </c>
      <c r="E760" s="46" t="s">
        <v>127</v>
      </c>
      <c r="F760" s="47">
        <v>490</v>
      </c>
      <c r="G760" s="47" t="s">
        <v>9751</v>
      </c>
      <c r="H760" s="15"/>
      <c r="I760" s="13"/>
      <c r="J760" s="13"/>
      <c r="K760" s="55"/>
      <c r="L760" s="15"/>
      <c r="M760" s="13"/>
      <c r="N760" s="13"/>
      <c r="O760" s="13"/>
      <c r="P760" s="50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51"/>
      <c r="AD760" s="51"/>
      <c r="AE760" s="51"/>
      <c r="AF760" s="51"/>
      <c r="AG760" s="51"/>
      <c r="AH760" s="51"/>
      <c r="AI760" s="51"/>
    </row>
    <row r="761" spans="1:35" ht="24.6" x14ac:dyDescent="0.85">
      <c r="A761" s="15">
        <v>760</v>
      </c>
      <c r="B761" s="45" t="s">
        <v>470</v>
      </c>
      <c r="C761" s="45" t="s">
        <v>1502</v>
      </c>
      <c r="D761" s="45" t="s">
        <v>80</v>
      </c>
      <c r="E761" s="46" t="s">
        <v>1556</v>
      </c>
      <c r="F761" s="47">
        <v>234</v>
      </c>
      <c r="G761" s="47" t="s">
        <v>9752</v>
      </c>
      <c r="H761" s="15"/>
      <c r="I761" s="13"/>
      <c r="J761" s="13"/>
      <c r="K761" s="55"/>
      <c r="L761" s="15"/>
      <c r="M761" s="13"/>
      <c r="N761" s="13"/>
      <c r="O761" s="13"/>
      <c r="P761" s="50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51"/>
      <c r="AD761" s="51"/>
      <c r="AE761" s="51"/>
      <c r="AF761" s="51"/>
      <c r="AG761" s="51"/>
      <c r="AH761" s="51"/>
      <c r="AI761" s="51"/>
    </row>
    <row r="762" spans="1:35" ht="24.6" x14ac:dyDescent="0.85">
      <c r="A762" s="15">
        <v>761</v>
      </c>
      <c r="B762" s="45" t="s">
        <v>470</v>
      </c>
      <c r="C762" s="45" t="s">
        <v>1502</v>
      </c>
      <c r="D762" s="45" t="s">
        <v>80</v>
      </c>
      <c r="E762" s="46" t="s">
        <v>1557</v>
      </c>
      <c r="F762" s="7">
        <v>352</v>
      </c>
      <c r="G762" s="348" t="s">
        <v>9753</v>
      </c>
      <c r="H762" s="167" t="s">
        <v>1558</v>
      </c>
      <c r="I762" s="170">
        <v>335781</v>
      </c>
      <c r="J762" s="170">
        <v>1414123</v>
      </c>
      <c r="K762" s="166">
        <v>34363</v>
      </c>
      <c r="L762" s="15" t="s">
        <v>63</v>
      </c>
      <c r="M762" s="13" t="s">
        <v>609</v>
      </c>
      <c r="N762" s="13"/>
      <c r="O762" s="13" t="s">
        <v>68</v>
      </c>
      <c r="P762" s="64"/>
      <c r="Q762" s="13" t="s">
        <v>64</v>
      </c>
      <c r="R762" s="172">
        <v>76</v>
      </c>
      <c r="S762" s="172"/>
      <c r="T762" s="172"/>
      <c r="U762" s="172"/>
      <c r="V762" s="172"/>
      <c r="W762" s="13" t="s">
        <v>69</v>
      </c>
      <c r="X762" s="13"/>
      <c r="Y762" s="13" t="s">
        <v>70</v>
      </c>
      <c r="Z762" s="13" t="s">
        <v>75</v>
      </c>
      <c r="AA762" s="13" t="s">
        <v>76</v>
      </c>
      <c r="AB762" s="15" t="s">
        <v>480</v>
      </c>
      <c r="AC762" s="51"/>
      <c r="AD762" s="51"/>
      <c r="AE762" s="51"/>
      <c r="AF762" s="51"/>
      <c r="AG762" s="51"/>
      <c r="AH762" s="51"/>
      <c r="AI762" s="51"/>
    </row>
    <row r="763" spans="1:35" ht="24.6" x14ac:dyDescent="0.85">
      <c r="A763" s="15">
        <v>762</v>
      </c>
      <c r="B763" s="45" t="s">
        <v>470</v>
      </c>
      <c r="C763" s="45" t="s">
        <v>1502</v>
      </c>
      <c r="D763" s="45" t="s">
        <v>80</v>
      </c>
      <c r="E763" s="46" t="s">
        <v>1559</v>
      </c>
      <c r="F763" s="7">
        <v>193</v>
      </c>
      <c r="G763" s="348" t="s">
        <v>9754</v>
      </c>
      <c r="H763" s="167" t="s">
        <v>1560</v>
      </c>
      <c r="I763" s="170">
        <v>334181</v>
      </c>
      <c r="J763" s="170">
        <v>1413523</v>
      </c>
      <c r="K763" s="166">
        <v>34148</v>
      </c>
      <c r="L763" s="15" t="s">
        <v>63</v>
      </c>
      <c r="M763" s="13" t="s">
        <v>609</v>
      </c>
      <c r="N763" s="13"/>
      <c r="O763" s="13" t="s">
        <v>68</v>
      </c>
      <c r="P763" s="64"/>
      <c r="Q763" s="13" t="s">
        <v>64</v>
      </c>
      <c r="R763" s="172">
        <v>35</v>
      </c>
      <c r="S763" s="172"/>
      <c r="T763" s="172"/>
      <c r="U763" s="172"/>
      <c r="V763" s="172"/>
      <c r="W763" s="13" t="s">
        <v>69</v>
      </c>
      <c r="X763" s="13"/>
      <c r="Y763" s="13" t="s">
        <v>70</v>
      </c>
      <c r="Z763" s="13" t="s">
        <v>75</v>
      </c>
      <c r="AA763" s="13" t="s">
        <v>76</v>
      </c>
      <c r="AB763" s="15" t="s">
        <v>480</v>
      </c>
      <c r="AC763" s="51"/>
      <c r="AD763" s="51"/>
      <c r="AE763" s="51"/>
      <c r="AF763" s="51"/>
      <c r="AG763" s="51"/>
      <c r="AH763" s="51"/>
      <c r="AI763" s="51"/>
    </row>
    <row r="764" spans="1:35" ht="24.6" x14ac:dyDescent="0.85">
      <c r="A764" s="15">
        <v>763</v>
      </c>
      <c r="B764" s="45" t="s">
        <v>470</v>
      </c>
      <c r="C764" s="45" t="s">
        <v>1502</v>
      </c>
      <c r="D764" s="45" t="s">
        <v>80</v>
      </c>
      <c r="E764" s="46" t="s">
        <v>1561</v>
      </c>
      <c r="F764" s="47">
        <v>353</v>
      </c>
      <c r="G764" s="47" t="s">
        <v>9755</v>
      </c>
      <c r="H764" s="15"/>
      <c r="I764" s="13"/>
      <c r="J764" s="13"/>
      <c r="K764" s="55"/>
      <c r="L764" s="15"/>
      <c r="M764" s="13"/>
      <c r="N764" s="13"/>
      <c r="O764" s="13"/>
      <c r="P764" s="50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51"/>
      <c r="AD764" s="51"/>
      <c r="AE764" s="51"/>
      <c r="AF764" s="51"/>
      <c r="AG764" s="51"/>
      <c r="AH764" s="51"/>
      <c r="AI764" s="51"/>
    </row>
    <row r="765" spans="1:35" ht="24.6" x14ac:dyDescent="0.85">
      <c r="A765" s="15">
        <v>764</v>
      </c>
      <c r="B765" s="45" t="s">
        <v>470</v>
      </c>
      <c r="C765" s="45" t="s">
        <v>1502</v>
      </c>
      <c r="D765" s="45" t="s">
        <v>80</v>
      </c>
      <c r="E765" s="46" t="s">
        <v>1562</v>
      </c>
      <c r="F765" s="7">
        <v>381</v>
      </c>
      <c r="G765" s="348" t="s">
        <v>9756</v>
      </c>
      <c r="H765" s="167" t="s">
        <v>1560</v>
      </c>
      <c r="I765" s="170">
        <v>334181</v>
      </c>
      <c r="J765" s="170">
        <v>1413523</v>
      </c>
      <c r="K765" s="166">
        <v>34148</v>
      </c>
      <c r="L765" s="15" t="s">
        <v>63</v>
      </c>
      <c r="M765" s="13" t="s">
        <v>609</v>
      </c>
      <c r="N765" s="13"/>
      <c r="O765" s="13" t="s">
        <v>68</v>
      </c>
      <c r="P765" s="64"/>
      <c r="Q765" s="13" t="s">
        <v>64</v>
      </c>
      <c r="R765" s="172">
        <v>51</v>
      </c>
      <c r="S765" s="172"/>
      <c r="T765" s="172"/>
      <c r="U765" s="172"/>
      <c r="V765" s="172"/>
      <c r="W765" s="13" t="s">
        <v>69</v>
      </c>
      <c r="X765" s="13"/>
      <c r="Y765" s="13" t="s">
        <v>70</v>
      </c>
      <c r="Z765" s="13" t="s">
        <v>75</v>
      </c>
      <c r="AA765" s="13" t="s">
        <v>76</v>
      </c>
      <c r="AB765" s="15" t="s">
        <v>480</v>
      </c>
      <c r="AC765" s="51"/>
      <c r="AD765" s="51"/>
      <c r="AE765" s="51"/>
      <c r="AF765" s="51"/>
      <c r="AG765" s="51"/>
      <c r="AH765" s="51"/>
      <c r="AI765" s="51"/>
    </row>
    <row r="766" spans="1:35" ht="24.6" x14ac:dyDescent="0.85">
      <c r="A766" s="15">
        <v>765</v>
      </c>
      <c r="B766" s="45" t="s">
        <v>470</v>
      </c>
      <c r="C766" s="45" t="s">
        <v>1502</v>
      </c>
      <c r="D766" s="45" t="s">
        <v>80</v>
      </c>
      <c r="E766" s="46" t="s">
        <v>1563</v>
      </c>
      <c r="F766" s="47">
        <v>520</v>
      </c>
      <c r="G766" s="47" t="s">
        <v>9757</v>
      </c>
      <c r="H766" s="15"/>
      <c r="I766" s="13"/>
      <c r="J766" s="13"/>
      <c r="K766" s="61"/>
      <c r="L766" s="13"/>
      <c r="M766" s="13"/>
      <c r="N766" s="13"/>
      <c r="O766" s="13"/>
      <c r="P766" s="50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51"/>
      <c r="AD766" s="51"/>
      <c r="AE766" s="51"/>
      <c r="AF766" s="51"/>
      <c r="AG766" s="51"/>
      <c r="AH766" s="51"/>
      <c r="AI766" s="51"/>
    </row>
    <row r="767" spans="1:35" ht="24.6" x14ac:dyDescent="0.85">
      <c r="A767" s="15">
        <v>766</v>
      </c>
      <c r="B767" s="45" t="s">
        <v>470</v>
      </c>
      <c r="C767" s="45" t="s">
        <v>1502</v>
      </c>
      <c r="D767" s="45" t="s">
        <v>1564</v>
      </c>
      <c r="E767" s="46" t="s">
        <v>1565</v>
      </c>
      <c r="F767" s="7">
        <v>456</v>
      </c>
      <c r="G767" s="348" t="s">
        <v>9758</v>
      </c>
      <c r="H767" s="167" t="s">
        <v>1566</v>
      </c>
      <c r="I767" s="170">
        <v>334981</v>
      </c>
      <c r="J767" s="170">
        <v>1419823</v>
      </c>
      <c r="K767" s="166">
        <v>34091</v>
      </c>
      <c r="L767" s="15" t="s">
        <v>63</v>
      </c>
      <c r="M767" s="13" t="s">
        <v>609</v>
      </c>
      <c r="N767" s="13"/>
      <c r="O767" s="13" t="s">
        <v>68</v>
      </c>
      <c r="P767" s="64"/>
      <c r="Q767" s="13" t="s">
        <v>64</v>
      </c>
      <c r="R767" s="172">
        <v>26</v>
      </c>
      <c r="S767" s="172"/>
      <c r="T767" s="172"/>
      <c r="U767" s="172">
        <v>6</v>
      </c>
      <c r="V767" s="172"/>
      <c r="W767" s="13" t="s">
        <v>69</v>
      </c>
      <c r="X767" s="13"/>
      <c r="Y767" s="13" t="s">
        <v>70</v>
      </c>
      <c r="Z767" s="13" t="s">
        <v>75</v>
      </c>
      <c r="AA767" s="13" t="s">
        <v>76</v>
      </c>
      <c r="AB767" s="15" t="s">
        <v>480</v>
      </c>
      <c r="AC767" s="51"/>
      <c r="AD767" s="51"/>
      <c r="AE767" s="51"/>
      <c r="AF767" s="51"/>
      <c r="AG767" s="51"/>
      <c r="AH767" s="51"/>
      <c r="AI767" s="51"/>
    </row>
    <row r="768" spans="1:35" ht="24.6" x14ac:dyDescent="0.85">
      <c r="A768" s="15">
        <v>767</v>
      </c>
      <c r="B768" s="45" t="s">
        <v>470</v>
      </c>
      <c r="C768" s="45" t="s">
        <v>1502</v>
      </c>
      <c r="D768" s="45" t="s">
        <v>1564</v>
      </c>
      <c r="E768" s="46" t="s">
        <v>1567</v>
      </c>
      <c r="F768" s="7">
        <v>430</v>
      </c>
      <c r="G768" s="348" t="s">
        <v>9759</v>
      </c>
      <c r="H768" s="167" t="s">
        <v>1568</v>
      </c>
      <c r="I768" s="170">
        <v>333081</v>
      </c>
      <c r="J768" s="170">
        <v>1420423</v>
      </c>
      <c r="K768" s="166">
        <v>34024</v>
      </c>
      <c r="L768" s="15" t="s">
        <v>63</v>
      </c>
      <c r="M768" s="13" t="s">
        <v>609</v>
      </c>
      <c r="N768" s="13"/>
      <c r="O768" s="13" t="s">
        <v>68</v>
      </c>
      <c r="P768" s="64"/>
      <c r="Q768" s="13" t="s">
        <v>64</v>
      </c>
      <c r="R768" s="172">
        <v>25</v>
      </c>
      <c r="S768" s="172"/>
      <c r="T768" s="172"/>
      <c r="U768" s="172">
        <v>4</v>
      </c>
      <c r="V768" s="172"/>
      <c r="W768" s="13" t="s">
        <v>69</v>
      </c>
      <c r="X768" s="13"/>
      <c r="Y768" s="13" t="s">
        <v>70</v>
      </c>
      <c r="Z768" s="13" t="s">
        <v>75</v>
      </c>
      <c r="AA768" s="13" t="s">
        <v>76</v>
      </c>
      <c r="AB768" s="13"/>
      <c r="AC768" s="51"/>
      <c r="AD768" s="51"/>
      <c r="AE768" s="51"/>
      <c r="AF768" s="51"/>
      <c r="AG768" s="51"/>
      <c r="AH768" s="51"/>
      <c r="AI768" s="51"/>
    </row>
    <row r="769" spans="1:35" ht="24.6" x14ac:dyDescent="0.85">
      <c r="A769" s="15">
        <v>768</v>
      </c>
      <c r="B769" s="45" t="s">
        <v>470</v>
      </c>
      <c r="C769" s="45" t="s">
        <v>1502</v>
      </c>
      <c r="D769" s="45" t="s">
        <v>1564</v>
      </c>
      <c r="E769" s="46" t="s">
        <v>1567</v>
      </c>
      <c r="F769" s="7">
        <v>430</v>
      </c>
      <c r="G769" s="348" t="s">
        <v>9760</v>
      </c>
      <c r="H769" s="167" t="s">
        <v>1569</v>
      </c>
      <c r="I769" s="170">
        <v>333081</v>
      </c>
      <c r="J769" s="170">
        <v>1420423</v>
      </c>
      <c r="K769" s="166">
        <v>34092</v>
      </c>
      <c r="L769" s="15" t="s">
        <v>63</v>
      </c>
      <c r="M769" s="13" t="s">
        <v>609</v>
      </c>
      <c r="N769" s="13"/>
      <c r="O769" s="13" t="s">
        <v>68</v>
      </c>
      <c r="P769" s="64"/>
      <c r="Q769" s="13" t="s">
        <v>64</v>
      </c>
      <c r="R769" s="172">
        <v>25</v>
      </c>
      <c r="S769" s="172"/>
      <c r="T769" s="172"/>
      <c r="U769" s="172">
        <v>4</v>
      </c>
      <c r="V769" s="172"/>
      <c r="W769" s="13" t="s">
        <v>69</v>
      </c>
      <c r="X769" s="13"/>
      <c r="Y769" s="13" t="s">
        <v>70</v>
      </c>
      <c r="Z769" s="13" t="s">
        <v>75</v>
      </c>
      <c r="AA769" s="13" t="s">
        <v>76</v>
      </c>
      <c r="AB769" s="13"/>
      <c r="AC769" s="51"/>
      <c r="AD769" s="51"/>
      <c r="AE769" s="51"/>
      <c r="AF769" s="51"/>
      <c r="AG769" s="51"/>
      <c r="AH769" s="51"/>
      <c r="AI769" s="51"/>
    </row>
    <row r="770" spans="1:35" ht="24.6" x14ac:dyDescent="0.85">
      <c r="A770" s="15">
        <v>769</v>
      </c>
      <c r="B770" s="45" t="s">
        <v>470</v>
      </c>
      <c r="C770" s="45" t="s">
        <v>1502</v>
      </c>
      <c r="D770" s="45" t="s">
        <v>1564</v>
      </c>
      <c r="E770" s="46" t="s">
        <v>1570</v>
      </c>
      <c r="F770" s="7">
        <v>355</v>
      </c>
      <c r="G770" s="348" t="s">
        <v>9761</v>
      </c>
      <c r="H770" s="167" t="s">
        <v>1571</v>
      </c>
      <c r="I770" s="170">
        <v>333381</v>
      </c>
      <c r="J770" s="170">
        <v>1419723</v>
      </c>
      <c r="K770" s="166">
        <v>34046</v>
      </c>
      <c r="L770" s="15" t="s">
        <v>63</v>
      </c>
      <c r="M770" s="13" t="s">
        <v>609</v>
      </c>
      <c r="N770" s="13"/>
      <c r="O770" s="13" t="s">
        <v>68</v>
      </c>
      <c r="P770" s="64"/>
      <c r="Q770" s="13" t="s">
        <v>66</v>
      </c>
      <c r="R770" s="172">
        <v>26</v>
      </c>
      <c r="S770" s="172"/>
      <c r="T770" s="172"/>
      <c r="U770" s="172">
        <v>4</v>
      </c>
      <c r="V770" s="172"/>
      <c r="W770" s="13" t="s">
        <v>69</v>
      </c>
      <c r="X770" s="13"/>
      <c r="Y770" s="13" t="s">
        <v>70</v>
      </c>
      <c r="Z770" s="13" t="s">
        <v>75</v>
      </c>
      <c r="AA770" s="13" t="s">
        <v>76</v>
      </c>
      <c r="AB770" s="15" t="s">
        <v>480</v>
      </c>
      <c r="AC770" s="51"/>
      <c r="AD770" s="51"/>
      <c r="AE770" s="51"/>
      <c r="AF770" s="51"/>
      <c r="AG770" s="51"/>
      <c r="AH770" s="51"/>
      <c r="AI770" s="51"/>
    </row>
    <row r="771" spans="1:35" ht="24.6" x14ac:dyDescent="0.85">
      <c r="A771" s="15">
        <v>770</v>
      </c>
      <c r="B771" s="45" t="s">
        <v>470</v>
      </c>
      <c r="C771" s="45" t="s">
        <v>1502</v>
      </c>
      <c r="D771" s="45" t="s">
        <v>1564</v>
      </c>
      <c r="E771" s="46" t="s">
        <v>1572</v>
      </c>
      <c r="F771" s="7">
        <v>254</v>
      </c>
      <c r="G771" s="348" t="s">
        <v>9762</v>
      </c>
      <c r="H771" s="167" t="s">
        <v>1573</v>
      </c>
      <c r="I771" s="170">
        <v>333481</v>
      </c>
      <c r="J771" s="170">
        <v>1418423</v>
      </c>
      <c r="K771" s="166">
        <v>34016</v>
      </c>
      <c r="L771" s="15" t="s">
        <v>63</v>
      </c>
      <c r="M771" s="13" t="s">
        <v>609</v>
      </c>
      <c r="N771" s="13"/>
      <c r="O771" s="13" t="s">
        <v>68</v>
      </c>
      <c r="P771" s="64"/>
      <c r="Q771" s="13" t="s">
        <v>66</v>
      </c>
      <c r="R771" s="172">
        <v>25</v>
      </c>
      <c r="S771" s="172"/>
      <c r="T771" s="172"/>
      <c r="U771" s="172">
        <v>4</v>
      </c>
      <c r="V771" s="172"/>
      <c r="W771" s="13" t="s">
        <v>69</v>
      </c>
      <c r="X771" s="13"/>
      <c r="Y771" s="13" t="s">
        <v>70</v>
      </c>
      <c r="Z771" s="13" t="s">
        <v>75</v>
      </c>
      <c r="AA771" s="13" t="s">
        <v>76</v>
      </c>
      <c r="AB771" s="15" t="s">
        <v>480</v>
      </c>
      <c r="AC771" s="51"/>
      <c r="AD771" s="51"/>
      <c r="AE771" s="51"/>
      <c r="AF771" s="51"/>
      <c r="AG771" s="51"/>
      <c r="AH771" s="51"/>
      <c r="AI771" s="51"/>
    </row>
    <row r="772" spans="1:35" ht="24.6" x14ac:dyDescent="0.85">
      <c r="A772" s="15">
        <v>771</v>
      </c>
      <c r="B772" s="45" t="s">
        <v>470</v>
      </c>
      <c r="C772" s="45" t="s">
        <v>1502</v>
      </c>
      <c r="D772" s="45" t="s">
        <v>1564</v>
      </c>
      <c r="E772" s="46" t="s">
        <v>1572</v>
      </c>
      <c r="F772" s="7">
        <v>254</v>
      </c>
      <c r="G772" s="348" t="s">
        <v>9763</v>
      </c>
      <c r="H772" s="167" t="s">
        <v>1574</v>
      </c>
      <c r="I772" s="170">
        <v>333481</v>
      </c>
      <c r="J772" s="170">
        <v>1418423</v>
      </c>
      <c r="K772" s="166">
        <v>34023</v>
      </c>
      <c r="L772" s="15" t="s">
        <v>63</v>
      </c>
      <c r="M772" s="13" t="s">
        <v>609</v>
      </c>
      <c r="N772" s="13"/>
      <c r="O772" s="13" t="s">
        <v>68</v>
      </c>
      <c r="P772" s="64"/>
      <c r="Q772" s="13" t="s">
        <v>66</v>
      </c>
      <c r="R772" s="172">
        <v>26</v>
      </c>
      <c r="S772" s="172"/>
      <c r="T772" s="172"/>
      <c r="U772" s="172">
        <v>4</v>
      </c>
      <c r="V772" s="172"/>
      <c r="W772" s="13" t="s">
        <v>69</v>
      </c>
      <c r="X772" s="13"/>
      <c r="Y772" s="13" t="s">
        <v>70</v>
      </c>
      <c r="Z772" s="13" t="s">
        <v>75</v>
      </c>
      <c r="AA772" s="13" t="s">
        <v>76</v>
      </c>
      <c r="AB772" s="15" t="s">
        <v>480</v>
      </c>
      <c r="AC772" s="51"/>
      <c r="AD772" s="51"/>
      <c r="AE772" s="51"/>
      <c r="AF772" s="51"/>
      <c r="AG772" s="51"/>
      <c r="AH772" s="51"/>
      <c r="AI772" s="51"/>
    </row>
    <row r="773" spans="1:35" ht="24.6" x14ac:dyDescent="0.85">
      <c r="A773" s="15">
        <v>772</v>
      </c>
      <c r="B773" s="45" t="s">
        <v>470</v>
      </c>
      <c r="C773" s="45" t="s">
        <v>1502</v>
      </c>
      <c r="D773" s="45" t="s">
        <v>1564</v>
      </c>
      <c r="E773" s="46" t="s">
        <v>1572</v>
      </c>
      <c r="F773" s="7">
        <v>254</v>
      </c>
      <c r="G773" s="348" t="s">
        <v>9764</v>
      </c>
      <c r="H773" s="167" t="s">
        <v>1575</v>
      </c>
      <c r="I773" s="170">
        <v>333481</v>
      </c>
      <c r="J773" s="170">
        <v>1418423</v>
      </c>
      <c r="K773" s="166">
        <v>34045</v>
      </c>
      <c r="L773" s="15" t="s">
        <v>63</v>
      </c>
      <c r="M773" s="13" t="s">
        <v>609</v>
      </c>
      <c r="N773" s="13"/>
      <c r="O773" s="13" t="s">
        <v>68</v>
      </c>
      <c r="P773" s="64"/>
      <c r="Q773" s="13" t="s">
        <v>66</v>
      </c>
      <c r="R773" s="172">
        <v>26</v>
      </c>
      <c r="S773" s="172"/>
      <c r="T773" s="172"/>
      <c r="U773" s="172">
        <v>5.5</v>
      </c>
      <c r="V773" s="172"/>
      <c r="W773" s="13" t="s">
        <v>69</v>
      </c>
      <c r="X773" s="13"/>
      <c r="Y773" s="13" t="s">
        <v>70</v>
      </c>
      <c r="Z773" s="13" t="s">
        <v>75</v>
      </c>
      <c r="AA773" s="13" t="s">
        <v>76</v>
      </c>
      <c r="AB773" s="15" t="s">
        <v>480</v>
      </c>
      <c r="AC773" s="51"/>
      <c r="AD773" s="51"/>
      <c r="AE773" s="51"/>
      <c r="AF773" s="51"/>
      <c r="AG773" s="51"/>
      <c r="AH773" s="51"/>
      <c r="AI773" s="51"/>
    </row>
    <row r="774" spans="1:35" ht="24.6" x14ac:dyDescent="0.85">
      <c r="A774" s="15">
        <v>773</v>
      </c>
      <c r="B774" s="45" t="s">
        <v>470</v>
      </c>
      <c r="C774" s="45" t="s">
        <v>1502</v>
      </c>
      <c r="D774" s="45" t="s">
        <v>1564</v>
      </c>
      <c r="E774" s="46" t="s">
        <v>128</v>
      </c>
      <c r="F774" s="7">
        <v>190</v>
      </c>
      <c r="G774" s="348" t="s">
        <v>9765</v>
      </c>
      <c r="H774" s="167" t="s">
        <v>1576</v>
      </c>
      <c r="I774" s="170">
        <v>333281</v>
      </c>
      <c r="J774" s="170">
        <v>1417323</v>
      </c>
      <c r="K774" s="166">
        <v>34093</v>
      </c>
      <c r="L774" s="15" t="s">
        <v>63</v>
      </c>
      <c r="M774" s="13" t="s">
        <v>609</v>
      </c>
      <c r="N774" s="13"/>
      <c r="O774" s="13" t="s">
        <v>68</v>
      </c>
      <c r="P774" s="64"/>
      <c r="Q774" s="13" t="s">
        <v>64</v>
      </c>
      <c r="R774" s="172">
        <v>26</v>
      </c>
      <c r="S774" s="172"/>
      <c r="T774" s="172"/>
      <c r="U774" s="172">
        <v>6</v>
      </c>
      <c r="V774" s="172"/>
      <c r="W774" s="13" t="s">
        <v>69</v>
      </c>
      <c r="X774" s="13"/>
      <c r="Y774" s="13" t="s">
        <v>70</v>
      </c>
      <c r="Z774" s="13" t="s">
        <v>75</v>
      </c>
      <c r="AA774" s="13" t="s">
        <v>76</v>
      </c>
      <c r="AB774" s="15" t="s">
        <v>480</v>
      </c>
      <c r="AC774" s="51"/>
      <c r="AD774" s="51"/>
      <c r="AE774" s="51"/>
      <c r="AF774" s="51"/>
      <c r="AG774" s="51"/>
      <c r="AH774" s="51"/>
      <c r="AI774" s="51"/>
    </row>
    <row r="775" spans="1:35" ht="24.6" x14ac:dyDescent="0.85">
      <c r="A775" s="15">
        <v>774</v>
      </c>
      <c r="B775" s="45" t="s">
        <v>470</v>
      </c>
      <c r="C775" s="45" t="s">
        <v>1502</v>
      </c>
      <c r="D775" s="45" t="s">
        <v>1564</v>
      </c>
      <c r="E775" s="46" t="s">
        <v>1577</v>
      </c>
      <c r="F775" s="7">
        <v>277</v>
      </c>
      <c r="G775" s="348" t="s">
        <v>9766</v>
      </c>
      <c r="H775" s="167" t="s">
        <v>1578</v>
      </c>
      <c r="I775" s="170">
        <v>333981</v>
      </c>
      <c r="J775" s="170">
        <v>1416923</v>
      </c>
      <c r="K775" s="166">
        <v>34047</v>
      </c>
      <c r="L775" s="15" t="s">
        <v>63</v>
      </c>
      <c r="M775" s="13" t="s">
        <v>609</v>
      </c>
      <c r="N775" s="13"/>
      <c r="O775" s="13" t="s">
        <v>68</v>
      </c>
      <c r="P775" s="64"/>
      <c r="Q775" s="13" t="s">
        <v>64</v>
      </c>
      <c r="R775" s="172">
        <v>30</v>
      </c>
      <c r="S775" s="172"/>
      <c r="T775" s="172"/>
      <c r="U775" s="172"/>
      <c r="V775" s="172"/>
      <c r="W775" s="13" t="s">
        <v>69</v>
      </c>
      <c r="X775" s="13"/>
      <c r="Y775" s="13" t="s">
        <v>70</v>
      </c>
      <c r="Z775" s="13" t="s">
        <v>75</v>
      </c>
      <c r="AA775" s="13" t="s">
        <v>76</v>
      </c>
      <c r="AB775" s="15" t="s">
        <v>480</v>
      </c>
      <c r="AC775" s="51"/>
      <c r="AD775" s="51"/>
      <c r="AE775" s="51"/>
      <c r="AF775" s="51"/>
      <c r="AG775" s="51"/>
      <c r="AH775" s="51"/>
      <c r="AI775" s="51"/>
    </row>
    <row r="776" spans="1:35" ht="24.6" x14ac:dyDescent="0.85">
      <c r="A776" s="15">
        <v>775</v>
      </c>
      <c r="B776" s="45" t="s">
        <v>470</v>
      </c>
      <c r="C776" s="45" t="s">
        <v>1502</v>
      </c>
      <c r="D776" s="45" t="s">
        <v>1564</v>
      </c>
      <c r="E776" s="46" t="s">
        <v>1579</v>
      </c>
      <c r="F776" s="7">
        <v>310</v>
      </c>
      <c r="G776" s="348" t="s">
        <v>9767</v>
      </c>
      <c r="H776" s="167" t="s">
        <v>1580</v>
      </c>
      <c r="I776" s="170">
        <v>332981</v>
      </c>
      <c r="J776" s="170">
        <v>1415923</v>
      </c>
      <c r="K776" s="166">
        <v>34090</v>
      </c>
      <c r="L776" s="15" t="s">
        <v>63</v>
      </c>
      <c r="M776" s="13" t="s">
        <v>609</v>
      </c>
      <c r="N776" s="13"/>
      <c r="O776" s="13" t="s">
        <v>68</v>
      </c>
      <c r="P776" s="64"/>
      <c r="Q776" s="13" t="s">
        <v>64</v>
      </c>
      <c r="R776" s="172">
        <v>25</v>
      </c>
      <c r="S776" s="172"/>
      <c r="T776" s="172"/>
      <c r="U776" s="172">
        <v>6</v>
      </c>
      <c r="V776" s="172"/>
      <c r="W776" s="13" t="s">
        <v>69</v>
      </c>
      <c r="X776" s="13"/>
      <c r="Y776" s="13" t="s">
        <v>70</v>
      </c>
      <c r="Z776" s="13" t="s">
        <v>75</v>
      </c>
      <c r="AA776" s="13" t="s">
        <v>76</v>
      </c>
      <c r="AB776" s="15" t="s">
        <v>480</v>
      </c>
      <c r="AC776" s="51"/>
      <c r="AD776" s="51"/>
      <c r="AE776" s="51"/>
      <c r="AF776" s="51"/>
      <c r="AG776" s="51"/>
      <c r="AH776" s="51"/>
      <c r="AI776" s="51"/>
    </row>
    <row r="777" spans="1:35" ht="24.6" x14ac:dyDescent="0.85">
      <c r="A777" s="15">
        <v>776</v>
      </c>
      <c r="B777" s="45" t="s">
        <v>470</v>
      </c>
      <c r="C777" s="45" t="s">
        <v>1502</v>
      </c>
      <c r="D777" s="45" t="s">
        <v>1564</v>
      </c>
      <c r="E777" s="46" t="s">
        <v>1581</v>
      </c>
      <c r="F777" s="47">
        <v>195</v>
      </c>
      <c r="G777" s="47" t="s">
        <v>9768</v>
      </c>
      <c r="H777" s="15"/>
      <c r="I777" s="13"/>
      <c r="J777" s="13"/>
      <c r="K777" s="55"/>
      <c r="L777" s="15"/>
      <c r="M777" s="13"/>
      <c r="N777" s="13"/>
      <c r="O777" s="13"/>
      <c r="P777" s="50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51"/>
      <c r="AD777" s="51"/>
      <c r="AE777" s="51"/>
      <c r="AF777" s="51"/>
      <c r="AG777" s="51"/>
      <c r="AH777" s="51"/>
      <c r="AI777" s="51"/>
    </row>
    <row r="778" spans="1:35" ht="24.6" x14ac:dyDescent="0.85">
      <c r="A778" s="15">
        <v>777</v>
      </c>
      <c r="B778" s="45" t="s">
        <v>470</v>
      </c>
      <c r="C778" s="45" t="s">
        <v>1502</v>
      </c>
      <c r="D778" s="45" t="s">
        <v>1564</v>
      </c>
      <c r="E778" s="46" t="s">
        <v>807</v>
      </c>
      <c r="F778" s="7">
        <v>283</v>
      </c>
      <c r="G778" s="348" t="s">
        <v>9769</v>
      </c>
      <c r="H778" s="167" t="s">
        <v>1582</v>
      </c>
      <c r="I778" s="170">
        <v>334081</v>
      </c>
      <c r="J778" s="170">
        <v>1415223</v>
      </c>
      <c r="K778" s="166">
        <v>34094</v>
      </c>
      <c r="L778" s="15" t="s">
        <v>63</v>
      </c>
      <c r="M778" s="13" t="s">
        <v>609</v>
      </c>
      <c r="N778" s="13"/>
      <c r="O778" s="13" t="s">
        <v>68</v>
      </c>
      <c r="P778" s="64"/>
      <c r="Q778" s="13" t="s">
        <v>64</v>
      </c>
      <c r="R778" s="173">
        <v>17</v>
      </c>
      <c r="S778" s="172"/>
      <c r="T778" s="172"/>
      <c r="U778" s="172"/>
      <c r="V778" s="172"/>
      <c r="W778" s="13" t="s">
        <v>69</v>
      </c>
      <c r="X778" s="13"/>
      <c r="Y778" s="13" t="s">
        <v>70</v>
      </c>
      <c r="Z778" s="13" t="s">
        <v>75</v>
      </c>
      <c r="AA778" s="13" t="s">
        <v>76</v>
      </c>
      <c r="AB778" s="15" t="s">
        <v>480</v>
      </c>
      <c r="AC778" s="51"/>
      <c r="AD778" s="51"/>
      <c r="AE778" s="51"/>
      <c r="AF778" s="51"/>
      <c r="AG778" s="51"/>
      <c r="AH778" s="51"/>
      <c r="AI778" s="51"/>
    </row>
    <row r="779" spans="1:35" ht="24.6" x14ac:dyDescent="0.85">
      <c r="A779" s="15">
        <v>778</v>
      </c>
      <c r="B779" s="45" t="s">
        <v>470</v>
      </c>
      <c r="C779" s="45" t="s">
        <v>1502</v>
      </c>
      <c r="D779" s="45" t="s">
        <v>457</v>
      </c>
      <c r="E779" s="46" t="s">
        <v>1583</v>
      </c>
      <c r="F779" s="47">
        <v>465</v>
      </c>
      <c r="G779" s="47" t="s">
        <v>9770</v>
      </c>
      <c r="H779" s="15"/>
      <c r="I779" s="13"/>
      <c r="J779" s="13"/>
      <c r="K779" s="55"/>
      <c r="L779" s="15"/>
      <c r="M779" s="13"/>
      <c r="N779" s="13"/>
      <c r="O779" s="13"/>
      <c r="P779" s="50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51"/>
      <c r="AD779" s="51"/>
      <c r="AE779" s="51"/>
      <c r="AF779" s="51"/>
      <c r="AG779" s="51"/>
      <c r="AH779" s="51"/>
      <c r="AI779" s="51"/>
    </row>
    <row r="780" spans="1:35" ht="24.6" x14ac:dyDescent="0.85">
      <c r="A780" s="15">
        <v>779</v>
      </c>
      <c r="B780" s="45" t="s">
        <v>470</v>
      </c>
      <c r="C780" s="45" t="s">
        <v>1502</v>
      </c>
      <c r="D780" s="45" t="s">
        <v>457</v>
      </c>
      <c r="E780" s="46" t="s">
        <v>1584</v>
      </c>
      <c r="F780" s="7">
        <v>355</v>
      </c>
      <c r="G780" s="348" t="s">
        <v>9771</v>
      </c>
      <c r="H780" s="162" t="s">
        <v>1585</v>
      </c>
      <c r="I780" s="163">
        <v>330224</v>
      </c>
      <c r="J780" s="163">
        <v>1421286</v>
      </c>
      <c r="K780" s="165">
        <v>41081</v>
      </c>
      <c r="L780" s="15" t="s">
        <v>63</v>
      </c>
      <c r="M780" s="13"/>
      <c r="N780" s="13"/>
      <c r="O780" s="13" t="s">
        <v>68</v>
      </c>
      <c r="P780" s="64" t="s">
        <v>1586</v>
      </c>
      <c r="Q780" s="13" t="s">
        <v>61</v>
      </c>
      <c r="R780" s="173">
        <v>28</v>
      </c>
      <c r="S780" s="172"/>
      <c r="T780" s="173">
        <v>2.5</v>
      </c>
      <c r="U780" s="173">
        <v>8.8000000000000007</v>
      </c>
      <c r="V780" s="173">
        <v>11.41</v>
      </c>
      <c r="W780" s="13" t="s">
        <v>69</v>
      </c>
      <c r="X780" s="13"/>
      <c r="Y780" s="13" t="s">
        <v>70</v>
      </c>
      <c r="Z780" s="13" t="s">
        <v>75</v>
      </c>
      <c r="AA780" s="13" t="s">
        <v>72</v>
      </c>
      <c r="AB780" s="15" t="s">
        <v>513</v>
      </c>
      <c r="AC780" s="51"/>
      <c r="AD780" s="51"/>
      <c r="AE780" s="51"/>
      <c r="AF780" s="51"/>
      <c r="AG780" s="51"/>
      <c r="AH780" s="51"/>
      <c r="AI780" s="51"/>
    </row>
    <row r="781" spans="1:35" ht="24.6" x14ac:dyDescent="0.85">
      <c r="A781" s="15">
        <v>780</v>
      </c>
      <c r="B781" s="45" t="s">
        <v>470</v>
      </c>
      <c r="C781" s="45" t="s">
        <v>1502</v>
      </c>
      <c r="D781" s="45" t="s">
        <v>457</v>
      </c>
      <c r="E781" s="46" t="s">
        <v>1584</v>
      </c>
      <c r="F781" s="7">
        <v>355</v>
      </c>
      <c r="G781" s="348" t="s">
        <v>9772</v>
      </c>
      <c r="H781" s="162" t="s">
        <v>1587</v>
      </c>
      <c r="I781" s="163">
        <v>330629</v>
      </c>
      <c r="J781" s="163">
        <v>1421485</v>
      </c>
      <c r="K781" s="165">
        <v>41081</v>
      </c>
      <c r="L781" s="15" t="s">
        <v>63</v>
      </c>
      <c r="M781" s="13"/>
      <c r="N781" s="13"/>
      <c r="O781" s="13" t="s">
        <v>68</v>
      </c>
      <c r="P781" s="64" t="s">
        <v>1588</v>
      </c>
      <c r="Q781" s="13" t="s">
        <v>61</v>
      </c>
      <c r="R781" s="173">
        <v>32</v>
      </c>
      <c r="S781" s="172"/>
      <c r="T781" s="173">
        <v>2</v>
      </c>
      <c r="U781" s="173">
        <v>7.7</v>
      </c>
      <c r="V781" s="173">
        <v>17.5</v>
      </c>
      <c r="W781" s="13" t="s">
        <v>69</v>
      </c>
      <c r="X781" s="13"/>
      <c r="Y781" s="13" t="s">
        <v>70</v>
      </c>
      <c r="Z781" s="13" t="s">
        <v>75</v>
      </c>
      <c r="AA781" s="13" t="s">
        <v>72</v>
      </c>
      <c r="AB781" s="15" t="s">
        <v>513</v>
      </c>
      <c r="AC781" s="51"/>
      <c r="AD781" s="51"/>
      <c r="AE781" s="51"/>
      <c r="AF781" s="51"/>
      <c r="AG781" s="51"/>
      <c r="AH781" s="51"/>
      <c r="AI781" s="51"/>
    </row>
    <row r="782" spans="1:35" ht="24.6" x14ac:dyDescent="0.85">
      <c r="A782" s="15">
        <v>781</v>
      </c>
      <c r="B782" s="45" t="s">
        <v>470</v>
      </c>
      <c r="C782" s="45" t="s">
        <v>1502</v>
      </c>
      <c r="D782" s="45" t="s">
        <v>457</v>
      </c>
      <c r="E782" s="46" t="s">
        <v>1584</v>
      </c>
      <c r="F782" s="7">
        <v>355</v>
      </c>
      <c r="G782" s="348" t="s">
        <v>9773</v>
      </c>
      <c r="H782" s="162" t="s">
        <v>1589</v>
      </c>
      <c r="I782" s="163">
        <v>330820</v>
      </c>
      <c r="J782" s="163">
        <v>1421699</v>
      </c>
      <c r="K782" s="165">
        <v>41081</v>
      </c>
      <c r="L782" s="15" t="s">
        <v>63</v>
      </c>
      <c r="M782" s="13"/>
      <c r="N782" s="13"/>
      <c r="O782" s="13" t="s">
        <v>68</v>
      </c>
      <c r="P782" s="64" t="s">
        <v>1590</v>
      </c>
      <c r="Q782" s="13" t="s">
        <v>61</v>
      </c>
      <c r="R782" s="173">
        <v>31</v>
      </c>
      <c r="S782" s="172"/>
      <c r="T782" s="173">
        <v>2.4</v>
      </c>
      <c r="U782" s="173">
        <v>5.4</v>
      </c>
      <c r="V782" s="173">
        <v>15.5</v>
      </c>
      <c r="W782" s="13" t="s">
        <v>69</v>
      </c>
      <c r="X782" s="13"/>
      <c r="Y782" s="13" t="s">
        <v>70</v>
      </c>
      <c r="Z782" s="13" t="s">
        <v>75</v>
      </c>
      <c r="AA782" s="13" t="s">
        <v>72</v>
      </c>
      <c r="AB782" s="15" t="s">
        <v>513</v>
      </c>
      <c r="AC782" s="51"/>
      <c r="AD782" s="51"/>
      <c r="AE782" s="51"/>
      <c r="AF782" s="51"/>
      <c r="AG782" s="51"/>
      <c r="AH782" s="51"/>
      <c r="AI782" s="51"/>
    </row>
    <row r="783" spans="1:35" ht="24.6" x14ac:dyDescent="0.85">
      <c r="A783" s="15">
        <v>782</v>
      </c>
      <c r="B783" s="45" t="s">
        <v>470</v>
      </c>
      <c r="C783" s="45" t="s">
        <v>1502</v>
      </c>
      <c r="D783" s="45" t="s">
        <v>457</v>
      </c>
      <c r="E783" s="46" t="s">
        <v>1584</v>
      </c>
      <c r="F783" s="7">
        <v>355</v>
      </c>
      <c r="G783" s="348" t="s">
        <v>9774</v>
      </c>
      <c r="H783" s="162" t="s">
        <v>1591</v>
      </c>
      <c r="I783" s="163">
        <v>330476</v>
      </c>
      <c r="J783" s="163">
        <v>1421414</v>
      </c>
      <c r="K783" s="165">
        <v>41080</v>
      </c>
      <c r="L783" s="15" t="s">
        <v>63</v>
      </c>
      <c r="M783" s="13"/>
      <c r="N783" s="13"/>
      <c r="O783" s="13" t="s">
        <v>68</v>
      </c>
      <c r="P783" s="64" t="s">
        <v>1592</v>
      </c>
      <c r="Q783" s="13" t="s">
        <v>61</v>
      </c>
      <c r="R783" s="173">
        <v>31</v>
      </c>
      <c r="S783" s="172"/>
      <c r="T783" s="173">
        <v>2.5</v>
      </c>
      <c r="U783" s="173">
        <v>4.0999999999999996</v>
      </c>
      <c r="V783" s="173">
        <v>15</v>
      </c>
      <c r="W783" s="13" t="s">
        <v>69</v>
      </c>
      <c r="X783" s="13"/>
      <c r="Y783" s="13" t="s">
        <v>70</v>
      </c>
      <c r="Z783" s="13" t="s">
        <v>75</v>
      </c>
      <c r="AA783" s="13" t="s">
        <v>72</v>
      </c>
      <c r="AB783" s="15" t="s">
        <v>513</v>
      </c>
      <c r="AC783" s="51"/>
      <c r="AD783" s="51"/>
      <c r="AE783" s="51"/>
      <c r="AF783" s="51"/>
      <c r="AG783" s="51"/>
      <c r="AH783" s="51"/>
      <c r="AI783" s="51"/>
    </row>
    <row r="784" spans="1:35" ht="24.6" x14ac:dyDescent="0.85">
      <c r="A784" s="15">
        <v>783</v>
      </c>
      <c r="B784" s="45" t="s">
        <v>470</v>
      </c>
      <c r="C784" s="45" t="s">
        <v>1502</v>
      </c>
      <c r="D784" s="45" t="s">
        <v>457</v>
      </c>
      <c r="E784" s="46" t="s">
        <v>1593</v>
      </c>
      <c r="F784" s="47">
        <v>564</v>
      </c>
      <c r="G784" s="47" t="s">
        <v>9775</v>
      </c>
      <c r="H784" s="15"/>
      <c r="I784" s="13"/>
      <c r="J784" s="13"/>
      <c r="K784" s="55"/>
      <c r="L784" s="15"/>
      <c r="M784" s="13"/>
      <c r="N784" s="13"/>
      <c r="O784" s="13"/>
      <c r="P784" s="50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51"/>
      <c r="AD784" s="51"/>
      <c r="AE784" s="51"/>
      <c r="AF784" s="51"/>
      <c r="AG784" s="51"/>
      <c r="AH784" s="51"/>
      <c r="AI784" s="51"/>
    </row>
    <row r="785" spans="1:35" ht="24.6" x14ac:dyDescent="0.85">
      <c r="A785" s="15">
        <v>784</v>
      </c>
      <c r="B785" s="45" t="s">
        <v>470</v>
      </c>
      <c r="C785" s="45" t="s">
        <v>1502</v>
      </c>
      <c r="D785" s="45" t="s">
        <v>457</v>
      </c>
      <c r="E785" s="46" t="s">
        <v>1594</v>
      </c>
      <c r="F785" s="7">
        <v>508</v>
      </c>
      <c r="G785" s="348" t="s">
        <v>9776</v>
      </c>
      <c r="H785" s="167" t="s">
        <v>1595</v>
      </c>
      <c r="I785" s="170">
        <v>323681</v>
      </c>
      <c r="J785" s="170">
        <v>1420123</v>
      </c>
      <c r="K785" s="166">
        <v>33883</v>
      </c>
      <c r="L785" s="15" t="s">
        <v>63</v>
      </c>
      <c r="M785" s="13"/>
      <c r="N785" s="13"/>
      <c r="O785" s="13" t="s">
        <v>68</v>
      </c>
      <c r="P785" s="50"/>
      <c r="Q785" s="13" t="s">
        <v>66</v>
      </c>
      <c r="R785" s="173">
        <v>36</v>
      </c>
      <c r="S785" s="172"/>
      <c r="T785" s="173"/>
      <c r="U785" s="173">
        <v>4</v>
      </c>
      <c r="V785" s="173"/>
      <c r="W785" s="13" t="s">
        <v>69</v>
      </c>
      <c r="X785" s="13"/>
      <c r="Y785" s="13" t="s">
        <v>70</v>
      </c>
      <c r="Z785" s="13" t="s">
        <v>75</v>
      </c>
      <c r="AA785" s="13" t="s">
        <v>76</v>
      </c>
      <c r="AB785" s="15" t="s">
        <v>480</v>
      </c>
      <c r="AC785" s="51"/>
      <c r="AD785" s="51"/>
      <c r="AE785" s="51"/>
      <c r="AF785" s="51"/>
      <c r="AG785" s="51"/>
      <c r="AH785" s="51"/>
      <c r="AI785" s="51"/>
    </row>
    <row r="786" spans="1:35" ht="24.6" x14ac:dyDescent="0.85">
      <c r="A786" s="15">
        <v>785</v>
      </c>
      <c r="B786" s="45" t="s">
        <v>470</v>
      </c>
      <c r="C786" s="45" t="s">
        <v>1502</v>
      </c>
      <c r="D786" s="45" t="s">
        <v>457</v>
      </c>
      <c r="E786" s="46" t="s">
        <v>457</v>
      </c>
      <c r="F786" s="7">
        <v>421</v>
      </c>
      <c r="G786" s="348" t="s">
        <v>9777</v>
      </c>
      <c r="H786" s="167" t="s">
        <v>1596</v>
      </c>
      <c r="I786" s="170">
        <v>326481</v>
      </c>
      <c r="J786" s="170">
        <v>1419923</v>
      </c>
      <c r="K786" s="166">
        <v>33882</v>
      </c>
      <c r="L786" s="15" t="s">
        <v>63</v>
      </c>
      <c r="M786" s="13"/>
      <c r="N786" s="13"/>
      <c r="O786" s="13" t="s">
        <v>68</v>
      </c>
      <c r="P786" s="50"/>
      <c r="Q786" s="13" t="s">
        <v>64</v>
      </c>
      <c r="R786" s="172">
        <v>35</v>
      </c>
      <c r="S786" s="172"/>
      <c r="T786" s="172"/>
      <c r="U786" s="171"/>
      <c r="V786" s="172"/>
      <c r="W786" s="13" t="s">
        <v>69</v>
      </c>
      <c r="X786" s="13"/>
      <c r="Y786" s="13" t="s">
        <v>70</v>
      </c>
      <c r="Z786" s="13" t="s">
        <v>75</v>
      </c>
      <c r="AA786" s="13" t="s">
        <v>76</v>
      </c>
      <c r="AB786" s="15" t="s">
        <v>480</v>
      </c>
      <c r="AC786" s="51"/>
      <c r="AD786" s="51"/>
      <c r="AE786" s="51"/>
      <c r="AF786" s="51"/>
      <c r="AG786" s="51"/>
      <c r="AH786" s="51"/>
      <c r="AI786" s="51"/>
    </row>
    <row r="787" spans="1:35" ht="24.6" x14ac:dyDescent="0.85">
      <c r="A787" s="15">
        <v>786</v>
      </c>
      <c r="B787" s="45" t="s">
        <v>470</v>
      </c>
      <c r="C787" s="45" t="s">
        <v>1502</v>
      </c>
      <c r="D787" s="45" t="s">
        <v>457</v>
      </c>
      <c r="E787" s="46" t="s">
        <v>457</v>
      </c>
      <c r="F787" s="7">
        <v>421</v>
      </c>
      <c r="G787" s="348" t="s">
        <v>9778</v>
      </c>
      <c r="H787" s="167" t="s">
        <v>1597</v>
      </c>
      <c r="I787" s="170">
        <v>326481</v>
      </c>
      <c r="J787" s="170">
        <v>1419923</v>
      </c>
      <c r="K787" s="166">
        <v>33879</v>
      </c>
      <c r="L787" s="15" t="s">
        <v>63</v>
      </c>
      <c r="M787" s="13"/>
      <c r="N787" s="13"/>
      <c r="O787" s="13" t="s">
        <v>68</v>
      </c>
      <c r="P787" s="50"/>
      <c r="Q787" s="13" t="s">
        <v>64</v>
      </c>
      <c r="R787" s="172">
        <v>31</v>
      </c>
      <c r="S787" s="172"/>
      <c r="T787" s="172"/>
      <c r="U787" s="171">
        <v>8</v>
      </c>
      <c r="V787" s="172"/>
      <c r="W787" s="13" t="s">
        <v>69</v>
      </c>
      <c r="X787" s="13"/>
      <c r="Y787" s="13" t="s">
        <v>70</v>
      </c>
      <c r="Z787" s="13" t="s">
        <v>75</v>
      </c>
      <c r="AA787" s="13" t="s">
        <v>76</v>
      </c>
      <c r="AB787" s="15" t="s">
        <v>480</v>
      </c>
      <c r="AC787" s="51"/>
      <c r="AD787" s="51"/>
      <c r="AE787" s="51"/>
      <c r="AF787" s="51"/>
      <c r="AG787" s="51"/>
      <c r="AH787" s="51"/>
      <c r="AI787" s="51"/>
    </row>
    <row r="788" spans="1:35" ht="24.6" x14ac:dyDescent="0.85">
      <c r="A788" s="15">
        <v>787</v>
      </c>
      <c r="B788" s="45" t="s">
        <v>470</v>
      </c>
      <c r="C788" s="45" t="s">
        <v>1502</v>
      </c>
      <c r="D788" s="45" t="s">
        <v>457</v>
      </c>
      <c r="E788" s="46" t="s">
        <v>457</v>
      </c>
      <c r="F788" s="7">
        <v>421</v>
      </c>
      <c r="G788" s="348" t="s">
        <v>9779</v>
      </c>
      <c r="H788" s="167" t="s">
        <v>1598</v>
      </c>
      <c r="I788" s="170">
        <v>326481</v>
      </c>
      <c r="J788" s="170">
        <v>1419923</v>
      </c>
      <c r="K788" s="166">
        <v>33875</v>
      </c>
      <c r="L788" s="15" t="s">
        <v>63</v>
      </c>
      <c r="M788" s="13"/>
      <c r="N788" s="13"/>
      <c r="O788" s="13" t="s">
        <v>68</v>
      </c>
      <c r="P788" s="50"/>
      <c r="Q788" s="13" t="s">
        <v>64</v>
      </c>
      <c r="R788" s="172">
        <v>36</v>
      </c>
      <c r="S788" s="172"/>
      <c r="T788" s="172"/>
      <c r="U788" s="171">
        <v>8</v>
      </c>
      <c r="V788" s="172"/>
      <c r="W788" s="13" t="s">
        <v>69</v>
      </c>
      <c r="X788" s="13"/>
      <c r="Y788" s="13" t="s">
        <v>70</v>
      </c>
      <c r="Z788" s="13" t="s">
        <v>75</v>
      </c>
      <c r="AA788" s="13" t="s">
        <v>76</v>
      </c>
      <c r="AB788" s="15" t="s">
        <v>480</v>
      </c>
      <c r="AC788" s="51"/>
      <c r="AD788" s="51"/>
      <c r="AE788" s="51"/>
      <c r="AF788" s="51"/>
      <c r="AG788" s="51"/>
      <c r="AH788" s="51"/>
      <c r="AI788" s="51"/>
    </row>
    <row r="789" spans="1:35" ht="24.6" x14ac:dyDescent="0.85">
      <c r="A789" s="15">
        <v>788</v>
      </c>
      <c r="B789" s="45" t="s">
        <v>470</v>
      </c>
      <c r="C789" s="45" t="s">
        <v>1502</v>
      </c>
      <c r="D789" s="45" t="s">
        <v>457</v>
      </c>
      <c r="E789" s="46" t="s">
        <v>457</v>
      </c>
      <c r="F789" s="7">
        <v>421</v>
      </c>
      <c r="G789" s="348" t="s">
        <v>9780</v>
      </c>
      <c r="H789" s="167" t="s">
        <v>1599</v>
      </c>
      <c r="I789" s="170">
        <v>326481</v>
      </c>
      <c r="J789" s="170">
        <v>1419923</v>
      </c>
      <c r="K789" s="166">
        <v>33876</v>
      </c>
      <c r="L789" s="15" t="s">
        <v>63</v>
      </c>
      <c r="M789" s="13"/>
      <c r="N789" s="13"/>
      <c r="O789" s="13" t="s">
        <v>68</v>
      </c>
      <c r="P789" s="50"/>
      <c r="Q789" s="13" t="s">
        <v>64</v>
      </c>
      <c r="R789" s="172">
        <v>30</v>
      </c>
      <c r="S789" s="172"/>
      <c r="T789" s="172"/>
      <c r="U789" s="171">
        <v>8</v>
      </c>
      <c r="V789" s="172"/>
      <c r="W789" s="13" t="s">
        <v>69</v>
      </c>
      <c r="X789" s="13"/>
      <c r="Y789" s="13" t="s">
        <v>70</v>
      </c>
      <c r="Z789" s="13" t="s">
        <v>75</v>
      </c>
      <c r="AA789" s="13" t="s">
        <v>76</v>
      </c>
      <c r="AB789" s="15" t="s">
        <v>480</v>
      </c>
      <c r="AC789" s="51"/>
      <c r="AD789" s="51"/>
      <c r="AE789" s="51"/>
      <c r="AF789" s="51"/>
      <c r="AG789" s="51"/>
      <c r="AH789" s="51"/>
      <c r="AI789" s="51"/>
    </row>
    <row r="790" spans="1:35" ht="24.6" x14ac:dyDescent="0.85">
      <c r="A790" s="15">
        <v>789</v>
      </c>
      <c r="B790" s="45" t="s">
        <v>470</v>
      </c>
      <c r="C790" s="45" t="s">
        <v>1502</v>
      </c>
      <c r="D790" s="45" t="s">
        <v>457</v>
      </c>
      <c r="E790" s="46" t="s">
        <v>457</v>
      </c>
      <c r="F790" s="7">
        <v>421</v>
      </c>
      <c r="G790" s="348" t="s">
        <v>9781</v>
      </c>
      <c r="H790" s="167" t="s">
        <v>1600</v>
      </c>
      <c r="I790" s="170">
        <v>326481</v>
      </c>
      <c r="J790" s="170">
        <v>1419923</v>
      </c>
      <c r="K790" s="166">
        <v>33877</v>
      </c>
      <c r="L790" s="15" t="s">
        <v>63</v>
      </c>
      <c r="M790" s="13"/>
      <c r="N790" s="13"/>
      <c r="O790" s="13" t="s">
        <v>68</v>
      </c>
      <c r="P790" s="50"/>
      <c r="Q790" s="13" t="s">
        <v>64</v>
      </c>
      <c r="R790" s="172">
        <v>31</v>
      </c>
      <c r="S790" s="172"/>
      <c r="T790" s="172"/>
      <c r="U790" s="171">
        <v>9</v>
      </c>
      <c r="V790" s="172"/>
      <c r="W790" s="13" t="s">
        <v>69</v>
      </c>
      <c r="X790" s="13"/>
      <c r="Y790" s="13" t="s">
        <v>70</v>
      </c>
      <c r="Z790" s="13" t="s">
        <v>75</v>
      </c>
      <c r="AA790" s="13" t="s">
        <v>76</v>
      </c>
      <c r="AB790" s="15" t="s">
        <v>480</v>
      </c>
      <c r="AC790" s="51"/>
      <c r="AD790" s="51"/>
      <c r="AE790" s="51"/>
      <c r="AF790" s="51"/>
      <c r="AG790" s="51"/>
      <c r="AH790" s="51"/>
      <c r="AI790" s="51"/>
    </row>
    <row r="791" spans="1:35" ht="24.6" x14ac:dyDescent="0.85">
      <c r="A791" s="15">
        <v>790</v>
      </c>
      <c r="B791" s="45" t="s">
        <v>470</v>
      </c>
      <c r="C791" s="45" t="s">
        <v>1502</v>
      </c>
      <c r="D791" s="45" t="s">
        <v>457</v>
      </c>
      <c r="E791" s="46" t="s">
        <v>457</v>
      </c>
      <c r="F791" s="7">
        <v>421</v>
      </c>
      <c r="G791" s="348" t="s">
        <v>9782</v>
      </c>
      <c r="H791" s="167" t="s">
        <v>1601</v>
      </c>
      <c r="I791" s="170">
        <v>326481</v>
      </c>
      <c r="J791" s="170">
        <v>1419923</v>
      </c>
      <c r="K791" s="166">
        <v>33878</v>
      </c>
      <c r="L791" s="15" t="s">
        <v>63</v>
      </c>
      <c r="M791" s="13"/>
      <c r="N791" s="13"/>
      <c r="O791" s="13" t="s">
        <v>68</v>
      </c>
      <c r="P791" s="50"/>
      <c r="Q791" s="13" t="s">
        <v>64</v>
      </c>
      <c r="R791" s="172">
        <v>28</v>
      </c>
      <c r="S791" s="172"/>
      <c r="T791" s="172"/>
      <c r="U791" s="171"/>
      <c r="V791" s="172"/>
      <c r="W791" s="13" t="s">
        <v>69</v>
      </c>
      <c r="X791" s="13"/>
      <c r="Y791" s="13" t="s">
        <v>70</v>
      </c>
      <c r="Z791" s="13" t="s">
        <v>75</v>
      </c>
      <c r="AA791" s="13" t="s">
        <v>76</v>
      </c>
      <c r="AB791" s="15" t="s">
        <v>480</v>
      </c>
      <c r="AC791" s="51"/>
      <c r="AD791" s="51"/>
      <c r="AE791" s="51"/>
      <c r="AF791" s="51"/>
      <c r="AG791" s="51"/>
      <c r="AH791" s="51"/>
      <c r="AI791" s="51"/>
    </row>
    <row r="792" spans="1:35" ht="24.6" x14ac:dyDescent="0.85">
      <c r="A792" s="15">
        <v>791</v>
      </c>
      <c r="B792" s="45" t="s">
        <v>470</v>
      </c>
      <c r="C792" s="45" t="s">
        <v>1502</v>
      </c>
      <c r="D792" s="45" t="s">
        <v>457</v>
      </c>
      <c r="E792" s="46" t="s">
        <v>457</v>
      </c>
      <c r="F792" s="7">
        <v>421</v>
      </c>
      <c r="G792" s="348" t="s">
        <v>9783</v>
      </c>
      <c r="H792" s="167" t="s">
        <v>1602</v>
      </c>
      <c r="I792" s="170">
        <v>326481</v>
      </c>
      <c r="J792" s="170">
        <v>1419923</v>
      </c>
      <c r="K792" s="166">
        <v>33880</v>
      </c>
      <c r="L792" s="15" t="s">
        <v>63</v>
      </c>
      <c r="M792" s="13"/>
      <c r="N792" s="13"/>
      <c r="O792" s="13" t="s">
        <v>68</v>
      </c>
      <c r="P792" s="50"/>
      <c r="Q792" s="13" t="s">
        <v>64</v>
      </c>
      <c r="R792" s="172">
        <v>36</v>
      </c>
      <c r="S792" s="172"/>
      <c r="T792" s="172"/>
      <c r="U792" s="171"/>
      <c r="V792" s="172"/>
      <c r="W792" s="13" t="s">
        <v>69</v>
      </c>
      <c r="X792" s="13"/>
      <c r="Y792" s="13" t="s">
        <v>70</v>
      </c>
      <c r="Z792" s="13" t="s">
        <v>75</v>
      </c>
      <c r="AA792" s="13" t="s">
        <v>76</v>
      </c>
      <c r="AB792" s="15" t="s">
        <v>480</v>
      </c>
      <c r="AC792" s="51"/>
      <c r="AD792" s="51"/>
      <c r="AE792" s="51"/>
      <c r="AF792" s="51"/>
      <c r="AG792" s="51"/>
      <c r="AH792" s="51"/>
      <c r="AI792" s="51"/>
    </row>
    <row r="793" spans="1:35" ht="24.6" x14ac:dyDescent="0.85">
      <c r="A793" s="15">
        <v>792</v>
      </c>
      <c r="B793" s="45" t="s">
        <v>470</v>
      </c>
      <c r="C793" s="45" t="s">
        <v>1502</v>
      </c>
      <c r="D793" s="45" t="s">
        <v>457</v>
      </c>
      <c r="E793" s="46" t="s">
        <v>1603</v>
      </c>
      <c r="F793" s="47">
        <v>498</v>
      </c>
      <c r="G793" s="47" t="s">
        <v>9784</v>
      </c>
      <c r="H793" s="15"/>
      <c r="I793" s="13"/>
      <c r="J793" s="13"/>
      <c r="K793" s="55"/>
      <c r="L793" s="15"/>
      <c r="M793" s="13"/>
      <c r="N793" s="13"/>
      <c r="O793" s="13"/>
      <c r="P793" s="50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51"/>
      <c r="AD793" s="51"/>
      <c r="AE793" s="51"/>
      <c r="AF793" s="51"/>
      <c r="AG793" s="51"/>
      <c r="AH793" s="51"/>
      <c r="AI793" s="51"/>
    </row>
    <row r="794" spans="1:35" ht="24.6" x14ac:dyDescent="0.85">
      <c r="A794" s="15">
        <v>793</v>
      </c>
      <c r="B794" s="45" t="s">
        <v>470</v>
      </c>
      <c r="C794" s="45" t="s">
        <v>1502</v>
      </c>
      <c r="D794" s="45" t="s">
        <v>457</v>
      </c>
      <c r="E794" s="46" t="s">
        <v>1604</v>
      </c>
      <c r="F794" s="47">
        <v>305</v>
      </c>
      <c r="G794" s="47" t="s">
        <v>9785</v>
      </c>
      <c r="H794" s="15"/>
      <c r="I794" s="13"/>
      <c r="J794" s="13"/>
      <c r="K794" s="55"/>
      <c r="L794" s="15"/>
      <c r="M794" s="13"/>
      <c r="N794" s="13"/>
      <c r="O794" s="13"/>
      <c r="P794" s="50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51"/>
      <c r="AD794" s="51"/>
      <c r="AE794" s="51"/>
      <c r="AF794" s="51"/>
      <c r="AG794" s="51"/>
      <c r="AH794" s="51"/>
      <c r="AI794" s="51"/>
    </row>
    <row r="795" spans="1:35" ht="24.6" x14ac:dyDescent="0.85">
      <c r="A795" s="15">
        <v>794</v>
      </c>
      <c r="B795" s="45" t="s">
        <v>470</v>
      </c>
      <c r="C795" s="45" t="s">
        <v>1502</v>
      </c>
      <c r="D795" s="45" t="s">
        <v>457</v>
      </c>
      <c r="E795" s="46" t="s">
        <v>87</v>
      </c>
      <c r="F795" s="7">
        <v>298</v>
      </c>
      <c r="G795" s="348" t="s">
        <v>9786</v>
      </c>
      <c r="H795" s="162" t="s">
        <v>1605</v>
      </c>
      <c r="I795" s="163">
        <v>322516</v>
      </c>
      <c r="J795" s="163">
        <v>1418396</v>
      </c>
      <c r="K795" s="166">
        <v>39488</v>
      </c>
      <c r="L795" s="15" t="s">
        <v>63</v>
      </c>
      <c r="M795" s="13"/>
      <c r="N795" s="13"/>
      <c r="O795" s="13" t="s">
        <v>68</v>
      </c>
      <c r="P795" s="64" t="s">
        <v>1606</v>
      </c>
      <c r="Q795" s="13" t="s">
        <v>61</v>
      </c>
      <c r="R795" s="173">
        <v>43</v>
      </c>
      <c r="S795" s="172"/>
      <c r="T795" s="173">
        <v>1</v>
      </c>
      <c r="U795" s="173">
        <v>7</v>
      </c>
      <c r="V795" s="173">
        <v>26.7</v>
      </c>
      <c r="W795" s="13" t="s">
        <v>69</v>
      </c>
      <c r="X795" s="13"/>
      <c r="Y795" s="13" t="s">
        <v>70</v>
      </c>
      <c r="Z795" s="13" t="s">
        <v>75</v>
      </c>
      <c r="AA795" s="13" t="s">
        <v>72</v>
      </c>
      <c r="AB795" s="15" t="s">
        <v>513</v>
      </c>
      <c r="AC795" s="51"/>
      <c r="AD795" s="51"/>
      <c r="AE795" s="51"/>
      <c r="AF795" s="51"/>
      <c r="AG795" s="51"/>
      <c r="AH795" s="51"/>
      <c r="AI795" s="51"/>
    </row>
    <row r="796" spans="1:35" ht="24.6" x14ac:dyDescent="0.85">
      <c r="A796" s="15">
        <v>795</v>
      </c>
      <c r="B796" s="45" t="s">
        <v>470</v>
      </c>
      <c r="C796" s="45" t="s">
        <v>1502</v>
      </c>
      <c r="D796" s="45" t="s">
        <v>457</v>
      </c>
      <c r="E796" s="46" t="s">
        <v>87</v>
      </c>
      <c r="F796" s="7">
        <v>298</v>
      </c>
      <c r="G796" s="348" t="s">
        <v>9787</v>
      </c>
      <c r="H796" s="162" t="s">
        <v>1607</v>
      </c>
      <c r="I796" s="163">
        <v>327471</v>
      </c>
      <c r="J796" s="163">
        <v>1420371</v>
      </c>
      <c r="K796" s="166">
        <v>39446</v>
      </c>
      <c r="L796" s="15" t="s">
        <v>63</v>
      </c>
      <c r="M796" s="13"/>
      <c r="N796" s="13"/>
      <c r="O796" s="13" t="s">
        <v>68</v>
      </c>
      <c r="P796" s="64" t="s">
        <v>1608</v>
      </c>
      <c r="Q796" s="13" t="s">
        <v>61</v>
      </c>
      <c r="R796" s="173">
        <v>35</v>
      </c>
      <c r="S796" s="172"/>
      <c r="T796" s="173">
        <v>1.1000000000000001</v>
      </c>
      <c r="U796" s="173">
        <v>12</v>
      </c>
      <c r="V796" s="173">
        <v>24.3</v>
      </c>
      <c r="W796" s="13" t="s">
        <v>69</v>
      </c>
      <c r="X796" s="13"/>
      <c r="Y796" s="13" t="s">
        <v>70</v>
      </c>
      <c r="Z796" s="13" t="s">
        <v>75</v>
      </c>
      <c r="AA796" s="13" t="s">
        <v>72</v>
      </c>
      <c r="AB796" s="15" t="s">
        <v>513</v>
      </c>
      <c r="AC796" s="51"/>
      <c r="AD796" s="51"/>
      <c r="AE796" s="51"/>
      <c r="AF796" s="51"/>
      <c r="AG796" s="51"/>
      <c r="AH796" s="51"/>
      <c r="AI796" s="51"/>
    </row>
    <row r="797" spans="1:35" ht="24.6" x14ac:dyDescent="0.85">
      <c r="A797" s="15">
        <v>796</v>
      </c>
      <c r="B797" s="45" t="s">
        <v>470</v>
      </c>
      <c r="C797" s="45" t="s">
        <v>1502</v>
      </c>
      <c r="D797" s="45" t="s">
        <v>457</v>
      </c>
      <c r="E797" s="46" t="s">
        <v>87</v>
      </c>
      <c r="F797" s="7">
        <v>298</v>
      </c>
      <c r="G797" s="348" t="s">
        <v>9788</v>
      </c>
      <c r="H797" s="162" t="s">
        <v>1609</v>
      </c>
      <c r="I797" s="162">
        <v>327646</v>
      </c>
      <c r="J797" s="162">
        <v>1420467</v>
      </c>
      <c r="K797" s="166">
        <v>39446</v>
      </c>
      <c r="L797" s="15" t="s">
        <v>63</v>
      </c>
      <c r="M797" s="13"/>
      <c r="N797" s="13"/>
      <c r="O797" s="13" t="s">
        <v>68</v>
      </c>
      <c r="P797" s="64" t="s">
        <v>1610</v>
      </c>
      <c r="Q797" s="13" t="s">
        <v>61</v>
      </c>
      <c r="R797" s="173">
        <v>34</v>
      </c>
      <c r="S797" s="172"/>
      <c r="T797" s="173">
        <v>1</v>
      </c>
      <c r="U797" s="173">
        <v>8.1</v>
      </c>
      <c r="V797" s="173">
        <v>27.5</v>
      </c>
      <c r="W797" s="13" t="s">
        <v>69</v>
      </c>
      <c r="X797" s="13"/>
      <c r="Y797" s="13" t="s">
        <v>70</v>
      </c>
      <c r="Z797" s="13" t="s">
        <v>75</v>
      </c>
      <c r="AA797" s="13" t="s">
        <v>72</v>
      </c>
      <c r="AB797" s="15" t="s">
        <v>513</v>
      </c>
      <c r="AC797" s="51"/>
      <c r="AD797" s="51"/>
      <c r="AE797" s="51"/>
      <c r="AF797" s="51"/>
      <c r="AG797" s="51"/>
      <c r="AH797" s="51"/>
      <c r="AI797" s="51"/>
    </row>
    <row r="798" spans="1:35" ht="24.6" x14ac:dyDescent="0.85">
      <c r="A798" s="15">
        <v>797</v>
      </c>
      <c r="B798" s="45" t="s">
        <v>470</v>
      </c>
      <c r="C798" s="45" t="s">
        <v>1502</v>
      </c>
      <c r="D798" s="45" t="s">
        <v>1611</v>
      </c>
      <c r="E798" s="46" t="s">
        <v>1612</v>
      </c>
      <c r="F798" s="7">
        <v>507</v>
      </c>
      <c r="G798" s="348" t="s">
        <v>9789</v>
      </c>
      <c r="H798" s="162" t="s">
        <v>1613</v>
      </c>
      <c r="I798" s="162">
        <v>323125</v>
      </c>
      <c r="J798" s="162">
        <v>1428383</v>
      </c>
      <c r="K798" s="166">
        <v>39182</v>
      </c>
      <c r="L798" s="15" t="s">
        <v>63</v>
      </c>
      <c r="M798" s="13"/>
      <c r="N798" s="13"/>
      <c r="O798" s="13" t="s">
        <v>68</v>
      </c>
      <c r="P798" s="64" t="s">
        <v>1614</v>
      </c>
      <c r="Q798" s="13" t="s">
        <v>61</v>
      </c>
      <c r="R798" s="173">
        <v>36</v>
      </c>
      <c r="S798" s="172"/>
      <c r="T798" s="173">
        <v>1.2</v>
      </c>
      <c r="U798" s="173">
        <v>2.2000000000000002</v>
      </c>
      <c r="V798" s="173">
        <v>25.6</v>
      </c>
      <c r="W798" s="13" t="s">
        <v>69</v>
      </c>
      <c r="X798" s="13"/>
      <c r="Y798" s="13" t="s">
        <v>70</v>
      </c>
      <c r="Z798" s="13" t="s">
        <v>75</v>
      </c>
      <c r="AA798" s="13" t="s">
        <v>72</v>
      </c>
      <c r="AB798" s="15" t="s">
        <v>513</v>
      </c>
      <c r="AC798" s="51"/>
      <c r="AD798" s="51"/>
      <c r="AE798" s="51"/>
      <c r="AF798" s="51"/>
      <c r="AG798" s="51"/>
      <c r="AH798" s="51"/>
      <c r="AI798" s="51"/>
    </row>
    <row r="799" spans="1:35" ht="24.6" x14ac:dyDescent="0.85">
      <c r="A799" s="15">
        <v>798</v>
      </c>
      <c r="B799" s="45" t="s">
        <v>470</v>
      </c>
      <c r="C799" s="45" t="s">
        <v>1502</v>
      </c>
      <c r="D799" s="45" t="s">
        <v>1611</v>
      </c>
      <c r="E799" s="46" t="s">
        <v>1612</v>
      </c>
      <c r="F799" s="7">
        <v>507</v>
      </c>
      <c r="G799" s="348" t="s">
        <v>9790</v>
      </c>
      <c r="H799" s="162" t="s">
        <v>1615</v>
      </c>
      <c r="I799" s="162">
        <v>322622</v>
      </c>
      <c r="J799" s="162">
        <v>1427999</v>
      </c>
      <c r="K799" s="166">
        <v>39396</v>
      </c>
      <c r="L799" s="15" t="s">
        <v>63</v>
      </c>
      <c r="M799" s="13"/>
      <c r="N799" s="13"/>
      <c r="O799" s="13" t="s">
        <v>68</v>
      </c>
      <c r="P799" s="64" t="s">
        <v>1616</v>
      </c>
      <c r="Q799" s="13" t="s">
        <v>61</v>
      </c>
      <c r="R799" s="173">
        <v>34</v>
      </c>
      <c r="S799" s="172"/>
      <c r="T799" s="173">
        <v>3.6</v>
      </c>
      <c r="U799" s="173">
        <v>2.4</v>
      </c>
      <c r="V799" s="173">
        <v>8.6</v>
      </c>
      <c r="W799" s="13" t="s">
        <v>69</v>
      </c>
      <c r="X799" s="13"/>
      <c r="Y799" s="13" t="s">
        <v>70</v>
      </c>
      <c r="Z799" s="13" t="s">
        <v>75</v>
      </c>
      <c r="AA799" s="13" t="s">
        <v>72</v>
      </c>
      <c r="AB799" s="15" t="s">
        <v>513</v>
      </c>
      <c r="AC799" s="51"/>
      <c r="AD799" s="51"/>
      <c r="AE799" s="51"/>
      <c r="AF799" s="51"/>
      <c r="AG799" s="51"/>
      <c r="AH799" s="51"/>
      <c r="AI799" s="51"/>
    </row>
    <row r="800" spans="1:35" ht="24.6" x14ac:dyDescent="0.85">
      <c r="A800" s="15">
        <v>799</v>
      </c>
      <c r="B800" s="45" t="s">
        <v>470</v>
      </c>
      <c r="C800" s="45" t="s">
        <v>1502</v>
      </c>
      <c r="D800" s="45" t="s">
        <v>1611</v>
      </c>
      <c r="E800" s="46" t="s">
        <v>1612</v>
      </c>
      <c r="F800" s="7">
        <v>507</v>
      </c>
      <c r="G800" s="348" t="s">
        <v>9791</v>
      </c>
      <c r="H800" s="162" t="s">
        <v>1617</v>
      </c>
      <c r="I800" s="162">
        <v>322481</v>
      </c>
      <c r="J800" s="162">
        <v>1428423</v>
      </c>
      <c r="K800" s="166">
        <v>33841</v>
      </c>
      <c r="L800" s="15" t="s">
        <v>63</v>
      </c>
      <c r="M800" s="13"/>
      <c r="N800" s="13"/>
      <c r="O800" s="13" t="s">
        <v>68</v>
      </c>
      <c r="P800" s="50"/>
      <c r="Q800" s="13" t="s">
        <v>66</v>
      </c>
      <c r="R800" s="173">
        <v>36</v>
      </c>
      <c r="S800" s="172"/>
      <c r="T800" s="173"/>
      <c r="U800" s="173">
        <v>4</v>
      </c>
      <c r="V800" s="173"/>
      <c r="W800" s="13" t="s">
        <v>69</v>
      </c>
      <c r="X800" s="13"/>
      <c r="Y800" s="13" t="s">
        <v>70</v>
      </c>
      <c r="Z800" s="13" t="s">
        <v>75</v>
      </c>
      <c r="AA800" s="13" t="s">
        <v>76</v>
      </c>
      <c r="AB800" s="15" t="s">
        <v>480</v>
      </c>
      <c r="AC800" s="51"/>
      <c r="AD800" s="51"/>
      <c r="AE800" s="51"/>
      <c r="AF800" s="51"/>
      <c r="AG800" s="51"/>
      <c r="AH800" s="51"/>
      <c r="AI800" s="51"/>
    </row>
    <row r="801" spans="1:35" ht="24.6" x14ac:dyDescent="0.85">
      <c r="A801" s="15">
        <v>800</v>
      </c>
      <c r="B801" s="45" t="s">
        <v>470</v>
      </c>
      <c r="C801" s="45" t="s">
        <v>1502</v>
      </c>
      <c r="D801" s="45" t="s">
        <v>1611</v>
      </c>
      <c r="E801" s="46" t="s">
        <v>1612</v>
      </c>
      <c r="F801" s="7">
        <v>507</v>
      </c>
      <c r="G801" s="348" t="s">
        <v>9792</v>
      </c>
      <c r="H801" s="162" t="s">
        <v>1618</v>
      </c>
      <c r="I801" s="162">
        <v>322481</v>
      </c>
      <c r="J801" s="162">
        <v>1428423</v>
      </c>
      <c r="K801" s="166">
        <v>33842</v>
      </c>
      <c r="L801" s="15" t="s">
        <v>63</v>
      </c>
      <c r="M801" s="13"/>
      <c r="N801" s="13"/>
      <c r="O801" s="13" t="s">
        <v>68</v>
      </c>
      <c r="P801" s="50"/>
      <c r="Q801" s="13" t="s">
        <v>66</v>
      </c>
      <c r="R801" s="173">
        <v>30</v>
      </c>
      <c r="S801" s="172"/>
      <c r="T801" s="173"/>
      <c r="U801" s="173">
        <v>4</v>
      </c>
      <c r="V801" s="173"/>
      <c r="W801" s="13" t="s">
        <v>69</v>
      </c>
      <c r="X801" s="13"/>
      <c r="Y801" s="13" t="s">
        <v>70</v>
      </c>
      <c r="Z801" s="13" t="s">
        <v>75</v>
      </c>
      <c r="AA801" s="13" t="s">
        <v>76</v>
      </c>
      <c r="AB801" s="15" t="s">
        <v>480</v>
      </c>
      <c r="AC801" s="51"/>
      <c r="AD801" s="51"/>
      <c r="AE801" s="51"/>
      <c r="AF801" s="51"/>
      <c r="AG801" s="51"/>
      <c r="AH801" s="51"/>
      <c r="AI801" s="51"/>
    </row>
    <row r="802" spans="1:35" ht="24.6" x14ac:dyDescent="0.85">
      <c r="A802" s="15">
        <v>801</v>
      </c>
      <c r="B802" s="45" t="s">
        <v>470</v>
      </c>
      <c r="C802" s="45" t="s">
        <v>1502</v>
      </c>
      <c r="D802" s="45" t="s">
        <v>1611</v>
      </c>
      <c r="E802" s="46" t="s">
        <v>1612</v>
      </c>
      <c r="F802" s="7">
        <v>507</v>
      </c>
      <c r="G802" s="348" t="s">
        <v>9793</v>
      </c>
      <c r="H802" s="162" t="s">
        <v>1619</v>
      </c>
      <c r="I802" s="162">
        <v>322481</v>
      </c>
      <c r="J802" s="162">
        <v>1428423</v>
      </c>
      <c r="K802" s="166">
        <v>33836</v>
      </c>
      <c r="L802" s="15" t="s">
        <v>63</v>
      </c>
      <c r="M802" s="13"/>
      <c r="N802" s="13"/>
      <c r="O802" s="13" t="s">
        <v>68</v>
      </c>
      <c r="P802" s="50"/>
      <c r="Q802" s="13" t="s">
        <v>66</v>
      </c>
      <c r="R802" s="173">
        <v>36</v>
      </c>
      <c r="S802" s="172"/>
      <c r="T802" s="173"/>
      <c r="U802" s="173">
        <v>4</v>
      </c>
      <c r="V802" s="173"/>
      <c r="W802" s="13" t="s">
        <v>69</v>
      </c>
      <c r="X802" s="13"/>
      <c r="Y802" s="13" t="s">
        <v>70</v>
      </c>
      <c r="Z802" s="13" t="s">
        <v>75</v>
      </c>
      <c r="AA802" s="13" t="s">
        <v>76</v>
      </c>
      <c r="AB802" s="15" t="s">
        <v>480</v>
      </c>
      <c r="AC802" s="51"/>
      <c r="AD802" s="51"/>
      <c r="AE802" s="51"/>
      <c r="AF802" s="51"/>
      <c r="AG802" s="51"/>
      <c r="AH802" s="51"/>
      <c r="AI802" s="51"/>
    </row>
    <row r="803" spans="1:35" ht="24.6" x14ac:dyDescent="0.85">
      <c r="A803" s="15">
        <v>802</v>
      </c>
      <c r="B803" s="45" t="s">
        <v>470</v>
      </c>
      <c r="C803" s="45" t="s">
        <v>1502</v>
      </c>
      <c r="D803" s="45" t="s">
        <v>1611</v>
      </c>
      <c r="E803" s="46" t="s">
        <v>1612</v>
      </c>
      <c r="F803" s="7">
        <v>507</v>
      </c>
      <c r="G803" s="348" t="s">
        <v>9794</v>
      </c>
      <c r="H803" s="162" t="s">
        <v>1620</v>
      </c>
      <c r="I803" s="162">
        <v>322481</v>
      </c>
      <c r="J803" s="162">
        <v>1428423</v>
      </c>
      <c r="K803" s="166">
        <v>33840</v>
      </c>
      <c r="L803" s="15" t="s">
        <v>63</v>
      </c>
      <c r="M803" s="13"/>
      <c r="N803" s="13"/>
      <c r="O803" s="13" t="s">
        <v>68</v>
      </c>
      <c r="P803" s="50"/>
      <c r="Q803" s="13" t="s">
        <v>66</v>
      </c>
      <c r="R803" s="173">
        <v>37</v>
      </c>
      <c r="S803" s="172"/>
      <c r="T803" s="173"/>
      <c r="U803" s="173">
        <v>4</v>
      </c>
      <c r="V803" s="173"/>
      <c r="W803" s="13" t="s">
        <v>69</v>
      </c>
      <c r="X803" s="13"/>
      <c r="Y803" s="13" t="s">
        <v>70</v>
      </c>
      <c r="Z803" s="13" t="s">
        <v>75</v>
      </c>
      <c r="AA803" s="13" t="s">
        <v>76</v>
      </c>
      <c r="AB803" s="15" t="s">
        <v>480</v>
      </c>
      <c r="AC803" s="51"/>
      <c r="AD803" s="51"/>
      <c r="AE803" s="51"/>
      <c r="AF803" s="51"/>
      <c r="AG803" s="51"/>
      <c r="AH803" s="51"/>
      <c r="AI803" s="51"/>
    </row>
    <row r="804" spans="1:35" ht="24.6" x14ac:dyDescent="0.85">
      <c r="A804" s="15">
        <v>803</v>
      </c>
      <c r="B804" s="45" t="s">
        <v>470</v>
      </c>
      <c r="C804" s="45" t="s">
        <v>1502</v>
      </c>
      <c r="D804" s="45" t="s">
        <v>1611</v>
      </c>
      <c r="E804" s="46" t="s">
        <v>1612</v>
      </c>
      <c r="F804" s="7">
        <v>507</v>
      </c>
      <c r="G804" s="348" t="s">
        <v>9795</v>
      </c>
      <c r="H804" s="162" t="s">
        <v>1621</v>
      </c>
      <c r="I804" s="162">
        <v>322481</v>
      </c>
      <c r="J804" s="162">
        <v>1428423</v>
      </c>
      <c r="K804" s="166">
        <v>33847</v>
      </c>
      <c r="L804" s="15" t="s">
        <v>63</v>
      </c>
      <c r="M804" s="13"/>
      <c r="N804" s="13"/>
      <c r="O804" s="13" t="s">
        <v>68</v>
      </c>
      <c r="P804" s="50"/>
      <c r="Q804" s="13" t="s">
        <v>62</v>
      </c>
      <c r="R804" s="173">
        <v>30</v>
      </c>
      <c r="S804" s="172"/>
      <c r="T804" s="173"/>
      <c r="U804" s="173">
        <v>5</v>
      </c>
      <c r="V804" s="173"/>
      <c r="W804" s="13" t="s">
        <v>69</v>
      </c>
      <c r="X804" s="13"/>
      <c r="Y804" s="13" t="s">
        <v>70</v>
      </c>
      <c r="Z804" s="13" t="s">
        <v>75</v>
      </c>
      <c r="AA804" s="13" t="s">
        <v>76</v>
      </c>
      <c r="AB804" s="15" t="s">
        <v>480</v>
      </c>
      <c r="AC804" s="51"/>
      <c r="AD804" s="51"/>
      <c r="AE804" s="51"/>
      <c r="AF804" s="51"/>
      <c r="AG804" s="51"/>
      <c r="AH804" s="51"/>
      <c r="AI804" s="51"/>
    </row>
    <row r="805" spans="1:35" ht="24.6" x14ac:dyDescent="0.85">
      <c r="A805" s="15">
        <v>804</v>
      </c>
      <c r="B805" s="45" t="s">
        <v>470</v>
      </c>
      <c r="C805" s="45" t="s">
        <v>1502</v>
      </c>
      <c r="D805" s="45" t="s">
        <v>1611</v>
      </c>
      <c r="E805" s="46" t="s">
        <v>1612</v>
      </c>
      <c r="F805" s="7">
        <v>507</v>
      </c>
      <c r="G805" s="348" t="s">
        <v>9796</v>
      </c>
      <c r="H805" s="162" t="s">
        <v>1622</v>
      </c>
      <c r="I805" s="162">
        <v>322481</v>
      </c>
      <c r="J805" s="162">
        <v>1428423</v>
      </c>
      <c r="K805" s="166">
        <v>33848</v>
      </c>
      <c r="L805" s="15" t="s">
        <v>63</v>
      </c>
      <c r="M805" s="13"/>
      <c r="N805" s="13"/>
      <c r="O805" s="13" t="s">
        <v>68</v>
      </c>
      <c r="P805" s="50"/>
      <c r="Q805" s="13" t="s">
        <v>62</v>
      </c>
      <c r="R805" s="173">
        <v>31</v>
      </c>
      <c r="S805" s="172"/>
      <c r="T805" s="173"/>
      <c r="U805" s="173">
        <v>5</v>
      </c>
      <c r="V805" s="173"/>
      <c r="W805" s="13" t="s">
        <v>69</v>
      </c>
      <c r="X805" s="13"/>
      <c r="Y805" s="13" t="s">
        <v>70</v>
      </c>
      <c r="Z805" s="13" t="s">
        <v>75</v>
      </c>
      <c r="AA805" s="13" t="s">
        <v>76</v>
      </c>
      <c r="AB805" s="15" t="s">
        <v>480</v>
      </c>
      <c r="AC805" s="51"/>
      <c r="AD805" s="51"/>
      <c r="AE805" s="51"/>
      <c r="AF805" s="51"/>
      <c r="AG805" s="51"/>
      <c r="AH805" s="51"/>
      <c r="AI805" s="51"/>
    </row>
    <row r="806" spans="1:35" ht="24.6" x14ac:dyDescent="0.85">
      <c r="A806" s="15">
        <v>805</v>
      </c>
      <c r="B806" s="45" t="s">
        <v>470</v>
      </c>
      <c r="C806" s="45" t="s">
        <v>1502</v>
      </c>
      <c r="D806" s="45" t="s">
        <v>1611</v>
      </c>
      <c r="E806" s="46" t="s">
        <v>1612</v>
      </c>
      <c r="F806" s="7">
        <v>507</v>
      </c>
      <c r="G806" s="348" t="s">
        <v>9797</v>
      </c>
      <c r="H806" s="162" t="s">
        <v>1623</v>
      </c>
      <c r="I806" s="162">
        <v>322481</v>
      </c>
      <c r="J806" s="162">
        <v>1428423</v>
      </c>
      <c r="K806" s="166">
        <v>33833</v>
      </c>
      <c r="L806" s="15" t="s">
        <v>63</v>
      </c>
      <c r="M806" s="13"/>
      <c r="N806" s="13"/>
      <c r="O806" s="13" t="s">
        <v>68</v>
      </c>
      <c r="P806" s="50"/>
      <c r="Q806" s="13" t="s">
        <v>62</v>
      </c>
      <c r="R806" s="173">
        <v>35</v>
      </c>
      <c r="S806" s="172"/>
      <c r="T806" s="173"/>
      <c r="U806" s="173">
        <v>5.5</v>
      </c>
      <c r="V806" s="173"/>
      <c r="W806" s="13" t="s">
        <v>69</v>
      </c>
      <c r="X806" s="13"/>
      <c r="Y806" s="13" t="s">
        <v>70</v>
      </c>
      <c r="Z806" s="13" t="s">
        <v>75</v>
      </c>
      <c r="AA806" s="13" t="s">
        <v>76</v>
      </c>
      <c r="AB806" s="15" t="s">
        <v>480</v>
      </c>
      <c r="AC806" s="51"/>
      <c r="AD806" s="51"/>
      <c r="AE806" s="51"/>
      <c r="AF806" s="51"/>
      <c r="AG806" s="51"/>
      <c r="AH806" s="51"/>
      <c r="AI806" s="51"/>
    </row>
    <row r="807" spans="1:35" ht="24.6" x14ac:dyDescent="0.85">
      <c r="A807" s="15">
        <v>806</v>
      </c>
      <c r="B807" s="45" t="s">
        <v>470</v>
      </c>
      <c r="C807" s="45" t="s">
        <v>1502</v>
      </c>
      <c r="D807" s="45" t="s">
        <v>1611</v>
      </c>
      <c r="E807" s="46" t="s">
        <v>1612</v>
      </c>
      <c r="F807" s="7">
        <v>507</v>
      </c>
      <c r="G807" s="348" t="s">
        <v>9798</v>
      </c>
      <c r="H807" s="162" t="s">
        <v>1624</v>
      </c>
      <c r="I807" s="162">
        <v>322481</v>
      </c>
      <c r="J807" s="162">
        <v>1428423</v>
      </c>
      <c r="K807" s="166">
        <v>33834</v>
      </c>
      <c r="L807" s="15" t="s">
        <v>63</v>
      </c>
      <c r="M807" s="13"/>
      <c r="N807" s="13"/>
      <c r="O807" s="13" t="s">
        <v>68</v>
      </c>
      <c r="P807" s="50"/>
      <c r="Q807" s="13" t="s">
        <v>62</v>
      </c>
      <c r="R807" s="173">
        <v>30</v>
      </c>
      <c r="S807" s="172"/>
      <c r="T807" s="173"/>
      <c r="U807" s="173">
        <v>5.5</v>
      </c>
      <c r="V807" s="173"/>
      <c r="W807" s="13" t="s">
        <v>69</v>
      </c>
      <c r="X807" s="13"/>
      <c r="Y807" s="13" t="s">
        <v>70</v>
      </c>
      <c r="Z807" s="13" t="s">
        <v>75</v>
      </c>
      <c r="AA807" s="13" t="s">
        <v>76</v>
      </c>
      <c r="AB807" s="15" t="s">
        <v>480</v>
      </c>
      <c r="AC807" s="51"/>
      <c r="AD807" s="51"/>
      <c r="AE807" s="51"/>
      <c r="AF807" s="51"/>
      <c r="AG807" s="51"/>
      <c r="AH807" s="51"/>
      <c r="AI807" s="51"/>
    </row>
    <row r="808" spans="1:35" ht="24.6" x14ac:dyDescent="0.85">
      <c r="A808" s="15">
        <v>807</v>
      </c>
      <c r="B808" s="45" t="s">
        <v>470</v>
      </c>
      <c r="C808" s="45" t="s">
        <v>1502</v>
      </c>
      <c r="D808" s="45" t="s">
        <v>1611</v>
      </c>
      <c r="E808" s="46" t="s">
        <v>1625</v>
      </c>
      <c r="F808" s="7">
        <v>286</v>
      </c>
      <c r="G808" s="348" t="s">
        <v>9799</v>
      </c>
      <c r="H808" s="167" t="s">
        <v>1626</v>
      </c>
      <c r="I808" s="170">
        <v>323881</v>
      </c>
      <c r="J808" s="170">
        <v>1424623</v>
      </c>
      <c r="K808" s="166">
        <v>33861</v>
      </c>
      <c r="L808" s="15" t="s">
        <v>63</v>
      </c>
      <c r="M808" s="13"/>
      <c r="N808" s="13"/>
      <c r="O808" s="13" t="s">
        <v>68</v>
      </c>
      <c r="P808" s="50"/>
      <c r="Q808" s="13" t="s">
        <v>64</v>
      </c>
      <c r="R808" s="171">
        <v>26</v>
      </c>
      <c r="S808" s="172"/>
      <c r="T808" s="172"/>
      <c r="U808" s="172">
        <v>1</v>
      </c>
      <c r="V808" s="172"/>
      <c r="W808" s="13" t="s">
        <v>69</v>
      </c>
      <c r="X808" s="13"/>
      <c r="Y808" s="13" t="s">
        <v>70</v>
      </c>
      <c r="Z808" s="13" t="s">
        <v>75</v>
      </c>
      <c r="AA808" s="13" t="s">
        <v>76</v>
      </c>
      <c r="AB808" s="15" t="s">
        <v>480</v>
      </c>
      <c r="AC808" s="51"/>
      <c r="AD808" s="51"/>
      <c r="AE808" s="51"/>
      <c r="AF808" s="51"/>
      <c r="AG808" s="51"/>
      <c r="AH808" s="51"/>
      <c r="AI808" s="51"/>
    </row>
    <row r="809" spans="1:35" ht="24.6" x14ac:dyDescent="0.85">
      <c r="A809" s="15">
        <v>808</v>
      </c>
      <c r="B809" s="45" t="s">
        <v>470</v>
      </c>
      <c r="C809" s="45" t="s">
        <v>1502</v>
      </c>
      <c r="D809" s="45" t="s">
        <v>1611</v>
      </c>
      <c r="E809" s="46" t="s">
        <v>1625</v>
      </c>
      <c r="F809" s="7">
        <v>286</v>
      </c>
      <c r="G809" s="348" t="s">
        <v>9800</v>
      </c>
      <c r="H809" s="167" t="s">
        <v>1627</v>
      </c>
      <c r="I809" s="170">
        <v>323881</v>
      </c>
      <c r="J809" s="170">
        <v>1424623</v>
      </c>
      <c r="K809" s="166">
        <v>33862</v>
      </c>
      <c r="L809" s="15" t="s">
        <v>63</v>
      </c>
      <c r="M809" s="13"/>
      <c r="N809" s="13"/>
      <c r="O809" s="13" t="s">
        <v>68</v>
      </c>
      <c r="P809" s="50"/>
      <c r="Q809" s="13" t="s">
        <v>64</v>
      </c>
      <c r="R809" s="171">
        <v>25</v>
      </c>
      <c r="S809" s="172"/>
      <c r="T809" s="172"/>
      <c r="U809" s="172">
        <v>1</v>
      </c>
      <c r="V809" s="172"/>
      <c r="W809" s="13" t="s">
        <v>69</v>
      </c>
      <c r="X809" s="13"/>
      <c r="Y809" s="13" t="s">
        <v>70</v>
      </c>
      <c r="Z809" s="13" t="s">
        <v>75</v>
      </c>
      <c r="AA809" s="13" t="s">
        <v>76</v>
      </c>
      <c r="AB809" s="15" t="s">
        <v>480</v>
      </c>
      <c r="AC809" s="51"/>
      <c r="AD809" s="51"/>
      <c r="AE809" s="51"/>
      <c r="AF809" s="51"/>
      <c r="AG809" s="51"/>
      <c r="AH809" s="51"/>
      <c r="AI809" s="51"/>
    </row>
    <row r="810" spans="1:35" ht="24.6" x14ac:dyDescent="0.85">
      <c r="A810" s="15">
        <v>809</v>
      </c>
      <c r="B810" s="45" t="s">
        <v>470</v>
      </c>
      <c r="C810" s="45" t="s">
        <v>1502</v>
      </c>
      <c r="D810" s="45" t="s">
        <v>1611</v>
      </c>
      <c r="E810" s="46" t="s">
        <v>1625</v>
      </c>
      <c r="F810" s="7">
        <v>286</v>
      </c>
      <c r="G810" s="348" t="s">
        <v>9801</v>
      </c>
      <c r="H810" s="167" t="s">
        <v>1628</v>
      </c>
      <c r="I810" s="170">
        <v>323881</v>
      </c>
      <c r="J810" s="170">
        <v>1424623</v>
      </c>
      <c r="K810" s="166">
        <v>33863</v>
      </c>
      <c r="L810" s="15" t="s">
        <v>63</v>
      </c>
      <c r="M810" s="13"/>
      <c r="N810" s="13"/>
      <c r="O810" s="13" t="s">
        <v>68</v>
      </c>
      <c r="P810" s="50"/>
      <c r="Q810" s="13" t="s">
        <v>64</v>
      </c>
      <c r="R810" s="171">
        <v>25</v>
      </c>
      <c r="S810" s="172"/>
      <c r="T810" s="172"/>
      <c r="U810" s="172">
        <v>1</v>
      </c>
      <c r="V810" s="172"/>
      <c r="W810" s="13" t="s">
        <v>69</v>
      </c>
      <c r="X810" s="13"/>
      <c r="Y810" s="13" t="s">
        <v>70</v>
      </c>
      <c r="Z810" s="13" t="s">
        <v>75</v>
      </c>
      <c r="AA810" s="13" t="s">
        <v>76</v>
      </c>
      <c r="AB810" s="15" t="s">
        <v>480</v>
      </c>
      <c r="AC810" s="51"/>
      <c r="AD810" s="51"/>
      <c r="AE810" s="51"/>
      <c r="AF810" s="51"/>
      <c r="AG810" s="51"/>
      <c r="AH810" s="51"/>
      <c r="AI810" s="51"/>
    </row>
    <row r="811" spans="1:35" ht="24.6" x14ac:dyDescent="0.85">
      <c r="A811" s="15">
        <v>810</v>
      </c>
      <c r="B811" s="45" t="s">
        <v>470</v>
      </c>
      <c r="C811" s="45" t="s">
        <v>1502</v>
      </c>
      <c r="D811" s="45" t="s">
        <v>1611</v>
      </c>
      <c r="E811" s="46" t="s">
        <v>1625</v>
      </c>
      <c r="F811" s="7">
        <v>286</v>
      </c>
      <c r="G811" s="348" t="s">
        <v>9802</v>
      </c>
      <c r="H811" s="167" t="s">
        <v>1629</v>
      </c>
      <c r="I811" s="170">
        <v>323881</v>
      </c>
      <c r="J811" s="170">
        <v>1424623</v>
      </c>
      <c r="K811" s="166">
        <v>33864</v>
      </c>
      <c r="L811" s="15" t="s">
        <v>63</v>
      </c>
      <c r="M811" s="13"/>
      <c r="N811" s="13"/>
      <c r="O811" s="13" t="s">
        <v>68</v>
      </c>
      <c r="P811" s="50"/>
      <c r="Q811" s="13" t="s">
        <v>64</v>
      </c>
      <c r="R811" s="171">
        <v>26</v>
      </c>
      <c r="S811" s="172"/>
      <c r="T811" s="172"/>
      <c r="U811" s="172">
        <v>2.5</v>
      </c>
      <c r="V811" s="172"/>
      <c r="W811" s="13" t="s">
        <v>69</v>
      </c>
      <c r="X811" s="13"/>
      <c r="Y811" s="13" t="s">
        <v>70</v>
      </c>
      <c r="Z811" s="13" t="s">
        <v>75</v>
      </c>
      <c r="AA811" s="13" t="s">
        <v>76</v>
      </c>
      <c r="AB811" s="15" t="s">
        <v>480</v>
      </c>
      <c r="AC811" s="51"/>
      <c r="AD811" s="51"/>
      <c r="AE811" s="51"/>
      <c r="AF811" s="51"/>
      <c r="AG811" s="51"/>
      <c r="AH811" s="51"/>
      <c r="AI811" s="51"/>
    </row>
    <row r="812" spans="1:35" ht="24.6" x14ac:dyDescent="0.85">
      <c r="A812" s="15">
        <v>811</v>
      </c>
      <c r="B812" s="45" t="s">
        <v>470</v>
      </c>
      <c r="C812" s="45" t="s">
        <v>1502</v>
      </c>
      <c r="D812" s="45" t="s">
        <v>1611</v>
      </c>
      <c r="E812" s="46" t="s">
        <v>1625</v>
      </c>
      <c r="F812" s="7">
        <v>286</v>
      </c>
      <c r="G812" s="348" t="s">
        <v>9803</v>
      </c>
      <c r="H812" s="167" t="s">
        <v>1630</v>
      </c>
      <c r="I812" s="170">
        <v>323881</v>
      </c>
      <c r="J812" s="170">
        <v>1424623</v>
      </c>
      <c r="K812" s="166">
        <v>33857</v>
      </c>
      <c r="L812" s="15" t="s">
        <v>63</v>
      </c>
      <c r="M812" s="13"/>
      <c r="N812" s="13"/>
      <c r="O812" s="13" t="s">
        <v>68</v>
      </c>
      <c r="P812" s="50"/>
      <c r="Q812" s="13" t="s">
        <v>66</v>
      </c>
      <c r="R812" s="171">
        <v>26</v>
      </c>
      <c r="S812" s="172"/>
      <c r="T812" s="172"/>
      <c r="U812" s="172">
        <v>3</v>
      </c>
      <c r="V812" s="172"/>
      <c r="W812" s="13" t="s">
        <v>69</v>
      </c>
      <c r="X812" s="13"/>
      <c r="Y812" s="13" t="s">
        <v>70</v>
      </c>
      <c r="Z812" s="13" t="s">
        <v>75</v>
      </c>
      <c r="AA812" s="13" t="s">
        <v>76</v>
      </c>
      <c r="AB812" s="15" t="s">
        <v>480</v>
      </c>
      <c r="AC812" s="51"/>
      <c r="AD812" s="51"/>
      <c r="AE812" s="51"/>
      <c r="AF812" s="51"/>
      <c r="AG812" s="51"/>
      <c r="AH812" s="51"/>
      <c r="AI812" s="51"/>
    </row>
    <row r="813" spans="1:35" ht="24.6" x14ac:dyDescent="0.85">
      <c r="A813" s="15">
        <v>812</v>
      </c>
      <c r="B813" s="45" t="s">
        <v>470</v>
      </c>
      <c r="C813" s="45" t="s">
        <v>1502</v>
      </c>
      <c r="D813" s="45" t="s">
        <v>1611</v>
      </c>
      <c r="E813" s="46" t="s">
        <v>89</v>
      </c>
      <c r="F813" s="7">
        <v>351</v>
      </c>
      <c r="G813" s="348" t="s">
        <v>9804</v>
      </c>
      <c r="H813" s="167" t="s">
        <v>1631</v>
      </c>
      <c r="I813" s="167">
        <v>324177</v>
      </c>
      <c r="J813" s="167">
        <v>1426483</v>
      </c>
      <c r="K813" s="166">
        <v>40186</v>
      </c>
      <c r="L813" s="15" t="s">
        <v>63</v>
      </c>
      <c r="M813" s="13"/>
      <c r="N813" s="13"/>
      <c r="O813" s="13" t="s">
        <v>68</v>
      </c>
      <c r="P813" s="64" t="s">
        <v>1632</v>
      </c>
      <c r="Q813" s="13" t="s">
        <v>61</v>
      </c>
      <c r="R813" s="173">
        <v>36</v>
      </c>
      <c r="S813" s="172"/>
      <c r="T813" s="173">
        <v>2.5</v>
      </c>
      <c r="U813" s="173">
        <v>6</v>
      </c>
      <c r="V813" s="173">
        <v>15</v>
      </c>
      <c r="W813" s="13" t="s">
        <v>69</v>
      </c>
      <c r="X813" s="13"/>
      <c r="Y813" s="13" t="s">
        <v>70</v>
      </c>
      <c r="Z813" s="13" t="s">
        <v>75</v>
      </c>
      <c r="AA813" s="13" t="s">
        <v>72</v>
      </c>
      <c r="AB813" s="15" t="s">
        <v>513</v>
      </c>
      <c r="AC813" s="51"/>
      <c r="AD813" s="51"/>
      <c r="AE813" s="51"/>
      <c r="AF813" s="51"/>
      <c r="AG813" s="51"/>
      <c r="AH813" s="51"/>
      <c r="AI813" s="51"/>
    </row>
    <row r="814" spans="1:35" ht="24.6" x14ac:dyDescent="0.85">
      <c r="A814" s="15">
        <v>813</v>
      </c>
      <c r="B814" s="45" t="s">
        <v>470</v>
      </c>
      <c r="C814" s="45" t="s">
        <v>1502</v>
      </c>
      <c r="D814" s="45" t="s">
        <v>1611</v>
      </c>
      <c r="E814" s="46" t="s">
        <v>89</v>
      </c>
      <c r="F814" s="7">
        <v>351</v>
      </c>
      <c r="G814" s="348" t="s">
        <v>9805</v>
      </c>
      <c r="H814" s="167" t="s">
        <v>1633</v>
      </c>
      <c r="I814" s="167">
        <v>323502</v>
      </c>
      <c r="J814" s="167">
        <v>1425588</v>
      </c>
      <c r="K814" s="166">
        <v>39370</v>
      </c>
      <c r="L814" s="15" t="s">
        <v>63</v>
      </c>
      <c r="M814" s="13"/>
      <c r="N814" s="13"/>
      <c r="O814" s="13" t="s">
        <v>68</v>
      </c>
      <c r="P814" s="64" t="s">
        <v>1634</v>
      </c>
      <c r="Q814" s="13" t="s">
        <v>61</v>
      </c>
      <c r="R814" s="173">
        <v>34</v>
      </c>
      <c r="S814" s="172"/>
      <c r="T814" s="173">
        <v>2.4</v>
      </c>
      <c r="U814" s="173">
        <v>2.1</v>
      </c>
      <c r="V814" s="173">
        <v>20</v>
      </c>
      <c r="W814" s="13" t="s">
        <v>69</v>
      </c>
      <c r="X814" s="13"/>
      <c r="Y814" s="13" t="s">
        <v>70</v>
      </c>
      <c r="Z814" s="13" t="s">
        <v>75</v>
      </c>
      <c r="AA814" s="13" t="s">
        <v>72</v>
      </c>
      <c r="AB814" s="15" t="s">
        <v>513</v>
      </c>
      <c r="AC814" s="51"/>
      <c r="AD814" s="51"/>
      <c r="AE814" s="51"/>
      <c r="AF814" s="51"/>
      <c r="AG814" s="51"/>
      <c r="AH814" s="51"/>
      <c r="AI814" s="51"/>
    </row>
    <row r="815" spans="1:35" ht="24.6" x14ac:dyDescent="0.85">
      <c r="A815" s="15">
        <v>814</v>
      </c>
      <c r="B815" s="45" t="s">
        <v>470</v>
      </c>
      <c r="C815" s="45" t="s">
        <v>1502</v>
      </c>
      <c r="D815" s="45" t="s">
        <v>1611</v>
      </c>
      <c r="E815" s="46" t="s">
        <v>89</v>
      </c>
      <c r="F815" s="7">
        <v>351</v>
      </c>
      <c r="G815" s="348" t="s">
        <v>9806</v>
      </c>
      <c r="H815" s="167" t="s">
        <v>1635</v>
      </c>
      <c r="I815" s="167">
        <v>324281</v>
      </c>
      <c r="J815" s="167">
        <v>1426323</v>
      </c>
      <c r="K815" s="166">
        <v>33920</v>
      </c>
      <c r="L815" s="15" t="s">
        <v>63</v>
      </c>
      <c r="M815" s="13"/>
      <c r="N815" s="13"/>
      <c r="O815" s="13" t="s">
        <v>68</v>
      </c>
      <c r="P815" s="50"/>
      <c r="Q815" s="13" t="s">
        <v>64</v>
      </c>
      <c r="R815" s="173">
        <v>26</v>
      </c>
      <c r="S815" s="172"/>
      <c r="T815" s="173"/>
      <c r="U815" s="173">
        <v>3</v>
      </c>
      <c r="V815" s="173"/>
      <c r="W815" s="13" t="s">
        <v>69</v>
      </c>
      <c r="X815" s="13"/>
      <c r="Y815" s="13" t="s">
        <v>70</v>
      </c>
      <c r="Z815" s="13" t="s">
        <v>75</v>
      </c>
      <c r="AA815" s="13" t="s">
        <v>76</v>
      </c>
      <c r="AB815" s="15" t="s">
        <v>480</v>
      </c>
      <c r="AC815" s="51"/>
      <c r="AD815" s="51"/>
      <c r="AE815" s="51"/>
      <c r="AF815" s="51"/>
      <c r="AG815" s="51"/>
      <c r="AH815" s="51"/>
      <c r="AI815" s="51"/>
    </row>
    <row r="816" spans="1:35" ht="24.6" x14ac:dyDescent="0.85">
      <c r="A816" s="15">
        <v>815</v>
      </c>
      <c r="B816" s="45" t="s">
        <v>470</v>
      </c>
      <c r="C816" s="45" t="s">
        <v>1502</v>
      </c>
      <c r="D816" s="45" t="s">
        <v>1611</v>
      </c>
      <c r="E816" s="46" t="s">
        <v>89</v>
      </c>
      <c r="F816" s="7">
        <v>351</v>
      </c>
      <c r="G816" s="348" t="s">
        <v>9807</v>
      </c>
      <c r="H816" s="167" t="s">
        <v>1636</v>
      </c>
      <c r="I816" s="167">
        <v>324281</v>
      </c>
      <c r="J816" s="167">
        <v>1426323</v>
      </c>
      <c r="K816" s="166">
        <v>33854</v>
      </c>
      <c r="L816" s="15" t="s">
        <v>63</v>
      </c>
      <c r="M816" s="13"/>
      <c r="N816" s="13"/>
      <c r="O816" s="13" t="s">
        <v>68</v>
      </c>
      <c r="P816" s="50"/>
      <c r="Q816" s="13" t="s">
        <v>62</v>
      </c>
      <c r="R816" s="173">
        <v>30</v>
      </c>
      <c r="S816" s="172"/>
      <c r="T816" s="173"/>
      <c r="U816" s="173">
        <v>4</v>
      </c>
      <c r="V816" s="173"/>
      <c r="W816" s="13" t="s">
        <v>69</v>
      </c>
      <c r="X816" s="13"/>
      <c r="Y816" s="13" t="s">
        <v>70</v>
      </c>
      <c r="Z816" s="13" t="s">
        <v>75</v>
      </c>
      <c r="AA816" s="13" t="s">
        <v>76</v>
      </c>
      <c r="AB816" s="15" t="s">
        <v>480</v>
      </c>
      <c r="AC816" s="51"/>
      <c r="AD816" s="51"/>
      <c r="AE816" s="51"/>
      <c r="AF816" s="51"/>
      <c r="AG816" s="51"/>
      <c r="AH816" s="51"/>
      <c r="AI816" s="51"/>
    </row>
    <row r="817" spans="1:35" ht="24.6" x14ac:dyDescent="0.85">
      <c r="A817" s="15">
        <v>816</v>
      </c>
      <c r="B817" s="45" t="s">
        <v>470</v>
      </c>
      <c r="C817" s="45" t="s">
        <v>1502</v>
      </c>
      <c r="D817" s="45" t="s">
        <v>1611</v>
      </c>
      <c r="E817" s="46" t="s">
        <v>89</v>
      </c>
      <c r="F817" s="7">
        <v>351</v>
      </c>
      <c r="G817" s="348" t="s">
        <v>9808</v>
      </c>
      <c r="H817" s="167" t="s">
        <v>1637</v>
      </c>
      <c r="I817" s="167">
        <v>324281</v>
      </c>
      <c r="J817" s="167">
        <v>1426323</v>
      </c>
      <c r="K817" s="166">
        <v>33855</v>
      </c>
      <c r="L817" s="15" t="s">
        <v>63</v>
      </c>
      <c r="M817" s="13"/>
      <c r="N817" s="13"/>
      <c r="O817" s="13" t="s">
        <v>68</v>
      </c>
      <c r="P817" s="50"/>
      <c r="Q817" s="13" t="s">
        <v>66</v>
      </c>
      <c r="R817" s="173">
        <v>27</v>
      </c>
      <c r="S817" s="172"/>
      <c r="T817" s="173"/>
      <c r="U817" s="173">
        <v>4</v>
      </c>
      <c r="V817" s="173"/>
      <c r="W817" s="13" t="s">
        <v>69</v>
      </c>
      <c r="X817" s="13"/>
      <c r="Y817" s="13" t="s">
        <v>70</v>
      </c>
      <c r="Z817" s="13" t="s">
        <v>75</v>
      </c>
      <c r="AA817" s="13" t="s">
        <v>76</v>
      </c>
      <c r="AB817" s="15" t="s">
        <v>480</v>
      </c>
      <c r="AC817" s="51"/>
      <c r="AD817" s="51"/>
      <c r="AE817" s="51"/>
      <c r="AF817" s="51"/>
      <c r="AG817" s="51"/>
      <c r="AH817" s="51"/>
      <c r="AI817" s="51"/>
    </row>
    <row r="818" spans="1:35" ht="24.6" x14ac:dyDescent="0.85">
      <c r="A818" s="15">
        <v>817</v>
      </c>
      <c r="B818" s="45" t="s">
        <v>470</v>
      </c>
      <c r="C818" s="45" t="s">
        <v>1502</v>
      </c>
      <c r="D818" s="45" t="s">
        <v>1611</v>
      </c>
      <c r="E818" s="46" t="s">
        <v>89</v>
      </c>
      <c r="F818" s="7">
        <v>351</v>
      </c>
      <c r="G818" s="348" t="s">
        <v>9809</v>
      </c>
      <c r="H818" s="167" t="s">
        <v>1638</v>
      </c>
      <c r="I818" s="167">
        <v>324281</v>
      </c>
      <c r="J818" s="167">
        <v>1426323</v>
      </c>
      <c r="K818" s="166">
        <v>33856</v>
      </c>
      <c r="L818" s="15" t="s">
        <v>63</v>
      </c>
      <c r="M818" s="13"/>
      <c r="N818" s="13"/>
      <c r="O818" s="13" t="s">
        <v>68</v>
      </c>
      <c r="P818" s="50"/>
      <c r="Q818" s="13" t="s">
        <v>66</v>
      </c>
      <c r="R818" s="173">
        <v>31</v>
      </c>
      <c r="S818" s="172"/>
      <c r="T818" s="173"/>
      <c r="U818" s="173">
        <v>4</v>
      </c>
      <c r="V818" s="173"/>
      <c r="W818" s="13" t="s">
        <v>69</v>
      </c>
      <c r="X818" s="13"/>
      <c r="Y818" s="13" t="s">
        <v>70</v>
      </c>
      <c r="Z818" s="13" t="s">
        <v>75</v>
      </c>
      <c r="AA818" s="13" t="s">
        <v>76</v>
      </c>
      <c r="AB818" s="15" t="s">
        <v>480</v>
      </c>
      <c r="AC818" s="51"/>
      <c r="AD818" s="51"/>
      <c r="AE818" s="51"/>
      <c r="AF818" s="51"/>
      <c r="AG818" s="51"/>
      <c r="AH818" s="51"/>
      <c r="AI818" s="51"/>
    </row>
    <row r="819" spans="1:35" ht="24.6" x14ac:dyDescent="0.85">
      <c r="A819" s="15">
        <v>818</v>
      </c>
      <c r="B819" s="45" t="s">
        <v>470</v>
      </c>
      <c r="C819" s="45" t="s">
        <v>1502</v>
      </c>
      <c r="D819" s="45" t="s">
        <v>1611</v>
      </c>
      <c r="E819" s="46" t="s">
        <v>1611</v>
      </c>
      <c r="F819" s="7">
        <v>362</v>
      </c>
      <c r="G819" s="348" t="s">
        <v>9810</v>
      </c>
      <c r="H819" s="167" t="s">
        <v>1639</v>
      </c>
      <c r="I819" s="170">
        <v>323181</v>
      </c>
      <c r="J819" s="170">
        <v>1426468</v>
      </c>
      <c r="K819" s="166">
        <v>33845</v>
      </c>
      <c r="L819" s="15" t="s">
        <v>63</v>
      </c>
      <c r="M819" s="13"/>
      <c r="N819" s="13"/>
      <c r="O819" s="13" t="s">
        <v>68</v>
      </c>
      <c r="P819" s="50"/>
      <c r="Q819" s="13" t="s">
        <v>66</v>
      </c>
      <c r="R819" s="171">
        <v>34</v>
      </c>
      <c r="S819" s="172"/>
      <c r="T819" s="172"/>
      <c r="U819" s="172">
        <v>3.5</v>
      </c>
      <c r="V819" s="172"/>
      <c r="W819" s="13" t="s">
        <v>69</v>
      </c>
      <c r="X819" s="13"/>
      <c r="Y819" s="13" t="s">
        <v>70</v>
      </c>
      <c r="Z819" s="13" t="s">
        <v>75</v>
      </c>
      <c r="AA819" s="13" t="s">
        <v>76</v>
      </c>
      <c r="AB819" s="15" t="s">
        <v>480</v>
      </c>
      <c r="AC819" s="51"/>
      <c r="AD819" s="51"/>
      <c r="AE819" s="51"/>
      <c r="AF819" s="51"/>
      <c r="AG819" s="51"/>
      <c r="AH819" s="51"/>
      <c r="AI819" s="51"/>
    </row>
    <row r="820" spans="1:35" ht="24.6" x14ac:dyDescent="0.85">
      <c r="A820" s="15">
        <v>819</v>
      </c>
      <c r="B820" s="45" t="s">
        <v>470</v>
      </c>
      <c r="C820" s="45" t="s">
        <v>1502</v>
      </c>
      <c r="D820" s="45" t="s">
        <v>1611</v>
      </c>
      <c r="E820" s="46" t="s">
        <v>1611</v>
      </c>
      <c r="F820" s="7">
        <v>362</v>
      </c>
      <c r="G820" s="348" t="s">
        <v>9811</v>
      </c>
      <c r="H820" s="167" t="s">
        <v>1640</v>
      </c>
      <c r="I820" s="170">
        <v>323181</v>
      </c>
      <c r="J820" s="170">
        <v>1426468</v>
      </c>
      <c r="K820" s="166">
        <v>33849</v>
      </c>
      <c r="L820" s="15" t="s">
        <v>63</v>
      </c>
      <c r="M820" s="13"/>
      <c r="N820" s="13"/>
      <c r="O820" s="13" t="s">
        <v>68</v>
      </c>
      <c r="P820" s="50"/>
      <c r="Q820" s="13" t="s">
        <v>66</v>
      </c>
      <c r="R820" s="171">
        <v>31</v>
      </c>
      <c r="S820" s="172"/>
      <c r="T820" s="172"/>
      <c r="U820" s="172">
        <v>4</v>
      </c>
      <c r="V820" s="172"/>
      <c r="W820" s="13" t="s">
        <v>69</v>
      </c>
      <c r="X820" s="13"/>
      <c r="Y820" s="13" t="s">
        <v>70</v>
      </c>
      <c r="Z820" s="13" t="s">
        <v>75</v>
      </c>
      <c r="AA820" s="13" t="s">
        <v>76</v>
      </c>
      <c r="AB820" s="15" t="s">
        <v>480</v>
      </c>
      <c r="AC820" s="51"/>
      <c r="AD820" s="51"/>
      <c r="AE820" s="51"/>
      <c r="AF820" s="51"/>
      <c r="AG820" s="51"/>
      <c r="AH820" s="51"/>
      <c r="AI820" s="51"/>
    </row>
    <row r="821" spans="1:35" ht="24.6" x14ac:dyDescent="0.85">
      <c r="A821" s="15">
        <v>820</v>
      </c>
      <c r="B821" s="45" t="s">
        <v>470</v>
      </c>
      <c r="C821" s="45" t="s">
        <v>1502</v>
      </c>
      <c r="D821" s="45" t="s">
        <v>1611</v>
      </c>
      <c r="E821" s="46" t="s">
        <v>1611</v>
      </c>
      <c r="F821" s="7">
        <v>362</v>
      </c>
      <c r="G821" s="348" t="s">
        <v>9812</v>
      </c>
      <c r="H821" s="167" t="s">
        <v>1641</v>
      </c>
      <c r="I821" s="170">
        <v>323181</v>
      </c>
      <c r="J821" s="170">
        <v>1426468</v>
      </c>
      <c r="K821" s="166">
        <v>33779</v>
      </c>
      <c r="L821" s="15" t="s">
        <v>63</v>
      </c>
      <c r="M821" s="13"/>
      <c r="N821" s="13"/>
      <c r="O821" s="13" t="s">
        <v>68</v>
      </c>
      <c r="P821" s="50"/>
      <c r="Q821" s="13" t="s">
        <v>64</v>
      </c>
      <c r="R821" s="171">
        <v>26</v>
      </c>
      <c r="S821" s="172"/>
      <c r="T821" s="172"/>
      <c r="U821" s="172">
        <v>5</v>
      </c>
      <c r="V821" s="172"/>
      <c r="W821" s="13" t="s">
        <v>69</v>
      </c>
      <c r="X821" s="13"/>
      <c r="Y821" s="13" t="s">
        <v>70</v>
      </c>
      <c r="Z821" s="13" t="s">
        <v>75</v>
      </c>
      <c r="AA821" s="13" t="s">
        <v>76</v>
      </c>
      <c r="AB821" s="15" t="s">
        <v>480</v>
      </c>
      <c r="AC821" s="51"/>
      <c r="AD821" s="51"/>
      <c r="AE821" s="51"/>
      <c r="AF821" s="51"/>
      <c r="AG821" s="51"/>
      <c r="AH821" s="51"/>
      <c r="AI821" s="51"/>
    </row>
    <row r="822" spans="1:35" ht="24.6" x14ac:dyDescent="0.85">
      <c r="A822" s="15">
        <v>821</v>
      </c>
      <c r="B822" s="45" t="s">
        <v>470</v>
      </c>
      <c r="C822" s="45" t="s">
        <v>1502</v>
      </c>
      <c r="D822" s="45" t="s">
        <v>1611</v>
      </c>
      <c r="E822" s="46" t="s">
        <v>1611</v>
      </c>
      <c r="F822" s="7">
        <v>362</v>
      </c>
      <c r="G822" s="348" t="s">
        <v>9813</v>
      </c>
      <c r="H822" s="167" t="s">
        <v>1642</v>
      </c>
      <c r="I822" s="170">
        <v>323181</v>
      </c>
      <c r="J822" s="170">
        <v>1426468</v>
      </c>
      <c r="K822" s="166">
        <v>33926</v>
      </c>
      <c r="L822" s="15" t="s">
        <v>63</v>
      </c>
      <c r="M822" s="13"/>
      <c r="N822" s="13"/>
      <c r="O822" s="13" t="s">
        <v>68</v>
      </c>
      <c r="P822" s="50"/>
      <c r="Q822" s="13" t="s">
        <v>64</v>
      </c>
      <c r="R822" s="171">
        <v>26</v>
      </c>
      <c r="S822" s="172"/>
      <c r="T822" s="172"/>
      <c r="U822" s="172">
        <v>5</v>
      </c>
      <c r="V822" s="172"/>
      <c r="W822" s="13" t="s">
        <v>69</v>
      </c>
      <c r="X822" s="13"/>
      <c r="Y822" s="13" t="s">
        <v>70</v>
      </c>
      <c r="Z822" s="13" t="s">
        <v>75</v>
      </c>
      <c r="AA822" s="13" t="s">
        <v>76</v>
      </c>
      <c r="AB822" s="15" t="s">
        <v>480</v>
      </c>
      <c r="AC822" s="51"/>
      <c r="AD822" s="51"/>
      <c r="AE822" s="51"/>
      <c r="AF822" s="51"/>
      <c r="AG822" s="51"/>
      <c r="AH822" s="51"/>
      <c r="AI822" s="51"/>
    </row>
    <row r="823" spans="1:35" ht="24.6" x14ac:dyDescent="0.85">
      <c r="A823" s="15">
        <v>822</v>
      </c>
      <c r="B823" s="45" t="s">
        <v>470</v>
      </c>
      <c r="C823" s="45" t="s">
        <v>1502</v>
      </c>
      <c r="D823" s="45" t="s">
        <v>1611</v>
      </c>
      <c r="E823" s="46" t="s">
        <v>1611</v>
      </c>
      <c r="F823" s="7">
        <v>362</v>
      </c>
      <c r="G823" s="348" t="s">
        <v>9814</v>
      </c>
      <c r="H823" s="167" t="s">
        <v>1643</v>
      </c>
      <c r="I823" s="170">
        <v>323181</v>
      </c>
      <c r="J823" s="170">
        <v>1426468</v>
      </c>
      <c r="K823" s="166">
        <v>33812</v>
      </c>
      <c r="L823" s="15" t="s">
        <v>63</v>
      </c>
      <c r="M823" s="13"/>
      <c r="N823" s="13"/>
      <c r="O823" s="13" t="s">
        <v>68</v>
      </c>
      <c r="P823" s="50"/>
      <c r="Q823" s="13" t="s">
        <v>64</v>
      </c>
      <c r="R823" s="171">
        <v>40</v>
      </c>
      <c r="S823" s="172"/>
      <c r="T823" s="172"/>
      <c r="U823" s="172">
        <v>5.5</v>
      </c>
      <c r="V823" s="172"/>
      <c r="W823" s="13" t="s">
        <v>69</v>
      </c>
      <c r="X823" s="13"/>
      <c r="Y823" s="13" t="s">
        <v>70</v>
      </c>
      <c r="Z823" s="13" t="s">
        <v>75</v>
      </c>
      <c r="AA823" s="13" t="s">
        <v>76</v>
      </c>
      <c r="AB823" s="15" t="s">
        <v>480</v>
      </c>
      <c r="AC823" s="51"/>
      <c r="AD823" s="51"/>
      <c r="AE823" s="51"/>
      <c r="AF823" s="51"/>
      <c r="AG823" s="51"/>
      <c r="AH823" s="51"/>
      <c r="AI823" s="51"/>
    </row>
    <row r="824" spans="1:35" ht="24.6" x14ac:dyDescent="0.85">
      <c r="A824" s="15">
        <v>823</v>
      </c>
      <c r="B824" s="45" t="s">
        <v>470</v>
      </c>
      <c r="C824" s="45" t="s">
        <v>1502</v>
      </c>
      <c r="D824" s="45" t="s">
        <v>1611</v>
      </c>
      <c r="E824" s="46" t="s">
        <v>1644</v>
      </c>
      <c r="F824" s="47">
        <v>255</v>
      </c>
      <c r="G824" s="47" t="s">
        <v>9815</v>
      </c>
      <c r="H824" s="15"/>
      <c r="I824" s="13"/>
      <c r="J824" s="13"/>
      <c r="K824" s="55"/>
      <c r="L824" s="15"/>
      <c r="M824" s="13"/>
      <c r="N824" s="13"/>
      <c r="O824" s="13"/>
      <c r="P824" s="50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51"/>
      <c r="AD824" s="51"/>
      <c r="AE824" s="51"/>
      <c r="AF824" s="51"/>
      <c r="AG824" s="51"/>
      <c r="AH824" s="51"/>
      <c r="AI824" s="51"/>
    </row>
    <row r="825" spans="1:35" ht="24.6" x14ac:dyDescent="0.85">
      <c r="A825" s="15">
        <v>824</v>
      </c>
      <c r="B825" s="45" t="s">
        <v>470</v>
      </c>
      <c r="C825" s="45" t="s">
        <v>1502</v>
      </c>
      <c r="D825" s="45" t="s">
        <v>1611</v>
      </c>
      <c r="E825" s="46" t="s">
        <v>1645</v>
      </c>
      <c r="F825" s="7">
        <v>292</v>
      </c>
      <c r="G825" s="348" t="s">
        <v>9816</v>
      </c>
      <c r="H825" s="167" t="s">
        <v>1646</v>
      </c>
      <c r="I825" s="167">
        <v>325169</v>
      </c>
      <c r="J825" s="167">
        <v>1421669</v>
      </c>
      <c r="K825" s="166">
        <v>39691</v>
      </c>
      <c r="L825" s="15" t="s">
        <v>63</v>
      </c>
      <c r="M825" s="13"/>
      <c r="N825" s="13"/>
      <c r="O825" s="13" t="s">
        <v>68</v>
      </c>
      <c r="P825" s="64" t="s">
        <v>1647</v>
      </c>
      <c r="Q825" s="13" t="s">
        <v>61</v>
      </c>
      <c r="R825" s="173">
        <v>33</v>
      </c>
      <c r="S825" s="172"/>
      <c r="T825" s="173">
        <v>3.7</v>
      </c>
      <c r="U825" s="173">
        <v>3</v>
      </c>
      <c r="V825" s="173">
        <v>33</v>
      </c>
      <c r="W825" s="13" t="s">
        <v>69</v>
      </c>
      <c r="X825" s="13"/>
      <c r="Y825" s="13" t="s">
        <v>70</v>
      </c>
      <c r="Z825" s="13" t="s">
        <v>75</v>
      </c>
      <c r="AA825" s="13" t="s">
        <v>72</v>
      </c>
      <c r="AB825" s="15" t="s">
        <v>513</v>
      </c>
      <c r="AC825" s="51"/>
      <c r="AD825" s="51"/>
      <c r="AE825" s="51"/>
      <c r="AF825" s="51"/>
      <c r="AG825" s="51"/>
      <c r="AH825" s="51"/>
      <c r="AI825" s="51"/>
    </row>
    <row r="826" spans="1:35" ht="24.6" x14ac:dyDescent="0.85">
      <c r="A826" s="15">
        <v>825</v>
      </c>
      <c r="B826" s="45" t="s">
        <v>470</v>
      </c>
      <c r="C826" s="45" t="s">
        <v>1502</v>
      </c>
      <c r="D826" s="45" t="s">
        <v>1611</v>
      </c>
      <c r="E826" s="46" t="s">
        <v>1645</v>
      </c>
      <c r="F826" s="7">
        <v>292</v>
      </c>
      <c r="G826" s="348" t="s">
        <v>9817</v>
      </c>
      <c r="H826" s="167" t="s">
        <v>1648</v>
      </c>
      <c r="I826" s="167">
        <v>326402</v>
      </c>
      <c r="J826" s="167">
        <v>1422479</v>
      </c>
      <c r="K826" s="166">
        <v>39691</v>
      </c>
      <c r="L826" s="15" t="s">
        <v>63</v>
      </c>
      <c r="M826" s="13"/>
      <c r="N826" s="13"/>
      <c r="O826" s="13" t="s">
        <v>68</v>
      </c>
      <c r="P826" s="64" t="s">
        <v>1649</v>
      </c>
      <c r="Q826" s="13" t="s">
        <v>61</v>
      </c>
      <c r="R826" s="173">
        <v>34</v>
      </c>
      <c r="S826" s="172"/>
      <c r="T826" s="173">
        <v>4.5</v>
      </c>
      <c r="U826" s="173">
        <v>2</v>
      </c>
      <c r="V826" s="173">
        <v>21</v>
      </c>
      <c r="W826" s="13" t="s">
        <v>69</v>
      </c>
      <c r="X826" s="13"/>
      <c r="Y826" s="13" t="s">
        <v>70</v>
      </c>
      <c r="Z826" s="13" t="s">
        <v>75</v>
      </c>
      <c r="AA826" s="13" t="s">
        <v>72</v>
      </c>
      <c r="AB826" s="15" t="s">
        <v>513</v>
      </c>
      <c r="AC826" s="51"/>
      <c r="AD826" s="51"/>
      <c r="AE826" s="51"/>
      <c r="AF826" s="51"/>
      <c r="AG826" s="51"/>
      <c r="AH826" s="51"/>
      <c r="AI826" s="51"/>
    </row>
    <row r="827" spans="1:35" ht="24.6" x14ac:dyDescent="0.85">
      <c r="A827" s="15">
        <v>826</v>
      </c>
      <c r="B827" s="45" t="s">
        <v>470</v>
      </c>
      <c r="C827" s="45" t="s">
        <v>1502</v>
      </c>
      <c r="D827" s="45" t="s">
        <v>1611</v>
      </c>
      <c r="E827" s="46" t="s">
        <v>1645</v>
      </c>
      <c r="F827" s="7">
        <v>292</v>
      </c>
      <c r="G827" s="348" t="s">
        <v>9818</v>
      </c>
      <c r="H827" s="167" t="s">
        <v>1650</v>
      </c>
      <c r="I827" s="167">
        <v>325266</v>
      </c>
      <c r="J827" s="167">
        <v>1421978</v>
      </c>
      <c r="K827" s="166">
        <v>33928</v>
      </c>
      <c r="L827" s="15" t="s">
        <v>63</v>
      </c>
      <c r="M827" s="13"/>
      <c r="N827" s="13"/>
      <c r="O827" s="13" t="s">
        <v>68</v>
      </c>
      <c r="P827" s="50"/>
      <c r="Q827" s="13" t="s">
        <v>64</v>
      </c>
      <c r="R827" s="171">
        <v>30</v>
      </c>
      <c r="S827" s="172"/>
      <c r="T827" s="172"/>
      <c r="U827" s="172">
        <v>4</v>
      </c>
      <c r="V827" s="172"/>
      <c r="W827" s="13" t="s">
        <v>69</v>
      </c>
      <c r="X827" s="13"/>
      <c r="Y827" s="13" t="s">
        <v>70</v>
      </c>
      <c r="Z827" s="13" t="s">
        <v>75</v>
      </c>
      <c r="AA827" s="13" t="s">
        <v>76</v>
      </c>
      <c r="AB827" s="15" t="s">
        <v>480</v>
      </c>
      <c r="AC827" s="51"/>
      <c r="AD827" s="51"/>
      <c r="AE827" s="51"/>
      <c r="AF827" s="51"/>
      <c r="AG827" s="51"/>
      <c r="AH827" s="51"/>
      <c r="AI827" s="51"/>
    </row>
    <row r="828" spans="1:35" ht="24.6" x14ac:dyDescent="0.85">
      <c r="A828" s="15">
        <v>827</v>
      </c>
      <c r="B828" s="45" t="s">
        <v>470</v>
      </c>
      <c r="C828" s="45" t="s">
        <v>1502</v>
      </c>
      <c r="D828" s="45" t="s">
        <v>1611</v>
      </c>
      <c r="E828" s="46" t="s">
        <v>1645</v>
      </c>
      <c r="F828" s="7">
        <v>292</v>
      </c>
      <c r="G828" s="348" t="s">
        <v>9819</v>
      </c>
      <c r="H828" s="167" t="s">
        <v>1651</v>
      </c>
      <c r="I828" s="167">
        <v>325266</v>
      </c>
      <c r="J828" s="167">
        <v>1421978</v>
      </c>
      <c r="K828" s="166">
        <v>33927</v>
      </c>
      <c r="L828" s="15" t="s">
        <v>63</v>
      </c>
      <c r="M828" s="13"/>
      <c r="N828" s="13"/>
      <c r="O828" s="13" t="s">
        <v>68</v>
      </c>
      <c r="P828" s="50"/>
      <c r="Q828" s="13" t="s">
        <v>64</v>
      </c>
      <c r="R828" s="171">
        <v>25</v>
      </c>
      <c r="S828" s="172"/>
      <c r="T828" s="172"/>
      <c r="U828" s="172">
        <v>5</v>
      </c>
      <c r="V828" s="172"/>
      <c r="W828" s="13" t="s">
        <v>69</v>
      </c>
      <c r="X828" s="13"/>
      <c r="Y828" s="13" t="s">
        <v>70</v>
      </c>
      <c r="Z828" s="13" t="s">
        <v>75</v>
      </c>
      <c r="AA828" s="13" t="s">
        <v>76</v>
      </c>
      <c r="AB828" s="15" t="s">
        <v>480</v>
      </c>
      <c r="AC828" s="51"/>
      <c r="AD828" s="51"/>
      <c r="AE828" s="51"/>
      <c r="AF828" s="51"/>
      <c r="AG828" s="51"/>
      <c r="AH828" s="51"/>
      <c r="AI828" s="51"/>
    </row>
    <row r="829" spans="1:35" ht="24.6" x14ac:dyDescent="0.85">
      <c r="A829" s="15">
        <v>828</v>
      </c>
      <c r="B829" s="45" t="s">
        <v>470</v>
      </c>
      <c r="C829" s="45" t="s">
        <v>1502</v>
      </c>
      <c r="D829" s="45" t="s">
        <v>1611</v>
      </c>
      <c r="E829" s="46" t="s">
        <v>867</v>
      </c>
      <c r="F829" s="47">
        <v>226</v>
      </c>
      <c r="G829" s="47" t="s">
        <v>9820</v>
      </c>
      <c r="H829" s="15"/>
      <c r="I829" s="13"/>
      <c r="J829" s="13"/>
      <c r="K829" s="55"/>
      <c r="L829" s="15"/>
      <c r="M829" s="13"/>
      <c r="N829" s="13"/>
      <c r="O829" s="13"/>
      <c r="P829" s="50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51"/>
      <c r="AD829" s="51"/>
      <c r="AE829" s="51"/>
      <c r="AF829" s="51"/>
      <c r="AG829" s="51"/>
      <c r="AH829" s="51"/>
      <c r="AI829" s="51"/>
    </row>
    <row r="830" spans="1:35" ht="24.6" x14ac:dyDescent="0.85">
      <c r="A830" s="15">
        <v>829</v>
      </c>
      <c r="B830" s="45" t="s">
        <v>470</v>
      </c>
      <c r="C830" s="45" t="s">
        <v>1502</v>
      </c>
      <c r="D830" s="45" t="s">
        <v>1611</v>
      </c>
      <c r="E830" s="46" t="s">
        <v>115</v>
      </c>
      <c r="F830" s="47">
        <v>609</v>
      </c>
      <c r="G830" s="47" t="s">
        <v>9821</v>
      </c>
      <c r="H830" s="15"/>
      <c r="I830" s="13"/>
      <c r="J830" s="13"/>
      <c r="K830" s="55"/>
      <c r="L830" s="15"/>
      <c r="M830" s="13"/>
      <c r="N830" s="13"/>
      <c r="O830" s="13"/>
      <c r="P830" s="50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51"/>
      <c r="AD830" s="51"/>
      <c r="AE830" s="51"/>
      <c r="AF830" s="51"/>
      <c r="AG830" s="51"/>
      <c r="AH830" s="51"/>
      <c r="AI830" s="51"/>
    </row>
    <row r="831" spans="1:35" ht="24.6" x14ac:dyDescent="0.85">
      <c r="A831" s="15">
        <v>830</v>
      </c>
      <c r="B831" s="45" t="s">
        <v>470</v>
      </c>
      <c r="C831" s="45" t="s">
        <v>1502</v>
      </c>
      <c r="D831" s="45" t="s">
        <v>1652</v>
      </c>
      <c r="E831" s="46" t="s">
        <v>1653</v>
      </c>
      <c r="F831" s="47">
        <v>348</v>
      </c>
      <c r="G831" s="47" t="s">
        <v>9822</v>
      </c>
      <c r="H831" s="15"/>
      <c r="I831" s="13"/>
      <c r="J831" s="13"/>
      <c r="K831" s="55"/>
      <c r="L831" s="15"/>
      <c r="M831" s="13"/>
      <c r="N831" s="13"/>
      <c r="O831" s="13"/>
      <c r="P831" s="50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51"/>
      <c r="AD831" s="51"/>
      <c r="AE831" s="51"/>
      <c r="AF831" s="51"/>
      <c r="AG831" s="51"/>
      <c r="AH831" s="51"/>
      <c r="AI831" s="51"/>
    </row>
    <row r="832" spans="1:35" ht="24.6" x14ac:dyDescent="0.85">
      <c r="A832" s="15">
        <v>831</v>
      </c>
      <c r="B832" s="45" t="s">
        <v>470</v>
      </c>
      <c r="C832" s="45" t="s">
        <v>1502</v>
      </c>
      <c r="D832" s="45" t="s">
        <v>1652</v>
      </c>
      <c r="E832" s="46" t="s">
        <v>1654</v>
      </c>
      <c r="F832" s="47">
        <v>271</v>
      </c>
      <c r="G832" s="47" t="s">
        <v>9823</v>
      </c>
      <c r="H832" s="15"/>
      <c r="I832" s="13"/>
      <c r="J832" s="13"/>
      <c r="K832" s="55"/>
      <c r="L832" s="15"/>
      <c r="M832" s="13"/>
      <c r="N832" s="13"/>
      <c r="O832" s="13"/>
      <c r="P832" s="50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51"/>
      <c r="AD832" s="51"/>
      <c r="AE832" s="51"/>
      <c r="AF832" s="51"/>
      <c r="AG832" s="51"/>
      <c r="AH832" s="51"/>
      <c r="AI832" s="51"/>
    </row>
    <row r="833" spans="1:35" ht="24.6" x14ac:dyDescent="0.85">
      <c r="A833" s="15">
        <v>832</v>
      </c>
      <c r="B833" s="45" t="s">
        <v>470</v>
      </c>
      <c r="C833" s="45" t="s">
        <v>1502</v>
      </c>
      <c r="D833" s="45" t="s">
        <v>1652</v>
      </c>
      <c r="E833" s="46" t="s">
        <v>1655</v>
      </c>
      <c r="F833" s="47">
        <v>150</v>
      </c>
      <c r="G833" s="47" t="s">
        <v>9824</v>
      </c>
      <c r="H833" s="15"/>
      <c r="I833" s="13"/>
      <c r="J833" s="13"/>
      <c r="K833" s="55"/>
      <c r="L833" s="15"/>
      <c r="M833" s="13"/>
      <c r="N833" s="13"/>
      <c r="O833" s="13"/>
      <c r="P833" s="50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51"/>
      <c r="AD833" s="51"/>
      <c r="AE833" s="51"/>
      <c r="AF833" s="51"/>
      <c r="AG833" s="51"/>
      <c r="AH833" s="51"/>
      <c r="AI833" s="51"/>
    </row>
    <row r="834" spans="1:35" ht="24.6" x14ac:dyDescent="0.85">
      <c r="A834" s="15">
        <v>833</v>
      </c>
      <c r="B834" s="45" t="s">
        <v>470</v>
      </c>
      <c r="C834" s="45" t="s">
        <v>1502</v>
      </c>
      <c r="D834" s="45" t="s">
        <v>1652</v>
      </c>
      <c r="E834" s="46" t="s">
        <v>1656</v>
      </c>
      <c r="F834" s="7">
        <v>265</v>
      </c>
      <c r="G834" s="348" t="s">
        <v>9825</v>
      </c>
      <c r="H834" s="167" t="s">
        <v>1657</v>
      </c>
      <c r="I834" s="170">
        <v>330681</v>
      </c>
      <c r="J834" s="170">
        <v>1409823</v>
      </c>
      <c r="K834" s="166">
        <v>34147</v>
      </c>
      <c r="L834" s="15" t="s">
        <v>63</v>
      </c>
      <c r="M834" s="13" t="s">
        <v>609</v>
      </c>
      <c r="N834" s="13"/>
      <c r="O834" s="13" t="s">
        <v>68</v>
      </c>
      <c r="P834" s="50"/>
      <c r="Q834" s="13" t="s">
        <v>66</v>
      </c>
      <c r="R834" s="173">
        <v>51</v>
      </c>
      <c r="S834" s="172"/>
      <c r="T834" s="173"/>
      <c r="U834" s="173"/>
      <c r="V834" s="173"/>
      <c r="W834" s="13" t="s">
        <v>69</v>
      </c>
      <c r="X834" s="13"/>
      <c r="Y834" s="13" t="s">
        <v>70</v>
      </c>
      <c r="Z834" s="13" t="s">
        <v>75</v>
      </c>
      <c r="AA834" s="13" t="s">
        <v>76</v>
      </c>
      <c r="AB834" s="15" t="s">
        <v>480</v>
      </c>
      <c r="AC834" s="51"/>
      <c r="AD834" s="51"/>
      <c r="AE834" s="51"/>
      <c r="AF834" s="51"/>
      <c r="AG834" s="51"/>
      <c r="AH834" s="51"/>
      <c r="AI834" s="51"/>
    </row>
    <row r="835" spans="1:35" ht="24.6" x14ac:dyDescent="0.85">
      <c r="A835" s="15">
        <v>834</v>
      </c>
      <c r="B835" s="45" t="s">
        <v>470</v>
      </c>
      <c r="C835" s="45" t="s">
        <v>1502</v>
      </c>
      <c r="D835" s="45" t="s">
        <v>1652</v>
      </c>
      <c r="E835" s="46" t="s">
        <v>1658</v>
      </c>
      <c r="F835" s="47">
        <v>397</v>
      </c>
      <c r="G835" s="47" t="s">
        <v>9826</v>
      </c>
      <c r="H835" s="15"/>
      <c r="I835" s="13"/>
      <c r="J835" s="13"/>
      <c r="K835" s="55"/>
      <c r="L835" s="15"/>
      <c r="M835" s="13"/>
      <c r="N835" s="13"/>
      <c r="O835" s="13"/>
      <c r="P835" s="50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51"/>
      <c r="AD835" s="51"/>
      <c r="AE835" s="51"/>
      <c r="AF835" s="51"/>
      <c r="AG835" s="51"/>
      <c r="AH835" s="51"/>
      <c r="AI835" s="51"/>
    </row>
    <row r="836" spans="1:35" ht="24.6" x14ac:dyDescent="0.85">
      <c r="A836" s="15">
        <v>835</v>
      </c>
      <c r="B836" s="45" t="s">
        <v>470</v>
      </c>
      <c r="C836" s="45" t="s">
        <v>1502</v>
      </c>
      <c r="D836" s="45" t="s">
        <v>1652</v>
      </c>
      <c r="E836" s="46" t="s">
        <v>1652</v>
      </c>
      <c r="F836" s="47">
        <v>266</v>
      </c>
      <c r="G836" s="47" t="s">
        <v>9827</v>
      </c>
      <c r="H836" s="15"/>
      <c r="I836" s="13"/>
      <c r="J836" s="13"/>
      <c r="K836" s="55"/>
      <c r="L836" s="15"/>
      <c r="M836" s="13"/>
      <c r="N836" s="13"/>
      <c r="O836" s="13"/>
      <c r="P836" s="50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51"/>
      <c r="AD836" s="51"/>
      <c r="AE836" s="51"/>
      <c r="AF836" s="51"/>
      <c r="AG836" s="51"/>
      <c r="AH836" s="51"/>
      <c r="AI836" s="51"/>
    </row>
    <row r="837" spans="1:35" ht="24.6" x14ac:dyDescent="0.85">
      <c r="A837" s="15">
        <v>836</v>
      </c>
      <c r="B837" s="45" t="s">
        <v>470</v>
      </c>
      <c r="C837" s="45" t="s">
        <v>1502</v>
      </c>
      <c r="D837" s="45" t="s">
        <v>1652</v>
      </c>
      <c r="E837" s="46" t="s">
        <v>1659</v>
      </c>
      <c r="F837" s="47">
        <v>259</v>
      </c>
      <c r="G837" s="47" t="s">
        <v>9828</v>
      </c>
      <c r="H837" s="15"/>
      <c r="I837" s="13"/>
      <c r="J837" s="13"/>
      <c r="K837" s="55"/>
      <c r="L837" s="15"/>
      <c r="M837" s="13"/>
      <c r="N837" s="13"/>
      <c r="O837" s="13"/>
      <c r="P837" s="50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51"/>
      <c r="AD837" s="51"/>
      <c r="AE837" s="51"/>
      <c r="AF837" s="51"/>
      <c r="AG837" s="51"/>
      <c r="AH837" s="51"/>
      <c r="AI837" s="51"/>
    </row>
    <row r="838" spans="1:35" ht="24.6" x14ac:dyDescent="0.85">
      <c r="A838" s="15">
        <v>837</v>
      </c>
      <c r="B838" s="45" t="s">
        <v>470</v>
      </c>
      <c r="C838" s="45" t="s">
        <v>1502</v>
      </c>
      <c r="D838" s="45" t="s">
        <v>1652</v>
      </c>
      <c r="E838" s="46" t="s">
        <v>1660</v>
      </c>
      <c r="F838" s="47">
        <v>139</v>
      </c>
      <c r="G838" s="47" t="s">
        <v>9829</v>
      </c>
      <c r="H838" s="15"/>
      <c r="I838" s="13"/>
      <c r="J838" s="13"/>
      <c r="K838" s="55"/>
      <c r="L838" s="15"/>
      <c r="M838" s="13"/>
      <c r="N838" s="13"/>
      <c r="O838" s="13"/>
      <c r="P838" s="50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51"/>
      <c r="AD838" s="51"/>
      <c r="AE838" s="51"/>
      <c r="AF838" s="51"/>
      <c r="AG838" s="51"/>
      <c r="AH838" s="51"/>
      <c r="AI838" s="51"/>
    </row>
    <row r="839" spans="1:35" ht="24.6" x14ac:dyDescent="0.85">
      <c r="A839" s="15">
        <v>838</v>
      </c>
      <c r="B839" s="45" t="s">
        <v>470</v>
      </c>
      <c r="C839" s="45" t="s">
        <v>1502</v>
      </c>
      <c r="D839" s="45" t="s">
        <v>1652</v>
      </c>
      <c r="E839" s="46" t="s">
        <v>1661</v>
      </c>
      <c r="F839" s="47">
        <v>285</v>
      </c>
      <c r="G839" s="47" t="s">
        <v>9830</v>
      </c>
      <c r="H839" s="15"/>
      <c r="I839" s="13"/>
      <c r="J839" s="13"/>
      <c r="K839" s="55"/>
      <c r="L839" s="15"/>
      <c r="M839" s="13"/>
      <c r="N839" s="13"/>
      <c r="O839" s="13"/>
      <c r="P839" s="50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51"/>
      <c r="AD839" s="51"/>
      <c r="AE839" s="51"/>
      <c r="AF839" s="51"/>
      <c r="AG839" s="51"/>
      <c r="AH839" s="51"/>
      <c r="AI839" s="51"/>
    </row>
    <row r="840" spans="1:35" ht="24.6" x14ac:dyDescent="0.85">
      <c r="A840" s="15">
        <v>839</v>
      </c>
      <c r="B840" s="45" t="s">
        <v>470</v>
      </c>
      <c r="C840" s="45" t="s">
        <v>1502</v>
      </c>
      <c r="D840" s="45" t="s">
        <v>1652</v>
      </c>
      <c r="E840" s="46" t="s">
        <v>1662</v>
      </c>
      <c r="F840" s="47">
        <v>317</v>
      </c>
      <c r="G840" s="47" t="s">
        <v>9831</v>
      </c>
      <c r="H840" s="15"/>
      <c r="I840" s="13"/>
      <c r="J840" s="13"/>
      <c r="K840" s="55"/>
      <c r="L840" s="15"/>
      <c r="M840" s="13"/>
      <c r="N840" s="13"/>
      <c r="O840" s="13"/>
      <c r="P840" s="50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51"/>
      <c r="AD840" s="51"/>
      <c r="AE840" s="51"/>
      <c r="AF840" s="51"/>
      <c r="AG840" s="51"/>
      <c r="AH840" s="51"/>
      <c r="AI840" s="51"/>
    </row>
    <row r="841" spans="1:35" ht="24.6" x14ac:dyDescent="0.85">
      <c r="A841" s="15">
        <v>840</v>
      </c>
      <c r="B841" s="45" t="s">
        <v>470</v>
      </c>
      <c r="C841" s="45" t="s">
        <v>1502</v>
      </c>
      <c r="D841" s="45" t="s">
        <v>1652</v>
      </c>
      <c r="E841" s="46" t="s">
        <v>1663</v>
      </c>
      <c r="F841" s="47">
        <v>504</v>
      </c>
      <c r="G841" s="47" t="s">
        <v>9832</v>
      </c>
      <c r="H841" s="15"/>
      <c r="I841" s="13"/>
      <c r="J841" s="13"/>
      <c r="K841" s="55"/>
      <c r="L841" s="15"/>
      <c r="M841" s="13"/>
      <c r="N841" s="13"/>
      <c r="O841" s="13"/>
      <c r="P841" s="50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51"/>
      <c r="AD841" s="51"/>
      <c r="AE841" s="51"/>
      <c r="AF841" s="51"/>
      <c r="AG841" s="51"/>
      <c r="AH841" s="51"/>
      <c r="AI841" s="51"/>
    </row>
    <row r="842" spans="1:35" ht="24.6" x14ac:dyDescent="0.85">
      <c r="A842" s="15">
        <v>841</v>
      </c>
      <c r="B842" s="45" t="s">
        <v>470</v>
      </c>
      <c r="C842" s="45" t="s">
        <v>1502</v>
      </c>
      <c r="D842" s="45" t="s">
        <v>1652</v>
      </c>
      <c r="E842" s="46" t="s">
        <v>1664</v>
      </c>
      <c r="F842" s="47">
        <v>429</v>
      </c>
      <c r="G842" s="47" t="s">
        <v>9833</v>
      </c>
      <c r="H842" s="15"/>
      <c r="I842" s="13"/>
      <c r="J842" s="13"/>
      <c r="K842" s="55"/>
      <c r="L842" s="15"/>
      <c r="M842" s="13"/>
      <c r="N842" s="13"/>
      <c r="O842" s="13"/>
      <c r="P842" s="50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51"/>
      <c r="AD842" s="51"/>
      <c r="AE842" s="51"/>
      <c r="AF842" s="51"/>
      <c r="AG842" s="51"/>
      <c r="AH842" s="51"/>
      <c r="AI842" s="51"/>
    </row>
    <row r="843" spans="1:35" ht="24.6" x14ac:dyDescent="0.85">
      <c r="A843" s="15">
        <v>842</v>
      </c>
      <c r="B843" s="45" t="s">
        <v>470</v>
      </c>
      <c r="C843" s="45" t="s">
        <v>1665</v>
      </c>
      <c r="D843" s="45" t="s">
        <v>532</v>
      </c>
      <c r="E843" s="46" t="s">
        <v>1666</v>
      </c>
      <c r="F843" s="7">
        <v>370</v>
      </c>
      <c r="G843" s="348" t="s">
        <v>9834</v>
      </c>
      <c r="H843" s="167" t="s">
        <v>1667</v>
      </c>
      <c r="I843" s="170">
        <v>280321</v>
      </c>
      <c r="J843" s="170">
        <v>1425603</v>
      </c>
      <c r="K843" s="166">
        <v>33971</v>
      </c>
      <c r="L843" s="15" t="s">
        <v>63</v>
      </c>
      <c r="M843" s="13" t="s">
        <v>609</v>
      </c>
      <c r="N843" s="13"/>
      <c r="O843" s="13" t="s">
        <v>68</v>
      </c>
      <c r="P843" s="50"/>
      <c r="Q843" s="13" t="s">
        <v>64</v>
      </c>
      <c r="R843" s="173">
        <v>25</v>
      </c>
      <c r="S843" s="172"/>
      <c r="T843" s="173"/>
      <c r="U843" s="173">
        <v>4</v>
      </c>
      <c r="V843" s="173"/>
      <c r="W843" s="13" t="s">
        <v>69</v>
      </c>
      <c r="X843" s="13"/>
      <c r="Y843" s="13" t="s">
        <v>70</v>
      </c>
      <c r="Z843" s="13" t="s">
        <v>75</v>
      </c>
      <c r="AA843" s="13" t="s">
        <v>76</v>
      </c>
      <c r="AB843" s="13"/>
      <c r="AC843" s="51"/>
      <c r="AD843" s="51"/>
      <c r="AE843" s="51"/>
      <c r="AF843" s="51"/>
      <c r="AG843" s="51"/>
      <c r="AH843" s="51"/>
      <c r="AI843" s="51"/>
    </row>
    <row r="844" spans="1:35" ht="24.6" x14ac:dyDescent="0.85">
      <c r="A844" s="15">
        <v>843</v>
      </c>
      <c r="B844" s="45" t="s">
        <v>470</v>
      </c>
      <c r="C844" s="45" t="s">
        <v>1665</v>
      </c>
      <c r="D844" s="45" t="s">
        <v>532</v>
      </c>
      <c r="E844" s="46" t="s">
        <v>1666</v>
      </c>
      <c r="F844" s="7">
        <v>370</v>
      </c>
      <c r="G844" s="348" t="s">
        <v>9835</v>
      </c>
      <c r="H844" s="167" t="s">
        <v>1668</v>
      </c>
      <c r="I844" s="170">
        <v>280321</v>
      </c>
      <c r="J844" s="170">
        <v>1425603</v>
      </c>
      <c r="K844" s="166">
        <v>34094</v>
      </c>
      <c r="L844" s="15" t="s">
        <v>63</v>
      </c>
      <c r="M844" s="13" t="s">
        <v>609</v>
      </c>
      <c r="N844" s="13"/>
      <c r="O844" s="13" t="s">
        <v>68</v>
      </c>
      <c r="P844" s="50"/>
      <c r="Q844" s="13" t="s">
        <v>64</v>
      </c>
      <c r="R844" s="173">
        <v>24</v>
      </c>
      <c r="S844" s="172"/>
      <c r="T844" s="173"/>
      <c r="U844" s="173">
        <v>7</v>
      </c>
      <c r="V844" s="173"/>
      <c r="W844" s="13" t="s">
        <v>69</v>
      </c>
      <c r="X844" s="13"/>
      <c r="Y844" s="13" t="s">
        <v>70</v>
      </c>
      <c r="Z844" s="13" t="s">
        <v>75</v>
      </c>
      <c r="AA844" s="13" t="s">
        <v>76</v>
      </c>
      <c r="AB844" s="13"/>
      <c r="AC844" s="51"/>
      <c r="AD844" s="51"/>
      <c r="AE844" s="51"/>
      <c r="AF844" s="51"/>
      <c r="AG844" s="51"/>
      <c r="AH844" s="51"/>
      <c r="AI844" s="51"/>
    </row>
    <row r="845" spans="1:35" ht="24.6" x14ac:dyDescent="0.85">
      <c r="A845" s="15">
        <v>844</v>
      </c>
      <c r="B845" s="45" t="s">
        <v>470</v>
      </c>
      <c r="C845" s="45" t="s">
        <v>1665</v>
      </c>
      <c r="D845" s="45" t="s">
        <v>532</v>
      </c>
      <c r="E845" s="46" t="s">
        <v>532</v>
      </c>
      <c r="F845" s="7">
        <v>560</v>
      </c>
      <c r="G845" s="348" t="s">
        <v>9836</v>
      </c>
      <c r="H845" s="167" t="s">
        <v>1669</v>
      </c>
      <c r="I845" s="170">
        <v>280365</v>
      </c>
      <c r="J845" s="170">
        <v>1426116</v>
      </c>
      <c r="K845" s="166">
        <v>34362</v>
      </c>
      <c r="L845" s="15" t="s">
        <v>63</v>
      </c>
      <c r="M845" s="13" t="s">
        <v>609</v>
      </c>
      <c r="N845" s="13"/>
      <c r="O845" s="13" t="s">
        <v>68</v>
      </c>
      <c r="P845" s="50"/>
      <c r="Q845" s="13" t="s">
        <v>64</v>
      </c>
      <c r="R845" s="173">
        <v>23</v>
      </c>
      <c r="S845" s="172"/>
      <c r="T845" s="173"/>
      <c r="U845" s="173">
        <v>3</v>
      </c>
      <c r="V845" s="173"/>
      <c r="W845" s="13" t="s">
        <v>69</v>
      </c>
      <c r="X845" s="13"/>
      <c r="Y845" s="13" t="s">
        <v>70</v>
      </c>
      <c r="Z845" s="13" t="s">
        <v>75</v>
      </c>
      <c r="AA845" s="13" t="s">
        <v>76</v>
      </c>
      <c r="AB845" s="13"/>
      <c r="AC845" s="51"/>
      <c r="AD845" s="51"/>
      <c r="AE845" s="51"/>
      <c r="AF845" s="51"/>
      <c r="AG845" s="51"/>
      <c r="AH845" s="51"/>
      <c r="AI845" s="51"/>
    </row>
    <row r="846" spans="1:35" ht="24.6" x14ac:dyDescent="0.85">
      <c r="A846" s="15">
        <v>845</v>
      </c>
      <c r="B846" s="45" t="s">
        <v>470</v>
      </c>
      <c r="C846" s="45" t="s">
        <v>1665</v>
      </c>
      <c r="D846" s="45" t="s">
        <v>532</v>
      </c>
      <c r="E846" s="46" t="s">
        <v>532</v>
      </c>
      <c r="F846" s="7">
        <v>560</v>
      </c>
      <c r="G846" s="348" t="s">
        <v>9837</v>
      </c>
      <c r="H846" s="167" t="s">
        <v>1670</v>
      </c>
      <c r="I846" s="170">
        <v>280365</v>
      </c>
      <c r="J846" s="170">
        <v>1426116</v>
      </c>
      <c r="K846" s="166">
        <v>34366</v>
      </c>
      <c r="L846" s="15" t="s">
        <v>63</v>
      </c>
      <c r="M846" s="13" t="s">
        <v>609</v>
      </c>
      <c r="N846" s="13"/>
      <c r="O846" s="13" t="s">
        <v>68</v>
      </c>
      <c r="P846" s="50"/>
      <c r="Q846" s="13" t="s">
        <v>64</v>
      </c>
      <c r="R846" s="173">
        <v>27</v>
      </c>
      <c r="S846" s="172"/>
      <c r="T846" s="173"/>
      <c r="U846" s="173">
        <v>4</v>
      </c>
      <c r="V846" s="173"/>
      <c r="W846" s="13" t="s">
        <v>69</v>
      </c>
      <c r="X846" s="13"/>
      <c r="Y846" s="13" t="s">
        <v>70</v>
      </c>
      <c r="Z846" s="13" t="s">
        <v>75</v>
      </c>
      <c r="AA846" s="13" t="s">
        <v>76</v>
      </c>
      <c r="AB846" s="13"/>
      <c r="AC846" s="51"/>
      <c r="AD846" s="51"/>
      <c r="AE846" s="51"/>
      <c r="AF846" s="51"/>
      <c r="AG846" s="51"/>
      <c r="AH846" s="51"/>
      <c r="AI846" s="51"/>
    </row>
    <row r="847" spans="1:35" ht="24.6" x14ac:dyDescent="0.85">
      <c r="A847" s="15">
        <v>846</v>
      </c>
      <c r="B847" s="45" t="s">
        <v>470</v>
      </c>
      <c r="C847" s="45" t="s">
        <v>1665</v>
      </c>
      <c r="D847" s="45" t="s">
        <v>532</v>
      </c>
      <c r="E847" s="46" t="s">
        <v>532</v>
      </c>
      <c r="F847" s="7">
        <v>560</v>
      </c>
      <c r="G847" s="348" t="s">
        <v>9838</v>
      </c>
      <c r="H847" s="167" t="s">
        <v>1671</v>
      </c>
      <c r="I847" s="170">
        <v>280365</v>
      </c>
      <c r="J847" s="170">
        <v>1426116</v>
      </c>
      <c r="K847" s="166">
        <v>33734</v>
      </c>
      <c r="L847" s="15" t="s">
        <v>63</v>
      </c>
      <c r="M847" s="13" t="s">
        <v>609</v>
      </c>
      <c r="N847" s="13"/>
      <c r="O847" s="13" t="s">
        <v>68</v>
      </c>
      <c r="P847" s="50"/>
      <c r="Q847" s="13" t="s">
        <v>66</v>
      </c>
      <c r="R847" s="173">
        <v>17</v>
      </c>
      <c r="S847" s="172"/>
      <c r="T847" s="173"/>
      <c r="U847" s="173">
        <v>4</v>
      </c>
      <c r="V847" s="173"/>
      <c r="W847" s="13" t="s">
        <v>69</v>
      </c>
      <c r="X847" s="13"/>
      <c r="Y847" s="13" t="s">
        <v>70</v>
      </c>
      <c r="Z847" s="13" t="s">
        <v>75</v>
      </c>
      <c r="AA847" s="13" t="s">
        <v>76</v>
      </c>
      <c r="AB847" s="13"/>
      <c r="AC847" s="51"/>
      <c r="AD847" s="51"/>
      <c r="AE847" s="51"/>
      <c r="AF847" s="51"/>
      <c r="AG847" s="51"/>
      <c r="AH847" s="51"/>
      <c r="AI847" s="51"/>
    </row>
    <row r="848" spans="1:35" ht="24.6" x14ac:dyDescent="0.85">
      <c r="A848" s="15">
        <v>847</v>
      </c>
      <c r="B848" s="45" t="s">
        <v>470</v>
      </c>
      <c r="C848" s="45" t="s">
        <v>1665</v>
      </c>
      <c r="D848" s="45" t="s">
        <v>532</v>
      </c>
      <c r="E848" s="46" t="s">
        <v>532</v>
      </c>
      <c r="F848" s="7">
        <v>560</v>
      </c>
      <c r="G848" s="348" t="s">
        <v>9839</v>
      </c>
      <c r="H848" s="167" t="s">
        <v>1672</v>
      </c>
      <c r="I848" s="170">
        <v>280365</v>
      </c>
      <c r="J848" s="170">
        <v>1426116</v>
      </c>
      <c r="K848" s="166">
        <v>33891</v>
      </c>
      <c r="L848" s="15" t="s">
        <v>63</v>
      </c>
      <c r="M848" s="13" t="s">
        <v>609</v>
      </c>
      <c r="N848" s="13"/>
      <c r="O848" s="13" t="s">
        <v>68</v>
      </c>
      <c r="P848" s="50"/>
      <c r="Q848" s="13" t="s">
        <v>64</v>
      </c>
      <c r="R848" s="173">
        <v>16</v>
      </c>
      <c r="S848" s="172"/>
      <c r="T848" s="173"/>
      <c r="U848" s="173">
        <v>5</v>
      </c>
      <c r="V848" s="173"/>
      <c r="W848" s="13" t="s">
        <v>69</v>
      </c>
      <c r="X848" s="13"/>
      <c r="Y848" s="13" t="s">
        <v>70</v>
      </c>
      <c r="Z848" s="13" t="s">
        <v>75</v>
      </c>
      <c r="AA848" s="13" t="s">
        <v>76</v>
      </c>
      <c r="AB848" s="13"/>
      <c r="AC848" s="51"/>
      <c r="AD848" s="51"/>
      <c r="AE848" s="51"/>
      <c r="AF848" s="51"/>
      <c r="AG848" s="51"/>
      <c r="AH848" s="51"/>
      <c r="AI848" s="51"/>
    </row>
    <row r="849" spans="1:35" ht="24.6" x14ac:dyDescent="0.85">
      <c r="A849" s="15">
        <v>848</v>
      </c>
      <c r="B849" s="45" t="s">
        <v>470</v>
      </c>
      <c r="C849" s="45" t="s">
        <v>1665</v>
      </c>
      <c r="D849" s="45" t="s">
        <v>532</v>
      </c>
      <c r="E849" s="46" t="s">
        <v>532</v>
      </c>
      <c r="F849" s="7">
        <v>560</v>
      </c>
      <c r="G849" s="348" t="s">
        <v>9840</v>
      </c>
      <c r="H849" s="167" t="s">
        <v>1673</v>
      </c>
      <c r="I849" s="170">
        <v>280365</v>
      </c>
      <c r="J849" s="170">
        <v>1426116</v>
      </c>
      <c r="K849" s="166">
        <v>34266</v>
      </c>
      <c r="L849" s="15" t="s">
        <v>63</v>
      </c>
      <c r="M849" s="13" t="s">
        <v>609</v>
      </c>
      <c r="N849" s="13"/>
      <c r="O849" s="13" t="s">
        <v>68</v>
      </c>
      <c r="P849" s="50"/>
      <c r="Q849" s="13" t="s">
        <v>64</v>
      </c>
      <c r="R849" s="173">
        <v>45</v>
      </c>
      <c r="S849" s="172"/>
      <c r="T849" s="173"/>
      <c r="U849" s="173">
        <v>7</v>
      </c>
      <c r="V849" s="173"/>
      <c r="W849" s="13" t="s">
        <v>69</v>
      </c>
      <c r="X849" s="13"/>
      <c r="Y849" s="13" t="s">
        <v>70</v>
      </c>
      <c r="Z849" s="13" t="s">
        <v>75</v>
      </c>
      <c r="AA849" s="13" t="s">
        <v>76</v>
      </c>
      <c r="AB849" s="13"/>
      <c r="AC849" s="51"/>
      <c r="AD849" s="51"/>
      <c r="AE849" s="51"/>
      <c r="AF849" s="51"/>
      <c r="AG849" s="51"/>
      <c r="AH849" s="51"/>
      <c r="AI849" s="51"/>
    </row>
    <row r="850" spans="1:35" ht="24.6" x14ac:dyDescent="0.85">
      <c r="A850" s="15">
        <v>849</v>
      </c>
      <c r="B850" s="45" t="s">
        <v>470</v>
      </c>
      <c r="C850" s="45" t="s">
        <v>1665</v>
      </c>
      <c r="D850" s="45" t="s">
        <v>532</v>
      </c>
      <c r="E850" s="46" t="s">
        <v>532</v>
      </c>
      <c r="F850" s="7">
        <v>560</v>
      </c>
      <c r="G850" s="348" t="s">
        <v>9841</v>
      </c>
      <c r="H850" s="167" t="s">
        <v>1674</v>
      </c>
      <c r="I850" s="170">
        <v>280365</v>
      </c>
      <c r="J850" s="170">
        <v>1426116</v>
      </c>
      <c r="K850" s="166">
        <v>34092</v>
      </c>
      <c r="L850" s="15" t="s">
        <v>63</v>
      </c>
      <c r="M850" s="13" t="s">
        <v>609</v>
      </c>
      <c r="N850" s="13"/>
      <c r="O850" s="13" t="s">
        <v>68</v>
      </c>
      <c r="P850" s="50"/>
      <c r="Q850" s="13" t="s">
        <v>64</v>
      </c>
      <c r="R850" s="173">
        <v>37</v>
      </c>
      <c r="S850" s="172"/>
      <c r="T850" s="173"/>
      <c r="U850" s="173">
        <v>10</v>
      </c>
      <c r="V850" s="173"/>
      <c r="W850" s="13" t="s">
        <v>69</v>
      </c>
      <c r="X850" s="13"/>
      <c r="Y850" s="13" t="s">
        <v>70</v>
      </c>
      <c r="Z850" s="13" t="s">
        <v>75</v>
      </c>
      <c r="AA850" s="13" t="s">
        <v>76</v>
      </c>
      <c r="AB850" s="13"/>
      <c r="AC850" s="51"/>
      <c r="AD850" s="51"/>
      <c r="AE850" s="51"/>
      <c r="AF850" s="51"/>
      <c r="AG850" s="51"/>
      <c r="AH850" s="51"/>
      <c r="AI850" s="51"/>
    </row>
    <row r="851" spans="1:35" ht="24.6" x14ac:dyDescent="0.85">
      <c r="A851" s="15">
        <v>850</v>
      </c>
      <c r="B851" s="45" t="s">
        <v>470</v>
      </c>
      <c r="C851" s="45" t="s">
        <v>1665</v>
      </c>
      <c r="D851" s="45" t="s">
        <v>532</v>
      </c>
      <c r="E851" s="46" t="s">
        <v>532</v>
      </c>
      <c r="F851" s="7">
        <v>560</v>
      </c>
      <c r="G851" s="348" t="s">
        <v>9842</v>
      </c>
      <c r="H851" s="167" t="s">
        <v>1675</v>
      </c>
      <c r="I851" s="170">
        <v>280365</v>
      </c>
      <c r="J851" s="170">
        <v>1426116</v>
      </c>
      <c r="K851" s="166">
        <v>34274</v>
      </c>
      <c r="L851" s="15" t="s">
        <v>63</v>
      </c>
      <c r="M851" s="13" t="s">
        <v>609</v>
      </c>
      <c r="N851" s="13"/>
      <c r="O851" s="13" t="s">
        <v>68</v>
      </c>
      <c r="P851" s="50"/>
      <c r="Q851" s="13" t="s">
        <v>64</v>
      </c>
      <c r="R851" s="173">
        <v>85</v>
      </c>
      <c r="S851" s="172"/>
      <c r="T851" s="173"/>
      <c r="U851" s="173"/>
      <c r="V851" s="173"/>
      <c r="W851" s="13" t="s">
        <v>69</v>
      </c>
      <c r="X851" s="13"/>
      <c r="Y851" s="13" t="s">
        <v>70</v>
      </c>
      <c r="Z851" s="13" t="s">
        <v>75</v>
      </c>
      <c r="AA851" s="13" t="s">
        <v>76</v>
      </c>
      <c r="AB851" s="13"/>
      <c r="AC851" s="51"/>
      <c r="AD851" s="51"/>
      <c r="AE851" s="51"/>
      <c r="AF851" s="51"/>
      <c r="AG851" s="51"/>
      <c r="AH851" s="51"/>
      <c r="AI851" s="51"/>
    </row>
    <row r="852" spans="1:35" ht="24.6" x14ac:dyDescent="0.85">
      <c r="A852" s="15">
        <v>851</v>
      </c>
      <c r="B852" s="45" t="s">
        <v>470</v>
      </c>
      <c r="C852" s="45" t="s">
        <v>1665</v>
      </c>
      <c r="D852" s="45" t="s">
        <v>532</v>
      </c>
      <c r="E852" s="46" t="s">
        <v>532</v>
      </c>
      <c r="F852" s="7">
        <v>560</v>
      </c>
      <c r="G852" s="348" t="s">
        <v>9843</v>
      </c>
      <c r="H852" s="167" t="s">
        <v>1676</v>
      </c>
      <c r="I852" s="170">
        <v>280365</v>
      </c>
      <c r="J852" s="170">
        <v>1426116</v>
      </c>
      <c r="K852" s="166">
        <v>35774</v>
      </c>
      <c r="L852" s="15" t="s">
        <v>63</v>
      </c>
      <c r="M852" s="13" t="s">
        <v>609</v>
      </c>
      <c r="N852" s="13"/>
      <c r="O852" s="13" t="s">
        <v>68</v>
      </c>
      <c r="P852" s="50"/>
      <c r="Q852" s="13" t="s">
        <v>64</v>
      </c>
      <c r="R852" s="173">
        <v>33</v>
      </c>
      <c r="S852" s="172"/>
      <c r="T852" s="173"/>
      <c r="U852" s="173"/>
      <c r="V852" s="173"/>
      <c r="W852" s="13" t="s">
        <v>69</v>
      </c>
      <c r="X852" s="13"/>
      <c r="Y852" s="13" t="s">
        <v>70</v>
      </c>
      <c r="Z852" s="13" t="s">
        <v>75</v>
      </c>
      <c r="AA852" s="13" t="s">
        <v>76</v>
      </c>
      <c r="AB852" s="13"/>
      <c r="AC852" s="51"/>
      <c r="AD852" s="51"/>
      <c r="AE852" s="51"/>
      <c r="AF852" s="51"/>
      <c r="AG852" s="51"/>
      <c r="AH852" s="51"/>
      <c r="AI852" s="51"/>
    </row>
    <row r="853" spans="1:35" ht="24.6" x14ac:dyDescent="0.85">
      <c r="A853" s="15">
        <v>852</v>
      </c>
      <c r="B853" s="45" t="s">
        <v>470</v>
      </c>
      <c r="C853" s="45" t="s">
        <v>1665</v>
      </c>
      <c r="D853" s="45" t="s">
        <v>532</v>
      </c>
      <c r="E853" s="46" t="s">
        <v>1677</v>
      </c>
      <c r="F853" s="47">
        <v>190</v>
      </c>
      <c r="G853" s="47" t="s">
        <v>9844</v>
      </c>
      <c r="H853" s="15"/>
      <c r="I853" s="13"/>
      <c r="J853" s="13"/>
      <c r="K853" s="55"/>
      <c r="L853" s="15"/>
      <c r="M853" s="13"/>
      <c r="N853" s="13"/>
      <c r="O853" s="13"/>
      <c r="P853" s="50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51"/>
      <c r="AD853" s="51"/>
      <c r="AE853" s="51"/>
      <c r="AF853" s="51"/>
      <c r="AG853" s="51"/>
      <c r="AH853" s="51"/>
      <c r="AI853" s="51"/>
    </row>
    <row r="854" spans="1:35" ht="24.6" x14ac:dyDescent="0.85">
      <c r="A854" s="15">
        <v>853</v>
      </c>
      <c r="B854" s="45" t="s">
        <v>470</v>
      </c>
      <c r="C854" s="45" t="s">
        <v>1665</v>
      </c>
      <c r="D854" s="45" t="s">
        <v>532</v>
      </c>
      <c r="E854" s="46" t="s">
        <v>1678</v>
      </c>
      <c r="F854" s="7">
        <v>400</v>
      </c>
      <c r="G854" s="348" t="s">
        <v>9845</v>
      </c>
      <c r="H854" s="167" t="s">
        <v>1679</v>
      </c>
      <c r="I854" s="170">
        <v>282560</v>
      </c>
      <c r="J854" s="170">
        <v>1429128</v>
      </c>
      <c r="K854" s="166">
        <v>34095</v>
      </c>
      <c r="L854" s="15" t="s">
        <v>63</v>
      </c>
      <c r="M854" s="13" t="s">
        <v>609</v>
      </c>
      <c r="N854" s="13"/>
      <c r="O854" s="13" t="s">
        <v>68</v>
      </c>
      <c r="P854" s="50"/>
      <c r="Q854" s="13" t="s">
        <v>64</v>
      </c>
      <c r="R854" s="173">
        <v>78</v>
      </c>
      <c r="S854" s="172"/>
      <c r="T854" s="173"/>
      <c r="U854" s="173"/>
      <c r="V854" s="173"/>
      <c r="W854" s="13" t="s">
        <v>69</v>
      </c>
      <c r="X854" s="13"/>
      <c r="Y854" s="13" t="s">
        <v>70</v>
      </c>
      <c r="Z854" s="13" t="s">
        <v>75</v>
      </c>
      <c r="AA854" s="13" t="s">
        <v>76</v>
      </c>
      <c r="AB854" s="15" t="s">
        <v>480</v>
      </c>
      <c r="AC854" s="51"/>
      <c r="AD854" s="51"/>
      <c r="AE854" s="51"/>
      <c r="AF854" s="51"/>
      <c r="AG854" s="51"/>
      <c r="AH854" s="51"/>
      <c r="AI854" s="51"/>
    </row>
    <row r="855" spans="1:35" ht="24.6" x14ac:dyDescent="0.85">
      <c r="A855" s="15">
        <v>854</v>
      </c>
      <c r="B855" s="45" t="s">
        <v>470</v>
      </c>
      <c r="C855" s="45" t="s">
        <v>1665</v>
      </c>
      <c r="D855" s="45" t="s">
        <v>532</v>
      </c>
      <c r="E855" s="46" t="s">
        <v>1678</v>
      </c>
      <c r="F855" s="7">
        <v>400</v>
      </c>
      <c r="G855" s="348" t="s">
        <v>9846</v>
      </c>
      <c r="H855" s="167" t="s">
        <v>1680</v>
      </c>
      <c r="I855" s="170">
        <v>282560</v>
      </c>
      <c r="J855" s="170">
        <v>1429128</v>
      </c>
      <c r="K855" s="166">
        <v>34096</v>
      </c>
      <c r="L855" s="15" t="s">
        <v>63</v>
      </c>
      <c r="M855" s="13" t="s">
        <v>609</v>
      </c>
      <c r="N855" s="13"/>
      <c r="O855" s="13" t="s">
        <v>68</v>
      </c>
      <c r="P855" s="50"/>
      <c r="Q855" s="13" t="s">
        <v>64</v>
      </c>
      <c r="R855" s="173">
        <v>45</v>
      </c>
      <c r="S855" s="172"/>
      <c r="T855" s="173"/>
      <c r="U855" s="173">
        <v>4</v>
      </c>
      <c r="V855" s="173"/>
      <c r="W855" s="13" t="s">
        <v>69</v>
      </c>
      <c r="X855" s="13"/>
      <c r="Y855" s="13" t="s">
        <v>70</v>
      </c>
      <c r="Z855" s="13" t="s">
        <v>75</v>
      </c>
      <c r="AA855" s="13" t="s">
        <v>76</v>
      </c>
      <c r="AB855" s="15" t="s">
        <v>480</v>
      </c>
      <c r="AC855" s="51"/>
      <c r="AD855" s="51"/>
      <c r="AE855" s="51"/>
      <c r="AF855" s="51"/>
      <c r="AG855" s="51"/>
      <c r="AH855" s="51"/>
      <c r="AI855" s="51"/>
    </row>
    <row r="856" spans="1:35" ht="24.6" x14ac:dyDescent="0.85">
      <c r="A856" s="15">
        <v>855</v>
      </c>
      <c r="B856" s="45" t="s">
        <v>470</v>
      </c>
      <c r="C856" s="45" t="s">
        <v>1665</v>
      </c>
      <c r="D856" s="45" t="s">
        <v>532</v>
      </c>
      <c r="E856" s="46" t="s">
        <v>1678</v>
      </c>
      <c r="F856" s="7">
        <v>400</v>
      </c>
      <c r="G856" s="348" t="s">
        <v>9847</v>
      </c>
      <c r="H856" s="167" t="s">
        <v>1681</v>
      </c>
      <c r="I856" s="170">
        <v>282560</v>
      </c>
      <c r="J856" s="170">
        <v>1429128</v>
      </c>
      <c r="K856" s="166">
        <v>34099</v>
      </c>
      <c r="L856" s="15" t="s">
        <v>63</v>
      </c>
      <c r="M856" s="13" t="s">
        <v>609</v>
      </c>
      <c r="N856" s="13"/>
      <c r="O856" s="13" t="s">
        <v>68</v>
      </c>
      <c r="P856" s="50"/>
      <c r="Q856" s="13" t="s">
        <v>64</v>
      </c>
      <c r="R856" s="173">
        <v>31</v>
      </c>
      <c r="S856" s="172"/>
      <c r="T856" s="173"/>
      <c r="U856" s="173">
        <v>7</v>
      </c>
      <c r="V856" s="173"/>
      <c r="W856" s="13" t="s">
        <v>69</v>
      </c>
      <c r="X856" s="13"/>
      <c r="Y856" s="13" t="s">
        <v>70</v>
      </c>
      <c r="Z856" s="13" t="s">
        <v>75</v>
      </c>
      <c r="AA856" s="13" t="s">
        <v>76</v>
      </c>
      <c r="AB856" s="15" t="s">
        <v>480</v>
      </c>
      <c r="AC856" s="51"/>
      <c r="AD856" s="51"/>
      <c r="AE856" s="51"/>
      <c r="AF856" s="51"/>
      <c r="AG856" s="51"/>
      <c r="AH856" s="51"/>
      <c r="AI856" s="51"/>
    </row>
    <row r="857" spans="1:35" ht="24.6" x14ac:dyDescent="0.85">
      <c r="A857" s="15">
        <v>856</v>
      </c>
      <c r="B857" s="45" t="s">
        <v>470</v>
      </c>
      <c r="C857" s="45" t="s">
        <v>1665</v>
      </c>
      <c r="D857" s="45" t="s">
        <v>532</v>
      </c>
      <c r="E857" s="46" t="s">
        <v>1678</v>
      </c>
      <c r="F857" s="7">
        <v>400</v>
      </c>
      <c r="G857" s="348" t="s">
        <v>9848</v>
      </c>
      <c r="H857" s="167" t="s">
        <v>1682</v>
      </c>
      <c r="I857" s="170">
        <v>282560</v>
      </c>
      <c r="J857" s="170">
        <v>1429128</v>
      </c>
      <c r="K857" s="166">
        <v>34275</v>
      </c>
      <c r="L857" s="15" t="s">
        <v>63</v>
      </c>
      <c r="M857" s="13" t="s">
        <v>609</v>
      </c>
      <c r="N857" s="13"/>
      <c r="O857" s="13" t="s">
        <v>68</v>
      </c>
      <c r="P857" s="50"/>
      <c r="Q857" s="13" t="s">
        <v>64</v>
      </c>
      <c r="R857" s="173">
        <v>39</v>
      </c>
      <c r="S857" s="172"/>
      <c r="T857" s="173"/>
      <c r="U857" s="173">
        <v>8</v>
      </c>
      <c r="V857" s="173"/>
      <c r="W857" s="13" t="s">
        <v>69</v>
      </c>
      <c r="X857" s="13"/>
      <c r="Y857" s="13" t="s">
        <v>70</v>
      </c>
      <c r="Z857" s="13" t="s">
        <v>75</v>
      </c>
      <c r="AA857" s="13" t="s">
        <v>76</v>
      </c>
      <c r="AB857" s="15" t="s">
        <v>480</v>
      </c>
      <c r="AC857" s="51"/>
      <c r="AD857" s="51"/>
      <c r="AE857" s="51"/>
      <c r="AF857" s="51"/>
      <c r="AG857" s="51"/>
      <c r="AH857" s="51"/>
      <c r="AI857" s="51"/>
    </row>
    <row r="858" spans="1:35" ht="24.6" x14ac:dyDescent="0.85">
      <c r="A858" s="15">
        <v>857</v>
      </c>
      <c r="B858" s="45" t="s">
        <v>470</v>
      </c>
      <c r="C858" s="45" t="s">
        <v>1665</v>
      </c>
      <c r="D858" s="45" t="s">
        <v>532</v>
      </c>
      <c r="E858" s="46" t="s">
        <v>1678</v>
      </c>
      <c r="F858" s="7">
        <v>400</v>
      </c>
      <c r="G858" s="348" t="s">
        <v>9849</v>
      </c>
      <c r="H858" s="167" t="s">
        <v>1683</v>
      </c>
      <c r="I858" s="170">
        <v>282560</v>
      </c>
      <c r="J858" s="170">
        <v>1429128</v>
      </c>
      <c r="K858" s="166">
        <v>34276</v>
      </c>
      <c r="L858" s="15" t="s">
        <v>63</v>
      </c>
      <c r="M858" s="13" t="s">
        <v>609</v>
      </c>
      <c r="N858" s="13"/>
      <c r="O858" s="13" t="s">
        <v>68</v>
      </c>
      <c r="P858" s="50"/>
      <c r="Q858" s="13" t="s">
        <v>64</v>
      </c>
      <c r="R858" s="173">
        <v>50</v>
      </c>
      <c r="S858" s="172"/>
      <c r="T858" s="173"/>
      <c r="U858" s="173">
        <v>8</v>
      </c>
      <c r="V858" s="173"/>
      <c r="W858" s="13" t="s">
        <v>69</v>
      </c>
      <c r="X858" s="13"/>
      <c r="Y858" s="13" t="s">
        <v>70</v>
      </c>
      <c r="Z858" s="13" t="s">
        <v>75</v>
      </c>
      <c r="AA858" s="13" t="s">
        <v>76</v>
      </c>
      <c r="AB858" s="15" t="s">
        <v>480</v>
      </c>
      <c r="AC858" s="51"/>
      <c r="AD858" s="51"/>
      <c r="AE858" s="51"/>
      <c r="AF858" s="51"/>
      <c r="AG858" s="51"/>
      <c r="AH858" s="51"/>
      <c r="AI858" s="51"/>
    </row>
    <row r="859" spans="1:35" ht="24.6" x14ac:dyDescent="0.85">
      <c r="A859" s="15">
        <v>858</v>
      </c>
      <c r="B859" s="45" t="s">
        <v>470</v>
      </c>
      <c r="C859" s="45" t="s">
        <v>1665</v>
      </c>
      <c r="D859" s="45" t="s">
        <v>532</v>
      </c>
      <c r="E859" s="46" t="s">
        <v>1678</v>
      </c>
      <c r="F859" s="7">
        <v>400</v>
      </c>
      <c r="G859" s="348" t="s">
        <v>9850</v>
      </c>
      <c r="H859" s="167" t="s">
        <v>1684</v>
      </c>
      <c r="I859" s="170">
        <v>282560</v>
      </c>
      <c r="J859" s="170">
        <v>1429128</v>
      </c>
      <c r="K859" s="166">
        <v>34097</v>
      </c>
      <c r="L859" s="15" t="s">
        <v>63</v>
      </c>
      <c r="M859" s="13" t="s">
        <v>609</v>
      </c>
      <c r="N859" s="13"/>
      <c r="O859" s="13" t="s">
        <v>68</v>
      </c>
      <c r="P859" s="50"/>
      <c r="Q859" s="13" t="s">
        <v>64</v>
      </c>
      <c r="R859" s="173">
        <v>70</v>
      </c>
      <c r="S859" s="172"/>
      <c r="T859" s="173"/>
      <c r="U859" s="173">
        <v>12</v>
      </c>
      <c r="V859" s="173"/>
      <c r="W859" s="13" t="s">
        <v>69</v>
      </c>
      <c r="X859" s="13"/>
      <c r="Y859" s="13" t="s">
        <v>70</v>
      </c>
      <c r="Z859" s="13" t="s">
        <v>75</v>
      </c>
      <c r="AA859" s="13" t="s">
        <v>76</v>
      </c>
      <c r="AB859" s="15" t="s">
        <v>480</v>
      </c>
      <c r="AC859" s="51"/>
      <c r="AD859" s="51"/>
      <c r="AE859" s="51"/>
      <c r="AF859" s="51"/>
      <c r="AG859" s="51"/>
      <c r="AH859" s="51"/>
      <c r="AI859" s="51"/>
    </row>
    <row r="860" spans="1:35" ht="24.6" x14ac:dyDescent="0.85">
      <c r="A860" s="15">
        <v>859</v>
      </c>
      <c r="B860" s="45" t="s">
        <v>470</v>
      </c>
      <c r="C860" s="45" t="s">
        <v>1665</v>
      </c>
      <c r="D860" s="45" t="s">
        <v>532</v>
      </c>
      <c r="E860" s="46" t="s">
        <v>1678</v>
      </c>
      <c r="F860" s="7">
        <v>400</v>
      </c>
      <c r="G860" s="348" t="s">
        <v>9851</v>
      </c>
      <c r="H860" s="167" t="s">
        <v>1685</v>
      </c>
      <c r="I860" s="170">
        <v>282560</v>
      </c>
      <c r="J860" s="170">
        <v>1429128</v>
      </c>
      <c r="K860" s="166">
        <v>34098</v>
      </c>
      <c r="L860" s="15" t="s">
        <v>63</v>
      </c>
      <c r="M860" s="13" t="s">
        <v>609</v>
      </c>
      <c r="N860" s="13"/>
      <c r="O860" s="13" t="s">
        <v>68</v>
      </c>
      <c r="P860" s="50"/>
      <c r="Q860" s="13" t="s">
        <v>64</v>
      </c>
      <c r="R860" s="173">
        <v>45</v>
      </c>
      <c r="S860" s="172"/>
      <c r="T860" s="173"/>
      <c r="U860" s="173">
        <v>15</v>
      </c>
      <c r="V860" s="173"/>
      <c r="W860" s="13" t="s">
        <v>69</v>
      </c>
      <c r="X860" s="13"/>
      <c r="Y860" s="13" t="s">
        <v>70</v>
      </c>
      <c r="Z860" s="13" t="s">
        <v>75</v>
      </c>
      <c r="AA860" s="13" t="s">
        <v>76</v>
      </c>
      <c r="AB860" s="15" t="s">
        <v>480</v>
      </c>
      <c r="AC860" s="51"/>
      <c r="AD860" s="51"/>
      <c r="AE860" s="51"/>
      <c r="AF860" s="51"/>
      <c r="AG860" s="51"/>
      <c r="AH860" s="51"/>
      <c r="AI860" s="51"/>
    </row>
    <row r="861" spans="1:35" ht="24.6" x14ac:dyDescent="0.85">
      <c r="A861" s="15">
        <v>860</v>
      </c>
      <c r="B861" s="45" t="s">
        <v>470</v>
      </c>
      <c r="C861" s="45" t="s">
        <v>1665</v>
      </c>
      <c r="D861" s="45" t="s">
        <v>532</v>
      </c>
      <c r="E861" s="46" t="s">
        <v>1678</v>
      </c>
      <c r="F861" s="7">
        <v>400</v>
      </c>
      <c r="G861" s="348" t="s">
        <v>9852</v>
      </c>
      <c r="H861" s="167" t="s">
        <v>1686</v>
      </c>
      <c r="I861" s="170">
        <v>282560</v>
      </c>
      <c r="J861" s="170">
        <v>1429128</v>
      </c>
      <c r="K861" s="166">
        <v>34415</v>
      </c>
      <c r="L861" s="15" t="s">
        <v>63</v>
      </c>
      <c r="M861" s="13" t="s">
        <v>609</v>
      </c>
      <c r="N861" s="13"/>
      <c r="O861" s="13" t="s">
        <v>68</v>
      </c>
      <c r="P861" s="50"/>
      <c r="Q861" s="13" t="s">
        <v>64</v>
      </c>
      <c r="R861" s="173">
        <v>36</v>
      </c>
      <c r="S861" s="172"/>
      <c r="T861" s="173"/>
      <c r="U861" s="173"/>
      <c r="V861" s="173"/>
      <c r="W861" s="13" t="s">
        <v>69</v>
      </c>
      <c r="X861" s="13"/>
      <c r="Y861" s="13" t="s">
        <v>70</v>
      </c>
      <c r="Z861" s="13" t="s">
        <v>75</v>
      </c>
      <c r="AA861" s="13" t="s">
        <v>76</v>
      </c>
      <c r="AB861" s="15" t="s">
        <v>480</v>
      </c>
      <c r="AC861" s="51"/>
      <c r="AD861" s="51"/>
      <c r="AE861" s="51"/>
      <c r="AF861" s="51"/>
      <c r="AG861" s="51"/>
      <c r="AH861" s="51"/>
      <c r="AI861" s="51"/>
    </row>
    <row r="862" spans="1:35" ht="24.6" x14ac:dyDescent="0.85">
      <c r="A862" s="15">
        <v>861</v>
      </c>
      <c r="B862" s="45" t="s">
        <v>470</v>
      </c>
      <c r="C862" s="45" t="s">
        <v>1665</v>
      </c>
      <c r="D862" s="45" t="s">
        <v>532</v>
      </c>
      <c r="E862" s="46" t="s">
        <v>1678</v>
      </c>
      <c r="F862" s="7">
        <v>400</v>
      </c>
      <c r="G862" s="348" t="s">
        <v>9853</v>
      </c>
      <c r="H862" s="167" t="s">
        <v>1687</v>
      </c>
      <c r="I862" s="170">
        <v>282560</v>
      </c>
      <c r="J862" s="170">
        <v>1429128</v>
      </c>
      <c r="K862" s="166">
        <v>35683</v>
      </c>
      <c r="L862" s="15" t="s">
        <v>63</v>
      </c>
      <c r="M862" s="13" t="s">
        <v>609</v>
      </c>
      <c r="N862" s="13"/>
      <c r="O862" s="13" t="s">
        <v>68</v>
      </c>
      <c r="P862" s="50"/>
      <c r="Q862" s="13" t="s">
        <v>64</v>
      </c>
      <c r="R862" s="173">
        <v>27</v>
      </c>
      <c r="S862" s="172"/>
      <c r="T862" s="173"/>
      <c r="U862" s="173"/>
      <c r="V862" s="173"/>
      <c r="W862" s="13" t="s">
        <v>69</v>
      </c>
      <c r="X862" s="13"/>
      <c r="Y862" s="13" t="s">
        <v>70</v>
      </c>
      <c r="Z862" s="13" t="s">
        <v>75</v>
      </c>
      <c r="AA862" s="13" t="s">
        <v>76</v>
      </c>
      <c r="AB862" s="15" t="s">
        <v>480</v>
      </c>
      <c r="AC862" s="51"/>
      <c r="AD862" s="51"/>
      <c r="AE862" s="51"/>
      <c r="AF862" s="51"/>
      <c r="AG862" s="51"/>
      <c r="AH862" s="51"/>
      <c r="AI862" s="51"/>
    </row>
    <row r="863" spans="1:35" ht="24.6" x14ac:dyDescent="0.85">
      <c r="A863" s="15">
        <v>862</v>
      </c>
      <c r="B863" s="45" t="s">
        <v>470</v>
      </c>
      <c r="C863" s="45" t="s">
        <v>1665</v>
      </c>
      <c r="D863" s="45" t="s">
        <v>532</v>
      </c>
      <c r="E863" s="46" t="s">
        <v>1678</v>
      </c>
      <c r="F863" s="7">
        <v>400</v>
      </c>
      <c r="G863" s="348" t="s">
        <v>9854</v>
      </c>
      <c r="H863" s="167" t="s">
        <v>1688</v>
      </c>
      <c r="I863" s="170">
        <v>282507</v>
      </c>
      <c r="J863" s="170">
        <v>1428790</v>
      </c>
      <c r="K863" s="166">
        <v>43019</v>
      </c>
      <c r="L863" s="15" t="s">
        <v>63</v>
      </c>
      <c r="M863" s="13" t="s">
        <v>539</v>
      </c>
      <c r="N863" s="13"/>
      <c r="O863" s="13" t="s">
        <v>68</v>
      </c>
      <c r="P863" s="50"/>
      <c r="Q863" s="13" t="s">
        <v>61</v>
      </c>
      <c r="R863" s="173">
        <v>55</v>
      </c>
      <c r="S863" s="172"/>
      <c r="T863" s="173"/>
      <c r="U863" s="173"/>
      <c r="V863" s="173"/>
      <c r="W863" s="13" t="s">
        <v>74</v>
      </c>
      <c r="X863" s="13"/>
      <c r="Y863" s="13" t="s">
        <v>70</v>
      </c>
      <c r="Z863" s="13" t="s">
        <v>75</v>
      </c>
      <c r="AA863" s="13" t="s">
        <v>72</v>
      </c>
      <c r="AB863" s="15"/>
      <c r="AC863" s="51"/>
      <c r="AD863" s="51"/>
      <c r="AE863" s="51">
        <v>5</v>
      </c>
      <c r="AF863" s="51"/>
      <c r="AG863" s="51"/>
      <c r="AH863" s="51"/>
      <c r="AI863" s="51"/>
    </row>
    <row r="864" spans="1:35" ht="24.6" x14ac:dyDescent="0.85">
      <c r="A864" s="15">
        <v>863</v>
      </c>
      <c r="B864" s="45" t="s">
        <v>470</v>
      </c>
      <c r="C864" s="45" t="s">
        <v>1665</v>
      </c>
      <c r="D864" s="45" t="s">
        <v>532</v>
      </c>
      <c r="E864" s="46" t="s">
        <v>1678</v>
      </c>
      <c r="F864" s="47">
        <v>400</v>
      </c>
      <c r="G864" s="47" t="s">
        <v>9855</v>
      </c>
      <c r="H864" s="15" t="s">
        <v>1689</v>
      </c>
      <c r="I864" s="13"/>
      <c r="J864" s="13"/>
      <c r="K864" s="55">
        <v>44467</v>
      </c>
      <c r="L864" s="15" t="s">
        <v>63</v>
      </c>
      <c r="M864" s="13" t="s">
        <v>797</v>
      </c>
      <c r="N864" s="13"/>
      <c r="O864" s="13" t="s">
        <v>68</v>
      </c>
      <c r="P864" s="50" t="s">
        <v>1690</v>
      </c>
      <c r="Q864" s="13" t="s">
        <v>61</v>
      </c>
      <c r="R864" s="53">
        <v>51</v>
      </c>
      <c r="S864" s="13"/>
      <c r="T864" s="53"/>
      <c r="U864" s="53"/>
      <c r="V864" s="53"/>
      <c r="W864" s="13" t="s">
        <v>69</v>
      </c>
      <c r="X864" s="13"/>
      <c r="Y864" s="13" t="s">
        <v>70</v>
      </c>
      <c r="Z864" s="13" t="s">
        <v>75</v>
      </c>
      <c r="AA864" s="13" t="s">
        <v>72</v>
      </c>
      <c r="AB864" s="15"/>
      <c r="AC864" s="51"/>
      <c r="AD864" s="51"/>
      <c r="AE864" s="51">
        <v>8</v>
      </c>
      <c r="AF864" s="51"/>
      <c r="AG864" s="51"/>
      <c r="AH864" s="51"/>
      <c r="AI864" s="51"/>
    </row>
    <row r="865" spans="1:35" ht="24.6" x14ac:dyDescent="0.85">
      <c r="A865" s="15">
        <v>864</v>
      </c>
      <c r="B865" s="45" t="s">
        <v>470</v>
      </c>
      <c r="C865" s="45" t="s">
        <v>1665</v>
      </c>
      <c r="D865" s="45" t="s">
        <v>532</v>
      </c>
      <c r="E865" s="46" t="s">
        <v>1691</v>
      </c>
      <c r="F865" s="7">
        <v>253</v>
      </c>
      <c r="G865" s="348" t="s">
        <v>9856</v>
      </c>
      <c r="H865" s="167" t="s">
        <v>1692</v>
      </c>
      <c r="I865" s="170">
        <v>280548</v>
      </c>
      <c r="J865" s="170">
        <v>1427661</v>
      </c>
      <c r="K865" s="166">
        <v>34364</v>
      </c>
      <c r="L865" s="15" t="s">
        <v>63</v>
      </c>
      <c r="M865" s="13" t="s">
        <v>609</v>
      </c>
      <c r="N865" s="13"/>
      <c r="O865" s="13" t="s">
        <v>68</v>
      </c>
      <c r="P865" s="50"/>
      <c r="Q865" s="13" t="s">
        <v>64</v>
      </c>
      <c r="R865" s="173">
        <v>26</v>
      </c>
      <c r="S865" s="172"/>
      <c r="T865" s="173"/>
      <c r="U865" s="173">
        <v>4</v>
      </c>
      <c r="V865" s="173"/>
      <c r="W865" s="13" t="s">
        <v>69</v>
      </c>
      <c r="X865" s="13"/>
      <c r="Y865" s="13" t="s">
        <v>70</v>
      </c>
      <c r="Z865" s="13" t="s">
        <v>75</v>
      </c>
      <c r="AA865" s="13" t="s">
        <v>76</v>
      </c>
      <c r="AB865" s="15" t="s">
        <v>480</v>
      </c>
      <c r="AC865" s="51"/>
      <c r="AD865" s="51"/>
      <c r="AE865" s="51"/>
      <c r="AF865" s="51"/>
      <c r="AG865" s="51"/>
      <c r="AH865" s="51"/>
      <c r="AI865" s="51"/>
    </row>
    <row r="866" spans="1:35" ht="24.6" x14ac:dyDescent="0.85">
      <c r="A866" s="15">
        <v>865</v>
      </c>
      <c r="B866" s="45" t="s">
        <v>470</v>
      </c>
      <c r="C866" s="45" t="s">
        <v>1665</v>
      </c>
      <c r="D866" s="45" t="s">
        <v>532</v>
      </c>
      <c r="E866" s="46" t="s">
        <v>1691</v>
      </c>
      <c r="F866" s="7">
        <v>253</v>
      </c>
      <c r="G866" s="348" t="s">
        <v>9857</v>
      </c>
      <c r="H866" s="167" t="s">
        <v>1693</v>
      </c>
      <c r="I866" s="170">
        <v>280548</v>
      </c>
      <c r="J866" s="170">
        <v>1427661</v>
      </c>
      <c r="K866" s="166">
        <v>34102</v>
      </c>
      <c r="L866" s="15" t="s">
        <v>63</v>
      </c>
      <c r="M866" s="13" t="s">
        <v>609</v>
      </c>
      <c r="N866" s="13"/>
      <c r="O866" s="13" t="s">
        <v>68</v>
      </c>
      <c r="P866" s="50"/>
      <c r="Q866" s="13" t="s">
        <v>64</v>
      </c>
      <c r="R866" s="173">
        <v>22</v>
      </c>
      <c r="S866" s="172"/>
      <c r="T866" s="173"/>
      <c r="U866" s="173">
        <v>6</v>
      </c>
      <c r="V866" s="173"/>
      <c r="W866" s="13" t="s">
        <v>69</v>
      </c>
      <c r="X866" s="13"/>
      <c r="Y866" s="13" t="s">
        <v>70</v>
      </c>
      <c r="Z866" s="13" t="s">
        <v>75</v>
      </c>
      <c r="AA866" s="13" t="s">
        <v>76</v>
      </c>
      <c r="AB866" s="15" t="s">
        <v>480</v>
      </c>
      <c r="AC866" s="51"/>
      <c r="AD866" s="51"/>
      <c r="AE866" s="51"/>
      <c r="AF866" s="51"/>
      <c r="AG866" s="51"/>
      <c r="AH866" s="51"/>
      <c r="AI866" s="51"/>
    </row>
    <row r="867" spans="1:35" ht="24.6" x14ac:dyDescent="0.85">
      <c r="A867" s="15">
        <v>866</v>
      </c>
      <c r="B867" s="45" t="s">
        <v>470</v>
      </c>
      <c r="C867" s="45" t="s">
        <v>1665</v>
      </c>
      <c r="D867" s="45" t="s">
        <v>532</v>
      </c>
      <c r="E867" s="46" t="s">
        <v>1691</v>
      </c>
      <c r="F867" s="7">
        <v>253</v>
      </c>
      <c r="G867" s="348" t="s">
        <v>9858</v>
      </c>
      <c r="H867" s="167" t="s">
        <v>1694</v>
      </c>
      <c r="I867" s="170">
        <v>280548</v>
      </c>
      <c r="J867" s="170">
        <v>1427661</v>
      </c>
      <c r="K867" s="166">
        <v>34363</v>
      </c>
      <c r="L867" s="15" t="s">
        <v>63</v>
      </c>
      <c r="M867" s="13" t="s">
        <v>609</v>
      </c>
      <c r="N867" s="13"/>
      <c r="O867" s="13" t="s">
        <v>68</v>
      </c>
      <c r="P867" s="50"/>
      <c r="Q867" s="13" t="s">
        <v>64</v>
      </c>
      <c r="R867" s="173">
        <v>58</v>
      </c>
      <c r="S867" s="172"/>
      <c r="T867" s="173"/>
      <c r="U867" s="173"/>
      <c r="V867" s="173"/>
      <c r="W867" s="13" t="s">
        <v>69</v>
      </c>
      <c r="X867" s="13"/>
      <c r="Y867" s="13" t="s">
        <v>70</v>
      </c>
      <c r="Z867" s="13" t="s">
        <v>75</v>
      </c>
      <c r="AA867" s="13" t="s">
        <v>76</v>
      </c>
      <c r="AB867" s="15" t="s">
        <v>480</v>
      </c>
      <c r="AC867" s="51"/>
      <c r="AD867" s="51"/>
      <c r="AE867" s="51"/>
      <c r="AF867" s="51"/>
      <c r="AG867" s="51"/>
      <c r="AH867" s="51"/>
      <c r="AI867" s="51"/>
    </row>
    <row r="868" spans="1:35" ht="24.6" x14ac:dyDescent="0.85">
      <c r="A868" s="15">
        <v>867</v>
      </c>
      <c r="B868" s="45" t="s">
        <v>470</v>
      </c>
      <c r="C868" s="45" t="s">
        <v>1665</v>
      </c>
      <c r="D868" s="45" t="s">
        <v>532</v>
      </c>
      <c r="E868" s="46" t="s">
        <v>1691</v>
      </c>
      <c r="F868" s="7">
        <v>253</v>
      </c>
      <c r="G868" s="348" t="s">
        <v>9859</v>
      </c>
      <c r="H868" s="167" t="s">
        <v>1695</v>
      </c>
      <c r="I868" s="170">
        <v>280548</v>
      </c>
      <c r="J868" s="170">
        <v>1427661</v>
      </c>
      <c r="K868" s="166">
        <v>34365</v>
      </c>
      <c r="L868" s="15" t="s">
        <v>63</v>
      </c>
      <c r="M868" s="13" t="s">
        <v>609</v>
      </c>
      <c r="N868" s="13"/>
      <c r="O868" s="13" t="s">
        <v>68</v>
      </c>
      <c r="P868" s="50"/>
      <c r="Q868" s="13" t="s">
        <v>64</v>
      </c>
      <c r="R868" s="173">
        <v>62</v>
      </c>
      <c r="S868" s="172"/>
      <c r="T868" s="173"/>
      <c r="U868" s="173"/>
      <c r="V868" s="173"/>
      <c r="W868" s="13" t="s">
        <v>69</v>
      </c>
      <c r="X868" s="13"/>
      <c r="Y868" s="13" t="s">
        <v>70</v>
      </c>
      <c r="Z868" s="13" t="s">
        <v>75</v>
      </c>
      <c r="AA868" s="13" t="s">
        <v>76</v>
      </c>
      <c r="AB868" s="15" t="s">
        <v>480</v>
      </c>
      <c r="AC868" s="51"/>
      <c r="AD868" s="51"/>
      <c r="AE868" s="51"/>
      <c r="AF868" s="51"/>
      <c r="AG868" s="51"/>
      <c r="AH868" s="51"/>
      <c r="AI868" s="51"/>
    </row>
    <row r="869" spans="1:35" ht="24.6" x14ac:dyDescent="0.85">
      <c r="A869" s="15">
        <v>868</v>
      </c>
      <c r="B869" s="45" t="s">
        <v>470</v>
      </c>
      <c r="C869" s="45" t="s">
        <v>1665</v>
      </c>
      <c r="D869" s="45" t="s">
        <v>532</v>
      </c>
      <c r="E869" s="46" t="s">
        <v>1691</v>
      </c>
      <c r="F869" s="7">
        <v>253</v>
      </c>
      <c r="G869" s="348" t="s">
        <v>9860</v>
      </c>
      <c r="H869" s="167" t="s">
        <v>1696</v>
      </c>
      <c r="I869" s="170">
        <v>280548</v>
      </c>
      <c r="J869" s="170">
        <v>1427661</v>
      </c>
      <c r="K869" s="166">
        <v>34372</v>
      </c>
      <c r="L869" s="15" t="s">
        <v>63</v>
      </c>
      <c r="M869" s="13" t="s">
        <v>609</v>
      </c>
      <c r="N869" s="13"/>
      <c r="O869" s="13" t="s">
        <v>68</v>
      </c>
      <c r="P869" s="50"/>
      <c r="Q869" s="13" t="s">
        <v>64</v>
      </c>
      <c r="R869" s="173">
        <v>66</v>
      </c>
      <c r="S869" s="172"/>
      <c r="T869" s="173"/>
      <c r="U869" s="173"/>
      <c r="V869" s="173"/>
      <c r="W869" s="13" t="s">
        <v>69</v>
      </c>
      <c r="X869" s="13"/>
      <c r="Y869" s="13" t="s">
        <v>70</v>
      </c>
      <c r="Z869" s="13" t="s">
        <v>75</v>
      </c>
      <c r="AA869" s="13" t="s">
        <v>76</v>
      </c>
      <c r="AB869" s="15" t="s">
        <v>480</v>
      </c>
      <c r="AC869" s="51"/>
      <c r="AD869" s="51"/>
      <c r="AE869" s="51"/>
      <c r="AF869" s="51"/>
      <c r="AG869" s="51"/>
      <c r="AH869" s="51"/>
      <c r="AI869" s="51"/>
    </row>
    <row r="870" spans="1:35" ht="24.6" x14ac:dyDescent="0.85">
      <c r="A870" s="15">
        <v>869</v>
      </c>
      <c r="B870" s="45" t="s">
        <v>470</v>
      </c>
      <c r="C870" s="45" t="s">
        <v>1665</v>
      </c>
      <c r="D870" s="45" t="s">
        <v>532</v>
      </c>
      <c r="E870" s="46" t="s">
        <v>1691</v>
      </c>
      <c r="F870" s="7">
        <v>253</v>
      </c>
      <c r="G870" s="348" t="s">
        <v>9861</v>
      </c>
      <c r="H870" s="167" t="s">
        <v>1697</v>
      </c>
      <c r="I870" s="170">
        <v>280548</v>
      </c>
      <c r="J870" s="170">
        <v>1427661</v>
      </c>
      <c r="K870" s="166">
        <v>34101</v>
      </c>
      <c r="L870" s="15" t="s">
        <v>63</v>
      </c>
      <c r="M870" s="13" t="s">
        <v>609</v>
      </c>
      <c r="N870" s="13"/>
      <c r="O870" s="13" t="s">
        <v>68</v>
      </c>
      <c r="P870" s="50"/>
      <c r="Q870" s="13" t="s">
        <v>64</v>
      </c>
      <c r="R870" s="173">
        <v>72</v>
      </c>
      <c r="S870" s="172"/>
      <c r="T870" s="173"/>
      <c r="U870" s="173"/>
      <c r="V870" s="173"/>
      <c r="W870" s="13" t="s">
        <v>69</v>
      </c>
      <c r="X870" s="13"/>
      <c r="Y870" s="13" t="s">
        <v>70</v>
      </c>
      <c r="Z870" s="13" t="s">
        <v>75</v>
      </c>
      <c r="AA870" s="13" t="s">
        <v>76</v>
      </c>
      <c r="AB870" s="15" t="s">
        <v>480</v>
      </c>
      <c r="AC870" s="51"/>
      <c r="AD870" s="51"/>
      <c r="AE870" s="51"/>
      <c r="AF870" s="51"/>
      <c r="AG870" s="51"/>
      <c r="AH870" s="51"/>
      <c r="AI870" s="51"/>
    </row>
    <row r="871" spans="1:35" ht="24.6" x14ac:dyDescent="0.85">
      <c r="A871" s="15">
        <v>870</v>
      </c>
      <c r="B871" s="45" t="s">
        <v>470</v>
      </c>
      <c r="C871" s="45" t="s">
        <v>1665</v>
      </c>
      <c r="D871" s="45" t="s">
        <v>532</v>
      </c>
      <c r="E871" s="46" t="s">
        <v>1698</v>
      </c>
      <c r="F871" s="47">
        <v>190</v>
      </c>
      <c r="G871" s="47" t="s">
        <v>9862</v>
      </c>
      <c r="H871" s="15"/>
      <c r="I871" s="13"/>
      <c r="J871" s="13"/>
      <c r="K871" s="55"/>
      <c r="L871" s="15"/>
      <c r="M871" s="13"/>
      <c r="N871" s="13"/>
      <c r="O871" s="13"/>
      <c r="P871" s="50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51"/>
      <c r="AD871" s="51"/>
      <c r="AE871" s="51"/>
      <c r="AF871" s="51"/>
      <c r="AG871" s="51"/>
      <c r="AH871" s="51"/>
      <c r="AI871" s="51"/>
    </row>
    <row r="872" spans="1:35" ht="24.6" x14ac:dyDescent="0.85">
      <c r="A872" s="15">
        <v>871</v>
      </c>
      <c r="B872" s="45" t="s">
        <v>470</v>
      </c>
      <c r="C872" s="45" t="s">
        <v>1665</v>
      </c>
      <c r="D872" s="45" t="s">
        <v>532</v>
      </c>
      <c r="E872" s="46" t="s">
        <v>1699</v>
      </c>
      <c r="F872" s="47">
        <v>187</v>
      </c>
      <c r="G872" s="47" t="s">
        <v>9863</v>
      </c>
      <c r="H872" s="15"/>
      <c r="I872" s="13"/>
      <c r="J872" s="13"/>
      <c r="K872" s="55"/>
      <c r="L872" s="15"/>
      <c r="M872" s="13"/>
      <c r="N872" s="13"/>
      <c r="O872" s="13"/>
      <c r="P872" s="50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51"/>
      <c r="AD872" s="51"/>
      <c r="AE872" s="51"/>
      <c r="AF872" s="51"/>
      <c r="AG872" s="51"/>
      <c r="AH872" s="51"/>
      <c r="AI872" s="51"/>
    </row>
    <row r="873" spans="1:35" ht="24.6" x14ac:dyDescent="0.85">
      <c r="A873" s="15">
        <v>872</v>
      </c>
      <c r="B873" s="45" t="s">
        <v>470</v>
      </c>
      <c r="C873" s="45" t="s">
        <v>1665</v>
      </c>
      <c r="D873" s="45" t="s">
        <v>532</v>
      </c>
      <c r="E873" s="46" t="s">
        <v>1700</v>
      </c>
      <c r="F873" s="47">
        <v>105</v>
      </c>
      <c r="G873" s="47" t="s">
        <v>9864</v>
      </c>
      <c r="H873" s="15"/>
      <c r="I873" s="13"/>
      <c r="J873" s="13"/>
      <c r="K873" s="55"/>
      <c r="L873" s="15"/>
      <c r="M873" s="13"/>
      <c r="N873" s="13"/>
      <c r="O873" s="13"/>
      <c r="P873" s="50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51"/>
      <c r="AD873" s="51"/>
      <c r="AE873" s="51"/>
      <c r="AF873" s="51"/>
      <c r="AG873" s="51"/>
      <c r="AH873" s="51"/>
      <c r="AI873" s="51"/>
    </row>
    <row r="874" spans="1:35" ht="24.6" x14ac:dyDescent="0.85">
      <c r="A874" s="15">
        <v>873</v>
      </c>
      <c r="B874" s="45" t="s">
        <v>470</v>
      </c>
      <c r="C874" s="45" t="s">
        <v>1665</v>
      </c>
      <c r="D874" s="45" t="s">
        <v>1701</v>
      </c>
      <c r="E874" s="46" t="s">
        <v>1701</v>
      </c>
      <c r="F874" s="47">
        <v>179</v>
      </c>
      <c r="G874" s="47" t="s">
        <v>9865</v>
      </c>
      <c r="H874" s="15"/>
      <c r="I874" s="13"/>
      <c r="J874" s="13"/>
      <c r="K874" s="55"/>
      <c r="L874" s="15"/>
      <c r="M874" s="13"/>
      <c r="N874" s="13"/>
      <c r="O874" s="13"/>
      <c r="P874" s="50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51"/>
      <c r="AD874" s="51"/>
      <c r="AE874" s="51"/>
      <c r="AF874" s="51"/>
      <c r="AG874" s="51"/>
      <c r="AH874" s="51"/>
      <c r="AI874" s="51"/>
    </row>
    <row r="875" spans="1:35" ht="24.6" x14ac:dyDescent="0.85">
      <c r="A875" s="15">
        <v>874</v>
      </c>
      <c r="B875" s="45" t="s">
        <v>470</v>
      </c>
      <c r="C875" s="45" t="s">
        <v>1665</v>
      </c>
      <c r="D875" s="45" t="s">
        <v>1701</v>
      </c>
      <c r="E875" s="46" t="s">
        <v>453</v>
      </c>
      <c r="F875" s="7">
        <v>172</v>
      </c>
      <c r="G875" s="348" t="s">
        <v>9866</v>
      </c>
      <c r="H875" s="167" t="s">
        <v>1702</v>
      </c>
      <c r="I875" s="170">
        <v>280289</v>
      </c>
      <c r="J875" s="170">
        <v>1423022</v>
      </c>
      <c r="K875" s="166">
        <v>34369</v>
      </c>
      <c r="L875" s="15" t="s">
        <v>63</v>
      </c>
      <c r="M875" s="13" t="s">
        <v>609</v>
      </c>
      <c r="N875" s="13"/>
      <c r="O875" s="13" t="s">
        <v>68</v>
      </c>
      <c r="P875" s="64"/>
      <c r="Q875" s="13" t="s">
        <v>64</v>
      </c>
      <c r="R875" s="172">
        <v>27</v>
      </c>
      <c r="S875" s="172"/>
      <c r="T875" s="172"/>
      <c r="U875" s="172">
        <v>5</v>
      </c>
      <c r="V875" s="172"/>
      <c r="W875" s="13" t="s">
        <v>69</v>
      </c>
      <c r="X875" s="13"/>
      <c r="Y875" s="13" t="s">
        <v>70</v>
      </c>
      <c r="Z875" s="13" t="s">
        <v>75</v>
      </c>
      <c r="AA875" s="13" t="s">
        <v>76</v>
      </c>
      <c r="AB875" s="15" t="s">
        <v>480</v>
      </c>
      <c r="AC875" s="51"/>
      <c r="AD875" s="51"/>
      <c r="AE875" s="51"/>
      <c r="AF875" s="51"/>
      <c r="AG875" s="51"/>
      <c r="AH875" s="51"/>
      <c r="AI875" s="51"/>
    </row>
    <row r="876" spans="1:35" ht="24.6" x14ac:dyDescent="0.85">
      <c r="A876" s="15">
        <v>875</v>
      </c>
      <c r="B876" s="45" t="s">
        <v>470</v>
      </c>
      <c r="C876" s="45" t="s">
        <v>1665</v>
      </c>
      <c r="D876" s="45" t="s">
        <v>1701</v>
      </c>
      <c r="E876" s="46" t="s">
        <v>1703</v>
      </c>
      <c r="F876" s="7">
        <v>154</v>
      </c>
      <c r="G876" s="348" t="s">
        <v>9867</v>
      </c>
      <c r="H876" s="167" t="s">
        <v>1704</v>
      </c>
      <c r="I876" s="170">
        <v>280181</v>
      </c>
      <c r="J876" s="170">
        <v>1424024</v>
      </c>
      <c r="K876" s="166">
        <v>34370</v>
      </c>
      <c r="L876" s="15" t="s">
        <v>63</v>
      </c>
      <c r="M876" s="13" t="s">
        <v>609</v>
      </c>
      <c r="N876" s="13"/>
      <c r="O876" s="13" t="s">
        <v>68</v>
      </c>
      <c r="P876" s="64"/>
      <c r="Q876" s="13" t="s">
        <v>64</v>
      </c>
      <c r="R876" s="172">
        <v>25</v>
      </c>
      <c r="S876" s="172"/>
      <c r="T876" s="172"/>
      <c r="U876" s="172">
        <v>3</v>
      </c>
      <c r="V876" s="172"/>
      <c r="W876" s="13" t="s">
        <v>69</v>
      </c>
      <c r="X876" s="13"/>
      <c r="Y876" s="13" t="s">
        <v>70</v>
      </c>
      <c r="Z876" s="13" t="s">
        <v>75</v>
      </c>
      <c r="AA876" s="13" t="s">
        <v>76</v>
      </c>
      <c r="AB876" s="15" t="s">
        <v>480</v>
      </c>
      <c r="AC876" s="51"/>
      <c r="AD876" s="51"/>
      <c r="AE876" s="51"/>
      <c r="AF876" s="51"/>
      <c r="AG876" s="51"/>
      <c r="AH876" s="51"/>
      <c r="AI876" s="51"/>
    </row>
    <row r="877" spans="1:35" ht="24.6" x14ac:dyDescent="0.85">
      <c r="A877" s="15">
        <v>876</v>
      </c>
      <c r="B877" s="45" t="s">
        <v>470</v>
      </c>
      <c r="C877" s="45" t="s">
        <v>1665</v>
      </c>
      <c r="D877" s="45" t="s">
        <v>1701</v>
      </c>
      <c r="E877" s="46" t="s">
        <v>1703</v>
      </c>
      <c r="F877" s="7">
        <v>154</v>
      </c>
      <c r="G877" s="348" t="s">
        <v>9868</v>
      </c>
      <c r="H877" s="167" t="s">
        <v>1705</v>
      </c>
      <c r="I877" s="170">
        <v>280181</v>
      </c>
      <c r="J877" s="170">
        <v>1424024</v>
      </c>
      <c r="K877" s="166">
        <v>34367</v>
      </c>
      <c r="L877" s="15" t="s">
        <v>63</v>
      </c>
      <c r="M877" s="13" t="s">
        <v>609</v>
      </c>
      <c r="N877" s="13"/>
      <c r="O877" s="13" t="s">
        <v>68</v>
      </c>
      <c r="P877" s="64"/>
      <c r="Q877" s="13" t="s">
        <v>64</v>
      </c>
      <c r="R877" s="172">
        <v>31</v>
      </c>
      <c r="S877" s="172"/>
      <c r="T877" s="172"/>
      <c r="U877" s="172">
        <v>4</v>
      </c>
      <c r="V877" s="172"/>
      <c r="W877" s="13" t="s">
        <v>69</v>
      </c>
      <c r="X877" s="13"/>
      <c r="Y877" s="13" t="s">
        <v>70</v>
      </c>
      <c r="Z877" s="13" t="s">
        <v>75</v>
      </c>
      <c r="AA877" s="13" t="s">
        <v>76</v>
      </c>
      <c r="AB877" s="15" t="s">
        <v>480</v>
      </c>
      <c r="AC877" s="51"/>
      <c r="AD877" s="51"/>
      <c r="AE877" s="51"/>
      <c r="AF877" s="51"/>
      <c r="AG877" s="51"/>
      <c r="AH877" s="51"/>
      <c r="AI877" s="51"/>
    </row>
    <row r="878" spans="1:35" ht="24.6" x14ac:dyDescent="0.85">
      <c r="A878" s="15">
        <v>877</v>
      </c>
      <c r="B878" s="45" t="s">
        <v>470</v>
      </c>
      <c r="C878" s="45" t="s">
        <v>1665</v>
      </c>
      <c r="D878" s="45" t="s">
        <v>1701</v>
      </c>
      <c r="E878" s="46" t="s">
        <v>1703</v>
      </c>
      <c r="F878" s="7">
        <v>154</v>
      </c>
      <c r="G878" s="348" t="s">
        <v>9869</v>
      </c>
      <c r="H878" s="167" t="s">
        <v>1706</v>
      </c>
      <c r="I878" s="170">
        <v>280181</v>
      </c>
      <c r="J878" s="170">
        <v>1424024</v>
      </c>
      <c r="K878" s="166">
        <v>34267</v>
      </c>
      <c r="L878" s="15" t="s">
        <v>63</v>
      </c>
      <c r="M878" s="13" t="s">
        <v>609</v>
      </c>
      <c r="N878" s="13"/>
      <c r="O878" s="13" t="s">
        <v>68</v>
      </c>
      <c r="P878" s="64"/>
      <c r="Q878" s="13" t="s">
        <v>64</v>
      </c>
      <c r="R878" s="172">
        <v>21</v>
      </c>
      <c r="S878" s="172"/>
      <c r="T878" s="172"/>
      <c r="U878" s="172">
        <v>5</v>
      </c>
      <c r="V878" s="172"/>
      <c r="W878" s="13" t="s">
        <v>69</v>
      </c>
      <c r="X878" s="13"/>
      <c r="Y878" s="13" t="s">
        <v>70</v>
      </c>
      <c r="Z878" s="13" t="s">
        <v>75</v>
      </c>
      <c r="AA878" s="13" t="s">
        <v>76</v>
      </c>
      <c r="AB878" s="15" t="s">
        <v>480</v>
      </c>
      <c r="AC878" s="51"/>
      <c r="AD878" s="51"/>
      <c r="AE878" s="51"/>
      <c r="AF878" s="51"/>
      <c r="AG878" s="51"/>
      <c r="AH878" s="51"/>
      <c r="AI878" s="51"/>
    </row>
    <row r="879" spans="1:35" ht="24.6" x14ac:dyDescent="0.85">
      <c r="A879" s="15">
        <v>878</v>
      </c>
      <c r="B879" s="45" t="s">
        <v>470</v>
      </c>
      <c r="C879" s="45" t="s">
        <v>1665</v>
      </c>
      <c r="D879" s="45" t="s">
        <v>1701</v>
      </c>
      <c r="E879" s="46" t="s">
        <v>1707</v>
      </c>
      <c r="F879" s="47">
        <v>170</v>
      </c>
      <c r="G879" s="47" t="s">
        <v>9870</v>
      </c>
      <c r="H879" s="15"/>
      <c r="I879" s="13"/>
      <c r="J879" s="13"/>
      <c r="K879" s="55"/>
      <c r="L879" s="15"/>
      <c r="M879" s="13"/>
      <c r="N879" s="13"/>
      <c r="O879" s="13"/>
      <c r="P879" s="50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51"/>
      <c r="AD879" s="51"/>
      <c r="AE879" s="51"/>
      <c r="AF879" s="51"/>
      <c r="AG879" s="51"/>
      <c r="AH879" s="51"/>
      <c r="AI879" s="51"/>
    </row>
    <row r="880" spans="1:35" ht="24.6" x14ac:dyDescent="0.85">
      <c r="A880" s="15">
        <v>879</v>
      </c>
      <c r="B880" s="45" t="s">
        <v>470</v>
      </c>
      <c r="C880" s="45" t="s">
        <v>1665</v>
      </c>
      <c r="D880" s="45" t="s">
        <v>1701</v>
      </c>
      <c r="E880" s="46" t="s">
        <v>1708</v>
      </c>
      <c r="F880" s="47">
        <v>298</v>
      </c>
      <c r="G880" s="47" t="s">
        <v>9871</v>
      </c>
      <c r="H880" s="15"/>
      <c r="I880" s="13"/>
      <c r="J880" s="13"/>
      <c r="K880" s="55"/>
      <c r="L880" s="15"/>
      <c r="M880" s="13"/>
      <c r="N880" s="13"/>
      <c r="O880" s="13"/>
      <c r="P880" s="50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51"/>
      <c r="AD880" s="51"/>
      <c r="AE880" s="51"/>
      <c r="AF880" s="51"/>
      <c r="AG880" s="51"/>
      <c r="AH880" s="51"/>
      <c r="AI880" s="51"/>
    </row>
    <row r="881" spans="1:35" ht="24.6" x14ac:dyDescent="0.85">
      <c r="A881" s="15">
        <v>880</v>
      </c>
      <c r="B881" s="45" t="s">
        <v>470</v>
      </c>
      <c r="C881" s="45" t="s">
        <v>1665</v>
      </c>
      <c r="D881" s="45" t="s">
        <v>1701</v>
      </c>
      <c r="E881" s="46" t="s">
        <v>1709</v>
      </c>
      <c r="F881" s="47">
        <v>300</v>
      </c>
      <c r="G881" s="47" t="s">
        <v>9872</v>
      </c>
      <c r="H881" s="15"/>
      <c r="I881" s="13"/>
      <c r="J881" s="13"/>
      <c r="K881" s="55"/>
      <c r="L881" s="15"/>
      <c r="M881" s="13"/>
      <c r="N881" s="13"/>
      <c r="O881" s="13"/>
      <c r="P881" s="50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51"/>
      <c r="AD881" s="51"/>
      <c r="AE881" s="51"/>
      <c r="AF881" s="51"/>
      <c r="AG881" s="51"/>
      <c r="AH881" s="51"/>
      <c r="AI881" s="51"/>
    </row>
    <row r="882" spans="1:35" ht="24.6" x14ac:dyDescent="0.85">
      <c r="A882" s="15">
        <v>881</v>
      </c>
      <c r="B882" s="45" t="s">
        <v>470</v>
      </c>
      <c r="C882" s="45" t="s">
        <v>1665</v>
      </c>
      <c r="D882" s="45" t="s">
        <v>1701</v>
      </c>
      <c r="E882" s="46" t="s">
        <v>1710</v>
      </c>
      <c r="F882" s="47">
        <v>100</v>
      </c>
      <c r="G882" s="47" t="s">
        <v>9873</v>
      </c>
      <c r="H882" s="15"/>
      <c r="I882" s="13"/>
      <c r="J882" s="13"/>
      <c r="K882" s="55"/>
      <c r="L882" s="15"/>
      <c r="M882" s="13"/>
      <c r="N882" s="13"/>
      <c r="O882" s="13"/>
      <c r="P882" s="50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51"/>
      <c r="AD882" s="51"/>
      <c r="AE882" s="51"/>
      <c r="AF882" s="51"/>
      <c r="AG882" s="51"/>
      <c r="AH882" s="51"/>
      <c r="AI882" s="51"/>
    </row>
    <row r="883" spans="1:35" ht="24.6" x14ac:dyDescent="0.85">
      <c r="A883" s="15">
        <v>882</v>
      </c>
      <c r="B883" s="45" t="s">
        <v>470</v>
      </c>
      <c r="C883" s="45" t="s">
        <v>1665</v>
      </c>
      <c r="D883" s="45" t="s">
        <v>1711</v>
      </c>
      <c r="E883" s="46" t="s">
        <v>1711</v>
      </c>
      <c r="F883" s="47">
        <v>369</v>
      </c>
      <c r="G883" s="47" t="s">
        <v>9874</v>
      </c>
      <c r="H883" s="15"/>
      <c r="I883" s="13"/>
      <c r="J883" s="13"/>
      <c r="K883" s="55"/>
      <c r="L883" s="15"/>
      <c r="M883" s="13"/>
      <c r="N883" s="13"/>
      <c r="O883" s="13"/>
      <c r="P883" s="50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51"/>
      <c r="AD883" s="51"/>
      <c r="AE883" s="51"/>
      <c r="AF883" s="51"/>
      <c r="AG883" s="51"/>
      <c r="AH883" s="51"/>
      <c r="AI883" s="51"/>
    </row>
    <row r="884" spans="1:35" ht="24.6" x14ac:dyDescent="0.85">
      <c r="A884" s="15">
        <v>883</v>
      </c>
      <c r="B884" s="45" t="s">
        <v>470</v>
      </c>
      <c r="C884" s="45" t="s">
        <v>1665</v>
      </c>
      <c r="D884" s="45" t="s">
        <v>1711</v>
      </c>
      <c r="E884" s="46" t="s">
        <v>1712</v>
      </c>
      <c r="F884" s="47">
        <v>169</v>
      </c>
      <c r="G884" s="47" t="s">
        <v>9875</v>
      </c>
      <c r="H884" s="15"/>
      <c r="I884" s="13"/>
      <c r="J884" s="13"/>
      <c r="K884" s="55"/>
      <c r="L884" s="15"/>
      <c r="M884" s="13"/>
      <c r="N884" s="13"/>
      <c r="O884" s="13"/>
      <c r="P884" s="50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51"/>
      <c r="AD884" s="51"/>
      <c r="AE884" s="51"/>
      <c r="AF884" s="51"/>
      <c r="AG884" s="51"/>
      <c r="AH884" s="51"/>
      <c r="AI884" s="51"/>
    </row>
    <row r="885" spans="1:35" ht="24.6" x14ac:dyDescent="0.85">
      <c r="A885" s="15">
        <v>884</v>
      </c>
      <c r="B885" s="45" t="s">
        <v>470</v>
      </c>
      <c r="C885" s="45" t="s">
        <v>1665</v>
      </c>
      <c r="D885" s="45" t="s">
        <v>1711</v>
      </c>
      <c r="E885" s="46" t="s">
        <v>1713</v>
      </c>
      <c r="F885" s="47">
        <v>90</v>
      </c>
      <c r="G885" s="47" t="s">
        <v>9876</v>
      </c>
      <c r="H885" s="15"/>
      <c r="I885" s="13"/>
      <c r="J885" s="13"/>
      <c r="K885" s="55"/>
      <c r="L885" s="15"/>
      <c r="M885" s="13"/>
      <c r="N885" s="13"/>
      <c r="O885" s="13"/>
      <c r="P885" s="50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51"/>
      <c r="AD885" s="51"/>
      <c r="AE885" s="51"/>
      <c r="AF885" s="51"/>
      <c r="AG885" s="51"/>
      <c r="AH885" s="51"/>
      <c r="AI885" s="51"/>
    </row>
    <row r="886" spans="1:35" ht="24.6" x14ac:dyDescent="0.85">
      <c r="A886" s="15">
        <v>885</v>
      </c>
      <c r="B886" s="45" t="s">
        <v>470</v>
      </c>
      <c r="C886" s="45" t="s">
        <v>1665</v>
      </c>
      <c r="D886" s="45" t="s">
        <v>1711</v>
      </c>
      <c r="E886" s="46" t="s">
        <v>1714</v>
      </c>
      <c r="F886" s="47">
        <v>129</v>
      </c>
      <c r="G886" s="47" t="s">
        <v>9877</v>
      </c>
      <c r="H886" s="15"/>
      <c r="I886" s="13"/>
      <c r="J886" s="13"/>
      <c r="K886" s="55"/>
      <c r="L886" s="15"/>
      <c r="M886" s="13"/>
      <c r="N886" s="13"/>
      <c r="O886" s="13"/>
      <c r="P886" s="50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51"/>
      <c r="AD886" s="51"/>
      <c r="AE886" s="51"/>
      <c r="AF886" s="51"/>
      <c r="AG886" s="51"/>
      <c r="AH886" s="51"/>
      <c r="AI886" s="51"/>
    </row>
    <row r="887" spans="1:35" ht="24.6" x14ac:dyDescent="0.85">
      <c r="A887" s="15">
        <v>886</v>
      </c>
      <c r="B887" s="45" t="s">
        <v>470</v>
      </c>
      <c r="C887" s="45" t="s">
        <v>1665</v>
      </c>
      <c r="D887" s="45" t="s">
        <v>1711</v>
      </c>
      <c r="E887" s="46" t="s">
        <v>1715</v>
      </c>
      <c r="F887" s="47">
        <v>350</v>
      </c>
      <c r="G887" s="47" t="s">
        <v>9878</v>
      </c>
      <c r="H887" s="15"/>
      <c r="I887" s="13"/>
      <c r="J887" s="13"/>
      <c r="K887" s="55"/>
      <c r="L887" s="15"/>
      <c r="M887" s="13"/>
      <c r="N887" s="13"/>
      <c r="O887" s="13"/>
      <c r="P887" s="50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51"/>
      <c r="AD887" s="51"/>
      <c r="AE887" s="51"/>
      <c r="AF887" s="51"/>
      <c r="AG887" s="51"/>
      <c r="AH887" s="51"/>
      <c r="AI887" s="51"/>
    </row>
    <row r="888" spans="1:35" ht="24.6" x14ac:dyDescent="0.85">
      <c r="A888" s="15">
        <v>887</v>
      </c>
      <c r="B888" s="45" t="s">
        <v>470</v>
      </c>
      <c r="C888" s="45" t="s">
        <v>1665</v>
      </c>
      <c r="D888" s="45" t="s">
        <v>1711</v>
      </c>
      <c r="E888" s="46" t="s">
        <v>454</v>
      </c>
      <c r="F888" s="47">
        <v>216</v>
      </c>
      <c r="G888" s="47" t="s">
        <v>9879</v>
      </c>
      <c r="H888" s="15"/>
      <c r="I888" s="13"/>
      <c r="J888" s="13"/>
      <c r="K888" s="55"/>
      <c r="L888" s="15"/>
      <c r="M888" s="13"/>
      <c r="N888" s="13"/>
      <c r="O888" s="13"/>
      <c r="P888" s="50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51"/>
      <c r="AD888" s="51"/>
      <c r="AE888" s="51"/>
      <c r="AF888" s="51"/>
      <c r="AG888" s="51"/>
      <c r="AH888" s="51"/>
      <c r="AI888" s="51"/>
    </row>
    <row r="889" spans="1:35" ht="24.6" x14ac:dyDescent="0.85">
      <c r="A889" s="15">
        <v>888</v>
      </c>
      <c r="B889" s="45" t="s">
        <v>470</v>
      </c>
      <c r="C889" s="45" t="s">
        <v>1665</v>
      </c>
      <c r="D889" s="45" t="s">
        <v>1711</v>
      </c>
      <c r="E889" s="46" t="s">
        <v>1716</v>
      </c>
      <c r="F889" s="47">
        <v>330</v>
      </c>
      <c r="G889" s="47" t="s">
        <v>9880</v>
      </c>
      <c r="H889" s="15"/>
      <c r="I889" s="13"/>
      <c r="J889" s="13"/>
      <c r="K889" s="55"/>
      <c r="L889" s="15"/>
      <c r="M889" s="13"/>
      <c r="N889" s="13"/>
      <c r="O889" s="13"/>
      <c r="P889" s="50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51"/>
      <c r="AD889" s="51"/>
      <c r="AE889" s="51"/>
      <c r="AF889" s="51"/>
      <c r="AG889" s="51"/>
      <c r="AH889" s="51"/>
      <c r="AI889" s="51"/>
    </row>
    <row r="890" spans="1:35" ht="24.6" x14ac:dyDescent="0.85">
      <c r="A890" s="15">
        <v>889</v>
      </c>
      <c r="B890" s="45" t="s">
        <v>470</v>
      </c>
      <c r="C890" s="45" t="s">
        <v>1665</v>
      </c>
      <c r="D890" s="45" t="s">
        <v>1717</v>
      </c>
      <c r="E890" s="46" t="s">
        <v>1718</v>
      </c>
      <c r="F890" s="7">
        <v>340</v>
      </c>
      <c r="G890" s="348" t="s">
        <v>9881</v>
      </c>
      <c r="H890" s="167" t="s">
        <v>1719</v>
      </c>
      <c r="I890" s="170">
        <v>272963</v>
      </c>
      <c r="J890" s="170">
        <v>1419715</v>
      </c>
      <c r="K890" s="166">
        <v>33894</v>
      </c>
      <c r="L890" s="15" t="s">
        <v>63</v>
      </c>
      <c r="M890" s="13" t="s">
        <v>609</v>
      </c>
      <c r="N890" s="13"/>
      <c r="O890" s="13" t="s">
        <v>68</v>
      </c>
      <c r="P890" s="64"/>
      <c r="Q890" s="13" t="s">
        <v>64</v>
      </c>
      <c r="R890" s="172">
        <v>25</v>
      </c>
      <c r="S890" s="172"/>
      <c r="T890" s="172"/>
      <c r="U890" s="172">
        <v>3</v>
      </c>
      <c r="V890" s="172"/>
      <c r="W890" s="13" t="s">
        <v>69</v>
      </c>
      <c r="X890" s="13"/>
      <c r="Y890" s="13" t="s">
        <v>70</v>
      </c>
      <c r="Z890" s="13" t="s">
        <v>75</v>
      </c>
      <c r="AA890" s="13" t="s">
        <v>76</v>
      </c>
      <c r="AB890" s="15" t="s">
        <v>480</v>
      </c>
      <c r="AC890" s="51"/>
      <c r="AD890" s="51"/>
      <c r="AE890" s="51"/>
      <c r="AF890" s="51"/>
      <c r="AG890" s="51"/>
      <c r="AH890" s="51"/>
      <c r="AI890" s="51"/>
    </row>
    <row r="891" spans="1:35" ht="24.6" x14ac:dyDescent="0.85">
      <c r="A891" s="15">
        <v>890</v>
      </c>
      <c r="B891" s="45" t="s">
        <v>470</v>
      </c>
      <c r="C891" s="45" t="s">
        <v>1665</v>
      </c>
      <c r="D891" s="45" t="s">
        <v>1717</v>
      </c>
      <c r="E891" s="46" t="s">
        <v>1718</v>
      </c>
      <c r="F891" s="7">
        <v>340</v>
      </c>
      <c r="G891" s="348" t="s">
        <v>9882</v>
      </c>
      <c r="H891" s="167" t="s">
        <v>1720</v>
      </c>
      <c r="I891" s="170">
        <v>272963</v>
      </c>
      <c r="J891" s="170">
        <v>1419715</v>
      </c>
      <c r="K891" s="166">
        <v>33915</v>
      </c>
      <c r="L891" s="15" t="s">
        <v>63</v>
      </c>
      <c r="M891" s="13" t="s">
        <v>609</v>
      </c>
      <c r="N891" s="13"/>
      <c r="O891" s="13" t="s">
        <v>68</v>
      </c>
      <c r="P891" s="64"/>
      <c r="Q891" s="13" t="s">
        <v>64</v>
      </c>
      <c r="R891" s="172">
        <v>22</v>
      </c>
      <c r="S891" s="172"/>
      <c r="T891" s="172"/>
      <c r="U891" s="172">
        <v>3</v>
      </c>
      <c r="V891" s="172"/>
      <c r="W891" s="13" t="s">
        <v>69</v>
      </c>
      <c r="X891" s="13"/>
      <c r="Y891" s="13" t="s">
        <v>70</v>
      </c>
      <c r="Z891" s="13" t="s">
        <v>75</v>
      </c>
      <c r="AA891" s="13" t="s">
        <v>76</v>
      </c>
      <c r="AB891" s="15" t="s">
        <v>480</v>
      </c>
      <c r="AC891" s="51"/>
      <c r="AD891" s="51"/>
      <c r="AE891" s="51"/>
      <c r="AF891" s="51"/>
      <c r="AG891" s="51"/>
      <c r="AH891" s="51"/>
      <c r="AI891" s="51"/>
    </row>
    <row r="892" spans="1:35" ht="24.6" x14ac:dyDescent="0.85">
      <c r="A892" s="15">
        <v>891</v>
      </c>
      <c r="B892" s="45" t="s">
        <v>470</v>
      </c>
      <c r="C892" s="45" t="s">
        <v>1665</v>
      </c>
      <c r="D892" s="45" t="s">
        <v>1717</v>
      </c>
      <c r="E892" s="46" t="s">
        <v>1721</v>
      </c>
      <c r="F892" s="47">
        <v>630</v>
      </c>
      <c r="G892" s="47" t="s">
        <v>9883</v>
      </c>
      <c r="H892" s="15" t="s">
        <v>1722</v>
      </c>
      <c r="I892" s="13"/>
      <c r="J892" s="13"/>
      <c r="K892" s="55">
        <v>44463</v>
      </c>
      <c r="L892" s="15" t="s">
        <v>63</v>
      </c>
      <c r="M892" s="13" t="s">
        <v>797</v>
      </c>
      <c r="N892" s="13"/>
      <c r="O892" s="13" t="s">
        <v>68</v>
      </c>
      <c r="P892" s="50" t="s">
        <v>1723</v>
      </c>
      <c r="Q892" s="13" t="s">
        <v>61</v>
      </c>
      <c r="R892" s="13">
        <v>45</v>
      </c>
      <c r="S892" s="13"/>
      <c r="T892" s="13"/>
      <c r="U892" s="13"/>
      <c r="V892" s="13"/>
      <c r="W892" s="13" t="s">
        <v>69</v>
      </c>
      <c r="X892" s="13"/>
      <c r="Y892" s="13" t="s">
        <v>70</v>
      </c>
      <c r="Z892" s="13" t="s">
        <v>75</v>
      </c>
      <c r="AA892" s="13" t="s">
        <v>72</v>
      </c>
      <c r="AB892" s="15"/>
      <c r="AC892" s="51"/>
      <c r="AD892" s="51"/>
      <c r="AE892" s="51">
        <v>9</v>
      </c>
      <c r="AF892" s="51"/>
      <c r="AG892" s="51"/>
      <c r="AH892" s="51"/>
      <c r="AI892" s="51"/>
    </row>
    <row r="893" spans="1:35" ht="24.6" x14ac:dyDescent="0.85">
      <c r="A893" s="15">
        <v>892</v>
      </c>
      <c r="B893" s="45" t="s">
        <v>470</v>
      </c>
      <c r="C893" s="45" t="s">
        <v>1665</v>
      </c>
      <c r="D893" s="45" t="s">
        <v>1717</v>
      </c>
      <c r="E893" s="46" t="s">
        <v>1724</v>
      </c>
      <c r="F893" s="47">
        <v>386</v>
      </c>
      <c r="G893" s="47" t="s">
        <v>9884</v>
      </c>
      <c r="H893" s="15"/>
      <c r="I893" s="13"/>
      <c r="J893" s="13"/>
      <c r="K893" s="55"/>
      <c r="L893" s="15"/>
      <c r="M893" s="13"/>
      <c r="N893" s="13"/>
      <c r="O893" s="13"/>
      <c r="P893" s="50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51"/>
      <c r="AD893" s="51"/>
      <c r="AE893" s="51"/>
      <c r="AF893" s="51"/>
      <c r="AG893" s="51"/>
      <c r="AH893" s="51"/>
      <c r="AI893" s="51"/>
    </row>
    <row r="894" spans="1:35" ht="24.6" x14ac:dyDescent="0.85">
      <c r="A894" s="15">
        <v>893</v>
      </c>
      <c r="B894" s="45" t="s">
        <v>470</v>
      </c>
      <c r="C894" s="45" t="s">
        <v>1665</v>
      </c>
      <c r="D894" s="45" t="s">
        <v>1717</v>
      </c>
      <c r="E894" s="46" t="s">
        <v>1725</v>
      </c>
      <c r="F894" s="7">
        <v>340</v>
      </c>
      <c r="G894" s="348" t="s">
        <v>9885</v>
      </c>
      <c r="H894" s="167" t="s">
        <v>1726</v>
      </c>
      <c r="I894" s="170">
        <v>265901</v>
      </c>
      <c r="J894" s="170">
        <v>1421595</v>
      </c>
      <c r="K894" s="166">
        <v>35770</v>
      </c>
      <c r="L894" s="15" t="s">
        <v>63</v>
      </c>
      <c r="M894" s="13" t="s">
        <v>609</v>
      </c>
      <c r="N894" s="13"/>
      <c r="O894" s="13" t="s">
        <v>68</v>
      </c>
      <c r="P894" s="64"/>
      <c r="Q894" s="13" t="s">
        <v>64</v>
      </c>
      <c r="R894" s="172">
        <v>18</v>
      </c>
      <c r="S894" s="172"/>
      <c r="T894" s="172"/>
      <c r="U894" s="172">
        <v>8</v>
      </c>
      <c r="V894" s="172"/>
      <c r="W894" s="13" t="s">
        <v>69</v>
      </c>
      <c r="X894" s="13"/>
      <c r="Y894" s="13" t="s">
        <v>70</v>
      </c>
      <c r="Z894" s="13" t="s">
        <v>75</v>
      </c>
      <c r="AA894" s="13" t="s">
        <v>76</v>
      </c>
      <c r="AB894" s="15" t="s">
        <v>480</v>
      </c>
      <c r="AC894" s="51"/>
      <c r="AD894" s="51"/>
      <c r="AE894" s="51"/>
      <c r="AF894" s="51"/>
      <c r="AG894" s="51"/>
      <c r="AH894" s="51"/>
      <c r="AI894" s="51"/>
    </row>
    <row r="895" spans="1:35" ht="24.6" x14ac:dyDescent="0.85">
      <c r="A895" s="15">
        <v>894</v>
      </c>
      <c r="B895" s="45" t="s">
        <v>470</v>
      </c>
      <c r="C895" s="45" t="s">
        <v>1665</v>
      </c>
      <c r="D895" s="45" t="s">
        <v>1717</v>
      </c>
      <c r="E895" s="46" t="s">
        <v>1725</v>
      </c>
      <c r="F895" s="7">
        <v>340</v>
      </c>
      <c r="G895" s="348" t="s">
        <v>9886</v>
      </c>
      <c r="H895" s="167" t="s">
        <v>1727</v>
      </c>
      <c r="I895" s="170">
        <v>265901</v>
      </c>
      <c r="J895" s="170">
        <v>1421595</v>
      </c>
      <c r="K895" s="166">
        <v>35770</v>
      </c>
      <c r="L895" s="15" t="s">
        <v>63</v>
      </c>
      <c r="M895" s="13" t="s">
        <v>609</v>
      </c>
      <c r="N895" s="13"/>
      <c r="O895" s="13" t="s">
        <v>68</v>
      </c>
      <c r="P895" s="64"/>
      <c r="Q895" s="13" t="s">
        <v>64</v>
      </c>
      <c r="R895" s="172">
        <v>20</v>
      </c>
      <c r="S895" s="172"/>
      <c r="T895" s="172"/>
      <c r="U895" s="172">
        <v>8</v>
      </c>
      <c r="V895" s="172"/>
      <c r="W895" s="13" t="s">
        <v>69</v>
      </c>
      <c r="X895" s="13"/>
      <c r="Y895" s="13" t="s">
        <v>70</v>
      </c>
      <c r="Z895" s="13" t="s">
        <v>75</v>
      </c>
      <c r="AA895" s="13" t="s">
        <v>76</v>
      </c>
      <c r="AB895" s="15" t="s">
        <v>480</v>
      </c>
      <c r="AC895" s="51"/>
      <c r="AD895" s="51"/>
      <c r="AE895" s="51"/>
      <c r="AF895" s="51"/>
      <c r="AG895" s="51"/>
      <c r="AH895" s="51"/>
      <c r="AI895" s="51"/>
    </row>
    <row r="896" spans="1:35" ht="24.6" x14ac:dyDescent="0.85">
      <c r="A896" s="15">
        <v>895</v>
      </c>
      <c r="B896" s="45" t="s">
        <v>470</v>
      </c>
      <c r="C896" s="45" t="s">
        <v>1665</v>
      </c>
      <c r="D896" s="45" t="s">
        <v>1717</v>
      </c>
      <c r="E896" s="46" t="s">
        <v>1728</v>
      </c>
      <c r="F896" s="7">
        <v>420</v>
      </c>
      <c r="G896" s="348" t="s">
        <v>9887</v>
      </c>
      <c r="H896" s="167" t="s">
        <v>1729</v>
      </c>
      <c r="I896" s="170">
        <v>277221</v>
      </c>
      <c r="J896" s="170">
        <v>1424204</v>
      </c>
      <c r="K896" s="166">
        <v>34414</v>
      </c>
      <c r="L896" s="15" t="s">
        <v>63</v>
      </c>
      <c r="M896" s="13" t="s">
        <v>609</v>
      </c>
      <c r="N896" s="13"/>
      <c r="O896" s="13" t="s">
        <v>68</v>
      </c>
      <c r="P896" s="50"/>
      <c r="Q896" s="13" t="s">
        <v>64</v>
      </c>
      <c r="R896" s="172">
        <v>24</v>
      </c>
      <c r="S896" s="172"/>
      <c r="T896" s="172"/>
      <c r="U896" s="172">
        <v>5</v>
      </c>
      <c r="V896" s="172"/>
      <c r="W896" s="13" t="s">
        <v>69</v>
      </c>
      <c r="X896" s="13"/>
      <c r="Y896" s="13" t="s">
        <v>70</v>
      </c>
      <c r="Z896" s="13" t="s">
        <v>75</v>
      </c>
      <c r="AA896" s="13" t="s">
        <v>76</v>
      </c>
      <c r="AB896" s="15" t="s">
        <v>480</v>
      </c>
      <c r="AC896" s="51"/>
      <c r="AD896" s="51"/>
      <c r="AE896" s="51"/>
      <c r="AF896" s="51"/>
      <c r="AG896" s="51"/>
      <c r="AH896" s="51"/>
      <c r="AI896" s="51"/>
    </row>
    <row r="897" spans="1:35" ht="24.6" x14ac:dyDescent="0.85">
      <c r="A897" s="15">
        <v>896</v>
      </c>
      <c r="B897" s="45" t="s">
        <v>470</v>
      </c>
      <c r="C897" s="45" t="s">
        <v>1665</v>
      </c>
      <c r="D897" s="45" t="s">
        <v>1717</v>
      </c>
      <c r="E897" s="46" t="s">
        <v>1728</v>
      </c>
      <c r="F897" s="7">
        <v>420</v>
      </c>
      <c r="G897" s="348" t="s">
        <v>9888</v>
      </c>
      <c r="H897" s="167" t="s">
        <v>1730</v>
      </c>
      <c r="I897" s="170">
        <v>277221</v>
      </c>
      <c r="J897" s="170">
        <v>1424204</v>
      </c>
      <c r="K897" s="166">
        <v>35684</v>
      </c>
      <c r="L897" s="15" t="s">
        <v>63</v>
      </c>
      <c r="M897" s="13" t="s">
        <v>609</v>
      </c>
      <c r="N897" s="13"/>
      <c r="O897" s="13" t="s">
        <v>68</v>
      </c>
      <c r="P897" s="64"/>
      <c r="Q897" s="13" t="s">
        <v>61</v>
      </c>
      <c r="R897" s="172">
        <v>21</v>
      </c>
      <c r="S897" s="172"/>
      <c r="T897" s="172"/>
      <c r="U897" s="172">
        <v>6</v>
      </c>
      <c r="V897" s="172"/>
      <c r="W897" s="13" t="s">
        <v>69</v>
      </c>
      <c r="X897" s="13"/>
      <c r="Y897" s="13" t="s">
        <v>70</v>
      </c>
      <c r="Z897" s="13" t="s">
        <v>75</v>
      </c>
      <c r="AA897" s="13" t="s">
        <v>76</v>
      </c>
      <c r="AB897" s="15" t="s">
        <v>480</v>
      </c>
      <c r="AC897" s="51"/>
      <c r="AD897" s="51"/>
      <c r="AE897" s="51"/>
      <c r="AF897" s="51"/>
      <c r="AG897" s="51"/>
      <c r="AH897" s="51"/>
      <c r="AI897" s="51"/>
    </row>
    <row r="898" spans="1:35" ht="24.6" x14ac:dyDescent="0.85">
      <c r="A898" s="15">
        <v>897</v>
      </c>
      <c r="B898" s="45" t="s">
        <v>470</v>
      </c>
      <c r="C898" s="45" t="s">
        <v>1665</v>
      </c>
      <c r="D898" s="45" t="s">
        <v>1717</v>
      </c>
      <c r="E898" s="46" t="s">
        <v>1728</v>
      </c>
      <c r="F898" s="7">
        <v>420</v>
      </c>
      <c r="G898" s="348" t="s">
        <v>9889</v>
      </c>
      <c r="H898" s="167" t="s">
        <v>1731</v>
      </c>
      <c r="I898" s="170">
        <v>277221</v>
      </c>
      <c r="J898" s="170">
        <v>1424204</v>
      </c>
      <c r="K898" s="166">
        <v>35681</v>
      </c>
      <c r="L898" s="15" t="s">
        <v>63</v>
      </c>
      <c r="M898" s="13" t="s">
        <v>609</v>
      </c>
      <c r="N898" s="13"/>
      <c r="O898" s="13" t="s">
        <v>68</v>
      </c>
      <c r="P898" s="64"/>
      <c r="Q898" s="13" t="s">
        <v>66</v>
      </c>
      <c r="R898" s="172">
        <v>20</v>
      </c>
      <c r="S898" s="172"/>
      <c r="T898" s="172"/>
      <c r="U898" s="172">
        <v>6</v>
      </c>
      <c r="V898" s="172"/>
      <c r="W898" s="13" t="s">
        <v>69</v>
      </c>
      <c r="X898" s="13"/>
      <c r="Y898" s="13" t="s">
        <v>70</v>
      </c>
      <c r="Z898" s="13" t="s">
        <v>75</v>
      </c>
      <c r="AA898" s="13" t="s">
        <v>76</v>
      </c>
      <c r="AB898" s="15" t="s">
        <v>480</v>
      </c>
      <c r="AC898" s="51"/>
      <c r="AD898" s="51"/>
      <c r="AE898" s="51"/>
      <c r="AF898" s="51"/>
      <c r="AG898" s="51"/>
      <c r="AH898" s="51"/>
      <c r="AI898" s="51"/>
    </row>
    <row r="899" spans="1:35" ht="24.6" x14ac:dyDescent="0.85">
      <c r="A899" s="15">
        <v>898</v>
      </c>
      <c r="B899" s="45" t="s">
        <v>470</v>
      </c>
      <c r="C899" s="45" t="s">
        <v>1665</v>
      </c>
      <c r="D899" s="45" t="s">
        <v>1717</v>
      </c>
      <c r="E899" s="46" t="s">
        <v>1728</v>
      </c>
      <c r="F899" s="7">
        <v>420</v>
      </c>
      <c r="G899" s="348" t="s">
        <v>9890</v>
      </c>
      <c r="H899" s="167" t="s">
        <v>1732</v>
      </c>
      <c r="I899" s="170">
        <v>277221</v>
      </c>
      <c r="J899" s="170">
        <v>1424204</v>
      </c>
      <c r="K899" s="166">
        <v>35682</v>
      </c>
      <c r="L899" s="15" t="s">
        <v>63</v>
      </c>
      <c r="M899" s="13" t="s">
        <v>609</v>
      </c>
      <c r="N899" s="13"/>
      <c r="O899" s="13" t="s">
        <v>68</v>
      </c>
      <c r="P899" s="64"/>
      <c r="Q899" s="13" t="s">
        <v>61</v>
      </c>
      <c r="R899" s="172">
        <v>20</v>
      </c>
      <c r="S899" s="172"/>
      <c r="T899" s="172"/>
      <c r="U899" s="172">
        <v>9</v>
      </c>
      <c r="V899" s="172"/>
      <c r="W899" s="13" t="s">
        <v>69</v>
      </c>
      <c r="X899" s="13"/>
      <c r="Y899" s="13" t="s">
        <v>70</v>
      </c>
      <c r="Z899" s="13" t="s">
        <v>75</v>
      </c>
      <c r="AA899" s="13" t="s">
        <v>76</v>
      </c>
      <c r="AB899" s="15" t="s">
        <v>480</v>
      </c>
      <c r="AC899" s="51"/>
      <c r="AD899" s="51"/>
      <c r="AE899" s="51"/>
      <c r="AF899" s="51"/>
      <c r="AG899" s="51"/>
      <c r="AH899" s="51"/>
      <c r="AI899" s="51"/>
    </row>
    <row r="900" spans="1:35" ht="24.6" x14ac:dyDescent="0.85">
      <c r="A900" s="15">
        <v>899</v>
      </c>
      <c r="B900" s="45" t="s">
        <v>470</v>
      </c>
      <c r="C900" s="45" t="s">
        <v>1665</v>
      </c>
      <c r="D900" s="45" t="s">
        <v>1717</v>
      </c>
      <c r="E900" s="46" t="s">
        <v>1728</v>
      </c>
      <c r="F900" s="7">
        <v>420</v>
      </c>
      <c r="G900" s="348" t="s">
        <v>9891</v>
      </c>
      <c r="H900" s="167" t="s">
        <v>1733</v>
      </c>
      <c r="I900" s="170">
        <v>277221</v>
      </c>
      <c r="J900" s="170">
        <v>1424204</v>
      </c>
      <c r="K900" s="166">
        <v>33913</v>
      </c>
      <c r="L900" s="15" t="s">
        <v>63</v>
      </c>
      <c r="M900" s="13" t="s">
        <v>609</v>
      </c>
      <c r="N900" s="13"/>
      <c r="O900" s="13" t="s">
        <v>68</v>
      </c>
      <c r="P900" s="64"/>
      <c r="Q900" s="13" t="s">
        <v>64</v>
      </c>
      <c r="R900" s="172">
        <v>19</v>
      </c>
      <c r="S900" s="172"/>
      <c r="T900" s="172"/>
      <c r="U900" s="172"/>
      <c r="V900" s="172"/>
      <c r="W900" s="13" t="s">
        <v>69</v>
      </c>
      <c r="X900" s="13"/>
      <c r="Y900" s="13" t="s">
        <v>70</v>
      </c>
      <c r="Z900" s="13" t="s">
        <v>75</v>
      </c>
      <c r="AA900" s="13" t="s">
        <v>76</v>
      </c>
      <c r="AB900" s="15" t="s">
        <v>480</v>
      </c>
      <c r="AC900" s="51"/>
      <c r="AD900" s="51"/>
      <c r="AE900" s="51"/>
      <c r="AF900" s="51"/>
      <c r="AG900" s="51"/>
      <c r="AH900" s="51"/>
      <c r="AI900" s="51"/>
    </row>
    <row r="901" spans="1:35" ht="24.6" x14ac:dyDescent="0.85">
      <c r="A901" s="15">
        <v>900</v>
      </c>
      <c r="B901" s="45" t="s">
        <v>470</v>
      </c>
      <c r="C901" s="45" t="s">
        <v>1665</v>
      </c>
      <c r="D901" s="45" t="s">
        <v>1717</v>
      </c>
      <c r="E901" s="46" t="s">
        <v>1168</v>
      </c>
      <c r="F901" s="47">
        <v>185</v>
      </c>
      <c r="G901" s="47" t="s">
        <v>9892</v>
      </c>
      <c r="H901" s="15"/>
      <c r="I901" s="13"/>
      <c r="J901" s="13"/>
      <c r="K901" s="55"/>
      <c r="L901" s="15"/>
      <c r="M901" s="13"/>
      <c r="N901" s="13"/>
      <c r="O901" s="13"/>
      <c r="P901" s="50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51"/>
      <c r="AD901" s="51"/>
      <c r="AE901" s="51"/>
      <c r="AF901" s="51"/>
      <c r="AG901" s="51"/>
      <c r="AH901" s="51"/>
      <c r="AI901" s="51"/>
    </row>
    <row r="902" spans="1:35" ht="24.6" x14ac:dyDescent="0.85">
      <c r="A902" s="15">
        <v>901</v>
      </c>
      <c r="B902" s="45" t="s">
        <v>470</v>
      </c>
      <c r="C902" s="45" t="s">
        <v>1665</v>
      </c>
      <c r="D902" s="45" t="s">
        <v>1717</v>
      </c>
      <c r="E902" s="46" t="s">
        <v>1734</v>
      </c>
      <c r="F902" s="47">
        <v>370</v>
      </c>
      <c r="G902" s="47" t="s">
        <v>9893</v>
      </c>
      <c r="H902" s="15"/>
      <c r="I902" s="13"/>
      <c r="J902" s="13"/>
      <c r="K902" s="55"/>
      <c r="L902" s="15"/>
      <c r="M902" s="13"/>
      <c r="N902" s="13"/>
      <c r="O902" s="13"/>
      <c r="P902" s="50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51"/>
      <c r="AD902" s="51"/>
      <c r="AE902" s="51"/>
      <c r="AF902" s="51"/>
      <c r="AG902" s="51"/>
      <c r="AH902" s="51"/>
      <c r="AI902" s="51"/>
    </row>
    <row r="903" spans="1:35" ht="24.6" x14ac:dyDescent="0.85">
      <c r="A903" s="15">
        <v>902</v>
      </c>
      <c r="B903" s="45" t="s">
        <v>470</v>
      </c>
      <c r="C903" s="45" t="s">
        <v>1665</v>
      </c>
      <c r="D903" s="45" t="s">
        <v>1717</v>
      </c>
      <c r="E903" s="46" t="s">
        <v>1735</v>
      </c>
      <c r="F903" s="47">
        <v>228</v>
      </c>
      <c r="G903" s="47" t="s">
        <v>9894</v>
      </c>
      <c r="H903" s="15"/>
      <c r="I903" s="13"/>
      <c r="J903" s="13"/>
      <c r="K903" s="55"/>
      <c r="L903" s="15"/>
      <c r="M903" s="13"/>
      <c r="N903" s="13"/>
      <c r="O903" s="13"/>
      <c r="P903" s="50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51"/>
      <c r="AD903" s="51"/>
      <c r="AE903" s="51"/>
      <c r="AF903" s="51"/>
      <c r="AG903" s="51"/>
      <c r="AH903" s="51"/>
      <c r="AI903" s="51"/>
    </row>
    <row r="904" spans="1:35" ht="24.6" x14ac:dyDescent="0.85">
      <c r="A904" s="15">
        <v>903</v>
      </c>
      <c r="B904" s="45" t="s">
        <v>470</v>
      </c>
      <c r="C904" s="45" t="s">
        <v>1665</v>
      </c>
      <c r="D904" s="45" t="s">
        <v>1736</v>
      </c>
      <c r="E904" s="46" t="s">
        <v>1737</v>
      </c>
      <c r="F904" s="47">
        <v>380</v>
      </c>
      <c r="G904" s="47" t="s">
        <v>9895</v>
      </c>
      <c r="H904" s="15"/>
      <c r="I904" s="13"/>
      <c r="J904" s="13"/>
      <c r="K904" s="55"/>
      <c r="L904" s="15"/>
      <c r="M904" s="13"/>
      <c r="N904" s="13"/>
      <c r="O904" s="13"/>
      <c r="P904" s="50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51"/>
      <c r="AD904" s="51"/>
      <c r="AE904" s="51"/>
      <c r="AF904" s="51"/>
      <c r="AG904" s="51"/>
      <c r="AH904" s="51"/>
      <c r="AI904" s="51"/>
    </row>
    <row r="905" spans="1:35" ht="24.6" x14ac:dyDescent="0.85">
      <c r="A905" s="15">
        <v>904</v>
      </c>
      <c r="B905" s="45" t="s">
        <v>470</v>
      </c>
      <c r="C905" s="45" t="s">
        <v>1665</v>
      </c>
      <c r="D905" s="45" t="s">
        <v>1736</v>
      </c>
      <c r="E905" s="46" t="s">
        <v>1738</v>
      </c>
      <c r="F905" s="47">
        <v>128</v>
      </c>
      <c r="G905" s="47" t="s">
        <v>9896</v>
      </c>
      <c r="H905" s="15"/>
      <c r="I905" s="13"/>
      <c r="J905" s="13"/>
      <c r="K905" s="55"/>
      <c r="L905" s="15"/>
      <c r="M905" s="13"/>
      <c r="N905" s="13"/>
      <c r="O905" s="13"/>
      <c r="P905" s="50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51"/>
      <c r="AD905" s="51"/>
      <c r="AE905" s="51"/>
      <c r="AF905" s="51"/>
      <c r="AG905" s="51"/>
      <c r="AH905" s="51"/>
      <c r="AI905" s="51"/>
    </row>
    <row r="906" spans="1:35" ht="24.6" x14ac:dyDescent="0.85">
      <c r="A906" s="15">
        <v>905</v>
      </c>
      <c r="B906" s="45" t="s">
        <v>470</v>
      </c>
      <c r="C906" s="45" t="s">
        <v>1665</v>
      </c>
      <c r="D906" s="45" t="s">
        <v>1736</v>
      </c>
      <c r="E906" s="46" t="s">
        <v>1739</v>
      </c>
      <c r="F906" s="47">
        <v>130</v>
      </c>
      <c r="G906" s="47" t="s">
        <v>9897</v>
      </c>
      <c r="H906" s="15"/>
      <c r="I906" s="13"/>
      <c r="J906" s="13"/>
      <c r="K906" s="55"/>
      <c r="L906" s="15"/>
      <c r="M906" s="13"/>
      <c r="N906" s="13"/>
      <c r="O906" s="13"/>
      <c r="P906" s="50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51"/>
      <c r="AD906" s="51"/>
      <c r="AE906" s="51"/>
      <c r="AF906" s="51"/>
      <c r="AG906" s="51"/>
      <c r="AH906" s="51"/>
      <c r="AI906" s="51"/>
    </row>
    <row r="907" spans="1:35" ht="24.6" x14ac:dyDescent="0.85">
      <c r="A907" s="15">
        <v>906</v>
      </c>
      <c r="B907" s="45" t="s">
        <v>470</v>
      </c>
      <c r="C907" s="45" t="s">
        <v>1665</v>
      </c>
      <c r="D907" s="45" t="s">
        <v>1736</v>
      </c>
      <c r="E907" s="46" t="s">
        <v>1740</v>
      </c>
      <c r="F907" s="47">
        <v>181</v>
      </c>
      <c r="G907" s="47" t="s">
        <v>9898</v>
      </c>
      <c r="H907" s="15"/>
      <c r="I907" s="13"/>
      <c r="J907" s="13"/>
      <c r="K907" s="55"/>
      <c r="L907" s="15"/>
      <c r="M907" s="13"/>
      <c r="N907" s="13"/>
      <c r="O907" s="13"/>
      <c r="P907" s="50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51"/>
      <c r="AD907" s="51"/>
      <c r="AE907" s="51"/>
      <c r="AF907" s="51"/>
      <c r="AG907" s="51"/>
      <c r="AH907" s="51"/>
      <c r="AI907" s="51"/>
    </row>
    <row r="908" spans="1:35" ht="24.6" x14ac:dyDescent="0.85">
      <c r="A908" s="15">
        <v>907</v>
      </c>
      <c r="B908" s="45" t="s">
        <v>470</v>
      </c>
      <c r="C908" s="45" t="s">
        <v>1665</v>
      </c>
      <c r="D908" s="45" t="s">
        <v>1736</v>
      </c>
      <c r="E908" s="46" t="s">
        <v>1741</v>
      </c>
      <c r="F908" s="47">
        <v>310</v>
      </c>
      <c r="G908" s="47" t="s">
        <v>9899</v>
      </c>
      <c r="H908" s="15"/>
      <c r="I908" s="13"/>
      <c r="J908" s="13"/>
      <c r="K908" s="55"/>
      <c r="L908" s="15"/>
      <c r="M908" s="13"/>
      <c r="N908" s="13"/>
      <c r="O908" s="13"/>
      <c r="P908" s="50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51"/>
      <c r="AD908" s="51"/>
      <c r="AE908" s="51"/>
      <c r="AF908" s="51"/>
      <c r="AG908" s="51"/>
      <c r="AH908" s="51"/>
      <c r="AI908" s="51"/>
    </row>
    <row r="909" spans="1:35" ht="24.6" x14ac:dyDescent="0.85">
      <c r="A909" s="15">
        <v>908</v>
      </c>
      <c r="B909" s="45" t="s">
        <v>470</v>
      </c>
      <c r="C909" s="45" t="s">
        <v>1665</v>
      </c>
      <c r="D909" s="45" t="s">
        <v>1736</v>
      </c>
      <c r="E909" s="46" t="s">
        <v>1742</v>
      </c>
      <c r="F909" s="47">
        <v>291</v>
      </c>
      <c r="G909" s="47" t="s">
        <v>9900</v>
      </c>
      <c r="H909" s="15"/>
      <c r="I909" s="13"/>
      <c r="J909" s="13"/>
      <c r="K909" s="55"/>
      <c r="L909" s="15"/>
      <c r="M909" s="13"/>
      <c r="N909" s="13"/>
      <c r="O909" s="13"/>
      <c r="P909" s="50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51"/>
      <c r="AD909" s="51"/>
      <c r="AE909" s="51"/>
      <c r="AF909" s="51"/>
      <c r="AG909" s="51"/>
      <c r="AH909" s="51"/>
      <c r="AI909" s="51"/>
    </row>
    <row r="910" spans="1:35" ht="24.6" x14ac:dyDescent="0.85">
      <c r="A910" s="15">
        <v>909</v>
      </c>
      <c r="B910" s="45" t="s">
        <v>470</v>
      </c>
      <c r="C910" s="45" t="s">
        <v>1665</v>
      </c>
      <c r="D910" s="45" t="s">
        <v>1736</v>
      </c>
      <c r="E910" s="46" t="s">
        <v>1743</v>
      </c>
      <c r="F910" s="47">
        <v>100</v>
      </c>
      <c r="G910" s="47" t="s">
        <v>9901</v>
      </c>
      <c r="H910" s="15"/>
      <c r="I910" s="13"/>
      <c r="J910" s="13"/>
      <c r="K910" s="55"/>
      <c r="L910" s="15"/>
      <c r="M910" s="13"/>
      <c r="N910" s="13"/>
      <c r="O910" s="13"/>
      <c r="P910" s="50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51"/>
      <c r="AD910" s="51"/>
      <c r="AE910" s="51"/>
      <c r="AF910" s="51"/>
      <c r="AG910" s="51"/>
      <c r="AH910" s="51"/>
      <c r="AI910" s="51"/>
    </row>
    <row r="911" spans="1:35" ht="24.6" x14ac:dyDescent="0.85">
      <c r="A911" s="15">
        <v>910</v>
      </c>
      <c r="B911" s="45" t="s">
        <v>470</v>
      </c>
      <c r="C911" s="45" t="s">
        <v>1665</v>
      </c>
      <c r="D911" s="45" t="s">
        <v>1736</v>
      </c>
      <c r="E911" s="46" t="s">
        <v>1744</v>
      </c>
      <c r="F911" s="47">
        <v>452</v>
      </c>
      <c r="G911" s="47" t="s">
        <v>9902</v>
      </c>
      <c r="H911" s="15"/>
      <c r="I911" s="13"/>
      <c r="J911" s="13"/>
      <c r="K911" s="55"/>
      <c r="L911" s="15"/>
      <c r="M911" s="13"/>
      <c r="N911" s="13"/>
      <c r="O911" s="13"/>
      <c r="P911" s="50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51"/>
      <c r="AD911" s="51"/>
      <c r="AE911" s="51"/>
      <c r="AF911" s="51"/>
      <c r="AG911" s="51"/>
      <c r="AH911" s="51"/>
      <c r="AI911" s="51"/>
    </row>
    <row r="912" spans="1:35" ht="24.6" x14ac:dyDescent="0.85">
      <c r="A912" s="15">
        <v>911</v>
      </c>
      <c r="B912" s="45" t="s">
        <v>470</v>
      </c>
      <c r="C912" s="45" t="s">
        <v>98</v>
      </c>
      <c r="D912" s="45" t="s">
        <v>1745</v>
      </c>
      <c r="E912" s="46" t="s">
        <v>1746</v>
      </c>
      <c r="F912" s="47">
        <v>336</v>
      </c>
      <c r="G912" s="47" t="s">
        <v>9903</v>
      </c>
      <c r="H912" s="15"/>
      <c r="I912" s="13"/>
      <c r="J912" s="13"/>
      <c r="K912" s="55"/>
      <c r="L912" s="15"/>
      <c r="M912" s="13"/>
      <c r="N912" s="13"/>
      <c r="O912" s="13"/>
      <c r="P912" s="50"/>
      <c r="Q912" s="13"/>
      <c r="R912" s="13"/>
      <c r="S912" s="13"/>
      <c r="T912" s="13"/>
      <c r="U912" s="56"/>
      <c r="V912" s="13"/>
      <c r="W912" s="13"/>
      <c r="X912" s="13"/>
      <c r="Y912" s="13"/>
      <c r="Z912" s="13"/>
      <c r="AA912" s="13"/>
      <c r="AB912" s="49"/>
      <c r="AC912" s="51"/>
      <c r="AD912" s="51"/>
      <c r="AE912" s="51"/>
      <c r="AF912" s="51"/>
      <c r="AG912" s="51"/>
      <c r="AH912" s="51"/>
      <c r="AI912" s="51"/>
    </row>
    <row r="913" spans="1:35" ht="24.6" x14ac:dyDescent="0.85">
      <c r="A913" s="15">
        <v>912</v>
      </c>
      <c r="B913" s="45" t="s">
        <v>470</v>
      </c>
      <c r="C913" s="45" t="s">
        <v>98</v>
      </c>
      <c r="D913" s="45" t="s">
        <v>1745</v>
      </c>
      <c r="E913" s="46" t="s">
        <v>116</v>
      </c>
      <c r="F913" s="47">
        <v>589</v>
      </c>
      <c r="G913" s="47" t="s">
        <v>9904</v>
      </c>
      <c r="H913" s="15"/>
      <c r="I913" s="13"/>
      <c r="J913" s="13"/>
      <c r="K913" s="55"/>
      <c r="L913" s="15"/>
      <c r="M913" s="13"/>
      <c r="N913" s="13"/>
      <c r="O913" s="13"/>
      <c r="P913" s="50"/>
      <c r="Q913" s="13"/>
      <c r="R913" s="13"/>
      <c r="S913" s="13"/>
      <c r="T913" s="13"/>
      <c r="U913" s="56"/>
      <c r="V913" s="13"/>
      <c r="W913" s="13"/>
      <c r="X913" s="13"/>
      <c r="Y913" s="13"/>
      <c r="Z913" s="13"/>
      <c r="AA913" s="13"/>
      <c r="AB913" s="49"/>
      <c r="AC913" s="51"/>
      <c r="AD913" s="51"/>
      <c r="AE913" s="51"/>
      <c r="AF913" s="51"/>
      <c r="AG913" s="51"/>
      <c r="AH913" s="51"/>
      <c r="AI913" s="51"/>
    </row>
    <row r="914" spans="1:35" ht="24.6" x14ac:dyDescent="0.85">
      <c r="A914" s="15">
        <v>913</v>
      </c>
      <c r="B914" s="45" t="s">
        <v>470</v>
      </c>
      <c r="C914" s="45" t="s">
        <v>98</v>
      </c>
      <c r="D914" s="45" t="s">
        <v>1745</v>
      </c>
      <c r="E914" s="46" t="s">
        <v>1745</v>
      </c>
      <c r="F914" s="7">
        <v>1125</v>
      </c>
      <c r="G914" s="348" t="s">
        <v>9905</v>
      </c>
      <c r="H914" s="162" t="s">
        <v>1747</v>
      </c>
      <c r="I914" s="163">
        <v>308619</v>
      </c>
      <c r="J914" s="163">
        <v>1446778</v>
      </c>
      <c r="K914" s="165">
        <v>40089</v>
      </c>
      <c r="L914" s="15" t="s">
        <v>63</v>
      </c>
      <c r="M914" s="13"/>
      <c r="N914" s="13"/>
      <c r="O914" s="13" t="s">
        <v>68</v>
      </c>
      <c r="P914" s="64" t="s">
        <v>1748</v>
      </c>
      <c r="Q914" s="13" t="s">
        <v>61</v>
      </c>
      <c r="R914" s="173">
        <v>30</v>
      </c>
      <c r="S914" s="172"/>
      <c r="T914" s="173">
        <v>2.5</v>
      </c>
      <c r="U914" s="173">
        <v>3</v>
      </c>
      <c r="V914" s="173">
        <v>5.78</v>
      </c>
      <c r="W914" s="13" t="s">
        <v>69</v>
      </c>
      <c r="X914" s="13"/>
      <c r="Y914" s="13" t="s">
        <v>70</v>
      </c>
      <c r="Z914" s="13" t="s">
        <v>75</v>
      </c>
      <c r="AA914" s="13" t="s">
        <v>72</v>
      </c>
      <c r="AB914" s="49" t="s">
        <v>513</v>
      </c>
      <c r="AC914" s="51"/>
      <c r="AD914" s="51"/>
      <c r="AE914" s="51"/>
      <c r="AF914" s="51"/>
      <c r="AG914" s="51"/>
      <c r="AH914" s="51"/>
      <c r="AI914" s="51"/>
    </row>
    <row r="915" spans="1:35" ht="24.6" x14ac:dyDescent="0.85">
      <c r="A915" s="15">
        <v>914</v>
      </c>
      <c r="B915" s="45" t="s">
        <v>470</v>
      </c>
      <c r="C915" s="45" t="s">
        <v>98</v>
      </c>
      <c r="D915" s="45" t="s">
        <v>1745</v>
      </c>
      <c r="E915" s="46" t="s">
        <v>1745</v>
      </c>
      <c r="F915" s="7">
        <v>1125</v>
      </c>
      <c r="G915" s="348" t="s">
        <v>9906</v>
      </c>
      <c r="H915" s="162" t="s">
        <v>1749</v>
      </c>
      <c r="I915" s="163">
        <v>308353</v>
      </c>
      <c r="J915" s="163">
        <v>1446689</v>
      </c>
      <c r="K915" s="165">
        <v>40089</v>
      </c>
      <c r="L915" s="15" t="s">
        <v>63</v>
      </c>
      <c r="M915" s="13"/>
      <c r="N915" s="13"/>
      <c r="O915" s="13" t="s">
        <v>68</v>
      </c>
      <c r="P915" s="64" t="s">
        <v>1750</v>
      </c>
      <c r="Q915" s="13" t="s">
        <v>61</v>
      </c>
      <c r="R915" s="173">
        <v>42</v>
      </c>
      <c r="S915" s="172"/>
      <c r="T915" s="173">
        <v>1.5</v>
      </c>
      <c r="U915" s="173">
        <v>4.6500000000000004</v>
      </c>
      <c r="V915" s="173">
        <v>24</v>
      </c>
      <c r="W915" s="13" t="s">
        <v>69</v>
      </c>
      <c r="X915" s="13"/>
      <c r="Y915" s="13" t="s">
        <v>70</v>
      </c>
      <c r="Z915" s="13" t="s">
        <v>75</v>
      </c>
      <c r="AA915" s="13" t="s">
        <v>72</v>
      </c>
      <c r="AB915" s="49" t="s">
        <v>513</v>
      </c>
      <c r="AC915" s="51"/>
      <c r="AD915" s="51"/>
      <c r="AE915" s="51"/>
      <c r="AF915" s="51"/>
      <c r="AG915" s="51"/>
      <c r="AH915" s="51"/>
      <c r="AI915" s="51"/>
    </row>
    <row r="916" spans="1:35" ht="24.6" x14ac:dyDescent="0.85">
      <c r="A916" s="15">
        <v>915</v>
      </c>
      <c r="B916" s="45" t="s">
        <v>470</v>
      </c>
      <c r="C916" s="45" t="s">
        <v>98</v>
      </c>
      <c r="D916" s="45" t="s">
        <v>1745</v>
      </c>
      <c r="E916" s="46" t="s">
        <v>1745</v>
      </c>
      <c r="F916" s="7">
        <v>1125</v>
      </c>
      <c r="G916" s="348" t="s">
        <v>9907</v>
      </c>
      <c r="H916" s="162" t="s">
        <v>1751</v>
      </c>
      <c r="I916" s="163">
        <v>308507</v>
      </c>
      <c r="J916" s="163">
        <v>1446623</v>
      </c>
      <c r="K916" s="165">
        <v>39826</v>
      </c>
      <c r="L916" s="15" t="s">
        <v>63</v>
      </c>
      <c r="M916" s="13"/>
      <c r="N916" s="13"/>
      <c r="O916" s="13" t="s">
        <v>68</v>
      </c>
      <c r="P916" s="64" t="s">
        <v>1752</v>
      </c>
      <c r="Q916" s="13" t="s">
        <v>61</v>
      </c>
      <c r="R916" s="173">
        <v>32</v>
      </c>
      <c r="S916" s="172"/>
      <c r="T916" s="173">
        <v>2.5</v>
      </c>
      <c r="U916" s="173">
        <v>2.1</v>
      </c>
      <c r="V916" s="173">
        <v>5.59</v>
      </c>
      <c r="W916" s="13" t="s">
        <v>69</v>
      </c>
      <c r="X916" s="13"/>
      <c r="Y916" s="13" t="s">
        <v>70</v>
      </c>
      <c r="Z916" s="13" t="s">
        <v>75</v>
      </c>
      <c r="AA916" s="13" t="s">
        <v>72</v>
      </c>
      <c r="AB916" s="49" t="s">
        <v>513</v>
      </c>
      <c r="AC916" s="51"/>
      <c r="AD916" s="51"/>
      <c r="AE916" s="51"/>
      <c r="AF916" s="51"/>
      <c r="AG916" s="51"/>
      <c r="AH916" s="51"/>
      <c r="AI916" s="51"/>
    </row>
    <row r="917" spans="1:35" ht="24.6" x14ac:dyDescent="0.85">
      <c r="A917" s="15">
        <v>916</v>
      </c>
      <c r="B917" s="45" t="s">
        <v>470</v>
      </c>
      <c r="C917" s="45" t="s">
        <v>98</v>
      </c>
      <c r="D917" s="45" t="s">
        <v>1745</v>
      </c>
      <c r="E917" s="46" t="s">
        <v>1745</v>
      </c>
      <c r="F917" s="7">
        <v>1125</v>
      </c>
      <c r="G917" s="348" t="s">
        <v>9908</v>
      </c>
      <c r="H917" s="162" t="s">
        <v>1753</v>
      </c>
      <c r="I917" s="163">
        <v>309181</v>
      </c>
      <c r="J917" s="163">
        <v>1446424</v>
      </c>
      <c r="K917" s="165">
        <v>33983</v>
      </c>
      <c r="L917" s="15" t="s">
        <v>63</v>
      </c>
      <c r="M917" s="13" t="s">
        <v>609</v>
      </c>
      <c r="N917" s="13"/>
      <c r="O917" s="13" t="s">
        <v>68</v>
      </c>
      <c r="P917" s="50"/>
      <c r="Q917" s="13" t="s">
        <v>66</v>
      </c>
      <c r="R917" s="172">
        <v>26</v>
      </c>
      <c r="S917" s="172"/>
      <c r="T917" s="172"/>
      <c r="U917" s="171">
        <v>4</v>
      </c>
      <c r="V917" s="172"/>
      <c r="W917" s="13" t="s">
        <v>69</v>
      </c>
      <c r="X917" s="13"/>
      <c r="Y917" s="13" t="s">
        <v>70</v>
      </c>
      <c r="Z917" s="13" t="s">
        <v>75</v>
      </c>
      <c r="AA917" s="13" t="s">
        <v>76</v>
      </c>
      <c r="AB917" s="49" t="s">
        <v>480</v>
      </c>
      <c r="AC917" s="51"/>
      <c r="AD917" s="51"/>
      <c r="AE917" s="51"/>
      <c r="AF917" s="51"/>
      <c r="AG917" s="51"/>
      <c r="AH917" s="51"/>
      <c r="AI917" s="51"/>
    </row>
    <row r="918" spans="1:35" ht="24.6" x14ac:dyDescent="0.85">
      <c r="A918" s="15">
        <v>917</v>
      </c>
      <c r="B918" s="45" t="s">
        <v>470</v>
      </c>
      <c r="C918" s="45" t="s">
        <v>98</v>
      </c>
      <c r="D918" s="45" t="s">
        <v>1745</v>
      </c>
      <c r="E918" s="46" t="s">
        <v>1745</v>
      </c>
      <c r="F918" s="7">
        <v>1125</v>
      </c>
      <c r="G918" s="348" t="s">
        <v>9909</v>
      </c>
      <c r="H918" s="162" t="s">
        <v>1754</v>
      </c>
      <c r="I918" s="163">
        <v>309181</v>
      </c>
      <c r="J918" s="163">
        <v>1446424</v>
      </c>
      <c r="K918" s="165">
        <v>33984</v>
      </c>
      <c r="L918" s="15" t="s">
        <v>63</v>
      </c>
      <c r="M918" s="13" t="s">
        <v>609</v>
      </c>
      <c r="N918" s="13"/>
      <c r="O918" s="13" t="s">
        <v>68</v>
      </c>
      <c r="P918" s="50"/>
      <c r="Q918" s="13" t="s">
        <v>66</v>
      </c>
      <c r="R918" s="172">
        <v>26</v>
      </c>
      <c r="S918" s="172"/>
      <c r="T918" s="172"/>
      <c r="U918" s="171">
        <v>4</v>
      </c>
      <c r="V918" s="172"/>
      <c r="W918" s="13" t="s">
        <v>69</v>
      </c>
      <c r="X918" s="13"/>
      <c r="Y918" s="13" t="s">
        <v>70</v>
      </c>
      <c r="Z918" s="13" t="s">
        <v>75</v>
      </c>
      <c r="AA918" s="13" t="s">
        <v>76</v>
      </c>
      <c r="AB918" s="49" t="s">
        <v>480</v>
      </c>
      <c r="AC918" s="51"/>
      <c r="AD918" s="51"/>
      <c r="AE918" s="51"/>
      <c r="AF918" s="51"/>
      <c r="AG918" s="51"/>
      <c r="AH918" s="51"/>
      <c r="AI918" s="51"/>
    </row>
    <row r="919" spans="1:35" ht="24.6" x14ac:dyDescent="0.85">
      <c r="A919" s="15">
        <v>918</v>
      </c>
      <c r="B919" s="45" t="s">
        <v>470</v>
      </c>
      <c r="C919" s="45" t="s">
        <v>98</v>
      </c>
      <c r="D919" s="45" t="s">
        <v>1745</v>
      </c>
      <c r="E919" s="46" t="s">
        <v>1745</v>
      </c>
      <c r="F919" s="7">
        <v>1125</v>
      </c>
      <c r="G919" s="348" t="s">
        <v>9910</v>
      </c>
      <c r="H919" s="162" t="s">
        <v>1755</v>
      </c>
      <c r="I919" s="163">
        <v>309181</v>
      </c>
      <c r="J919" s="163">
        <v>1446424</v>
      </c>
      <c r="K919" s="165">
        <v>34219</v>
      </c>
      <c r="L919" s="15" t="s">
        <v>63</v>
      </c>
      <c r="M919" s="13" t="s">
        <v>609</v>
      </c>
      <c r="N919" s="13"/>
      <c r="O919" s="13" t="s">
        <v>68</v>
      </c>
      <c r="P919" s="50"/>
      <c r="Q919" s="13" t="s">
        <v>62</v>
      </c>
      <c r="R919" s="172">
        <v>25</v>
      </c>
      <c r="S919" s="172"/>
      <c r="T919" s="172"/>
      <c r="U919" s="171">
        <v>7</v>
      </c>
      <c r="V919" s="172"/>
      <c r="W919" s="13" t="s">
        <v>69</v>
      </c>
      <c r="X919" s="13"/>
      <c r="Y919" s="13" t="s">
        <v>70</v>
      </c>
      <c r="Z919" s="13" t="s">
        <v>75</v>
      </c>
      <c r="AA919" s="13" t="s">
        <v>76</v>
      </c>
      <c r="AB919" s="49" t="s">
        <v>480</v>
      </c>
      <c r="AC919" s="51"/>
      <c r="AD919" s="51"/>
      <c r="AE919" s="51"/>
      <c r="AF919" s="51"/>
      <c r="AG919" s="51"/>
      <c r="AH919" s="51"/>
      <c r="AI919" s="51"/>
    </row>
    <row r="920" spans="1:35" ht="24.6" x14ac:dyDescent="0.85">
      <c r="A920" s="15">
        <v>919</v>
      </c>
      <c r="B920" s="45" t="s">
        <v>470</v>
      </c>
      <c r="C920" s="45" t="s">
        <v>98</v>
      </c>
      <c r="D920" s="45" t="s">
        <v>1745</v>
      </c>
      <c r="E920" s="46" t="s">
        <v>1745</v>
      </c>
      <c r="F920" s="7">
        <v>1125</v>
      </c>
      <c r="G920" s="348" t="s">
        <v>9911</v>
      </c>
      <c r="H920" s="162" t="s">
        <v>1756</v>
      </c>
      <c r="I920" s="163">
        <v>309181</v>
      </c>
      <c r="J920" s="163">
        <v>1446424</v>
      </c>
      <c r="K920" s="165">
        <v>34220</v>
      </c>
      <c r="L920" s="15" t="s">
        <v>63</v>
      </c>
      <c r="M920" s="13" t="s">
        <v>609</v>
      </c>
      <c r="N920" s="13"/>
      <c r="O920" s="13" t="s">
        <v>68</v>
      </c>
      <c r="P920" s="50"/>
      <c r="Q920" s="13" t="s">
        <v>62</v>
      </c>
      <c r="R920" s="172">
        <v>26</v>
      </c>
      <c r="S920" s="172"/>
      <c r="T920" s="172"/>
      <c r="U920" s="171">
        <v>8</v>
      </c>
      <c r="V920" s="172"/>
      <c r="W920" s="13" t="s">
        <v>69</v>
      </c>
      <c r="X920" s="13"/>
      <c r="Y920" s="13" t="s">
        <v>70</v>
      </c>
      <c r="Z920" s="13" t="s">
        <v>75</v>
      </c>
      <c r="AA920" s="13" t="s">
        <v>76</v>
      </c>
      <c r="AB920" s="49" t="s">
        <v>480</v>
      </c>
      <c r="AC920" s="51"/>
      <c r="AD920" s="51"/>
      <c r="AE920" s="51"/>
      <c r="AF920" s="51"/>
      <c r="AG920" s="51"/>
      <c r="AH920" s="51"/>
      <c r="AI920" s="51"/>
    </row>
    <row r="921" spans="1:35" ht="24.6" x14ac:dyDescent="0.85">
      <c r="A921" s="15">
        <v>920</v>
      </c>
      <c r="B921" s="45" t="s">
        <v>470</v>
      </c>
      <c r="C921" s="45" t="s">
        <v>98</v>
      </c>
      <c r="D921" s="45" t="s">
        <v>1745</v>
      </c>
      <c r="E921" s="46" t="s">
        <v>1745</v>
      </c>
      <c r="F921" s="7">
        <v>1125</v>
      </c>
      <c r="G921" s="348" t="s">
        <v>9912</v>
      </c>
      <c r="H921" s="162" t="s">
        <v>1757</v>
      </c>
      <c r="I921" s="163">
        <v>309181</v>
      </c>
      <c r="J921" s="163">
        <v>1446424</v>
      </c>
      <c r="K921" s="165">
        <v>34427</v>
      </c>
      <c r="L921" s="15" t="s">
        <v>63</v>
      </c>
      <c r="M921" s="13" t="s">
        <v>609</v>
      </c>
      <c r="N921" s="13"/>
      <c r="O921" s="13" t="s">
        <v>68</v>
      </c>
      <c r="P921" s="50"/>
      <c r="Q921" s="13" t="s">
        <v>62</v>
      </c>
      <c r="R921" s="172">
        <v>39</v>
      </c>
      <c r="S921" s="172"/>
      <c r="T921" s="172"/>
      <c r="U921" s="171">
        <v>10</v>
      </c>
      <c r="V921" s="172"/>
      <c r="W921" s="13" t="s">
        <v>69</v>
      </c>
      <c r="X921" s="13"/>
      <c r="Y921" s="13" t="s">
        <v>70</v>
      </c>
      <c r="Z921" s="13" t="s">
        <v>75</v>
      </c>
      <c r="AA921" s="13" t="s">
        <v>76</v>
      </c>
      <c r="AB921" s="49" t="s">
        <v>480</v>
      </c>
      <c r="AC921" s="51"/>
      <c r="AD921" s="51"/>
      <c r="AE921" s="51"/>
      <c r="AF921" s="51"/>
      <c r="AG921" s="51"/>
      <c r="AH921" s="51"/>
      <c r="AI921" s="51"/>
    </row>
    <row r="922" spans="1:35" ht="24.6" x14ac:dyDescent="0.85">
      <c r="A922" s="15">
        <v>921</v>
      </c>
      <c r="B922" s="45" t="s">
        <v>470</v>
      </c>
      <c r="C922" s="45" t="s">
        <v>98</v>
      </c>
      <c r="D922" s="45" t="s">
        <v>1745</v>
      </c>
      <c r="E922" s="46" t="s">
        <v>1745</v>
      </c>
      <c r="F922" s="7">
        <v>1125</v>
      </c>
      <c r="G922" s="348" t="s">
        <v>9913</v>
      </c>
      <c r="H922" s="162" t="s">
        <v>1758</v>
      </c>
      <c r="I922" s="163">
        <v>309181</v>
      </c>
      <c r="J922" s="163">
        <v>1446424</v>
      </c>
      <c r="K922" s="165">
        <v>34218</v>
      </c>
      <c r="L922" s="15" t="s">
        <v>63</v>
      </c>
      <c r="M922" s="13" t="s">
        <v>609</v>
      </c>
      <c r="N922" s="13"/>
      <c r="O922" s="13" t="s">
        <v>68</v>
      </c>
      <c r="P922" s="50"/>
      <c r="Q922" s="13" t="s">
        <v>62</v>
      </c>
      <c r="R922" s="172">
        <v>27</v>
      </c>
      <c r="S922" s="172"/>
      <c r="T922" s="172"/>
      <c r="U922" s="171">
        <v>11</v>
      </c>
      <c r="V922" s="172"/>
      <c r="W922" s="13" t="s">
        <v>69</v>
      </c>
      <c r="X922" s="13"/>
      <c r="Y922" s="13" t="s">
        <v>70</v>
      </c>
      <c r="Z922" s="13" t="s">
        <v>75</v>
      </c>
      <c r="AA922" s="13" t="s">
        <v>76</v>
      </c>
      <c r="AB922" s="49" t="s">
        <v>480</v>
      </c>
      <c r="AC922" s="51"/>
      <c r="AD922" s="51"/>
      <c r="AE922" s="51"/>
      <c r="AF922" s="51"/>
      <c r="AG922" s="51"/>
      <c r="AH922" s="51"/>
      <c r="AI922" s="51"/>
    </row>
    <row r="923" spans="1:35" ht="24.6" x14ac:dyDescent="0.85">
      <c r="A923" s="15">
        <v>922</v>
      </c>
      <c r="B923" s="45" t="s">
        <v>470</v>
      </c>
      <c r="C923" s="45" t="s">
        <v>98</v>
      </c>
      <c r="D923" s="45" t="s">
        <v>1745</v>
      </c>
      <c r="E923" s="46" t="s">
        <v>1745</v>
      </c>
      <c r="F923" s="7">
        <v>1125</v>
      </c>
      <c r="G923" s="348" t="s">
        <v>9914</v>
      </c>
      <c r="H923" s="162" t="s">
        <v>1759</v>
      </c>
      <c r="I923" s="163">
        <v>309181</v>
      </c>
      <c r="J923" s="163">
        <v>1446424</v>
      </c>
      <c r="K923" s="165">
        <v>34284</v>
      </c>
      <c r="L923" s="15" t="s">
        <v>63</v>
      </c>
      <c r="M923" s="13" t="s">
        <v>609</v>
      </c>
      <c r="N923" s="13"/>
      <c r="O923" s="13" t="s">
        <v>68</v>
      </c>
      <c r="P923" s="50"/>
      <c r="Q923" s="13" t="s">
        <v>62</v>
      </c>
      <c r="R923" s="172">
        <v>38</v>
      </c>
      <c r="S923" s="172"/>
      <c r="T923" s="172"/>
      <c r="U923" s="171">
        <v>18</v>
      </c>
      <c r="V923" s="172"/>
      <c r="W923" s="13" t="s">
        <v>69</v>
      </c>
      <c r="X923" s="13"/>
      <c r="Y923" s="13" t="s">
        <v>70</v>
      </c>
      <c r="Z923" s="13" t="s">
        <v>75</v>
      </c>
      <c r="AA923" s="13" t="s">
        <v>76</v>
      </c>
      <c r="AB923" s="49" t="s">
        <v>480</v>
      </c>
      <c r="AC923" s="51"/>
      <c r="AD923" s="51"/>
      <c r="AE923" s="51"/>
      <c r="AF923" s="51"/>
      <c r="AG923" s="51"/>
      <c r="AH923" s="51"/>
      <c r="AI923" s="51"/>
    </row>
    <row r="924" spans="1:35" ht="24.6" x14ac:dyDescent="0.85">
      <c r="A924" s="15">
        <v>923</v>
      </c>
      <c r="B924" s="45" t="s">
        <v>470</v>
      </c>
      <c r="C924" s="45" t="s">
        <v>98</v>
      </c>
      <c r="D924" s="45" t="s">
        <v>1745</v>
      </c>
      <c r="E924" s="46" t="s">
        <v>1745</v>
      </c>
      <c r="F924" s="7">
        <v>1125</v>
      </c>
      <c r="G924" s="348" t="s">
        <v>9915</v>
      </c>
      <c r="H924" s="162" t="s">
        <v>1760</v>
      </c>
      <c r="I924" s="163">
        <v>309181</v>
      </c>
      <c r="J924" s="163">
        <v>1446424</v>
      </c>
      <c r="K924" s="165">
        <v>34161</v>
      </c>
      <c r="L924" s="15" t="s">
        <v>63</v>
      </c>
      <c r="M924" s="13" t="s">
        <v>609</v>
      </c>
      <c r="N924" s="13"/>
      <c r="O924" s="13" t="s">
        <v>68</v>
      </c>
      <c r="P924" s="50"/>
      <c r="Q924" s="13" t="s">
        <v>62</v>
      </c>
      <c r="R924" s="172">
        <v>33</v>
      </c>
      <c r="S924" s="172"/>
      <c r="T924" s="172"/>
      <c r="U924" s="171"/>
      <c r="V924" s="172"/>
      <c r="W924" s="13" t="s">
        <v>69</v>
      </c>
      <c r="X924" s="13"/>
      <c r="Y924" s="13" t="s">
        <v>70</v>
      </c>
      <c r="Z924" s="13" t="s">
        <v>75</v>
      </c>
      <c r="AA924" s="13" t="s">
        <v>76</v>
      </c>
      <c r="AB924" s="49" t="s">
        <v>480</v>
      </c>
      <c r="AC924" s="51"/>
      <c r="AD924" s="51"/>
      <c r="AE924" s="51"/>
      <c r="AF924" s="51"/>
      <c r="AG924" s="51"/>
      <c r="AH924" s="51"/>
      <c r="AI924" s="51"/>
    </row>
    <row r="925" spans="1:35" ht="24.6" x14ac:dyDescent="0.85">
      <c r="A925" s="15">
        <v>924</v>
      </c>
      <c r="B925" s="45" t="s">
        <v>470</v>
      </c>
      <c r="C925" s="45" t="s">
        <v>98</v>
      </c>
      <c r="D925" s="45" t="s">
        <v>1745</v>
      </c>
      <c r="E925" s="46" t="s">
        <v>1745</v>
      </c>
      <c r="F925" s="7">
        <v>1125</v>
      </c>
      <c r="G925" s="348" t="s">
        <v>9916</v>
      </c>
      <c r="H925" s="162" t="s">
        <v>1761</v>
      </c>
      <c r="I925" s="163">
        <v>309181</v>
      </c>
      <c r="J925" s="163">
        <v>1446424</v>
      </c>
      <c r="K925" s="165">
        <v>34013</v>
      </c>
      <c r="L925" s="15" t="s">
        <v>63</v>
      </c>
      <c r="M925" s="13" t="s">
        <v>609</v>
      </c>
      <c r="N925" s="13"/>
      <c r="O925" s="13" t="s">
        <v>68</v>
      </c>
      <c r="P925" s="50"/>
      <c r="Q925" s="13" t="s">
        <v>62</v>
      </c>
      <c r="R925" s="172">
        <v>34</v>
      </c>
      <c r="S925" s="172"/>
      <c r="T925" s="172"/>
      <c r="U925" s="171"/>
      <c r="V925" s="172"/>
      <c r="W925" s="13" t="s">
        <v>69</v>
      </c>
      <c r="X925" s="13"/>
      <c r="Y925" s="13" t="s">
        <v>70</v>
      </c>
      <c r="Z925" s="13" t="s">
        <v>75</v>
      </c>
      <c r="AA925" s="13" t="s">
        <v>76</v>
      </c>
      <c r="AB925" s="49" t="s">
        <v>480</v>
      </c>
      <c r="AC925" s="51"/>
      <c r="AD925" s="51"/>
      <c r="AE925" s="51"/>
      <c r="AF925" s="51"/>
      <c r="AG925" s="51"/>
      <c r="AH925" s="51"/>
      <c r="AI925" s="51"/>
    </row>
    <row r="926" spans="1:35" ht="24.6" x14ac:dyDescent="0.85">
      <c r="A926" s="15">
        <v>925</v>
      </c>
      <c r="B926" s="45" t="s">
        <v>470</v>
      </c>
      <c r="C926" s="45" t="s">
        <v>98</v>
      </c>
      <c r="D926" s="45" t="s">
        <v>1745</v>
      </c>
      <c r="E926" s="46" t="s">
        <v>1762</v>
      </c>
      <c r="F926" s="7">
        <v>503</v>
      </c>
      <c r="G926" s="348" t="s">
        <v>9917</v>
      </c>
      <c r="H926" s="167" t="s">
        <v>1763</v>
      </c>
      <c r="I926" s="170">
        <v>310281</v>
      </c>
      <c r="J926" s="170">
        <v>1449024</v>
      </c>
      <c r="K926" s="166">
        <v>34430</v>
      </c>
      <c r="L926" s="15" t="s">
        <v>63</v>
      </c>
      <c r="M926" s="13" t="s">
        <v>609</v>
      </c>
      <c r="N926" s="13"/>
      <c r="O926" s="13" t="s">
        <v>68</v>
      </c>
      <c r="P926" s="50"/>
      <c r="Q926" s="13" t="s">
        <v>62</v>
      </c>
      <c r="R926" s="172">
        <v>27</v>
      </c>
      <c r="S926" s="172"/>
      <c r="T926" s="172"/>
      <c r="U926" s="171">
        <v>7</v>
      </c>
      <c r="V926" s="172"/>
      <c r="W926" s="13" t="s">
        <v>69</v>
      </c>
      <c r="X926" s="13"/>
      <c r="Y926" s="13" t="s">
        <v>70</v>
      </c>
      <c r="Z926" s="13" t="s">
        <v>75</v>
      </c>
      <c r="AA926" s="13" t="s">
        <v>76</v>
      </c>
      <c r="AB926" s="49" t="s">
        <v>480</v>
      </c>
      <c r="AC926" s="51"/>
      <c r="AD926" s="51"/>
      <c r="AE926" s="51"/>
      <c r="AF926" s="51"/>
      <c r="AG926" s="51"/>
      <c r="AH926" s="51"/>
      <c r="AI926" s="51"/>
    </row>
    <row r="927" spans="1:35" ht="24.6" x14ac:dyDescent="0.85">
      <c r="A927" s="15">
        <v>926</v>
      </c>
      <c r="B927" s="45" t="s">
        <v>470</v>
      </c>
      <c r="C927" s="45" t="s">
        <v>98</v>
      </c>
      <c r="D927" s="45" t="s">
        <v>1745</v>
      </c>
      <c r="E927" s="46" t="s">
        <v>1762</v>
      </c>
      <c r="F927" s="7">
        <v>503</v>
      </c>
      <c r="G927" s="348" t="s">
        <v>9918</v>
      </c>
      <c r="H927" s="167" t="s">
        <v>1764</v>
      </c>
      <c r="I927" s="170">
        <v>310281</v>
      </c>
      <c r="J927" s="170">
        <v>1449024</v>
      </c>
      <c r="K927" s="166">
        <v>34184</v>
      </c>
      <c r="L927" s="15" t="s">
        <v>63</v>
      </c>
      <c r="M927" s="13" t="s">
        <v>609</v>
      </c>
      <c r="N927" s="13"/>
      <c r="O927" s="13" t="s">
        <v>68</v>
      </c>
      <c r="P927" s="50"/>
      <c r="Q927" s="13" t="s">
        <v>62</v>
      </c>
      <c r="R927" s="172">
        <v>29</v>
      </c>
      <c r="S927" s="172"/>
      <c r="T927" s="172"/>
      <c r="U927" s="171">
        <v>7</v>
      </c>
      <c r="V927" s="172"/>
      <c r="W927" s="13" t="s">
        <v>69</v>
      </c>
      <c r="X927" s="13"/>
      <c r="Y927" s="13" t="s">
        <v>70</v>
      </c>
      <c r="Z927" s="13" t="s">
        <v>75</v>
      </c>
      <c r="AA927" s="13" t="s">
        <v>76</v>
      </c>
      <c r="AB927" s="49" t="s">
        <v>480</v>
      </c>
      <c r="AC927" s="51"/>
      <c r="AD927" s="51"/>
      <c r="AE927" s="51"/>
      <c r="AF927" s="51"/>
      <c r="AG927" s="51"/>
      <c r="AH927" s="51"/>
      <c r="AI927" s="51"/>
    </row>
    <row r="928" spans="1:35" ht="24.6" x14ac:dyDescent="0.85">
      <c r="A928" s="15">
        <v>927</v>
      </c>
      <c r="B928" s="45" t="s">
        <v>470</v>
      </c>
      <c r="C928" s="45" t="s">
        <v>98</v>
      </c>
      <c r="D928" s="45" t="s">
        <v>1745</v>
      </c>
      <c r="E928" s="46" t="s">
        <v>1762</v>
      </c>
      <c r="F928" s="7">
        <v>503</v>
      </c>
      <c r="G928" s="348" t="s">
        <v>9919</v>
      </c>
      <c r="H928" s="167" t="s">
        <v>1765</v>
      </c>
      <c r="I928" s="170">
        <v>310281</v>
      </c>
      <c r="J928" s="170">
        <v>1449024</v>
      </c>
      <c r="K928" s="166">
        <v>34421</v>
      </c>
      <c r="L928" s="15" t="s">
        <v>63</v>
      </c>
      <c r="M928" s="13" t="s">
        <v>609</v>
      </c>
      <c r="N928" s="13"/>
      <c r="O928" s="13" t="s">
        <v>68</v>
      </c>
      <c r="P928" s="50"/>
      <c r="Q928" s="13" t="s">
        <v>62</v>
      </c>
      <c r="R928" s="172">
        <v>32</v>
      </c>
      <c r="S928" s="172"/>
      <c r="T928" s="172"/>
      <c r="U928" s="171">
        <v>10</v>
      </c>
      <c r="V928" s="172"/>
      <c r="W928" s="13" t="s">
        <v>69</v>
      </c>
      <c r="X928" s="13"/>
      <c r="Y928" s="13" t="s">
        <v>70</v>
      </c>
      <c r="Z928" s="13" t="s">
        <v>75</v>
      </c>
      <c r="AA928" s="13" t="s">
        <v>76</v>
      </c>
      <c r="AB928" s="49" t="s">
        <v>480</v>
      </c>
      <c r="AC928" s="51"/>
      <c r="AD928" s="51"/>
      <c r="AE928" s="51"/>
      <c r="AF928" s="51"/>
      <c r="AG928" s="51"/>
      <c r="AH928" s="51"/>
      <c r="AI928" s="51"/>
    </row>
    <row r="929" spans="1:35" ht="24.6" x14ac:dyDescent="0.85">
      <c r="A929" s="15">
        <v>928</v>
      </c>
      <c r="B929" s="45" t="s">
        <v>470</v>
      </c>
      <c r="C929" s="45" t="s">
        <v>98</v>
      </c>
      <c r="D929" s="45" t="s">
        <v>1745</v>
      </c>
      <c r="E929" s="46" t="s">
        <v>1762</v>
      </c>
      <c r="F929" s="7">
        <v>503</v>
      </c>
      <c r="G929" s="348" t="s">
        <v>9920</v>
      </c>
      <c r="H929" s="167" t="s">
        <v>1766</v>
      </c>
      <c r="I929" s="170">
        <v>310281</v>
      </c>
      <c r="J929" s="170">
        <v>1449024</v>
      </c>
      <c r="K929" s="166">
        <v>34429</v>
      </c>
      <c r="L929" s="15" t="s">
        <v>63</v>
      </c>
      <c r="M929" s="13" t="s">
        <v>609</v>
      </c>
      <c r="N929" s="13"/>
      <c r="O929" s="13" t="s">
        <v>68</v>
      </c>
      <c r="P929" s="50"/>
      <c r="Q929" s="13" t="s">
        <v>62</v>
      </c>
      <c r="R929" s="172">
        <v>27</v>
      </c>
      <c r="S929" s="172"/>
      <c r="T929" s="172"/>
      <c r="U929" s="171">
        <v>10</v>
      </c>
      <c r="V929" s="172"/>
      <c r="W929" s="13" t="s">
        <v>69</v>
      </c>
      <c r="X929" s="13"/>
      <c r="Y929" s="13" t="s">
        <v>70</v>
      </c>
      <c r="Z929" s="13" t="s">
        <v>75</v>
      </c>
      <c r="AA929" s="13" t="s">
        <v>76</v>
      </c>
      <c r="AB929" s="49" t="s">
        <v>480</v>
      </c>
      <c r="AC929" s="51"/>
      <c r="AD929" s="51"/>
      <c r="AE929" s="51"/>
      <c r="AF929" s="51"/>
      <c r="AG929" s="51"/>
      <c r="AH929" s="51"/>
      <c r="AI929" s="51"/>
    </row>
    <row r="930" spans="1:35" ht="24.6" x14ac:dyDescent="0.85">
      <c r="A930" s="15">
        <v>929</v>
      </c>
      <c r="B930" s="45" t="s">
        <v>470</v>
      </c>
      <c r="C930" s="45" t="s">
        <v>98</v>
      </c>
      <c r="D930" s="45" t="s">
        <v>1745</v>
      </c>
      <c r="E930" s="46" t="s">
        <v>1762</v>
      </c>
      <c r="F930" s="7">
        <v>503</v>
      </c>
      <c r="G930" s="348" t="s">
        <v>9921</v>
      </c>
      <c r="H930" s="167" t="s">
        <v>1767</v>
      </c>
      <c r="I930" s="170">
        <v>310281</v>
      </c>
      <c r="J930" s="170">
        <v>1449024</v>
      </c>
      <c r="K930" s="166">
        <v>34423</v>
      </c>
      <c r="L930" s="15" t="s">
        <v>63</v>
      </c>
      <c r="M930" s="13" t="s">
        <v>609</v>
      </c>
      <c r="N930" s="13"/>
      <c r="O930" s="13" t="s">
        <v>68</v>
      </c>
      <c r="P930" s="50"/>
      <c r="Q930" s="13" t="s">
        <v>62</v>
      </c>
      <c r="R930" s="172">
        <v>45</v>
      </c>
      <c r="S930" s="172"/>
      <c r="T930" s="172"/>
      <c r="U930" s="171">
        <v>12</v>
      </c>
      <c r="V930" s="172"/>
      <c r="W930" s="13" t="s">
        <v>69</v>
      </c>
      <c r="X930" s="13"/>
      <c r="Y930" s="13" t="s">
        <v>70</v>
      </c>
      <c r="Z930" s="13" t="s">
        <v>75</v>
      </c>
      <c r="AA930" s="13" t="s">
        <v>76</v>
      </c>
      <c r="AB930" s="49" t="s">
        <v>480</v>
      </c>
      <c r="AC930" s="51"/>
      <c r="AD930" s="51"/>
      <c r="AE930" s="51"/>
      <c r="AF930" s="51"/>
      <c r="AG930" s="51"/>
      <c r="AH930" s="51"/>
      <c r="AI930" s="51"/>
    </row>
    <row r="931" spans="1:35" ht="24.6" x14ac:dyDescent="0.85">
      <c r="A931" s="15">
        <v>930</v>
      </c>
      <c r="B931" s="45" t="s">
        <v>470</v>
      </c>
      <c r="C931" s="45" t="s">
        <v>98</v>
      </c>
      <c r="D931" s="45" t="s">
        <v>1745</v>
      </c>
      <c r="E931" s="46" t="s">
        <v>1762</v>
      </c>
      <c r="F931" s="7">
        <v>503</v>
      </c>
      <c r="G931" s="348" t="s">
        <v>9922</v>
      </c>
      <c r="H931" s="167" t="s">
        <v>1768</v>
      </c>
      <c r="I931" s="170">
        <v>310281</v>
      </c>
      <c r="J931" s="170">
        <v>1449024</v>
      </c>
      <c r="K931" s="166">
        <v>34187</v>
      </c>
      <c r="L931" s="15" t="s">
        <v>63</v>
      </c>
      <c r="M931" s="13" t="s">
        <v>609</v>
      </c>
      <c r="N931" s="13"/>
      <c r="O931" s="13" t="s">
        <v>68</v>
      </c>
      <c r="P931" s="50"/>
      <c r="Q931" s="13" t="s">
        <v>62</v>
      </c>
      <c r="R931" s="172">
        <v>62</v>
      </c>
      <c r="S931" s="172"/>
      <c r="T931" s="172"/>
      <c r="U931" s="171"/>
      <c r="V931" s="172"/>
      <c r="W931" s="13" t="s">
        <v>69</v>
      </c>
      <c r="X931" s="13"/>
      <c r="Y931" s="13" t="s">
        <v>70</v>
      </c>
      <c r="Z931" s="13" t="s">
        <v>75</v>
      </c>
      <c r="AA931" s="13" t="s">
        <v>76</v>
      </c>
      <c r="AB931" s="49" t="s">
        <v>480</v>
      </c>
      <c r="AC931" s="51"/>
      <c r="AD931" s="51"/>
      <c r="AE931" s="51"/>
      <c r="AF931" s="51"/>
      <c r="AG931" s="51"/>
      <c r="AH931" s="51"/>
      <c r="AI931" s="51"/>
    </row>
    <row r="932" spans="1:35" ht="24.6" x14ac:dyDescent="0.85">
      <c r="A932" s="15">
        <v>931</v>
      </c>
      <c r="B932" s="45" t="s">
        <v>470</v>
      </c>
      <c r="C932" s="45" t="s">
        <v>98</v>
      </c>
      <c r="D932" s="45" t="s">
        <v>1745</v>
      </c>
      <c r="E932" s="46" t="s">
        <v>1762</v>
      </c>
      <c r="F932" s="7">
        <v>503</v>
      </c>
      <c r="G932" s="348" t="s">
        <v>9923</v>
      </c>
      <c r="H932" s="167" t="s">
        <v>1769</v>
      </c>
      <c r="I932" s="170">
        <v>310281</v>
      </c>
      <c r="J932" s="170">
        <v>1449024</v>
      </c>
      <c r="K932" s="166">
        <v>34190</v>
      </c>
      <c r="L932" s="15" t="s">
        <v>63</v>
      </c>
      <c r="M932" s="13" t="s">
        <v>609</v>
      </c>
      <c r="N932" s="13"/>
      <c r="O932" s="13" t="s">
        <v>68</v>
      </c>
      <c r="P932" s="50"/>
      <c r="Q932" s="13" t="s">
        <v>62</v>
      </c>
      <c r="R932" s="172">
        <v>63</v>
      </c>
      <c r="S932" s="172"/>
      <c r="T932" s="172"/>
      <c r="U932" s="171"/>
      <c r="V932" s="172"/>
      <c r="W932" s="13" t="s">
        <v>69</v>
      </c>
      <c r="X932" s="13"/>
      <c r="Y932" s="13" t="s">
        <v>70</v>
      </c>
      <c r="Z932" s="13" t="s">
        <v>75</v>
      </c>
      <c r="AA932" s="13" t="s">
        <v>76</v>
      </c>
      <c r="AB932" s="49" t="s">
        <v>480</v>
      </c>
      <c r="AC932" s="51"/>
      <c r="AD932" s="51"/>
      <c r="AE932" s="51"/>
      <c r="AF932" s="51"/>
      <c r="AG932" s="51"/>
      <c r="AH932" s="51"/>
      <c r="AI932" s="51"/>
    </row>
    <row r="933" spans="1:35" ht="24.6" x14ac:dyDescent="0.85">
      <c r="A933" s="15">
        <v>932</v>
      </c>
      <c r="B933" s="45" t="s">
        <v>470</v>
      </c>
      <c r="C933" s="45" t="s">
        <v>98</v>
      </c>
      <c r="D933" s="45" t="s">
        <v>1745</v>
      </c>
      <c r="E933" s="46" t="s">
        <v>1762</v>
      </c>
      <c r="F933" s="7">
        <v>503</v>
      </c>
      <c r="G933" s="348" t="s">
        <v>9924</v>
      </c>
      <c r="H933" s="167" t="s">
        <v>1770</v>
      </c>
      <c r="I933" s="170">
        <v>310281</v>
      </c>
      <c r="J933" s="170">
        <v>1449024</v>
      </c>
      <c r="K933" s="166">
        <v>34419</v>
      </c>
      <c r="L933" s="15" t="s">
        <v>63</v>
      </c>
      <c r="M933" s="13" t="s">
        <v>609</v>
      </c>
      <c r="N933" s="13"/>
      <c r="O933" s="13" t="s">
        <v>68</v>
      </c>
      <c r="P933" s="50"/>
      <c r="Q933" s="13" t="s">
        <v>62</v>
      </c>
      <c r="R933" s="172">
        <v>75</v>
      </c>
      <c r="S933" s="172"/>
      <c r="T933" s="172"/>
      <c r="U933" s="171"/>
      <c r="V933" s="172"/>
      <c r="W933" s="13" t="s">
        <v>69</v>
      </c>
      <c r="X933" s="13"/>
      <c r="Y933" s="13" t="s">
        <v>70</v>
      </c>
      <c r="Z933" s="13" t="s">
        <v>75</v>
      </c>
      <c r="AA933" s="13" t="s">
        <v>76</v>
      </c>
      <c r="AB933" s="49" t="s">
        <v>480</v>
      </c>
      <c r="AC933" s="51"/>
      <c r="AD933" s="51"/>
      <c r="AE933" s="51"/>
      <c r="AF933" s="51"/>
      <c r="AG933" s="51"/>
      <c r="AH933" s="51"/>
      <c r="AI933" s="51"/>
    </row>
    <row r="934" spans="1:35" ht="24.6" x14ac:dyDescent="0.85">
      <c r="A934" s="15">
        <v>933</v>
      </c>
      <c r="B934" s="45" t="s">
        <v>470</v>
      </c>
      <c r="C934" s="45" t="s">
        <v>98</v>
      </c>
      <c r="D934" s="45" t="s">
        <v>1745</v>
      </c>
      <c r="E934" s="46" t="s">
        <v>1771</v>
      </c>
      <c r="F934" s="7">
        <v>221</v>
      </c>
      <c r="G934" s="348" t="s">
        <v>9925</v>
      </c>
      <c r="H934" s="167" t="s">
        <v>1772</v>
      </c>
      <c r="I934" s="170">
        <v>310481</v>
      </c>
      <c r="J934" s="170">
        <v>1449424</v>
      </c>
      <c r="K934" s="166">
        <v>34425</v>
      </c>
      <c r="L934" s="15" t="s">
        <v>63</v>
      </c>
      <c r="M934" s="13" t="s">
        <v>609</v>
      </c>
      <c r="N934" s="13"/>
      <c r="O934" s="13" t="s">
        <v>68</v>
      </c>
      <c r="P934" s="50"/>
      <c r="Q934" s="13" t="s">
        <v>62</v>
      </c>
      <c r="R934" s="172">
        <v>27</v>
      </c>
      <c r="S934" s="172"/>
      <c r="T934" s="172"/>
      <c r="U934" s="171">
        <v>10</v>
      </c>
      <c r="V934" s="172"/>
      <c r="W934" s="13" t="s">
        <v>69</v>
      </c>
      <c r="X934" s="13"/>
      <c r="Y934" s="13" t="s">
        <v>70</v>
      </c>
      <c r="Z934" s="13" t="s">
        <v>75</v>
      </c>
      <c r="AA934" s="13" t="s">
        <v>76</v>
      </c>
      <c r="AB934" s="49" t="s">
        <v>480</v>
      </c>
      <c r="AC934" s="51"/>
      <c r="AD934" s="51"/>
      <c r="AE934" s="51"/>
      <c r="AF934" s="51"/>
      <c r="AG934" s="51"/>
      <c r="AH934" s="51"/>
      <c r="AI934" s="51"/>
    </row>
    <row r="935" spans="1:35" ht="24.6" x14ac:dyDescent="0.85">
      <c r="A935" s="15">
        <v>934</v>
      </c>
      <c r="B935" s="45" t="s">
        <v>470</v>
      </c>
      <c r="C935" s="45" t="s">
        <v>98</v>
      </c>
      <c r="D935" s="45" t="s">
        <v>1745</v>
      </c>
      <c r="E935" s="46" t="s">
        <v>1771</v>
      </c>
      <c r="F935" s="7">
        <v>221</v>
      </c>
      <c r="G935" s="348" t="s">
        <v>9926</v>
      </c>
      <c r="H935" s="167" t="s">
        <v>1773</v>
      </c>
      <c r="I935" s="170">
        <v>310481</v>
      </c>
      <c r="J935" s="170">
        <v>1449424</v>
      </c>
      <c r="K935" s="166">
        <v>34422</v>
      </c>
      <c r="L935" s="15" t="s">
        <v>63</v>
      </c>
      <c r="M935" s="13" t="s">
        <v>609</v>
      </c>
      <c r="N935" s="13"/>
      <c r="O935" s="13" t="s">
        <v>68</v>
      </c>
      <c r="P935" s="50"/>
      <c r="Q935" s="13" t="s">
        <v>62</v>
      </c>
      <c r="R935" s="172">
        <v>33</v>
      </c>
      <c r="S935" s="172"/>
      <c r="T935" s="172"/>
      <c r="U935" s="171">
        <v>10</v>
      </c>
      <c r="V935" s="172"/>
      <c r="W935" s="13" t="s">
        <v>69</v>
      </c>
      <c r="X935" s="13"/>
      <c r="Y935" s="13" t="s">
        <v>70</v>
      </c>
      <c r="Z935" s="13" t="s">
        <v>75</v>
      </c>
      <c r="AA935" s="13" t="s">
        <v>76</v>
      </c>
      <c r="AB935" s="49" t="s">
        <v>480</v>
      </c>
      <c r="AC935" s="51"/>
      <c r="AD935" s="51"/>
      <c r="AE935" s="51"/>
      <c r="AF935" s="51"/>
      <c r="AG935" s="51"/>
      <c r="AH935" s="51"/>
      <c r="AI935" s="51"/>
    </row>
    <row r="936" spans="1:35" ht="24.6" x14ac:dyDescent="0.85">
      <c r="A936" s="15">
        <v>935</v>
      </c>
      <c r="B936" s="45" t="s">
        <v>470</v>
      </c>
      <c r="C936" s="45" t="s">
        <v>98</v>
      </c>
      <c r="D936" s="45" t="s">
        <v>1745</v>
      </c>
      <c r="E936" s="46" t="s">
        <v>1771</v>
      </c>
      <c r="F936" s="7">
        <v>221</v>
      </c>
      <c r="G936" s="348" t="s">
        <v>9927</v>
      </c>
      <c r="H936" s="167" t="s">
        <v>1774</v>
      </c>
      <c r="I936" s="170">
        <v>310481</v>
      </c>
      <c r="J936" s="170">
        <v>1449424</v>
      </c>
      <c r="K936" s="166">
        <v>34420</v>
      </c>
      <c r="L936" s="15" t="s">
        <v>63</v>
      </c>
      <c r="M936" s="13" t="s">
        <v>609</v>
      </c>
      <c r="N936" s="13"/>
      <c r="O936" s="13" t="s">
        <v>68</v>
      </c>
      <c r="P936" s="50"/>
      <c r="Q936" s="13" t="s">
        <v>62</v>
      </c>
      <c r="R936" s="172">
        <v>42</v>
      </c>
      <c r="S936" s="172"/>
      <c r="T936" s="172"/>
      <c r="U936" s="171">
        <v>10</v>
      </c>
      <c r="V936" s="172"/>
      <c r="W936" s="13" t="s">
        <v>69</v>
      </c>
      <c r="X936" s="13"/>
      <c r="Y936" s="13" t="s">
        <v>70</v>
      </c>
      <c r="Z936" s="13" t="s">
        <v>75</v>
      </c>
      <c r="AA936" s="13" t="s">
        <v>76</v>
      </c>
      <c r="AB936" s="49" t="s">
        <v>480</v>
      </c>
      <c r="AC936" s="51"/>
      <c r="AD936" s="51"/>
      <c r="AE936" s="51"/>
      <c r="AF936" s="51"/>
      <c r="AG936" s="51"/>
      <c r="AH936" s="51"/>
      <c r="AI936" s="51"/>
    </row>
    <row r="937" spans="1:35" ht="24.6" x14ac:dyDescent="0.85">
      <c r="A937" s="15">
        <v>936</v>
      </c>
      <c r="B937" s="45" t="s">
        <v>470</v>
      </c>
      <c r="C937" s="45" t="s">
        <v>98</v>
      </c>
      <c r="D937" s="45" t="s">
        <v>1745</v>
      </c>
      <c r="E937" s="46" t="s">
        <v>1771</v>
      </c>
      <c r="F937" s="7">
        <v>221</v>
      </c>
      <c r="G937" s="348" t="s">
        <v>9928</v>
      </c>
      <c r="H937" s="167" t="s">
        <v>1775</v>
      </c>
      <c r="I937" s="170">
        <v>310481</v>
      </c>
      <c r="J937" s="170">
        <v>1449424</v>
      </c>
      <c r="K937" s="166">
        <v>34424</v>
      </c>
      <c r="L937" s="15" t="s">
        <v>63</v>
      </c>
      <c r="M937" s="13" t="s">
        <v>609</v>
      </c>
      <c r="N937" s="13"/>
      <c r="O937" s="13" t="s">
        <v>68</v>
      </c>
      <c r="P937" s="50"/>
      <c r="Q937" s="13" t="s">
        <v>62</v>
      </c>
      <c r="R937" s="172">
        <v>65</v>
      </c>
      <c r="S937" s="172"/>
      <c r="T937" s="172"/>
      <c r="U937" s="171"/>
      <c r="V937" s="172"/>
      <c r="W937" s="13" t="s">
        <v>69</v>
      </c>
      <c r="X937" s="13"/>
      <c r="Y937" s="13" t="s">
        <v>70</v>
      </c>
      <c r="Z937" s="13" t="s">
        <v>75</v>
      </c>
      <c r="AA937" s="13" t="s">
        <v>76</v>
      </c>
      <c r="AB937" s="49" t="s">
        <v>480</v>
      </c>
      <c r="AC937" s="51"/>
      <c r="AD937" s="51"/>
      <c r="AE937" s="51"/>
      <c r="AF937" s="51"/>
      <c r="AG937" s="51"/>
      <c r="AH937" s="51"/>
      <c r="AI937" s="51"/>
    </row>
    <row r="938" spans="1:35" ht="24.6" x14ac:dyDescent="0.85">
      <c r="A938" s="15">
        <v>937</v>
      </c>
      <c r="B938" s="45" t="s">
        <v>470</v>
      </c>
      <c r="C938" s="45" t="s">
        <v>98</v>
      </c>
      <c r="D938" s="45" t="s">
        <v>1745</v>
      </c>
      <c r="E938" s="46" t="s">
        <v>1776</v>
      </c>
      <c r="F938" s="7">
        <v>529</v>
      </c>
      <c r="G938" s="348" t="s">
        <v>9929</v>
      </c>
      <c r="H938" s="162" t="s">
        <v>1777</v>
      </c>
      <c r="I938" s="163">
        <v>309140</v>
      </c>
      <c r="J938" s="163">
        <v>1445882</v>
      </c>
      <c r="K938" s="166">
        <v>39762</v>
      </c>
      <c r="L938" s="15" t="s">
        <v>63</v>
      </c>
      <c r="M938" s="13"/>
      <c r="N938" s="13"/>
      <c r="O938" s="13" t="s">
        <v>68</v>
      </c>
      <c r="P938" s="158" t="s">
        <v>1778</v>
      </c>
      <c r="Q938" s="13" t="s">
        <v>61</v>
      </c>
      <c r="R938" s="173">
        <v>40</v>
      </c>
      <c r="S938" s="172"/>
      <c r="T938" s="173">
        <v>2.9</v>
      </c>
      <c r="U938" s="173">
        <v>5</v>
      </c>
      <c r="V938" s="173">
        <v>19</v>
      </c>
      <c r="W938" s="13" t="s">
        <v>69</v>
      </c>
      <c r="X938" s="13"/>
      <c r="Y938" s="13" t="s">
        <v>70</v>
      </c>
      <c r="Z938" s="13" t="s">
        <v>75</v>
      </c>
      <c r="AA938" s="13" t="s">
        <v>72</v>
      </c>
      <c r="AB938" s="49" t="s">
        <v>513</v>
      </c>
      <c r="AC938" s="51"/>
      <c r="AD938" s="51"/>
      <c r="AE938" s="51"/>
      <c r="AF938" s="51"/>
      <c r="AG938" s="51"/>
      <c r="AH938" s="51"/>
      <c r="AI938" s="51"/>
    </row>
    <row r="939" spans="1:35" ht="24.6" x14ac:dyDescent="0.85">
      <c r="A939" s="15">
        <v>938</v>
      </c>
      <c r="B939" s="45" t="s">
        <v>470</v>
      </c>
      <c r="C939" s="45" t="s">
        <v>98</v>
      </c>
      <c r="D939" s="45" t="s">
        <v>1745</v>
      </c>
      <c r="E939" s="46" t="s">
        <v>1776</v>
      </c>
      <c r="F939" s="7">
        <v>529</v>
      </c>
      <c r="G939" s="348" t="s">
        <v>9930</v>
      </c>
      <c r="H939" s="162" t="s">
        <v>1779</v>
      </c>
      <c r="I939" s="162">
        <v>345145</v>
      </c>
      <c r="J939" s="162">
        <v>1387306</v>
      </c>
      <c r="K939" s="166">
        <v>39701</v>
      </c>
      <c r="L939" s="15" t="s">
        <v>63</v>
      </c>
      <c r="M939" s="13"/>
      <c r="N939" s="13"/>
      <c r="O939" s="13" t="s">
        <v>68</v>
      </c>
      <c r="P939" s="158" t="s">
        <v>1780</v>
      </c>
      <c r="Q939" s="13" t="s">
        <v>61</v>
      </c>
      <c r="R939" s="173">
        <v>40</v>
      </c>
      <c r="S939" s="172"/>
      <c r="T939" s="173">
        <v>1.1000000000000001</v>
      </c>
      <c r="U939" s="173">
        <v>7.5</v>
      </c>
      <c r="V939" s="173">
        <v>29</v>
      </c>
      <c r="W939" s="13" t="s">
        <v>69</v>
      </c>
      <c r="X939" s="13"/>
      <c r="Y939" s="13" t="s">
        <v>70</v>
      </c>
      <c r="Z939" s="13" t="s">
        <v>75</v>
      </c>
      <c r="AA939" s="13" t="s">
        <v>72</v>
      </c>
      <c r="AB939" s="49" t="s">
        <v>513</v>
      </c>
      <c r="AC939" s="51"/>
      <c r="AD939" s="51"/>
      <c r="AE939" s="51"/>
      <c r="AF939" s="51"/>
      <c r="AG939" s="51"/>
      <c r="AH939" s="51"/>
      <c r="AI939" s="51"/>
    </row>
    <row r="940" spans="1:35" ht="24.6" x14ac:dyDescent="0.85">
      <c r="A940" s="15">
        <v>939</v>
      </c>
      <c r="B940" s="45" t="s">
        <v>470</v>
      </c>
      <c r="C940" s="45" t="s">
        <v>98</v>
      </c>
      <c r="D940" s="45" t="s">
        <v>1745</v>
      </c>
      <c r="E940" s="46" t="s">
        <v>1776</v>
      </c>
      <c r="F940" s="7">
        <v>529</v>
      </c>
      <c r="G940" s="348" t="s">
        <v>9931</v>
      </c>
      <c r="H940" s="162" t="s">
        <v>1781</v>
      </c>
      <c r="I940" s="162">
        <v>344280</v>
      </c>
      <c r="J940" s="162">
        <v>1385132</v>
      </c>
      <c r="K940" s="166">
        <v>39732</v>
      </c>
      <c r="L940" s="15" t="s">
        <v>63</v>
      </c>
      <c r="M940" s="13"/>
      <c r="N940" s="13"/>
      <c r="O940" s="13" t="s">
        <v>68</v>
      </c>
      <c r="P940" s="158" t="s">
        <v>1782</v>
      </c>
      <c r="Q940" s="13" t="s">
        <v>61</v>
      </c>
      <c r="R940" s="173">
        <v>41</v>
      </c>
      <c r="S940" s="172"/>
      <c r="T940" s="173">
        <v>2.5</v>
      </c>
      <c r="U940" s="173">
        <v>4</v>
      </c>
      <c r="V940" s="173">
        <v>15</v>
      </c>
      <c r="W940" s="13" t="s">
        <v>69</v>
      </c>
      <c r="X940" s="13"/>
      <c r="Y940" s="13" t="s">
        <v>70</v>
      </c>
      <c r="Z940" s="13" t="s">
        <v>75</v>
      </c>
      <c r="AA940" s="13" t="s">
        <v>72</v>
      </c>
      <c r="AB940" s="49" t="s">
        <v>513</v>
      </c>
      <c r="AC940" s="51"/>
      <c r="AD940" s="51"/>
      <c r="AE940" s="51"/>
      <c r="AF940" s="51"/>
      <c r="AG940" s="51"/>
      <c r="AH940" s="51"/>
      <c r="AI940" s="51"/>
    </row>
    <row r="941" spans="1:35" ht="24.6" x14ac:dyDescent="0.85">
      <c r="A941" s="15">
        <v>940</v>
      </c>
      <c r="B941" s="45" t="s">
        <v>470</v>
      </c>
      <c r="C941" s="45" t="s">
        <v>98</v>
      </c>
      <c r="D941" s="45" t="s">
        <v>1745</v>
      </c>
      <c r="E941" s="46" t="s">
        <v>1776</v>
      </c>
      <c r="F941" s="7">
        <v>529</v>
      </c>
      <c r="G941" s="348" t="s">
        <v>9932</v>
      </c>
      <c r="H941" s="162" t="s">
        <v>1783</v>
      </c>
      <c r="I941" s="162">
        <v>310281</v>
      </c>
      <c r="J941" s="162">
        <v>1446224</v>
      </c>
      <c r="K941" s="166">
        <v>33994</v>
      </c>
      <c r="L941" s="15" t="s">
        <v>63</v>
      </c>
      <c r="M941" s="13" t="s">
        <v>609</v>
      </c>
      <c r="N941" s="13"/>
      <c r="O941" s="13" t="s">
        <v>68</v>
      </c>
      <c r="P941" s="50"/>
      <c r="Q941" s="13" t="s">
        <v>66</v>
      </c>
      <c r="R941" s="172">
        <v>25</v>
      </c>
      <c r="S941" s="172"/>
      <c r="T941" s="172"/>
      <c r="U941" s="171">
        <v>4</v>
      </c>
      <c r="V941" s="172"/>
      <c r="W941" s="13" t="s">
        <v>69</v>
      </c>
      <c r="X941" s="13"/>
      <c r="Y941" s="13" t="s">
        <v>70</v>
      </c>
      <c r="Z941" s="13" t="s">
        <v>75</v>
      </c>
      <c r="AA941" s="13" t="s">
        <v>76</v>
      </c>
      <c r="AB941" s="49" t="s">
        <v>480</v>
      </c>
      <c r="AC941" s="51"/>
      <c r="AD941" s="51"/>
      <c r="AE941" s="51"/>
      <c r="AF941" s="51"/>
      <c r="AG941" s="51"/>
      <c r="AH941" s="51"/>
      <c r="AI941" s="51"/>
    </row>
    <row r="942" spans="1:35" ht="24.6" x14ac:dyDescent="0.85">
      <c r="A942" s="15">
        <v>941</v>
      </c>
      <c r="B942" s="45" t="s">
        <v>470</v>
      </c>
      <c r="C942" s="45" t="s">
        <v>98</v>
      </c>
      <c r="D942" s="45" t="s">
        <v>1745</v>
      </c>
      <c r="E942" s="46" t="s">
        <v>1776</v>
      </c>
      <c r="F942" s="7">
        <v>529</v>
      </c>
      <c r="G942" s="348" t="s">
        <v>9933</v>
      </c>
      <c r="H942" s="162" t="s">
        <v>1784</v>
      </c>
      <c r="I942" s="162">
        <v>310281</v>
      </c>
      <c r="J942" s="162">
        <v>1446224</v>
      </c>
      <c r="K942" s="166">
        <v>34428</v>
      </c>
      <c r="L942" s="15" t="s">
        <v>63</v>
      </c>
      <c r="M942" s="13" t="s">
        <v>609</v>
      </c>
      <c r="N942" s="13"/>
      <c r="O942" s="13" t="s">
        <v>68</v>
      </c>
      <c r="P942" s="50"/>
      <c r="Q942" s="13" t="s">
        <v>62</v>
      </c>
      <c r="R942" s="172">
        <v>30</v>
      </c>
      <c r="S942" s="172"/>
      <c r="T942" s="172"/>
      <c r="U942" s="171">
        <v>10</v>
      </c>
      <c r="V942" s="172"/>
      <c r="W942" s="13" t="s">
        <v>69</v>
      </c>
      <c r="X942" s="13"/>
      <c r="Y942" s="13" t="s">
        <v>70</v>
      </c>
      <c r="Z942" s="13" t="s">
        <v>75</v>
      </c>
      <c r="AA942" s="13" t="s">
        <v>76</v>
      </c>
      <c r="AB942" s="49" t="s">
        <v>480</v>
      </c>
      <c r="AC942" s="51"/>
      <c r="AD942" s="51"/>
      <c r="AE942" s="51"/>
      <c r="AF942" s="51"/>
      <c r="AG942" s="51"/>
      <c r="AH942" s="51"/>
      <c r="AI942" s="51"/>
    </row>
    <row r="943" spans="1:35" ht="24.6" x14ac:dyDescent="0.85">
      <c r="A943" s="15">
        <v>942</v>
      </c>
      <c r="B943" s="45" t="s">
        <v>470</v>
      </c>
      <c r="C943" s="45" t="s">
        <v>98</v>
      </c>
      <c r="D943" s="45" t="s">
        <v>1745</v>
      </c>
      <c r="E943" s="46" t="s">
        <v>1776</v>
      </c>
      <c r="F943" s="7">
        <v>529</v>
      </c>
      <c r="G943" s="348" t="s">
        <v>9934</v>
      </c>
      <c r="H943" s="162" t="s">
        <v>1785</v>
      </c>
      <c r="I943" s="162">
        <v>310281</v>
      </c>
      <c r="J943" s="162">
        <v>1446224</v>
      </c>
      <c r="K943" s="166">
        <v>33760</v>
      </c>
      <c r="L943" s="15" t="s">
        <v>63</v>
      </c>
      <c r="M943" s="13" t="s">
        <v>609</v>
      </c>
      <c r="N943" s="13"/>
      <c r="O943" s="13" t="s">
        <v>68</v>
      </c>
      <c r="P943" s="50"/>
      <c r="Q943" s="13" t="s">
        <v>62</v>
      </c>
      <c r="R943" s="172">
        <v>33</v>
      </c>
      <c r="S943" s="172"/>
      <c r="T943" s="172"/>
      <c r="U943" s="171"/>
      <c r="V943" s="172"/>
      <c r="W943" s="13" t="s">
        <v>69</v>
      </c>
      <c r="X943" s="13"/>
      <c r="Y943" s="13" t="s">
        <v>70</v>
      </c>
      <c r="Z943" s="13" t="s">
        <v>75</v>
      </c>
      <c r="AA943" s="13" t="s">
        <v>76</v>
      </c>
      <c r="AB943" s="49" t="s">
        <v>480</v>
      </c>
      <c r="AC943" s="51"/>
      <c r="AD943" s="51"/>
      <c r="AE943" s="51"/>
      <c r="AF943" s="51"/>
      <c r="AG943" s="51"/>
      <c r="AH943" s="51"/>
      <c r="AI943" s="51"/>
    </row>
    <row r="944" spans="1:35" ht="24.6" x14ac:dyDescent="0.85">
      <c r="A944" s="15">
        <v>943</v>
      </c>
      <c r="B944" s="45" t="s">
        <v>470</v>
      </c>
      <c r="C944" s="45" t="s">
        <v>98</v>
      </c>
      <c r="D944" s="45" t="s">
        <v>1745</v>
      </c>
      <c r="E944" s="46" t="s">
        <v>1776</v>
      </c>
      <c r="F944" s="7">
        <v>529</v>
      </c>
      <c r="G944" s="348" t="s">
        <v>9935</v>
      </c>
      <c r="H944" s="162" t="s">
        <v>1786</v>
      </c>
      <c r="I944" s="162">
        <v>310281</v>
      </c>
      <c r="J944" s="162">
        <v>1446224</v>
      </c>
      <c r="K944" s="166">
        <v>33970</v>
      </c>
      <c r="L944" s="15" t="s">
        <v>63</v>
      </c>
      <c r="M944" s="13" t="s">
        <v>609</v>
      </c>
      <c r="N944" s="13"/>
      <c r="O944" s="13" t="s">
        <v>68</v>
      </c>
      <c r="P944" s="50"/>
      <c r="Q944" s="13" t="s">
        <v>62</v>
      </c>
      <c r="R944" s="172">
        <v>33</v>
      </c>
      <c r="S944" s="172"/>
      <c r="T944" s="172"/>
      <c r="U944" s="171"/>
      <c r="V944" s="172"/>
      <c r="W944" s="13" t="s">
        <v>69</v>
      </c>
      <c r="X944" s="13"/>
      <c r="Y944" s="13" t="s">
        <v>70</v>
      </c>
      <c r="Z944" s="13" t="s">
        <v>75</v>
      </c>
      <c r="AA944" s="13" t="s">
        <v>76</v>
      </c>
      <c r="AB944" s="49" t="s">
        <v>480</v>
      </c>
      <c r="AC944" s="51"/>
      <c r="AD944" s="51"/>
      <c r="AE944" s="51"/>
      <c r="AF944" s="51"/>
      <c r="AG944" s="51"/>
      <c r="AH944" s="51"/>
      <c r="AI944" s="51"/>
    </row>
    <row r="945" spans="1:35" ht="24.6" x14ac:dyDescent="0.85">
      <c r="A945" s="15">
        <v>944</v>
      </c>
      <c r="B945" s="45" t="s">
        <v>470</v>
      </c>
      <c r="C945" s="45" t="s">
        <v>98</v>
      </c>
      <c r="D945" s="45" t="s">
        <v>1745</v>
      </c>
      <c r="E945" s="46" t="s">
        <v>1787</v>
      </c>
      <c r="F945" s="47">
        <v>224</v>
      </c>
      <c r="G945" s="47" t="s">
        <v>9936</v>
      </c>
      <c r="H945" s="15"/>
      <c r="I945" s="13"/>
      <c r="J945" s="13"/>
      <c r="K945" s="55"/>
      <c r="L945" s="15"/>
      <c r="M945" s="13"/>
      <c r="N945" s="13"/>
      <c r="O945" s="13"/>
      <c r="P945" s="50"/>
      <c r="Q945" s="13"/>
      <c r="R945" s="13"/>
      <c r="S945" s="13"/>
      <c r="T945" s="13"/>
      <c r="U945" s="56"/>
      <c r="V945" s="13"/>
      <c r="W945" s="13"/>
      <c r="X945" s="13"/>
      <c r="Y945" s="13"/>
      <c r="Z945" s="13"/>
      <c r="AA945" s="13"/>
      <c r="AB945" s="49"/>
      <c r="AC945" s="51"/>
      <c r="AD945" s="51"/>
      <c r="AE945" s="51"/>
      <c r="AF945" s="51"/>
      <c r="AG945" s="51"/>
      <c r="AH945" s="51"/>
      <c r="AI945" s="51"/>
    </row>
    <row r="946" spans="1:35" ht="24.6" x14ac:dyDescent="0.85">
      <c r="A946" s="15">
        <v>945</v>
      </c>
      <c r="B946" s="45" t="s">
        <v>470</v>
      </c>
      <c r="C946" s="45" t="s">
        <v>98</v>
      </c>
      <c r="D946" s="45" t="s">
        <v>1745</v>
      </c>
      <c r="E946" s="46" t="s">
        <v>1788</v>
      </c>
      <c r="F946" s="7">
        <v>247</v>
      </c>
      <c r="G946" s="348" t="s">
        <v>9937</v>
      </c>
      <c r="H946" s="162" t="s">
        <v>1789</v>
      </c>
      <c r="I946" s="163">
        <v>309633</v>
      </c>
      <c r="J946" s="163">
        <v>1446404</v>
      </c>
      <c r="K946" s="166" t="s">
        <v>1790</v>
      </c>
      <c r="L946" s="15" t="s">
        <v>63</v>
      </c>
      <c r="M946" s="13"/>
      <c r="N946" s="13"/>
      <c r="O946" s="13" t="s">
        <v>68</v>
      </c>
      <c r="P946" s="158" t="s">
        <v>1791</v>
      </c>
      <c r="Q946" s="13" t="s">
        <v>61</v>
      </c>
      <c r="R946" s="173">
        <v>48</v>
      </c>
      <c r="S946" s="172"/>
      <c r="T946" s="173">
        <v>1.5</v>
      </c>
      <c r="U946" s="173">
        <v>5.75</v>
      </c>
      <c r="V946" s="173">
        <v>23.75</v>
      </c>
      <c r="W946" s="13" t="s">
        <v>69</v>
      </c>
      <c r="X946" s="13"/>
      <c r="Y946" s="13" t="s">
        <v>70</v>
      </c>
      <c r="Z946" s="13" t="s">
        <v>75</v>
      </c>
      <c r="AA946" s="13" t="s">
        <v>72</v>
      </c>
      <c r="AB946" s="49" t="s">
        <v>513</v>
      </c>
      <c r="AC946" s="51"/>
      <c r="AD946" s="51"/>
      <c r="AE946" s="51"/>
      <c r="AF946" s="51"/>
      <c r="AG946" s="51"/>
      <c r="AH946" s="51"/>
      <c r="AI946" s="51"/>
    </row>
    <row r="947" spans="1:35" ht="24.6" x14ac:dyDescent="0.85">
      <c r="A947" s="15">
        <v>946</v>
      </c>
      <c r="B947" s="45" t="s">
        <v>470</v>
      </c>
      <c r="C947" s="45" t="s">
        <v>98</v>
      </c>
      <c r="D947" s="45" t="s">
        <v>1745</v>
      </c>
      <c r="E947" s="46" t="s">
        <v>1788</v>
      </c>
      <c r="F947" s="7">
        <v>247</v>
      </c>
      <c r="G947" s="348" t="s">
        <v>9938</v>
      </c>
      <c r="H947" s="162" t="s">
        <v>1792</v>
      </c>
      <c r="I947" s="162">
        <v>309704</v>
      </c>
      <c r="J947" s="162">
        <v>1446306</v>
      </c>
      <c r="K947" s="166">
        <v>39870</v>
      </c>
      <c r="L947" s="15" t="s">
        <v>63</v>
      </c>
      <c r="M947" s="13"/>
      <c r="N947" s="13"/>
      <c r="O947" s="13" t="s">
        <v>68</v>
      </c>
      <c r="P947" s="158" t="s">
        <v>1793</v>
      </c>
      <c r="Q947" s="13" t="s">
        <v>61</v>
      </c>
      <c r="R947" s="173">
        <v>42</v>
      </c>
      <c r="S947" s="172"/>
      <c r="T947" s="173">
        <v>4</v>
      </c>
      <c r="U947" s="173">
        <v>1.5</v>
      </c>
      <c r="V947" s="173">
        <v>2.5</v>
      </c>
      <c r="W947" s="13" t="s">
        <v>69</v>
      </c>
      <c r="X947" s="13"/>
      <c r="Y947" s="13" t="s">
        <v>70</v>
      </c>
      <c r="Z947" s="13" t="s">
        <v>75</v>
      </c>
      <c r="AA947" s="13" t="s">
        <v>72</v>
      </c>
      <c r="AB947" s="49" t="s">
        <v>513</v>
      </c>
      <c r="AC947" s="51"/>
      <c r="AD947" s="51"/>
      <c r="AE947" s="51"/>
      <c r="AF947" s="51"/>
      <c r="AG947" s="51"/>
      <c r="AH947" s="51"/>
      <c r="AI947" s="51"/>
    </row>
    <row r="948" spans="1:35" ht="24.6" x14ac:dyDescent="0.85">
      <c r="A948" s="15">
        <v>947</v>
      </c>
      <c r="B948" s="45" t="s">
        <v>470</v>
      </c>
      <c r="C948" s="45" t="s">
        <v>98</v>
      </c>
      <c r="D948" s="45" t="s">
        <v>1745</v>
      </c>
      <c r="E948" s="46" t="s">
        <v>1794</v>
      </c>
      <c r="F948" s="7">
        <v>528</v>
      </c>
      <c r="G948" s="348" t="s">
        <v>9939</v>
      </c>
      <c r="H948" s="167" t="s">
        <v>1795</v>
      </c>
      <c r="I948" s="170">
        <v>310781</v>
      </c>
      <c r="J948" s="170">
        <v>1444924</v>
      </c>
      <c r="K948" s="166">
        <v>33997</v>
      </c>
      <c r="L948" s="15" t="s">
        <v>63</v>
      </c>
      <c r="M948" s="13" t="s">
        <v>609</v>
      </c>
      <c r="N948" s="13"/>
      <c r="O948" s="13" t="s">
        <v>68</v>
      </c>
      <c r="P948" s="50"/>
      <c r="Q948" s="13" t="s">
        <v>66</v>
      </c>
      <c r="R948" s="172">
        <v>26</v>
      </c>
      <c r="S948" s="172"/>
      <c r="T948" s="172"/>
      <c r="U948" s="171">
        <v>5</v>
      </c>
      <c r="V948" s="172"/>
      <c r="W948" s="13" t="s">
        <v>69</v>
      </c>
      <c r="X948" s="13"/>
      <c r="Y948" s="13" t="s">
        <v>70</v>
      </c>
      <c r="Z948" s="13" t="s">
        <v>75</v>
      </c>
      <c r="AA948" s="13" t="s">
        <v>76</v>
      </c>
      <c r="AB948" s="49" t="s">
        <v>480</v>
      </c>
      <c r="AC948" s="51"/>
      <c r="AD948" s="51"/>
      <c r="AE948" s="51"/>
      <c r="AF948" s="51"/>
      <c r="AG948" s="51"/>
      <c r="AH948" s="51"/>
      <c r="AI948" s="51"/>
    </row>
    <row r="949" spans="1:35" ht="24.6" x14ac:dyDescent="0.85">
      <c r="A949" s="15">
        <v>948</v>
      </c>
      <c r="B949" s="45" t="s">
        <v>470</v>
      </c>
      <c r="C949" s="45" t="s">
        <v>98</v>
      </c>
      <c r="D949" s="45" t="s">
        <v>1745</v>
      </c>
      <c r="E949" s="46" t="s">
        <v>1796</v>
      </c>
      <c r="F949" s="47">
        <v>357</v>
      </c>
      <c r="G949" s="47" t="s">
        <v>9940</v>
      </c>
      <c r="H949" s="15"/>
      <c r="I949" s="13"/>
      <c r="J949" s="13"/>
      <c r="K949" s="55"/>
      <c r="L949" s="15"/>
      <c r="M949" s="13"/>
      <c r="N949" s="13"/>
      <c r="O949" s="13"/>
      <c r="P949" s="50"/>
      <c r="Q949" s="13"/>
      <c r="R949" s="13"/>
      <c r="S949" s="13"/>
      <c r="T949" s="13"/>
      <c r="U949" s="56"/>
      <c r="V949" s="13"/>
      <c r="W949" s="13"/>
      <c r="X949" s="13"/>
      <c r="Y949" s="13"/>
      <c r="Z949" s="13"/>
      <c r="AA949" s="13"/>
      <c r="AB949" s="49"/>
      <c r="AC949" s="51"/>
      <c r="AD949" s="51"/>
      <c r="AE949" s="51"/>
      <c r="AF949" s="51"/>
      <c r="AG949" s="51"/>
      <c r="AH949" s="51"/>
      <c r="AI949" s="51"/>
    </row>
    <row r="950" spans="1:35" ht="24.6" x14ac:dyDescent="0.85">
      <c r="A950" s="15">
        <v>949</v>
      </c>
      <c r="B950" s="45" t="s">
        <v>470</v>
      </c>
      <c r="C950" s="45" t="s">
        <v>98</v>
      </c>
      <c r="D950" s="45" t="s">
        <v>1797</v>
      </c>
      <c r="E950" s="46" t="s">
        <v>1798</v>
      </c>
      <c r="F950" s="7">
        <v>499</v>
      </c>
      <c r="G950" s="348" t="s">
        <v>9941</v>
      </c>
      <c r="H950" s="167" t="s">
        <v>1799</v>
      </c>
      <c r="I950" s="170">
        <v>306581</v>
      </c>
      <c r="J950" s="170">
        <v>1450424</v>
      </c>
      <c r="K950" s="166">
        <v>34276</v>
      </c>
      <c r="L950" s="15" t="s">
        <v>63</v>
      </c>
      <c r="M950" s="13" t="s">
        <v>609</v>
      </c>
      <c r="N950" s="13"/>
      <c r="O950" s="13" t="s">
        <v>68</v>
      </c>
      <c r="P950" s="50"/>
      <c r="Q950" s="13" t="s">
        <v>62</v>
      </c>
      <c r="R950" s="172">
        <v>65</v>
      </c>
      <c r="S950" s="172"/>
      <c r="T950" s="172"/>
      <c r="U950" s="171"/>
      <c r="V950" s="172"/>
      <c r="W950" s="13" t="s">
        <v>69</v>
      </c>
      <c r="X950" s="13"/>
      <c r="Y950" s="13" t="s">
        <v>70</v>
      </c>
      <c r="Z950" s="13" t="s">
        <v>75</v>
      </c>
      <c r="AA950" s="13" t="s">
        <v>76</v>
      </c>
      <c r="AB950" s="49" t="s">
        <v>480</v>
      </c>
      <c r="AC950" s="51"/>
      <c r="AD950" s="51"/>
      <c r="AE950" s="51"/>
      <c r="AF950" s="51"/>
      <c r="AG950" s="51"/>
      <c r="AH950" s="51"/>
      <c r="AI950" s="51"/>
    </row>
    <row r="951" spans="1:35" ht="24.6" x14ac:dyDescent="0.85">
      <c r="A951" s="15">
        <v>950</v>
      </c>
      <c r="B951" s="45" t="s">
        <v>470</v>
      </c>
      <c r="C951" s="45" t="s">
        <v>98</v>
      </c>
      <c r="D951" s="45" t="s">
        <v>1797</v>
      </c>
      <c r="E951" s="46" t="s">
        <v>1798</v>
      </c>
      <c r="F951" s="7">
        <v>499</v>
      </c>
      <c r="G951" s="348" t="s">
        <v>9942</v>
      </c>
      <c r="H951" s="167" t="s">
        <v>1800</v>
      </c>
      <c r="I951" s="170">
        <v>306581</v>
      </c>
      <c r="J951" s="170">
        <v>1450424</v>
      </c>
      <c r="K951" s="166">
        <v>33826</v>
      </c>
      <c r="L951" s="15" t="s">
        <v>63</v>
      </c>
      <c r="M951" s="13" t="s">
        <v>609</v>
      </c>
      <c r="N951" s="13"/>
      <c r="O951" s="13" t="s">
        <v>68</v>
      </c>
      <c r="P951" s="50"/>
      <c r="Q951" s="13" t="s">
        <v>64</v>
      </c>
      <c r="R951" s="172">
        <v>35</v>
      </c>
      <c r="S951" s="172"/>
      <c r="T951" s="172"/>
      <c r="U951" s="171">
        <v>9.5</v>
      </c>
      <c r="V951" s="172"/>
      <c r="W951" s="13" t="s">
        <v>69</v>
      </c>
      <c r="X951" s="13"/>
      <c r="Y951" s="13" t="s">
        <v>70</v>
      </c>
      <c r="Z951" s="13" t="s">
        <v>75</v>
      </c>
      <c r="AA951" s="13" t="s">
        <v>76</v>
      </c>
      <c r="AB951" s="49" t="s">
        <v>480</v>
      </c>
      <c r="AC951" s="51"/>
      <c r="AD951" s="51"/>
      <c r="AE951" s="51"/>
      <c r="AF951" s="51"/>
      <c r="AG951" s="51"/>
      <c r="AH951" s="51"/>
      <c r="AI951" s="51"/>
    </row>
    <row r="952" spans="1:35" ht="24.6" x14ac:dyDescent="0.85">
      <c r="A952" s="15">
        <v>951</v>
      </c>
      <c r="B952" s="45" t="s">
        <v>470</v>
      </c>
      <c r="C952" s="45" t="s">
        <v>98</v>
      </c>
      <c r="D952" s="45" t="s">
        <v>1797</v>
      </c>
      <c r="E952" s="46" t="s">
        <v>1798</v>
      </c>
      <c r="F952" s="7">
        <v>499</v>
      </c>
      <c r="G952" s="348" t="s">
        <v>9943</v>
      </c>
      <c r="H952" s="167" t="s">
        <v>1801</v>
      </c>
      <c r="I952" s="170">
        <v>306581</v>
      </c>
      <c r="J952" s="170">
        <v>1450424</v>
      </c>
      <c r="K952" s="166">
        <v>34426</v>
      </c>
      <c r="L952" s="15" t="s">
        <v>63</v>
      </c>
      <c r="M952" s="13" t="s">
        <v>609</v>
      </c>
      <c r="N952" s="13"/>
      <c r="O952" s="13" t="s">
        <v>68</v>
      </c>
      <c r="P952" s="50"/>
      <c r="Q952" s="13" t="s">
        <v>64</v>
      </c>
      <c r="R952" s="172">
        <v>42</v>
      </c>
      <c r="S952" s="172"/>
      <c r="T952" s="172"/>
      <c r="U952" s="171">
        <v>10</v>
      </c>
      <c r="V952" s="172"/>
      <c r="W952" s="13" t="s">
        <v>69</v>
      </c>
      <c r="X952" s="13"/>
      <c r="Y952" s="13" t="s">
        <v>70</v>
      </c>
      <c r="Z952" s="13" t="s">
        <v>75</v>
      </c>
      <c r="AA952" s="13" t="s">
        <v>76</v>
      </c>
      <c r="AB952" s="49" t="s">
        <v>480</v>
      </c>
      <c r="AC952" s="51"/>
      <c r="AD952" s="51"/>
      <c r="AE952" s="51"/>
      <c r="AF952" s="51"/>
      <c r="AG952" s="51"/>
      <c r="AH952" s="51"/>
      <c r="AI952" s="51"/>
    </row>
    <row r="953" spans="1:35" ht="24.6" x14ac:dyDescent="0.85">
      <c r="A953" s="15">
        <v>952</v>
      </c>
      <c r="B953" s="45" t="s">
        <v>470</v>
      </c>
      <c r="C953" s="45" t="s">
        <v>98</v>
      </c>
      <c r="D953" s="45" t="s">
        <v>1797</v>
      </c>
      <c r="E953" s="46" t="s">
        <v>1798</v>
      </c>
      <c r="F953" s="7">
        <v>499</v>
      </c>
      <c r="G953" s="348" t="s">
        <v>9944</v>
      </c>
      <c r="H953" s="167" t="s">
        <v>1802</v>
      </c>
      <c r="I953" s="170">
        <v>306581</v>
      </c>
      <c r="J953" s="170">
        <v>1450424</v>
      </c>
      <c r="K953" s="166">
        <v>34167</v>
      </c>
      <c r="L953" s="15" t="s">
        <v>63</v>
      </c>
      <c r="M953" s="13" t="s">
        <v>609</v>
      </c>
      <c r="N953" s="13"/>
      <c r="O953" s="13" t="s">
        <v>68</v>
      </c>
      <c r="P953" s="50"/>
      <c r="Q953" s="13" t="s">
        <v>64</v>
      </c>
      <c r="R953" s="172">
        <v>33</v>
      </c>
      <c r="S953" s="172"/>
      <c r="T953" s="172"/>
      <c r="U953" s="171"/>
      <c r="V953" s="172"/>
      <c r="W953" s="13" t="s">
        <v>69</v>
      </c>
      <c r="X953" s="13"/>
      <c r="Y953" s="13" t="s">
        <v>70</v>
      </c>
      <c r="Z953" s="13" t="s">
        <v>75</v>
      </c>
      <c r="AA953" s="13" t="s">
        <v>76</v>
      </c>
      <c r="AB953" s="49" t="s">
        <v>480</v>
      </c>
      <c r="AC953" s="51"/>
      <c r="AD953" s="51"/>
      <c r="AE953" s="51"/>
      <c r="AF953" s="51"/>
      <c r="AG953" s="51"/>
      <c r="AH953" s="51"/>
      <c r="AI953" s="51"/>
    </row>
    <row r="954" spans="1:35" ht="24.6" x14ac:dyDescent="0.85">
      <c r="A954" s="15">
        <v>953</v>
      </c>
      <c r="B954" s="45" t="s">
        <v>470</v>
      </c>
      <c r="C954" s="45" t="s">
        <v>98</v>
      </c>
      <c r="D954" s="45" t="s">
        <v>1797</v>
      </c>
      <c r="E954" s="46" t="s">
        <v>1798</v>
      </c>
      <c r="F954" s="7">
        <v>499</v>
      </c>
      <c r="G954" s="348" t="s">
        <v>9945</v>
      </c>
      <c r="H954" s="167" t="s">
        <v>1803</v>
      </c>
      <c r="I954" s="170">
        <v>306581</v>
      </c>
      <c r="J954" s="170">
        <v>1450424</v>
      </c>
      <c r="K954" s="166">
        <v>33919</v>
      </c>
      <c r="L954" s="15" t="s">
        <v>63</v>
      </c>
      <c r="M954" s="13" t="s">
        <v>609</v>
      </c>
      <c r="N954" s="13"/>
      <c r="O954" s="13" t="s">
        <v>68</v>
      </c>
      <c r="P954" s="50"/>
      <c r="Q954" s="13" t="s">
        <v>64</v>
      </c>
      <c r="R954" s="172">
        <v>36</v>
      </c>
      <c r="S954" s="172"/>
      <c r="T954" s="172"/>
      <c r="U954" s="171"/>
      <c r="V954" s="172"/>
      <c r="W954" s="13" t="s">
        <v>69</v>
      </c>
      <c r="X954" s="13"/>
      <c r="Y954" s="13" t="s">
        <v>70</v>
      </c>
      <c r="Z954" s="13" t="s">
        <v>75</v>
      </c>
      <c r="AA954" s="13" t="s">
        <v>76</v>
      </c>
      <c r="AB954" s="49" t="s">
        <v>480</v>
      </c>
      <c r="AC954" s="51"/>
      <c r="AD954" s="51"/>
      <c r="AE954" s="51"/>
      <c r="AF954" s="51"/>
      <c r="AG954" s="51"/>
      <c r="AH954" s="51"/>
      <c r="AI954" s="51"/>
    </row>
    <row r="955" spans="1:35" ht="24.6" x14ac:dyDescent="0.85">
      <c r="A955" s="15">
        <v>954</v>
      </c>
      <c r="B955" s="45" t="s">
        <v>470</v>
      </c>
      <c r="C955" s="45" t="s">
        <v>98</v>
      </c>
      <c r="D955" s="45" t="s">
        <v>1797</v>
      </c>
      <c r="E955" s="46" t="s">
        <v>1798</v>
      </c>
      <c r="F955" s="7">
        <v>499</v>
      </c>
      <c r="G955" s="348" t="s">
        <v>9946</v>
      </c>
      <c r="H955" s="167" t="s">
        <v>1804</v>
      </c>
      <c r="I955" s="170">
        <v>306581</v>
      </c>
      <c r="J955" s="170">
        <v>1450424</v>
      </c>
      <c r="K955" s="166">
        <v>34268</v>
      </c>
      <c r="L955" s="15" t="s">
        <v>63</v>
      </c>
      <c r="M955" s="13" t="s">
        <v>609</v>
      </c>
      <c r="N955" s="13"/>
      <c r="O955" s="13" t="s">
        <v>68</v>
      </c>
      <c r="P955" s="50"/>
      <c r="Q955" s="13" t="s">
        <v>64</v>
      </c>
      <c r="R955" s="172">
        <v>36</v>
      </c>
      <c r="S955" s="172"/>
      <c r="T955" s="172"/>
      <c r="U955" s="171"/>
      <c r="V955" s="172"/>
      <c r="W955" s="13" t="s">
        <v>69</v>
      </c>
      <c r="X955" s="13"/>
      <c r="Y955" s="13" t="s">
        <v>70</v>
      </c>
      <c r="Z955" s="13" t="s">
        <v>75</v>
      </c>
      <c r="AA955" s="13" t="s">
        <v>76</v>
      </c>
      <c r="AB955" s="49" t="s">
        <v>480</v>
      </c>
      <c r="AC955" s="51"/>
      <c r="AD955" s="51"/>
      <c r="AE955" s="51"/>
      <c r="AF955" s="51"/>
      <c r="AG955" s="51"/>
      <c r="AH955" s="51"/>
      <c r="AI955" s="51"/>
    </row>
    <row r="956" spans="1:35" ht="24.6" x14ac:dyDescent="0.85">
      <c r="A956" s="15">
        <v>955</v>
      </c>
      <c r="B956" s="45" t="s">
        <v>470</v>
      </c>
      <c r="C956" s="45" t="s">
        <v>98</v>
      </c>
      <c r="D956" s="45" t="s">
        <v>1797</v>
      </c>
      <c r="E956" s="46" t="s">
        <v>1798</v>
      </c>
      <c r="F956" s="7">
        <v>499</v>
      </c>
      <c r="G956" s="348" t="s">
        <v>9947</v>
      </c>
      <c r="H956" s="167" t="s">
        <v>1805</v>
      </c>
      <c r="I956" s="170">
        <v>306581</v>
      </c>
      <c r="J956" s="170">
        <v>1450424</v>
      </c>
      <c r="K956" s="166">
        <v>34282</v>
      </c>
      <c r="L956" s="15" t="s">
        <v>63</v>
      </c>
      <c r="M956" s="13" t="s">
        <v>609</v>
      </c>
      <c r="N956" s="13"/>
      <c r="O956" s="13" t="s">
        <v>68</v>
      </c>
      <c r="P956" s="50"/>
      <c r="Q956" s="13" t="s">
        <v>64</v>
      </c>
      <c r="R956" s="172">
        <v>45</v>
      </c>
      <c r="S956" s="172"/>
      <c r="T956" s="172"/>
      <c r="U956" s="171"/>
      <c r="V956" s="172"/>
      <c r="W956" s="13" t="s">
        <v>69</v>
      </c>
      <c r="X956" s="13"/>
      <c r="Y956" s="13" t="s">
        <v>70</v>
      </c>
      <c r="Z956" s="13" t="s">
        <v>75</v>
      </c>
      <c r="AA956" s="13" t="s">
        <v>76</v>
      </c>
      <c r="AB956" s="49" t="s">
        <v>480</v>
      </c>
      <c r="AC956" s="51"/>
      <c r="AD956" s="51"/>
      <c r="AE956" s="51"/>
      <c r="AF956" s="51"/>
      <c r="AG956" s="51"/>
      <c r="AH956" s="51"/>
      <c r="AI956" s="51"/>
    </row>
    <row r="957" spans="1:35" ht="24.6" x14ac:dyDescent="0.85">
      <c r="A957" s="15">
        <v>956</v>
      </c>
      <c r="B957" s="45" t="s">
        <v>470</v>
      </c>
      <c r="C957" s="45" t="s">
        <v>98</v>
      </c>
      <c r="D957" s="45" t="s">
        <v>1797</v>
      </c>
      <c r="E957" s="46" t="s">
        <v>1806</v>
      </c>
      <c r="F957" s="7">
        <v>289</v>
      </c>
      <c r="G957" s="348" t="s">
        <v>9948</v>
      </c>
      <c r="H957" s="167" t="s">
        <v>1807</v>
      </c>
      <c r="I957" s="170">
        <v>306681</v>
      </c>
      <c r="J957" s="170">
        <v>1450224</v>
      </c>
      <c r="K957" s="166">
        <v>34210</v>
      </c>
      <c r="L957" s="15" t="s">
        <v>63</v>
      </c>
      <c r="M957" s="13" t="s">
        <v>609</v>
      </c>
      <c r="N957" s="13"/>
      <c r="O957" s="13" t="s">
        <v>68</v>
      </c>
      <c r="P957" s="50"/>
      <c r="Q957" s="13" t="s">
        <v>64</v>
      </c>
      <c r="R957" s="172">
        <v>33</v>
      </c>
      <c r="S957" s="172"/>
      <c r="T957" s="172"/>
      <c r="U957" s="171">
        <v>7</v>
      </c>
      <c r="V957" s="172"/>
      <c r="W957" s="13" t="s">
        <v>69</v>
      </c>
      <c r="X957" s="13"/>
      <c r="Y957" s="13" t="s">
        <v>70</v>
      </c>
      <c r="Z957" s="13" t="s">
        <v>75</v>
      </c>
      <c r="AA957" s="13" t="s">
        <v>76</v>
      </c>
      <c r="AB957" s="49" t="s">
        <v>480</v>
      </c>
      <c r="AC957" s="51"/>
      <c r="AD957" s="51"/>
      <c r="AE957" s="51"/>
      <c r="AF957" s="51"/>
      <c r="AG957" s="51"/>
      <c r="AH957" s="51"/>
      <c r="AI957" s="51"/>
    </row>
    <row r="958" spans="1:35" ht="24.6" x14ac:dyDescent="0.85">
      <c r="A958" s="15">
        <v>957</v>
      </c>
      <c r="B958" s="45" t="s">
        <v>470</v>
      </c>
      <c r="C958" s="45" t="s">
        <v>98</v>
      </c>
      <c r="D958" s="45" t="s">
        <v>1797</v>
      </c>
      <c r="E958" s="46" t="s">
        <v>1806</v>
      </c>
      <c r="F958" s="7">
        <v>289</v>
      </c>
      <c r="G958" s="348" t="s">
        <v>9949</v>
      </c>
      <c r="H958" s="167" t="s">
        <v>1808</v>
      </c>
      <c r="I958" s="170">
        <v>306681</v>
      </c>
      <c r="J958" s="170">
        <v>1450224</v>
      </c>
      <c r="K958" s="166">
        <v>33920</v>
      </c>
      <c r="L958" s="15" t="s">
        <v>63</v>
      </c>
      <c r="M958" s="13" t="s">
        <v>609</v>
      </c>
      <c r="N958" s="13"/>
      <c r="O958" s="13" t="s">
        <v>68</v>
      </c>
      <c r="P958" s="50"/>
      <c r="Q958" s="13" t="s">
        <v>64</v>
      </c>
      <c r="R958" s="172">
        <v>36</v>
      </c>
      <c r="S958" s="172"/>
      <c r="T958" s="172"/>
      <c r="U958" s="171"/>
      <c r="V958" s="172"/>
      <c r="W958" s="13" t="s">
        <v>69</v>
      </c>
      <c r="X958" s="13"/>
      <c r="Y958" s="13" t="s">
        <v>70</v>
      </c>
      <c r="Z958" s="13" t="s">
        <v>75</v>
      </c>
      <c r="AA958" s="13" t="s">
        <v>76</v>
      </c>
      <c r="AB958" s="49" t="s">
        <v>480</v>
      </c>
      <c r="AC958" s="51"/>
      <c r="AD958" s="51"/>
      <c r="AE958" s="51"/>
      <c r="AF958" s="51"/>
      <c r="AG958" s="51"/>
      <c r="AH958" s="51"/>
      <c r="AI958" s="51"/>
    </row>
    <row r="959" spans="1:35" ht="24.6" x14ac:dyDescent="0.85">
      <c r="A959" s="15">
        <v>958</v>
      </c>
      <c r="B959" s="45" t="s">
        <v>470</v>
      </c>
      <c r="C959" s="45" t="s">
        <v>98</v>
      </c>
      <c r="D959" s="45" t="s">
        <v>1797</v>
      </c>
      <c r="E959" s="46" t="s">
        <v>1809</v>
      </c>
      <c r="F959" s="7">
        <v>285</v>
      </c>
      <c r="G959" s="348" t="s">
        <v>9950</v>
      </c>
      <c r="H959" s="167" t="s">
        <v>1810</v>
      </c>
      <c r="I959" s="170">
        <v>306400</v>
      </c>
      <c r="J959" s="170">
        <v>1450557</v>
      </c>
      <c r="K959" s="166">
        <v>33918</v>
      </c>
      <c r="L959" s="15" t="s">
        <v>63</v>
      </c>
      <c r="M959" s="13" t="s">
        <v>609</v>
      </c>
      <c r="N959" s="13"/>
      <c r="O959" s="13" t="s">
        <v>68</v>
      </c>
      <c r="P959" s="50"/>
      <c r="Q959" s="13" t="s">
        <v>64</v>
      </c>
      <c r="R959" s="172">
        <v>33</v>
      </c>
      <c r="S959" s="172"/>
      <c r="T959" s="172"/>
      <c r="U959" s="171">
        <v>5</v>
      </c>
      <c r="V959" s="172"/>
      <c r="W959" s="13" t="s">
        <v>69</v>
      </c>
      <c r="X959" s="13"/>
      <c r="Y959" s="13" t="s">
        <v>70</v>
      </c>
      <c r="Z959" s="13" t="s">
        <v>75</v>
      </c>
      <c r="AA959" s="13" t="s">
        <v>76</v>
      </c>
      <c r="AB959" s="49" t="s">
        <v>480</v>
      </c>
      <c r="AC959" s="51"/>
      <c r="AD959" s="51"/>
      <c r="AE959" s="51"/>
      <c r="AF959" s="51"/>
      <c r="AG959" s="51"/>
      <c r="AH959" s="51"/>
      <c r="AI959" s="51"/>
    </row>
    <row r="960" spans="1:35" ht="24.6" x14ac:dyDescent="0.85">
      <c r="A960" s="15">
        <v>959</v>
      </c>
      <c r="B960" s="45" t="s">
        <v>470</v>
      </c>
      <c r="C960" s="45" t="s">
        <v>98</v>
      </c>
      <c r="D960" s="45" t="s">
        <v>1797</v>
      </c>
      <c r="E960" s="46" t="s">
        <v>1809</v>
      </c>
      <c r="F960" s="7">
        <v>285</v>
      </c>
      <c r="G960" s="348" t="s">
        <v>9951</v>
      </c>
      <c r="H960" s="167" t="s">
        <v>1811</v>
      </c>
      <c r="I960" s="170">
        <v>306400</v>
      </c>
      <c r="J960" s="170">
        <v>1450557</v>
      </c>
      <c r="K960" s="166">
        <v>34190</v>
      </c>
      <c r="L960" s="15" t="s">
        <v>63</v>
      </c>
      <c r="M960" s="13" t="s">
        <v>609</v>
      </c>
      <c r="N960" s="13"/>
      <c r="O960" s="13" t="s">
        <v>68</v>
      </c>
      <c r="P960" s="50"/>
      <c r="Q960" s="13" t="s">
        <v>64</v>
      </c>
      <c r="R960" s="172">
        <v>28</v>
      </c>
      <c r="S960" s="172"/>
      <c r="T960" s="172"/>
      <c r="U960" s="171">
        <v>10</v>
      </c>
      <c r="V960" s="172"/>
      <c r="W960" s="13" t="s">
        <v>69</v>
      </c>
      <c r="X960" s="13"/>
      <c r="Y960" s="13" t="s">
        <v>70</v>
      </c>
      <c r="Z960" s="13" t="s">
        <v>75</v>
      </c>
      <c r="AA960" s="13" t="s">
        <v>76</v>
      </c>
      <c r="AB960" s="49" t="s">
        <v>480</v>
      </c>
      <c r="AC960" s="51"/>
      <c r="AD960" s="51"/>
      <c r="AE960" s="51"/>
      <c r="AF960" s="51"/>
      <c r="AG960" s="51"/>
      <c r="AH960" s="51"/>
      <c r="AI960" s="51"/>
    </row>
    <row r="961" spans="1:35" ht="24.6" x14ac:dyDescent="0.85">
      <c r="A961" s="15">
        <v>960</v>
      </c>
      <c r="B961" s="45" t="s">
        <v>470</v>
      </c>
      <c r="C961" s="45" t="s">
        <v>98</v>
      </c>
      <c r="D961" s="45" t="s">
        <v>1797</v>
      </c>
      <c r="E961" s="46" t="s">
        <v>1809</v>
      </c>
      <c r="F961" s="7">
        <v>285</v>
      </c>
      <c r="G961" s="348" t="s">
        <v>9952</v>
      </c>
      <c r="H961" s="167" t="s">
        <v>1812</v>
      </c>
      <c r="I961" s="170">
        <v>306400</v>
      </c>
      <c r="J961" s="170">
        <v>1450557</v>
      </c>
      <c r="K961" s="166">
        <v>33921</v>
      </c>
      <c r="L961" s="15" t="s">
        <v>63</v>
      </c>
      <c r="M961" s="13" t="s">
        <v>609</v>
      </c>
      <c r="N961" s="13"/>
      <c r="O961" s="13" t="s">
        <v>68</v>
      </c>
      <c r="P961" s="50"/>
      <c r="Q961" s="13" t="s">
        <v>64</v>
      </c>
      <c r="R961" s="172">
        <v>30</v>
      </c>
      <c r="S961" s="172"/>
      <c r="T961" s="172"/>
      <c r="U961" s="171">
        <v>11</v>
      </c>
      <c r="V961" s="172"/>
      <c r="W961" s="13" t="s">
        <v>69</v>
      </c>
      <c r="X961" s="13"/>
      <c r="Y961" s="13" t="s">
        <v>70</v>
      </c>
      <c r="Z961" s="13" t="s">
        <v>75</v>
      </c>
      <c r="AA961" s="13" t="s">
        <v>76</v>
      </c>
      <c r="AB961" s="49" t="s">
        <v>480</v>
      </c>
      <c r="AC961" s="51"/>
      <c r="AD961" s="51"/>
      <c r="AE961" s="51"/>
      <c r="AF961" s="51"/>
      <c r="AG961" s="51"/>
      <c r="AH961" s="51"/>
      <c r="AI961" s="51"/>
    </row>
    <row r="962" spans="1:35" ht="24.6" x14ac:dyDescent="0.85">
      <c r="A962" s="15">
        <v>961</v>
      </c>
      <c r="B962" s="45" t="s">
        <v>470</v>
      </c>
      <c r="C962" s="45" t="s">
        <v>98</v>
      </c>
      <c r="D962" s="45" t="s">
        <v>1797</v>
      </c>
      <c r="E962" s="46" t="s">
        <v>1809</v>
      </c>
      <c r="F962" s="7">
        <v>285</v>
      </c>
      <c r="G962" s="348" t="s">
        <v>9953</v>
      </c>
      <c r="H962" s="167" t="s">
        <v>1813</v>
      </c>
      <c r="I962" s="170">
        <v>306400</v>
      </c>
      <c r="J962" s="170">
        <v>1450557</v>
      </c>
      <c r="K962" s="166">
        <v>34224</v>
      </c>
      <c r="L962" s="15" t="s">
        <v>63</v>
      </c>
      <c r="M962" s="13" t="s">
        <v>609</v>
      </c>
      <c r="N962" s="13"/>
      <c r="O962" s="13" t="s">
        <v>68</v>
      </c>
      <c r="P962" s="50"/>
      <c r="Q962" s="13" t="s">
        <v>64</v>
      </c>
      <c r="R962" s="172">
        <v>21</v>
      </c>
      <c r="S962" s="172"/>
      <c r="T962" s="172"/>
      <c r="U962" s="171"/>
      <c r="V962" s="172"/>
      <c r="W962" s="13" t="s">
        <v>69</v>
      </c>
      <c r="X962" s="13"/>
      <c r="Y962" s="13" t="s">
        <v>70</v>
      </c>
      <c r="Z962" s="13" t="s">
        <v>75</v>
      </c>
      <c r="AA962" s="13" t="s">
        <v>76</v>
      </c>
      <c r="AB962" s="49" t="s">
        <v>480</v>
      </c>
      <c r="AC962" s="51"/>
      <c r="AD962" s="51"/>
      <c r="AE962" s="51"/>
      <c r="AF962" s="51"/>
      <c r="AG962" s="51"/>
      <c r="AH962" s="51"/>
      <c r="AI962" s="51"/>
    </row>
    <row r="963" spans="1:35" ht="24.6" x14ac:dyDescent="0.85">
      <c r="A963" s="15">
        <v>962</v>
      </c>
      <c r="B963" s="45" t="s">
        <v>470</v>
      </c>
      <c r="C963" s="45" t="s">
        <v>98</v>
      </c>
      <c r="D963" s="45" t="s">
        <v>1797</v>
      </c>
      <c r="E963" s="46" t="s">
        <v>1809</v>
      </c>
      <c r="F963" s="7">
        <v>285</v>
      </c>
      <c r="G963" s="348" t="s">
        <v>9954</v>
      </c>
      <c r="H963" s="167" t="s">
        <v>1814</v>
      </c>
      <c r="I963" s="170">
        <v>306400</v>
      </c>
      <c r="J963" s="170">
        <v>1450557</v>
      </c>
      <c r="K963" s="166">
        <v>33922</v>
      </c>
      <c r="L963" s="15" t="s">
        <v>63</v>
      </c>
      <c r="M963" s="13" t="s">
        <v>609</v>
      </c>
      <c r="N963" s="13"/>
      <c r="O963" s="13" t="s">
        <v>68</v>
      </c>
      <c r="P963" s="50"/>
      <c r="Q963" s="13" t="s">
        <v>64</v>
      </c>
      <c r="R963" s="172">
        <v>30</v>
      </c>
      <c r="S963" s="172"/>
      <c r="T963" s="172"/>
      <c r="U963" s="171"/>
      <c r="V963" s="172"/>
      <c r="W963" s="13" t="s">
        <v>69</v>
      </c>
      <c r="X963" s="13"/>
      <c r="Y963" s="13" t="s">
        <v>70</v>
      </c>
      <c r="Z963" s="13" t="s">
        <v>75</v>
      </c>
      <c r="AA963" s="13" t="s">
        <v>76</v>
      </c>
      <c r="AB963" s="49" t="s">
        <v>480</v>
      </c>
      <c r="AC963" s="51"/>
      <c r="AD963" s="51"/>
      <c r="AE963" s="51"/>
      <c r="AF963" s="51"/>
      <c r="AG963" s="51"/>
      <c r="AH963" s="51"/>
      <c r="AI963" s="51"/>
    </row>
    <row r="964" spans="1:35" ht="24.6" x14ac:dyDescent="0.85">
      <c r="A964" s="15">
        <v>963</v>
      </c>
      <c r="B964" s="45" t="s">
        <v>470</v>
      </c>
      <c r="C964" s="45" t="s">
        <v>98</v>
      </c>
      <c r="D964" s="45" t="s">
        <v>1797</v>
      </c>
      <c r="E964" s="46" t="s">
        <v>1809</v>
      </c>
      <c r="F964" s="7">
        <v>285</v>
      </c>
      <c r="G964" s="348" t="s">
        <v>9955</v>
      </c>
      <c r="H964" s="167" t="s">
        <v>1815</v>
      </c>
      <c r="I964" s="170">
        <v>306400</v>
      </c>
      <c r="J964" s="170">
        <v>1450557</v>
      </c>
      <c r="K964" s="166">
        <v>33923</v>
      </c>
      <c r="L964" s="15" t="s">
        <v>63</v>
      </c>
      <c r="M964" s="13" t="s">
        <v>609</v>
      </c>
      <c r="N964" s="13"/>
      <c r="O964" s="13" t="s">
        <v>68</v>
      </c>
      <c r="P964" s="50"/>
      <c r="Q964" s="13" t="s">
        <v>64</v>
      </c>
      <c r="R964" s="172">
        <v>35</v>
      </c>
      <c r="S964" s="172"/>
      <c r="T964" s="172"/>
      <c r="U964" s="171"/>
      <c r="V964" s="172"/>
      <c r="W964" s="13" t="s">
        <v>69</v>
      </c>
      <c r="X964" s="13"/>
      <c r="Y964" s="13" t="s">
        <v>70</v>
      </c>
      <c r="Z964" s="13" t="s">
        <v>75</v>
      </c>
      <c r="AA964" s="13" t="s">
        <v>76</v>
      </c>
      <c r="AB964" s="49" t="s">
        <v>480</v>
      </c>
      <c r="AC964" s="51"/>
      <c r="AD964" s="51"/>
      <c r="AE964" s="51"/>
      <c r="AF964" s="51"/>
      <c r="AG964" s="51"/>
      <c r="AH964" s="51"/>
      <c r="AI964" s="51"/>
    </row>
    <row r="965" spans="1:35" ht="24.6" x14ac:dyDescent="0.85">
      <c r="A965" s="15">
        <v>964</v>
      </c>
      <c r="B965" s="45" t="s">
        <v>470</v>
      </c>
      <c r="C965" s="45" t="s">
        <v>98</v>
      </c>
      <c r="D965" s="45" t="s">
        <v>1797</v>
      </c>
      <c r="E965" s="46" t="s">
        <v>1809</v>
      </c>
      <c r="F965" s="7">
        <v>285</v>
      </c>
      <c r="G965" s="348" t="s">
        <v>9956</v>
      </c>
      <c r="H965" s="167" t="s">
        <v>1816</v>
      </c>
      <c r="I965" s="170">
        <v>306400</v>
      </c>
      <c r="J965" s="170">
        <v>1450557</v>
      </c>
      <c r="K965" s="166">
        <v>33924</v>
      </c>
      <c r="L965" s="15" t="s">
        <v>63</v>
      </c>
      <c r="M965" s="13" t="s">
        <v>609</v>
      </c>
      <c r="N965" s="13"/>
      <c r="O965" s="13" t="s">
        <v>68</v>
      </c>
      <c r="P965" s="50"/>
      <c r="Q965" s="13" t="s">
        <v>64</v>
      </c>
      <c r="R965" s="172">
        <v>35</v>
      </c>
      <c r="S965" s="172"/>
      <c r="T965" s="172"/>
      <c r="U965" s="171"/>
      <c r="V965" s="172"/>
      <c r="W965" s="13" t="s">
        <v>69</v>
      </c>
      <c r="X965" s="13"/>
      <c r="Y965" s="13" t="s">
        <v>70</v>
      </c>
      <c r="Z965" s="13" t="s">
        <v>75</v>
      </c>
      <c r="AA965" s="13" t="s">
        <v>76</v>
      </c>
      <c r="AB965" s="49" t="s">
        <v>480</v>
      </c>
      <c r="AC965" s="51"/>
      <c r="AD965" s="51"/>
      <c r="AE965" s="51"/>
      <c r="AF965" s="51"/>
      <c r="AG965" s="51"/>
      <c r="AH965" s="51"/>
      <c r="AI965" s="51"/>
    </row>
    <row r="966" spans="1:35" ht="24.6" x14ac:dyDescent="0.85">
      <c r="A966" s="15">
        <v>965</v>
      </c>
      <c r="B966" s="45" t="s">
        <v>470</v>
      </c>
      <c r="C966" s="45" t="s">
        <v>98</v>
      </c>
      <c r="D966" s="45" t="s">
        <v>1797</v>
      </c>
      <c r="E966" s="46" t="s">
        <v>1817</v>
      </c>
      <c r="F966" s="7">
        <v>308</v>
      </c>
      <c r="G966" s="348" t="s">
        <v>9957</v>
      </c>
      <c r="H966" s="167" t="s">
        <v>1818</v>
      </c>
      <c r="I966" s="170">
        <v>307623</v>
      </c>
      <c r="J966" s="170">
        <v>1450815</v>
      </c>
      <c r="K966" s="166">
        <v>34188</v>
      </c>
      <c r="L966" s="15" t="s">
        <v>63</v>
      </c>
      <c r="M966" s="13" t="s">
        <v>609</v>
      </c>
      <c r="N966" s="13"/>
      <c r="O966" s="13" t="s">
        <v>68</v>
      </c>
      <c r="P966" s="50"/>
      <c r="Q966" s="13" t="s">
        <v>64</v>
      </c>
      <c r="R966" s="172">
        <v>28</v>
      </c>
      <c r="S966" s="172"/>
      <c r="T966" s="172"/>
      <c r="U966" s="171">
        <v>7</v>
      </c>
      <c r="V966" s="172"/>
      <c r="W966" s="13" t="s">
        <v>69</v>
      </c>
      <c r="X966" s="13"/>
      <c r="Y966" s="13" t="s">
        <v>70</v>
      </c>
      <c r="Z966" s="13" t="s">
        <v>75</v>
      </c>
      <c r="AA966" s="13" t="s">
        <v>76</v>
      </c>
      <c r="AB966" s="49" t="s">
        <v>480</v>
      </c>
      <c r="AC966" s="51"/>
      <c r="AD966" s="51"/>
      <c r="AE966" s="51"/>
      <c r="AF966" s="51"/>
      <c r="AG966" s="51"/>
      <c r="AH966" s="51"/>
      <c r="AI966" s="51"/>
    </row>
    <row r="967" spans="1:35" ht="24.6" x14ac:dyDescent="0.85">
      <c r="A967" s="15">
        <v>966</v>
      </c>
      <c r="B967" s="45" t="s">
        <v>470</v>
      </c>
      <c r="C967" s="45" t="s">
        <v>98</v>
      </c>
      <c r="D967" s="45" t="s">
        <v>1797</v>
      </c>
      <c r="E967" s="46" t="s">
        <v>1817</v>
      </c>
      <c r="F967" s="7">
        <v>308</v>
      </c>
      <c r="G967" s="348" t="s">
        <v>9958</v>
      </c>
      <c r="H967" s="167" t="s">
        <v>1819</v>
      </c>
      <c r="I967" s="170">
        <v>307623</v>
      </c>
      <c r="J967" s="170">
        <v>1450815</v>
      </c>
      <c r="K967" s="166">
        <v>34010</v>
      </c>
      <c r="L967" s="15" t="s">
        <v>63</v>
      </c>
      <c r="M967" s="13" t="s">
        <v>609</v>
      </c>
      <c r="N967" s="13"/>
      <c r="O967" s="13" t="s">
        <v>68</v>
      </c>
      <c r="P967" s="50"/>
      <c r="Q967" s="13" t="s">
        <v>64</v>
      </c>
      <c r="R967" s="172">
        <v>30</v>
      </c>
      <c r="S967" s="172"/>
      <c r="T967" s="172"/>
      <c r="U967" s="171"/>
      <c r="V967" s="172"/>
      <c r="W967" s="13" t="s">
        <v>69</v>
      </c>
      <c r="X967" s="13"/>
      <c r="Y967" s="13" t="s">
        <v>70</v>
      </c>
      <c r="Z967" s="13" t="s">
        <v>75</v>
      </c>
      <c r="AA967" s="13" t="s">
        <v>76</v>
      </c>
      <c r="AB967" s="49" t="s">
        <v>480</v>
      </c>
      <c r="AC967" s="51"/>
      <c r="AD967" s="51"/>
      <c r="AE967" s="51"/>
      <c r="AF967" s="51"/>
      <c r="AG967" s="51"/>
      <c r="AH967" s="51"/>
      <c r="AI967" s="51"/>
    </row>
    <row r="968" spans="1:35" ht="24.6" x14ac:dyDescent="0.85">
      <c r="A968" s="15">
        <v>967</v>
      </c>
      <c r="B968" s="45" t="s">
        <v>470</v>
      </c>
      <c r="C968" s="45" t="s">
        <v>98</v>
      </c>
      <c r="D968" s="45" t="s">
        <v>1820</v>
      </c>
      <c r="E968" s="46" t="s">
        <v>1821</v>
      </c>
      <c r="F968" s="47">
        <v>747</v>
      </c>
      <c r="G968" s="47" t="s">
        <v>9959</v>
      </c>
      <c r="H968" s="15"/>
      <c r="I968" s="13"/>
      <c r="J968" s="13"/>
      <c r="K968" s="55"/>
      <c r="L968" s="15"/>
      <c r="M968" s="13"/>
      <c r="N968" s="13"/>
      <c r="O968" s="13"/>
      <c r="P968" s="50"/>
      <c r="Q968" s="13"/>
      <c r="R968" s="13"/>
      <c r="S968" s="13"/>
      <c r="T968" s="13"/>
      <c r="U968" s="56"/>
      <c r="V968" s="13"/>
      <c r="W968" s="13"/>
      <c r="X968" s="13"/>
      <c r="Y968" s="13"/>
      <c r="Z968" s="13"/>
      <c r="AA968" s="13"/>
      <c r="AB968" s="49"/>
      <c r="AC968" s="51"/>
      <c r="AD968" s="51"/>
      <c r="AE968" s="51"/>
      <c r="AF968" s="51"/>
      <c r="AG968" s="51"/>
      <c r="AH968" s="51"/>
      <c r="AI968" s="51"/>
    </row>
    <row r="969" spans="1:35" ht="24.6" x14ac:dyDescent="0.85">
      <c r="A969" s="15">
        <v>968</v>
      </c>
      <c r="B969" s="45" t="s">
        <v>470</v>
      </c>
      <c r="C969" s="45" t="s">
        <v>98</v>
      </c>
      <c r="D969" s="45" t="s">
        <v>1820</v>
      </c>
      <c r="E969" s="46" t="s">
        <v>1168</v>
      </c>
      <c r="F969" s="7">
        <v>711</v>
      </c>
      <c r="G969" s="348" t="s">
        <v>9960</v>
      </c>
      <c r="H969" s="167" t="s">
        <v>1822</v>
      </c>
      <c r="I969" s="170">
        <v>318281</v>
      </c>
      <c r="J969" s="170">
        <v>1453524</v>
      </c>
      <c r="K969" s="166">
        <v>34008</v>
      </c>
      <c r="L969" s="15" t="s">
        <v>63</v>
      </c>
      <c r="M969" s="13" t="s">
        <v>609</v>
      </c>
      <c r="N969" s="13"/>
      <c r="O969" s="13" t="s">
        <v>68</v>
      </c>
      <c r="P969" s="50"/>
      <c r="Q969" s="13" t="s">
        <v>64</v>
      </c>
      <c r="R969" s="172">
        <v>31</v>
      </c>
      <c r="S969" s="172"/>
      <c r="T969" s="172"/>
      <c r="U969" s="171">
        <v>7</v>
      </c>
      <c r="V969" s="172"/>
      <c r="W969" s="13" t="s">
        <v>69</v>
      </c>
      <c r="X969" s="13"/>
      <c r="Y969" s="13" t="s">
        <v>70</v>
      </c>
      <c r="Z969" s="13" t="s">
        <v>75</v>
      </c>
      <c r="AA969" s="13" t="s">
        <v>76</v>
      </c>
      <c r="AB969" s="49" t="s">
        <v>480</v>
      </c>
      <c r="AC969" s="51"/>
      <c r="AD969" s="51"/>
      <c r="AE969" s="51"/>
      <c r="AF969" s="51"/>
      <c r="AG969" s="51"/>
      <c r="AH969" s="51"/>
      <c r="AI969" s="51"/>
    </row>
    <row r="970" spans="1:35" ht="24.6" x14ac:dyDescent="0.85">
      <c r="A970" s="15">
        <v>969</v>
      </c>
      <c r="B970" s="45" t="s">
        <v>470</v>
      </c>
      <c r="C970" s="45" t="s">
        <v>98</v>
      </c>
      <c r="D970" s="45" t="s">
        <v>1820</v>
      </c>
      <c r="E970" s="46" t="s">
        <v>1823</v>
      </c>
      <c r="F970" s="7">
        <v>869</v>
      </c>
      <c r="G970" s="348" t="s">
        <v>9961</v>
      </c>
      <c r="H970" s="167" t="s">
        <v>1824</v>
      </c>
      <c r="I970" s="170">
        <v>316213</v>
      </c>
      <c r="J970" s="170">
        <v>1452140</v>
      </c>
      <c r="K970" s="166">
        <v>41767</v>
      </c>
      <c r="L970" s="15" t="s">
        <v>63</v>
      </c>
      <c r="M970" s="13" t="s">
        <v>1455</v>
      </c>
      <c r="N970" s="13"/>
      <c r="O970" s="13" t="s">
        <v>68</v>
      </c>
      <c r="P970" s="50"/>
      <c r="Q970" s="13" t="s">
        <v>61</v>
      </c>
      <c r="R970" s="172">
        <v>45</v>
      </c>
      <c r="S970" s="172"/>
      <c r="T970" s="172">
        <v>1</v>
      </c>
      <c r="U970" s="171"/>
      <c r="V970" s="172"/>
      <c r="W970" s="13" t="s">
        <v>74</v>
      </c>
      <c r="X970" s="13"/>
      <c r="Y970" s="13" t="s">
        <v>70</v>
      </c>
      <c r="Z970" s="13" t="s">
        <v>75</v>
      </c>
      <c r="AA970" s="13" t="s">
        <v>76</v>
      </c>
      <c r="AB970" s="49" t="s">
        <v>480</v>
      </c>
      <c r="AC970" s="51"/>
      <c r="AD970" s="51"/>
      <c r="AE970" s="51">
        <v>9</v>
      </c>
      <c r="AF970" s="51"/>
      <c r="AG970" s="51"/>
      <c r="AH970" s="51"/>
      <c r="AI970" s="51"/>
    </row>
    <row r="971" spans="1:35" ht="24.6" x14ac:dyDescent="0.85">
      <c r="A971" s="15">
        <v>970</v>
      </c>
      <c r="B971" s="45" t="s">
        <v>470</v>
      </c>
      <c r="C971" s="45" t="s">
        <v>98</v>
      </c>
      <c r="D971" s="45" t="s">
        <v>1820</v>
      </c>
      <c r="E971" s="46" t="s">
        <v>1825</v>
      </c>
      <c r="F971" s="7">
        <v>1167</v>
      </c>
      <c r="G971" s="348" t="s">
        <v>9962</v>
      </c>
      <c r="H971" s="167" t="s">
        <v>1826</v>
      </c>
      <c r="I971" s="170">
        <v>316181</v>
      </c>
      <c r="J971" s="170">
        <v>1450524</v>
      </c>
      <c r="K971" s="166">
        <v>34179</v>
      </c>
      <c r="L971" s="15" t="s">
        <v>63</v>
      </c>
      <c r="M971" s="13" t="s">
        <v>609</v>
      </c>
      <c r="N971" s="13"/>
      <c r="O971" s="13" t="s">
        <v>68</v>
      </c>
      <c r="P971" s="50"/>
      <c r="Q971" s="13" t="s">
        <v>64</v>
      </c>
      <c r="R971" s="172">
        <v>43</v>
      </c>
      <c r="S971" s="172"/>
      <c r="T971" s="172"/>
      <c r="U971" s="171">
        <v>15</v>
      </c>
      <c r="V971" s="172"/>
      <c r="W971" s="13" t="s">
        <v>69</v>
      </c>
      <c r="X971" s="13"/>
      <c r="Y971" s="13" t="s">
        <v>70</v>
      </c>
      <c r="Z971" s="13" t="s">
        <v>75</v>
      </c>
      <c r="AA971" s="13" t="s">
        <v>76</v>
      </c>
      <c r="AB971" s="49" t="s">
        <v>480</v>
      </c>
      <c r="AC971" s="51"/>
      <c r="AD971" s="51"/>
      <c r="AE971" s="51"/>
      <c r="AF971" s="51"/>
      <c r="AG971" s="51"/>
      <c r="AH971" s="51"/>
      <c r="AI971" s="51"/>
    </row>
    <row r="972" spans="1:35" ht="24.6" x14ac:dyDescent="0.85">
      <c r="A972" s="15">
        <v>971</v>
      </c>
      <c r="B972" s="45" t="s">
        <v>470</v>
      </c>
      <c r="C972" s="45" t="s">
        <v>98</v>
      </c>
      <c r="D972" s="45" t="s">
        <v>1820</v>
      </c>
      <c r="E972" s="46" t="s">
        <v>1825</v>
      </c>
      <c r="F972" s="7">
        <v>1167</v>
      </c>
      <c r="G972" s="348" t="s">
        <v>9963</v>
      </c>
      <c r="H972" s="167" t="s">
        <v>1827</v>
      </c>
      <c r="I972" s="170">
        <v>316181</v>
      </c>
      <c r="J972" s="170">
        <v>1450524</v>
      </c>
      <c r="K972" s="166">
        <v>34169</v>
      </c>
      <c r="L972" s="15" t="s">
        <v>63</v>
      </c>
      <c r="M972" s="13" t="s">
        <v>609</v>
      </c>
      <c r="N972" s="13"/>
      <c r="O972" s="13" t="s">
        <v>68</v>
      </c>
      <c r="P972" s="50"/>
      <c r="Q972" s="13" t="s">
        <v>64</v>
      </c>
      <c r="R972" s="172">
        <v>34</v>
      </c>
      <c r="S972" s="172"/>
      <c r="T972" s="172"/>
      <c r="U972" s="171"/>
      <c r="V972" s="172"/>
      <c r="W972" s="13" t="s">
        <v>69</v>
      </c>
      <c r="X972" s="13"/>
      <c r="Y972" s="13" t="s">
        <v>70</v>
      </c>
      <c r="Z972" s="13" t="s">
        <v>75</v>
      </c>
      <c r="AA972" s="13" t="s">
        <v>76</v>
      </c>
      <c r="AB972" s="49" t="s">
        <v>480</v>
      </c>
      <c r="AC972" s="51"/>
      <c r="AD972" s="51"/>
      <c r="AE972" s="51"/>
      <c r="AF972" s="51"/>
      <c r="AG972" s="51"/>
      <c r="AH972" s="51"/>
      <c r="AI972" s="51"/>
    </row>
    <row r="973" spans="1:35" ht="24.6" x14ac:dyDescent="0.85">
      <c r="A973" s="15">
        <v>972</v>
      </c>
      <c r="B973" s="45" t="s">
        <v>470</v>
      </c>
      <c r="C973" s="45" t="s">
        <v>98</v>
      </c>
      <c r="D973" s="45" t="s">
        <v>1820</v>
      </c>
      <c r="E973" s="46" t="s">
        <v>1825</v>
      </c>
      <c r="F973" s="7">
        <v>1167</v>
      </c>
      <c r="G973" s="348" t="s">
        <v>9964</v>
      </c>
      <c r="H973" s="167" t="s">
        <v>1828</v>
      </c>
      <c r="I973" s="170">
        <v>316181</v>
      </c>
      <c r="J973" s="170">
        <v>1450524</v>
      </c>
      <c r="K973" s="166">
        <v>34178</v>
      </c>
      <c r="L973" s="15" t="s">
        <v>63</v>
      </c>
      <c r="M973" s="13" t="s">
        <v>609</v>
      </c>
      <c r="N973" s="13"/>
      <c r="O973" s="13" t="s">
        <v>68</v>
      </c>
      <c r="P973" s="50"/>
      <c r="Q973" s="13" t="s">
        <v>64</v>
      </c>
      <c r="R973" s="172">
        <v>68</v>
      </c>
      <c r="S973" s="172"/>
      <c r="T973" s="172"/>
      <c r="U973" s="171"/>
      <c r="V973" s="172"/>
      <c r="W973" s="13" t="s">
        <v>69</v>
      </c>
      <c r="X973" s="13"/>
      <c r="Y973" s="13" t="s">
        <v>70</v>
      </c>
      <c r="Z973" s="13" t="s">
        <v>75</v>
      </c>
      <c r="AA973" s="13" t="s">
        <v>76</v>
      </c>
      <c r="AB973" s="49" t="s">
        <v>480</v>
      </c>
      <c r="AC973" s="51"/>
      <c r="AD973" s="51"/>
      <c r="AE973" s="51"/>
      <c r="AF973" s="51"/>
      <c r="AG973" s="51"/>
      <c r="AH973" s="51"/>
      <c r="AI973" s="51"/>
    </row>
    <row r="974" spans="1:35" ht="24.6" x14ac:dyDescent="0.85">
      <c r="A974" s="15">
        <v>973</v>
      </c>
      <c r="B974" s="45" t="s">
        <v>470</v>
      </c>
      <c r="C974" s="45" t="s">
        <v>98</v>
      </c>
      <c r="D974" s="45" t="s">
        <v>1820</v>
      </c>
      <c r="E974" s="46" t="s">
        <v>1820</v>
      </c>
      <c r="F974" s="7">
        <v>547</v>
      </c>
      <c r="G974" s="348" t="s">
        <v>9965</v>
      </c>
      <c r="H974" s="167" t="s">
        <v>1829</v>
      </c>
      <c r="I974" s="170">
        <v>314581</v>
      </c>
      <c r="J974" s="170">
        <v>1450224</v>
      </c>
      <c r="K974" s="166">
        <v>34180</v>
      </c>
      <c r="L974" s="15" t="s">
        <v>63</v>
      </c>
      <c r="M974" s="13" t="s">
        <v>609</v>
      </c>
      <c r="N974" s="13"/>
      <c r="O974" s="13" t="s">
        <v>68</v>
      </c>
      <c r="P974" s="50"/>
      <c r="Q974" s="13" t="s">
        <v>64</v>
      </c>
      <c r="R974" s="172">
        <v>42</v>
      </c>
      <c r="S974" s="172"/>
      <c r="T974" s="172"/>
      <c r="U974" s="171">
        <v>15</v>
      </c>
      <c r="V974" s="172"/>
      <c r="W974" s="13" t="s">
        <v>69</v>
      </c>
      <c r="X974" s="13"/>
      <c r="Y974" s="13" t="s">
        <v>70</v>
      </c>
      <c r="Z974" s="13" t="s">
        <v>75</v>
      </c>
      <c r="AA974" s="13" t="s">
        <v>76</v>
      </c>
      <c r="AB974" s="49" t="s">
        <v>480</v>
      </c>
      <c r="AC974" s="51"/>
      <c r="AD974" s="51"/>
      <c r="AE974" s="51"/>
      <c r="AF974" s="51"/>
      <c r="AG974" s="51"/>
      <c r="AH974" s="51"/>
      <c r="AI974" s="51"/>
    </row>
    <row r="975" spans="1:35" ht="24.6" x14ac:dyDescent="0.85">
      <c r="A975" s="15">
        <v>974</v>
      </c>
      <c r="B975" s="45" t="s">
        <v>470</v>
      </c>
      <c r="C975" s="45" t="s">
        <v>98</v>
      </c>
      <c r="D975" s="45" t="s">
        <v>1820</v>
      </c>
      <c r="E975" s="46" t="s">
        <v>1820</v>
      </c>
      <c r="F975" s="7">
        <v>547</v>
      </c>
      <c r="G975" s="348" t="s">
        <v>9966</v>
      </c>
      <c r="H975" s="167" t="s">
        <v>1830</v>
      </c>
      <c r="I975" s="170">
        <v>314581</v>
      </c>
      <c r="J975" s="170">
        <v>1450224</v>
      </c>
      <c r="K975" s="166">
        <v>34182</v>
      </c>
      <c r="L975" s="15" t="s">
        <v>63</v>
      </c>
      <c r="M975" s="13" t="s">
        <v>609</v>
      </c>
      <c r="N975" s="13"/>
      <c r="O975" s="13" t="s">
        <v>68</v>
      </c>
      <c r="P975" s="50"/>
      <c r="Q975" s="13" t="s">
        <v>64</v>
      </c>
      <c r="R975" s="172">
        <v>38</v>
      </c>
      <c r="S975" s="172"/>
      <c r="T975" s="172"/>
      <c r="U975" s="171">
        <v>10</v>
      </c>
      <c r="V975" s="172"/>
      <c r="W975" s="13" t="s">
        <v>69</v>
      </c>
      <c r="X975" s="13"/>
      <c r="Y975" s="13" t="s">
        <v>70</v>
      </c>
      <c r="Z975" s="13" t="s">
        <v>75</v>
      </c>
      <c r="AA975" s="13" t="s">
        <v>76</v>
      </c>
      <c r="AB975" s="49" t="s">
        <v>480</v>
      </c>
      <c r="AC975" s="51"/>
      <c r="AD975" s="51"/>
      <c r="AE975" s="51"/>
      <c r="AF975" s="51"/>
      <c r="AG975" s="51"/>
      <c r="AH975" s="51"/>
      <c r="AI975" s="51"/>
    </row>
    <row r="976" spans="1:35" ht="24.6" x14ac:dyDescent="0.85">
      <c r="A976" s="15">
        <v>975</v>
      </c>
      <c r="B976" s="45" t="s">
        <v>470</v>
      </c>
      <c r="C976" s="45" t="s">
        <v>98</v>
      </c>
      <c r="D976" s="45" t="s">
        <v>1820</v>
      </c>
      <c r="E976" s="46" t="s">
        <v>1820</v>
      </c>
      <c r="F976" s="7">
        <v>547</v>
      </c>
      <c r="G976" s="348" t="s">
        <v>9967</v>
      </c>
      <c r="H976" s="167" t="s">
        <v>1831</v>
      </c>
      <c r="I976" s="170">
        <v>314581</v>
      </c>
      <c r="J976" s="170">
        <v>1450224</v>
      </c>
      <c r="K976" s="166">
        <v>34186</v>
      </c>
      <c r="L976" s="15" t="s">
        <v>63</v>
      </c>
      <c r="M976" s="13" t="s">
        <v>609</v>
      </c>
      <c r="N976" s="13"/>
      <c r="O976" s="13" t="s">
        <v>68</v>
      </c>
      <c r="P976" s="50"/>
      <c r="Q976" s="13" t="s">
        <v>64</v>
      </c>
      <c r="R976" s="172">
        <v>42</v>
      </c>
      <c r="S976" s="172"/>
      <c r="T976" s="172"/>
      <c r="U976" s="171">
        <v>10</v>
      </c>
      <c r="V976" s="172"/>
      <c r="W976" s="13" t="s">
        <v>69</v>
      </c>
      <c r="X976" s="13"/>
      <c r="Y976" s="13" t="s">
        <v>70</v>
      </c>
      <c r="Z976" s="13" t="s">
        <v>75</v>
      </c>
      <c r="AA976" s="13" t="s">
        <v>76</v>
      </c>
      <c r="AB976" s="49" t="s">
        <v>480</v>
      </c>
      <c r="AC976" s="51"/>
      <c r="AD976" s="51"/>
      <c r="AE976" s="51"/>
      <c r="AF976" s="51"/>
      <c r="AG976" s="51"/>
      <c r="AH976" s="51"/>
      <c r="AI976" s="51"/>
    </row>
    <row r="977" spans="1:35" ht="24.6" x14ac:dyDescent="0.85">
      <c r="A977" s="15">
        <v>976</v>
      </c>
      <c r="B977" s="45" t="s">
        <v>470</v>
      </c>
      <c r="C977" s="45" t="s">
        <v>98</v>
      </c>
      <c r="D977" s="45" t="s">
        <v>78</v>
      </c>
      <c r="E977" s="46" t="s">
        <v>1832</v>
      </c>
      <c r="F977" s="47">
        <v>494</v>
      </c>
      <c r="G977" s="47" t="s">
        <v>9968</v>
      </c>
      <c r="H977" s="15" t="s">
        <v>1833</v>
      </c>
      <c r="I977" s="13"/>
      <c r="J977" s="13"/>
      <c r="K977" s="55">
        <v>42480</v>
      </c>
      <c r="L977" s="15" t="s">
        <v>63</v>
      </c>
      <c r="M977" s="13" t="s">
        <v>1834</v>
      </c>
      <c r="N977" s="13"/>
      <c r="O977" s="13" t="s">
        <v>68</v>
      </c>
      <c r="P977" s="50" t="s">
        <v>1835</v>
      </c>
      <c r="Q977" s="13" t="s">
        <v>61</v>
      </c>
      <c r="R977" s="13">
        <v>51</v>
      </c>
      <c r="S977" s="13"/>
      <c r="T977" s="13"/>
      <c r="U977" s="56"/>
      <c r="V977" s="13"/>
      <c r="W977" s="13" t="s">
        <v>74</v>
      </c>
      <c r="X977" s="13"/>
      <c r="Y977" s="13" t="s">
        <v>70</v>
      </c>
      <c r="Z977" s="13" t="s">
        <v>75</v>
      </c>
      <c r="AA977" s="13" t="s">
        <v>76</v>
      </c>
      <c r="AB977" s="49" t="s">
        <v>480</v>
      </c>
      <c r="AC977" s="51"/>
      <c r="AD977" s="51"/>
      <c r="AE977" s="51">
        <v>8</v>
      </c>
      <c r="AF977" s="51"/>
      <c r="AG977" s="51"/>
      <c r="AH977" s="51"/>
      <c r="AI977" s="51"/>
    </row>
    <row r="978" spans="1:35" ht="24.6" x14ac:dyDescent="0.85">
      <c r="A978" s="15">
        <v>977</v>
      </c>
      <c r="B978" s="45" t="s">
        <v>470</v>
      </c>
      <c r="C978" s="45" t="s">
        <v>98</v>
      </c>
      <c r="D978" s="45" t="s">
        <v>78</v>
      </c>
      <c r="E978" s="46" t="s">
        <v>1832</v>
      </c>
      <c r="F978" s="47">
        <v>494</v>
      </c>
      <c r="G978" s="47" t="s">
        <v>9969</v>
      </c>
      <c r="H978" s="15" t="s">
        <v>1836</v>
      </c>
      <c r="I978" s="13"/>
      <c r="J978" s="13"/>
      <c r="K978" s="55"/>
      <c r="L978" s="15" t="s">
        <v>63</v>
      </c>
      <c r="M978" s="13" t="s">
        <v>1837</v>
      </c>
      <c r="N978" s="13"/>
      <c r="O978" s="13" t="s">
        <v>68</v>
      </c>
      <c r="P978" s="50" t="s">
        <v>1838</v>
      </c>
      <c r="Q978" s="13" t="s">
        <v>61</v>
      </c>
      <c r="R978" s="13">
        <v>52</v>
      </c>
      <c r="S978" s="13"/>
      <c r="T978" s="13">
        <v>1.7</v>
      </c>
      <c r="U978" s="56"/>
      <c r="V978" s="13"/>
      <c r="W978" s="13" t="s">
        <v>74</v>
      </c>
      <c r="X978" s="13"/>
      <c r="Y978" s="13" t="s">
        <v>70</v>
      </c>
      <c r="Z978" s="13" t="s">
        <v>75</v>
      </c>
      <c r="AA978" s="13" t="s">
        <v>72</v>
      </c>
      <c r="AB978" s="49"/>
      <c r="AC978" s="51"/>
      <c r="AD978" s="51"/>
      <c r="AE978" s="51"/>
      <c r="AF978" s="51"/>
      <c r="AG978" s="51"/>
      <c r="AH978" s="51"/>
      <c r="AI978" s="51"/>
    </row>
    <row r="979" spans="1:35" ht="24.6" x14ac:dyDescent="0.85">
      <c r="A979" s="15">
        <v>978</v>
      </c>
      <c r="B979" s="45" t="s">
        <v>470</v>
      </c>
      <c r="C979" s="45" t="s">
        <v>98</v>
      </c>
      <c r="D979" s="45" t="s">
        <v>78</v>
      </c>
      <c r="E979" s="46" t="s">
        <v>1832</v>
      </c>
      <c r="F979" s="47">
        <v>494</v>
      </c>
      <c r="G979" s="47" t="s">
        <v>9970</v>
      </c>
      <c r="H979" s="15" t="s">
        <v>1839</v>
      </c>
      <c r="I979" s="13"/>
      <c r="J979" s="13"/>
      <c r="K979" s="55"/>
      <c r="L979" s="15" t="s">
        <v>63</v>
      </c>
      <c r="M979" s="13" t="s">
        <v>1837</v>
      </c>
      <c r="N979" s="13"/>
      <c r="O979" s="13" t="s">
        <v>68</v>
      </c>
      <c r="P979" s="50" t="s">
        <v>1840</v>
      </c>
      <c r="Q979" s="13" t="s">
        <v>61</v>
      </c>
      <c r="R979" s="13">
        <v>52</v>
      </c>
      <c r="S979" s="13"/>
      <c r="T979" s="13">
        <v>1.7</v>
      </c>
      <c r="U979" s="56"/>
      <c r="V979" s="13"/>
      <c r="W979" s="13" t="s">
        <v>74</v>
      </c>
      <c r="X979" s="13"/>
      <c r="Y979" s="13" t="s">
        <v>70</v>
      </c>
      <c r="Z979" s="13" t="s">
        <v>75</v>
      </c>
      <c r="AA979" s="13" t="s">
        <v>72</v>
      </c>
      <c r="AB979" s="49"/>
      <c r="AC979" s="51"/>
      <c r="AD979" s="51"/>
      <c r="AE979" s="51"/>
      <c r="AF979" s="51"/>
      <c r="AG979" s="51"/>
      <c r="AH979" s="51"/>
      <c r="AI979" s="51"/>
    </row>
    <row r="980" spans="1:35" ht="24.6" x14ac:dyDescent="0.85">
      <c r="A980" s="15">
        <v>979</v>
      </c>
      <c r="B980" s="45" t="s">
        <v>470</v>
      </c>
      <c r="C980" s="45" t="s">
        <v>98</v>
      </c>
      <c r="D980" s="45" t="s">
        <v>78</v>
      </c>
      <c r="E980" s="46" t="s">
        <v>1841</v>
      </c>
      <c r="F980" s="47">
        <v>320</v>
      </c>
      <c r="G980" s="47" t="s">
        <v>9971</v>
      </c>
      <c r="H980" s="15" t="s">
        <v>1842</v>
      </c>
      <c r="I980" s="13"/>
      <c r="J980" s="13"/>
      <c r="K980" s="55">
        <v>42480</v>
      </c>
      <c r="L980" s="15" t="s">
        <v>63</v>
      </c>
      <c r="M980" s="13" t="s">
        <v>1834</v>
      </c>
      <c r="N980" s="13"/>
      <c r="O980" s="13" t="s">
        <v>68</v>
      </c>
      <c r="P980" s="50" t="s">
        <v>86</v>
      </c>
      <c r="Q980" s="13" t="s">
        <v>61</v>
      </c>
      <c r="R980" s="13">
        <v>48</v>
      </c>
      <c r="S980" s="13"/>
      <c r="T980" s="13"/>
      <c r="U980" s="56"/>
      <c r="V980" s="13"/>
      <c r="W980" s="13" t="s">
        <v>74</v>
      </c>
      <c r="X980" s="13"/>
      <c r="Y980" s="13" t="s">
        <v>70</v>
      </c>
      <c r="Z980" s="13" t="s">
        <v>75</v>
      </c>
      <c r="AA980" s="13" t="s">
        <v>76</v>
      </c>
      <c r="AB980" s="49" t="s">
        <v>480</v>
      </c>
      <c r="AC980" s="51"/>
      <c r="AD980" s="51"/>
      <c r="AE980" s="51">
        <v>13</v>
      </c>
      <c r="AF980" s="51"/>
      <c r="AG980" s="51"/>
      <c r="AH980" s="51"/>
      <c r="AI980" s="51"/>
    </row>
    <row r="981" spans="1:35" ht="24.6" x14ac:dyDescent="0.85">
      <c r="A981" s="15">
        <v>980</v>
      </c>
      <c r="B981" s="45" t="s">
        <v>470</v>
      </c>
      <c r="C981" s="45" t="s">
        <v>98</v>
      </c>
      <c r="D981" s="45" t="s">
        <v>78</v>
      </c>
      <c r="E981" s="46" t="s">
        <v>1841</v>
      </c>
      <c r="F981" s="47">
        <v>320</v>
      </c>
      <c r="G981" s="47" t="s">
        <v>9972</v>
      </c>
      <c r="H981" s="15" t="s">
        <v>1843</v>
      </c>
      <c r="I981" s="13"/>
      <c r="J981" s="13"/>
      <c r="K981" s="55"/>
      <c r="L981" s="15"/>
      <c r="M981" s="13" t="s">
        <v>1837</v>
      </c>
      <c r="N981" s="13"/>
      <c r="O981" s="13" t="s">
        <v>68</v>
      </c>
      <c r="P981" s="50" t="s">
        <v>1844</v>
      </c>
      <c r="Q981" s="13" t="s">
        <v>61</v>
      </c>
      <c r="R981" s="13">
        <v>45</v>
      </c>
      <c r="S981" s="13"/>
      <c r="T981" s="13">
        <v>3</v>
      </c>
      <c r="U981" s="56"/>
      <c r="V981" s="13"/>
      <c r="W981" s="13" t="s">
        <v>74</v>
      </c>
      <c r="X981" s="13"/>
      <c r="Y981" s="13" t="s">
        <v>70</v>
      </c>
      <c r="Z981" s="13" t="s">
        <v>75</v>
      </c>
      <c r="AA981" s="13" t="s">
        <v>72</v>
      </c>
      <c r="AB981" s="49"/>
      <c r="AC981" s="51"/>
      <c r="AD981" s="51"/>
      <c r="AE981" s="51"/>
      <c r="AF981" s="51"/>
      <c r="AG981" s="51"/>
      <c r="AH981" s="51"/>
      <c r="AI981" s="51"/>
    </row>
    <row r="982" spans="1:35" ht="24.6" x14ac:dyDescent="0.85">
      <c r="A982" s="15">
        <v>981</v>
      </c>
      <c r="B982" s="45" t="s">
        <v>470</v>
      </c>
      <c r="C982" s="45" t="s">
        <v>98</v>
      </c>
      <c r="D982" s="45" t="s">
        <v>78</v>
      </c>
      <c r="E982" s="46" t="s">
        <v>1841</v>
      </c>
      <c r="F982" s="47">
        <v>320</v>
      </c>
      <c r="G982" s="47" t="s">
        <v>9973</v>
      </c>
      <c r="H982" s="15" t="s">
        <v>1845</v>
      </c>
      <c r="I982" s="13"/>
      <c r="J982" s="13"/>
      <c r="K982" s="55"/>
      <c r="L982" s="15"/>
      <c r="M982" s="13" t="s">
        <v>1837</v>
      </c>
      <c r="N982" s="13"/>
      <c r="O982" s="13" t="s">
        <v>68</v>
      </c>
      <c r="P982" s="50" t="s">
        <v>1846</v>
      </c>
      <c r="Q982" s="13" t="s">
        <v>61</v>
      </c>
      <c r="R982" s="13">
        <v>45</v>
      </c>
      <c r="S982" s="13"/>
      <c r="T982" s="13">
        <v>2.5</v>
      </c>
      <c r="U982" s="56"/>
      <c r="V982" s="13"/>
      <c r="W982" s="13" t="s">
        <v>74</v>
      </c>
      <c r="X982" s="13"/>
      <c r="Y982" s="13" t="s">
        <v>70</v>
      </c>
      <c r="Z982" s="13" t="s">
        <v>75</v>
      </c>
      <c r="AA982" s="13" t="s">
        <v>72</v>
      </c>
      <c r="AB982" s="49"/>
      <c r="AC982" s="51"/>
      <c r="AD982" s="51"/>
      <c r="AE982" s="51"/>
      <c r="AF982" s="51"/>
      <c r="AG982" s="51"/>
      <c r="AH982" s="51"/>
      <c r="AI982" s="51"/>
    </row>
    <row r="983" spans="1:35" ht="24.6" x14ac:dyDescent="0.85">
      <c r="A983" s="15">
        <v>982</v>
      </c>
      <c r="B983" s="45" t="s">
        <v>470</v>
      </c>
      <c r="C983" s="45" t="s">
        <v>98</v>
      </c>
      <c r="D983" s="45" t="s">
        <v>78</v>
      </c>
      <c r="E983" s="46" t="s">
        <v>78</v>
      </c>
      <c r="F983" s="47">
        <v>309</v>
      </c>
      <c r="G983" s="47" t="s">
        <v>9974</v>
      </c>
      <c r="H983" s="15" t="s">
        <v>1847</v>
      </c>
      <c r="I983" s="13"/>
      <c r="J983" s="13"/>
      <c r="K983" s="55">
        <v>42480</v>
      </c>
      <c r="L983" s="15" t="s">
        <v>63</v>
      </c>
      <c r="M983" s="13" t="s">
        <v>1834</v>
      </c>
      <c r="N983" s="13"/>
      <c r="O983" s="13" t="s">
        <v>68</v>
      </c>
      <c r="P983" s="50"/>
      <c r="Q983" s="13" t="s">
        <v>61</v>
      </c>
      <c r="R983" s="13">
        <v>52</v>
      </c>
      <c r="S983" s="13"/>
      <c r="T983" s="13"/>
      <c r="U983" s="56"/>
      <c r="V983" s="13"/>
      <c r="W983" s="13" t="s">
        <v>74</v>
      </c>
      <c r="X983" s="13"/>
      <c r="Y983" s="13" t="s">
        <v>70</v>
      </c>
      <c r="Z983" s="13" t="s">
        <v>75</v>
      </c>
      <c r="AA983" s="13" t="s">
        <v>76</v>
      </c>
      <c r="AB983" s="49" t="s">
        <v>480</v>
      </c>
      <c r="AC983" s="51"/>
      <c r="AD983" s="51"/>
      <c r="AE983" s="51">
        <v>12</v>
      </c>
      <c r="AF983" s="51"/>
      <c r="AG983" s="51"/>
      <c r="AH983" s="51"/>
      <c r="AI983" s="51"/>
    </row>
    <row r="984" spans="1:35" ht="24.6" x14ac:dyDescent="0.85">
      <c r="A984" s="15">
        <v>983</v>
      </c>
      <c r="B984" s="45" t="s">
        <v>470</v>
      </c>
      <c r="C984" s="45" t="s">
        <v>98</v>
      </c>
      <c r="D984" s="45" t="s">
        <v>78</v>
      </c>
      <c r="E984" s="46" t="s">
        <v>78</v>
      </c>
      <c r="F984" s="47">
        <v>309</v>
      </c>
      <c r="G984" s="47" t="s">
        <v>9975</v>
      </c>
      <c r="H984" s="15" t="s">
        <v>1848</v>
      </c>
      <c r="I984" s="13"/>
      <c r="J984" s="13"/>
      <c r="K984" s="55"/>
      <c r="L984" s="15" t="s">
        <v>63</v>
      </c>
      <c r="M984" s="13" t="s">
        <v>1837</v>
      </c>
      <c r="N984" s="13"/>
      <c r="O984" s="13" t="s">
        <v>68</v>
      </c>
      <c r="P984" s="50" t="s">
        <v>1849</v>
      </c>
      <c r="Q984" s="13" t="s">
        <v>61</v>
      </c>
      <c r="R984" s="13">
        <v>48</v>
      </c>
      <c r="S984" s="13"/>
      <c r="T984" s="13">
        <v>3.5</v>
      </c>
      <c r="U984" s="56"/>
      <c r="V984" s="13"/>
      <c r="W984" s="13" t="s">
        <v>74</v>
      </c>
      <c r="X984" s="13"/>
      <c r="Y984" s="13" t="s">
        <v>70</v>
      </c>
      <c r="Z984" s="13" t="s">
        <v>75</v>
      </c>
      <c r="AA984" s="13" t="s">
        <v>72</v>
      </c>
      <c r="AB984" s="49"/>
      <c r="AC984" s="51"/>
      <c r="AD984" s="51"/>
      <c r="AE984" s="51"/>
      <c r="AF984" s="51"/>
      <c r="AG984" s="51"/>
      <c r="AH984" s="51"/>
      <c r="AI984" s="51"/>
    </row>
    <row r="985" spans="1:35" ht="24.6" x14ac:dyDescent="0.85">
      <c r="A985" s="15">
        <v>984</v>
      </c>
      <c r="B985" s="45" t="s">
        <v>470</v>
      </c>
      <c r="C985" s="45" t="s">
        <v>98</v>
      </c>
      <c r="D985" s="45" t="s">
        <v>78</v>
      </c>
      <c r="E985" s="46" t="s">
        <v>78</v>
      </c>
      <c r="F985" s="47">
        <v>309</v>
      </c>
      <c r="G985" s="47" t="s">
        <v>9976</v>
      </c>
      <c r="H985" s="15" t="s">
        <v>1850</v>
      </c>
      <c r="I985" s="13"/>
      <c r="J985" s="13"/>
      <c r="K985" s="55"/>
      <c r="L985" s="15" t="s">
        <v>63</v>
      </c>
      <c r="M985" s="13" t="s">
        <v>1837</v>
      </c>
      <c r="N985" s="13"/>
      <c r="O985" s="13" t="s">
        <v>68</v>
      </c>
      <c r="P985" s="50" t="s">
        <v>1849</v>
      </c>
      <c r="Q985" s="13" t="s">
        <v>61</v>
      </c>
      <c r="R985" s="13">
        <v>48</v>
      </c>
      <c r="S985" s="13"/>
      <c r="T985" s="13">
        <v>1</v>
      </c>
      <c r="U985" s="56"/>
      <c r="V985" s="13"/>
      <c r="W985" s="13" t="s">
        <v>74</v>
      </c>
      <c r="X985" s="13"/>
      <c r="Y985" s="13" t="s">
        <v>70</v>
      </c>
      <c r="Z985" s="13" t="s">
        <v>75</v>
      </c>
      <c r="AA985" s="13" t="s">
        <v>72</v>
      </c>
      <c r="AB985" s="49"/>
      <c r="AC985" s="51"/>
      <c r="AD985" s="51"/>
      <c r="AE985" s="51"/>
      <c r="AF985" s="51"/>
      <c r="AG985" s="51"/>
      <c r="AH985" s="51"/>
      <c r="AI985" s="51"/>
    </row>
    <row r="986" spans="1:35" ht="24.6" x14ac:dyDescent="0.85">
      <c r="A986" s="15">
        <v>985</v>
      </c>
      <c r="B986" s="45" t="s">
        <v>470</v>
      </c>
      <c r="C986" s="45" t="s">
        <v>98</v>
      </c>
      <c r="D986" s="45" t="s">
        <v>78</v>
      </c>
      <c r="E986" s="46" t="s">
        <v>1851</v>
      </c>
      <c r="F986" s="47">
        <v>669</v>
      </c>
      <c r="G986" s="47" t="s">
        <v>9977</v>
      </c>
      <c r="H986" s="15" t="s">
        <v>1852</v>
      </c>
      <c r="I986" s="13"/>
      <c r="J986" s="13"/>
      <c r="K986" s="55">
        <v>42480</v>
      </c>
      <c r="L986" s="15" t="s">
        <v>63</v>
      </c>
      <c r="M986" s="13" t="s">
        <v>1834</v>
      </c>
      <c r="N986" s="13"/>
      <c r="O986" s="13" t="s">
        <v>68</v>
      </c>
      <c r="P986" s="50"/>
      <c r="Q986" s="13" t="s">
        <v>61</v>
      </c>
      <c r="R986" s="13">
        <v>51</v>
      </c>
      <c r="S986" s="13"/>
      <c r="T986" s="13"/>
      <c r="U986" s="56"/>
      <c r="V986" s="13"/>
      <c r="W986" s="13" t="s">
        <v>74</v>
      </c>
      <c r="X986" s="13"/>
      <c r="Y986" s="13" t="s">
        <v>70</v>
      </c>
      <c r="Z986" s="13" t="s">
        <v>75</v>
      </c>
      <c r="AA986" s="13" t="s">
        <v>76</v>
      </c>
      <c r="AB986" s="49" t="s">
        <v>480</v>
      </c>
      <c r="AC986" s="51"/>
      <c r="AD986" s="51"/>
      <c r="AE986" s="51">
        <v>11</v>
      </c>
      <c r="AF986" s="51"/>
      <c r="AG986" s="51"/>
      <c r="AH986" s="51"/>
      <c r="AI986" s="51"/>
    </row>
    <row r="987" spans="1:35" ht="24.6" x14ac:dyDescent="0.85">
      <c r="A987" s="15">
        <v>986</v>
      </c>
      <c r="B987" s="45" t="s">
        <v>470</v>
      </c>
      <c r="C987" s="45" t="s">
        <v>98</v>
      </c>
      <c r="D987" s="45" t="s">
        <v>78</v>
      </c>
      <c r="E987" s="46" t="s">
        <v>1851</v>
      </c>
      <c r="F987" s="47">
        <v>669</v>
      </c>
      <c r="G987" s="47" t="s">
        <v>9978</v>
      </c>
      <c r="H987" s="15" t="s">
        <v>1853</v>
      </c>
      <c r="I987" s="13"/>
      <c r="J987" s="13"/>
      <c r="K987" s="55"/>
      <c r="L987" s="15" t="s">
        <v>63</v>
      </c>
      <c r="M987" s="13" t="s">
        <v>1837</v>
      </c>
      <c r="N987" s="13"/>
      <c r="O987" s="13" t="s">
        <v>68</v>
      </c>
      <c r="P987" s="50" t="s">
        <v>1854</v>
      </c>
      <c r="Q987" s="13" t="s">
        <v>61</v>
      </c>
      <c r="R987" s="13">
        <v>52</v>
      </c>
      <c r="S987" s="13"/>
      <c r="T987" s="13">
        <v>2</v>
      </c>
      <c r="U987" s="56"/>
      <c r="V987" s="13"/>
      <c r="W987" s="13" t="s">
        <v>74</v>
      </c>
      <c r="X987" s="13"/>
      <c r="Y987" s="13" t="s">
        <v>70</v>
      </c>
      <c r="Z987" s="13" t="s">
        <v>75</v>
      </c>
      <c r="AA987" s="13" t="s">
        <v>72</v>
      </c>
      <c r="AB987" s="49"/>
      <c r="AC987" s="51"/>
      <c r="AD987" s="51"/>
      <c r="AE987" s="51"/>
      <c r="AF987" s="51"/>
      <c r="AG987" s="51"/>
      <c r="AH987" s="51"/>
      <c r="AI987" s="51"/>
    </row>
    <row r="988" spans="1:35" ht="24.6" x14ac:dyDescent="0.85">
      <c r="A988" s="15">
        <v>987</v>
      </c>
      <c r="B988" s="45" t="s">
        <v>470</v>
      </c>
      <c r="C988" s="45" t="s">
        <v>98</v>
      </c>
      <c r="D988" s="45" t="s">
        <v>78</v>
      </c>
      <c r="E988" s="46" t="s">
        <v>1851</v>
      </c>
      <c r="F988" s="47">
        <v>669</v>
      </c>
      <c r="G988" s="47" t="s">
        <v>9979</v>
      </c>
      <c r="H988" s="15" t="s">
        <v>1855</v>
      </c>
      <c r="I988" s="13"/>
      <c r="J988" s="13"/>
      <c r="K988" s="55"/>
      <c r="L988" s="15" t="s">
        <v>63</v>
      </c>
      <c r="M988" s="13" t="s">
        <v>1837</v>
      </c>
      <c r="N988" s="13"/>
      <c r="O988" s="13" t="s">
        <v>68</v>
      </c>
      <c r="P988" s="50" t="s">
        <v>1856</v>
      </c>
      <c r="Q988" s="13" t="s">
        <v>61</v>
      </c>
      <c r="R988" s="13">
        <v>53</v>
      </c>
      <c r="S988" s="13"/>
      <c r="T988" s="13">
        <v>3.5</v>
      </c>
      <c r="U988" s="56"/>
      <c r="V988" s="13"/>
      <c r="W988" s="13" t="s">
        <v>74</v>
      </c>
      <c r="X988" s="13"/>
      <c r="Y988" s="13" t="s">
        <v>70</v>
      </c>
      <c r="Z988" s="13" t="s">
        <v>75</v>
      </c>
      <c r="AA988" s="13" t="s">
        <v>72</v>
      </c>
      <c r="AB988" s="49"/>
      <c r="AC988" s="51"/>
      <c r="AD988" s="51"/>
      <c r="AE988" s="51"/>
      <c r="AF988" s="51"/>
      <c r="AG988" s="51"/>
      <c r="AH988" s="51"/>
      <c r="AI988" s="51"/>
    </row>
    <row r="989" spans="1:35" ht="24.6" x14ac:dyDescent="0.85">
      <c r="A989" s="15">
        <v>988</v>
      </c>
      <c r="B989" s="45" t="s">
        <v>470</v>
      </c>
      <c r="C989" s="45" t="s">
        <v>98</v>
      </c>
      <c r="D989" s="45" t="s">
        <v>78</v>
      </c>
      <c r="E989" s="46" t="s">
        <v>1857</v>
      </c>
      <c r="F989" s="47">
        <v>419</v>
      </c>
      <c r="G989" s="47" t="s">
        <v>9980</v>
      </c>
      <c r="H989" s="15" t="s">
        <v>1858</v>
      </c>
      <c r="I989" s="13"/>
      <c r="J989" s="13"/>
      <c r="K989" s="55">
        <v>42480</v>
      </c>
      <c r="L989" s="15" t="s">
        <v>63</v>
      </c>
      <c r="M989" s="13" t="s">
        <v>1834</v>
      </c>
      <c r="N989" s="13"/>
      <c r="O989" s="13" t="s">
        <v>68</v>
      </c>
      <c r="P989" s="50"/>
      <c r="Q989" s="13" t="s">
        <v>61</v>
      </c>
      <c r="R989" s="13">
        <v>48</v>
      </c>
      <c r="S989" s="13"/>
      <c r="T989" s="13"/>
      <c r="U989" s="56"/>
      <c r="V989" s="13"/>
      <c r="W989" s="13" t="s">
        <v>74</v>
      </c>
      <c r="X989" s="13"/>
      <c r="Y989" s="13" t="s">
        <v>70</v>
      </c>
      <c r="Z989" s="13" t="s">
        <v>75</v>
      </c>
      <c r="AA989" s="13" t="s">
        <v>76</v>
      </c>
      <c r="AB989" s="49" t="s">
        <v>480</v>
      </c>
      <c r="AC989" s="51"/>
      <c r="AD989" s="51"/>
      <c r="AE989" s="51">
        <v>9</v>
      </c>
      <c r="AF989" s="51"/>
      <c r="AG989" s="51"/>
      <c r="AH989" s="51"/>
      <c r="AI989" s="51"/>
    </row>
    <row r="990" spans="1:35" ht="24.6" x14ac:dyDescent="0.85">
      <c r="A990" s="15">
        <v>989</v>
      </c>
      <c r="B990" s="45" t="s">
        <v>470</v>
      </c>
      <c r="C990" s="45" t="s">
        <v>98</v>
      </c>
      <c r="D990" s="45" t="s">
        <v>78</v>
      </c>
      <c r="E990" s="46" t="s">
        <v>1857</v>
      </c>
      <c r="F990" s="47">
        <v>419</v>
      </c>
      <c r="G990" s="47" t="s">
        <v>9981</v>
      </c>
      <c r="H990" s="15" t="s">
        <v>1859</v>
      </c>
      <c r="I990" s="13"/>
      <c r="J990" s="13"/>
      <c r="K990" s="55"/>
      <c r="L990" s="15" t="s">
        <v>63</v>
      </c>
      <c r="M990" s="13" t="s">
        <v>1837</v>
      </c>
      <c r="N990" s="13"/>
      <c r="O990" s="13" t="s">
        <v>68</v>
      </c>
      <c r="P990" s="50" t="s">
        <v>1860</v>
      </c>
      <c r="Q990" s="13" t="s">
        <v>61</v>
      </c>
      <c r="R990" s="13">
        <v>44</v>
      </c>
      <c r="S990" s="13"/>
      <c r="T990" s="13">
        <v>2.5</v>
      </c>
      <c r="U990" s="56"/>
      <c r="V990" s="13"/>
      <c r="W990" s="13" t="s">
        <v>74</v>
      </c>
      <c r="X990" s="13"/>
      <c r="Y990" s="13" t="s">
        <v>70</v>
      </c>
      <c r="Z990" s="13" t="s">
        <v>75</v>
      </c>
      <c r="AA990" s="13" t="s">
        <v>72</v>
      </c>
      <c r="AB990" s="49"/>
      <c r="AC990" s="51"/>
      <c r="AD990" s="51"/>
      <c r="AE990" s="51"/>
      <c r="AF990" s="51"/>
      <c r="AG990" s="51"/>
      <c r="AH990" s="51"/>
      <c r="AI990" s="51"/>
    </row>
    <row r="991" spans="1:35" ht="24.6" x14ac:dyDescent="0.85">
      <c r="A991" s="15">
        <v>990</v>
      </c>
      <c r="B991" s="45" t="s">
        <v>470</v>
      </c>
      <c r="C991" s="45" t="s">
        <v>98</v>
      </c>
      <c r="D991" s="45" t="s">
        <v>78</v>
      </c>
      <c r="E991" s="46" t="s">
        <v>1857</v>
      </c>
      <c r="F991" s="47">
        <v>419</v>
      </c>
      <c r="G991" s="47" t="s">
        <v>9982</v>
      </c>
      <c r="H991" s="15" t="s">
        <v>1861</v>
      </c>
      <c r="I991" s="13"/>
      <c r="J991" s="13"/>
      <c r="K991" s="55"/>
      <c r="L991" s="15" t="s">
        <v>63</v>
      </c>
      <c r="M991" s="13" t="s">
        <v>1837</v>
      </c>
      <c r="N991" s="13"/>
      <c r="O991" s="13" t="s">
        <v>68</v>
      </c>
      <c r="P991" s="50" t="s">
        <v>1862</v>
      </c>
      <c r="Q991" s="13" t="s">
        <v>61</v>
      </c>
      <c r="R991" s="13">
        <v>45</v>
      </c>
      <c r="S991" s="13"/>
      <c r="T991" s="13">
        <v>2.2000000000000002</v>
      </c>
      <c r="U991" s="56"/>
      <c r="V991" s="13"/>
      <c r="W991" s="13" t="s">
        <v>74</v>
      </c>
      <c r="X991" s="13"/>
      <c r="Y991" s="13" t="s">
        <v>70</v>
      </c>
      <c r="Z991" s="13" t="s">
        <v>75</v>
      </c>
      <c r="AA991" s="13" t="s">
        <v>72</v>
      </c>
      <c r="AB991" s="49"/>
      <c r="AC991" s="51"/>
      <c r="AD991" s="51"/>
      <c r="AE991" s="51"/>
      <c r="AF991" s="51"/>
      <c r="AG991" s="51"/>
      <c r="AH991" s="51"/>
      <c r="AI991" s="51"/>
    </row>
    <row r="992" spans="1:35" ht="24.6" x14ac:dyDescent="0.85">
      <c r="A992" s="15">
        <v>991</v>
      </c>
      <c r="B992" s="45" t="s">
        <v>470</v>
      </c>
      <c r="C992" s="45" t="s">
        <v>98</v>
      </c>
      <c r="D992" s="45" t="s">
        <v>78</v>
      </c>
      <c r="E992" s="46" t="s">
        <v>1863</v>
      </c>
      <c r="F992" s="47">
        <v>288</v>
      </c>
      <c r="G992" s="47" t="s">
        <v>9983</v>
      </c>
      <c r="H992" s="15" t="s">
        <v>1864</v>
      </c>
      <c r="I992" s="13"/>
      <c r="J992" s="13"/>
      <c r="K992" s="55"/>
      <c r="L992" s="15" t="s">
        <v>63</v>
      </c>
      <c r="M992" s="13" t="s">
        <v>1837</v>
      </c>
      <c r="N992" s="13"/>
      <c r="O992" s="13" t="s">
        <v>68</v>
      </c>
      <c r="P992" s="50" t="s">
        <v>1865</v>
      </c>
      <c r="Q992" s="13" t="s">
        <v>61</v>
      </c>
      <c r="R992" s="13">
        <v>40</v>
      </c>
      <c r="S992" s="13"/>
      <c r="T992" s="13">
        <v>1.5</v>
      </c>
      <c r="U992" s="56"/>
      <c r="V992" s="13"/>
      <c r="W992" s="13" t="s">
        <v>74</v>
      </c>
      <c r="X992" s="13"/>
      <c r="Y992" s="13" t="s">
        <v>70</v>
      </c>
      <c r="Z992" s="13" t="s">
        <v>75</v>
      </c>
      <c r="AA992" s="13" t="s">
        <v>72</v>
      </c>
      <c r="AB992" s="49"/>
      <c r="AC992" s="51"/>
      <c r="AD992" s="51"/>
      <c r="AE992" s="51"/>
      <c r="AF992" s="51"/>
      <c r="AG992" s="51"/>
      <c r="AH992" s="51"/>
      <c r="AI992" s="51"/>
    </row>
    <row r="993" spans="1:35" ht="24.6" x14ac:dyDescent="0.85">
      <c r="A993" s="15">
        <v>992</v>
      </c>
      <c r="B993" s="45" t="s">
        <v>470</v>
      </c>
      <c r="C993" s="45" t="s">
        <v>98</v>
      </c>
      <c r="D993" s="45" t="s">
        <v>78</v>
      </c>
      <c r="E993" s="46" t="s">
        <v>1863</v>
      </c>
      <c r="F993" s="47">
        <v>288</v>
      </c>
      <c r="G993" s="47" t="s">
        <v>9984</v>
      </c>
      <c r="H993" s="15" t="s">
        <v>1866</v>
      </c>
      <c r="I993" s="13"/>
      <c r="J993" s="13"/>
      <c r="K993" s="55"/>
      <c r="L993" s="15" t="s">
        <v>63</v>
      </c>
      <c r="M993" s="13" t="s">
        <v>1837</v>
      </c>
      <c r="N993" s="13"/>
      <c r="O993" s="13" t="s">
        <v>68</v>
      </c>
      <c r="P993" s="50" t="s">
        <v>1867</v>
      </c>
      <c r="Q993" s="13" t="s">
        <v>61</v>
      </c>
      <c r="R993" s="13">
        <v>40</v>
      </c>
      <c r="S993" s="13"/>
      <c r="T993" s="13">
        <v>1</v>
      </c>
      <c r="U993" s="56"/>
      <c r="V993" s="13"/>
      <c r="W993" s="13" t="s">
        <v>74</v>
      </c>
      <c r="X993" s="13"/>
      <c r="Y993" s="13" t="s">
        <v>70</v>
      </c>
      <c r="Z993" s="13" t="s">
        <v>75</v>
      </c>
      <c r="AA993" s="13" t="s">
        <v>72</v>
      </c>
      <c r="AB993" s="49"/>
      <c r="AC993" s="51"/>
      <c r="AD993" s="51"/>
      <c r="AE993" s="51"/>
      <c r="AF993" s="51"/>
      <c r="AG993" s="51"/>
      <c r="AH993" s="51"/>
      <c r="AI993" s="51"/>
    </row>
    <row r="994" spans="1:35" ht="24.6" x14ac:dyDescent="0.85">
      <c r="A994" s="15">
        <v>993</v>
      </c>
      <c r="B994" s="45" t="s">
        <v>470</v>
      </c>
      <c r="C994" s="45" t="s">
        <v>98</v>
      </c>
      <c r="D994" s="45" t="s">
        <v>78</v>
      </c>
      <c r="E994" s="46" t="s">
        <v>1863</v>
      </c>
      <c r="F994" s="47">
        <v>288</v>
      </c>
      <c r="G994" s="47" t="s">
        <v>9985</v>
      </c>
      <c r="H994" s="15" t="s">
        <v>1868</v>
      </c>
      <c r="I994" s="13"/>
      <c r="J994" s="13"/>
      <c r="K994" s="55">
        <v>42480</v>
      </c>
      <c r="L994" s="15" t="s">
        <v>63</v>
      </c>
      <c r="M994" s="13" t="s">
        <v>1834</v>
      </c>
      <c r="N994" s="13"/>
      <c r="O994" s="13" t="s">
        <v>68</v>
      </c>
      <c r="P994" s="50" t="s">
        <v>1869</v>
      </c>
      <c r="Q994" s="13" t="s">
        <v>61</v>
      </c>
      <c r="R994" s="13">
        <v>52</v>
      </c>
      <c r="S994" s="13"/>
      <c r="T994" s="13"/>
      <c r="U994" s="56"/>
      <c r="V994" s="13"/>
      <c r="W994" s="13" t="s">
        <v>74</v>
      </c>
      <c r="X994" s="13"/>
      <c r="Y994" s="13" t="s">
        <v>70</v>
      </c>
      <c r="Z994" s="13" t="s">
        <v>75</v>
      </c>
      <c r="AA994" s="13" t="s">
        <v>76</v>
      </c>
      <c r="AB994" s="49" t="s">
        <v>480</v>
      </c>
      <c r="AC994" s="51"/>
      <c r="AD994" s="51"/>
      <c r="AE994" s="51">
        <v>9</v>
      </c>
      <c r="AF994" s="51"/>
      <c r="AG994" s="51"/>
      <c r="AH994" s="51"/>
      <c r="AI994" s="51"/>
    </row>
    <row r="995" spans="1:35" ht="24.6" x14ac:dyDescent="0.85">
      <c r="A995" s="15">
        <v>994</v>
      </c>
      <c r="B995" s="45" t="s">
        <v>470</v>
      </c>
      <c r="C995" s="45" t="s">
        <v>98</v>
      </c>
      <c r="D995" s="45" t="s">
        <v>1870</v>
      </c>
      <c r="E995" s="46" t="s">
        <v>1871</v>
      </c>
      <c r="F995" s="7">
        <v>399</v>
      </c>
      <c r="G995" s="348" t="s">
        <v>9986</v>
      </c>
      <c r="H995" s="162" t="s">
        <v>1872</v>
      </c>
      <c r="I995" s="163">
        <v>314153</v>
      </c>
      <c r="J995" s="163">
        <v>1442060</v>
      </c>
      <c r="K995" s="166">
        <v>39243</v>
      </c>
      <c r="L995" s="15" t="s">
        <v>63</v>
      </c>
      <c r="M995" s="13" t="s">
        <v>609</v>
      </c>
      <c r="N995" s="13"/>
      <c r="O995" s="13" t="s">
        <v>68</v>
      </c>
      <c r="P995" s="158" t="s">
        <v>1873</v>
      </c>
      <c r="Q995" s="13" t="s">
        <v>61</v>
      </c>
      <c r="R995" s="173">
        <v>35</v>
      </c>
      <c r="S995" s="172"/>
      <c r="T995" s="173">
        <v>1</v>
      </c>
      <c r="U995" s="173">
        <v>16</v>
      </c>
      <c r="V995" s="173">
        <v>25</v>
      </c>
      <c r="W995" s="13" t="s">
        <v>69</v>
      </c>
      <c r="X995" s="13"/>
      <c r="Y995" s="13" t="s">
        <v>70</v>
      </c>
      <c r="Z995" s="13" t="s">
        <v>75</v>
      </c>
      <c r="AA995" s="13" t="s">
        <v>72</v>
      </c>
      <c r="AB995" s="49" t="s">
        <v>513</v>
      </c>
      <c r="AC995" s="51"/>
      <c r="AD995" s="51"/>
      <c r="AE995" s="51"/>
      <c r="AF995" s="51"/>
      <c r="AG995" s="51"/>
      <c r="AH995" s="51"/>
      <c r="AI995" s="51"/>
    </row>
    <row r="996" spans="1:35" ht="24.6" x14ac:dyDescent="0.85">
      <c r="A996" s="15">
        <v>995</v>
      </c>
      <c r="B996" s="45" t="s">
        <v>470</v>
      </c>
      <c r="C996" s="45" t="s">
        <v>98</v>
      </c>
      <c r="D996" s="45" t="s">
        <v>1870</v>
      </c>
      <c r="E996" s="46" t="s">
        <v>1871</v>
      </c>
      <c r="F996" s="7">
        <v>399</v>
      </c>
      <c r="G996" s="348" t="s">
        <v>9987</v>
      </c>
      <c r="H996" s="162" t="s">
        <v>1874</v>
      </c>
      <c r="I996" s="163">
        <v>314481</v>
      </c>
      <c r="J996" s="163">
        <v>1442624</v>
      </c>
      <c r="K996" s="166">
        <v>34366</v>
      </c>
      <c r="L996" s="15" t="s">
        <v>63</v>
      </c>
      <c r="M996" s="13" t="s">
        <v>609</v>
      </c>
      <c r="N996" s="13"/>
      <c r="O996" s="13" t="s">
        <v>68</v>
      </c>
      <c r="P996" s="50"/>
      <c r="Q996" s="13" t="s">
        <v>64</v>
      </c>
      <c r="R996" s="172">
        <v>35</v>
      </c>
      <c r="S996" s="172"/>
      <c r="T996" s="172"/>
      <c r="U996" s="171">
        <v>5</v>
      </c>
      <c r="V996" s="172"/>
      <c r="W996" s="13" t="s">
        <v>69</v>
      </c>
      <c r="X996" s="13"/>
      <c r="Y996" s="13" t="s">
        <v>70</v>
      </c>
      <c r="Z996" s="13" t="s">
        <v>75</v>
      </c>
      <c r="AA996" s="13" t="s">
        <v>76</v>
      </c>
      <c r="AB996" s="49" t="s">
        <v>480</v>
      </c>
      <c r="AC996" s="51"/>
      <c r="AD996" s="51"/>
      <c r="AE996" s="51"/>
      <c r="AF996" s="51"/>
      <c r="AG996" s="51"/>
      <c r="AH996" s="51"/>
      <c r="AI996" s="51"/>
    </row>
    <row r="997" spans="1:35" ht="24.6" x14ac:dyDescent="0.85">
      <c r="A997" s="15">
        <v>996</v>
      </c>
      <c r="B997" s="45" t="s">
        <v>470</v>
      </c>
      <c r="C997" s="45" t="s">
        <v>98</v>
      </c>
      <c r="D997" s="45" t="s">
        <v>1870</v>
      </c>
      <c r="E997" s="46" t="s">
        <v>1871</v>
      </c>
      <c r="F997" s="7">
        <v>399</v>
      </c>
      <c r="G997" s="348" t="s">
        <v>9988</v>
      </c>
      <c r="H997" s="162" t="s">
        <v>1875</v>
      </c>
      <c r="I997" s="163">
        <v>314481</v>
      </c>
      <c r="J997" s="163">
        <v>1442624</v>
      </c>
      <c r="K997" s="166">
        <v>34365</v>
      </c>
      <c r="L997" s="15" t="s">
        <v>63</v>
      </c>
      <c r="M997" s="13" t="s">
        <v>609</v>
      </c>
      <c r="N997" s="13"/>
      <c r="O997" s="13" t="s">
        <v>68</v>
      </c>
      <c r="P997" s="50"/>
      <c r="Q997" s="13" t="s">
        <v>64</v>
      </c>
      <c r="R997" s="172">
        <v>41</v>
      </c>
      <c r="S997" s="172"/>
      <c r="T997" s="172"/>
      <c r="U997" s="171">
        <v>6</v>
      </c>
      <c r="V997" s="172"/>
      <c r="W997" s="13" t="s">
        <v>69</v>
      </c>
      <c r="X997" s="13"/>
      <c r="Y997" s="13" t="s">
        <v>70</v>
      </c>
      <c r="Z997" s="13" t="s">
        <v>75</v>
      </c>
      <c r="AA997" s="13" t="s">
        <v>76</v>
      </c>
      <c r="AB997" s="49" t="s">
        <v>480</v>
      </c>
      <c r="AC997" s="51"/>
      <c r="AD997" s="51"/>
      <c r="AE997" s="51"/>
      <c r="AF997" s="51"/>
      <c r="AG997" s="51"/>
      <c r="AH997" s="51"/>
      <c r="AI997" s="51"/>
    </row>
    <row r="998" spans="1:35" ht="24.6" x14ac:dyDescent="0.85">
      <c r="A998" s="15">
        <v>997</v>
      </c>
      <c r="B998" s="45" t="s">
        <v>470</v>
      </c>
      <c r="C998" s="45" t="s">
        <v>98</v>
      </c>
      <c r="D998" s="45" t="s">
        <v>1870</v>
      </c>
      <c r="E998" s="46" t="s">
        <v>1871</v>
      </c>
      <c r="F998" s="7">
        <v>399</v>
      </c>
      <c r="G998" s="348" t="s">
        <v>9989</v>
      </c>
      <c r="H998" s="162" t="s">
        <v>1876</v>
      </c>
      <c r="I998" s="163">
        <v>314481</v>
      </c>
      <c r="J998" s="163">
        <v>1442624</v>
      </c>
      <c r="K998" s="166">
        <v>33976</v>
      </c>
      <c r="L998" s="15" t="s">
        <v>63</v>
      </c>
      <c r="M998" s="13" t="s">
        <v>609</v>
      </c>
      <c r="N998" s="13"/>
      <c r="O998" s="13" t="s">
        <v>68</v>
      </c>
      <c r="P998" s="50"/>
      <c r="Q998" s="13" t="s">
        <v>64</v>
      </c>
      <c r="R998" s="172">
        <v>31</v>
      </c>
      <c r="S998" s="172"/>
      <c r="T998" s="172"/>
      <c r="U998" s="171">
        <v>8</v>
      </c>
      <c r="V998" s="172"/>
      <c r="W998" s="13" t="s">
        <v>69</v>
      </c>
      <c r="X998" s="13"/>
      <c r="Y998" s="13" t="s">
        <v>70</v>
      </c>
      <c r="Z998" s="13" t="s">
        <v>75</v>
      </c>
      <c r="AA998" s="13" t="s">
        <v>76</v>
      </c>
      <c r="AB998" s="49" t="s">
        <v>480</v>
      </c>
      <c r="AC998" s="51"/>
      <c r="AD998" s="51"/>
      <c r="AE998" s="51"/>
      <c r="AF998" s="51"/>
      <c r="AG998" s="51"/>
      <c r="AH998" s="51"/>
      <c r="AI998" s="51"/>
    </row>
    <row r="999" spans="1:35" ht="24.6" x14ac:dyDescent="0.85">
      <c r="A999" s="15">
        <v>998</v>
      </c>
      <c r="B999" s="45" t="s">
        <v>470</v>
      </c>
      <c r="C999" s="45" t="s">
        <v>98</v>
      </c>
      <c r="D999" s="45" t="s">
        <v>1870</v>
      </c>
      <c r="E999" s="46" t="s">
        <v>1871</v>
      </c>
      <c r="F999" s="7">
        <v>399</v>
      </c>
      <c r="G999" s="348" t="s">
        <v>9990</v>
      </c>
      <c r="H999" s="162" t="s">
        <v>1877</v>
      </c>
      <c r="I999" s="163">
        <v>314481</v>
      </c>
      <c r="J999" s="163">
        <v>1442624</v>
      </c>
      <c r="K999" s="166">
        <v>34149</v>
      </c>
      <c r="L999" s="15" t="s">
        <v>63</v>
      </c>
      <c r="M999" s="13" t="s">
        <v>609</v>
      </c>
      <c r="N999" s="13"/>
      <c r="O999" s="13" t="s">
        <v>68</v>
      </c>
      <c r="P999" s="50"/>
      <c r="Q999" s="13" t="s">
        <v>64</v>
      </c>
      <c r="R999" s="172">
        <v>33</v>
      </c>
      <c r="S999" s="172"/>
      <c r="T999" s="172"/>
      <c r="U999" s="171">
        <v>10</v>
      </c>
      <c r="V999" s="172"/>
      <c r="W999" s="13" t="s">
        <v>69</v>
      </c>
      <c r="X999" s="13"/>
      <c r="Y999" s="13" t="s">
        <v>70</v>
      </c>
      <c r="Z999" s="13" t="s">
        <v>75</v>
      </c>
      <c r="AA999" s="13" t="s">
        <v>76</v>
      </c>
      <c r="AB999" s="49" t="s">
        <v>480</v>
      </c>
      <c r="AC999" s="51"/>
      <c r="AD999" s="51"/>
      <c r="AE999" s="51"/>
      <c r="AF999" s="51"/>
      <c r="AG999" s="51"/>
      <c r="AH999" s="51"/>
      <c r="AI999" s="51"/>
    </row>
    <row r="1000" spans="1:35" ht="24.6" x14ac:dyDescent="0.85">
      <c r="A1000" s="15">
        <v>999</v>
      </c>
      <c r="B1000" s="45" t="s">
        <v>470</v>
      </c>
      <c r="C1000" s="45" t="s">
        <v>98</v>
      </c>
      <c r="D1000" s="45" t="s">
        <v>1870</v>
      </c>
      <c r="E1000" s="46" t="s">
        <v>1871</v>
      </c>
      <c r="F1000" s="7">
        <v>399</v>
      </c>
      <c r="G1000" s="348" t="s">
        <v>9991</v>
      </c>
      <c r="H1000" s="162" t="s">
        <v>1878</v>
      </c>
      <c r="I1000" s="163">
        <v>314481</v>
      </c>
      <c r="J1000" s="163">
        <v>1442624</v>
      </c>
      <c r="K1000" s="166">
        <v>34151</v>
      </c>
      <c r="L1000" s="15" t="s">
        <v>63</v>
      </c>
      <c r="M1000" s="13" t="s">
        <v>609</v>
      </c>
      <c r="N1000" s="13"/>
      <c r="O1000" s="13" t="s">
        <v>68</v>
      </c>
      <c r="P1000" s="50"/>
      <c r="Q1000" s="13" t="s">
        <v>64</v>
      </c>
      <c r="R1000" s="172">
        <v>57</v>
      </c>
      <c r="S1000" s="172"/>
      <c r="T1000" s="172"/>
      <c r="U1000" s="171">
        <v>12</v>
      </c>
      <c r="V1000" s="172"/>
      <c r="W1000" s="13" t="s">
        <v>69</v>
      </c>
      <c r="X1000" s="13"/>
      <c r="Y1000" s="13" t="s">
        <v>70</v>
      </c>
      <c r="Z1000" s="13" t="s">
        <v>75</v>
      </c>
      <c r="AA1000" s="13" t="s">
        <v>76</v>
      </c>
      <c r="AB1000" s="49" t="s">
        <v>480</v>
      </c>
      <c r="AC1000" s="51"/>
      <c r="AD1000" s="51"/>
      <c r="AE1000" s="51"/>
      <c r="AF1000" s="51"/>
      <c r="AG1000" s="51"/>
      <c r="AH1000" s="51"/>
      <c r="AI1000" s="51"/>
    </row>
    <row r="1001" spans="1:35" ht="24.6" x14ac:dyDescent="0.85">
      <c r="A1001" s="15">
        <v>1000</v>
      </c>
      <c r="B1001" s="45" t="s">
        <v>470</v>
      </c>
      <c r="C1001" s="45" t="s">
        <v>98</v>
      </c>
      <c r="D1001" s="45" t="s">
        <v>1870</v>
      </c>
      <c r="E1001" s="46" t="s">
        <v>1871</v>
      </c>
      <c r="F1001" s="7">
        <v>399</v>
      </c>
      <c r="G1001" s="348" t="s">
        <v>9992</v>
      </c>
      <c r="H1001" s="162" t="s">
        <v>1879</v>
      </c>
      <c r="I1001" s="163">
        <v>314481</v>
      </c>
      <c r="J1001" s="163">
        <v>1442624</v>
      </c>
      <c r="K1001" s="166">
        <v>33981</v>
      </c>
      <c r="L1001" s="15" t="s">
        <v>63</v>
      </c>
      <c r="M1001" s="13" t="s">
        <v>609</v>
      </c>
      <c r="N1001" s="13"/>
      <c r="O1001" s="13" t="s">
        <v>68</v>
      </c>
      <c r="P1001" s="50"/>
      <c r="Q1001" s="13" t="s">
        <v>64</v>
      </c>
      <c r="R1001" s="172">
        <v>29</v>
      </c>
      <c r="S1001" s="172"/>
      <c r="T1001" s="172"/>
      <c r="U1001" s="171"/>
      <c r="V1001" s="172"/>
      <c r="W1001" s="13" t="s">
        <v>69</v>
      </c>
      <c r="X1001" s="13"/>
      <c r="Y1001" s="13" t="s">
        <v>70</v>
      </c>
      <c r="Z1001" s="13" t="s">
        <v>75</v>
      </c>
      <c r="AA1001" s="13" t="s">
        <v>76</v>
      </c>
      <c r="AB1001" s="49" t="s">
        <v>480</v>
      </c>
      <c r="AC1001" s="51"/>
      <c r="AD1001" s="51"/>
      <c r="AE1001" s="51"/>
      <c r="AF1001" s="51"/>
      <c r="AG1001" s="51"/>
      <c r="AH1001" s="51"/>
      <c r="AI1001" s="51"/>
    </row>
    <row r="1002" spans="1:35" ht="24.6" x14ac:dyDescent="0.85">
      <c r="A1002" s="15">
        <v>1001</v>
      </c>
      <c r="B1002" s="45" t="s">
        <v>470</v>
      </c>
      <c r="C1002" s="45" t="s">
        <v>98</v>
      </c>
      <c r="D1002" s="45" t="s">
        <v>1870</v>
      </c>
      <c r="E1002" s="46" t="s">
        <v>1871</v>
      </c>
      <c r="F1002" s="7">
        <v>399</v>
      </c>
      <c r="G1002" s="348" t="s">
        <v>9993</v>
      </c>
      <c r="H1002" s="162" t="s">
        <v>1880</v>
      </c>
      <c r="I1002" s="163">
        <v>314481</v>
      </c>
      <c r="J1002" s="163">
        <v>1442624</v>
      </c>
      <c r="K1002" s="166">
        <v>33974</v>
      </c>
      <c r="L1002" s="15" t="s">
        <v>63</v>
      </c>
      <c r="M1002" s="13" t="s">
        <v>609</v>
      </c>
      <c r="N1002" s="13"/>
      <c r="O1002" s="13" t="s">
        <v>68</v>
      </c>
      <c r="P1002" s="50"/>
      <c r="Q1002" s="13" t="s">
        <v>64</v>
      </c>
      <c r="R1002" s="172">
        <v>30</v>
      </c>
      <c r="S1002" s="172"/>
      <c r="T1002" s="172"/>
      <c r="U1002" s="171"/>
      <c r="V1002" s="172"/>
      <c r="W1002" s="13" t="s">
        <v>69</v>
      </c>
      <c r="X1002" s="13"/>
      <c r="Y1002" s="13" t="s">
        <v>70</v>
      </c>
      <c r="Z1002" s="13" t="s">
        <v>75</v>
      </c>
      <c r="AA1002" s="13" t="s">
        <v>76</v>
      </c>
      <c r="AB1002" s="49" t="s">
        <v>480</v>
      </c>
      <c r="AC1002" s="51"/>
      <c r="AD1002" s="51"/>
      <c r="AE1002" s="51"/>
      <c r="AF1002" s="51"/>
      <c r="AG1002" s="51"/>
      <c r="AH1002" s="51"/>
      <c r="AI1002" s="51"/>
    </row>
    <row r="1003" spans="1:35" ht="24.6" x14ac:dyDescent="0.85">
      <c r="A1003" s="15">
        <v>1002</v>
      </c>
      <c r="B1003" s="45" t="s">
        <v>470</v>
      </c>
      <c r="C1003" s="45" t="s">
        <v>98</v>
      </c>
      <c r="D1003" s="45" t="s">
        <v>1870</v>
      </c>
      <c r="E1003" s="46" t="s">
        <v>1871</v>
      </c>
      <c r="F1003" s="7">
        <v>399</v>
      </c>
      <c r="G1003" s="348" t="s">
        <v>9994</v>
      </c>
      <c r="H1003" s="162" t="s">
        <v>1881</v>
      </c>
      <c r="I1003" s="163">
        <v>314481</v>
      </c>
      <c r="J1003" s="163">
        <v>1442624</v>
      </c>
      <c r="K1003" s="166">
        <v>33980</v>
      </c>
      <c r="L1003" s="15" t="s">
        <v>63</v>
      </c>
      <c r="M1003" s="13" t="s">
        <v>609</v>
      </c>
      <c r="N1003" s="13"/>
      <c r="O1003" s="13" t="s">
        <v>68</v>
      </c>
      <c r="P1003" s="50"/>
      <c r="Q1003" s="13" t="s">
        <v>64</v>
      </c>
      <c r="R1003" s="172">
        <v>30</v>
      </c>
      <c r="S1003" s="172"/>
      <c r="T1003" s="172"/>
      <c r="U1003" s="171"/>
      <c r="V1003" s="172"/>
      <c r="W1003" s="13" t="s">
        <v>69</v>
      </c>
      <c r="X1003" s="13"/>
      <c r="Y1003" s="13" t="s">
        <v>70</v>
      </c>
      <c r="Z1003" s="13" t="s">
        <v>75</v>
      </c>
      <c r="AA1003" s="13" t="s">
        <v>76</v>
      </c>
      <c r="AB1003" s="49" t="s">
        <v>480</v>
      </c>
      <c r="AC1003" s="51"/>
      <c r="AD1003" s="51"/>
      <c r="AE1003" s="51"/>
      <c r="AF1003" s="51"/>
      <c r="AG1003" s="51"/>
      <c r="AH1003" s="51"/>
      <c r="AI1003" s="51"/>
    </row>
    <row r="1004" spans="1:35" ht="24.6" x14ac:dyDescent="0.85">
      <c r="A1004" s="15">
        <v>1003</v>
      </c>
      <c r="B1004" s="45" t="s">
        <v>470</v>
      </c>
      <c r="C1004" s="45" t="s">
        <v>98</v>
      </c>
      <c r="D1004" s="45" t="s">
        <v>1870</v>
      </c>
      <c r="E1004" s="46" t="s">
        <v>1882</v>
      </c>
      <c r="F1004" s="7">
        <v>489</v>
      </c>
      <c r="G1004" s="348" t="s">
        <v>9995</v>
      </c>
      <c r="H1004" s="167" t="s">
        <v>1883</v>
      </c>
      <c r="I1004" s="170">
        <v>313781</v>
      </c>
      <c r="J1004" s="170">
        <v>1441724</v>
      </c>
      <c r="K1004" s="166">
        <v>33933</v>
      </c>
      <c r="L1004" s="15" t="s">
        <v>63</v>
      </c>
      <c r="M1004" s="13" t="s">
        <v>609</v>
      </c>
      <c r="N1004" s="13"/>
      <c r="O1004" s="13" t="s">
        <v>68</v>
      </c>
      <c r="P1004" s="50"/>
      <c r="Q1004" s="13" t="s">
        <v>64</v>
      </c>
      <c r="R1004" s="172">
        <v>30</v>
      </c>
      <c r="S1004" s="172"/>
      <c r="T1004" s="172"/>
      <c r="U1004" s="171">
        <v>7</v>
      </c>
      <c r="V1004" s="172"/>
      <c r="W1004" s="13" t="s">
        <v>69</v>
      </c>
      <c r="X1004" s="13"/>
      <c r="Y1004" s="13" t="s">
        <v>70</v>
      </c>
      <c r="Z1004" s="13" t="s">
        <v>75</v>
      </c>
      <c r="AA1004" s="13" t="s">
        <v>76</v>
      </c>
      <c r="AB1004" s="49" t="s">
        <v>480</v>
      </c>
      <c r="AC1004" s="51"/>
      <c r="AD1004" s="51"/>
      <c r="AE1004" s="51"/>
      <c r="AF1004" s="51"/>
      <c r="AG1004" s="51"/>
      <c r="AH1004" s="51"/>
      <c r="AI1004" s="51"/>
    </row>
    <row r="1005" spans="1:35" ht="24.6" x14ac:dyDescent="0.85">
      <c r="A1005" s="15">
        <v>1004</v>
      </c>
      <c r="B1005" s="45" t="s">
        <v>470</v>
      </c>
      <c r="C1005" s="45" t="s">
        <v>98</v>
      </c>
      <c r="D1005" s="45" t="s">
        <v>1870</v>
      </c>
      <c r="E1005" s="46" t="s">
        <v>1882</v>
      </c>
      <c r="F1005" s="7">
        <v>489</v>
      </c>
      <c r="G1005" s="348" t="s">
        <v>9996</v>
      </c>
      <c r="H1005" s="167" t="s">
        <v>1884</v>
      </c>
      <c r="I1005" s="170">
        <v>313781</v>
      </c>
      <c r="J1005" s="170">
        <v>1441724</v>
      </c>
      <c r="K1005" s="166">
        <v>33978</v>
      </c>
      <c r="L1005" s="15" t="s">
        <v>63</v>
      </c>
      <c r="M1005" s="13" t="s">
        <v>609</v>
      </c>
      <c r="N1005" s="13"/>
      <c r="O1005" s="13" t="s">
        <v>68</v>
      </c>
      <c r="P1005" s="50"/>
      <c r="Q1005" s="13" t="s">
        <v>66</v>
      </c>
      <c r="R1005" s="172">
        <v>30</v>
      </c>
      <c r="S1005" s="172"/>
      <c r="T1005" s="172"/>
      <c r="U1005" s="171">
        <v>4</v>
      </c>
      <c r="V1005" s="172"/>
      <c r="W1005" s="13" t="s">
        <v>69</v>
      </c>
      <c r="X1005" s="13"/>
      <c r="Y1005" s="13" t="s">
        <v>70</v>
      </c>
      <c r="Z1005" s="13" t="s">
        <v>75</v>
      </c>
      <c r="AA1005" s="13" t="s">
        <v>76</v>
      </c>
      <c r="AB1005" s="49" t="s">
        <v>480</v>
      </c>
      <c r="AC1005" s="51"/>
      <c r="AD1005" s="51"/>
      <c r="AE1005" s="51"/>
      <c r="AF1005" s="51"/>
      <c r="AG1005" s="51"/>
      <c r="AH1005" s="51"/>
      <c r="AI1005" s="51"/>
    </row>
    <row r="1006" spans="1:35" ht="24.6" x14ac:dyDescent="0.85">
      <c r="A1006" s="15">
        <v>1005</v>
      </c>
      <c r="B1006" s="45" t="s">
        <v>470</v>
      </c>
      <c r="C1006" s="45" t="s">
        <v>98</v>
      </c>
      <c r="D1006" s="45" t="s">
        <v>1870</v>
      </c>
      <c r="E1006" s="46" t="s">
        <v>1882</v>
      </c>
      <c r="F1006" s="7">
        <v>489</v>
      </c>
      <c r="G1006" s="348" t="s">
        <v>9997</v>
      </c>
      <c r="H1006" s="167" t="s">
        <v>1885</v>
      </c>
      <c r="I1006" s="170">
        <v>313781</v>
      </c>
      <c r="J1006" s="170">
        <v>1441724</v>
      </c>
      <c r="K1006" s="166">
        <v>33992</v>
      </c>
      <c r="L1006" s="15" t="s">
        <v>63</v>
      </c>
      <c r="M1006" s="13" t="s">
        <v>609</v>
      </c>
      <c r="N1006" s="13"/>
      <c r="O1006" s="13" t="s">
        <v>68</v>
      </c>
      <c r="P1006" s="50"/>
      <c r="Q1006" s="13" t="s">
        <v>64</v>
      </c>
      <c r="R1006" s="172">
        <v>25</v>
      </c>
      <c r="S1006" s="172"/>
      <c r="T1006" s="172"/>
      <c r="U1006" s="171">
        <v>4</v>
      </c>
      <c r="V1006" s="172"/>
      <c r="W1006" s="13" t="s">
        <v>69</v>
      </c>
      <c r="X1006" s="13"/>
      <c r="Y1006" s="13" t="s">
        <v>70</v>
      </c>
      <c r="Z1006" s="13" t="s">
        <v>75</v>
      </c>
      <c r="AA1006" s="13" t="s">
        <v>76</v>
      </c>
      <c r="AB1006" s="49" t="s">
        <v>480</v>
      </c>
      <c r="AC1006" s="51"/>
      <c r="AD1006" s="51"/>
      <c r="AE1006" s="51"/>
      <c r="AF1006" s="51"/>
      <c r="AG1006" s="51"/>
      <c r="AH1006" s="51"/>
      <c r="AI1006" s="51"/>
    </row>
    <row r="1007" spans="1:35" ht="24.6" x14ac:dyDescent="0.85">
      <c r="A1007" s="15">
        <v>1006</v>
      </c>
      <c r="B1007" s="45" t="s">
        <v>470</v>
      </c>
      <c r="C1007" s="45" t="s">
        <v>98</v>
      </c>
      <c r="D1007" s="45" t="s">
        <v>1870</v>
      </c>
      <c r="E1007" s="46" t="s">
        <v>1882</v>
      </c>
      <c r="F1007" s="7">
        <v>489</v>
      </c>
      <c r="G1007" s="348" t="s">
        <v>9998</v>
      </c>
      <c r="H1007" s="167" t="s">
        <v>1886</v>
      </c>
      <c r="I1007" s="170">
        <v>313781</v>
      </c>
      <c r="J1007" s="170">
        <v>1441724</v>
      </c>
      <c r="K1007" s="166">
        <v>33711</v>
      </c>
      <c r="L1007" s="15" t="s">
        <v>63</v>
      </c>
      <c r="M1007" s="13" t="s">
        <v>609</v>
      </c>
      <c r="N1007" s="13"/>
      <c r="O1007" s="13" t="s">
        <v>68</v>
      </c>
      <c r="P1007" s="50"/>
      <c r="Q1007" s="13" t="s">
        <v>62</v>
      </c>
      <c r="R1007" s="172">
        <v>23</v>
      </c>
      <c r="S1007" s="172"/>
      <c r="T1007" s="172"/>
      <c r="U1007" s="171">
        <v>5</v>
      </c>
      <c r="V1007" s="172"/>
      <c r="W1007" s="13" t="s">
        <v>69</v>
      </c>
      <c r="X1007" s="13"/>
      <c r="Y1007" s="13" t="s">
        <v>70</v>
      </c>
      <c r="Z1007" s="13" t="s">
        <v>75</v>
      </c>
      <c r="AA1007" s="13" t="s">
        <v>76</v>
      </c>
      <c r="AB1007" s="49" t="s">
        <v>480</v>
      </c>
      <c r="AC1007" s="51"/>
      <c r="AD1007" s="51"/>
      <c r="AE1007" s="51"/>
      <c r="AF1007" s="51"/>
      <c r="AG1007" s="51"/>
      <c r="AH1007" s="51"/>
      <c r="AI1007" s="51"/>
    </row>
    <row r="1008" spans="1:35" ht="24.6" x14ac:dyDescent="0.85">
      <c r="A1008" s="15">
        <v>1007</v>
      </c>
      <c r="B1008" s="45" t="s">
        <v>470</v>
      </c>
      <c r="C1008" s="45" t="s">
        <v>98</v>
      </c>
      <c r="D1008" s="45" t="s">
        <v>1870</v>
      </c>
      <c r="E1008" s="46" t="s">
        <v>1882</v>
      </c>
      <c r="F1008" s="7">
        <v>489</v>
      </c>
      <c r="G1008" s="348" t="s">
        <v>9999</v>
      </c>
      <c r="H1008" s="167" t="s">
        <v>1887</v>
      </c>
      <c r="I1008" s="170">
        <v>313781</v>
      </c>
      <c r="J1008" s="170">
        <v>1441724</v>
      </c>
      <c r="K1008" s="166">
        <v>33932</v>
      </c>
      <c r="L1008" s="15" t="s">
        <v>63</v>
      </c>
      <c r="M1008" s="13" t="s">
        <v>609</v>
      </c>
      <c r="N1008" s="13"/>
      <c r="O1008" s="13" t="s">
        <v>68</v>
      </c>
      <c r="P1008" s="50"/>
      <c r="Q1008" s="13" t="s">
        <v>64</v>
      </c>
      <c r="R1008" s="172">
        <v>28</v>
      </c>
      <c r="S1008" s="172"/>
      <c r="T1008" s="172"/>
      <c r="U1008" s="171">
        <v>8</v>
      </c>
      <c r="V1008" s="172"/>
      <c r="W1008" s="13" t="s">
        <v>69</v>
      </c>
      <c r="X1008" s="13"/>
      <c r="Y1008" s="13" t="s">
        <v>70</v>
      </c>
      <c r="Z1008" s="13" t="s">
        <v>75</v>
      </c>
      <c r="AA1008" s="13" t="s">
        <v>76</v>
      </c>
      <c r="AB1008" s="49" t="s">
        <v>480</v>
      </c>
      <c r="AC1008" s="51"/>
      <c r="AD1008" s="51"/>
      <c r="AE1008" s="51"/>
      <c r="AF1008" s="51"/>
      <c r="AG1008" s="51"/>
      <c r="AH1008" s="51"/>
      <c r="AI1008" s="51"/>
    </row>
    <row r="1009" spans="1:35" ht="24.6" x14ac:dyDescent="0.85">
      <c r="A1009" s="15">
        <v>1008</v>
      </c>
      <c r="B1009" s="45" t="s">
        <v>470</v>
      </c>
      <c r="C1009" s="45" t="s">
        <v>98</v>
      </c>
      <c r="D1009" s="45" t="s">
        <v>1870</v>
      </c>
      <c r="E1009" s="46" t="s">
        <v>1888</v>
      </c>
      <c r="F1009" s="7">
        <v>102</v>
      </c>
      <c r="G1009" s="348" t="s">
        <v>10000</v>
      </c>
      <c r="H1009" s="167" t="s">
        <v>1889</v>
      </c>
      <c r="I1009" s="170">
        <v>313361</v>
      </c>
      <c r="J1009" s="170">
        <v>1442633</v>
      </c>
      <c r="K1009" s="166">
        <v>34289</v>
      </c>
      <c r="L1009" s="15" t="s">
        <v>63</v>
      </c>
      <c r="M1009" s="13" t="s">
        <v>609</v>
      </c>
      <c r="N1009" s="13"/>
      <c r="O1009" s="13" t="s">
        <v>68</v>
      </c>
      <c r="P1009" s="50"/>
      <c r="Q1009" s="13" t="s">
        <v>64</v>
      </c>
      <c r="R1009" s="172">
        <v>30</v>
      </c>
      <c r="S1009" s="172"/>
      <c r="T1009" s="172"/>
      <c r="U1009" s="171">
        <v>4</v>
      </c>
      <c r="V1009" s="172"/>
      <c r="W1009" s="13" t="s">
        <v>69</v>
      </c>
      <c r="X1009" s="13"/>
      <c r="Y1009" s="13" t="s">
        <v>70</v>
      </c>
      <c r="Z1009" s="13" t="s">
        <v>75</v>
      </c>
      <c r="AA1009" s="13" t="s">
        <v>76</v>
      </c>
      <c r="AB1009" s="49" t="s">
        <v>480</v>
      </c>
      <c r="AC1009" s="51"/>
      <c r="AD1009" s="51"/>
      <c r="AE1009" s="51"/>
      <c r="AF1009" s="51"/>
      <c r="AG1009" s="51"/>
      <c r="AH1009" s="51"/>
      <c r="AI1009" s="51"/>
    </row>
    <row r="1010" spans="1:35" ht="24.6" x14ac:dyDescent="0.85">
      <c r="A1010" s="15">
        <v>1009</v>
      </c>
      <c r="B1010" s="45" t="s">
        <v>470</v>
      </c>
      <c r="C1010" s="45" t="s">
        <v>98</v>
      </c>
      <c r="D1010" s="45" t="s">
        <v>1870</v>
      </c>
      <c r="E1010" s="46" t="s">
        <v>1888</v>
      </c>
      <c r="F1010" s="7">
        <v>102</v>
      </c>
      <c r="G1010" s="348" t="s">
        <v>10001</v>
      </c>
      <c r="H1010" s="167" t="s">
        <v>1890</v>
      </c>
      <c r="I1010" s="170">
        <v>313361</v>
      </c>
      <c r="J1010" s="170">
        <v>1442633</v>
      </c>
      <c r="K1010" s="166">
        <v>34152</v>
      </c>
      <c r="L1010" s="15" t="s">
        <v>63</v>
      </c>
      <c r="M1010" s="13" t="s">
        <v>609</v>
      </c>
      <c r="N1010" s="13"/>
      <c r="O1010" s="13" t="s">
        <v>68</v>
      </c>
      <c r="P1010" s="50"/>
      <c r="Q1010" s="13" t="s">
        <v>64</v>
      </c>
      <c r="R1010" s="172">
        <v>27</v>
      </c>
      <c r="S1010" s="172"/>
      <c r="T1010" s="172"/>
      <c r="U1010" s="171">
        <v>12</v>
      </c>
      <c r="V1010" s="172"/>
      <c r="W1010" s="13" t="s">
        <v>69</v>
      </c>
      <c r="X1010" s="13"/>
      <c r="Y1010" s="13" t="s">
        <v>70</v>
      </c>
      <c r="Z1010" s="13" t="s">
        <v>75</v>
      </c>
      <c r="AA1010" s="13" t="s">
        <v>76</v>
      </c>
      <c r="AB1010" s="49" t="s">
        <v>480</v>
      </c>
      <c r="AC1010" s="51"/>
      <c r="AD1010" s="51"/>
      <c r="AE1010" s="51"/>
      <c r="AF1010" s="51"/>
      <c r="AG1010" s="51"/>
      <c r="AH1010" s="51"/>
      <c r="AI1010" s="51"/>
    </row>
    <row r="1011" spans="1:35" ht="24.6" x14ac:dyDescent="0.85">
      <c r="A1011" s="15">
        <v>1010</v>
      </c>
      <c r="B1011" s="45" t="s">
        <v>470</v>
      </c>
      <c r="C1011" s="45" t="s">
        <v>98</v>
      </c>
      <c r="D1011" s="45" t="s">
        <v>1870</v>
      </c>
      <c r="E1011" s="46" t="s">
        <v>1870</v>
      </c>
      <c r="F1011" s="7">
        <v>578</v>
      </c>
      <c r="G1011" s="348" t="s">
        <v>10002</v>
      </c>
      <c r="H1011" s="167" t="s">
        <v>1891</v>
      </c>
      <c r="I1011" s="170">
        <v>316681</v>
      </c>
      <c r="J1011" s="170">
        <v>1440024</v>
      </c>
      <c r="K1011" s="166">
        <v>33985</v>
      </c>
      <c r="L1011" s="15" t="s">
        <v>63</v>
      </c>
      <c r="M1011" s="13" t="s">
        <v>609</v>
      </c>
      <c r="N1011" s="13"/>
      <c r="O1011" s="13" t="s">
        <v>68</v>
      </c>
      <c r="P1011" s="50"/>
      <c r="Q1011" s="13" t="s">
        <v>66</v>
      </c>
      <c r="R1011" s="172">
        <v>26</v>
      </c>
      <c r="S1011" s="172"/>
      <c r="T1011" s="172"/>
      <c r="U1011" s="171">
        <v>2</v>
      </c>
      <c r="V1011" s="172"/>
      <c r="W1011" s="13" t="s">
        <v>69</v>
      </c>
      <c r="X1011" s="13"/>
      <c r="Y1011" s="13" t="s">
        <v>70</v>
      </c>
      <c r="Z1011" s="13" t="s">
        <v>75</v>
      </c>
      <c r="AA1011" s="13" t="s">
        <v>76</v>
      </c>
      <c r="AB1011" s="49" t="s">
        <v>480</v>
      </c>
      <c r="AC1011" s="51"/>
      <c r="AD1011" s="51"/>
      <c r="AE1011" s="51"/>
      <c r="AF1011" s="51"/>
      <c r="AG1011" s="51"/>
      <c r="AH1011" s="51"/>
      <c r="AI1011" s="51"/>
    </row>
    <row r="1012" spans="1:35" ht="24.6" x14ac:dyDescent="0.85">
      <c r="A1012" s="15">
        <v>1011</v>
      </c>
      <c r="B1012" s="45" t="s">
        <v>470</v>
      </c>
      <c r="C1012" s="45" t="s">
        <v>98</v>
      </c>
      <c r="D1012" s="45" t="s">
        <v>1870</v>
      </c>
      <c r="E1012" s="46" t="s">
        <v>1870</v>
      </c>
      <c r="F1012" s="7">
        <v>578</v>
      </c>
      <c r="G1012" s="348" t="s">
        <v>10003</v>
      </c>
      <c r="H1012" s="167" t="s">
        <v>1892</v>
      </c>
      <c r="I1012" s="170">
        <v>316681</v>
      </c>
      <c r="J1012" s="170">
        <v>1440024</v>
      </c>
      <c r="K1012" s="166">
        <v>33999</v>
      </c>
      <c r="L1012" s="15" t="s">
        <v>63</v>
      </c>
      <c r="M1012" s="13" t="s">
        <v>609</v>
      </c>
      <c r="N1012" s="13"/>
      <c r="O1012" s="13" t="s">
        <v>68</v>
      </c>
      <c r="P1012" s="50"/>
      <c r="Q1012" s="13" t="s">
        <v>62</v>
      </c>
      <c r="R1012" s="172">
        <v>0</v>
      </c>
      <c r="S1012" s="172"/>
      <c r="T1012" s="172"/>
      <c r="U1012" s="171">
        <v>10</v>
      </c>
      <c r="V1012" s="172"/>
      <c r="W1012" s="13" t="s">
        <v>69</v>
      </c>
      <c r="X1012" s="13"/>
      <c r="Y1012" s="13" t="s">
        <v>70</v>
      </c>
      <c r="Z1012" s="13" t="s">
        <v>75</v>
      </c>
      <c r="AA1012" s="13" t="s">
        <v>76</v>
      </c>
      <c r="AB1012" s="49" t="s">
        <v>480</v>
      </c>
      <c r="AC1012" s="51"/>
      <c r="AD1012" s="51"/>
      <c r="AE1012" s="51"/>
      <c r="AF1012" s="51"/>
      <c r="AG1012" s="51"/>
      <c r="AH1012" s="51"/>
      <c r="AI1012" s="51"/>
    </row>
    <row r="1013" spans="1:35" ht="24.6" x14ac:dyDescent="0.85">
      <c r="A1013" s="15">
        <v>1012</v>
      </c>
      <c r="B1013" s="45" t="s">
        <v>470</v>
      </c>
      <c r="C1013" s="45" t="s">
        <v>98</v>
      </c>
      <c r="D1013" s="45" t="s">
        <v>1870</v>
      </c>
      <c r="E1013" s="46" t="s">
        <v>1893</v>
      </c>
      <c r="F1013" s="7">
        <v>352</v>
      </c>
      <c r="G1013" s="348" t="s">
        <v>10004</v>
      </c>
      <c r="H1013" s="167" t="s">
        <v>1894</v>
      </c>
      <c r="I1013" s="170">
        <v>316181</v>
      </c>
      <c r="J1013" s="170">
        <v>1440824</v>
      </c>
      <c r="K1013" s="166">
        <v>33708</v>
      </c>
      <c r="L1013" s="15" t="s">
        <v>63</v>
      </c>
      <c r="M1013" s="13" t="s">
        <v>609</v>
      </c>
      <c r="N1013" s="13"/>
      <c r="O1013" s="13" t="s">
        <v>68</v>
      </c>
      <c r="P1013" s="50"/>
      <c r="Q1013" s="13" t="s">
        <v>62</v>
      </c>
      <c r="R1013" s="172">
        <v>24</v>
      </c>
      <c r="S1013" s="172"/>
      <c r="T1013" s="172"/>
      <c r="U1013" s="171">
        <v>3</v>
      </c>
      <c r="V1013" s="172"/>
      <c r="W1013" s="13" t="s">
        <v>69</v>
      </c>
      <c r="X1013" s="13"/>
      <c r="Y1013" s="13" t="s">
        <v>70</v>
      </c>
      <c r="Z1013" s="13" t="s">
        <v>75</v>
      </c>
      <c r="AA1013" s="13" t="s">
        <v>76</v>
      </c>
      <c r="AB1013" s="49" t="s">
        <v>480</v>
      </c>
      <c r="AC1013" s="51"/>
      <c r="AD1013" s="51"/>
      <c r="AE1013" s="51"/>
      <c r="AF1013" s="51"/>
      <c r="AG1013" s="51"/>
      <c r="AH1013" s="51"/>
      <c r="AI1013" s="51"/>
    </row>
    <row r="1014" spans="1:35" ht="24.6" x14ac:dyDescent="0.85">
      <c r="A1014" s="15">
        <v>1013</v>
      </c>
      <c r="B1014" s="45" t="s">
        <v>470</v>
      </c>
      <c r="C1014" s="45" t="s">
        <v>98</v>
      </c>
      <c r="D1014" s="45" t="s">
        <v>1870</v>
      </c>
      <c r="E1014" s="46" t="s">
        <v>1895</v>
      </c>
      <c r="F1014" s="7">
        <v>578</v>
      </c>
      <c r="G1014" s="348" t="s">
        <v>10005</v>
      </c>
      <c r="H1014" s="162" t="s">
        <v>1896</v>
      </c>
      <c r="I1014" s="162">
        <v>317128</v>
      </c>
      <c r="J1014" s="162">
        <v>1438472</v>
      </c>
      <c r="K1014" s="166">
        <v>39361</v>
      </c>
      <c r="L1014" s="15" t="s">
        <v>63</v>
      </c>
      <c r="M1014" s="13" t="s">
        <v>609</v>
      </c>
      <c r="N1014" s="13"/>
      <c r="O1014" s="13" t="s">
        <v>68</v>
      </c>
      <c r="P1014" s="158" t="s">
        <v>1897</v>
      </c>
      <c r="Q1014" s="13" t="s">
        <v>61</v>
      </c>
      <c r="R1014" s="173">
        <v>34.5</v>
      </c>
      <c r="S1014" s="172"/>
      <c r="T1014" s="173">
        <v>2.1</v>
      </c>
      <c r="U1014" s="173">
        <v>5</v>
      </c>
      <c r="V1014" s="173">
        <v>21</v>
      </c>
      <c r="W1014" s="13" t="s">
        <v>69</v>
      </c>
      <c r="X1014" s="13"/>
      <c r="Y1014" s="13" t="s">
        <v>70</v>
      </c>
      <c r="Z1014" s="13" t="s">
        <v>75</v>
      </c>
      <c r="AA1014" s="13" t="s">
        <v>72</v>
      </c>
      <c r="AB1014" s="49" t="s">
        <v>513</v>
      </c>
      <c r="AC1014" s="51"/>
      <c r="AD1014" s="51"/>
      <c r="AE1014" s="51"/>
      <c r="AF1014" s="51"/>
      <c r="AG1014" s="51"/>
      <c r="AH1014" s="51"/>
      <c r="AI1014" s="51"/>
    </row>
    <row r="1015" spans="1:35" ht="24.6" x14ac:dyDescent="0.85">
      <c r="A1015" s="15">
        <v>1014</v>
      </c>
      <c r="B1015" s="45" t="s">
        <v>470</v>
      </c>
      <c r="C1015" s="45" t="s">
        <v>98</v>
      </c>
      <c r="D1015" s="45" t="s">
        <v>1870</v>
      </c>
      <c r="E1015" s="46" t="s">
        <v>1895</v>
      </c>
      <c r="F1015" s="7">
        <v>578</v>
      </c>
      <c r="G1015" s="348" t="s">
        <v>10006</v>
      </c>
      <c r="H1015" s="162" t="s">
        <v>1898</v>
      </c>
      <c r="I1015" s="162">
        <v>317029</v>
      </c>
      <c r="J1015" s="162">
        <v>1439173</v>
      </c>
      <c r="K1015" s="166">
        <v>33716</v>
      </c>
      <c r="L1015" s="15" t="s">
        <v>63</v>
      </c>
      <c r="M1015" s="13" t="s">
        <v>609</v>
      </c>
      <c r="N1015" s="13"/>
      <c r="O1015" s="13" t="s">
        <v>68</v>
      </c>
      <c r="P1015" s="50"/>
      <c r="Q1015" s="13" t="s">
        <v>62</v>
      </c>
      <c r="R1015" s="172">
        <v>17</v>
      </c>
      <c r="S1015" s="172"/>
      <c r="T1015" s="172"/>
      <c r="U1015" s="171">
        <v>3</v>
      </c>
      <c r="V1015" s="172"/>
      <c r="W1015" s="13" t="s">
        <v>69</v>
      </c>
      <c r="X1015" s="13"/>
      <c r="Y1015" s="13" t="s">
        <v>70</v>
      </c>
      <c r="Z1015" s="13" t="s">
        <v>75</v>
      </c>
      <c r="AA1015" s="13" t="s">
        <v>76</v>
      </c>
      <c r="AB1015" s="49" t="s">
        <v>480</v>
      </c>
      <c r="AC1015" s="51"/>
      <c r="AD1015" s="51"/>
      <c r="AE1015" s="51"/>
      <c r="AF1015" s="51"/>
      <c r="AG1015" s="51"/>
      <c r="AH1015" s="51"/>
      <c r="AI1015" s="51"/>
    </row>
    <row r="1016" spans="1:35" ht="24.6" x14ac:dyDescent="0.85">
      <c r="A1016" s="15">
        <v>1015</v>
      </c>
      <c r="B1016" s="45" t="s">
        <v>470</v>
      </c>
      <c r="C1016" s="45" t="s">
        <v>98</v>
      </c>
      <c r="D1016" s="45" t="s">
        <v>1870</v>
      </c>
      <c r="E1016" s="46" t="s">
        <v>1895</v>
      </c>
      <c r="F1016" s="7">
        <v>578</v>
      </c>
      <c r="G1016" s="348" t="s">
        <v>10007</v>
      </c>
      <c r="H1016" s="162" t="s">
        <v>1899</v>
      </c>
      <c r="I1016" s="162">
        <v>317029</v>
      </c>
      <c r="J1016" s="162">
        <v>1439173</v>
      </c>
      <c r="K1016" s="166">
        <v>33699</v>
      </c>
      <c r="L1016" s="15" t="s">
        <v>63</v>
      </c>
      <c r="M1016" s="13" t="s">
        <v>609</v>
      </c>
      <c r="N1016" s="13"/>
      <c r="O1016" s="13" t="s">
        <v>68</v>
      </c>
      <c r="P1016" s="50"/>
      <c r="Q1016" s="13" t="s">
        <v>62</v>
      </c>
      <c r="R1016" s="172">
        <v>30</v>
      </c>
      <c r="S1016" s="172"/>
      <c r="T1016" s="172"/>
      <c r="U1016" s="171">
        <v>4</v>
      </c>
      <c r="V1016" s="172"/>
      <c r="W1016" s="13" t="s">
        <v>69</v>
      </c>
      <c r="X1016" s="13"/>
      <c r="Y1016" s="13" t="s">
        <v>70</v>
      </c>
      <c r="Z1016" s="13" t="s">
        <v>75</v>
      </c>
      <c r="AA1016" s="13" t="s">
        <v>76</v>
      </c>
      <c r="AB1016" s="49" t="s">
        <v>480</v>
      </c>
      <c r="AC1016" s="51"/>
      <c r="AD1016" s="51"/>
      <c r="AE1016" s="51"/>
      <c r="AF1016" s="51"/>
      <c r="AG1016" s="51"/>
      <c r="AH1016" s="51"/>
      <c r="AI1016" s="51"/>
    </row>
    <row r="1017" spans="1:35" ht="24.6" x14ac:dyDescent="0.85">
      <c r="A1017" s="15">
        <v>1016</v>
      </c>
      <c r="B1017" s="45" t="s">
        <v>470</v>
      </c>
      <c r="C1017" s="45" t="s">
        <v>98</v>
      </c>
      <c r="D1017" s="45" t="s">
        <v>1870</v>
      </c>
      <c r="E1017" s="46" t="s">
        <v>1895</v>
      </c>
      <c r="F1017" s="7">
        <v>578</v>
      </c>
      <c r="G1017" s="348" t="s">
        <v>10008</v>
      </c>
      <c r="H1017" s="162" t="s">
        <v>1900</v>
      </c>
      <c r="I1017" s="162">
        <v>317029</v>
      </c>
      <c r="J1017" s="162">
        <v>1439173</v>
      </c>
      <c r="K1017" s="166">
        <v>33720</v>
      </c>
      <c r="L1017" s="15" t="s">
        <v>63</v>
      </c>
      <c r="M1017" s="13" t="s">
        <v>609</v>
      </c>
      <c r="N1017" s="13"/>
      <c r="O1017" s="13" t="s">
        <v>68</v>
      </c>
      <c r="P1017" s="50"/>
      <c r="Q1017" s="13" t="s">
        <v>62</v>
      </c>
      <c r="R1017" s="172">
        <v>32</v>
      </c>
      <c r="S1017" s="172"/>
      <c r="T1017" s="172"/>
      <c r="U1017" s="171">
        <v>5</v>
      </c>
      <c r="V1017" s="172"/>
      <c r="W1017" s="13" t="s">
        <v>69</v>
      </c>
      <c r="X1017" s="13"/>
      <c r="Y1017" s="13" t="s">
        <v>70</v>
      </c>
      <c r="Z1017" s="13" t="s">
        <v>75</v>
      </c>
      <c r="AA1017" s="13" t="s">
        <v>76</v>
      </c>
      <c r="AB1017" s="49" t="s">
        <v>480</v>
      </c>
      <c r="AC1017" s="51"/>
      <c r="AD1017" s="51"/>
      <c r="AE1017" s="51"/>
      <c r="AF1017" s="51"/>
      <c r="AG1017" s="51"/>
      <c r="AH1017" s="51"/>
      <c r="AI1017" s="51"/>
    </row>
    <row r="1018" spans="1:35" ht="24.6" x14ac:dyDescent="0.85">
      <c r="A1018" s="15">
        <v>1017</v>
      </c>
      <c r="B1018" s="45" t="s">
        <v>470</v>
      </c>
      <c r="C1018" s="45" t="s">
        <v>98</v>
      </c>
      <c r="D1018" s="45" t="s">
        <v>1870</v>
      </c>
      <c r="E1018" s="46" t="s">
        <v>1895</v>
      </c>
      <c r="F1018" s="47">
        <v>578</v>
      </c>
      <c r="G1018" s="47" t="s">
        <v>10009</v>
      </c>
      <c r="H1018" s="62" t="s">
        <v>1475</v>
      </c>
      <c r="I1018" s="157"/>
      <c r="J1018" s="157"/>
      <c r="K1018" s="55">
        <v>44491</v>
      </c>
      <c r="L1018" s="15" t="s">
        <v>63</v>
      </c>
      <c r="M1018" s="13" t="s">
        <v>797</v>
      </c>
      <c r="N1018" s="13"/>
      <c r="O1018" s="13" t="s">
        <v>68</v>
      </c>
      <c r="P1018" s="50" t="s">
        <v>1901</v>
      </c>
      <c r="Q1018" s="13" t="s">
        <v>61</v>
      </c>
      <c r="R1018" s="13">
        <v>45</v>
      </c>
      <c r="S1018" s="13"/>
      <c r="T1018" s="13"/>
      <c r="U1018" s="56"/>
      <c r="V1018" s="13"/>
      <c r="W1018" s="13" t="s">
        <v>69</v>
      </c>
      <c r="X1018" s="13"/>
      <c r="Y1018" s="13" t="s">
        <v>70</v>
      </c>
      <c r="Z1018" s="13" t="s">
        <v>75</v>
      </c>
      <c r="AA1018" s="13" t="s">
        <v>72</v>
      </c>
      <c r="AB1018" s="49"/>
      <c r="AC1018" s="51"/>
      <c r="AD1018" s="51"/>
      <c r="AE1018" s="51">
        <v>8</v>
      </c>
      <c r="AF1018" s="51"/>
      <c r="AG1018" s="51"/>
      <c r="AH1018" s="51"/>
      <c r="AI1018" s="51"/>
    </row>
    <row r="1019" spans="1:35" ht="24.6" x14ac:dyDescent="0.85">
      <c r="A1019" s="15">
        <v>1018</v>
      </c>
      <c r="B1019" s="45" t="s">
        <v>470</v>
      </c>
      <c r="C1019" s="45" t="s">
        <v>98</v>
      </c>
      <c r="D1019" s="45" t="s">
        <v>1870</v>
      </c>
      <c r="E1019" s="46" t="s">
        <v>1895</v>
      </c>
      <c r="F1019" s="47">
        <v>578</v>
      </c>
      <c r="G1019" s="47" t="s">
        <v>10010</v>
      </c>
      <c r="H1019" s="62" t="s">
        <v>1902</v>
      </c>
      <c r="I1019" s="157"/>
      <c r="J1019" s="157"/>
      <c r="K1019" s="55">
        <v>44541</v>
      </c>
      <c r="L1019" s="15" t="s">
        <v>63</v>
      </c>
      <c r="M1019" s="13" t="s">
        <v>797</v>
      </c>
      <c r="N1019" s="13"/>
      <c r="O1019" s="13" t="s">
        <v>68</v>
      </c>
      <c r="P1019" s="50" t="s">
        <v>1901</v>
      </c>
      <c r="Q1019" s="13" t="s">
        <v>61</v>
      </c>
      <c r="R1019" s="13">
        <v>51</v>
      </c>
      <c r="S1019" s="13"/>
      <c r="T1019" s="13"/>
      <c r="U1019" s="56"/>
      <c r="V1019" s="13"/>
      <c r="W1019" s="13" t="s">
        <v>69</v>
      </c>
      <c r="X1019" s="13"/>
      <c r="Y1019" s="13" t="s">
        <v>70</v>
      </c>
      <c r="Z1019" s="13" t="s">
        <v>75</v>
      </c>
      <c r="AA1019" s="13" t="s">
        <v>72</v>
      </c>
      <c r="AB1019" s="49"/>
      <c r="AC1019" s="51"/>
      <c r="AD1019" s="51"/>
      <c r="AE1019" s="51">
        <v>8</v>
      </c>
      <c r="AF1019" s="51"/>
      <c r="AG1019" s="51"/>
      <c r="AH1019" s="51"/>
      <c r="AI1019" s="51"/>
    </row>
    <row r="1020" spans="1:35" ht="24.6" x14ac:dyDescent="0.85">
      <c r="A1020" s="15">
        <v>1019</v>
      </c>
      <c r="B1020" s="45" t="s">
        <v>470</v>
      </c>
      <c r="C1020" s="45" t="s">
        <v>98</v>
      </c>
      <c r="D1020" s="45" t="s">
        <v>1903</v>
      </c>
      <c r="E1020" s="46" t="s">
        <v>1904</v>
      </c>
      <c r="F1020" s="7">
        <v>628</v>
      </c>
      <c r="G1020" s="348" t="s">
        <v>10011</v>
      </c>
      <c r="H1020" s="167" t="s">
        <v>1905</v>
      </c>
      <c r="I1020" s="170">
        <v>317481</v>
      </c>
      <c r="J1020" s="170">
        <v>1430724</v>
      </c>
      <c r="K1020" s="166">
        <v>33822</v>
      </c>
      <c r="L1020" s="15" t="s">
        <v>63</v>
      </c>
      <c r="M1020" s="13" t="s">
        <v>609</v>
      </c>
      <c r="N1020" s="13"/>
      <c r="O1020" s="13" t="s">
        <v>68</v>
      </c>
      <c r="P1020" s="50"/>
      <c r="Q1020" s="13" t="s">
        <v>62</v>
      </c>
      <c r="R1020" s="172">
        <v>36</v>
      </c>
      <c r="S1020" s="172"/>
      <c r="T1020" s="172"/>
      <c r="U1020" s="171">
        <v>13</v>
      </c>
      <c r="V1020" s="172"/>
      <c r="W1020" s="13" t="s">
        <v>69</v>
      </c>
      <c r="X1020" s="13"/>
      <c r="Y1020" s="13" t="s">
        <v>70</v>
      </c>
      <c r="Z1020" s="13" t="s">
        <v>75</v>
      </c>
      <c r="AA1020" s="13" t="s">
        <v>76</v>
      </c>
      <c r="AB1020" s="49" t="s">
        <v>480</v>
      </c>
      <c r="AC1020" s="51"/>
      <c r="AD1020" s="51"/>
      <c r="AE1020" s="51"/>
      <c r="AF1020" s="51"/>
      <c r="AG1020" s="51"/>
      <c r="AH1020" s="51"/>
      <c r="AI1020" s="51"/>
    </row>
    <row r="1021" spans="1:35" ht="24.6" x14ac:dyDescent="0.85">
      <c r="A1021" s="15">
        <v>1020</v>
      </c>
      <c r="B1021" s="45" t="s">
        <v>470</v>
      </c>
      <c r="C1021" s="45" t="s">
        <v>98</v>
      </c>
      <c r="D1021" s="45" t="s">
        <v>1903</v>
      </c>
      <c r="E1021" s="46" t="s">
        <v>1904</v>
      </c>
      <c r="F1021" s="7">
        <v>628</v>
      </c>
      <c r="G1021" s="348" t="s">
        <v>10012</v>
      </c>
      <c r="H1021" s="167" t="s">
        <v>1906</v>
      </c>
      <c r="I1021" s="170">
        <v>317481</v>
      </c>
      <c r="J1021" s="170">
        <v>1430724</v>
      </c>
      <c r="K1021" s="166">
        <v>33726</v>
      </c>
      <c r="L1021" s="15" t="s">
        <v>63</v>
      </c>
      <c r="M1021" s="13" t="s">
        <v>609</v>
      </c>
      <c r="N1021" s="13"/>
      <c r="O1021" s="13" t="s">
        <v>68</v>
      </c>
      <c r="P1021" s="50"/>
      <c r="Q1021" s="13" t="s">
        <v>62</v>
      </c>
      <c r="R1021" s="172">
        <v>34</v>
      </c>
      <c r="S1021" s="172"/>
      <c r="T1021" s="172"/>
      <c r="U1021" s="171">
        <v>14</v>
      </c>
      <c r="V1021" s="172"/>
      <c r="W1021" s="13" t="s">
        <v>69</v>
      </c>
      <c r="X1021" s="13"/>
      <c r="Y1021" s="13" t="s">
        <v>70</v>
      </c>
      <c r="Z1021" s="13" t="s">
        <v>75</v>
      </c>
      <c r="AA1021" s="13" t="s">
        <v>76</v>
      </c>
      <c r="AB1021" s="49" t="s">
        <v>480</v>
      </c>
      <c r="AC1021" s="51"/>
      <c r="AD1021" s="51"/>
      <c r="AE1021" s="51"/>
      <c r="AF1021" s="51"/>
      <c r="AG1021" s="51"/>
      <c r="AH1021" s="51"/>
      <c r="AI1021" s="51"/>
    </row>
    <row r="1022" spans="1:35" ht="24.6" x14ac:dyDescent="0.85">
      <c r="A1022" s="15">
        <v>1021</v>
      </c>
      <c r="B1022" s="45" t="s">
        <v>470</v>
      </c>
      <c r="C1022" s="45" t="s">
        <v>98</v>
      </c>
      <c r="D1022" s="45" t="s">
        <v>1903</v>
      </c>
      <c r="E1022" s="46" t="s">
        <v>1904</v>
      </c>
      <c r="F1022" s="7">
        <v>628</v>
      </c>
      <c r="G1022" s="348" t="s">
        <v>10013</v>
      </c>
      <c r="H1022" s="167" t="s">
        <v>1907</v>
      </c>
      <c r="I1022" s="170">
        <v>317481</v>
      </c>
      <c r="J1022" s="170">
        <v>1430724</v>
      </c>
      <c r="K1022" s="166">
        <v>33821</v>
      </c>
      <c r="L1022" s="15" t="s">
        <v>63</v>
      </c>
      <c r="M1022" s="13" t="s">
        <v>609</v>
      </c>
      <c r="N1022" s="13"/>
      <c r="O1022" s="13" t="s">
        <v>68</v>
      </c>
      <c r="P1022" s="50"/>
      <c r="Q1022" s="13" t="s">
        <v>62</v>
      </c>
      <c r="R1022" s="172">
        <v>37</v>
      </c>
      <c r="S1022" s="172"/>
      <c r="T1022" s="172"/>
      <c r="U1022" s="171">
        <v>14</v>
      </c>
      <c r="V1022" s="172"/>
      <c r="W1022" s="13" t="s">
        <v>69</v>
      </c>
      <c r="X1022" s="13"/>
      <c r="Y1022" s="13" t="s">
        <v>70</v>
      </c>
      <c r="Z1022" s="13" t="s">
        <v>75</v>
      </c>
      <c r="AA1022" s="13" t="s">
        <v>76</v>
      </c>
      <c r="AB1022" s="49" t="s">
        <v>480</v>
      </c>
      <c r="AC1022" s="51"/>
      <c r="AD1022" s="51"/>
      <c r="AE1022" s="51"/>
      <c r="AF1022" s="51"/>
      <c r="AG1022" s="51"/>
      <c r="AH1022" s="51"/>
      <c r="AI1022" s="51"/>
    </row>
    <row r="1023" spans="1:35" ht="24.6" x14ac:dyDescent="0.85">
      <c r="A1023" s="15">
        <v>1022</v>
      </c>
      <c r="B1023" s="45" t="s">
        <v>470</v>
      </c>
      <c r="C1023" s="45" t="s">
        <v>98</v>
      </c>
      <c r="D1023" s="45" t="s">
        <v>1903</v>
      </c>
      <c r="E1023" s="46" t="s">
        <v>1904</v>
      </c>
      <c r="F1023" s="7">
        <v>628</v>
      </c>
      <c r="G1023" s="348" t="s">
        <v>10014</v>
      </c>
      <c r="H1023" s="167" t="s">
        <v>1908</v>
      </c>
      <c r="I1023" s="170">
        <v>317481</v>
      </c>
      <c r="J1023" s="170">
        <v>1430724</v>
      </c>
      <c r="K1023" s="166">
        <v>33820</v>
      </c>
      <c r="L1023" s="15" t="s">
        <v>63</v>
      </c>
      <c r="M1023" s="13" t="s">
        <v>609</v>
      </c>
      <c r="N1023" s="13"/>
      <c r="O1023" s="13" t="s">
        <v>68</v>
      </c>
      <c r="P1023" s="50"/>
      <c r="Q1023" s="13" t="s">
        <v>62</v>
      </c>
      <c r="R1023" s="172">
        <v>35</v>
      </c>
      <c r="S1023" s="172"/>
      <c r="T1023" s="172"/>
      <c r="U1023" s="171">
        <v>16</v>
      </c>
      <c r="V1023" s="172"/>
      <c r="W1023" s="13" t="s">
        <v>69</v>
      </c>
      <c r="X1023" s="13"/>
      <c r="Y1023" s="13" t="s">
        <v>70</v>
      </c>
      <c r="Z1023" s="13" t="s">
        <v>75</v>
      </c>
      <c r="AA1023" s="13" t="s">
        <v>76</v>
      </c>
      <c r="AB1023" s="49" t="s">
        <v>480</v>
      </c>
      <c r="AC1023" s="51"/>
      <c r="AD1023" s="51"/>
      <c r="AE1023" s="51"/>
      <c r="AF1023" s="51"/>
      <c r="AG1023" s="51"/>
      <c r="AH1023" s="51"/>
      <c r="AI1023" s="51"/>
    </row>
    <row r="1024" spans="1:35" ht="24.6" x14ac:dyDescent="0.85">
      <c r="A1024" s="15">
        <v>1023</v>
      </c>
      <c r="B1024" s="45" t="s">
        <v>470</v>
      </c>
      <c r="C1024" s="45" t="s">
        <v>98</v>
      </c>
      <c r="D1024" s="45" t="s">
        <v>1903</v>
      </c>
      <c r="E1024" s="46" t="s">
        <v>1904</v>
      </c>
      <c r="F1024" s="7">
        <v>628</v>
      </c>
      <c r="G1024" s="348" t="s">
        <v>10015</v>
      </c>
      <c r="H1024" s="167" t="s">
        <v>1909</v>
      </c>
      <c r="I1024" s="170">
        <v>317481</v>
      </c>
      <c r="J1024" s="170">
        <v>1430724</v>
      </c>
      <c r="K1024" s="166">
        <v>34017</v>
      </c>
      <c r="L1024" s="15" t="s">
        <v>63</v>
      </c>
      <c r="M1024" s="13" t="s">
        <v>609</v>
      </c>
      <c r="N1024" s="13"/>
      <c r="O1024" s="13" t="s">
        <v>68</v>
      </c>
      <c r="P1024" s="50"/>
      <c r="Q1024" s="13" t="s">
        <v>62</v>
      </c>
      <c r="R1024" s="172">
        <v>24</v>
      </c>
      <c r="S1024" s="172"/>
      <c r="T1024" s="172"/>
      <c r="U1024" s="171"/>
      <c r="V1024" s="172"/>
      <c r="W1024" s="13" t="s">
        <v>69</v>
      </c>
      <c r="X1024" s="13"/>
      <c r="Y1024" s="13" t="s">
        <v>70</v>
      </c>
      <c r="Z1024" s="13" t="s">
        <v>75</v>
      </c>
      <c r="AA1024" s="13" t="s">
        <v>76</v>
      </c>
      <c r="AB1024" s="49" t="s">
        <v>480</v>
      </c>
      <c r="AC1024" s="51"/>
      <c r="AD1024" s="51"/>
      <c r="AE1024" s="51"/>
      <c r="AF1024" s="51"/>
      <c r="AG1024" s="51"/>
      <c r="AH1024" s="51"/>
      <c r="AI1024" s="51"/>
    </row>
    <row r="1025" spans="1:35" ht="24.6" x14ac:dyDescent="0.85">
      <c r="A1025" s="15">
        <v>1024</v>
      </c>
      <c r="B1025" s="45" t="s">
        <v>470</v>
      </c>
      <c r="C1025" s="45" t="s">
        <v>98</v>
      </c>
      <c r="D1025" s="45" t="s">
        <v>1903</v>
      </c>
      <c r="E1025" s="46" t="s">
        <v>1904</v>
      </c>
      <c r="F1025" s="7">
        <v>628</v>
      </c>
      <c r="G1025" s="348" t="s">
        <v>10016</v>
      </c>
      <c r="H1025" s="167" t="s">
        <v>1910</v>
      </c>
      <c r="I1025" s="170">
        <v>317481</v>
      </c>
      <c r="J1025" s="170">
        <v>1430724</v>
      </c>
      <c r="K1025" s="166">
        <v>33819</v>
      </c>
      <c r="L1025" s="15" t="s">
        <v>63</v>
      </c>
      <c r="M1025" s="13" t="s">
        <v>609</v>
      </c>
      <c r="N1025" s="13"/>
      <c r="O1025" s="13" t="s">
        <v>68</v>
      </c>
      <c r="P1025" s="50"/>
      <c r="Q1025" s="13" t="s">
        <v>62</v>
      </c>
      <c r="R1025" s="172">
        <v>25</v>
      </c>
      <c r="S1025" s="172"/>
      <c r="T1025" s="172"/>
      <c r="U1025" s="171"/>
      <c r="V1025" s="172"/>
      <c r="W1025" s="13" t="s">
        <v>69</v>
      </c>
      <c r="X1025" s="13"/>
      <c r="Y1025" s="13" t="s">
        <v>70</v>
      </c>
      <c r="Z1025" s="13" t="s">
        <v>75</v>
      </c>
      <c r="AA1025" s="13" t="s">
        <v>76</v>
      </c>
      <c r="AB1025" s="49" t="s">
        <v>480</v>
      </c>
      <c r="AC1025" s="51"/>
      <c r="AD1025" s="51"/>
      <c r="AE1025" s="51"/>
      <c r="AF1025" s="51"/>
      <c r="AG1025" s="51"/>
      <c r="AH1025" s="51"/>
      <c r="AI1025" s="51"/>
    </row>
    <row r="1026" spans="1:35" ht="24.6" x14ac:dyDescent="0.85">
      <c r="A1026" s="15">
        <v>1025</v>
      </c>
      <c r="B1026" s="45" t="s">
        <v>470</v>
      </c>
      <c r="C1026" s="45" t="s">
        <v>98</v>
      </c>
      <c r="D1026" s="45" t="s">
        <v>1903</v>
      </c>
      <c r="E1026" s="46" t="s">
        <v>1911</v>
      </c>
      <c r="F1026" s="7">
        <v>298</v>
      </c>
      <c r="G1026" s="348" t="s">
        <v>10017</v>
      </c>
      <c r="H1026" s="167" t="s">
        <v>1912</v>
      </c>
      <c r="I1026" s="170">
        <v>321681</v>
      </c>
      <c r="J1026" s="170">
        <v>1430723</v>
      </c>
      <c r="K1026" s="166">
        <v>33765</v>
      </c>
      <c r="L1026" s="15" t="s">
        <v>63</v>
      </c>
      <c r="M1026" s="13" t="s">
        <v>609</v>
      </c>
      <c r="N1026" s="13"/>
      <c r="O1026" s="13" t="s">
        <v>68</v>
      </c>
      <c r="P1026" s="50"/>
      <c r="Q1026" s="13" t="s">
        <v>62</v>
      </c>
      <c r="R1026" s="172">
        <v>25</v>
      </c>
      <c r="S1026" s="172"/>
      <c r="T1026" s="172"/>
      <c r="U1026" s="171">
        <v>6</v>
      </c>
      <c r="V1026" s="172"/>
      <c r="W1026" s="13" t="s">
        <v>69</v>
      </c>
      <c r="X1026" s="13"/>
      <c r="Y1026" s="13" t="s">
        <v>70</v>
      </c>
      <c r="Z1026" s="13" t="s">
        <v>75</v>
      </c>
      <c r="AA1026" s="13" t="s">
        <v>76</v>
      </c>
      <c r="AB1026" s="49" t="s">
        <v>480</v>
      </c>
      <c r="AC1026" s="51"/>
      <c r="AD1026" s="51"/>
      <c r="AE1026" s="51"/>
      <c r="AF1026" s="51"/>
      <c r="AG1026" s="51"/>
      <c r="AH1026" s="51"/>
      <c r="AI1026" s="51"/>
    </row>
    <row r="1027" spans="1:35" ht="24.6" x14ac:dyDescent="0.85">
      <c r="A1027" s="15">
        <v>1026</v>
      </c>
      <c r="B1027" s="45" t="s">
        <v>470</v>
      </c>
      <c r="C1027" s="45" t="s">
        <v>98</v>
      </c>
      <c r="D1027" s="45" t="s">
        <v>1903</v>
      </c>
      <c r="E1027" s="46" t="s">
        <v>1913</v>
      </c>
      <c r="F1027" s="7">
        <v>371</v>
      </c>
      <c r="G1027" s="348" t="s">
        <v>10018</v>
      </c>
      <c r="H1027" s="167" t="s">
        <v>1914</v>
      </c>
      <c r="I1027" s="170">
        <v>320905</v>
      </c>
      <c r="J1027" s="170">
        <v>1431449</v>
      </c>
      <c r="K1027" s="166">
        <v>33763</v>
      </c>
      <c r="L1027" s="15" t="s">
        <v>63</v>
      </c>
      <c r="M1027" s="13" t="s">
        <v>609</v>
      </c>
      <c r="N1027" s="13"/>
      <c r="O1027" s="13" t="s">
        <v>68</v>
      </c>
      <c r="P1027" s="50"/>
      <c r="Q1027" s="13" t="s">
        <v>66</v>
      </c>
      <c r="R1027" s="172">
        <v>25</v>
      </c>
      <c r="S1027" s="172"/>
      <c r="T1027" s="172"/>
      <c r="U1027" s="171">
        <v>3</v>
      </c>
      <c r="V1027" s="172"/>
      <c r="W1027" s="13" t="s">
        <v>69</v>
      </c>
      <c r="X1027" s="13"/>
      <c r="Y1027" s="13" t="s">
        <v>70</v>
      </c>
      <c r="Z1027" s="13" t="s">
        <v>75</v>
      </c>
      <c r="AA1027" s="13" t="s">
        <v>76</v>
      </c>
      <c r="AB1027" s="49" t="s">
        <v>480</v>
      </c>
      <c r="AC1027" s="51"/>
      <c r="AD1027" s="51"/>
      <c r="AE1027" s="51"/>
      <c r="AF1027" s="51"/>
      <c r="AG1027" s="51"/>
      <c r="AH1027" s="51"/>
      <c r="AI1027" s="51"/>
    </row>
    <row r="1028" spans="1:35" ht="24.6" x14ac:dyDescent="0.85">
      <c r="A1028" s="15">
        <v>1027</v>
      </c>
      <c r="B1028" s="45" t="s">
        <v>470</v>
      </c>
      <c r="C1028" s="45" t="s">
        <v>98</v>
      </c>
      <c r="D1028" s="45" t="s">
        <v>1903</v>
      </c>
      <c r="E1028" s="46" t="s">
        <v>1913</v>
      </c>
      <c r="F1028" s="7">
        <v>371</v>
      </c>
      <c r="G1028" s="348" t="s">
        <v>10019</v>
      </c>
      <c r="H1028" s="167" t="s">
        <v>1915</v>
      </c>
      <c r="I1028" s="170">
        <v>320905</v>
      </c>
      <c r="J1028" s="170">
        <v>1431449</v>
      </c>
      <c r="K1028" s="166">
        <v>33778</v>
      </c>
      <c r="L1028" s="15" t="s">
        <v>63</v>
      </c>
      <c r="M1028" s="13" t="s">
        <v>609</v>
      </c>
      <c r="N1028" s="13"/>
      <c r="O1028" s="13" t="s">
        <v>68</v>
      </c>
      <c r="P1028" s="50"/>
      <c r="Q1028" s="13" t="s">
        <v>62</v>
      </c>
      <c r="R1028" s="172">
        <v>25</v>
      </c>
      <c r="S1028" s="172"/>
      <c r="T1028" s="172"/>
      <c r="U1028" s="171">
        <v>5</v>
      </c>
      <c r="V1028" s="172"/>
      <c r="W1028" s="13" t="s">
        <v>69</v>
      </c>
      <c r="X1028" s="13"/>
      <c r="Y1028" s="13" t="s">
        <v>70</v>
      </c>
      <c r="Z1028" s="13" t="s">
        <v>75</v>
      </c>
      <c r="AA1028" s="13" t="s">
        <v>76</v>
      </c>
      <c r="AB1028" s="49" t="s">
        <v>480</v>
      </c>
      <c r="AC1028" s="51"/>
      <c r="AD1028" s="51"/>
      <c r="AE1028" s="51"/>
      <c r="AF1028" s="51"/>
      <c r="AG1028" s="51"/>
      <c r="AH1028" s="51"/>
      <c r="AI1028" s="51"/>
    </row>
    <row r="1029" spans="1:35" ht="24.6" x14ac:dyDescent="0.85">
      <c r="A1029" s="15">
        <v>1028</v>
      </c>
      <c r="B1029" s="45" t="s">
        <v>470</v>
      </c>
      <c r="C1029" s="45" t="s">
        <v>98</v>
      </c>
      <c r="D1029" s="45" t="s">
        <v>1903</v>
      </c>
      <c r="E1029" s="46" t="s">
        <v>89</v>
      </c>
      <c r="F1029" s="7">
        <v>359</v>
      </c>
      <c r="G1029" s="348" t="s">
        <v>10020</v>
      </c>
      <c r="H1029" s="167" t="s">
        <v>1916</v>
      </c>
      <c r="I1029" s="170">
        <v>320387</v>
      </c>
      <c r="J1029" s="170">
        <v>1432452</v>
      </c>
      <c r="K1029" s="166">
        <v>34020</v>
      </c>
      <c r="L1029" s="15" t="s">
        <v>63</v>
      </c>
      <c r="M1029" s="13" t="s">
        <v>609</v>
      </c>
      <c r="N1029" s="13"/>
      <c r="O1029" s="13" t="s">
        <v>68</v>
      </c>
      <c r="P1029" s="50"/>
      <c r="Q1029" s="13" t="s">
        <v>64</v>
      </c>
      <c r="R1029" s="172">
        <v>24</v>
      </c>
      <c r="S1029" s="172"/>
      <c r="T1029" s="172"/>
      <c r="U1029" s="171">
        <v>3</v>
      </c>
      <c r="V1029" s="172"/>
      <c r="W1029" s="13" t="s">
        <v>69</v>
      </c>
      <c r="X1029" s="13"/>
      <c r="Y1029" s="13" t="s">
        <v>70</v>
      </c>
      <c r="Z1029" s="13" t="s">
        <v>75</v>
      </c>
      <c r="AA1029" s="13" t="s">
        <v>76</v>
      </c>
      <c r="AB1029" s="49" t="s">
        <v>480</v>
      </c>
      <c r="AC1029" s="51"/>
      <c r="AD1029" s="51"/>
      <c r="AE1029" s="51"/>
      <c r="AF1029" s="51"/>
      <c r="AG1029" s="51"/>
      <c r="AH1029" s="51"/>
      <c r="AI1029" s="51"/>
    </row>
    <row r="1030" spans="1:35" ht="24.6" x14ac:dyDescent="0.85">
      <c r="A1030" s="15">
        <v>1029</v>
      </c>
      <c r="B1030" s="45" t="s">
        <v>470</v>
      </c>
      <c r="C1030" s="45" t="s">
        <v>98</v>
      </c>
      <c r="D1030" s="45" t="s">
        <v>1903</v>
      </c>
      <c r="E1030" s="46" t="s">
        <v>89</v>
      </c>
      <c r="F1030" s="7">
        <v>359</v>
      </c>
      <c r="G1030" s="348" t="s">
        <v>10021</v>
      </c>
      <c r="H1030" s="167" t="s">
        <v>1917</v>
      </c>
      <c r="I1030" s="170">
        <v>320387</v>
      </c>
      <c r="J1030" s="170">
        <v>1432452</v>
      </c>
      <c r="K1030" s="166">
        <v>34022</v>
      </c>
      <c r="L1030" s="15" t="s">
        <v>63</v>
      </c>
      <c r="M1030" s="13" t="s">
        <v>609</v>
      </c>
      <c r="N1030" s="13"/>
      <c r="O1030" s="13" t="s">
        <v>68</v>
      </c>
      <c r="P1030" s="50"/>
      <c r="Q1030" s="13" t="s">
        <v>64</v>
      </c>
      <c r="R1030" s="172">
        <v>21</v>
      </c>
      <c r="S1030" s="172"/>
      <c r="T1030" s="172"/>
      <c r="U1030" s="171">
        <v>3</v>
      </c>
      <c r="V1030" s="172"/>
      <c r="W1030" s="13" t="s">
        <v>69</v>
      </c>
      <c r="X1030" s="13"/>
      <c r="Y1030" s="13" t="s">
        <v>70</v>
      </c>
      <c r="Z1030" s="13" t="s">
        <v>75</v>
      </c>
      <c r="AA1030" s="13" t="s">
        <v>76</v>
      </c>
      <c r="AB1030" s="49" t="s">
        <v>480</v>
      </c>
      <c r="AC1030" s="51"/>
      <c r="AD1030" s="51"/>
      <c r="AE1030" s="51"/>
      <c r="AF1030" s="51"/>
      <c r="AG1030" s="51"/>
      <c r="AH1030" s="51"/>
      <c r="AI1030" s="51"/>
    </row>
    <row r="1031" spans="1:35" ht="24.6" x14ac:dyDescent="0.85">
      <c r="A1031" s="15">
        <v>1030</v>
      </c>
      <c r="B1031" s="45" t="s">
        <v>470</v>
      </c>
      <c r="C1031" s="45" t="s">
        <v>98</v>
      </c>
      <c r="D1031" s="45" t="s">
        <v>1903</v>
      </c>
      <c r="E1031" s="46" t="s">
        <v>89</v>
      </c>
      <c r="F1031" s="7">
        <v>359</v>
      </c>
      <c r="G1031" s="348" t="s">
        <v>10022</v>
      </c>
      <c r="H1031" s="167" t="s">
        <v>1918</v>
      </c>
      <c r="I1031" s="170">
        <v>320387</v>
      </c>
      <c r="J1031" s="170">
        <v>1432452</v>
      </c>
      <c r="K1031" s="166">
        <v>33770</v>
      </c>
      <c r="L1031" s="15" t="s">
        <v>63</v>
      </c>
      <c r="M1031" s="13" t="s">
        <v>609</v>
      </c>
      <c r="N1031" s="13"/>
      <c r="O1031" s="13" t="s">
        <v>68</v>
      </c>
      <c r="P1031" s="50"/>
      <c r="Q1031" s="13" t="s">
        <v>66</v>
      </c>
      <c r="R1031" s="172">
        <v>25</v>
      </c>
      <c r="S1031" s="172"/>
      <c r="T1031" s="172"/>
      <c r="U1031" s="171">
        <v>3.5</v>
      </c>
      <c r="V1031" s="172"/>
      <c r="W1031" s="13" t="s">
        <v>69</v>
      </c>
      <c r="X1031" s="13"/>
      <c r="Y1031" s="13" t="s">
        <v>70</v>
      </c>
      <c r="Z1031" s="13" t="s">
        <v>75</v>
      </c>
      <c r="AA1031" s="13" t="s">
        <v>76</v>
      </c>
      <c r="AB1031" s="49" t="s">
        <v>480</v>
      </c>
      <c r="AC1031" s="51"/>
      <c r="AD1031" s="51"/>
      <c r="AE1031" s="51"/>
      <c r="AF1031" s="51"/>
      <c r="AG1031" s="51"/>
      <c r="AH1031" s="51"/>
      <c r="AI1031" s="51"/>
    </row>
    <row r="1032" spans="1:35" ht="24.6" x14ac:dyDescent="0.85">
      <c r="A1032" s="15">
        <v>1031</v>
      </c>
      <c r="B1032" s="45" t="s">
        <v>470</v>
      </c>
      <c r="C1032" s="45" t="s">
        <v>98</v>
      </c>
      <c r="D1032" s="45" t="s">
        <v>1903</v>
      </c>
      <c r="E1032" s="46" t="s">
        <v>89</v>
      </c>
      <c r="F1032" s="7">
        <v>359</v>
      </c>
      <c r="G1032" s="348" t="s">
        <v>10023</v>
      </c>
      <c r="H1032" s="167" t="s">
        <v>1919</v>
      </c>
      <c r="I1032" s="170">
        <v>320387</v>
      </c>
      <c r="J1032" s="170">
        <v>1432452</v>
      </c>
      <c r="K1032" s="166">
        <v>33774</v>
      </c>
      <c r="L1032" s="15" t="s">
        <v>63</v>
      </c>
      <c r="M1032" s="13" t="s">
        <v>609</v>
      </c>
      <c r="N1032" s="13"/>
      <c r="O1032" s="13" t="s">
        <v>68</v>
      </c>
      <c r="P1032" s="50"/>
      <c r="Q1032" s="13" t="s">
        <v>64</v>
      </c>
      <c r="R1032" s="172">
        <v>25</v>
      </c>
      <c r="S1032" s="172"/>
      <c r="T1032" s="172"/>
      <c r="U1032" s="171">
        <v>3.5</v>
      </c>
      <c r="V1032" s="172"/>
      <c r="W1032" s="13" t="s">
        <v>69</v>
      </c>
      <c r="X1032" s="13"/>
      <c r="Y1032" s="13" t="s">
        <v>70</v>
      </c>
      <c r="Z1032" s="13" t="s">
        <v>75</v>
      </c>
      <c r="AA1032" s="13" t="s">
        <v>76</v>
      </c>
      <c r="AB1032" s="49" t="s">
        <v>480</v>
      </c>
      <c r="AC1032" s="51"/>
      <c r="AD1032" s="51"/>
      <c r="AE1032" s="51"/>
      <c r="AF1032" s="51"/>
      <c r="AG1032" s="51"/>
      <c r="AH1032" s="51"/>
      <c r="AI1032" s="51"/>
    </row>
    <row r="1033" spans="1:35" ht="24.6" x14ac:dyDescent="0.85">
      <c r="A1033" s="15">
        <v>1032</v>
      </c>
      <c r="B1033" s="45" t="s">
        <v>470</v>
      </c>
      <c r="C1033" s="45" t="s">
        <v>98</v>
      </c>
      <c r="D1033" s="45" t="s">
        <v>1903</v>
      </c>
      <c r="E1033" s="46" t="s">
        <v>89</v>
      </c>
      <c r="F1033" s="7">
        <v>359</v>
      </c>
      <c r="G1033" s="348" t="s">
        <v>10024</v>
      </c>
      <c r="H1033" s="167" t="s">
        <v>1920</v>
      </c>
      <c r="I1033" s="170">
        <v>320387</v>
      </c>
      <c r="J1033" s="170">
        <v>1432452</v>
      </c>
      <c r="K1033" s="166">
        <v>33773</v>
      </c>
      <c r="L1033" s="15" t="s">
        <v>63</v>
      </c>
      <c r="M1033" s="13" t="s">
        <v>609</v>
      </c>
      <c r="N1033" s="13"/>
      <c r="O1033" s="13" t="s">
        <v>68</v>
      </c>
      <c r="P1033" s="50"/>
      <c r="Q1033" s="13" t="s">
        <v>66</v>
      </c>
      <c r="R1033" s="172">
        <v>26</v>
      </c>
      <c r="S1033" s="172"/>
      <c r="T1033" s="172"/>
      <c r="U1033" s="171">
        <v>4</v>
      </c>
      <c r="V1033" s="172"/>
      <c r="W1033" s="13" t="s">
        <v>69</v>
      </c>
      <c r="X1033" s="13"/>
      <c r="Y1033" s="13" t="s">
        <v>70</v>
      </c>
      <c r="Z1033" s="13" t="s">
        <v>75</v>
      </c>
      <c r="AA1033" s="13" t="s">
        <v>76</v>
      </c>
      <c r="AB1033" s="49" t="s">
        <v>480</v>
      </c>
      <c r="AC1033" s="51"/>
      <c r="AD1033" s="51"/>
      <c r="AE1033" s="51"/>
      <c r="AF1033" s="51"/>
      <c r="AG1033" s="51"/>
      <c r="AH1033" s="51"/>
      <c r="AI1033" s="51"/>
    </row>
    <row r="1034" spans="1:35" ht="24.6" x14ac:dyDescent="0.85">
      <c r="A1034" s="15">
        <v>1033</v>
      </c>
      <c r="B1034" s="45" t="s">
        <v>470</v>
      </c>
      <c r="C1034" s="45" t="s">
        <v>98</v>
      </c>
      <c r="D1034" s="45" t="s">
        <v>1903</v>
      </c>
      <c r="E1034" s="46" t="s">
        <v>1921</v>
      </c>
      <c r="F1034" s="7">
        <v>595</v>
      </c>
      <c r="G1034" s="348" t="s">
        <v>10025</v>
      </c>
      <c r="H1034" s="167" t="s">
        <v>1922</v>
      </c>
      <c r="I1034" s="170">
        <v>320281</v>
      </c>
      <c r="J1034" s="170">
        <v>1432923</v>
      </c>
      <c r="K1034" s="166">
        <v>33728</v>
      </c>
      <c r="L1034" s="15" t="s">
        <v>63</v>
      </c>
      <c r="M1034" s="13" t="s">
        <v>609</v>
      </c>
      <c r="N1034" s="13"/>
      <c r="O1034" s="13" t="s">
        <v>68</v>
      </c>
      <c r="P1034" s="50"/>
      <c r="Q1034" s="13" t="s">
        <v>64</v>
      </c>
      <c r="R1034" s="172">
        <v>33</v>
      </c>
      <c r="S1034" s="172"/>
      <c r="T1034" s="172"/>
      <c r="U1034" s="171">
        <v>4</v>
      </c>
      <c r="V1034" s="172"/>
      <c r="W1034" s="13" t="s">
        <v>69</v>
      </c>
      <c r="X1034" s="13"/>
      <c r="Y1034" s="13" t="s">
        <v>70</v>
      </c>
      <c r="Z1034" s="13" t="s">
        <v>75</v>
      </c>
      <c r="AA1034" s="13" t="s">
        <v>76</v>
      </c>
      <c r="AB1034" s="49" t="s">
        <v>480</v>
      </c>
      <c r="AC1034" s="51"/>
      <c r="AD1034" s="51"/>
      <c r="AE1034" s="51"/>
      <c r="AF1034" s="51"/>
      <c r="AG1034" s="51"/>
      <c r="AH1034" s="51"/>
      <c r="AI1034" s="51"/>
    </row>
    <row r="1035" spans="1:35" ht="24.6" x14ac:dyDescent="0.85">
      <c r="A1035" s="15">
        <v>1034</v>
      </c>
      <c r="B1035" s="45" t="s">
        <v>470</v>
      </c>
      <c r="C1035" s="45" t="s">
        <v>98</v>
      </c>
      <c r="D1035" s="45" t="s">
        <v>1903</v>
      </c>
      <c r="E1035" s="46" t="s">
        <v>1343</v>
      </c>
      <c r="F1035" s="7">
        <v>435</v>
      </c>
      <c r="G1035" s="348" t="s">
        <v>10026</v>
      </c>
      <c r="H1035" s="167" t="s">
        <v>1923</v>
      </c>
      <c r="I1035" s="170">
        <v>318681</v>
      </c>
      <c r="J1035" s="170">
        <v>1435423</v>
      </c>
      <c r="K1035" s="166">
        <v>33777</v>
      </c>
      <c r="L1035" s="15" t="s">
        <v>63</v>
      </c>
      <c r="M1035" s="13" t="s">
        <v>609</v>
      </c>
      <c r="N1035" s="13"/>
      <c r="O1035" s="13" t="s">
        <v>68</v>
      </c>
      <c r="P1035" s="50"/>
      <c r="Q1035" s="13" t="s">
        <v>64</v>
      </c>
      <c r="R1035" s="172">
        <v>55</v>
      </c>
      <c r="S1035" s="172"/>
      <c r="T1035" s="172"/>
      <c r="U1035" s="171">
        <v>10</v>
      </c>
      <c r="V1035" s="172"/>
      <c r="W1035" s="13" t="s">
        <v>69</v>
      </c>
      <c r="X1035" s="13"/>
      <c r="Y1035" s="13" t="s">
        <v>70</v>
      </c>
      <c r="Z1035" s="13" t="s">
        <v>75</v>
      </c>
      <c r="AA1035" s="13" t="s">
        <v>76</v>
      </c>
      <c r="AB1035" s="49" t="s">
        <v>480</v>
      </c>
      <c r="AC1035" s="51"/>
      <c r="AD1035" s="51"/>
      <c r="AE1035" s="51"/>
      <c r="AF1035" s="51"/>
      <c r="AG1035" s="51"/>
      <c r="AH1035" s="51"/>
      <c r="AI1035" s="51"/>
    </row>
    <row r="1036" spans="1:35" ht="24.6" x14ac:dyDescent="0.85">
      <c r="A1036" s="15">
        <v>1035</v>
      </c>
      <c r="B1036" s="45" t="s">
        <v>470</v>
      </c>
      <c r="C1036" s="45" t="s">
        <v>98</v>
      </c>
      <c r="D1036" s="45" t="s">
        <v>1924</v>
      </c>
      <c r="E1036" s="46" t="s">
        <v>1428</v>
      </c>
      <c r="F1036" s="47">
        <v>237</v>
      </c>
      <c r="G1036" s="47" t="s">
        <v>10027</v>
      </c>
      <c r="H1036" s="15"/>
      <c r="I1036" s="13"/>
      <c r="J1036" s="13"/>
      <c r="K1036" s="55"/>
      <c r="L1036" s="15"/>
      <c r="M1036" s="13"/>
      <c r="N1036" s="13"/>
      <c r="O1036" s="13"/>
      <c r="P1036" s="50"/>
      <c r="Q1036" s="13"/>
      <c r="R1036" s="13"/>
      <c r="S1036" s="13"/>
      <c r="T1036" s="13"/>
      <c r="U1036" s="56"/>
      <c r="V1036" s="13"/>
      <c r="W1036" s="13"/>
      <c r="X1036" s="13"/>
      <c r="Y1036" s="13"/>
      <c r="Z1036" s="13"/>
      <c r="AA1036" s="13"/>
      <c r="AB1036" s="49"/>
      <c r="AC1036" s="51"/>
      <c r="AD1036" s="51"/>
      <c r="AE1036" s="51"/>
      <c r="AF1036" s="51"/>
      <c r="AG1036" s="51"/>
      <c r="AH1036" s="51"/>
      <c r="AI1036" s="51"/>
    </row>
    <row r="1037" spans="1:35" ht="24.6" x14ac:dyDescent="0.85">
      <c r="A1037" s="15">
        <v>1036</v>
      </c>
      <c r="B1037" s="45" t="s">
        <v>470</v>
      </c>
      <c r="C1037" s="45" t="s">
        <v>98</v>
      </c>
      <c r="D1037" s="45" t="s">
        <v>1924</v>
      </c>
      <c r="E1037" s="46" t="s">
        <v>1925</v>
      </c>
      <c r="F1037" s="47">
        <v>375</v>
      </c>
      <c r="G1037" s="47" t="s">
        <v>10028</v>
      </c>
      <c r="H1037" s="15"/>
      <c r="I1037" s="13"/>
      <c r="J1037" s="13"/>
      <c r="K1037" s="55"/>
      <c r="L1037" s="15"/>
      <c r="M1037" s="13"/>
      <c r="N1037" s="13"/>
      <c r="O1037" s="13"/>
      <c r="P1037" s="50"/>
      <c r="Q1037" s="13"/>
      <c r="R1037" s="13"/>
      <c r="S1037" s="13"/>
      <c r="T1037" s="13"/>
      <c r="U1037" s="56"/>
      <c r="V1037" s="13"/>
      <c r="W1037" s="13"/>
      <c r="X1037" s="13"/>
      <c r="Y1037" s="13"/>
      <c r="Z1037" s="13"/>
      <c r="AA1037" s="13"/>
      <c r="AB1037" s="49"/>
      <c r="AC1037" s="51"/>
      <c r="AD1037" s="51"/>
      <c r="AE1037" s="51"/>
      <c r="AF1037" s="51"/>
      <c r="AG1037" s="51"/>
      <c r="AH1037" s="51"/>
      <c r="AI1037" s="51"/>
    </row>
    <row r="1038" spans="1:35" ht="24.6" x14ac:dyDescent="0.85">
      <c r="A1038" s="15">
        <v>1037</v>
      </c>
      <c r="B1038" s="45" t="s">
        <v>470</v>
      </c>
      <c r="C1038" s="45" t="s">
        <v>98</v>
      </c>
      <c r="D1038" s="45" t="s">
        <v>1924</v>
      </c>
      <c r="E1038" s="46" t="s">
        <v>1924</v>
      </c>
      <c r="F1038" s="7">
        <v>307</v>
      </c>
      <c r="G1038" s="348" t="s">
        <v>10029</v>
      </c>
      <c r="H1038" s="167" t="s">
        <v>1926</v>
      </c>
      <c r="I1038" s="170">
        <v>311281</v>
      </c>
      <c r="J1038" s="170">
        <v>1434424</v>
      </c>
      <c r="K1038" s="166">
        <v>33728</v>
      </c>
      <c r="L1038" s="15" t="s">
        <v>63</v>
      </c>
      <c r="M1038" s="13" t="s">
        <v>609</v>
      </c>
      <c r="N1038" s="13"/>
      <c r="O1038" s="13" t="s">
        <v>68</v>
      </c>
      <c r="P1038" s="50"/>
      <c r="Q1038" s="13" t="s">
        <v>64</v>
      </c>
      <c r="R1038" s="172">
        <v>27</v>
      </c>
      <c r="S1038" s="172"/>
      <c r="T1038" s="172"/>
      <c r="U1038" s="171"/>
      <c r="V1038" s="172"/>
      <c r="W1038" s="13" t="s">
        <v>69</v>
      </c>
      <c r="X1038" s="13"/>
      <c r="Y1038" s="13" t="s">
        <v>70</v>
      </c>
      <c r="Z1038" s="13" t="s">
        <v>75</v>
      </c>
      <c r="AA1038" s="13" t="s">
        <v>76</v>
      </c>
      <c r="AB1038" s="49" t="s">
        <v>480</v>
      </c>
      <c r="AC1038" s="51"/>
      <c r="AD1038" s="51"/>
      <c r="AE1038" s="51"/>
      <c r="AF1038" s="51"/>
      <c r="AG1038" s="51"/>
      <c r="AH1038" s="51"/>
      <c r="AI1038" s="51"/>
    </row>
    <row r="1039" spans="1:35" ht="24.6" x14ac:dyDescent="0.85">
      <c r="A1039" s="15">
        <v>1038</v>
      </c>
      <c r="B1039" s="45" t="s">
        <v>470</v>
      </c>
      <c r="C1039" s="45" t="s">
        <v>98</v>
      </c>
      <c r="D1039" s="45" t="s">
        <v>1924</v>
      </c>
      <c r="E1039" s="46" t="s">
        <v>1927</v>
      </c>
      <c r="F1039" s="7">
        <v>359</v>
      </c>
      <c r="G1039" s="348" t="s">
        <v>10030</v>
      </c>
      <c r="H1039" s="167" t="s">
        <v>1928</v>
      </c>
      <c r="I1039" s="170">
        <v>315181</v>
      </c>
      <c r="J1039" s="170">
        <v>1434624</v>
      </c>
      <c r="K1039" s="166">
        <v>35675</v>
      </c>
      <c r="L1039" s="15" t="s">
        <v>63</v>
      </c>
      <c r="M1039" s="13" t="s">
        <v>609</v>
      </c>
      <c r="N1039" s="13"/>
      <c r="O1039" s="13" t="s">
        <v>68</v>
      </c>
      <c r="P1039" s="50"/>
      <c r="Q1039" s="13" t="s">
        <v>61</v>
      </c>
      <c r="R1039" s="172">
        <v>30</v>
      </c>
      <c r="S1039" s="172"/>
      <c r="T1039" s="172"/>
      <c r="U1039" s="171">
        <v>14</v>
      </c>
      <c r="V1039" s="172"/>
      <c r="W1039" s="13" t="s">
        <v>69</v>
      </c>
      <c r="X1039" s="13"/>
      <c r="Y1039" s="13" t="s">
        <v>70</v>
      </c>
      <c r="Z1039" s="13" t="s">
        <v>75</v>
      </c>
      <c r="AA1039" s="13" t="s">
        <v>76</v>
      </c>
      <c r="AB1039" s="49" t="s">
        <v>480</v>
      </c>
      <c r="AC1039" s="51"/>
      <c r="AD1039" s="51"/>
      <c r="AE1039" s="51"/>
      <c r="AF1039" s="51"/>
      <c r="AG1039" s="51"/>
      <c r="AH1039" s="51"/>
      <c r="AI1039" s="51"/>
    </row>
    <row r="1040" spans="1:35" ht="24.6" x14ac:dyDescent="0.85">
      <c r="A1040" s="15">
        <v>1039</v>
      </c>
      <c r="B1040" s="45" t="s">
        <v>470</v>
      </c>
      <c r="C1040" s="45" t="s">
        <v>98</v>
      </c>
      <c r="D1040" s="45" t="s">
        <v>1924</v>
      </c>
      <c r="E1040" s="46" t="s">
        <v>121</v>
      </c>
      <c r="F1040" s="47">
        <v>278</v>
      </c>
      <c r="G1040" s="47" t="s">
        <v>10031</v>
      </c>
      <c r="H1040" s="15"/>
      <c r="I1040" s="13"/>
      <c r="J1040" s="13"/>
      <c r="K1040" s="55"/>
      <c r="L1040" s="15"/>
      <c r="M1040" s="13"/>
      <c r="N1040" s="13"/>
      <c r="O1040" s="13"/>
      <c r="P1040" s="50"/>
      <c r="Q1040" s="13"/>
      <c r="R1040" s="13"/>
      <c r="S1040" s="13"/>
      <c r="T1040" s="13"/>
      <c r="U1040" s="56"/>
      <c r="V1040" s="13"/>
      <c r="W1040" s="13"/>
      <c r="X1040" s="13"/>
      <c r="Y1040" s="13"/>
      <c r="Z1040" s="13"/>
      <c r="AA1040" s="13"/>
      <c r="AB1040" s="49"/>
      <c r="AC1040" s="51"/>
      <c r="AD1040" s="51"/>
      <c r="AE1040" s="51"/>
      <c r="AF1040" s="51"/>
      <c r="AG1040" s="51"/>
      <c r="AH1040" s="51"/>
      <c r="AI1040" s="51"/>
    </row>
    <row r="1041" spans="1:35" ht="24.6" x14ac:dyDescent="0.85">
      <c r="A1041" s="15">
        <v>1040</v>
      </c>
      <c r="B1041" s="45" t="s">
        <v>470</v>
      </c>
      <c r="C1041" s="45" t="s">
        <v>98</v>
      </c>
      <c r="D1041" s="45" t="s">
        <v>1924</v>
      </c>
      <c r="E1041" s="46" t="s">
        <v>1929</v>
      </c>
      <c r="F1041" s="47">
        <v>419</v>
      </c>
      <c r="G1041" s="47" t="s">
        <v>10032</v>
      </c>
      <c r="H1041" s="15"/>
      <c r="I1041" s="13"/>
      <c r="J1041" s="13"/>
      <c r="K1041" s="55"/>
      <c r="L1041" s="15"/>
      <c r="M1041" s="13"/>
      <c r="N1041" s="13"/>
      <c r="O1041" s="13"/>
      <c r="P1041" s="50"/>
      <c r="Q1041" s="13"/>
      <c r="R1041" s="13"/>
      <c r="S1041" s="13"/>
      <c r="T1041" s="13"/>
      <c r="U1041" s="56"/>
      <c r="V1041" s="13"/>
      <c r="W1041" s="13"/>
      <c r="X1041" s="13"/>
      <c r="Y1041" s="13"/>
      <c r="Z1041" s="13"/>
      <c r="AA1041" s="13"/>
      <c r="AB1041" s="49"/>
      <c r="AC1041" s="51"/>
      <c r="AD1041" s="51"/>
      <c r="AE1041" s="51"/>
      <c r="AF1041" s="51"/>
      <c r="AG1041" s="51"/>
      <c r="AH1041" s="51"/>
      <c r="AI1041" s="51"/>
    </row>
    <row r="1042" spans="1:35" ht="24.6" x14ac:dyDescent="0.85">
      <c r="A1042" s="15">
        <v>1041</v>
      </c>
      <c r="B1042" s="45" t="s">
        <v>470</v>
      </c>
      <c r="C1042" s="45" t="s">
        <v>98</v>
      </c>
      <c r="D1042" s="45" t="s">
        <v>1924</v>
      </c>
      <c r="E1042" s="46" t="s">
        <v>109</v>
      </c>
      <c r="F1042" s="47">
        <v>208</v>
      </c>
      <c r="G1042" s="47" t="s">
        <v>10033</v>
      </c>
      <c r="H1042" s="15"/>
      <c r="I1042" s="13"/>
      <c r="J1042" s="13"/>
      <c r="K1042" s="55"/>
      <c r="L1042" s="15"/>
      <c r="M1042" s="13"/>
      <c r="N1042" s="13"/>
      <c r="O1042" s="13"/>
      <c r="P1042" s="50"/>
      <c r="Q1042" s="13"/>
      <c r="R1042" s="13"/>
      <c r="S1042" s="13"/>
      <c r="T1042" s="13"/>
      <c r="U1042" s="56"/>
      <c r="V1042" s="13"/>
      <c r="W1042" s="13"/>
      <c r="X1042" s="13"/>
      <c r="Y1042" s="13"/>
      <c r="Z1042" s="13"/>
      <c r="AA1042" s="13"/>
      <c r="AB1042" s="49"/>
      <c r="AC1042" s="51"/>
      <c r="AD1042" s="51"/>
      <c r="AE1042" s="51"/>
      <c r="AF1042" s="51"/>
      <c r="AG1042" s="51"/>
      <c r="AH1042" s="51"/>
      <c r="AI1042" s="51"/>
    </row>
    <row r="1043" spans="1:35" ht="24.6" x14ac:dyDescent="0.85">
      <c r="A1043" s="15">
        <v>1042</v>
      </c>
      <c r="B1043" s="45" t="s">
        <v>470</v>
      </c>
      <c r="C1043" s="45" t="s">
        <v>98</v>
      </c>
      <c r="D1043" s="45" t="s">
        <v>1924</v>
      </c>
      <c r="E1043" s="46" t="s">
        <v>1930</v>
      </c>
      <c r="F1043" s="7">
        <v>215</v>
      </c>
      <c r="G1043" s="348" t="s">
        <v>10034</v>
      </c>
      <c r="H1043" s="167" t="s">
        <v>1931</v>
      </c>
      <c r="I1043" s="170">
        <v>311581</v>
      </c>
      <c r="J1043" s="170">
        <v>1435524</v>
      </c>
      <c r="K1043" s="166">
        <v>34416</v>
      </c>
      <c r="L1043" s="15" t="s">
        <v>63</v>
      </c>
      <c r="M1043" s="13" t="s">
        <v>609</v>
      </c>
      <c r="N1043" s="13"/>
      <c r="O1043" s="13" t="s">
        <v>68</v>
      </c>
      <c r="P1043" s="50"/>
      <c r="Q1043" s="13" t="s">
        <v>64</v>
      </c>
      <c r="R1043" s="172">
        <v>55</v>
      </c>
      <c r="S1043" s="172"/>
      <c r="T1043" s="172"/>
      <c r="U1043" s="171">
        <v>10</v>
      </c>
      <c r="V1043" s="172"/>
      <c r="W1043" s="13" t="s">
        <v>69</v>
      </c>
      <c r="X1043" s="13"/>
      <c r="Y1043" s="13" t="s">
        <v>70</v>
      </c>
      <c r="Z1043" s="13" t="s">
        <v>75</v>
      </c>
      <c r="AA1043" s="13" t="s">
        <v>76</v>
      </c>
      <c r="AB1043" s="49" t="s">
        <v>480</v>
      </c>
      <c r="AC1043" s="51"/>
      <c r="AD1043" s="51"/>
      <c r="AE1043" s="51"/>
      <c r="AF1043" s="51"/>
      <c r="AG1043" s="51"/>
      <c r="AH1043" s="51"/>
      <c r="AI1043" s="51"/>
    </row>
    <row r="1044" spans="1:35" ht="24.6" x14ac:dyDescent="0.85">
      <c r="A1044" s="15">
        <v>1043</v>
      </c>
      <c r="B1044" s="45" t="s">
        <v>470</v>
      </c>
      <c r="C1044" s="45" t="s">
        <v>98</v>
      </c>
      <c r="D1044" s="45" t="s">
        <v>1924</v>
      </c>
      <c r="E1044" s="46" t="s">
        <v>1932</v>
      </c>
      <c r="F1044" s="47">
        <v>269</v>
      </c>
      <c r="G1044" s="47" t="s">
        <v>10035</v>
      </c>
      <c r="H1044" s="15"/>
      <c r="I1044" s="13"/>
      <c r="J1044" s="13"/>
      <c r="K1044" s="55"/>
      <c r="L1044" s="15"/>
      <c r="M1044" s="13"/>
      <c r="N1044" s="13"/>
      <c r="O1044" s="13"/>
      <c r="P1044" s="50"/>
      <c r="Q1044" s="13"/>
      <c r="R1044" s="13"/>
      <c r="S1044" s="13"/>
      <c r="T1044" s="13"/>
      <c r="U1044" s="56"/>
      <c r="V1044" s="13"/>
      <c r="W1044" s="13"/>
      <c r="X1044" s="13"/>
      <c r="Y1044" s="13"/>
      <c r="Z1044" s="13"/>
      <c r="AA1044" s="13"/>
      <c r="AB1044" s="49"/>
      <c r="AC1044" s="51"/>
      <c r="AD1044" s="51"/>
      <c r="AE1044" s="51"/>
      <c r="AF1044" s="51"/>
      <c r="AG1044" s="51"/>
      <c r="AH1044" s="51"/>
      <c r="AI1044" s="51"/>
    </row>
    <row r="1045" spans="1:35" ht="24.6" x14ac:dyDescent="0.85">
      <c r="A1045" s="15">
        <v>1044</v>
      </c>
      <c r="B1045" s="45" t="s">
        <v>470</v>
      </c>
      <c r="C1045" s="45" t="s">
        <v>98</v>
      </c>
      <c r="D1045" s="45" t="s">
        <v>1933</v>
      </c>
      <c r="E1045" s="46" t="s">
        <v>1934</v>
      </c>
      <c r="F1045" s="7">
        <v>801</v>
      </c>
      <c r="G1045" s="348" t="s">
        <v>10036</v>
      </c>
      <c r="H1045" s="167" t="s">
        <v>1935</v>
      </c>
      <c r="I1045" s="170">
        <v>305681</v>
      </c>
      <c r="J1045" s="170">
        <v>1445024</v>
      </c>
      <c r="K1045" s="166">
        <v>34185</v>
      </c>
      <c r="L1045" s="15" t="s">
        <v>63</v>
      </c>
      <c r="M1045" s="13" t="s">
        <v>609</v>
      </c>
      <c r="N1045" s="13"/>
      <c r="O1045" s="13" t="s">
        <v>68</v>
      </c>
      <c r="P1045" s="50"/>
      <c r="Q1045" s="13" t="s">
        <v>64</v>
      </c>
      <c r="R1045" s="172">
        <v>30</v>
      </c>
      <c r="S1045" s="172"/>
      <c r="T1045" s="172"/>
      <c r="U1045" s="171">
        <v>7</v>
      </c>
      <c r="V1045" s="172"/>
      <c r="W1045" s="13" t="s">
        <v>69</v>
      </c>
      <c r="X1045" s="13"/>
      <c r="Y1045" s="13" t="s">
        <v>70</v>
      </c>
      <c r="Z1045" s="13" t="s">
        <v>75</v>
      </c>
      <c r="AA1045" s="13" t="s">
        <v>76</v>
      </c>
      <c r="AB1045" s="49" t="s">
        <v>480</v>
      </c>
      <c r="AC1045" s="51"/>
      <c r="AD1045" s="51"/>
      <c r="AE1045" s="51"/>
      <c r="AF1045" s="51"/>
      <c r="AG1045" s="51"/>
      <c r="AH1045" s="51"/>
      <c r="AI1045" s="51"/>
    </row>
    <row r="1046" spans="1:35" ht="24.6" x14ac:dyDescent="0.85">
      <c r="A1046" s="15">
        <v>1045</v>
      </c>
      <c r="B1046" s="45" t="s">
        <v>470</v>
      </c>
      <c r="C1046" s="45" t="s">
        <v>98</v>
      </c>
      <c r="D1046" s="45" t="s">
        <v>1933</v>
      </c>
      <c r="E1046" s="46" t="s">
        <v>1934</v>
      </c>
      <c r="F1046" s="7">
        <v>801</v>
      </c>
      <c r="G1046" s="348" t="s">
        <v>10037</v>
      </c>
      <c r="H1046" s="167" t="s">
        <v>1936</v>
      </c>
      <c r="I1046" s="170">
        <v>305681</v>
      </c>
      <c r="J1046" s="170">
        <v>1445024</v>
      </c>
      <c r="K1046" s="166">
        <v>34153</v>
      </c>
      <c r="L1046" s="15" t="s">
        <v>63</v>
      </c>
      <c r="M1046" s="13" t="s">
        <v>609</v>
      </c>
      <c r="N1046" s="13"/>
      <c r="O1046" s="13" t="s">
        <v>68</v>
      </c>
      <c r="P1046" s="50"/>
      <c r="Q1046" s="13" t="s">
        <v>64</v>
      </c>
      <c r="R1046" s="172">
        <v>36</v>
      </c>
      <c r="S1046" s="172"/>
      <c r="T1046" s="172"/>
      <c r="U1046" s="171">
        <v>12</v>
      </c>
      <c r="V1046" s="172"/>
      <c r="W1046" s="13" t="s">
        <v>69</v>
      </c>
      <c r="X1046" s="13"/>
      <c r="Y1046" s="13" t="s">
        <v>70</v>
      </c>
      <c r="Z1046" s="13" t="s">
        <v>75</v>
      </c>
      <c r="AA1046" s="13" t="s">
        <v>76</v>
      </c>
      <c r="AB1046" s="49" t="s">
        <v>480</v>
      </c>
      <c r="AC1046" s="51"/>
      <c r="AD1046" s="51"/>
      <c r="AE1046" s="51"/>
      <c r="AF1046" s="51"/>
      <c r="AG1046" s="51"/>
      <c r="AH1046" s="51"/>
      <c r="AI1046" s="51"/>
    </row>
    <row r="1047" spans="1:35" ht="24.6" x14ac:dyDescent="0.85">
      <c r="A1047" s="15">
        <v>1046</v>
      </c>
      <c r="B1047" s="45" t="s">
        <v>470</v>
      </c>
      <c r="C1047" s="45" t="s">
        <v>98</v>
      </c>
      <c r="D1047" s="45" t="s">
        <v>1933</v>
      </c>
      <c r="E1047" s="46" t="s">
        <v>1934</v>
      </c>
      <c r="F1047" s="47">
        <v>801</v>
      </c>
      <c r="G1047" s="47" t="s">
        <v>10038</v>
      </c>
      <c r="H1047" s="15" t="s">
        <v>1937</v>
      </c>
      <c r="I1047" s="13"/>
      <c r="J1047" s="13"/>
      <c r="K1047" s="55"/>
      <c r="L1047" s="15"/>
      <c r="M1047" s="13"/>
      <c r="N1047" s="13"/>
      <c r="O1047" s="13"/>
      <c r="P1047" s="50"/>
      <c r="Q1047" s="13"/>
      <c r="R1047" s="13"/>
      <c r="S1047" s="13"/>
      <c r="T1047" s="13"/>
      <c r="U1047" s="56"/>
      <c r="V1047" s="13"/>
      <c r="W1047" s="13"/>
      <c r="X1047" s="13"/>
      <c r="Y1047" s="13"/>
      <c r="Z1047" s="13"/>
      <c r="AA1047" s="13"/>
      <c r="AB1047" s="49"/>
      <c r="AC1047" s="51"/>
      <c r="AD1047" s="51"/>
      <c r="AE1047" s="51"/>
      <c r="AF1047" s="51"/>
      <c r="AG1047" s="51"/>
      <c r="AH1047" s="51"/>
      <c r="AI1047" s="51"/>
    </row>
    <row r="1048" spans="1:35" ht="24.6" x14ac:dyDescent="0.85">
      <c r="A1048" s="15">
        <v>1047</v>
      </c>
      <c r="B1048" s="45" t="s">
        <v>470</v>
      </c>
      <c r="C1048" s="45" t="s">
        <v>98</v>
      </c>
      <c r="D1048" s="45" t="s">
        <v>1933</v>
      </c>
      <c r="E1048" s="46" t="s">
        <v>1938</v>
      </c>
      <c r="F1048" s="7">
        <v>891</v>
      </c>
      <c r="G1048" s="348" t="s">
        <v>10039</v>
      </c>
      <c r="H1048" s="167" t="s">
        <v>1939</v>
      </c>
      <c r="I1048" s="170">
        <v>305881</v>
      </c>
      <c r="J1048" s="170">
        <v>1444424</v>
      </c>
      <c r="K1048" s="166">
        <v>34208</v>
      </c>
      <c r="L1048" s="15" t="s">
        <v>63</v>
      </c>
      <c r="M1048" s="13" t="s">
        <v>609</v>
      </c>
      <c r="N1048" s="13"/>
      <c r="O1048" s="13" t="s">
        <v>68</v>
      </c>
      <c r="P1048" s="50"/>
      <c r="Q1048" s="13" t="s">
        <v>64</v>
      </c>
      <c r="R1048" s="172">
        <v>24</v>
      </c>
      <c r="S1048" s="172"/>
      <c r="T1048" s="172"/>
      <c r="U1048" s="171">
        <v>8</v>
      </c>
      <c r="V1048" s="172"/>
      <c r="W1048" s="13" t="s">
        <v>69</v>
      </c>
      <c r="X1048" s="13"/>
      <c r="Y1048" s="13" t="s">
        <v>70</v>
      </c>
      <c r="Z1048" s="13" t="s">
        <v>75</v>
      </c>
      <c r="AA1048" s="13" t="s">
        <v>76</v>
      </c>
      <c r="AB1048" s="49" t="s">
        <v>480</v>
      </c>
      <c r="AC1048" s="51"/>
      <c r="AD1048" s="51"/>
      <c r="AE1048" s="51"/>
      <c r="AF1048" s="51"/>
      <c r="AG1048" s="51"/>
      <c r="AH1048" s="51"/>
      <c r="AI1048" s="51"/>
    </row>
    <row r="1049" spans="1:35" ht="24.6" x14ac:dyDescent="0.85">
      <c r="A1049" s="15">
        <v>1048</v>
      </c>
      <c r="B1049" s="45" t="s">
        <v>470</v>
      </c>
      <c r="C1049" s="45" t="s">
        <v>98</v>
      </c>
      <c r="D1049" s="45" t="s">
        <v>1933</v>
      </c>
      <c r="E1049" s="46" t="s">
        <v>1938</v>
      </c>
      <c r="F1049" s="7">
        <v>891</v>
      </c>
      <c r="G1049" s="348" t="s">
        <v>10040</v>
      </c>
      <c r="H1049" s="167" t="s">
        <v>1940</v>
      </c>
      <c r="I1049" s="170">
        <v>305881</v>
      </c>
      <c r="J1049" s="170">
        <v>1444424</v>
      </c>
      <c r="K1049" s="166">
        <v>34082</v>
      </c>
      <c r="L1049" s="15" t="s">
        <v>63</v>
      </c>
      <c r="M1049" s="13" t="s">
        <v>609</v>
      </c>
      <c r="N1049" s="13"/>
      <c r="O1049" s="13" t="s">
        <v>68</v>
      </c>
      <c r="P1049" s="50"/>
      <c r="Q1049" s="13" t="s">
        <v>64</v>
      </c>
      <c r="R1049" s="172">
        <v>30</v>
      </c>
      <c r="S1049" s="172"/>
      <c r="T1049" s="172"/>
      <c r="U1049" s="171"/>
      <c r="V1049" s="172"/>
      <c r="W1049" s="13" t="s">
        <v>69</v>
      </c>
      <c r="X1049" s="13"/>
      <c r="Y1049" s="13" t="s">
        <v>70</v>
      </c>
      <c r="Z1049" s="13" t="s">
        <v>75</v>
      </c>
      <c r="AA1049" s="13" t="s">
        <v>76</v>
      </c>
      <c r="AB1049" s="49" t="s">
        <v>480</v>
      </c>
      <c r="AC1049" s="51"/>
      <c r="AD1049" s="51"/>
      <c r="AE1049" s="51"/>
      <c r="AF1049" s="51"/>
      <c r="AG1049" s="51"/>
      <c r="AH1049" s="51"/>
      <c r="AI1049" s="51"/>
    </row>
    <row r="1050" spans="1:35" ht="24.6" x14ac:dyDescent="0.85">
      <c r="A1050" s="15">
        <v>1049</v>
      </c>
      <c r="B1050" s="45" t="s">
        <v>470</v>
      </c>
      <c r="C1050" s="45" t="s">
        <v>98</v>
      </c>
      <c r="D1050" s="45" t="s">
        <v>1933</v>
      </c>
      <c r="E1050" s="46" t="s">
        <v>1938</v>
      </c>
      <c r="F1050" s="7">
        <v>891</v>
      </c>
      <c r="G1050" s="348" t="s">
        <v>10041</v>
      </c>
      <c r="H1050" s="167" t="s">
        <v>1941</v>
      </c>
      <c r="I1050" s="170">
        <v>305881</v>
      </c>
      <c r="J1050" s="170">
        <v>1444424</v>
      </c>
      <c r="K1050" s="166">
        <v>33995</v>
      </c>
      <c r="L1050" s="15" t="s">
        <v>63</v>
      </c>
      <c r="M1050" s="13" t="s">
        <v>609</v>
      </c>
      <c r="N1050" s="13"/>
      <c r="O1050" s="13" t="s">
        <v>68</v>
      </c>
      <c r="P1050" s="50"/>
      <c r="Q1050" s="13" t="s">
        <v>64</v>
      </c>
      <c r="R1050" s="172">
        <v>33</v>
      </c>
      <c r="S1050" s="172"/>
      <c r="T1050" s="172"/>
      <c r="U1050" s="171"/>
      <c r="V1050" s="172"/>
      <c r="W1050" s="13" t="s">
        <v>69</v>
      </c>
      <c r="X1050" s="13"/>
      <c r="Y1050" s="13" t="s">
        <v>70</v>
      </c>
      <c r="Z1050" s="13" t="s">
        <v>75</v>
      </c>
      <c r="AA1050" s="13" t="s">
        <v>76</v>
      </c>
      <c r="AB1050" s="49" t="s">
        <v>480</v>
      </c>
      <c r="AC1050" s="51"/>
      <c r="AD1050" s="51"/>
      <c r="AE1050" s="51"/>
      <c r="AF1050" s="51"/>
      <c r="AG1050" s="51"/>
      <c r="AH1050" s="51"/>
      <c r="AI1050" s="51"/>
    </row>
    <row r="1051" spans="1:35" ht="24.6" x14ac:dyDescent="0.85">
      <c r="A1051" s="15">
        <v>1050</v>
      </c>
      <c r="B1051" s="45" t="s">
        <v>470</v>
      </c>
      <c r="C1051" s="45" t="s">
        <v>98</v>
      </c>
      <c r="D1051" s="45" t="s">
        <v>1933</v>
      </c>
      <c r="E1051" s="46" t="s">
        <v>971</v>
      </c>
      <c r="F1051" s="7">
        <v>509</v>
      </c>
      <c r="G1051" s="348" t="s">
        <v>10042</v>
      </c>
      <c r="H1051" s="167" t="s">
        <v>1942</v>
      </c>
      <c r="I1051" s="170">
        <v>306381</v>
      </c>
      <c r="J1051" s="170">
        <v>1441924</v>
      </c>
      <c r="K1051" s="166">
        <v>34205</v>
      </c>
      <c r="L1051" s="15" t="s">
        <v>63</v>
      </c>
      <c r="M1051" s="13" t="s">
        <v>609</v>
      </c>
      <c r="N1051" s="13"/>
      <c r="O1051" s="13" t="s">
        <v>68</v>
      </c>
      <c r="P1051" s="50"/>
      <c r="Q1051" s="13" t="s">
        <v>64</v>
      </c>
      <c r="R1051" s="172">
        <v>32</v>
      </c>
      <c r="S1051" s="172"/>
      <c r="T1051" s="172"/>
      <c r="U1051" s="171">
        <v>15</v>
      </c>
      <c r="V1051" s="172"/>
      <c r="W1051" s="13" t="s">
        <v>69</v>
      </c>
      <c r="X1051" s="13"/>
      <c r="Y1051" s="13" t="s">
        <v>70</v>
      </c>
      <c r="Z1051" s="13" t="s">
        <v>75</v>
      </c>
      <c r="AA1051" s="13" t="s">
        <v>76</v>
      </c>
      <c r="AB1051" s="49" t="s">
        <v>480</v>
      </c>
      <c r="AC1051" s="51"/>
      <c r="AD1051" s="51"/>
      <c r="AE1051" s="51"/>
      <c r="AF1051" s="51"/>
      <c r="AG1051" s="51"/>
      <c r="AH1051" s="51"/>
      <c r="AI1051" s="51"/>
    </row>
    <row r="1052" spans="1:35" ht="24.6" x14ac:dyDescent="0.85">
      <c r="A1052" s="15">
        <v>1051</v>
      </c>
      <c r="B1052" s="45" t="s">
        <v>470</v>
      </c>
      <c r="C1052" s="45" t="s">
        <v>98</v>
      </c>
      <c r="D1052" s="45" t="s">
        <v>1933</v>
      </c>
      <c r="E1052" s="46" t="s">
        <v>971</v>
      </c>
      <c r="F1052" s="7">
        <v>647</v>
      </c>
      <c r="G1052" s="348" t="s">
        <v>10043</v>
      </c>
      <c r="H1052" s="167" t="s">
        <v>1943</v>
      </c>
      <c r="I1052" s="170">
        <v>307722</v>
      </c>
      <c r="J1052" s="170">
        <v>1440159</v>
      </c>
      <c r="K1052" s="166">
        <v>41868</v>
      </c>
      <c r="L1052" s="15" t="s">
        <v>63</v>
      </c>
      <c r="M1052" s="13" t="s">
        <v>1455</v>
      </c>
      <c r="N1052" s="13"/>
      <c r="O1052" s="13" t="s">
        <v>68</v>
      </c>
      <c r="P1052" s="50"/>
      <c r="Q1052" s="13" t="s">
        <v>61</v>
      </c>
      <c r="R1052" s="172">
        <v>38</v>
      </c>
      <c r="S1052" s="172"/>
      <c r="T1052" s="172">
        <v>1</v>
      </c>
      <c r="U1052" s="171"/>
      <c r="V1052" s="172"/>
      <c r="W1052" s="13" t="s">
        <v>74</v>
      </c>
      <c r="X1052" s="13"/>
      <c r="Y1052" s="13" t="s">
        <v>70</v>
      </c>
      <c r="Z1052" s="13" t="s">
        <v>75</v>
      </c>
      <c r="AA1052" s="13" t="s">
        <v>76</v>
      </c>
      <c r="AB1052" s="49" t="s">
        <v>480</v>
      </c>
      <c r="AC1052" s="51"/>
      <c r="AD1052" s="51"/>
      <c r="AE1052" s="51">
        <v>6</v>
      </c>
      <c r="AF1052" s="51"/>
      <c r="AG1052" s="51"/>
      <c r="AH1052" s="51"/>
      <c r="AI1052" s="51"/>
    </row>
    <row r="1053" spans="1:35" ht="24.6" x14ac:dyDescent="0.85">
      <c r="A1053" s="15">
        <v>1052</v>
      </c>
      <c r="B1053" s="45" t="s">
        <v>470</v>
      </c>
      <c r="C1053" s="45" t="s">
        <v>98</v>
      </c>
      <c r="D1053" s="45" t="s">
        <v>1933</v>
      </c>
      <c r="E1053" s="46" t="s">
        <v>1944</v>
      </c>
      <c r="F1053" s="7">
        <v>647</v>
      </c>
      <c r="G1053" s="348" t="s">
        <v>10044</v>
      </c>
      <c r="H1053" s="167" t="s">
        <v>1945</v>
      </c>
      <c r="I1053" s="170">
        <v>308518</v>
      </c>
      <c r="J1053" s="170">
        <v>1440075</v>
      </c>
      <c r="K1053" s="166">
        <v>41876</v>
      </c>
      <c r="L1053" s="15" t="s">
        <v>63</v>
      </c>
      <c r="M1053" s="13" t="s">
        <v>1455</v>
      </c>
      <c r="N1053" s="13"/>
      <c r="O1053" s="13" t="s">
        <v>68</v>
      </c>
      <c r="P1053" s="50"/>
      <c r="Q1053" s="13" t="s">
        <v>61</v>
      </c>
      <c r="R1053" s="172">
        <v>45</v>
      </c>
      <c r="S1053" s="172"/>
      <c r="T1053" s="172">
        <v>3</v>
      </c>
      <c r="U1053" s="171"/>
      <c r="V1053" s="172"/>
      <c r="W1053" s="13" t="s">
        <v>74</v>
      </c>
      <c r="X1053" s="13"/>
      <c r="Y1053" s="13" t="s">
        <v>70</v>
      </c>
      <c r="Z1053" s="13" t="s">
        <v>75</v>
      </c>
      <c r="AA1053" s="13" t="s">
        <v>76</v>
      </c>
      <c r="AB1053" s="49" t="s">
        <v>480</v>
      </c>
      <c r="AC1053" s="51"/>
      <c r="AD1053" s="51"/>
      <c r="AE1053" s="51">
        <v>7</v>
      </c>
      <c r="AF1053" s="51"/>
      <c r="AG1053" s="51"/>
      <c r="AH1053" s="51"/>
      <c r="AI1053" s="51"/>
    </row>
    <row r="1054" spans="1:35" ht="24.6" x14ac:dyDescent="0.85">
      <c r="A1054" s="15">
        <v>1053</v>
      </c>
      <c r="B1054" s="45" t="s">
        <v>470</v>
      </c>
      <c r="C1054" s="45" t="s">
        <v>98</v>
      </c>
      <c r="D1054" s="45" t="s">
        <v>1933</v>
      </c>
      <c r="E1054" s="46" t="s">
        <v>1946</v>
      </c>
      <c r="F1054" s="7">
        <v>275</v>
      </c>
      <c r="G1054" s="348" t="s">
        <v>10045</v>
      </c>
      <c r="H1054" s="167" t="s">
        <v>1947</v>
      </c>
      <c r="I1054" s="170">
        <v>309681</v>
      </c>
      <c r="J1054" s="170">
        <v>1439824</v>
      </c>
      <c r="K1054" s="166">
        <v>34207</v>
      </c>
      <c r="L1054" s="15" t="s">
        <v>63</v>
      </c>
      <c r="M1054" s="13" t="s">
        <v>609</v>
      </c>
      <c r="N1054" s="13"/>
      <c r="O1054" s="13" t="s">
        <v>68</v>
      </c>
      <c r="P1054" s="50"/>
      <c r="Q1054" s="13" t="s">
        <v>64</v>
      </c>
      <c r="R1054" s="172">
        <v>22</v>
      </c>
      <c r="S1054" s="172"/>
      <c r="T1054" s="172"/>
      <c r="U1054" s="171">
        <v>8</v>
      </c>
      <c r="V1054" s="172"/>
      <c r="W1054" s="13" t="s">
        <v>69</v>
      </c>
      <c r="X1054" s="13"/>
      <c r="Y1054" s="13" t="s">
        <v>70</v>
      </c>
      <c r="Z1054" s="13" t="s">
        <v>75</v>
      </c>
      <c r="AA1054" s="13" t="s">
        <v>76</v>
      </c>
      <c r="AB1054" s="49" t="s">
        <v>480</v>
      </c>
      <c r="AC1054" s="51"/>
      <c r="AD1054" s="51"/>
      <c r="AE1054" s="51"/>
      <c r="AF1054" s="51"/>
      <c r="AG1054" s="51"/>
      <c r="AH1054" s="51"/>
      <c r="AI1054" s="51"/>
    </row>
    <row r="1055" spans="1:35" ht="24.6" x14ac:dyDescent="0.85">
      <c r="A1055" s="15">
        <v>1054</v>
      </c>
      <c r="B1055" s="45" t="s">
        <v>470</v>
      </c>
      <c r="C1055" s="45" t="s">
        <v>98</v>
      </c>
      <c r="D1055" s="45" t="s">
        <v>1933</v>
      </c>
      <c r="E1055" s="46" t="s">
        <v>1948</v>
      </c>
      <c r="F1055" s="7">
        <v>237</v>
      </c>
      <c r="G1055" s="348" t="s">
        <v>10046</v>
      </c>
      <c r="H1055" s="167" t="s">
        <v>1949</v>
      </c>
      <c r="I1055" s="170">
        <v>310281</v>
      </c>
      <c r="J1055" s="170">
        <v>1440524</v>
      </c>
      <c r="K1055" s="166">
        <v>34209</v>
      </c>
      <c r="L1055" s="15" t="s">
        <v>63</v>
      </c>
      <c r="M1055" s="13" t="s">
        <v>609</v>
      </c>
      <c r="N1055" s="13"/>
      <c r="O1055" s="13" t="s">
        <v>68</v>
      </c>
      <c r="P1055" s="50"/>
      <c r="Q1055" s="13" t="s">
        <v>64</v>
      </c>
      <c r="R1055" s="172">
        <v>24</v>
      </c>
      <c r="S1055" s="172"/>
      <c r="T1055" s="172"/>
      <c r="U1055" s="171">
        <v>8</v>
      </c>
      <c r="V1055" s="172"/>
      <c r="W1055" s="13" t="s">
        <v>69</v>
      </c>
      <c r="X1055" s="13"/>
      <c r="Y1055" s="13" t="s">
        <v>70</v>
      </c>
      <c r="Z1055" s="13" t="s">
        <v>75</v>
      </c>
      <c r="AA1055" s="13" t="s">
        <v>76</v>
      </c>
      <c r="AB1055" s="49" t="s">
        <v>480</v>
      </c>
      <c r="AC1055" s="51"/>
      <c r="AD1055" s="51"/>
      <c r="AE1055" s="51"/>
      <c r="AF1055" s="51"/>
      <c r="AG1055" s="51"/>
      <c r="AH1055" s="51"/>
      <c r="AI1055" s="51"/>
    </row>
    <row r="1056" spans="1:35" ht="24.6" x14ac:dyDescent="0.85">
      <c r="A1056" s="15">
        <v>1055</v>
      </c>
      <c r="B1056" s="45" t="s">
        <v>470</v>
      </c>
      <c r="C1056" s="45" t="s">
        <v>98</v>
      </c>
      <c r="D1056" s="45" t="s">
        <v>1950</v>
      </c>
      <c r="E1056" s="46" t="s">
        <v>1951</v>
      </c>
      <c r="F1056" s="7">
        <v>719</v>
      </c>
      <c r="G1056" s="348" t="s">
        <v>10047</v>
      </c>
      <c r="H1056" s="167" t="s">
        <v>1952</v>
      </c>
      <c r="I1056" s="170">
        <v>307881</v>
      </c>
      <c r="J1056" s="170">
        <v>1444924</v>
      </c>
      <c r="K1056" s="166">
        <v>33936</v>
      </c>
      <c r="L1056" s="15" t="s">
        <v>63</v>
      </c>
      <c r="M1056" s="13" t="s">
        <v>609</v>
      </c>
      <c r="N1056" s="13"/>
      <c r="O1056" s="13" t="s">
        <v>68</v>
      </c>
      <c r="P1056" s="50"/>
      <c r="Q1056" s="13" t="s">
        <v>64</v>
      </c>
      <c r="R1056" s="172">
        <v>28</v>
      </c>
      <c r="S1056" s="172"/>
      <c r="T1056" s="172"/>
      <c r="U1056" s="171">
        <v>3</v>
      </c>
      <c r="V1056" s="172"/>
      <c r="W1056" s="13" t="s">
        <v>69</v>
      </c>
      <c r="X1056" s="13"/>
      <c r="Y1056" s="13" t="s">
        <v>70</v>
      </c>
      <c r="Z1056" s="13" t="s">
        <v>75</v>
      </c>
      <c r="AA1056" s="13" t="s">
        <v>76</v>
      </c>
      <c r="AB1056" s="49" t="s">
        <v>480</v>
      </c>
      <c r="AC1056" s="51"/>
      <c r="AD1056" s="51"/>
      <c r="AE1056" s="51"/>
      <c r="AF1056" s="51"/>
      <c r="AG1056" s="51"/>
      <c r="AH1056" s="51"/>
      <c r="AI1056" s="51"/>
    </row>
    <row r="1057" spans="1:35" ht="24.6" x14ac:dyDescent="0.85">
      <c r="A1057" s="15">
        <v>1056</v>
      </c>
      <c r="B1057" s="45" t="s">
        <v>470</v>
      </c>
      <c r="C1057" s="45" t="s">
        <v>98</v>
      </c>
      <c r="D1057" s="45" t="s">
        <v>1950</v>
      </c>
      <c r="E1057" s="46" t="s">
        <v>1951</v>
      </c>
      <c r="F1057" s="7">
        <v>719</v>
      </c>
      <c r="G1057" s="348" t="s">
        <v>10048</v>
      </c>
      <c r="H1057" s="167" t="s">
        <v>1953</v>
      </c>
      <c r="I1057" s="170">
        <v>307881</v>
      </c>
      <c r="J1057" s="170">
        <v>1444924</v>
      </c>
      <c r="K1057" s="166">
        <v>33977</v>
      </c>
      <c r="L1057" s="15" t="s">
        <v>63</v>
      </c>
      <c r="M1057" s="13" t="s">
        <v>609</v>
      </c>
      <c r="N1057" s="13"/>
      <c r="O1057" s="13" t="s">
        <v>68</v>
      </c>
      <c r="P1057" s="50"/>
      <c r="Q1057" s="13" t="s">
        <v>64</v>
      </c>
      <c r="R1057" s="172">
        <v>30</v>
      </c>
      <c r="S1057" s="172"/>
      <c r="T1057" s="172"/>
      <c r="U1057" s="171">
        <v>5</v>
      </c>
      <c r="V1057" s="172"/>
      <c r="W1057" s="13" t="s">
        <v>69</v>
      </c>
      <c r="X1057" s="13"/>
      <c r="Y1057" s="13" t="s">
        <v>70</v>
      </c>
      <c r="Z1057" s="13" t="s">
        <v>75</v>
      </c>
      <c r="AA1057" s="13" t="s">
        <v>76</v>
      </c>
      <c r="AB1057" s="49" t="s">
        <v>480</v>
      </c>
      <c r="AC1057" s="51"/>
      <c r="AD1057" s="51"/>
      <c r="AE1057" s="51"/>
      <c r="AF1057" s="51"/>
      <c r="AG1057" s="51"/>
      <c r="AH1057" s="51"/>
      <c r="AI1057" s="51"/>
    </row>
    <row r="1058" spans="1:35" ht="24.6" x14ac:dyDescent="0.85">
      <c r="A1058" s="15">
        <v>1057</v>
      </c>
      <c r="B1058" s="45" t="s">
        <v>470</v>
      </c>
      <c r="C1058" s="45" t="s">
        <v>98</v>
      </c>
      <c r="D1058" s="45" t="s">
        <v>1950</v>
      </c>
      <c r="E1058" s="46" t="s">
        <v>1951</v>
      </c>
      <c r="F1058" s="7">
        <v>719</v>
      </c>
      <c r="G1058" s="348" t="s">
        <v>10049</v>
      </c>
      <c r="H1058" s="167" t="s">
        <v>1954</v>
      </c>
      <c r="I1058" s="170">
        <v>307881</v>
      </c>
      <c r="J1058" s="170">
        <v>1444924</v>
      </c>
      <c r="K1058" s="166">
        <v>33978</v>
      </c>
      <c r="L1058" s="15" t="s">
        <v>63</v>
      </c>
      <c r="M1058" s="13" t="s">
        <v>609</v>
      </c>
      <c r="N1058" s="13"/>
      <c r="O1058" s="13" t="s">
        <v>68</v>
      </c>
      <c r="P1058" s="50"/>
      <c r="Q1058" s="13" t="s">
        <v>64</v>
      </c>
      <c r="R1058" s="172">
        <v>30</v>
      </c>
      <c r="S1058" s="172"/>
      <c r="T1058" s="172"/>
      <c r="U1058" s="171">
        <v>5</v>
      </c>
      <c r="V1058" s="172"/>
      <c r="W1058" s="13" t="s">
        <v>69</v>
      </c>
      <c r="X1058" s="13"/>
      <c r="Y1058" s="13" t="s">
        <v>70</v>
      </c>
      <c r="Z1058" s="13" t="s">
        <v>75</v>
      </c>
      <c r="AA1058" s="13" t="s">
        <v>76</v>
      </c>
      <c r="AB1058" s="49" t="s">
        <v>480</v>
      </c>
      <c r="AC1058" s="51"/>
      <c r="AD1058" s="51"/>
      <c r="AE1058" s="51"/>
      <c r="AF1058" s="51"/>
      <c r="AG1058" s="51"/>
      <c r="AH1058" s="51"/>
      <c r="AI1058" s="51"/>
    </row>
    <row r="1059" spans="1:35" ht="24.6" x14ac:dyDescent="0.85">
      <c r="A1059" s="15">
        <v>1058</v>
      </c>
      <c r="B1059" s="45" t="s">
        <v>470</v>
      </c>
      <c r="C1059" s="45" t="s">
        <v>98</v>
      </c>
      <c r="D1059" s="45" t="s">
        <v>1950</v>
      </c>
      <c r="E1059" s="46" t="s">
        <v>1951</v>
      </c>
      <c r="F1059" s="7">
        <v>719</v>
      </c>
      <c r="G1059" s="348" t="s">
        <v>10050</v>
      </c>
      <c r="H1059" s="167" t="s">
        <v>1955</v>
      </c>
      <c r="I1059" s="170">
        <v>307881</v>
      </c>
      <c r="J1059" s="170">
        <v>1444924</v>
      </c>
      <c r="K1059" s="166">
        <v>34209</v>
      </c>
      <c r="L1059" s="15" t="s">
        <v>63</v>
      </c>
      <c r="M1059" s="13" t="s">
        <v>609</v>
      </c>
      <c r="N1059" s="13"/>
      <c r="O1059" s="13" t="s">
        <v>68</v>
      </c>
      <c r="P1059" s="50"/>
      <c r="Q1059" s="13" t="s">
        <v>64</v>
      </c>
      <c r="R1059" s="172">
        <v>26</v>
      </c>
      <c r="S1059" s="172"/>
      <c r="T1059" s="172"/>
      <c r="U1059" s="171">
        <v>13</v>
      </c>
      <c r="V1059" s="172"/>
      <c r="W1059" s="13" t="s">
        <v>69</v>
      </c>
      <c r="X1059" s="13"/>
      <c r="Y1059" s="13" t="s">
        <v>70</v>
      </c>
      <c r="Z1059" s="13" t="s">
        <v>75</v>
      </c>
      <c r="AA1059" s="13" t="s">
        <v>76</v>
      </c>
      <c r="AB1059" s="49" t="s">
        <v>480</v>
      </c>
      <c r="AC1059" s="51"/>
      <c r="AD1059" s="51"/>
      <c r="AE1059" s="51"/>
      <c r="AF1059" s="51"/>
      <c r="AG1059" s="51"/>
      <c r="AH1059" s="51"/>
      <c r="AI1059" s="51"/>
    </row>
    <row r="1060" spans="1:35" ht="24.6" x14ac:dyDescent="0.85">
      <c r="A1060" s="15">
        <v>1059</v>
      </c>
      <c r="B1060" s="45" t="s">
        <v>470</v>
      </c>
      <c r="C1060" s="45" t="s">
        <v>98</v>
      </c>
      <c r="D1060" s="45" t="s">
        <v>1950</v>
      </c>
      <c r="E1060" s="46" t="s">
        <v>1951</v>
      </c>
      <c r="F1060" s="7">
        <v>719</v>
      </c>
      <c r="G1060" s="348" t="s">
        <v>10051</v>
      </c>
      <c r="H1060" s="167" t="s">
        <v>1956</v>
      </c>
      <c r="I1060" s="170">
        <v>307881</v>
      </c>
      <c r="J1060" s="170">
        <v>1444924</v>
      </c>
      <c r="K1060" s="166">
        <v>34501</v>
      </c>
      <c r="L1060" s="15" t="s">
        <v>63</v>
      </c>
      <c r="M1060" s="13" t="s">
        <v>609</v>
      </c>
      <c r="N1060" s="13"/>
      <c r="O1060" s="13" t="s">
        <v>68</v>
      </c>
      <c r="P1060" s="50"/>
      <c r="Q1060" s="13" t="s">
        <v>64</v>
      </c>
      <c r="R1060" s="172">
        <v>39</v>
      </c>
      <c r="S1060" s="172"/>
      <c r="T1060" s="172"/>
      <c r="U1060" s="171">
        <v>15</v>
      </c>
      <c r="V1060" s="172"/>
      <c r="W1060" s="13" t="s">
        <v>69</v>
      </c>
      <c r="X1060" s="13"/>
      <c r="Y1060" s="13" t="s">
        <v>70</v>
      </c>
      <c r="Z1060" s="13" t="s">
        <v>75</v>
      </c>
      <c r="AA1060" s="13" t="s">
        <v>76</v>
      </c>
      <c r="AB1060" s="49" t="s">
        <v>480</v>
      </c>
      <c r="AC1060" s="51"/>
      <c r="AD1060" s="51"/>
      <c r="AE1060" s="51"/>
      <c r="AF1060" s="51"/>
      <c r="AG1060" s="51"/>
      <c r="AH1060" s="51"/>
      <c r="AI1060" s="51"/>
    </row>
    <row r="1061" spans="1:35" ht="24.6" x14ac:dyDescent="0.85">
      <c r="A1061" s="15">
        <v>1060</v>
      </c>
      <c r="B1061" s="45" t="s">
        <v>470</v>
      </c>
      <c r="C1061" s="45" t="s">
        <v>98</v>
      </c>
      <c r="D1061" s="45" t="s">
        <v>1950</v>
      </c>
      <c r="E1061" s="46" t="s">
        <v>1951</v>
      </c>
      <c r="F1061" s="7">
        <v>719</v>
      </c>
      <c r="G1061" s="348" t="s">
        <v>10052</v>
      </c>
      <c r="H1061" s="167" t="s">
        <v>1957</v>
      </c>
      <c r="I1061" s="170">
        <v>307881</v>
      </c>
      <c r="J1061" s="170">
        <v>1444924</v>
      </c>
      <c r="K1061" s="166">
        <v>33937</v>
      </c>
      <c r="L1061" s="15" t="s">
        <v>63</v>
      </c>
      <c r="M1061" s="13" t="s">
        <v>609</v>
      </c>
      <c r="N1061" s="13"/>
      <c r="O1061" s="13" t="s">
        <v>68</v>
      </c>
      <c r="P1061" s="50"/>
      <c r="Q1061" s="13" t="s">
        <v>64</v>
      </c>
      <c r="R1061" s="172">
        <v>30</v>
      </c>
      <c r="S1061" s="172"/>
      <c r="T1061" s="172"/>
      <c r="U1061" s="171"/>
      <c r="V1061" s="172"/>
      <c r="W1061" s="13" t="s">
        <v>69</v>
      </c>
      <c r="X1061" s="13"/>
      <c r="Y1061" s="13" t="s">
        <v>70</v>
      </c>
      <c r="Z1061" s="13" t="s">
        <v>75</v>
      </c>
      <c r="AA1061" s="13" t="s">
        <v>76</v>
      </c>
      <c r="AB1061" s="49" t="s">
        <v>480</v>
      </c>
      <c r="AC1061" s="51"/>
      <c r="AD1061" s="51"/>
      <c r="AE1061" s="51"/>
      <c r="AF1061" s="51"/>
      <c r="AG1061" s="51"/>
      <c r="AH1061" s="51"/>
      <c r="AI1061" s="51"/>
    </row>
    <row r="1062" spans="1:35" ht="24.6" x14ac:dyDescent="0.85">
      <c r="A1062" s="15">
        <v>1061</v>
      </c>
      <c r="B1062" s="45" t="s">
        <v>470</v>
      </c>
      <c r="C1062" s="45" t="s">
        <v>98</v>
      </c>
      <c r="D1062" s="45" t="s">
        <v>1950</v>
      </c>
      <c r="E1062" s="46" t="s">
        <v>1951</v>
      </c>
      <c r="F1062" s="7">
        <v>719</v>
      </c>
      <c r="G1062" s="348" t="s">
        <v>10053</v>
      </c>
      <c r="H1062" s="167" t="s">
        <v>1958</v>
      </c>
      <c r="I1062" s="170">
        <v>307881</v>
      </c>
      <c r="J1062" s="170">
        <v>1444924</v>
      </c>
      <c r="K1062" s="166">
        <v>34319</v>
      </c>
      <c r="L1062" s="15" t="s">
        <v>63</v>
      </c>
      <c r="M1062" s="13" t="s">
        <v>609</v>
      </c>
      <c r="N1062" s="13"/>
      <c r="O1062" s="13" t="s">
        <v>68</v>
      </c>
      <c r="P1062" s="50"/>
      <c r="Q1062" s="13" t="s">
        <v>64</v>
      </c>
      <c r="R1062" s="172">
        <v>33</v>
      </c>
      <c r="S1062" s="172"/>
      <c r="T1062" s="172"/>
      <c r="U1062" s="171"/>
      <c r="V1062" s="172"/>
      <c r="W1062" s="13" t="s">
        <v>69</v>
      </c>
      <c r="X1062" s="13"/>
      <c r="Y1062" s="13" t="s">
        <v>70</v>
      </c>
      <c r="Z1062" s="13" t="s">
        <v>75</v>
      </c>
      <c r="AA1062" s="13" t="s">
        <v>76</v>
      </c>
      <c r="AB1062" s="49" t="s">
        <v>480</v>
      </c>
      <c r="AC1062" s="51"/>
      <c r="AD1062" s="51"/>
      <c r="AE1062" s="51"/>
      <c r="AF1062" s="51"/>
      <c r="AG1062" s="51"/>
      <c r="AH1062" s="51"/>
      <c r="AI1062" s="51"/>
    </row>
    <row r="1063" spans="1:35" ht="24.6" x14ac:dyDescent="0.85">
      <c r="A1063" s="15">
        <v>1062</v>
      </c>
      <c r="B1063" s="45" t="s">
        <v>470</v>
      </c>
      <c r="C1063" s="45" t="s">
        <v>98</v>
      </c>
      <c r="D1063" s="45" t="s">
        <v>1950</v>
      </c>
      <c r="E1063" s="46" t="s">
        <v>103</v>
      </c>
      <c r="F1063" s="7">
        <v>676</v>
      </c>
      <c r="G1063" s="348" t="s">
        <v>10054</v>
      </c>
      <c r="H1063" s="167" t="s">
        <v>1959</v>
      </c>
      <c r="I1063" s="170">
        <v>308581</v>
      </c>
      <c r="J1063" s="170">
        <v>1445524</v>
      </c>
      <c r="K1063" s="166">
        <v>34210</v>
      </c>
      <c r="L1063" s="15" t="s">
        <v>63</v>
      </c>
      <c r="M1063" s="13" t="s">
        <v>609</v>
      </c>
      <c r="N1063" s="13"/>
      <c r="O1063" s="13" t="s">
        <v>68</v>
      </c>
      <c r="P1063" s="50"/>
      <c r="Q1063" s="13" t="s">
        <v>64</v>
      </c>
      <c r="R1063" s="172">
        <v>28</v>
      </c>
      <c r="S1063" s="172"/>
      <c r="T1063" s="172"/>
      <c r="U1063" s="171">
        <v>12</v>
      </c>
      <c r="V1063" s="172"/>
      <c r="W1063" s="13" t="s">
        <v>69</v>
      </c>
      <c r="X1063" s="13"/>
      <c r="Y1063" s="13" t="s">
        <v>70</v>
      </c>
      <c r="Z1063" s="13" t="s">
        <v>75</v>
      </c>
      <c r="AA1063" s="13" t="s">
        <v>76</v>
      </c>
      <c r="AB1063" s="49" t="s">
        <v>480</v>
      </c>
      <c r="AC1063" s="51"/>
      <c r="AD1063" s="51"/>
      <c r="AE1063" s="51"/>
      <c r="AF1063" s="51"/>
      <c r="AG1063" s="51"/>
      <c r="AH1063" s="51"/>
      <c r="AI1063" s="51"/>
    </row>
    <row r="1064" spans="1:35" ht="24.6" x14ac:dyDescent="0.85">
      <c r="A1064" s="15">
        <v>1063</v>
      </c>
      <c r="B1064" s="45" t="s">
        <v>470</v>
      </c>
      <c r="C1064" s="45" t="s">
        <v>98</v>
      </c>
      <c r="D1064" s="45" t="s">
        <v>1950</v>
      </c>
      <c r="E1064" s="46" t="s">
        <v>1960</v>
      </c>
      <c r="F1064" s="7">
        <v>340</v>
      </c>
      <c r="G1064" s="348" t="s">
        <v>10055</v>
      </c>
      <c r="H1064" s="162" t="s">
        <v>1961</v>
      </c>
      <c r="I1064" s="163">
        <v>307762</v>
      </c>
      <c r="J1064" s="163">
        <v>1446319</v>
      </c>
      <c r="K1064" s="166">
        <v>39765</v>
      </c>
      <c r="L1064" s="15" t="s">
        <v>63</v>
      </c>
      <c r="M1064" s="13"/>
      <c r="N1064" s="13"/>
      <c r="O1064" s="13" t="s">
        <v>68</v>
      </c>
      <c r="P1064" s="46" t="s">
        <v>1962</v>
      </c>
      <c r="Q1064" s="13" t="s">
        <v>61</v>
      </c>
      <c r="R1064" s="173">
        <v>42</v>
      </c>
      <c r="S1064" s="172"/>
      <c r="T1064" s="173">
        <v>3</v>
      </c>
      <c r="U1064" s="173">
        <v>4.5</v>
      </c>
      <c r="V1064" s="173">
        <v>7.61</v>
      </c>
      <c r="W1064" s="13" t="s">
        <v>69</v>
      </c>
      <c r="X1064" s="13"/>
      <c r="Y1064" s="13" t="s">
        <v>70</v>
      </c>
      <c r="Z1064" s="13" t="s">
        <v>75</v>
      </c>
      <c r="AA1064" s="13" t="s">
        <v>72</v>
      </c>
      <c r="AB1064" s="49" t="s">
        <v>513</v>
      </c>
      <c r="AC1064" s="51"/>
      <c r="AD1064" s="51"/>
      <c r="AE1064" s="51"/>
      <c r="AF1064" s="51"/>
      <c r="AG1064" s="51"/>
      <c r="AH1064" s="51"/>
      <c r="AI1064" s="51"/>
    </row>
    <row r="1065" spans="1:35" ht="24.6" x14ac:dyDescent="0.85">
      <c r="A1065" s="15">
        <v>1064</v>
      </c>
      <c r="B1065" s="45" t="s">
        <v>470</v>
      </c>
      <c r="C1065" s="45" t="s">
        <v>98</v>
      </c>
      <c r="D1065" s="45" t="s">
        <v>1950</v>
      </c>
      <c r="E1065" s="46" t="s">
        <v>1960</v>
      </c>
      <c r="F1065" s="7">
        <v>340</v>
      </c>
      <c r="G1065" s="348" t="s">
        <v>10056</v>
      </c>
      <c r="H1065" s="162" t="s">
        <v>1963</v>
      </c>
      <c r="I1065" s="163">
        <v>307839</v>
      </c>
      <c r="J1065" s="163">
        <v>1446151</v>
      </c>
      <c r="K1065" s="166">
        <v>39766</v>
      </c>
      <c r="L1065" s="15" t="s">
        <v>63</v>
      </c>
      <c r="M1065" s="13"/>
      <c r="N1065" s="13"/>
      <c r="O1065" s="13" t="s">
        <v>68</v>
      </c>
      <c r="P1065" s="46" t="s">
        <v>1964</v>
      </c>
      <c r="Q1065" s="13" t="s">
        <v>61</v>
      </c>
      <c r="R1065" s="173">
        <v>48</v>
      </c>
      <c r="S1065" s="172"/>
      <c r="T1065" s="173">
        <v>1.5</v>
      </c>
      <c r="U1065" s="173">
        <v>3.8</v>
      </c>
      <c r="V1065" s="173">
        <v>22</v>
      </c>
      <c r="W1065" s="13" t="s">
        <v>69</v>
      </c>
      <c r="X1065" s="13"/>
      <c r="Y1065" s="13" t="s">
        <v>70</v>
      </c>
      <c r="Z1065" s="13" t="s">
        <v>75</v>
      </c>
      <c r="AA1065" s="13" t="s">
        <v>72</v>
      </c>
      <c r="AB1065" s="49" t="s">
        <v>513</v>
      </c>
      <c r="AC1065" s="51"/>
      <c r="AD1065" s="51"/>
      <c r="AE1065" s="51"/>
      <c r="AF1065" s="51"/>
      <c r="AG1065" s="51"/>
      <c r="AH1065" s="51"/>
      <c r="AI1065" s="51"/>
    </row>
    <row r="1066" spans="1:35" ht="24.6" x14ac:dyDescent="0.85">
      <c r="A1066" s="15">
        <v>1065</v>
      </c>
      <c r="B1066" s="45" t="s">
        <v>470</v>
      </c>
      <c r="C1066" s="45" t="s">
        <v>98</v>
      </c>
      <c r="D1066" s="45" t="s">
        <v>1950</v>
      </c>
      <c r="E1066" s="46" t="s">
        <v>1960</v>
      </c>
      <c r="F1066" s="7">
        <v>340</v>
      </c>
      <c r="G1066" s="348" t="s">
        <v>10057</v>
      </c>
      <c r="H1066" s="162" t="s">
        <v>1965</v>
      </c>
      <c r="I1066" s="163">
        <v>308055</v>
      </c>
      <c r="J1066" s="163">
        <v>1446341</v>
      </c>
      <c r="K1066" s="166">
        <v>39769</v>
      </c>
      <c r="L1066" s="15" t="s">
        <v>63</v>
      </c>
      <c r="M1066" s="13"/>
      <c r="N1066" s="13"/>
      <c r="O1066" s="13" t="s">
        <v>68</v>
      </c>
      <c r="P1066" s="46" t="s">
        <v>1966</v>
      </c>
      <c r="Q1066" s="13" t="s">
        <v>61</v>
      </c>
      <c r="R1066" s="173">
        <v>42</v>
      </c>
      <c r="S1066" s="172"/>
      <c r="T1066" s="173">
        <v>1.8</v>
      </c>
      <c r="U1066" s="173">
        <v>6.28</v>
      </c>
      <c r="V1066" s="173">
        <v>14.4</v>
      </c>
      <c r="W1066" s="13" t="s">
        <v>69</v>
      </c>
      <c r="X1066" s="13"/>
      <c r="Y1066" s="13" t="s">
        <v>70</v>
      </c>
      <c r="Z1066" s="13" t="s">
        <v>75</v>
      </c>
      <c r="AA1066" s="13" t="s">
        <v>72</v>
      </c>
      <c r="AB1066" s="49" t="s">
        <v>513</v>
      </c>
      <c r="AC1066" s="51"/>
      <c r="AD1066" s="51"/>
      <c r="AE1066" s="51"/>
      <c r="AF1066" s="51"/>
      <c r="AG1066" s="51"/>
      <c r="AH1066" s="51"/>
      <c r="AI1066" s="51"/>
    </row>
    <row r="1067" spans="1:35" ht="24.6" x14ac:dyDescent="0.85">
      <c r="A1067" s="15">
        <v>1066</v>
      </c>
      <c r="B1067" s="45" t="s">
        <v>470</v>
      </c>
      <c r="C1067" s="45" t="s">
        <v>98</v>
      </c>
      <c r="D1067" s="45" t="s">
        <v>1950</v>
      </c>
      <c r="E1067" s="46" t="s">
        <v>1960</v>
      </c>
      <c r="F1067" s="7">
        <v>340</v>
      </c>
      <c r="G1067" s="348" t="s">
        <v>10058</v>
      </c>
      <c r="H1067" s="162" t="s">
        <v>1967</v>
      </c>
      <c r="I1067" s="163">
        <v>307881</v>
      </c>
      <c r="J1067" s="163">
        <v>1446224</v>
      </c>
      <c r="K1067" s="166">
        <v>34211</v>
      </c>
      <c r="L1067" s="15" t="s">
        <v>63</v>
      </c>
      <c r="M1067" s="13" t="s">
        <v>609</v>
      </c>
      <c r="N1067" s="13"/>
      <c r="O1067" s="13" t="s">
        <v>68</v>
      </c>
      <c r="P1067" s="50"/>
      <c r="Q1067" s="13" t="s">
        <v>64</v>
      </c>
      <c r="R1067" s="172">
        <v>37</v>
      </c>
      <c r="S1067" s="172"/>
      <c r="T1067" s="172"/>
      <c r="U1067" s="171">
        <v>15</v>
      </c>
      <c r="V1067" s="172"/>
      <c r="W1067" s="13" t="s">
        <v>69</v>
      </c>
      <c r="X1067" s="13"/>
      <c r="Y1067" s="13" t="s">
        <v>70</v>
      </c>
      <c r="Z1067" s="13" t="s">
        <v>75</v>
      </c>
      <c r="AA1067" s="13" t="s">
        <v>76</v>
      </c>
      <c r="AB1067" s="49" t="s">
        <v>480</v>
      </c>
      <c r="AC1067" s="51"/>
      <c r="AD1067" s="51"/>
      <c r="AE1067" s="51"/>
      <c r="AF1067" s="51"/>
      <c r="AG1067" s="51"/>
      <c r="AH1067" s="51"/>
      <c r="AI1067" s="51"/>
    </row>
    <row r="1068" spans="1:35" ht="24.6" x14ac:dyDescent="0.85">
      <c r="A1068" s="15">
        <v>1067</v>
      </c>
      <c r="B1068" s="45" t="s">
        <v>470</v>
      </c>
      <c r="C1068" s="45" t="s">
        <v>98</v>
      </c>
      <c r="D1068" s="45" t="s">
        <v>1950</v>
      </c>
      <c r="E1068" s="46" t="s">
        <v>1960</v>
      </c>
      <c r="F1068" s="7">
        <v>340</v>
      </c>
      <c r="G1068" s="348" t="s">
        <v>10059</v>
      </c>
      <c r="H1068" s="162" t="s">
        <v>1968</v>
      </c>
      <c r="I1068" s="163">
        <v>306580</v>
      </c>
      <c r="J1068" s="163">
        <v>1445913</v>
      </c>
      <c r="K1068" s="166">
        <v>44824</v>
      </c>
      <c r="L1068" s="15" t="s">
        <v>63</v>
      </c>
      <c r="M1068" s="13" t="s">
        <v>491</v>
      </c>
      <c r="N1068" s="13"/>
      <c r="O1068" s="15" t="s">
        <v>68</v>
      </c>
      <c r="P1068" s="50" t="s">
        <v>1969</v>
      </c>
      <c r="Q1068" s="13" t="s">
        <v>61</v>
      </c>
      <c r="R1068" s="172">
        <v>48</v>
      </c>
      <c r="S1068" s="172"/>
      <c r="T1068" s="172">
        <v>2</v>
      </c>
      <c r="U1068" s="172">
        <v>6</v>
      </c>
      <c r="V1068" s="172">
        <v>12</v>
      </c>
      <c r="W1068" s="13" t="s">
        <v>69</v>
      </c>
      <c r="X1068" s="13"/>
      <c r="Y1068" s="13" t="s">
        <v>70</v>
      </c>
      <c r="Z1068" s="13" t="s">
        <v>75</v>
      </c>
      <c r="AA1068" s="13" t="s">
        <v>72</v>
      </c>
      <c r="AB1068" s="13"/>
      <c r="AC1068" s="51"/>
      <c r="AD1068" s="51"/>
      <c r="AE1068" s="51">
        <v>20</v>
      </c>
      <c r="AF1068" s="51"/>
      <c r="AG1068" s="51"/>
      <c r="AH1068" s="51"/>
      <c r="AI1068" s="51"/>
    </row>
    <row r="1069" spans="1:35" ht="24.6" x14ac:dyDescent="0.85">
      <c r="A1069" s="15">
        <v>1068</v>
      </c>
      <c r="B1069" s="45" t="s">
        <v>470</v>
      </c>
      <c r="C1069" s="45" t="s">
        <v>98</v>
      </c>
      <c r="D1069" s="45" t="s">
        <v>1950</v>
      </c>
      <c r="E1069" s="46" t="s">
        <v>1970</v>
      </c>
      <c r="F1069" s="7">
        <v>538</v>
      </c>
      <c r="G1069" s="348" t="s">
        <v>10060</v>
      </c>
      <c r="H1069" s="167" t="s">
        <v>1971</v>
      </c>
      <c r="I1069" s="170">
        <v>310381</v>
      </c>
      <c r="J1069" s="170">
        <v>1444524</v>
      </c>
      <c r="K1069" s="166">
        <v>33982</v>
      </c>
      <c r="L1069" s="15" t="s">
        <v>63</v>
      </c>
      <c r="M1069" s="13" t="s">
        <v>609</v>
      </c>
      <c r="N1069" s="13"/>
      <c r="O1069" s="13" t="s">
        <v>68</v>
      </c>
      <c r="P1069" s="50"/>
      <c r="Q1069" s="13" t="s">
        <v>64</v>
      </c>
      <c r="R1069" s="172">
        <v>26</v>
      </c>
      <c r="S1069" s="172"/>
      <c r="T1069" s="172"/>
      <c r="U1069" s="171">
        <v>4.5</v>
      </c>
      <c r="V1069" s="172"/>
      <c r="W1069" s="13" t="s">
        <v>69</v>
      </c>
      <c r="X1069" s="13"/>
      <c r="Y1069" s="13" t="s">
        <v>70</v>
      </c>
      <c r="Z1069" s="13" t="s">
        <v>75</v>
      </c>
      <c r="AA1069" s="13" t="s">
        <v>76</v>
      </c>
      <c r="AB1069" s="49" t="s">
        <v>480</v>
      </c>
      <c r="AC1069" s="51"/>
      <c r="AD1069" s="51"/>
      <c r="AE1069" s="51"/>
      <c r="AF1069" s="51"/>
      <c r="AG1069" s="51"/>
      <c r="AH1069" s="51"/>
      <c r="AI1069" s="51"/>
    </row>
    <row r="1070" spans="1:35" ht="24.6" x14ac:dyDescent="0.85">
      <c r="A1070" s="15">
        <v>1069</v>
      </c>
      <c r="B1070" s="45" t="s">
        <v>470</v>
      </c>
      <c r="C1070" s="45" t="s">
        <v>98</v>
      </c>
      <c r="D1070" s="45" t="s">
        <v>1950</v>
      </c>
      <c r="E1070" s="46" t="s">
        <v>1970</v>
      </c>
      <c r="F1070" s="7">
        <v>538</v>
      </c>
      <c r="G1070" s="348" t="s">
        <v>10061</v>
      </c>
      <c r="H1070" s="167" t="s">
        <v>1972</v>
      </c>
      <c r="I1070" s="170">
        <v>310381</v>
      </c>
      <c r="J1070" s="170">
        <v>1444524</v>
      </c>
      <c r="K1070" s="166">
        <v>33991</v>
      </c>
      <c r="L1070" s="15" t="s">
        <v>63</v>
      </c>
      <c r="M1070" s="13" t="s">
        <v>609</v>
      </c>
      <c r="N1070" s="13"/>
      <c r="O1070" s="13" t="s">
        <v>68</v>
      </c>
      <c r="P1070" s="50"/>
      <c r="Q1070" s="13" t="s">
        <v>66</v>
      </c>
      <c r="R1070" s="172">
        <v>30</v>
      </c>
      <c r="S1070" s="172"/>
      <c r="T1070" s="172"/>
      <c r="U1070" s="171">
        <v>7</v>
      </c>
      <c r="V1070" s="172"/>
      <c r="W1070" s="13" t="s">
        <v>69</v>
      </c>
      <c r="X1070" s="13"/>
      <c r="Y1070" s="13" t="s">
        <v>70</v>
      </c>
      <c r="Z1070" s="13" t="s">
        <v>75</v>
      </c>
      <c r="AA1070" s="13" t="s">
        <v>76</v>
      </c>
      <c r="AB1070" s="49" t="s">
        <v>480</v>
      </c>
      <c r="AC1070" s="51"/>
      <c r="AD1070" s="51"/>
      <c r="AE1070" s="51"/>
      <c r="AF1070" s="51"/>
      <c r="AG1070" s="51"/>
      <c r="AH1070" s="51"/>
      <c r="AI1070" s="51"/>
    </row>
    <row r="1071" spans="1:35" ht="24.6" x14ac:dyDescent="0.85">
      <c r="A1071" s="15">
        <v>1070</v>
      </c>
      <c r="B1071" s="45" t="s">
        <v>470</v>
      </c>
      <c r="C1071" s="45" t="s">
        <v>98</v>
      </c>
      <c r="D1071" s="45" t="s">
        <v>1950</v>
      </c>
      <c r="E1071" s="46" t="s">
        <v>1970</v>
      </c>
      <c r="F1071" s="7">
        <v>538</v>
      </c>
      <c r="G1071" s="348" t="s">
        <v>10062</v>
      </c>
      <c r="H1071" s="167" t="s">
        <v>1973</v>
      </c>
      <c r="I1071" s="170">
        <v>310381</v>
      </c>
      <c r="J1071" s="170">
        <v>1444524</v>
      </c>
      <c r="K1071" s="166">
        <v>34208</v>
      </c>
      <c r="L1071" s="15" t="s">
        <v>63</v>
      </c>
      <c r="M1071" s="13" t="s">
        <v>609</v>
      </c>
      <c r="N1071" s="13"/>
      <c r="O1071" s="13" t="s">
        <v>68</v>
      </c>
      <c r="P1071" s="50"/>
      <c r="Q1071" s="13" t="s">
        <v>64</v>
      </c>
      <c r="R1071" s="172">
        <v>24</v>
      </c>
      <c r="S1071" s="172"/>
      <c r="T1071" s="172"/>
      <c r="U1071" s="171">
        <v>11</v>
      </c>
      <c r="V1071" s="172"/>
      <c r="W1071" s="13" t="s">
        <v>69</v>
      </c>
      <c r="X1071" s="13"/>
      <c r="Y1071" s="13" t="s">
        <v>70</v>
      </c>
      <c r="Z1071" s="13" t="s">
        <v>75</v>
      </c>
      <c r="AA1071" s="13" t="s">
        <v>76</v>
      </c>
      <c r="AB1071" s="49" t="s">
        <v>480</v>
      </c>
      <c r="AC1071" s="51"/>
      <c r="AD1071" s="51"/>
      <c r="AE1071" s="51"/>
      <c r="AF1071" s="51"/>
      <c r="AG1071" s="51"/>
      <c r="AH1071" s="51"/>
      <c r="AI1071" s="51"/>
    </row>
    <row r="1072" spans="1:35" ht="24.6" x14ac:dyDescent="0.85">
      <c r="A1072" s="15">
        <v>1071</v>
      </c>
      <c r="B1072" s="45" t="s">
        <v>470</v>
      </c>
      <c r="C1072" s="45" t="s">
        <v>98</v>
      </c>
      <c r="D1072" s="45" t="s">
        <v>1950</v>
      </c>
      <c r="E1072" s="46" t="s">
        <v>1970</v>
      </c>
      <c r="F1072" s="7">
        <v>538</v>
      </c>
      <c r="G1072" s="348" t="s">
        <v>10063</v>
      </c>
      <c r="H1072" s="167" t="s">
        <v>1974</v>
      </c>
      <c r="I1072" s="170">
        <v>310381</v>
      </c>
      <c r="J1072" s="170">
        <v>1444524</v>
      </c>
      <c r="K1072" s="166">
        <v>33987</v>
      </c>
      <c r="L1072" s="15" t="s">
        <v>63</v>
      </c>
      <c r="M1072" s="13" t="s">
        <v>609</v>
      </c>
      <c r="N1072" s="13"/>
      <c r="O1072" s="13" t="s">
        <v>68</v>
      </c>
      <c r="P1072" s="50"/>
      <c r="Q1072" s="13" t="s">
        <v>64</v>
      </c>
      <c r="R1072" s="172">
        <v>35</v>
      </c>
      <c r="S1072" s="172"/>
      <c r="T1072" s="172"/>
      <c r="U1072" s="171"/>
      <c r="V1072" s="172"/>
      <c r="W1072" s="13" t="s">
        <v>69</v>
      </c>
      <c r="X1072" s="13"/>
      <c r="Y1072" s="13" t="s">
        <v>70</v>
      </c>
      <c r="Z1072" s="13" t="s">
        <v>75</v>
      </c>
      <c r="AA1072" s="13" t="s">
        <v>76</v>
      </c>
      <c r="AB1072" s="49" t="s">
        <v>480</v>
      </c>
      <c r="AC1072" s="51"/>
      <c r="AD1072" s="51"/>
      <c r="AE1072" s="51"/>
      <c r="AF1072" s="51"/>
      <c r="AG1072" s="51"/>
      <c r="AH1072" s="51"/>
      <c r="AI1072" s="51"/>
    </row>
    <row r="1073" spans="1:35" ht="24.6" x14ac:dyDescent="0.85">
      <c r="A1073" s="15">
        <v>1072</v>
      </c>
      <c r="B1073" s="45" t="s">
        <v>470</v>
      </c>
      <c r="C1073" s="45" t="s">
        <v>98</v>
      </c>
      <c r="D1073" s="45" t="s">
        <v>1950</v>
      </c>
      <c r="E1073" s="46" t="s">
        <v>1975</v>
      </c>
      <c r="F1073" s="7">
        <v>698</v>
      </c>
      <c r="G1073" s="348" t="s">
        <v>10064</v>
      </c>
      <c r="H1073" s="167" t="s">
        <v>1976</v>
      </c>
      <c r="I1073" s="170">
        <v>311781</v>
      </c>
      <c r="J1073" s="170">
        <v>1442224</v>
      </c>
      <c r="K1073" s="166">
        <v>34212</v>
      </c>
      <c r="L1073" s="15" t="s">
        <v>63</v>
      </c>
      <c r="M1073" s="13" t="s">
        <v>609</v>
      </c>
      <c r="N1073" s="13"/>
      <c r="O1073" s="13" t="s">
        <v>68</v>
      </c>
      <c r="P1073" s="50"/>
      <c r="Q1073" s="13" t="s">
        <v>64</v>
      </c>
      <c r="R1073" s="172">
        <v>31</v>
      </c>
      <c r="S1073" s="172"/>
      <c r="T1073" s="172"/>
      <c r="U1073" s="171">
        <v>13</v>
      </c>
      <c r="V1073" s="172"/>
      <c r="W1073" s="13" t="s">
        <v>69</v>
      </c>
      <c r="X1073" s="13"/>
      <c r="Y1073" s="13" t="s">
        <v>70</v>
      </c>
      <c r="Z1073" s="13" t="s">
        <v>75</v>
      </c>
      <c r="AA1073" s="13" t="s">
        <v>76</v>
      </c>
      <c r="AB1073" s="49" t="s">
        <v>480</v>
      </c>
      <c r="AC1073" s="51"/>
      <c r="AD1073" s="51"/>
      <c r="AE1073" s="51"/>
      <c r="AF1073" s="51"/>
      <c r="AG1073" s="51"/>
      <c r="AH1073" s="51"/>
      <c r="AI1073" s="51"/>
    </row>
    <row r="1074" spans="1:35" ht="24.6" x14ac:dyDescent="0.85">
      <c r="A1074" s="15">
        <v>1073</v>
      </c>
      <c r="B1074" s="45" t="s">
        <v>470</v>
      </c>
      <c r="C1074" s="45" t="s">
        <v>98</v>
      </c>
      <c r="D1074" s="45" t="s">
        <v>1950</v>
      </c>
      <c r="E1074" s="46" t="s">
        <v>1977</v>
      </c>
      <c r="F1074" s="7">
        <v>662</v>
      </c>
      <c r="G1074" s="348" t="s">
        <v>10065</v>
      </c>
      <c r="H1074" s="167" t="s">
        <v>1978</v>
      </c>
      <c r="I1074" s="170">
        <v>310581</v>
      </c>
      <c r="J1074" s="170">
        <v>1441024</v>
      </c>
      <c r="K1074" s="166">
        <v>34213</v>
      </c>
      <c r="L1074" s="15" t="s">
        <v>63</v>
      </c>
      <c r="M1074" s="13" t="s">
        <v>609</v>
      </c>
      <c r="N1074" s="13"/>
      <c r="O1074" s="13" t="s">
        <v>68</v>
      </c>
      <c r="P1074" s="50"/>
      <c r="Q1074" s="13" t="s">
        <v>64</v>
      </c>
      <c r="R1074" s="172">
        <v>26</v>
      </c>
      <c r="S1074" s="172"/>
      <c r="T1074" s="172"/>
      <c r="U1074" s="171">
        <v>12</v>
      </c>
      <c r="V1074" s="172"/>
      <c r="W1074" s="13" t="s">
        <v>69</v>
      </c>
      <c r="X1074" s="13"/>
      <c r="Y1074" s="13" t="s">
        <v>70</v>
      </c>
      <c r="Z1074" s="13" t="s">
        <v>75</v>
      </c>
      <c r="AA1074" s="13" t="s">
        <v>76</v>
      </c>
      <c r="AB1074" s="49" t="s">
        <v>480</v>
      </c>
      <c r="AC1074" s="51"/>
      <c r="AD1074" s="51"/>
      <c r="AE1074" s="51"/>
      <c r="AF1074" s="51"/>
      <c r="AG1074" s="51"/>
      <c r="AH1074" s="51"/>
      <c r="AI1074" s="51"/>
    </row>
    <row r="1075" spans="1:35" ht="24.6" x14ac:dyDescent="0.85">
      <c r="A1075" s="15">
        <v>1074</v>
      </c>
      <c r="B1075" s="45" t="s">
        <v>470</v>
      </c>
      <c r="C1075" s="45" t="s">
        <v>98</v>
      </c>
      <c r="D1075" s="45" t="s">
        <v>1934</v>
      </c>
      <c r="E1075" s="46" t="s">
        <v>476</v>
      </c>
      <c r="F1075" s="47">
        <v>896</v>
      </c>
      <c r="G1075" s="47" t="s">
        <v>10066</v>
      </c>
      <c r="H1075" s="62"/>
      <c r="I1075" s="13"/>
      <c r="J1075" s="13"/>
      <c r="K1075" s="55"/>
      <c r="L1075" s="15"/>
      <c r="M1075" s="13"/>
      <c r="N1075" s="13"/>
      <c r="O1075" s="13"/>
      <c r="P1075" s="50"/>
      <c r="Q1075" s="13"/>
      <c r="R1075" s="13"/>
      <c r="S1075" s="13"/>
      <c r="T1075" s="13"/>
      <c r="U1075" s="56"/>
      <c r="V1075" s="13"/>
      <c r="W1075" s="13"/>
      <c r="X1075" s="13"/>
      <c r="Y1075" s="13"/>
      <c r="Z1075" s="13"/>
      <c r="AA1075" s="13"/>
      <c r="AB1075" s="49"/>
      <c r="AC1075" s="51"/>
      <c r="AD1075" s="51"/>
      <c r="AE1075" s="51"/>
      <c r="AF1075" s="51"/>
      <c r="AG1075" s="51"/>
      <c r="AH1075" s="51"/>
      <c r="AI1075" s="51"/>
    </row>
    <row r="1076" spans="1:35" ht="24.6" x14ac:dyDescent="0.85">
      <c r="A1076" s="15">
        <v>1075</v>
      </c>
      <c r="B1076" s="45" t="s">
        <v>470</v>
      </c>
      <c r="C1076" s="45" t="s">
        <v>98</v>
      </c>
      <c r="D1076" s="45" t="s">
        <v>1934</v>
      </c>
      <c r="E1076" s="46" t="s">
        <v>533</v>
      </c>
      <c r="F1076" s="7">
        <v>928</v>
      </c>
      <c r="G1076" s="348" t="s">
        <v>10067</v>
      </c>
      <c r="H1076" s="162" t="s">
        <v>1979</v>
      </c>
      <c r="I1076" s="162">
        <v>303943</v>
      </c>
      <c r="J1076" s="162">
        <v>1446848</v>
      </c>
      <c r="K1076" s="166">
        <v>39826</v>
      </c>
      <c r="L1076" s="15" t="s">
        <v>63</v>
      </c>
      <c r="M1076" s="13"/>
      <c r="N1076" s="13"/>
      <c r="O1076" s="13" t="s">
        <v>68</v>
      </c>
      <c r="P1076" s="158" t="s">
        <v>1980</v>
      </c>
      <c r="Q1076" s="13" t="s">
        <v>61</v>
      </c>
      <c r="R1076" s="173">
        <v>42</v>
      </c>
      <c r="S1076" s="172"/>
      <c r="T1076" s="173">
        <v>2</v>
      </c>
      <c r="U1076" s="173">
        <v>13.58</v>
      </c>
      <c r="V1076" s="173">
        <v>18.350000000000001</v>
      </c>
      <c r="W1076" s="13" t="s">
        <v>69</v>
      </c>
      <c r="X1076" s="13"/>
      <c r="Y1076" s="13" t="s">
        <v>70</v>
      </c>
      <c r="Z1076" s="13" t="s">
        <v>75</v>
      </c>
      <c r="AA1076" s="13" t="s">
        <v>72</v>
      </c>
      <c r="AB1076" s="49" t="s">
        <v>513</v>
      </c>
      <c r="AC1076" s="51"/>
      <c r="AD1076" s="51"/>
      <c r="AE1076" s="51"/>
      <c r="AF1076" s="51"/>
      <c r="AG1076" s="51"/>
      <c r="AH1076" s="51"/>
      <c r="AI1076" s="51"/>
    </row>
    <row r="1077" spans="1:35" ht="24.6" x14ac:dyDescent="0.85">
      <c r="A1077" s="15">
        <v>1076</v>
      </c>
      <c r="B1077" s="45" t="s">
        <v>470</v>
      </c>
      <c r="C1077" s="45" t="s">
        <v>98</v>
      </c>
      <c r="D1077" s="45" t="s">
        <v>1934</v>
      </c>
      <c r="E1077" s="46" t="s">
        <v>533</v>
      </c>
      <c r="F1077" s="7">
        <v>928</v>
      </c>
      <c r="G1077" s="348" t="s">
        <v>10068</v>
      </c>
      <c r="H1077" s="162" t="s">
        <v>1981</v>
      </c>
      <c r="I1077" s="162">
        <v>303799</v>
      </c>
      <c r="J1077" s="162">
        <v>1440682</v>
      </c>
      <c r="K1077" s="166">
        <v>39857</v>
      </c>
      <c r="L1077" s="15" t="s">
        <v>63</v>
      </c>
      <c r="M1077" s="13"/>
      <c r="N1077" s="13"/>
      <c r="O1077" s="13" t="s">
        <v>68</v>
      </c>
      <c r="P1077" s="158" t="s">
        <v>1982</v>
      </c>
      <c r="Q1077" s="13" t="s">
        <v>61</v>
      </c>
      <c r="R1077" s="173">
        <v>36</v>
      </c>
      <c r="S1077" s="172"/>
      <c r="T1077" s="173">
        <v>2</v>
      </c>
      <c r="U1077" s="173">
        <v>8.1</v>
      </c>
      <c r="V1077" s="173">
        <v>12.6</v>
      </c>
      <c r="W1077" s="13" t="s">
        <v>69</v>
      </c>
      <c r="X1077" s="13"/>
      <c r="Y1077" s="13" t="s">
        <v>70</v>
      </c>
      <c r="Z1077" s="13" t="s">
        <v>75</v>
      </c>
      <c r="AA1077" s="13" t="s">
        <v>72</v>
      </c>
      <c r="AB1077" s="49" t="s">
        <v>513</v>
      </c>
      <c r="AC1077" s="51"/>
      <c r="AD1077" s="51"/>
      <c r="AE1077" s="51"/>
      <c r="AF1077" s="51"/>
      <c r="AG1077" s="51"/>
      <c r="AH1077" s="51"/>
      <c r="AI1077" s="51"/>
    </row>
    <row r="1078" spans="1:35" ht="24.6" x14ac:dyDescent="0.85">
      <c r="A1078" s="15">
        <v>1077</v>
      </c>
      <c r="B1078" s="45" t="s">
        <v>470</v>
      </c>
      <c r="C1078" s="45" t="s">
        <v>98</v>
      </c>
      <c r="D1078" s="45" t="s">
        <v>1934</v>
      </c>
      <c r="E1078" s="46" t="s">
        <v>533</v>
      </c>
      <c r="F1078" s="7">
        <v>928</v>
      </c>
      <c r="G1078" s="348" t="s">
        <v>10069</v>
      </c>
      <c r="H1078" s="162" t="s">
        <v>1983</v>
      </c>
      <c r="I1078" s="162">
        <v>304042</v>
      </c>
      <c r="J1078" s="162">
        <v>1441319</v>
      </c>
      <c r="K1078" s="166">
        <v>40099</v>
      </c>
      <c r="L1078" s="15" t="s">
        <v>63</v>
      </c>
      <c r="M1078" s="13"/>
      <c r="N1078" s="13"/>
      <c r="O1078" s="13" t="s">
        <v>68</v>
      </c>
      <c r="P1078" s="158" t="s">
        <v>1984</v>
      </c>
      <c r="Q1078" s="13" t="s">
        <v>61</v>
      </c>
      <c r="R1078" s="173">
        <v>36</v>
      </c>
      <c r="S1078" s="172"/>
      <c r="T1078" s="173">
        <v>1.5</v>
      </c>
      <c r="U1078" s="173">
        <v>10.48</v>
      </c>
      <c r="V1078" s="173">
        <v>22.77</v>
      </c>
      <c r="W1078" s="13" t="s">
        <v>69</v>
      </c>
      <c r="X1078" s="13"/>
      <c r="Y1078" s="13" t="s">
        <v>70</v>
      </c>
      <c r="Z1078" s="13" t="s">
        <v>75</v>
      </c>
      <c r="AA1078" s="13" t="s">
        <v>72</v>
      </c>
      <c r="AB1078" s="49" t="s">
        <v>513</v>
      </c>
      <c r="AC1078" s="51"/>
      <c r="AD1078" s="51"/>
      <c r="AE1078" s="51"/>
      <c r="AF1078" s="51"/>
      <c r="AG1078" s="51"/>
      <c r="AH1078" s="51"/>
      <c r="AI1078" s="51"/>
    </row>
    <row r="1079" spans="1:35" ht="24.6" x14ac:dyDescent="0.85">
      <c r="A1079" s="15">
        <v>1078</v>
      </c>
      <c r="B1079" s="45" t="s">
        <v>470</v>
      </c>
      <c r="C1079" s="45" t="s">
        <v>98</v>
      </c>
      <c r="D1079" s="45" t="s">
        <v>1934</v>
      </c>
      <c r="E1079" s="46" t="s">
        <v>1944</v>
      </c>
      <c r="F1079" s="47">
        <v>778</v>
      </c>
      <c r="G1079" s="47" t="s">
        <v>10070</v>
      </c>
      <c r="H1079" s="15"/>
      <c r="I1079" s="13"/>
      <c r="J1079" s="13"/>
      <c r="K1079" s="55"/>
      <c r="L1079" s="15"/>
      <c r="M1079" s="13"/>
      <c r="N1079" s="13"/>
      <c r="O1079" s="13"/>
      <c r="P1079" s="50"/>
      <c r="Q1079" s="13"/>
      <c r="R1079" s="13"/>
      <c r="S1079" s="13"/>
      <c r="T1079" s="13"/>
      <c r="U1079" s="56"/>
      <c r="V1079" s="13"/>
      <c r="W1079" s="13"/>
      <c r="X1079" s="13"/>
      <c r="Y1079" s="13"/>
      <c r="Z1079" s="13"/>
      <c r="AA1079" s="13"/>
      <c r="AB1079" s="49"/>
      <c r="AC1079" s="51"/>
      <c r="AD1079" s="51"/>
      <c r="AE1079" s="51"/>
      <c r="AF1079" s="51"/>
      <c r="AG1079" s="51"/>
      <c r="AH1079" s="51"/>
      <c r="AI1079" s="51"/>
    </row>
    <row r="1080" spans="1:35" ht="24.6" x14ac:dyDescent="0.85">
      <c r="A1080" s="15">
        <v>1079</v>
      </c>
      <c r="B1080" s="45" t="s">
        <v>470</v>
      </c>
      <c r="C1080" s="45" t="s">
        <v>98</v>
      </c>
      <c r="D1080" s="45" t="s">
        <v>1934</v>
      </c>
      <c r="E1080" s="46" t="s">
        <v>971</v>
      </c>
      <c r="F1080" s="47">
        <v>563</v>
      </c>
      <c r="G1080" s="47" t="s">
        <v>10071</v>
      </c>
      <c r="H1080" s="15"/>
      <c r="I1080" s="13"/>
      <c r="J1080" s="13"/>
      <c r="K1080" s="55"/>
      <c r="L1080" s="15"/>
      <c r="M1080" s="13"/>
      <c r="N1080" s="13"/>
      <c r="O1080" s="13"/>
      <c r="P1080" s="50"/>
      <c r="Q1080" s="13"/>
      <c r="R1080" s="13"/>
      <c r="S1080" s="13"/>
      <c r="T1080" s="13"/>
      <c r="U1080" s="56"/>
      <c r="V1080" s="13"/>
      <c r="W1080" s="13"/>
      <c r="X1080" s="13"/>
      <c r="Y1080" s="13"/>
      <c r="Z1080" s="13"/>
      <c r="AA1080" s="13"/>
      <c r="AB1080" s="49"/>
      <c r="AC1080" s="51"/>
      <c r="AD1080" s="51"/>
      <c r="AE1080" s="51"/>
      <c r="AF1080" s="51"/>
      <c r="AG1080" s="51"/>
      <c r="AH1080" s="51"/>
      <c r="AI1080" s="51"/>
    </row>
    <row r="1081" spans="1:35" ht="24.6" x14ac:dyDescent="0.85">
      <c r="A1081" s="15">
        <v>1080</v>
      </c>
      <c r="B1081" s="45" t="s">
        <v>470</v>
      </c>
      <c r="C1081" s="45" t="s">
        <v>98</v>
      </c>
      <c r="D1081" s="45" t="s">
        <v>1934</v>
      </c>
      <c r="E1081" s="46" t="s">
        <v>1985</v>
      </c>
      <c r="F1081" s="47">
        <v>412</v>
      </c>
      <c r="G1081" s="47" t="s">
        <v>10072</v>
      </c>
      <c r="H1081" s="15"/>
      <c r="I1081" s="13"/>
      <c r="J1081" s="13"/>
      <c r="K1081" s="55"/>
      <c r="L1081" s="15"/>
      <c r="M1081" s="13"/>
      <c r="N1081" s="13"/>
      <c r="O1081" s="13"/>
      <c r="P1081" s="50"/>
      <c r="Q1081" s="13"/>
      <c r="R1081" s="13"/>
      <c r="S1081" s="13"/>
      <c r="T1081" s="13"/>
      <c r="U1081" s="56"/>
      <c r="V1081" s="13"/>
      <c r="W1081" s="13"/>
      <c r="X1081" s="13"/>
      <c r="Y1081" s="13"/>
      <c r="Z1081" s="13"/>
      <c r="AA1081" s="13"/>
      <c r="AB1081" s="49"/>
      <c r="AC1081" s="51"/>
      <c r="AD1081" s="51"/>
      <c r="AE1081" s="51"/>
      <c r="AF1081" s="51"/>
      <c r="AG1081" s="51"/>
      <c r="AH1081" s="51"/>
      <c r="AI1081" s="51"/>
    </row>
    <row r="1082" spans="1:35" ht="24.6" x14ac:dyDescent="0.85">
      <c r="A1082" s="15">
        <v>1081</v>
      </c>
      <c r="B1082" s="45" t="s">
        <v>470</v>
      </c>
      <c r="C1082" s="45" t="s">
        <v>98</v>
      </c>
      <c r="D1082" s="45" t="s">
        <v>1934</v>
      </c>
      <c r="E1082" s="46" t="s">
        <v>1986</v>
      </c>
      <c r="F1082" s="7">
        <v>419</v>
      </c>
      <c r="G1082" s="348" t="s">
        <v>10073</v>
      </c>
      <c r="H1082" s="162" t="s">
        <v>1987</v>
      </c>
      <c r="I1082" s="162">
        <v>301047</v>
      </c>
      <c r="J1082" s="162">
        <v>1438896</v>
      </c>
      <c r="K1082" s="166">
        <v>39844</v>
      </c>
      <c r="L1082" s="15" t="s">
        <v>63</v>
      </c>
      <c r="M1082" s="13"/>
      <c r="N1082" s="13"/>
      <c r="O1082" s="13" t="s">
        <v>68</v>
      </c>
      <c r="P1082" s="158" t="s">
        <v>1988</v>
      </c>
      <c r="Q1082" s="13" t="s">
        <v>61</v>
      </c>
      <c r="R1082" s="173">
        <v>32</v>
      </c>
      <c r="S1082" s="172"/>
      <c r="T1082" s="173">
        <v>2</v>
      </c>
      <c r="U1082" s="173">
        <v>7.58</v>
      </c>
      <c r="V1082" s="173">
        <v>12.32</v>
      </c>
      <c r="W1082" s="13" t="s">
        <v>69</v>
      </c>
      <c r="X1082" s="13"/>
      <c r="Y1082" s="13" t="s">
        <v>70</v>
      </c>
      <c r="Z1082" s="13" t="s">
        <v>75</v>
      </c>
      <c r="AA1082" s="13" t="s">
        <v>72</v>
      </c>
      <c r="AB1082" s="49" t="s">
        <v>513</v>
      </c>
      <c r="AC1082" s="51"/>
      <c r="AD1082" s="51"/>
      <c r="AE1082" s="51"/>
      <c r="AF1082" s="51"/>
      <c r="AG1082" s="51"/>
      <c r="AH1082" s="51"/>
      <c r="AI1082" s="51"/>
    </row>
    <row r="1083" spans="1:35" ht="24.6" x14ac:dyDescent="0.85">
      <c r="A1083" s="15">
        <v>1082</v>
      </c>
      <c r="B1083" s="45" t="s">
        <v>470</v>
      </c>
      <c r="C1083" s="45" t="s">
        <v>98</v>
      </c>
      <c r="D1083" s="45" t="s">
        <v>1934</v>
      </c>
      <c r="E1083" s="46" t="s">
        <v>1986</v>
      </c>
      <c r="F1083" s="7">
        <v>419</v>
      </c>
      <c r="G1083" s="348" t="s">
        <v>10074</v>
      </c>
      <c r="H1083" s="162" t="s">
        <v>1989</v>
      </c>
      <c r="I1083" s="162">
        <v>301080</v>
      </c>
      <c r="J1083" s="162">
        <v>1439222</v>
      </c>
      <c r="K1083" s="166">
        <v>39966</v>
      </c>
      <c r="L1083" s="15" t="s">
        <v>63</v>
      </c>
      <c r="M1083" s="13"/>
      <c r="N1083" s="13"/>
      <c r="O1083" s="13" t="s">
        <v>68</v>
      </c>
      <c r="P1083" s="158" t="s">
        <v>1990</v>
      </c>
      <c r="Q1083" s="13" t="s">
        <v>61</v>
      </c>
      <c r="R1083" s="173">
        <v>39</v>
      </c>
      <c r="S1083" s="172"/>
      <c r="T1083" s="173">
        <v>2</v>
      </c>
      <c r="U1083" s="173">
        <v>6.7</v>
      </c>
      <c r="V1083" s="173">
        <v>9.31</v>
      </c>
      <c r="W1083" s="13" t="s">
        <v>69</v>
      </c>
      <c r="X1083" s="13"/>
      <c r="Y1083" s="13" t="s">
        <v>70</v>
      </c>
      <c r="Z1083" s="13" t="s">
        <v>75</v>
      </c>
      <c r="AA1083" s="13" t="s">
        <v>72</v>
      </c>
      <c r="AB1083" s="49" t="s">
        <v>513</v>
      </c>
      <c r="AC1083" s="51"/>
      <c r="AD1083" s="51"/>
      <c r="AE1083" s="51"/>
      <c r="AF1083" s="51"/>
      <c r="AG1083" s="51"/>
      <c r="AH1083" s="51"/>
      <c r="AI1083" s="51"/>
    </row>
    <row r="1084" spans="1:35" ht="24.6" x14ac:dyDescent="0.85">
      <c r="A1084" s="15">
        <v>1083</v>
      </c>
      <c r="B1084" s="45" t="s">
        <v>470</v>
      </c>
      <c r="C1084" s="45" t="s">
        <v>98</v>
      </c>
      <c r="D1084" s="45" t="s">
        <v>1934</v>
      </c>
      <c r="E1084" s="46" t="s">
        <v>1986</v>
      </c>
      <c r="F1084" s="7">
        <v>419</v>
      </c>
      <c r="G1084" s="348" t="s">
        <v>10075</v>
      </c>
      <c r="H1084" s="162" t="s">
        <v>1991</v>
      </c>
      <c r="I1084" s="162">
        <v>301206</v>
      </c>
      <c r="J1084" s="162">
        <v>1438893</v>
      </c>
      <c r="K1084" s="166">
        <v>39843</v>
      </c>
      <c r="L1084" s="15" t="s">
        <v>63</v>
      </c>
      <c r="M1084" s="13"/>
      <c r="N1084" s="13"/>
      <c r="O1084" s="13" t="s">
        <v>68</v>
      </c>
      <c r="P1084" s="158" t="s">
        <v>1992</v>
      </c>
      <c r="Q1084" s="13" t="s">
        <v>61</v>
      </c>
      <c r="R1084" s="173">
        <v>36</v>
      </c>
      <c r="S1084" s="172"/>
      <c r="T1084" s="173">
        <v>2</v>
      </c>
      <c r="U1084" s="173">
        <v>7.75</v>
      </c>
      <c r="V1084" s="173">
        <v>9.48</v>
      </c>
      <c r="W1084" s="13" t="s">
        <v>69</v>
      </c>
      <c r="X1084" s="13"/>
      <c r="Y1084" s="13" t="s">
        <v>70</v>
      </c>
      <c r="Z1084" s="13" t="s">
        <v>75</v>
      </c>
      <c r="AA1084" s="13" t="s">
        <v>72</v>
      </c>
      <c r="AB1084" s="49" t="s">
        <v>513</v>
      </c>
      <c r="AC1084" s="51"/>
      <c r="AD1084" s="51"/>
      <c r="AE1084" s="51"/>
      <c r="AF1084" s="51"/>
      <c r="AG1084" s="51"/>
      <c r="AH1084" s="51"/>
      <c r="AI1084" s="51"/>
    </row>
    <row r="1085" spans="1:35" ht="24.6" x14ac:dyDescent="0.85">
      <c r="A1085" s="15">
        <v>1084</v>
      </c>
      <c r="B1085" s="45" t="s">
        <v>470</v>
      </c>
      <c r="C1085" s="45" t="s">
        <v>1993</v>
      </c>
      <c r="D1085" s="45" t="s">
        <v>1994</v>
      </c>
      <c r="E1085" s="46" t="s">
        <v>1995</v>
      </c>
      <c r="F1085" s="47">
        <v>35</v>
      </c>
      <c r="G1085" s="47" t="s">
        <v>10076</v>
      </c>
      <c r="H1085" s="15"/>
      <c r="I1085" s="13"/>
      <c r="J1085" s="13"/>
      <c r="K1085" s="55"/>
      <c r="L1085" s="15"/>
      <c r="M1085" s="13"/>
      <c r="N1085" s="13"/>
      <c r="O1085" s="13"/>
      <c r="P1085" s="50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  <c r="AA1085" s="13"/>
      <c r="AB1085" s="13"/>
      <c r="AC1085" s="51"/>
      <c r="AD1085" s="51"/>
      <c r="AE1085" s="51"/>
      <c r="AF1085" s="51"/>
      <c r="AG1085" s="51"/>
      <c r="AH1085" s="51"/>
      <c r="AI1085" s="51"/>
    </row>
    <row r="1086" spans="1:35" ht="24.6" x14ac:dyDescent="0.85">
      <c r="A1086" s="15">
        <v>1085</v>
      </c>
      <c r="B1086" s="45" t="s">
        <v>470</v>
      </c>
      <c r="C1086" s="45" t="s">
        <v>1993</v>
      </c>
      <c r="D1086" s="45" t="s">
        <v>1994</v>
      </c>
      <c r="E1086" s="46" t="s">
        <v>1715</v>
      </c>
      <c r="F1086" s="47">
        <v>75</v>
      </c>
      <c r="G1086" s="47" t="s">
        <v>10077</v>
      </c>
      <c r="H1086" s="15"/>
      <c r="I1086" s="13"/>
      <c r="J1086" s="13"/>
      <c r="K1086" s="55"/>
      <c r="L1086" s="15"/>
      <c r="M1086" s="13"/>
      <c r="N1086" s="13"/>
      <c r="O1086" s="13"/>
      <c r="P1086" s="50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/>
      <c r="AB1086" s="13"/>
      <c r="AC1086" s="51"/>
      <c r="AD1086" s="51"/>
      <c r="AE1086" s="51"/>
      <c r="AF1086" s="51"/>
      <c r="AG1086" s="51"/>
      <c r="AH1086" s="51"/>
      <c r="AI1086" s="51"/>
    </row>
    <row r="1087" spans="1:35" ht="24.6" x14ac:dyDescent="0.85">
      <c r="A1087" s="15">
        <v>1086</v>
      </c>
      <c r="B1087" s="45" t="s">
        <v>470</v>
      </c>
      <c r="C1087" s="45" t="s">
        <v>1993</v>
      </c>
      <c r="D1087" s="45" t="s">
        <v>1994</v>
      </c>
      <c r="E1087" s="46" t="s">
        <v>1996</v>
      </c>
      <c r="F1087" s="47">
        <v>95</v>
      </c>
      <c r="G1087" s="47" t="s">
        <v>10078</v>
      </c>
      <c r="H1087" s="15"/>
      <c r="I1087" s="13"/>
      <c r="J1087" s="13"/>
      <c r="K1087" s="55"/>
      <c r="L1087" s="15"/>
      <c r="M1087" s="13"/>
      <c r="N1087" s="13"/>
      <c r="O1087" s="13"/>
      <c r="P1087" s="50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  <c r="AB1087" s="13"/>
      <c r="AC1087" s="51"/>
      <c r="AD1087" s="51"/>
      <c r="AE1087" s="51"/>
      <c r="AF1087" s="51"/>
      <c r="AG1087" s="51"/>
      <c r="AH1087" s="51"/>
      <c r="AI1087" s="51"/>
    </row>
    <row r="1088" spans="1:35" ht="24.6" x14ac:dyDescent="0.85">
      <c r="A1088" s="15">
        <v>1087</v>
      </c>
      <c r="B1088" s="45" t="s">
        <v>470</v>
      </c>
      <c r="C1088" s="45" t="s">
        <v>1993</v>
      </c>
      <c r="D1088" s="45" t="s">
        <v>1994</v>
      </c>
      <c r="E1088" s="46" t="s">
        <v>1994</v>
      </c>
      <c r="F1088" s="47">
        <v>59</v>
      </c>
      <c r="G1088" s="47" t="s">
        <v>10079</v>
      </c>
      <c r="H1088" s="15"/>
      <c r="I1088" s="13"/>
      <c r="J1088" s="13"/>
      <c r="K1088" s="55"/>
      <c r="L1088" s="15"/>
      <c r="M1088" s="13"/>
      <c r="N1088" s="13"/>
      <c r="O1088" s="13"/>
      <c r="P1088" s="50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  <c r="AB1088" s="13"/>
      <c r="AC1088" s="51"/>
      <c r="AD1088" s="51"/>
      <c r="AE1088" s="51"/>
      <c r="AF1088" s="51"/>
      <c r="AG1088" s="51"/>
      <c r="AH1088" s="51"/>
      <c r="AI1088" s="51"/>
    </row>
    <row r="1089" spans="1:35" ht="24.6" x14ac:dyDescent="0.85">
      <c r="A1089" s="15">
        <v>1088</v>
      </c>
      <c r="B1089" s="45" t="s">
        <v>470</v>
      </c>
      <c r="C1089" s="45" t="s">
        <v>1993</v>
      </c>
      <c r="D1089" s="45" t="s">
        <v>1994</v>
      </c>
      <c r="E1089" s="46" t="s">
        <v>1997</v>
      </c>
      <c r="F1089" s="47">
        <v>72</v>
      </c>
      <c r="G1089" s="47" t="s">
        <v>10080</v>
      </c>
      <c r="H1089" s="15"/>
      <c r="I1089" s="13"/>
      <c r="J1089" s="13"/>
      <c r="K1089" s="55"/>
      <c r="L1089" s="15"/>
      <c r="M1089" s="13"/>
      <c r="N1089" s="13"/>
      <c r="O1089" s="13"/>
      <c r="P1089" s="50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  <c r="AA1089" s="13"/>
      <c r="AB1089" s="13"/>
      <c r="AC1089" s="51"/>
      <c r="AD1089" s="51"/>
      <c r="AE1089" s="51"/>
      <c r="AF1089" s="51"/>
      <c r="AG1089" s="51"/>
      <c r="AH1089" s="51"/>
      <c r="AI1089" s="51"/>
    </row>
    <row r="1090" spans="1:35" ht="24.6" x14ac:dyDescent="0.85">
      <c r="A1090" s="15">
        <v>1089</v>
      </c>
      <c r="B1090" s="45" t="s">
        <v>470</v>
      </c>
      <c r="C1090" s="45" t="s">
        <v>1993</v>
      </c>
      <c r="D1090" s="45" t="s">
        <v>1994</v>
      </c>
      <c r="E1090" s="46" t="s">
        <v>1145</v>
      </c>
      <c r="F1090" s="47">
        <v>67</v>
      </c>
      <c r="G1090" s="47" t="s">
        <v>10081</v>
      </c>
      <c r="H1090" s="15"/>
      <c r="I1090" s="13"/>
      <c r="J1090" s="13"/>
      <c r="K1090" s="55"/>
      <c r="L1090" s="15"/>
      <c r="M1090" s="13"/>
      <c r="N1090" s="13"/>
      <c r="O1090" s="13"/>
      <c r="P1090" s="50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/>
      <c r="AB1090" s="13"/>
      <c r="AC1090" s="51"/>
      <c r="AD1090" s="51"/>
      <c r="AE1090" s="51"/>
      <c r="AF1090" s="51"/>
      <c r="AG1090" s="51"/>
      <c r="AH1090" s="51"/>
      <c r="AI1090" s="51"/>
    </row>
    <row r="1091" spans="1:35" ht="24.6" x14ac:dyDescent="0.85">
      <c r="A1091" s="15">
        <v>1090</v>
      </c>
      <c r="B1091" s="45" t="s">
        <v>470</v>
      </c>
      <c r="C1091" s="45" t="s">
        <v>1993</v>
      </c>
      <c r="D1091" s="45" t="s">
        <v>1994</v>
      </c>
      <c r="E1091" s="46" t="s">
        <v>1998</v>
      </c>
      <c r="F1091" s="47">
        <v>79</v>
      </c>
      <c r="G1091" s="47" t="s">
        <v>10082</v>
      </c>
      <c r="H1091" s="15"/>
      <c r="I1091" s="13"/>
      <c r="J1091" s="13"/>
      <c r="K1091" s="55"/>
      <c r="L1091" s="15"/>
      <c r="M1091" s="13"/>
      <c r="N1091" s="13"/>
      <c r="O1091" s="13"/>
      <c r="P1091" s="50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  <c r="AC1091" s="51"/>
      <c r="AD1091" s="51"/>
      <c r="AE1091" s="51"/>
      <c r="AF1091" s="51"/>
      <c r="AG1091" s="51"/>
      <c r="AH1091" s="51"/>
      <c r="AI1091" s="51"/>
    </row>
    <row r="1092" spans="1:35" ht="24.6" x14ac:dyDescent="0.85">
      <c r="A1092" s="15">
        <v>1091</v>
      </c>
      <c r="B1092" s="45" t="s">
        <v>470</v>
      </c>
      <c r="C1092" s="45" t="s">
        <v>1993</v>
      </c>
      <c r="D1092" s="45" t="s">
        <v>1994</v>
      </c>
      <c r="E1092" s="46" t="s">
        <v>1999</v>
      </c>
      <c r="F1092" s="7">
        <v>150</v>
      </c>
      <c r="G1092" s="348" t="s">
        <v>10083</v>
      </c>
      <c r="H1092" s="167" t="s">
        <v>2000</v>
      </c>
      <c r="I1092" s="170">
        <v>265438</v>
      </c>
      <c r="J1092" s="170">
        <v>1384045</v>
      </c>
      <c r="K1092" s="159">
        <v>44540</v>
      </c>
      <c r="L1092" s="15" t="s">
        <v>63</v>
      </c>
      <c r="M1092" s="13"/>
      <c r="N1092" s="13"/>
      <c r="O1092" s="13" t="s">
        <v>68</v>
      </c>
      <c r="P1092" s="50" t="s">
        <v>2001</v>
      </c>
      <c r="Q1092" s="13" t="s">
        <v>61</v>
      </c>
      <c r="R1092" s="172">
        <v>36</v>
      </c>
      <c r="S1092" s="172">
        <v>8</v>
      </c>
      <c r="T1092" s="172">
        <v>3</v>
      </c>
      <c r="U1092" s="172">
        <v>7</v>
      </c>
      <c r="V1092" s="172">
        <v>13</v>
      </c>
      <c r="W1092" s="13" t="s">
        <v>69</v>
      </c>
      <c r="X1092" s="13"/>
      <c r="Y1092" s="13" t="s">
        <v>70</v>
      </c>
      <c r="Z1092" s="13" t="s">
        <v>75</v>
      </c>
      <c r="AA1092" s="13" t="s">
        <v>72</v>
      </c>
      <c r="AB1092" s="15" t="s">
        <v>2002</v>
      </c>
      <c r="AC1092" s="51"/>
      <c r="AD1092" s="51"/>
      <c r="AE1092" s="51"/>
      <c r="AF1092" s="51"/>
      <c r="AG1092" s="51"/>
      <c r="AH1092" s="51"/>
      <c r="AI1092" s="51"/>
    </row>
    <row r="1093" spans="1:35" ht="24.6" x14ac:dyDescent="0.85">
      <c r="A1093" s="15">
        <v>1092</v>
      </c>
      <c r="B1093" s="45" t="s">
        <v>470</v>
      </c>
      <c r="C1093" s="45" t="s">
        <v>1993</v>
      </c>
      <c r="D1093" s="45" t="s">
        <v>1994</v>
      </c>
      <c r="E1093" s="46" t="s">
        <v>1999</v>
      </c>
      <c r="F1093" s="7">
        <v>150</v>
      </c>
      <c r="G1093" s="348" t="s">
        <v>10084</v>
      </c>
      <c r="H1093" s="167" t="s">
        <v>2003</v>
      </c>
      <c r="I1093" s="170">
        <v>263679</v>
      </c>
      <c r="J1093" s="170">
        <v>1384190</v>
      </c>
      <c r="K1093" s="159">
        <v>44540</v>
      </c>
      <c r="L1093" s="15" t="s">
        <v>63</v>
      </c>
      <c r="M1093" s="13"/>
      <c r="N1093" s="13"/>
      <c r="O1093" s="13" t="s">
        <v>68</v>
      </c>
      <c r="P1093" s="50" t="s">
        <v>2004</v>
      </c>
      <c r="Q1093" s="13" t="s">
        <v>61</v>
      </c>
      <c r="R1093" s="172">
        <v>40</v>
      </c>
      <c r="S1093" s="172">
        <v>8</v>
      </c>
      <c r="T1093" s="172">
        <v>2</v>
      </c>
      <c r="U1093" s="172">
        <v>8</v>
      </c>
      <c r="V1093" s="172">
        <v>12</v>
      </c>
      <c r="W1093" s="13" t="s">
        <v>69</v>
      </c>
      <c r="X1093" s="13"/>
      <c r="Y1093" s="13" t="s">
        <v>70</v>
      </c>
      <c r="Z1093" s="13" t="s">
        <v>75</v>
      </c>
      <c r="AA1093" s="13" t="s">
        <v>72</v>
      </c>
      <c r="AB1093" s="15" t="s">
        <v>2002</v>
      </c>
      <c r="AC1093" s="51"/>
      <c r="AD1093" s="51"/>
      <c r="AE1093" s="51"/>
      <c r="AF1093" s="51"/>
      <c r="AG1093" s="51"/>
      <c r="AH1093" s="51"/>
      <c r="AI1093" s="51"/>
    </row>
    <row r="1094" spans="1:35" ht="24.6" x14ac:dyDescent="0.85">
      <c r="A1094" s="15">
        <v>1093</v>
      </c>
      <c r="B1094" s="45" t="s">
        <v>470</v>
      </c>
      <c r="C1094" s="45" t="s">
        <v>1993</v>
      </c>
      <c r="D1094" s="45" t="s">
        <v>1994</v>
      </c>
      <c r="E1094" s="46" t="s">
        <v>1999</v>
      </c>
      <c r="F1094" s="7">
        <v>150</v>
      </c>
      <c r="G1094" s="348" t="s">
        <v>10085</v>
      </c>
      <c r="H1094" s="167" t="s">
        <v>2005</v>
      </c>
      <c r="I1094" s="170">
        <v>265090</v>
      </c>
      <c r="J1094" s="170">
        <v>1387282</v>
      </c>
      <c r="K1094" s="159">
        <v>44540</v>
      </c>
      <c r="L1094" s="15" t="s">
        <v>63</v>
      </c>
      <c r="M1094" s="13"/>
      <c r="N1094" s="13"/>
      <c r="O1094" s="13" t="s">
        <v>68</v>
      </c>
      <c r="P1094" s="50" t="s">
        <v>2006</v>
      </c>
      <c r="Q1094" s="13" t="s">
        <v>61</v>
      </c>
      <c r="R1094" s="172">
        <v>34</v>
      </c>
      <c r="S1094" s="172">
        <v>8</v>
      </c>
      <c r="T1094" s="172">
        <v>3</v>
      </c>
      <c r="U1094" s="172">
        <v>6</v>
      </c>
      <c r="V1094" s="172">
        <v>11</v>
      </c>
      <c r="W1094" s="13" t="s">
        <v>69</v>
      </c>
      <c r="X1094" s="13"/>
      <c r="Y1094" s="13" t="s">
        <v>70</v>
      </c>
      <c r="Z1094" s="13" t="s">
        <v>75</v>
      </c>
      <c r="AA1094" s="13" t="s">
        <v>72</v>
      </c>
      <c r="AB1094" s="15" t="s">
        <v>2002</v>
      </c>
      <c r="AC1094" s="51"/>
      <c r="AD1094" s="51"/>
      <c r="AE1094" s="51"/>
      <c r="AF1094" s="51"/>
      <c r="AG1094" s="51"/>
      <c r="AH1094" s="51"/>
      <c r="AI1094" s="51"/>
    </row>
    <row r="1095" spans="1:35" ht="24.6" x14ac:dyDescent="0.85">
      <c r="A1095" s="15">
        <v>1094</v>
      </c>
      <c r="B1095" s="45" t="s">
        <v>470</v>
      </c>
      <c r="C1095" s="45" t="s">
        <v>1993</v>
      </c>
      <c r="D1095" s="45" t="s">
        <v>1994</v>
      </c>
      <c r="E1095" s="46" t="s">
        <v>2007</v>
      </c>
      <c r="F1095" s="7">
        <v>360</v>
      </c>
      <c r="G1095" s="348" t="s">
        <v>10086</v>
      </c>
      <c r="H1095" s="167" t="s">
        <v>2008</v>
      </c>
      <c r="I1095" s="170">
        <v>255450</v>
      </c>
      <c r="J1095" s="170">
        <v>1384036</v>
      </c>
      <c r="K1095" s="159">
        <v>44210</v>
      </c>
      <c r="L1095" s="15" t="s">
        <v>63</v>
      </c>
      <c r="M1095" s="13"/>
      <c r="N1095" s="13"/>
      <c r="O1095" s="13" t="s">
        <v>68</v>
      </c>
      <c r="P1095" s="50" t="s">
        <v>2009</v>
      </c>
      <c r="Q1095" s="13" t="s">
        <v>61</v>
      </c>
      <c r="R1095" s="172">
        <v>35</v>
      </c>
      <c r="S1095" s="172">
        <v>8</v>
      </c>
      <c r="T1095" s="172">
        <v>6</v>
      </c>
      <c r="U1095" s="172">
        <v>8</v>
      </c>
      <c r="V1095" s="172">
        <v>12</v>
      </c>
      <c r="W1095" s="13" t="s">
        <v>69</v>
      </c>
      <c r="X1095" s="13"/>
      <c r="Y1095" s="13" t="s">
        <v>70</v>
      </c>
      <c r="Z1095" s="13" t="s">
        <v>75</v>
      </c>
      <c r="AA1095" s="13" t="s">
        <v>72</v>
      </c>
      <c r="AB1095" s="15" t="s">
        <v>2002</v>
      </c>
      <c r="AC1095" s="51"/>
      <c r="AD1095" s="51"/>
      <c r="AE1095" s="51"/>
      <c r="AF1095" s="51"/>
      <c r="AG1095" s="51"/>
      <c r="AH1095" s="51"/>
      <c r="AI1095" s="51"/>
    </row>
    <row r="1096" spans="1:35" ht="24.6" x14ac:dyDescent="0.85">
      <c r="A1096" s="15">
        <v>1095</v>
      </c>
      <c r="B1096" s="45" t="s">
        <v>470</v>
      </c>
      <c r="C1096" s="45" t="s">
        <v>1993</v>
      </c>
      <c r="D1096" s="45" t="s">
        <v>1994</v>
      </c>
      <c r="E1096" s="46" t="s">
        <v>2007</v>
      </c>
      <c r="F1096" s="7">
        <v>360</v>
      </c>
      <c r="G1096" s="348" t="s">
        <v>10087</v>
      </c>
      <c r="H1096" s="167" t="s">
        <v>2010</v>
      </c>
      <c r="I1096" s="170">
        <v>261595</v>
      </c>
      <c r="J1096" s="170">
        <v>1383854</v>
      </c>
      <c r="K1096" s="159">
        <v>44210</v>
      </c>
      <c r="L1096" s="15" t="s">
        <v>63</v>
      </c>
      <c r="M1096" s="13"/>
      <c r="N1096" s="13"/>
      <c r="O1096" s="13" t="s">
        <v>68</v>
      </c>
      <c r="P1096" s="50" t="s">
        <v>2011</v>
      </c>
      <c r="Q1096" s="13" t="s">
        <v>61</v>
      </c>
      <c r="R1096" s="172">
        <v>33</v>
      </c>
      <c r="S1096" s="172">
        <v>8</v>
      </c>
      <c r="T1096" s="172">
        <v>6</v>
      </c>
      <c r="U1096" s="172">
        <v>5</v>
      </c>
      <c r="V1096" s="172">
        <v>10</v>
      </c>
      <c r="W1096" s="13" t="s">
        <v>69</v>
      </c>
      <c r="X1096" s="13"/>
      <c r="Y1096" s="13" t="s">
        <v>70</v>
      </c>
      <c r="Z1096" s="13" t="s">
        <v>75</v>
      </c>
      <c r="AA1096" s="13" t="s">
        <v>72</v>
      </c>
      <c r="AB1096" s="15" t="s">
        <v>2002</v>
      </c>
      <c r="AC1096" s="51"/>
      <c r="AD1096" s="51"/>
      <c r="AE1096" s="51"/>
      <c r="AF1096" s="51"/>
      <c r="AG1096" s="51"/>
      <c r="AH1096" s="51"/>
      <c r="AI1096" s="51"/>
    </row>
    <row r="1097" spans="1:35" ht="24.6" x14ac:dyDescent="0.85">
      <c r="A1097" s="15">
        <v>1096</v>
      </c>
      <c r="B1097" s="45" t="s">
        <v>470</v>
      </c>
      <c r="C1097" s="45" t="s">
        <v>1993</v>
      </c>
      <c r="D1097" s="45" t="s">
        <v>1994</v>
      </c>
      <c r="E1097" s="46" t="s">
        <v>2007</v>
      </c>
      <c r="F1097" s="7">
        <v>360</v>
      </c>
      <c r="G1097" s="348" t="s">
        <v>10088</v>
      </c>
      <c r="H1097" s="167" t="s">
        <v>2012</v>
      </c>
      <c r="I1097" s="170">
        <v>261963</v>
      </c>
      <c r="J1097" s="170">
        <v>1383684</v>
      </c>
      <c r="K1097" s="159">
        <v>44210</v>
      </c>
      <c r="L1097" s="15" t="s">
        <v>63</v>
      </c>
      <c r="M1097" s="13"/>
      <c r="N1097" s="13"/>
      <c r="O1097" s="13" t="s">
        <v>68</v>
      </c>
      <c r="P1097" s="50" t="s">
        <v>2013</v>
      </c>
      <c r="Q1097" s="13" t="s">
        <v>61</v>
      </c>
      <c r="R1097" s="172">
        <v>43</v>
      </c>
      <c r="S1097" s="172">
        <v>8</v>
      </c>
      <c r="T1097" s="172">
        <v>2</v>
      </c>
      <c r="U1097" s="172">
        <v>9</v>
      </c>
      <c r="V1097" s="172">
        <v>11</v>
      </c>
      <c r="W1097" s="13" t="s">
        <v>69</v>
      </c>
      <c r="X1097" s="13"/>
      <c r="Y1097" s="13" t="s">
        <v>70</v>
      </c>
      <c r="Z1097" s="13" t="s">
        <v>75</v>
      </c>
      <c r="AA1097" s="13" t="s">
        <v>72</v>
      </c>
      <c r="AB1097" s="15" t="s">
        <v>2002</v>
      </c>
      <c r="AC1097" s="51"/>
      <c r="AD1097" s="51"/>
      <c r="AE1097" s="51"/>
      <c r="AF1097" s="51"/>
      <c r="AG1097" s="51"/>
      <c r="AH1097" s="51"/>
      <c r="AI1097" s="51"/>
    </row>
    <row r="1098" spans="1:35" ht="24.6" x14ac:dyDescent="0.85">
      <c r="A1098" s="15">
        <v>1097</v>
      </c>
      <c r="B1098" s="45" t="s">
        <v>470</v>
      </c>
      <c r="C1098" s="45" t="s">
        <v>1993</v>
      </c>
      <c r="D1098" s="45" t="s">
        <v>1994</v>
      </c>
      <c r="E1098" s="46" t="s">
        <v>2007</v>
      </c>
      <c r="F1098" s="7">
        <v>360</v>
      </c>
      <c r="G1098" s="348" t="s">
        <v>10089</v>
      </c>
      <c r="H1098" s="167" t="s">
        <v>2014</v>
      </c>
      <c r="I1098" s="170">
        <v>260689</v>
      </c>
      <c r="J1098" s="170">
        <v>1384281</v>
      </c>
      <c r="K1098" s="159">
        <v>44210</v>
      </c>
      <c r="L1098" s="15" t="s">
        <v>63</v>
      </c>
      <c r="M1098" s="13"/>
      <c r="N1098" s="13"/>
      <c r="O1098" s="13" t="s">
        <v>68</v>
      </c>
      <c r="P1098" s="50" t="s">
        <v>2015</v>
      </c>
      <c r="Q1098" s="13" t="s">
        <v>61</v>
      </c>
      <c r="R1098" s="172">
        <v>34</v>
      </c>
      <c r="S1098" s="172">
        <v>8</v>
      </c>
      <c r="T1098" s="172">
        <v>3</v>
      </c>
      <c r="U1098" s="172">
        <v>6</v>
      </c>
      <c r="V1098" s="172">
        <v>10</v>
      </c>
      <c r="W1098" s="13" t="s">
        <v>69</v>
      </c>
      <c r="X1098" s="13"/>
      <c r="Y1098" s="13" t="s">
        <v>70</v>
      </c>
      <c r="Z1098" s="13" t="s">
        <v>75</v>
      </c>
      <c r="AA1098" s="13" t="s">
        <v>72</v>
      </c>
      <c r="AB1098" s="15" t="s">
        <v>2002</v>
      </c>
      <c r="AC1098" s="51"/>
      <c r="AD1098" s="51"/>
      <c r="AE1098" s="51"/>
      <c r="AF1098" s="51"/>
      <c r="AG1098" s="51"/>
      <c r="AH1098" s="51"/>
      <c r="AI1098" s="51"/>
    </row>
    <row r="1099" spans="1:35" ht="24.6" x14ac:dyDescent="0.85">
      <c r="A1099" s="15">
        <v>1098</v>
      </c>
      <c r="B1099" s="45" t="s">
        <v>470</v>
      </c>
      <c r="C1099" s="45" t="s">
        <v>1993</v>
      </c>
      <c r="D1099" s="45" t="s">
        <v>1994</v>
      </c>
      <c r="E1099" s="46" t="s">
        <v>2007</v>
      </c>
      <c r="F1099" s="7">
        <v>360</v>
      </c>
      <c r="G1099" s="348" t="s">
        <v>10090</v>
      </c>
      <c r="H1099" s="167" t="s">
        <v>2016</v>
      </c>
      <c r="I1099" s="170">
        <v>256394</v>
      </c>
      <c r="J1099" s="170">
        <v>1382800</v>
      </c>
      <c r="K1099" s="159">
        <v>44485</v>
      </c>
      <c r="L1099" s="15" t="s">
        <v>63</v>
      </c>
      <c r="M1099" s="13"/>
      <c r="N1099" s="13"/>
      <c r="O1099" s="13" t="s">
        <v>68</v>
      </c>
      <c r="P1099" s="50" t="s">
        <v>2017</v>
      </c>
      <c r="Q1099" s="13" t="s">
        <v>61</v>
      </c>
      <c r="R1099" s="172">
        <v>35</v>
      </c>
      <c r="S1099" s="172">
        <v>8</v>
      </c>
      <c r="T1099" s="172">
        <v>4</v>
      </c>
      <c r="U1099" s="172">
        <v>7</v>
      </c>
      <c r="V1099" s="172">
        <v>11</v>
      </c>
      <c r="W1099" s="13" t="s">
        <v>69</v>
      </c>
      <c r="X1099" s="13"/>
      <c r="Y1099" s="13" t="s">
        <v>70</v>
      </c>
      <c r="Z1099" s="13" t="s">
        <v>75</v>
      </c>
      <c r="AA1099" s="13" t="s">
        <v>72</v>
      </c>
      <c r="AB1099" s="15" t="s">
        <v>2002</v>
      </c>
      <c r="AC1099" s="51"/>
      <c r="AD1099" s="51"/>
      <c r="AE1099" s="51"/>
      <c r="AF1099" s="51"/>
      <c r="AG1099" s="51"/>
      <c r="AH1099" s="51"/>
      <c r="AI1099" s="51"/>
    </row>
    <row r="1100" spans="1:35" ht="24.6" x14ac:dyDescent="0.85">
      <c r="A1100" s="15">
        <v>1099</v>
      </c>
      <c r="B1100" s="45" t="s">
        <v>470</v>
      </c>
      <c r="C1100" s="45" t="s">
        <v>1993</v>
      </c>
      <c r="D1100" s="45" t="s">
        <v>1994</v>
      </c>
      <c r="E1100" s="46" t="s">
        <v>2007</v>
      </c>
      <c r="F1100" s="7">
        <v>360</v>
      </c>
      <c r="G1100" s="348" t="s">
        <v>10091</v>
      </c>
      <c r="H1100" s="167" t="s">
        <v>2018</v>
      </c>
      <c r="I1100" s="170">
        <v>260832</v>
      </c>
      <c r="J1100" s="170">
        <v>1384229</v>
      </c>
      <c r="K1100" s="159">
        <v>44485</v>
      </c>
      <c r="L1100" s="15" t="s">
        <v>63</v>
      </c>
      <c r="M1100" s="13"/>
      <c r="N1100" s="13"/>
      <c r="O1100" s="13" t="s">
        <v>68</v>
      </c>
      <c r="P1100" s="50" t="s">
        <v>2019</v>
      </c>
      <c r="Q1100" s="13" t="s">
        <v>61</v>
      </c>
      <c r="R1100" s="172">
        <v>36</v>
      </c>
      <c r="S1100" s="172">
        <v>8</v>
      </c>
      <c r="T1100" s="172">
        <v>3</v>
      </c>
      <c r="U1100" s="172">
        <v>6</v>
      </c>
      <c r="V1100" s="172">
        <v>10</v>
      </c>
      <c r="W1100" s="13" t="s">
        <v>69</v>
      </c>
      <c r="X1100" s="13"/>
      <c r="Y1100" s="13" t="s">
        <v>70</v>
      </c>
      <c r="Z1100" s="13" t="s">
        <v>75</v>
      </c>
      <c r="AA1100" s="13" t="s">
        <v>72</v>
      </c>
      <c r="AB1100" s="15" t="s">
        <v>2002</v>
      </c>
      <c r="AC1100" s="51"/>
      <c r="AD1100" s="51"/>
      <c r="AE1100" s="51"/>
      <c r="AF1100" s="51"/>
      <c r="AG1100" s="51"/>
      <c r="AH1100" s="51"/>
      <c r="AI1100" s="51"/>
    </row>
    <row r="1101" spans="1:35" ht="24.6" x14ac:dyDescent="0.85">
      <c r="A1101" s="15">
        <v>1100</v>
      </c>
      <c r="B1101" s="45" t="s">
        <v>470</v>
      </c>
      <c r="C1101" s="45" t="s">
        <v>1993</v>
      </c>
      <c r="D1101" s="45" t="s">
        <v>1994</v>
      </c>
      <c r="E1101" s="46" t="s">
        <v>2007</v>
      </c>
      <c r="F1101" s="7">
        <v>360</v>
      </c>
      <c r="G1101" s="348" t="s">
        <v>10092</v>
      </c>
      <c r="H1101" s="167" t="s">
        <v>2020</v>
      </c>
      <c r="I1101" s="170">
        <v>260706</v>
      </c>
      <c r="J1101" s="170">
        <v>1384313</v>
      </c>
      <c r="K1101" s="159">
        <v>44485</v>
      </c>
      <c r="L1101" s="15" t="s">
        <v>63</v>
      </c>
      <c r="M1101" s="13"/>
      <c r="N1101" s="13"/>
      <c r="O1101" s="13" t="s">
        <v>68</v>
      </c>
      <c r="P1101" s="50" t="s">
        <v>2021</v>
      </c>
      <c r="Q1101" s="13" t="s">
        <v>61</v>
      </c>
      <c r="R1101" s="172">
        <v>40</v>
      </c>
      <c r="S1101" s="172">
        <v>8</v>
      </c>
      <c r="T1101" s="172">
        <v>4</v>
      </c>
      <c r="U1101" s="172">
        <v>8</v>
      </c>
      <c r="V1101" s="172">
        <v>13</v>
      </c>
      <c r="W1101" s="13" t="s">
        <v>69</v>
      </c>
      <c r="X1101" s="13"/>
      <c r="Y1101" s="13" t="s">
        <v>70</v>
      </c>
      <c r="Z1101" s="13" t="s">
        <v>75</v>
      </c>
      <c r="AA1101" s="13" t="s">
        <v>72</v>
      </c>
      <c r="AB1101" s="15" t="s">
        <v>2002</v>
      </c>
      <c r="AC1101" s="51"/>
      <c r="AD1101" s="51"/>
      <c r="AE1101" s="51"/>
      <c r="AF1101" s="51"/>
      <c r="AG1101" s="51"/>
      <c r="AH1101" s="51"/>
      <c r="AI1101" s="51"/>
    </row>
    <row r="1102" spans="1:35" ht="24.6" x14ac:dyDescent="0.85">
      <c r="A1102" s="15">
        <v>1101</v>
      </c>
      <c r="B1102" s="45" t="s">
        <v>470</v>
      </c>
      <c r="C1102" s="45" t="s">
        <v>1993</v>
      </c>
      <c r="D1102" s="45" t="s">
        <v>1994</v>
      </c>
      <c r="E1102" s="46" t="s">
        <v>2007</v>
      </c>
      <c r="F1102" s="7">
        <v>360</v>
      </c>
      <c r="G1102" s="348" t="s">
        <v>10093</v>
      </c>
      <c r="H1102" s="167" t="s">
        <v>2022</v>
      </c>
      <c r="I1102" s="170">
        <v>261373</v>
      </c>
      <c r="J1102" s="170">
        <v>1384897</v>
      </c>
      <c r="K1102" s="159">
        <v>44485</v>
      </c>
      <c r="L1102" s="15" t="s">
        <v>63</v>
      </c>
      <c r="M1102" s="13"/>
      <c r="N1102" s="13"/>
      <c r="O1102" s="13" t="s">
        <v>68</v>
      </c>
      <c r="P1102" s="50" t="s">
        <v>2023</v>
      </c>
      <c r="Q1102" s="13" t="s">
        <v>61</v>
      </c>
      <c r="R1102" s="172">
        <v>36</v>
      </c>
      <c r="S1102" s="172">
        <v>8</v>
      </c>
      <c r="T1102" s="172">
        <v>3</v>
      </c>
      <c r="U1102" s="172">
        <v>6</v>
      </c>
      <c r="V1102" s="172">
        <v>12</v>
      </c>
      <c r="W1102" s="13" t="s">
        <v>69</v>
      </c>
      <c r="X1102" s="13"/>
      <c r="Y1102" s="13" t="s">
        <v>70</v>
      </c>
      <c r="Z1102" s="13" t="s">
        <v>75</v>
      </c>
      <c r="AA1102" s="13" t="s">
        <v>72</v>
      </c>
      <c r="AB1102" s="15" t="s">
        <v>2002</v>
      </c>
      <c r="AC1102" s="51"/>
      <c r="AD1102" s="51"/>
      <c r="AE1102" s="51"/>
      <c r="AF1102" s="51"/>
      <c r="AG1102" s="51"/>
      <c r="AH1102" s="51"/>
      <c r="AI1102" s="51"/>
    </row>
    <row r="1103" spans="1:35" ht="24.6" x14ac:dyDescent="0.85">
      <c r="A1103" s="15">
        <v>1102</v>
      </c>
      <c r="B1103" s="45" t="s">
        <v>470</v>
      </c>
      <c r="C1103" s="45" t="s">
        <v>1993</v>
      </c>
      <c r="D1103" s="45" t="s">
        <v>1994</v>
      </c>
      <c r="E1103" s="46" t="s">
        <v>2007</v>
      </c>
      <c r="F1103" s="7">
        <v>360</v>
      </c>
      <c r="G1103" s="348" t="s">
        <v>10094</v>
      </c>
      <c r="H1103" s="167" t="s">
        <v>2024</v>
      </c>
      <c r="I1103" s="170">
        <v>256712</v>
      </c>
      <c r="J1103" s="170">
        <v>1383298</v>
      </c>
      <c r="K1103" s="159">
        <v>44488</v>
      </c>
      <c r="L1103" s="15" t="s">
        <v>63</v>
      </c>
      <c r="M1103" s="13"/>
      <c r="N1103" s="13"/>
      <c r="O1103" s="13" t="s">
        <v>68</v>
      </c>
      <c r="P1103" s="50" t="s">
        <v>2025</v>
      </c>
      <c r="Q1103" s="13" t="s">
        <v>61</v>
      </c>
      <c r="R1103" s="172">
        <v>33</v>
      </c>
      <c r="S1103" s="172">
        <v>8</v>
      </c>
      <c r="T1103" s="172">
        <v>3</v>
      </c>
      <c r="U1103" s="172">
        <v>8</v>
      </c>
      <c r="V1103" s="172">
        <v>10</v>
      </c>
      <c r="W1103" s="13" t="s">
        <v>69</v>
      </c>
      <c r="X1103" s="13"/>
      <c r="Y1103" s="13" t="s">
        <v>70</v>
      </c>
      <c r="Z1103" s="13" t="s">
        <v>75</v>
      </c>
      <c r="AA1103" s="13" t="s">
        <v>72</v>
      </c>
      <c r="AB1103" s="15" t="s">
        <v>2002</v>
      </c>
      <c r="AC1103" s="51"/>
      <c r="AD1103" s="51"/>
      <c r="AE1103" s="51"/>
      <c r="AF1103" s="51"/>
      <c r="AG1103" s="51"/>
      <c r="AH1103" s="51"/>
      <c r="AI1103" s="51"/>
    </row>
    <row r="1104" spans="1:35" ht="24.6" x14ac:dyDescent="0.85">
      <c r="A1104" s="15">
        <v>1103</v>
      </c>
      <c r="B1104" s="45" t="s">
        <v>470</v>
      </c>
      <c r="C1104" s="45" t="s">
        <v>1993</v>
      </c>
      <c r="D1104" s="45" t="s">
        <v>1994</v>
      </c>
      <c r="E1104" s="46" t="s">
        <v>2007</v>
      </c>
      <c r="F1104" s="7">
        <v>360</v>
      </c>
      <c r="G1104" s="348" t="s">
        <v>10095</v>
      </c>
      <c r="H1104" s="167" t="s">
        <v>2026</v>
      </c>
      <c r="I1104" s="170">
        <v>260436</v>
      </c>
      <c r="J1104" s="170">
        <v>1386457</v>
      </c>
      <c r="K1104" s="159">
        <v>44488</v>
      </c>
      <c r="L1104" s="15" t="s">
        <v>63</v>
      </c>
      <c r="M1104" s="13"/>
      <c r="N1104" s="13"/>
      <c r="O1104" s="13" t="s">
        <v>68</v>
      </c>
      <c r="P1104" s="50" t="s">
        <v>2027</v>
      </c>
      <c r="Q1104" s="13" t="s">
        <v>61</v>
      </c>
      <c r="R1104" s="172">
        <v>40</v>
      </c>
      <c r="S1104" s="172">
        <v>8</v>
      </c>
      <c r="T1104" s="172">
        <v>4</v>
      </c>
      <c r="U1104" s="172">
        <v>7</v>
      </c>
      <c r="V1104" s="172">
        <v>11</v>
      </c>
      <c r="W1104" s="13" t="s">
        <v>69</v>
      </c>
      <c r="X1104" s="13"/>
      <c r="Y1104" s="13" t="s">
        <v>70</v>
      </c>
      <c r="Z1104" s="13" t="s">
        <v>75</v>
      </c>
      <c r="AA1104" s="13" t="s">
        <v>72</v>
      </c>
      <c r="AB1104" s="15" t="s">
        <v>2002</v>
      </c>
      <c r="AC1104" s="51"/>
      <c r="AD1104" s="51"/>
      <c r="AE1104" s="51"/>
      <c r="AF1104" s="51"/>
      <c r="AG1104" s="51"/>
      <c r="AH1104" s="51"/>
      <c r="AI1104" s="51"/>
    </row>
    <row r="1105" spans="1:35" ht="24.6" x14ac:dyDescent="0.85">
      <c r="A1105" s="15">
        <v>1104</v>
      </c>
      <c r="B1105" s="45" t="s">
        <v>470</v>
      </c>
      <c r="C1105" s="45" t="s">
        <v>1993</v>
      </c>
      <c r="D1105" s="45" t="s">
        <v>1994</v>
      </c>
      <c r="E1105" s="46" t="s">
        <v>2007</v>
      </c>
      <c r="F1105" s="7">
        <v>360</v>
      </c>
      <c r="G1105" s="348" t="s">
        <v>10096</v>
      </c>
      <c r="H1105" s="167" t="s">
        <v>2028</v>
      </c>
      <c r="I1105" s="170">
        <v>254490</v>
      </c>
      <c r="J1105" s="170">
        <v>1383463</v>
      </c>
      <c r="K1105" s="159">
        <v>44488</v>
      </c>
      <c r="L1105" s="15" t="s">
        <v>63</v>
      </c>
      <c r="M1105" s="13"/>
      <c r="N1105" s="13"/>
      <c r="O1105" s="13" t="s">
        <v>68</v>
      </c>
      <c r="P1105" s="50" t="s">
        <v>2029</v>
      </c>
      <c r="Q1105" s="13" t="s">
        <v>61</v>
      </c>
      <c r="R1105" s="172">
        <v>36</v>
      </c>
      <c r="S1105" s="172">
        <v>8</v>
      </c>
      <c r="T1105" s="172">
        <v>3</v>
      </c>
      <c r="U1105" s="172">
        <v>6</v>
      </c>
      <c r="V1105" s="172">
        <v>10</v>
      </c>
      <c r="W1105" s="13" t="s">
        <v>69</v>
      </c>
      <c r="X1105" s="13"/>
      <c r="Y1105" s="13" t="s">
        <v>70</v>
      </c>
      <c r="Z1105" s="13" t="s">
        <v>75</v>
      </c>
      <c r="AA1105" s="13" t="s">
        <v>72</v>
      </c>
      <c r="AB1105" s="15" t="s">
        <v>2002</v>
      </c>
      <c r="AC1105" s="51"/>
      <c r="AD1105" s="51"/>
      <c r="AE1105" s="51"/>
      <c r="AF1105" s="51"/>
      <c r="AG1105" s="51"/>
      <c r="AH1105" s="51"/>
      <c r="AI1105" s="51"/>
    </row>
    <row r="1106" spans="1:35" ht="24.6" x14ac:dyDescent="0.85">
      <c r="A1106" s="15">
        <v>1105</v>
      </c>
      <c r="B1106" s="45" t="s">
        <v>470</v>
      </c>
      <c r="C1106" s="45" t="s">
        <v>1993</v>
      </c>
      <c r="D1106" s="45" t="s">
        <v>1994</v>
      </c>
      <c r="E1106" s="46" t="s">
        <v>2007</v>
      </c>
      <c r="F1106" s="7">
        <v>360</v>
      </c>
      <c r="G1106" s="348" t="s">
        <v>10097</v>
      </c>
      <c r="H1106" s="167" t="s">
        <v>2030</v>
      </c>
      <c r="I1106" s="170">
        <v>259863</v>
      </c>
      <c r="J1106" s="170">
        <v>1384593</v>
      </c>
      <c r="K1106" s="159">
        <v>44489</v>
      </c>
      <c r="L1106" s="15" t="s">
        <v>63</v>
      </c>
      <c r="M1106" s="13"/>
      <c r="N1106" s="13"/>
      <c r="O1106" s="13" t="s">
        <v>68</v>
      </c>
      <c r="P1106" s="50" t="s">
        <v>2031</v>
      </c>
      <c r="Q1106" s="13" t="s">
        <v>61</v>
      </c>
      <c r="R1106" s="172">
        <v>35</v>
      </c>
      <c r="S1106" s="172">
        <v>8</v>
      </c>
      <c r="T1106" s="172">
        <v>4</v>
      </c>
      <c r="U1106" s="172">
        <v>7</v>
      </c>
      <c r="V1106" s="172">
        <v>11</v>
      </c>
      <c r="W1106" s="13" t="s">
        <v>69</v>
      </c>
      <c r="X1106" s="13"/>
      <c r="Y1106" s="13" t="s">
        <v>70</v>
      </c>
      <c r="Z1106" s="13" t="s">
        <v>75</v>
      </c>
      <c r="AA1106" s="13" t="s">
        <v>72</v>
      </c>
      <c r="AB1106" s="15" t="s">
        <v>2002</v>
      </c>
      <c r="AC1106" s="51"/>
      <c r="AD1106" s="51"/>
      <c r="AE1106" s="51"/>
      <c r="AF1106" s="51"/>
      <c r="AG1106" s="51"/>
      <c r="AH1106" s="51"/>
      <c r="AI1106" s="51"/>
    </row>
    <row r="1107" spans="1:35" ht="24.6" x14ac:dyDescent="0.85">
      <c r="A1107" s="15">
        <v>1106</v>
      </c>
      <c r="B1107" s="45" t="s">
        <v>470</v>
      </c>
      <c r="C1107" s="45" t="s">
        <v>1993</v>
      </c>
      <c r="D1107" s="45" t="s">
        <v>1994</v>
      </c>
      <c r="E1107" s="46" t="s">
        <v>2007</v>
      </c>
      <c r="F1107" s="7">
        <v>360</v>
      </c>
      <c r="G1107" s="348" t="s">
        <v>10098</v>
      </c>
      <c r="H1107" s="167" t="s">
        <v>2032</v>
      </c>
      <c r="I1107" s="170">
        <v>260246</v>
      </c>
      <c r="J1107" s="170">
        <v>1384484</v>
      </c>
      <c r="K1107" s="159">
        <v>44489</v>
      </c>
      <c r="L1107" s="15" t="s">
        <v>63</v>
      </c>
      <c r="M1107" s="13"/>
      <c r="N1107" s="13"/>
      <c r="O1107" s="13" t="s">
        <v>68</v>
      </c>
      <c r="P1107" s="50" t="s">
        <v>2033</v>
      </c>
      <c r="Q1107" s="13" t="s">
        <v>61</v>
      </c>
      <c r="R1107" s="172">
        <v>33</v>
      </c>
      <c r="S1107" s="172">
        <v>8</v>
      </c>
      <c r="T1107" s="172">
        <v>3</v>
      </c>
      <c r="U1107" s="172">
        <v>6</v>
      </c>
      <c r="V1107" s="172">
        <v>10</v>
      </c>
      <c r="W1107" s="13" t="s">
        <v>69</v>
      </c>
      <c r="X1107" s="13"/>
      <c r="Y1107" s="13" t="s">
        <v>70</v>
      </c>
      <c r="Z1107" s="13" t="s">
        <v>75</v>
      </c>
      <c r="AA1107" s="13" t="s">
        <v>72</v>
      </c>
      <c r="AB1107" s="15" t="s">
        <v>2002</v>
      </c>
      <c r="AC1107" s="51"/>
      <c r="AD1107" s="51"/>
      <c r="AE1107" s="51"/>
      <c r="AF1107" s="51"/>
      <c r="AG1107" s="51"/>
      <c r="AH1107" s="51"/>
      <c r="AI1107" s="51"/>
    </row>
    <row r="1108" spans="1:35" ht="24.6" x14ac:dyDescent="0.85">
      <c r="A1108" s="15">
        <v>1107</v>
      </c>
      <c r="B1108" s="45" t="s">
        <v>470</v>
      </c>
      <c r="C1108" s="45" t="s">
        <v>1993</v>
      </c>
      <c r="D1108" s="45" t="s">
        <v>1994</v>
      </c>
      <c r="E1108" s="46" t="s">
        <v>2007</v>
      </c>
      <c r="F1108" s="7">
        <v>360</v>
      </c>
      <c r="G1108" s="348" t="s">
        <v>10099</v>
      </c>
      <c r="H1108" s="167" t="s">
        <v>2034</v>
      </c>
      <c r="I1108" s="170">
        <v>256260</v>
      </c>
      <c r="J1108" s="170">
        <v>1382115</v>
      </c>
      <c r="K1108" s="159">
        <v>44489</v>
      </c>
      <c r="L1108" s="15" t="s">
        <v>63</v>
      </c>
      <c r="M1108" s="13"/>
      <c r="N1108" s="13"/>
      <c r="O1108" s="13" t="s">
        <v>68</v>
      </c>
      <c r="P1108" s="50" t="s">
        <v>2035</v>
      </c>
      <c r="Q1108" s="13" t="s">
        <v>61</v>
      </c>
      <c r="R1108" s="172">
        <v>34</v>
      </c>
      <c r="S1108" s="172">
        <v>8</v>
      </c>
      <c r="T1108" s="172">
        <v>3</v>
      </c>
      <c r="U1108" s="172">
        <v>7</v>
      </c>
      <c r="V1108" s="172">
        <v>12</v>
      </c>
      <c r="W1108" s="13" t="s">
        <v>69</v>
      </c>
      <c r="X1108" s="13"/>
      <c r="Y1108" s="13" t="s">
        <v>70</v>
      </c>
      <c r="Z1108" s="13" t="s">
        <v>75</v>
      </c>
      <c r="AA1108" s="13" t="s">
        <v>72</v>
      </c>
      <c r="AB1108" s="15" t="s">
        <v>2002</v>
      </c>
      <c r="AC1108" s="51"/>
      <c r="AD1108" s="51"/>
      <c r="AE1108" s="51"/>
      <c r="AF1108" s="51"/>
      <c r="AG1108" s="51"/>
      <c r="AH1108" s="51"/>
      <c r="AI1108" s="51"/>
    </row>
    <row r="1109" spans="1:35" ht="24.6" x14ac:dyDescent="0.85">
      <c r="A1109" s="15">
        <v>1108</v>
      </c>
      <c r="B1109" s="45" t="s">
        <v>470</v>
      </c>
      <c r="C1109" s="45" t="s">
        <v>1993</v>
      </c>
      <c r="D1109" s="45" t="s">
        <v>1994</v>
      </c>
      <c r="E1109" s="46" t="s">
        <v>2007</v>
      </c>
      <c r="F1109" s="7">
        <v>360</v>
      </c>
      <c r="G1109" s="348" t="s">
        <v>10100</v>
      </c>
      <c r="H1109" s="167" t="s">
        <v>2036</v>
      </c>
      <c r="I1109" s="170">
        <v>255223</v>
      </c>
      <c r="J1109" s="170">
        <v>1383115</v>
      </c>
      <c r="K1109" s="159">
        <v>44489</v>
      </c>
      <c r="L1109" s="15" t="s">
        <v>63</v>
      </c>
      <c r="M1109" s="13"/>
      <c r="N1109" s="13"/>
      <c r="O1109" s="13" t="s">
        <v>68</v>
      </c>
      <c r="P1109" s="50" t="s">
        <v>2037</v>
      </c>
      <c r="Q1109" s="13" t="s">
        <v>61</v>
      </c>
      <c r="R1109" s="172">
        <v>33</v>
      </c>
      <c r="S1109" s="172">
        <v>8</v>
      </c>
      <c r="T1109" s="172">
        <v>5</v>
      </c>
      <c r="U1109" s="172">
        <v>6</v>
      </c>
      <c r="V1109" s="172">
        <v>9</v>
      </c>
      <c r="W1109" s="13" t="s">
        <v>69</v>
      </c>
      <c r="X1109" s="13"/>
      <c r="Y1109" s="13" t="s">
        <v>70</v>
      </c>
      <c r="Z1109" s="13" t="s">
        <v>75</v>
      </c>
      <c r="AA1109" s="13" t="s">
        <v>72</v>
      </c>
      <c r="AB1109" s="15" t="s">
        <v>2002</v>
      </c>
      <c r="AC1109" s="51"/>
      <c r="AD1109" s="51"/>
      <c r="AE1109" s="51"/>
      <c r="AF1109" s="51"/>
      <c r="AG1109" s="51"/>
      <c r="AH1109" s="51"/>
      <c r="AI1109" s="51"/>
    </row>
    <row r="1110" spans="1:35" ht="24.6" x14ac:dyDescent="0.85">
      <c r="A1110" s="15">
        <v>1109</v>
      </c>
      <c r="B1110" s="45" t="s">
        <v>470</v>
      </c>
      <c r="C1110" s="45" t="s">
        <v>1993</v>
      </c>
      <c r="D1110" s="45" t="s">
        <v>2038</v>
      </c>
      <c r="E1110" s="46" t="s">
        <v>103</v>
      </c>
      <c r="F1110" s="7">
        <v>302</v>
      </c>
      <c r="G1110" s="348" t="s">
        <v>10101</v>
      </c>
      <c r="H1110" s="167" t="s">
        <v>2039</v>
      </c>
      <c r="I1110" s="170">
        <v>266067</v>
      </c>
      <c r="J1110" s="170">
        <v>1387445</v>
      </c>
      <c r="K1110" s="159">
        <v>44206</v>
      </c>
      <c r="L1110" s="15" t="s">
        <v>63</v>
      </c>
      <c r="M1110" s="13"/>
      <c r="N1110" s="13"/>
      <c r="O1110" s="13" t="s">
        <v>68</v>
      </c>
      <c r="P1110" s="50" t="s">
        <v>2040</v>
      </c>
      <c r="Q1110" s="13" t="s">
        <v>61</v>
      </c>
      <c r="R1110" s="172">
        <v>35</v>
      </c>
      <c r="S1110" s="172">
        <v>8</v>
      </c>
      <c r="T1110" s="172">
        <v>4</v>
      </c>
      <c r="U1110" s="172">
        <v>6</v>
      </c>
      <c r="V1110" s="172">
        <v>12</v>
      </c>
      <c r="W1110" s="13" t="s">
        <v>69</v>
      </c>
      <c r="X1110" s="13"/>
      <c r="Y1110" s="13" t="s">
        <v>70</v>
      </c>
      <c r="Z1110" s="13" t="s">
        <v>75</v>
      </c>
      <c r="AA1110" s="13" t="s">
        <v>72</v>
      </c>
      <c r="AB1110" s="15" t="s">
        <v>2002</v>
      </c>
      <c r="AC1110" s="51"/>
      <c r="AD1110" s="51"/>
      <c r="AE1110" s="51"/>
      <c r="AF1110" s="51"/>
      <c r="AG1110" s="51"/>
      <c r="AH1110" s="51"/>
      <c r="AI1110" s="51"/>
    </row>
    <row r="1111" spans="1:35" ht="24.6" x14ac:dyDescent="0.85">
      <c r="A1111" s="15">
        <v>1110</v>
      </c>
      <c r="B1111" s="45" t="s">
        <v>470</v>
      </c>
      <c r="C1111" s="45" t="s">
        <v>1993</v>
      </c>
      <c r="D1111" s="45" t="s">
        <v>2038</v>
      </c>
      <c r="E1111" s="46" t="s">
        <v>103</v>
      </c>
      <c r="F1111" s="7">
        <v>302</v>
      </c>
      <c r="G1111" s="348" t="s">
        <v>10102</v>
      </c>
      <c r="H1111" s="167" t="s">
        <v>2041</v>
      </c>
      <c r="I1111" s="170">
        <v>266222</v>
      </c>
      <c r="J1111" s="170">
        <v>1387607</v>
      </c>
      <c r="K1111" s="159">
        <v>44206</v>
      </c>
      <c r="L1111" s="15" t="s">
        <v>63</v>
      </c>
      <c r="M1111" s="13"/>
      <c r="N1111" s="13"/>
      <c r="O1111" s="13" t="s">
        <v>68</v>
      </c>
      <c r="P1111" s="50" t="s">
        <v>2042</v>
      </c>
      <c r="Q1111" s="13" t="s">
        <v>61</v>
      </c>
      <c r="R1111" s="172">
        <v>34</v>
      </c>
      <c r="S1111" s="172">
        <v>8</v>
      </c>
      <c r="T1111" s="172">
        <v>8</v>
      </c>
      <c r="U1111" s="172">
        <v>7</v>
      </c>
      <c r="V1111" s="172">
        <v>15</v>
      </c>
      <c r="W1111" s="13" t="s">
        <v>69</v>
      </c>
      <c r="X1111" s="13"/>
      <c r="Y1111" s="13" t="s">
        <v>70</v>
      </c>
      <c r="Z1111" s="13" t="s">
        <v>75</v>
      </c>
      <c r="AA1111" s="13" t="s">
        <v>72</v>
      </c>
      <c r="AB1111" s="15" t="s">
        <v>2002</v>
      </c>
      <c r="AC1111" s="51"/>
      <c r="AD1111" s="51"/>
      <c r="AE1111" s="51"/>
      <c r="AF1111" s="51"/>
      <c r="AG1111" s="51"/>
      <c r="AH1111" s="51"/>
      <c r="AI1111" s="51"/>
    </row>
    <row r="1112" spans="1:35" ht="24.6" x14ac:dyDescent="0.85">
      <c r="A1112" s="15">
        <v>1111</v>
      </c>
      <c r="B1112" s="45" t="s">
        <v>470</v>
      </c>
      <c r="C1112" s="45" t="s">
        <v>1993</v>
      </c>
      <c r="D1112" s="45" t="s">
        <v>2038</v>
      </c>
      <c r="E1112" s="46" t="s">
        <v>103</v>
      </c>
      <c r="F1112" s="7">
        <v>302</v>
      </c>
      <c r="G1112" s="348" t="s">
        <v>10103</v>
      </c>
      <c r="H1112" s="167" t="s">
        <v>2043</v>
      </c>
      <c r="I1112" s="170">
        <v>266132</v>
      </c>
      <c r="J1112" s="170">
        <v>1386081</v>
      </c>
      <c r="K1112" s="159">
        <v>44265</v>
      </c>
      <c r="L1112" s="15" t="s">
        <v>63</v>
      </c>
      <c r="M1112" s="13"/>
      <c r="N1112" s="13"/>
      <c r="O1112" s="13" t="s">
        <v>68</v>
      </c>
      <c r="P1112" s="50" t="s">
        <v>2044</v>
      </c>
      <c r="Q1112" s="13" t="s">
        <v>61</v>
      </c>
      <c r="R1112" s="172">
        <v>33</v>
      </c>
      <c r="S1112" s="172">
        <v>8</v>
      </c>
      <c r="T1112" s="172">
        <v>5</v>
      </c>
      <c r="U1112" s="172">
        <v>5</v>
      </c>
      <c r="V1112" s="172">
        <v>13</v>
      </c>
      <c r="W1112" s="13" t="s">
        <v>69</v>
      </c>
      <c r="X1112" s="13"/>
      <c r="Y1112" s="13" t="s">
        <v>70</v>
      </c>
      <c r="Z1112" s="13" t="s">
        <v>75</v>
      </c>
      <c r="AA1112" s="13" t="s">
        <v>72</v>
      </c>
      <c r="AB1112" s="15" t="s">
        <v>2002</v>
      </c>
      <c r="AC1112" s="51"/>
      <c r="AD1112" s="51"/>
      <c r="AE1112" s="51"/>
      <c r="AF1112" s="51"/>
      <c r="AG1112" s="51"/>
      <c r="AH1112" s="51"/>
      <c r="AI1112" s="51"/>
    </row>
    <row r="1113" spans="1:35" ht="24.6" x14ac:dyDescent="0.85">
      <c r="A1113" s="15">
        <v>1112</v>
      </c>
      <c r="B1113" s="45" t="s">
        <v>470</v>
      </c>
      <c r="C1113" s="45" t="s">
        <v>1993</v>
      </c>
      <c r="D1113" s="45" t="s">
        <v>2038</v>
      </c>
      <c r="E1113" s="46" t="s">
        <v>103</v>
      </c>
      <c r="F1113" s="7">
        <v>302</v>
      </c>
      <c r="G1113" s="348" t="s">
        <v>10104</v>
      </c>
      <c r="H1113" s="167" t="s">
        <v>2045</v>
      </c>
      <c r="I1113" s="170">
        <v>266383</v>
      </c>
      <c r="J1113" s="170">
        <v>1387975</v>
      </c>
      <c r="K1113" s="159">
        <v>44265</v>
      </c>
      <c r="L1113" s="15" t="s">
        <v>63</v>
      </c>
      <c r="M1113" s="13"/>
      <c r="N1113" s="13"/>
      <c r="O1113" s="13" t="s">
        <v>68</v>
      </c>
      <c r="P1113" s="50" t="s">
        <v>2046</v>
      </c>
      <c r="Q1113" s="13" t="s">
        <v>61</v>
      </c>
      <c r="R1113" s="172">
        <v>34</v>
      </c>
      <c r="S1113" s="172">
        <v>8</v>
      </c>
      <c r="T1113" s="172">
        <v>3</v>
      </c>
      <c r="U1113" s="172">
        <v>6</v>
      </c>
      <c r="V1113" s="172">
        <v>11</v>
      </c>
      <c r="W1113" s="13" t="s">
        <v>69</v>
      </c>
      <c r="X1113" s="13"/>
      <c r="Y1113" s="13" t="s">
        <v>70</v>
      </c>
      <c r="Z1113" s="13" t="s">
        <v>75</v>
      </c>
      <c r="AA1113" s="13" t="s">
        <v>72</v>
      </c>
      <c r="AB1113" s="15" t="s">
        <v>2002</v>
      </c>
      <c r="AC1113" s="51"/>
      <c r="AD1113" s="51"/>
      <c r="AE1113" s="51"/>
      <c r="AF1113" s="51"/>
      <c r="AG1113" s="51"/>
      <c r="AH1113" s="51"/>
      <c r="AI1113" s="51"/>
    </row>
    <row r="1114" spans="1:35" ht="24.6" x14ac:dyDescent="0.85">
      <c r="A1114" s="15">
        <v>1113</v>
      </c>
      <c r="B1114" s="45" t="s">
        <v>470</v>
      </c>
      <c r="C1114" s="45" t="s">
        <v>1993</v>
      </c>
      <c r="D1114" s="45" t="s">
        <v>2038</v>
      </c>
      <c r="E1114" s="46" t="s">
        <v>103</v>
      </c>
      <c r="F1114" s="7">
        <v>302</v>
      </c>
      <c r="G1114" s="348" t="s">
        <v>10105</v>
      </c>
      <c r="H1114" s="167" t="s">
        <v>2047</v>
      </c>
      <c r="I1114" s="170">
        <v>267865</v>
      </c>
      <c r="J1114" s="170">
        <v>1387730</v>
      </c>
      <c r="K1114" s="159">
        <v>44265</v>
      </c>
      <c r="L1114" s="15" t="s">
        <v>63</v>
      </c>
      <c r="M1114" s="13"/>
      <c r="N1114" s="13"/>
      <c r="O1114" s="13" t="s">
        <v>68</v>
      </c>
      <c r="P1114" s="50" t="s">
        <v>2048</v>
      </c>
      <c r="Q1114" s="13" t="s">
        <v>61</v>
      </c>
      <c r="R1114" s="172">
        <v>36</v>
      </c>
      <c r="S1114" s="172">
        <v>8</v>
      </c>
      <c r="T1114" s="172">
        <v>4</v>
      </c>
      <c r="U1114" s="172">
        <v>7</v>
      </c>
      <c r="V1114" s="172">
        <v>13</v>
      </c>
      <c r="W1114" s="13" t="s">
        <v>69</v>
      </c>
      <c r="X1114" s="13"/>
      <c r="Y1114" s="13" t="s">
        <v>70</v>
      </c>
      <c r="Z1114" s="13" t="s">
        <v>75</v>
      </c>
      <c r="AA1114" s="13" t="s">
        <v>72</v>
      </c>
      <c r="AB1114" s="15" t="s">
        <v>2002</v>
      </c>
      <c r="AC1114" s="51"/>
      <c r="AD1114" s="51"/>
      <c r="AE1114" s="51"/>
      <c r="AF1114" s="51"/>
      <c r="AG1114" s="51"/>
      <c r="AH1114" s="51"/>
      <c r="AI1114" s="51"/>
    </row>
    <row r="1115" spans="1:35" ht="24.6" x14ac:dyDescent="0.85">
      <c r="A1115" s="15">
        <v>1114</v>
      </c>
      <c r="B1115" s="45" t="s">
        <v>470</v>
      </c>
      <c r="C1115" s="45" t="s">
        <v>1993</v>
      </c>
      <c r="D1115" s="45" t="s">
        <v>2038</v>
      </c>
      <c r="E1115" s="46" t="s">
        <v>103</v>
      </c>
      <c r="F1115" s="7">
        <v>302</v>
      </c>
      <c r="G1115" s="348" t="s">
        <v>10106</v>
      </c>
      <c r="H1115" s="167" t="s">
        <v>2049</v>
      </c>
      <c r="I1115" s="170">
        <v>268637</v>
      </c>
      <c r="J1115" s="170">
        <v>1387552</v>
      </c>
      <c r="K1115" s="159">
        <v>44265</v>
      </c>
      <c r="L1115" s="15" t="s">
        <v>63</v>
      </c>
      <c r="M1115" s="13"/>
      <c r="N1115" s="13"/>
      <c r="O1115" s="13" t="s">
        <v>68</v>
      </c>
      <c r="P1115" s="50" t="s">
        <v>2050</v>
      </c>
      <c r="Q1115" s="13" t="s">
        <v>61</v>
      </c>
      <c r="R1115" s="172">
        <v>33</v>
      </c>
      <c r="S1115" s="172">
        <v>8</v>
      </c>
      <c r="T1115" s="172">
        <v>3</v>
      </c>
      <c r="U1115" s="172">
        <v>5</v>
      </c>
      <c r="V1115" s="172">
        <v>12</v>
      </c>
      <c r="W1115" s="13" t="s">
        <v>69</v>
      </c>
      <c r="X1115" s="13"/>
      <c r="Y1115" s="13" t="s">
        <v>70</v>
      </c>
      <c r="Z1115" s="13" t="s">
        <v>75</v>
      </c>
      <c r="AA1115" s="13" t="s">
        <v>72</v>
      </c>
      <c r="AB1115" s="15" t="s">
        <v>2002</v>
      </c>
      <c r="AC1115" s="51"/>
      <c r="AD1115" s="51"/>
      <c r="AE1115" s="51"/>
      <c r="AF1115" s="51"/>
      <c r="AG1115" s="51"/>
      <c r="AH1115" s="51"/>
      <c r="AI1115" s="51"/>
    </row>
    <row r="1116" spans="1:35" ht="24.6" x14ac:dyDescent="0.85">
      <c r="A1116" s="15">
        <v>1115</v>
      </c>
      <c r="B1116" s="45" t="s">
        <v>470</v>
      </c>
      <c r="C1116" s="45" t="s">
        <v>1993</v>
      </c>
      <c r="D1116" s="45" t="s">
        <v>2038</v>
      </c>
      <c r="E1116" s="46" t="s">
        <v>103</v>
      </c>
      <c r="F1116" s="7">
        <v>302</v>
      </c>
      <c r="G1116" s="348" t="s">
        <v>10107</v>
      </c>
      <c r="H1116" s="167" t="s">
        <v>2051</v>
      </c>
      <c r="I1116" s="170">
        <v>268192</v>
      </c>
      <c r="J1116" s="170">
        <v>1387624</v>
      </c>
      <c r="K1116" s="159">
        <v>44265</v>
      </c>
      <c r="L1116" s="15" t="s">
        <v>63</v>
      </c>
      <c r="M1116" s="13"/>
      <c r="N1116" s="13"/>
      <c r="O1116" s="13" t="s">
        <v>68</v>
      </c>
      <c r="P1116" s="50" t="s">
        <v>2052</v>
      </c>
      <c r="Q1116" s="13" t="s">
        <v>61</v>
      </c>
      <c r="R1116" s="172">
        <v>35</v>
      </c>
      <c r="S1116" s="172">
        <v>8</v>
      </c>
      <c r="T1116" s="172">
        <v>3</v>
      </c>
      <c r="U1116" s="172">
        <v>5</v>
      </c>
      <c r="V1116" s="172">
        <v>15</v>
      </c>
      <c r="W1116" s="13" t="s">
        <v>69</v>
      </c>
      <c r="X1116" s="13"/>
      <c r="Y1116" s="13" t="s">
        <v>70</v>
      </c>
      <c r="Z1116" s="13" t="s">
        <v>75</v>
      </c>
      <c r="AA1116" s="13" t="s">
        <v>72</v>
      </c>
      <c r="AB1116" s="15" t="s">
        <v>2002</v>
      </c>
      <c r="AC1116" s="51"/>
      <c r="AD1116" s="51"/>
      <c r="AE1116" s="51"/>
      <c r="AF1116" s="51"/>
      <c r="AG1116" s="51"/>
      <c r="AH1116" s="51"/>
      <c r="AI1116" s="51"/>
    </row>
    <row r="1117" spans="1:35" ht="24.6" x14ac:dyDescent="0.85">
      <c r="A1117" s="15">
        <v>1116</v>
      </c>
      <c r="B1117" s="45" t="s">
        <v>470</v>
      </c>
      <c r="C1117" s="45" t="s">
        <v>1993</v>
      </c>
      <c r="D1117" s="45" t="s">
        <v>2038</v>
      </c>
      <c r="E1117" s="46" t="s">
        <v>103</v>
      </c>
      <c r="F1117" s="7">
        <v>302</v>
      </c>
      <c r="G1117" s="348" t="s">
        <v>10108</v>
      </c>
      <c r="H1117" s="167" t="s">
        <v>2053</v>
      </c>
      <c r="I1117" s="170">
        <v>266724</v>
      </c>
      <c r="J1117" s="170">
        <v>1388678</v>
      </c>
      <c r="K1117" s="159">
        <v>44357</v>
      </c>
      <c r="L1117" s="15" t="s">
        <v>63</v>
      </c>
      <c r="M1117" s="13"/>
      <c r="N1117" s="13"/>
      <c r="O1117" s="13" t="s">
        <v>68</v>
      </c>
      <c r="P1117" s="50" t="s">
        <v>2054</v>
      </c>
      <c r="Q1117" s="13" t="s">
        <v>61</v>
      </c>
      <c r="R1117" s="172">
        <v>34</v>
      </c>
      <c r="S1117" s="172">
        <v>8</v>
      </c>
      <c r="T1117" s="172">
        <v>4</v>
      </c>
      <c r="U1117" s="172">
        <v>6</v>
      </c>
      <c r="V1117" s="172">
        <v>14</v>
      </c>
      <c r="W1117" s="13" t="s">
        <v>69</v>
      </c>
      <c r="X1117" s="13"/>
      <c r="Y1117" s="13" t="s">
        <v>70</v>
      </c>
      <c r="Z1117" s="13" t="s">
        <v>75</v>
      </c>
      <c r="AA1117" s="13" t="s">
        <v>72</v>
      </c>
      <c r="AB1117" s="15" t="s">
        <v>2002</v>
      </c>
      <c r="AC1117" s="51"/>
      <c r="AD1117" s="51"/>
      <c r="AE1117" s="51"/>
      <c r="AF1117" s="51"/>
      <c r="AG1117" s="51"/>
      <c r="AH1117" s="51"/>
      <c r="AI1117" s="51"/>
    </row>
    <row r="1118" spans="1:35" ht="24.6" x14ac:dyDescent="0.85">
      <c r="A1118" s="15">
        <v>1117</v>
      </c>
      <c r="B1118" s="45" t="s">
        <v>470</v>
      </c>
      <c r="C1118" s="45" t="s">
        <v>1993</v>
      </c>
      <c r="D1118" s="45" t="s">
        <v>2038</v>
      </c>
      <c r="E1118" s="46" t="s">
        <v>103</v>
      </c>
      <c r="F1118" s="7">
        <v>302</v>
      </c>
      <c r="G1118" s="348" t="s">
        <v>10109</v>
      </c>
      <c r="H1118" s="167" t="s">
        <v>2055</v>
      </c>
      <c r="I1118" s="170">
        <v>268486</v>
      </c>
      <c r="J1118" s="170">
        <v>1387556</v>
      </c>
      <c r="K1118" s="159">
        <v>44357</v>
      </c>
      <c r="L1118" s="15" t="s">
        <v>63</v>
      </c>
      <c r="M1118" s="13"/>
      <c r="N1118" s="13"/>
      <c r="O1118" s="13" t="s">
        <v>68</v>
      </c>
      <c r="P1118" s="50" t="s">
        <v>2056</v>
      </c>
      <c r="Q1118" s="13" t="s">
        <v>61</v>
      </c>
      <c r="R1118" s="172">
        <v>36</v>
      </c>
      <c r="S1118" s="172">
        <v>8</v>
      </c>
      <c r="T1118" s="172">
        <v>3</v>
      </c>
      <c r="U1118" s="172">
        <v>7</v>
      </c>
      <c r="V1118" s="172">
        <v>13</v>
      </c>
      <c r="W1118" s="13" t="s">
        <v>69</v>
      </c>
      <c r="X1118" s="13"/>
      <c r="Y1118" s="13" t="s">
        <v>70</v>
      </c>
      <c r="Z1118" s="13" t="s">
        <v>75</v>
      </c>
      <c r="AA1118" s="13" t="s">
        <v>72</v>
      </c>
      <c r="AB1118" s="15" t="s">
        <v>2002</v>
      </c>
      <c r="AC1118" s="51"/>
      <c r="AD1118" s="51"/>
      <c r="AE1118" s="51"/>
      <c r="AF1118" s="51"/>
      <c r="AG1118" s="51"/>
      <c r="AH1118" s="51"/>
      <c r="AI1118" s="51"/>
    </row>
    <row r="1119" spans="1:35" ht="24.6" x14ac:dyDescent="0.85">
      <c r="A1119" s="15">
        <v>1118</v>
      </c>
      <c r="B1119" s="45" t="s">
        <v>470</v>
      </c>
      <c r="C1119" s="45" t="s">
        <v>1993</v>
      </c>
      <c r="D1119" s="45" t="s">
        <v>2038</v>
      </c>
      <c r="E1119" s="46" t="s">
        <v>103</v>
      </c>
      <c r="F1119" s="7">
        <v>302</v>
      </c>
      <c r="G1119" s="348" t="s">
        <v>10110</v>
      </c>
      <c r="H1119" s="167" t="s">
        <v>2057</v>
      </c>
      <c r="I1119" s="170">
        <v>267423</v>
      </c>
      <c r="J1119" s="170">
        <v>1387900</v>
      </c>
      <c r="K1119" s="159">
        <v>44357</v>
      </c>
      <c r="L1119" s="15" t="s">
        <v>63</v>
      </c>
      <c r="M1119" s="13"/>
      <c r="N1119" s="13"/>
      <c r="O1119" s="13" t="s">
        <v>68</v>
      </c>
      <c r="P1119" s="50" t="s">
        <v>2058</v>
      </c>
      <c r="Q1119" s="13" t="s">
        <v>61</v>
      </c>
      <c r="R1119" s="172">
        <v>34</v>
      </c>
      <c r="S1119" s="172">
        <v>8</v>
      </c>
      <c r="T1119" s="172">
        <v>4</v>
      </c>
      <c r="U1119" s="172">
        <v>6</v>
      </c>
      <c r="V1119" s="172">
        <v>12</v>
      </c>
      <c r="W1119" s="13" t="s">
        <v>69</v>
      </c>
      <c r="X1119" s="13"/>
      <c r="Y1119" s="13" t="s">
        <v>70</v>
      </c>
      <c r="Z1119" s="13" t="s">
        <v>75</v>
      </c>
      <c r="AA1119" s="13" t="s">
        <v>72</v>
      </c>
      <c r="AB1119" s="15" t="s">
        <v>2002</v>
      </c>
      <c r="AC1119" s="51"/>
      <c r="AD1119" s="51"/>
      <c r="AE1119" s="51"/>
      <c r="AF1119" s="51"/>
      <c r="AG1119" s="51"/>
      <c r="AH1119" s="51"/>
      <c r="AI1119" s="51"/>
    </row>
    <row r="1120" spans="1:35" ht="24.6" x14ac:dyDescent="0.85">
      <c r="A1120" s="15">
        <v>1119</v>
      </c>
      <c r="B1120" s="45" t="s">
        <v>470</v>
      </c>
      <c r="C1120" s="45" t="s">
        <v>1993</v>
      </c>
      <c r="D1120" s="45" t="s">
        <v>2038</v>
      </c>
      <c r="E1120" s="46" t="s">
        <v>103</v>
      </c>
      <c r="F1120" s="7">
        <v>302</v>
      </c>
      <c r="G1120" s="348" t="s">
        <v>10111</v>
      </c>
      <c r="H1120" s="167" t="s">
        <v>2059</v>
      </c>
      <c r="I1120" s="170">
        <v>267022</v>
      </c>
      <c r="J1120" s="170">
        <v>1388368</v>
      </c>
      <c r="K1120" s="159">
        <v>44357</v>
      </c>
      <c r="L1120" s="15" t="s">
        <v>63</v>
      </c>
      <c r="M1120" s="13"/>
      <c r="N1120" s="13"/>
      <c r="O1120" s="13" t="s">
        <v>68</v>
      </c>
      <c r="P1120" s="50" t="s">
        <v>2060</v>
      </c>
      <c r="Q1120" s="13" t="s">
        <v>61</v>
      </c>
      <c r="R1120" s="172">
        <v>35</v>
      </c>
      <c r="S1120" s="172">
        <v>8</v>
      </c>
      <c r="T1120" s="172">
        <v>5</v>
      </c>
      <c r="U1120" s="172">
        <v>3</v>
      </c>
      <c r="V1120" s="172">
        <v>7</v>
      </c>
      <c r="W1120" s="13" t="s">
        <v>69</v>
      </c>
      <c r="X1120" s="13"/>
      <c r="Y1120" s="13" t="s">
        <v>70</v>
      </c>
      <c r="Z1120" s="13" t="s">
        <v>75</v>
      </c>
      <c r="AA1120" s="13" t="s">
        <v>72</v>
      </c>
      <c r="AB1120" s="15" t="s">
        <v>2002</v>
      </c>
      <c r="AC1120" s="51"/>
      <c r="AD1120" s="51"/>
      <c r="AE1120" s="51"/>
      <c r="AF1120" s="51"/>
      <c r="AG1120" s="51"/>
      <c r="AH1120" s="51"/>
      <c r="AI1120" s="51"/>
    </row>
    <row r="1121" spans="1:35" ht="24.6" x14ac:dyDescent="0.85">
      <c r="A1121" s="15">
        <v>1120</v>
      </c>
      <c r="B1121" s="45" t="s">
        <v>470</v>
      </c>
      <c r="C1121" s="45" t="s">
        <v>1993</v>
      </c>
      <c r="D1121" s="45" t="s">
        <v>2038</v>
      </c>
      <c r="E1121" s="46" t="s">
        <v>103</v>
      </c>
      <c r="F1121" s="7">
        <v>302</v>
      </c>
      <c r="G1121" s="348" t="s">
        <v>10112</v>
      </c>
      <c r="H1121" s="167" t="s">
        <v>2061</v>
      </c>
      <c r="I1121" s="170">
        <v>267100</v>
      </c>
      <c r="J1121" s="170">
        <v>1388331</v>
      </c>
      <c r="K1121" s="159">
        <v>44357</v>
      </c>
      <c r="L1121" s="15" t="s">
        <v>63</v>
      </c>
      <c r="M1121" s="13"/>
      <c r="N1121" s="13"/>
      <c r="O1121" s="13" t="s">
        <v>68</v>
      </c>
      <c r="P1121" s="50" t="s">
        <v>2062</v>
      </c>
      <c r="Q1121" s="13" t="s">
        <v>61</v>
      </c>
      <c r="R1121" s="172">
        <v>34</v>
      </c>
      <c r="S1121" s="172">
        <v>8</v>
      </c>
      <c r="T1121" s="172">
        <v>3</v>
      </c>
      <c r="U1121" s="172">
        <v>3</v>
      </c>
      <c r="V1121" s="172">
        <v>7</v>
      </c>
      <c r="W1121" s="13" t="s">
        <v>69</v>
      </c>
      <c r="X1121" s="13"/>
      <c r="Y1121" s="13" t="s">
        <v>70</v>
      </c>
      <c r="Z1121" s="13" t="s">
        <v>75</v>
      </c>
      <c r="AA1121" s="13" t="s">
        <v>72</v>
      </c>
      <c r="AB1121" s="15" t="s">
        <v>2002</v>
      </c>
      <c r="AC1121" s="51"/>
      <c r="AD1121" s="51"/>
      <c r="AE1121" s="51"/>
      <c r="AF1121" s="51"/>
      <c r="AG1121" s="51"/>
      <c r="AH1121" s="51"/>
      <c r="AI1121" s="51"/>
    </row>
    <row r="1122" spans="1:35" ht="24.6" x14ac:dyDescent="0.85">
      <c r="A1122" s="15">
        <v>1121</v>
      </c>
      <c r="B1122" s="45" t="s">
        <v>470</v>
      </c>
      <c r="C1122" s="45" t="s">
        <v>1993</v>
      </c>
      <c r="D1122" s="45" t="s">
        <v>2038</v>
      </c>
      <c r="E1122" s="46" t="s">
        <v>103</v>
      </c>
      <c r="F1122" s="7">
        <v>302</v>
      </c>
      <c r="G1122" s="348" t="s">
        <v>10113</v>
      </c>
      <c r="H1122" s="167" t="s">
        <v>2063</v>
      </c>
      <c r="I1122" s="170">
        <v>267315</v>
      </c>
      <c r="J1122" s="170">
        <v>1388017</v>
      </c>
      <c r="K1122" s="159">
        <v>44449</v>
      </c>
      <c r="L1122" s="15" t="s">
        <v>63</v>
      </c>
      <c r="M1122" s="13"/>
      <c r="N1122" s="13"/>
      <c r="O1122" s="13" t="s">
        <v>68</v>
      </c>
      <c r="P1122" s="50" t="s">
        <v>2064</v>
      </c>
      <c r="Q1122" s="13" t="s">
        <v>61</v>
      </c>
      <c r="R1122" s="172">
        <v>35</v>
      </c>
      <c r="S1122" s="172">
        <v>8</v>
      </c>
      <c r="T1122" s="172">
        <v>4</v>
      </c>
      <c r="U1122" s="172">
        <v>4</v>
      </c>
      <c r="V1122" s="172">
        <v>8</v>
      </c>
      <c r="W1122" s="13" t="s">
        <v>69</v>
      </c>
      <c r="X1122" s="13"/>
      <c r="Y1122" s="13" t="s">
        <v>70</v>
      </c>
      <c r="Z1122" s="13" t="s">
        <v>75</v>
      </c>
      <c r="AA1122" s="13" t="s">
        <v>72</v>
      </c>
      <c r="AB1122" s="15" t="s">
        <v>2002</v>
      </c>
      <c r="AC1122" s="51"/>
      <c r="AD1122" s="51"/>
      <c r="AE1122" s="51"/>
      <c r="AF1122" s="51"/>
      <c r="AG1122" s="51"/>
      <c r="AH1122" s="51"/>
      <c r="AI1122" s="51"/>
    </row>
    <row r="1123" spans="1:35" ht="24.6" x14ac:dyDescent="0.85">
      <c r="A1123" s="15">
        <v>1122</v>
      </c>
      <c r="B1123" s="45" t="s">
        <v>470</v>
      </c>
      <c r="C1123" s="45" t="s">
        <v>1993</v>
      </c>
      <c r="D1123" s="45" t="s">
        <v>2038</v>
      </c>
      <c r="E1123" s="46" t="s">
        <v>103</v>
      </c>
      <c r="F1123" s="7">
        <v>302</v>
      </c>
      <c r="G1123" s="348" t="s">
        <v>10114</v>
      </c>
      <c r="H1123" s="167" t="s">
        <v>2065</v>
      </c>
      <c r="I1123" s="170">
        <v>267159</v>
      </c>
      <c r="J1123" s="170">
        <v>1388231</v>
      </c>
      <c r="K1123" s="159">
        <v>44449</v>
      </c>
      <c r="L1123" s="15" t="s">
        <v>63</v>
      </c>
      <c r="M1123" s="13"/>
      <c r="N1123" s="13"/>
      <c r="O1123" s="13" t="s">
        <v>68</v>
      </c>
      <c r="P1123" s="50" t="s">
        <v>2066</v>
      </c>
      <c r="Q1123" s="13" t="s">
        <v>61</v>
      </c>
      <c r="R1123" s="172">
        <v>34</v>
      </c>
      <c r="S1123" s="172">
        <v>8</v>
      </c>
      <c r="T1123" s="172">
        <v>2</v>
      </c>
      <c r="U1123" s="172">
        <v>3</v>
      </c>
      <c r="V1123" s="172">
        <v>15</v>
      </c>
      <c r="W1123" s="13" t="s">
        <v>69</v>
      </c>
      <c r="X1123" s="13"/>
      <c r="Y1123" s="13" t="s">
        <v>70</v>
      </c>
      <c r="Z1123" s="13" t="s">
        <v>75</v>
      </c>
      <c r="AA1123" s="13" t="s">
        <v>72</v>
      </c>
      <c r="AB1123" s="15" t="s">
        <v>2002</v>
      </c>
      <c r="AC1123" s="51"/>
      <c r="AD1123" s="51"/>
      <c r="AE1123" s="51"/>
      <c r="AF1123" s="51"/>
      <c r="AG1123" s="51"/>
      <c r="AH1123" s="51"/>
      <c r="AI1123" s="51"/>
    </row>
    <row r="1124" spans="1:35" ht="24.6" x14ac:dyDescent="0.85">
      <c r="A1124" s="15">
        <v>1123</v>
      </c>
      <c r="B1124" s="45" t="s">
        <v>470</v>
      </c>
      <c r="C1124" s="45" t="s">
        <v>1993</v>
      </c>
      <c r="D1124" s="45" t="s">
        <v>2038</v>
      </c>
      <c r="E1124" s="46" t="s">
        <v>2038</v>
      </c>
      <c r="F1124" s="7">
        <v>177</v>
      </c>
      <c r="G1124" s="348" t="s">
        <v>10115</v>
      </c>
      <c r="H1124" s="167" t="s">
        <v>2067</v>
      </c>
      <c r="I1124" s="170">
        <v>268562</v>
      </c>
      <c r="J1124" s="170">
        <v>1388365</v>
      </c>
      <c r="K1124" s="159">
        <v>44467</v>
      </c>
      <c r="L1124" s="15" t="s">
        <v>63</v>
      </c>
      <c r="M1124" s="13"/>
      <c r="N1124" s="13"/>
      <c r="O1124" s="13" t="s">
        <v>68</v>
      </c>
      <c r="P1124" s="50" t="s">
        <v>2068</v>
      </c>
      <c r="Q1124" s="13" t="s">
        <v>61</v>
      </c>
      <c r="R1124" s="172">
        <v>36</v>
      </c>
      <c r="S1124" s="172">
        <v>8</v>
      </c>
      <c r="T1124" s="172">
        <v>3</v>
      </c>
      <c r="U1124" s="172">
        <v>5</v>
      </c>
      <c r="V1124" s="172">
        <v>11</v>
      </c>
      <c r="W1124" s="13" t="s">
        <v>69</v>
      </c>
      <c r="X1124" s="13"/>
      <c r="Y1124" s="13" t="s">
        <v>70</v>
      </c>
      <c r="Z1124" s="13" t="s">
        <v>75</v>
      </c>
      <c r="AA1124" s="13" t="s">
        <v>72</v>
      </c>
      <c r="AB1124" s="15" t="s">
        <v>2002</v>
      </c>
      <c r="AC1124" s="51"/>
      <c r="AD1124" s="51"/>
      <c r="AE1124" s="51"/>
      <c r="AF1124" s="51"/>
      <c r="AG1124" s="51"/>
      <c r="AH1124" s="51"/>
      <c r="AI1124" s="51"/>
    </row>
    <row r="1125" spans="1:35" ht="24.6" x14ac:dyDescent="0.85">
      <c r="A1125" s="15">
        <v>1124</v>
      </c>
      <c r="B1125" s="45" t="s">
        <v>470</v>
      </c>
      <c r="C1125" s="45" t="s">
        <v>1993</v>
      </c>
      <c r="D1125" s="45" t="s">
        <v>2038</v>
      </c>
      <c r="E1125" s="46" t="s">
        <v>2038</v>
      </c>
      <c r="F1125" s="7">
        <v>177</v>
      </c>
      <c r="G1125" s="348" t="s">
        <v>10116</v>
      </c>
      <c r="H1125" s="167" t="s">
        <v>2069</v>
      </c>
      <c r="I1125" s="170">
        <v>268925</v>
      </c>
      <c r="J1125" s="170">
        <v>1387821</v>
      </c>
      <c r="K1125" s="161">
        <v>44467</v>
      </c>
      <c r="L1125" s="15" t="s">
        <v>63</v>
      </c>
      <c r="M1125" s="13"/>
      <c r="N1125" s="13"/>
      <c r="O1125" s="13" t="s">
        <v>68</v>
      </c>
      <c r="P1125" s="50" t="s">
        <v>2070</v>
      </c>
      <c r="Q1125" s="13" t="s">
        <v>61</v>
      </c>
      <c r="R1125" s="172">
        <v>34</v>
      </c>
      <c r="S1125" s="172">
        <v>8</v>
      </c>
      <c r="T1125" s="172">
        <v>7</v>
      </c>
      <c r="U1125" s="172">
        <v>8</v>
      </c>
      <c r="V1125" s="172">
        <v>14</v>
      </c>
      <c r="W1125" s="13" t="s">
        <v>69</v>
      </c>
      <c r="X1125" s="13"/>
      <c r="Y1125" s="13" t="s">
        <v>70</v>
      </c>
      <c r="Z1125" s="13" t="s">
        <v>75</v>
      </c>
      <c r="AA1125" s="13" t="s">
        <v>72</v>
      </c>
      <c r="AB1125" s="15" t="s">
        <v>2002</v>
      </c>
      <c r="AC1125" s="51"/>
      <c r="AD1125" s="51"/>
      <c r="AE1125" s="51"/>
      <c r="AF1125" s="51"/>
      <c r="AG1125" s="51"/>
      <c r="AH1125" s="51"/>
      <c r="AI1125" s="51"/>
    </row>
    <row r="1126" spans="1:35" ht="24.6" x14ac:dyDescent="0.85">
      <c r="A1126" s="15">
        <v>1125</v>
      </c>
      <c r="B1126" s="45" t="s">
        <v>470</v>
      </c>
      <c r="C1126" s="45" t="s">
        <v>1993</v>
      </c>
      <c r="D1126" s="45" t="s">
        <v>2038</v>
      </c>
      <c r="E1126" s="46" t="s">
        <v>2038</v>
      </c>
      <c r="F1126" s="7">
        <v>177</v>
      </c>
      <c r="G1126" s="348" t="s">
        <v>10117</v>
      </c>
      <c r="H1126" s="167" t="s">
        <v>2071</v>
      </c>
      <c r="I1126" s="170">
        <v>268699</v>
      </c>
      <c r="J1126" s="170">
        <v>1388031</v>
      </c>
      <c r="K1126" s="161">
        <v>44467</v>
      </c>
      <c r="L1126" s="15" t="s">
        <v>63</v>
      </c>
      <c r="M1126" s="13"/>
      <c r="N1126" s="13"/>
      <c r="O1126" s="13" t="s">
        <v>68</v>
      </c>
      <c r="P1126" s="50" t="s">
        <v>2072</v>
      </c>
      <c r="Q1126" s="13" t="s">
        <v>61</v>
      </c>
      <c r="R1126" s="172">
        <v>35</v>
      </c>
      <c r="S1126" s="172">
        <v>8</v>
      </c>
      <c r="T1126" s="172">
        <v>10</v>
      </c>
      <c r="U1126" s="172">
        <v>4</v>
      </c>
      <c r="V1126" s="172">
        <v>13</v>
      </c>
      <c r="W1126" s="13" t="s">
        <v>69</v>
      </c>
      <c r="X1126" s="13"/>
      <c r="Y1126" s="13" t="s">
        <v>70</v>
      </c>
      <c r="Z1126" s="13" t="s">
        <v>75</v>
      </c>
      <c r="AA1126" s="13" t="s">
        <v>72</v>
      </c>
      <c r="AB1126" s="15" t="s">
        <v>2002</v>
      </c>
      <c r="AC1126" s="51"/>
      <c r="AD1126" s="51"/>
      <c r="AE1126" s="51"/>
      <c r="AF1126" s="51"/>
      <c r="AG1126" s="51"/>
      <c r="AH1126" s="51"/>
      <c r="AI1126" s="51"/>
    </row>
    <row r="1127" spans="1:35" ht="24.6" x14ac:dyDescent="0.85">
      <c r="A1127" s="15">
        <v>1126</v>
      </c>
      <c r="B1127" s="45" t="s">
        <v>470</v>
      </c>
      <c r="C1127" s="45" t="s">
        <v>1993</v>
      </c>
      <c r="D1127" s="45" t="s">
        <v>2038</v>
      </c>
      <c r="E1127" s="46" t="s">
        <v>2038</v>
      </c>
      <c r="F1127" s="7">
        <v>177</v>
      </c>
      <c r="G1127" s="348" t="s">
        <v>10118</v>
      </c>
      <c r="H1127" s="167" t="s">
        <v>2073</v>
      </c>
      <c r="I1127" s="170">
        <v>268714</v>
      </c>
      <c r="J1127" s="170">
        <v>1387762</v>
      </c>
      <c r="K1127" s="161">
        <v>44467</v>
      </c>
      <c r="L1127" s="15" t="s">
        <v>63</v>
      </c>
      <c r="M1127" s="13"/>
      <c r="N1127" s="13"/>
      <c r="O1127" s="13" t="s">
        <v>68</v>
      </c>
      <c r="P1127" s="50" t="s">
        <v>2074</v>
      </c>
      <c r="Q1127" s="13" t="s">
        <v>61</v>
      </c>
      <c r="R1127" s="172">
        <v>36</v>
      </c>
      <c r="S1127" s="172">
        <v>8</v>
      </c>
      <c r="T1127" s="172">
        <v>4</v>
      </c>
      <c r="U1127" s="172">
        <v>5</v>
      </c>
      <c r="V1127" s="172">
        <v>12</v>
      </c>
      <c r="W1127" s="13" t="s">
        <v>69</v>
      </c>
      <c r="X1127" s="13"/>
      <c r="Y1127" s="13" t="s">
        <v>70</v>
      </c>
      <c r="Z1127" s="13" t="s">
        <v>75</v>
      </c>
      <c r="AA1127" s="13" t="s">
        <v>72</v>
      </c>
      <c r="AB1127" s="15" t="s">
        <v>2002</v>
      </c>
      <c r="AC1127" s="51"/>
      <c r="AD1127" s="51"/>
      <c r="AE1127" s="51"/>
      <c r="AF1127" s="51"/>
      <c r="AG1127" s="51"/>
      <c r="AH1127" s="51"/>
      <c r="AI1127" s="51"/>
    </row>
    <row r="1128" spans="1:35" ht="24.6" x14ac:dyDescent="0.85">
      <c r="A1128" s="15">
        <v>1127</v>
      </c>
      <c r="B1128" s="45" t="s">
        <v>470</v>
      </c>
      <c r="C1128" s="45" t="s">
        <v>1993</v>
      </c>
      <c r="D1128" s="45" t="s">
        <v>2038</v>
      </c>
      <c r="E1128" s="46" t="s">
        <v>2038</v>
      </c>
      <c r="F1128" s="7">
        <v>177</v>
      </c>
      <c r="G1128" s="348" t="s">
        <v>10119</v>
      </c>
      <c r="H1128" s="167" t="s">
        <v>2075</v>
      </c>
      <c r="I1128" s="170">
        <v>268676</v>
      </c>
      <c r="J1128" s="170">
        <v>1388143</v>
      </c>
      <c r="K1128" s="161">
        <v>44467</v>
      </c>
      <c r="L1128" s="15" t="s">
        <v>63</v>
      </c>
      <c r="M1128" s="13"/>
      <c r="N1128" s="13"/>
      <c r="O1128" s="13" t="s">
        <v>68</v>
      </c>
      <c r="P1128" s="50" t="s">
        <v>2076</v>
      </c>
      <c r="Q1128" s="13" t="s">
        <v>61</v>
      </c>
      <c r="R1128" s="172">
        <v>34</v>
      </c>
      <c r="S1128" s="172">
        <v>8</v>
      </c>
      <c r="T1128" s="172">
        <v>3</v>
      </c>
      <c r="U1128" s="172">
        <v>6</v>
      </c>
      <c r="V1128" s="172">
        <v>11</v>
      </c>
      <c r="W1128" s="13" t="s">
        <v>69</v>
      </c>
      <c r="X1128" s="13"/>
      <c r="Y1128" s="13" t="s">
        <v>70</v>
      </c>
      <c r="Z1128" s="13" t="s">
        <v>75</v>
      </c>
      <c r="AA1128" s="13" t="s">
        <v>72</v>
      </c>
      <c r="AB1128" s="15" t="s">
        <v>2002</v>
      </c>
      <c r="AC1128" s="51"/>
      <c r="AD1128" s="51"/>
      <c r="AE1128" s="51"/>
      <c r="AF1128" s="51"/>
      <c r="AG1128" s="51"/>
      <c r="AH1128" s="51"/>
      <c r="AI1128" s="51"/>
    </row>
    <row r="1129" spans="1:35" ht="24.6" x14ac:dyDescent="0.85">
      <c r="A1129" s="15">
        <v>1128</v>
      </c>
      <c r="B1129" s="45" t="s">
        <v>470</v>
      </c>
      <c r="C1129" s="45" t="s">
        <v>1993</v>
      </c>
      <c r="D1129" s="45" t="s">
        <v>2038</v>
      </c>
      <c r="E1129" s="46" t="s">
        <v>2038</v>
      </c>
      <c r="F1129" s="7">
        <v>177</v>
      </c>
      <c r="G1129" s="348" t="s">
        <v>10120</v>
      </c>
      <c r="H1129" s="167" t="s">
        <v>2077</v>
      </c>
      <c r="I1129" s="170">
        <v>268934</v>
      </c>
      <c r="J1129" s="170">
        <v>1387581</v>
      </c>
      <c r="K1129" s="161">
        <v>44468</v>
      </c>
      <c r="L1129" s="15" t="s">
        <v>63</v>
      </c>
      <c r="M1129" s="13"/>
      <c r="N1129" s="13"/>
      <c r="O1129" s="13" t="s">
        <v>68</v>
      </c>
      <c r="P1129" s="50" t="s">
        <v>2078</v>
      </c>
      <c r="Q1129" s="13" t="s">
        <v>61</v>
      </c>
      <c r="R1129" s="172">
        <v>35</v>
      </c>
      <c r="S1129" s="172">
        <v>8</v>
      </c>
      <c r="T1129" s="172">
        <v>4</v>
      </c>
      <c r="U1129" s="172">
        <v>7</v>
      </c>
      <c r="V1129" s="172">
        <v>13</v>
      </c>
      <c r="W1129" s="13" t="s">
        <v>69</v>
      </c>
      <c r="X1129" s="13"/>
      <c r="Y1129" s="13" t="s">
        <v>70</v>
      </c>
      <c r="Z1129" s="13" t="s">
        <v>75</v>
      </c>
      <c r="AA1129" s="13" t="s">
        <v>72</v>
      </c>
      <c r="AB1129" s="15" t="s">
        <v>2002</v>
      </c>
      <c r="AC1129" s="51"/>
      <c r="AD1129" s="51"/>
      <c r="AE1129" s="51"/>
      <c r="AF1129" s="51"/>
      <c r="AG1129" s="51"/>
      <c r="AH1129" s="51"/>
      <c r="AI1129" s="51"/>
    </row>
    <row r="1130" spans="1:35" ht="24.6" x14ac:dyDescent="0.85">
      <c r="A1130" s="15">
        <v>1129</v>
      </c>
      <c r="B1130" s="45" t="s">
        <v>470</v>
      </c>
      <c r="C1130" s="45" t="s">
        <v>1993</v>
      </c>
      <c r="D1130" s="45" t="s">
        <v>2038</v>
      </c>
      <c r="E1130" s="46" t="s">
        <v>2038</v>
      </c>
      <c r="F1130" s="7">
        <v>177</v>
      </c>
      <c r="G1130" s="348" t="s">
        <v>10121</v>
      </c>
      <c r="H1130" s="167" t="s">
        <v>2079</v>
      </c>
      <c r="I1130" s="170">
        <v>268823</v>
      </c>
      <c r="J1130" s="170">
        <v>1388020</v>
      </c>
      <c r="K1130" s="161">
        <v>44468</v>
      </c>
      <c r="L1130" s="15" t="s">
        <v>63</v>
      </c>
      <c r="M1130" s="13"/>
      <c r="N1130" s="13"/>
      <c r="O1130" s="13" t="s">
        <v>68</v>
      </c>
      <c r="P1130" s="50" t="s">
        <v>2080</v>
      </c>
      <c r="Q1130" s="13" t="s">
        <v>61</v>
      </c>
      <c r="R1130" s="172">
        <v>36</v>
      </c>
      <c r="S1130" s="172">
        <v>8</v>
      </c>
      <c r="T1130" s="172">
        <v>5</v>
      </c>
      <c r="U1130" s="172">
        <v>8</v>
      </c>
      <c r="V1130" s="172">
        <v>14</v>
      </c>
      <c r="W1130" s="13" t="s">
        <v>69</v>
      </c>
      <c r="X1130" s="13"/>
      <c r="Y1130" s="13" t="s">
        <v>70</v>
      </c>
      <c r="Z1130" s="13" t="s">
        <v>75</v>
      </c>
      <c r="AA1130" s="13" t="s">
        <v>72</v>
      </c>
      <c r="AB1130" s="15" t="s">
        <v>2002</v>
      </c>
      <c r="AC1130" s="51"/>
      <c r="AD1130" s="51"/>
      <c r="AE1130" s="51"/>
      <c r="AF1130" s="51"/>
      <c r="AG1130" s="51"/>
      <c r="AH1130" s="51"/>
      <c r="AI1130" s="51"/>
    </row>
    <row r="1131" spans="1:35" ht="24.6" x14ac:dyDescent="0.85">
      <c r="A1131" s="15">
        <v>1130</v>
      </c>
      <c r="B1131" s="45" t="s">
        <v>470</v>
      </c>
      <c r="C1131" s="45" t="s">
        <v>1993</v>
      </c>
      <c r="D1131" s="45" t="s">
        <v>2038</v>
      </c>
      <c r="E1131" s="46" t="s">
        <v>2038</v>
      </c>
      <c r="F1131" s="7">
        <v>177</v>
      </c>
      <c r="G1131" s="348" t="s">
        <v>10122</v>
      </c>
      <c r="H1131" s="167" t="s">
        <v>2081</v>
      </c>
      <c r="I1131" s="170">
        <v>269164</v>
      </c>
      <c r="J1131" s="170">
        <v>1387532</v>
      </c>
      <c r="K1131" s="161">
        <v>44468</v>
      </c>
      <c r="L1131" s="15" t="s">
        <v>63</v>
      </c>
      <c r="M1131" s="13"/>
      <c r="N1131" s="13"/>
      <c r="O1131" s="13" t="s">
        <v>68</v>
      </c>
      <c r="P1131" s="50" t="s">
        <v>2082</v>
      </c>
      <c r="Q1131" s="13" t="s">
        <v>61</v>
      </c>
      <c r="R1131" s="172">
        <v>35</v>
      </c>
      <c r="S1131" s="172">
        <v>8</v>
      </c>
      <c r="T1131" s="172">
        <v>3</v>
      </c>
      <c r="U1131" s="172">
        <v>9</v>
      </c>
      <c r="V1131" s="172">
        <v>15</v>
      </c>
      <c r="W1131" s="13" t="s">
        <v>69</v>
      </c>
      <c r="X1131" s="13"/>
      <c r="Y1131" s="13" t="s">
        <v>70</v>
      </c>
      <c r="Z1131" s="13" t="s">
        <v>75</v>
      </c>
      <c r="AA1131" s="13" t="s">
        <v>72</v>
      </c>
      <c r="AB1131" s="15" t="s">
        <v>2002</v>
      </c>
      <c r="AC1131" s="51"/>
      <c r="AD1131" s="51"/>
      <c r="AE1131" s="51"/>
      <c r="AF1131" s="51"/>
      <c r="AG1131" s="51"/>
      <c r="AH1131" s="51"/>
      <c r="AI1131" s="51"/>
    </row>
    <row r="1132" spans="1:35" ht="24.6" x14ac:dyDescent="0.85">
      <c r="A1132" s="15">
        <v>1131</v>
      </c>
      <c r="B1132" s="45" t="s">
        <v>470</v>
      </c>
      <c r="C1132" s="45" t="s">
        <v>1993</v>
      </c>
      <c r="D1132" s="45" t="s">
        <v>2038</v>
      </c>
      <c r="E1132" s="46" t="s">
        <v>2038</v>
      </c>
      <c r="F1132" s="7">
        <v>177</v>
      </c>
      <c r="G1132" s="348" t="s">
        <v>10123</v>
      </c>
      <c r="H1132" s="167" t="s">
        <v>2083</v>
      </c>
      <c r="I1132" s="170">
        <v>268777</v>
      </c>
      <c r="J1132" s="170">
        <v>1387903</v>
      </c>
      <c r="K1132" s="161">
        <v>44206</v>
      </c>
      <c r="L1132" s="15" t="s">
        <v>63</v>
      </c>
      <c r="M1132" s="13"/>
      <c r="N1132" s="13"/>
      <c r="O1132" s="13" t="s">
        <v>68</v>
      </c>
      <c r="P1132" s="50" t="s">
        <v>2084</v>
      </c>
      <c r="Q1132" s="13" t="s">
        <v>61</v>
      </c>
      <c r="R1132" s="172">
        <v>33</v>
      </c>
      <c r="S1132" s="172">
        <v>8</v>
      </c>
      <c r="T1132" s="172">
        <v>10</v>
      </c>
      <c r="U1132" s="172">
        <v>5</v>
      </c>
      <c r="V1132" s="172">
        <v>13</v>
      </c>
      <c r="W1132" s="13" t="s">
        <v>69</v>
      </c>
      <c r="X1132" s="13"/>
      <c r="Y1132" s="13" t="s">
        <v>70</v>
      </c>
      <c r="Z1132" s="13" t="s">
        <v>75</v>
      </c>
      <c r="AA1132" s="13" t="s">
        <v>72</v>
      </c>
      <c r="AB1132" s="15" t="s">
        <v>2002</v>
      </c>
      <c r="AC1132" s="51"/>
      <c r="AD1132" s="51"/>
      <c r="AE1132" s="51"/>
      <c r="AF1132" s="51"/>
      <c r="AG1132" s="51"/>
      <c r="AH1132" s="51"/>
      <c r="AI1132" s="51"/>
    </row>
    <row r="1133" spans="1:35" ht="24.6" x14ac:dyDescent="0.85">
      <c r="A1133" s="15">
        <v>1132</v>
      </c>
      <c r="B1133" s="45" t="s">
        <v>470</v>
      </c>
      <c r="C1133" s="45" t="s">
        <v>1993</v>
      </c>
      <c r="D1133" s="45" t="s">
        <v>2038</v>
      </c>
      <c r="E1133" s="46" t="s">
        <v>366</v>
      </c>
      <c r="F1133" s="47">
        <v>123</v>
      </c>
      <c r="G1133" s="47" t="s">
        <v>10124</v>
      </c>
      <c r="H1133" s="15"/>
      <c r="I1133" s="13"/>
      <c r="J1133" s="13"/>
      <c r="K1133" s="54"/>
      <c r="L1133" s="15"/>
      <c r="M1133" s="13"/>
      <c r="N1133" s="13"/>
      <c r="O1133" s="13"/>
      <c r="P1133" s="50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  <c r="AA1133" s="13"/>
      <c r="AB1133" s="13"/>
      <c r="AC1133" s="51"/>
      <c r="AD1133" s="51"/>
      <c r="AE1133" s="51"/>
      <c r="AF1133" s="51"/>
      <c r="AG1133" s="51"/>
      <c r="AH1133" s="51"/>
      <c r="AI1133" s="51"/>
    </row>
    <row r="1134" spans="1:35" ht="24.6" x14ac:dyDescent="0.85">
      <c r="A1134" s="15">
        <v>1133</v>
      </c>
      <c r="B1134" s="45" t="s">
        <v>470</v>
      </c>
      <c r="C1134" s="45" t="s">
        <v>1993</v>
      </c>
      <c r="D1134" s="45" t="s">
        <v>2038</v>
      </c>
      <c r="E1134" s="46" t="s">
        <v>2085</v>
      </c>
      <c r="F1134" s="7">
        <v>125</v>
      </c>
      <c r="G1134" s="348" t="s">
        <v>10125</v>
      </c>
      <c r="H1134" s="167" t="s">
        <v>2086</v>
      </c>
      <c r="I1134" s="170">
        <v>267160</v>
      </c>
      <c r="J1134" s="170">
        <v>1385943</v>
      </c>
      <c r="K1134" s="161">
        <v>44449</v>
      </c>
      <c r="L1134" s="15" t="s">
        <v>63</v>
      </c>
      <c r="M1134" s="13"/>
      <c r="N1134" s="13"/>
      <c r="O1134" s="13" t="s">
        <v>68</v>
      </c>
      <c r="P1134" s="50" t="s">
        <v>2087</v>
      </c>
      <c r="Q1134" s="13" t="s">
        <v>61</v>
      </c>
      <c r="R1134" s="172">
        <v>35</v>
      </c>
      <c r="S1134" s="172">
        <v>8</v>
      </c>
      <c r="T1134" s="172">
        <v>3</v>
      </c>
      <c r="U1134" s="172">
        <v>5</v>
      </c>
      <c r="V1134" s="172">
        <v>13</v>
      </c>
      <c r="W1134" s="13" t="s">
        <v>69</v>
      </c>
      <c r="X1134" s="13"/>
      <c r="Y1134" s="13" t="s">
        <v>70</v>
      </c>
      <c r="Z1134" s="13" t="s">
        <v>75</v>
      </c>
      <c r="AA1134" s="13" t="s">
        <v>72</v>
      </c>
      <c r="AB1134" s="15" t="s">
        <v>2002</v>
      </c>
      <c r="AC1134" s="51"/>
      <c r="AD1134" s="51"/>
      <c r="AE1134" s="51"/>
      <c r="AF1134" s="51"/>
      <c r="AG1134" s="51"/>
      <c r="AH1134" s="51"/>
      <c r="AI1134" s="51"/>
    </row>
    <row r="1135" spans="1:35" ht="24.6" x14ac:dyDescent="0.85">
      <c r="A1135" s="15">
        <v>1134</v>
      </c>
      <c r="B1135" s="45" t="s">
        <v>470</v>
      </c>
      <c r="C1135" s="45" t="s">
        <v>1993</v>
      </c>
      <c r="D1135" s="45" t="s">
        <v>2038</v>
      </c>
      <c r="E1135" s="46" t="s">
        <v>2085</v>
      </c>
      <c r="F1135" s="7">
        <v>125</v>
      </c>
      <c r="G1135" s="348" t="s">
        <v>10126</v>
      </c>
      <c r="H1135" s="167" t="s">
        <v>2088</v>
      </c>
      <c r="I1135" s="170">
        <v>266850</v>
      </c>
      <c r="J1135" s="170">
        <v>1385737</v>
      </c>
      <c r="K1135" s="161">
        <v>44449</v>
      </c>
      <c r="L1135" s="15" t="s">
        <v>63</v>
      </c>
      <c r="M1135" s="13"/>
      <c r="N1135" s="13"/>
      <c r="O1135" s="13" t="s">
        <v>68</v>
      </c>
      <c r="P1135" s="50" t="s">
        <v>2089</v>
      </c>
      <c r="Q1135" s="13" t="s">
        <v>61</v>
      </c>
      <c r="R1135" s="172">
        <v>40</v>
      </c>
      <c r="S1135" s="172">
        <v>8</v>
      </c>
      <c r="T1135" s="172">
        <v>5</v>
      </c>
      <c r="U1135" s="172">
        <v>4</v>
      </c>
      <c r="V1135" s="172">
        <v>14</v>
      </c>
      <c r="W1135" s="13" t="s">
        <v>69</v>
      </c>
      <c r="X1135" s="13"/>
      <c r="Y1135" s="13" t="s">
        <v>70</v>
      </c>
      <c r="Z1135" s="13" t="s">
        <v>75</v>
      </c>
      <c r="AA1135" s="13" t="s">
        <v>72</v>
      </c>
      <c r="AB1135" s="15" t="s">
        <v>2002</v>
      </c>
      <c r="AC1135" s="51"/>
      <c r="AD1135" s="51"/>
      <c r="AE1135" s="51"/>
      <c r="AF1135" s="51"/>
      <c r="AG1135" s="51"/>
      <c r="AH1135" s="51"/>
      <c r="AI1135" s="51"/>
    </row>
    <row r="1136" spans="1:35" ht="24.6" x14ac:dyDescent="0.85">
      <c r="A1136" s="15">
        <v>1135</v>
      </c>
      <c r="B1136" s="45" t="s">
        <v>470</v>
      </c>
      <c r="C1136" s="45" t="s">
        <v>1993</v>
      </c>
      <c r="D1136" s="45" t="s">
        <v>2038</v>
      </c>
      <c r="E1136" s="46" t="s">
        <v>2085</v>
      </c>
      <c r="F1136" s="7">
        <v>125</v>
      </c>
      <c r="G1136" s="348" t="s">
        <v>10127</v>
      </c>
      <c r="H1136" s="167" t="s">
        <v>2090</v>
      </c>
      <c r="I1136" s="170">
        <v>268957</v>
      </c>
      <c r="J1136" s="170">
        <v>1385512</v>
      </c>
      <c r="K1136" s="161">
        <v>44449</v>
      </c>
      <c r="L1136" s="15" t="s">
        <v>63</v>
      </c>
      <c r="M1136" s="13"/>
      <c r="N1136" s="13"/>
      <c r="O1136" s="13" t="s">
        <v>68</v>
      </c>
      <c r="P1136" s="50" t="s">
        <v>2091</v>
      </c>
      <c r="Q1136" s="13" t="s">
        <v>61</v>
      </c>
      <c r="R1136" s="172">
        <v>35</v>
      </c>
      <c r="S1136" s="172">
        <v>8</v>
      </c>
      <c r="T1136" s="172">
        <v>4</v>
      </c>
      <c r="U1136" s="172">
        <v>5</v>
      </c>
      <c r="V1136" s="172">
        <v>13</v>
      </c>
      <c r="W1136" s="13" t="s">
        <v>69</v>
      </c>
      <c r="X1136" s="13"/>
      <c r="Y1136" s="13" t="s">
        <v>70</v>
      </c>
      <c r="Z1136" s="13" t="s">
        <v>75</v>
      </c>
      <c r="AA1136" s="13" t="s">
        <v>72</v>
      </c>
      <c r="AB1136" s="15" t="s">
        <v>2002</v>
      </c>
      <c r="AC1136" s="51"/>
      <c r="AD1136" s="51"/>
      <c r="AE1136" s="51"/>
      <c r="AF1136" s="51"/>
      <c r="AG1136" s="51"/>
      <c r="AH1136" s="51"/>
      <c r="AI1136" s="51"/>
    </row>
    <row r="1137" spans="1:35" ht="24.6" x14ac:dyDescent="0.85">
      <c r="A1137" s="15">
        <v>1136</v>
      </c>
      <c r="B1137" s="45" t="s">
        <v>470</v>
      </c>
      <c r="C1137" s="45" t="s">
        <v>1993</v>
      </c>
      <c r="D1137" s="45" t="s">
        <v>2038</v>
      </c>
      <c r="E1137" s="46" t="s">
        <v>2085</v>
      </c>
      <c r="F1137" s="7">
        <v>125</v>
      </c>
      <c r="G1137" s="348" t="s">
        <v>10128</v>
      </c>
      <c r="H1137" s="167" t="s">
        <v>2092</v>
      </c>
      <c r="I1137" s="170">
        <v>269890</v>
      </c>
      <c r="J1137" s="170">
        <v>1386093</v>
      </c>
      <c r="K1137" s="161">
        <v>44479</v>
      </c>
      <c r="L1137" s="15" t="s">
        <v>63</v>
      </c>
      <c r="M1137" s="13"/>
      <c r="N1137" s="13"/>
      <c r="O1137" s="13" t="s">
        <v>68</v>
      </c>
      <c r="P1137" s="50" t="s">
        <v>2093</v>
      </c>
      <c r="Q1137" s="13" t="s">
        <v>61</v>
      </c>
      <c r="R1137" s="172">
        <v>33</v>
      </c>
      <c r="S1137" s="172">
        <v>8</v>
      </c>
      <c r="T1137" s="172">
        <v>6</v>
      </c>
      <c r="U1137" s="172">
        <v>3</v>
      </c>
      <c r="V1137" s="172">
        <v>7</v>
      </c>
      <c r="W1137" s="13" t="s">
        <v>69</v>
      </c>
      <c r="X1137" s="13"/>
      <c r="Y1137" s="13" t="s">
        <v>70</v>
      </c>
      <c r="Z1137" s="13" t="s">
        <v>75</v>
      </c>
      <c r="AA1137" s="13" t="s">
        <v>72</v>
      </c>
      <c r="AB1137" s="15" t="s">
        <v>2002</v>
      </c>
      <c r="AC1137" s="51"/>
      <c r="AD1137" s="51"/>
      <c r="AE1137" s="51"/>
      <c r="AF1137" s="51"/>
      <c r="AG1137" s="51"/>
      <c r="AH1137" s="51"/>
      <c r="AI1137" s="51"/>
    </row>
    <row r="1138" spans="1:35" ht="24.6" x14ac:dyDescent="0.85">
      <c r="A1138" s="15">
        <v>1137</v>
      </c>
      <c r="B1138" s="45" t="s">
        <v>470</v>
      </c>
      <c r="C1138" s="45" t="s">
        <v>1993</v>
      </c>
      <c r="D1138" s="45" t="s">
        <v>2038</v>
      </c>
      <c r="E1138" s="46" t="s">
        <v>2085</v>
      </c>
      <c r="F1138" s="7">
        <v>125</v>
      </c>
      <c r="G1138" s="348" t="s">
        <v>10129</v>
      </c>
      <c r="H1138" s="167" t="s">
        <v>2094</v>
      </c>
      <c r="I1138" s="170">
        <v>269386</v>
      </c>
      <c r="J1138" s="170">
        <v>1386528</v>
      </c>
      <c r="K1138" s="161">
        <v>44479</v>
      </c>
      <c r="L1138" s="15" t="s">
        <v>63</v>
      </c>
      <c r="M1138" s="13"/>
      <c r="N1138" s="13"/>
      <c r="O1138" s="13" t="s">
        <v>68</v>
      </c>
      <c r="P1138" s="50" t="s">
        <v>2095</v>
      </c>
      <c r="Q1138" s="13" t="s">
        <v>61</v>
      </c>
      <c r="R1138" s="172">
        <v>33</v>
      </c>
      <c r="S1138" s="172">
        <v>8</v>
      </c>
      <c r="T1138" s="172">
        <v>4</v>
      </c>
      <c r="U1138" s="172">
        <v>5</v>
      </c>
      <c r="V1138" s="172">
        <v>12</v>
      </c>
      <c r="W1138" s="13" t="s">
        <v>69</v>
      </c>
      <c r="X1138" s="13"/>
      <c r="Y1138" s="13" t="s">
        <v>70</v>
      </c>
      <c r="Z1138" s="13" t="s">
        <v>75</v>
      </c>
      <c r="AA1138" s="13" t="s">
        <v>72</v>
      </c>
      <c r="AB1138" s="15" t="s">
        <v>2002</v>
      </c>
      <c r="AC1138" s="51"/>
      <c r="AD1138" s="51"/>
      <c r="AE1138" s="51"/>
      <c r="AF1138" s="51"/>
      <c r="AG1138" s="51"/>
      <c r="AH1138" s="51"/>
      <c r="AI1138" s="51"/>
    </row>
    <row r="1139" spans="1:35" ht="24.6" x14ac:dyDescent="0.85">
      <c r="A1139" s="15">
        <v>1138</v>
      </c>
      <c r="B1139" s="45" t="s">
        <v>470</v>
      </c>
      <c r="C1139" s="45" t="s">
        <v>1993</v>
      </c>
      <c r="D1139" s="45" t="s">
        <v>2038</v>
      </c>
      <c r="E1139" s="46" t="s">
        <v>2085</v>
      </c>
      <c r="F1139" s="7">
        <v>125</v>
      </c>
      <c r="G1139" s="348" t="s">
        <v>10130</v>
      </c>
      <c r="H1139" s="167" t="s">
        <v>2096</v>
      </c>
      <c r="I1139" s="170">
        <v>268909</v>
      </c>
      <c r="J1139" s="170">
        <v>1387400</v>
      </c>
      <c r="K1139" s="161">
        <v>44479</v>
      </c>
      <c r="L1139" s="15" t="s">
        <v>63</v>
      </c>
      <c r="M1139" s="13"/>
      <c r="N1139" s="13"/>
      <c r="O1139" s="13" t="s">
        <v>68</v>
      </c>
      <c r="P1139" s="50" t="s">
        <v>2097</v>
      </c>
      <c r="Q1139" s="13" t="s">
        <v>61</v>
      </c>
      <c r="R1139" s="172">
        <v>40</v>
      </c>
      <c r="S1139" s="172">
        <v>8</v>
      </c>
      <c r="T1139" s="172">
        <v>5</v>
      </c>
      <c r="U1139" s="172">
        <v>6</v>
      </c>
      <c r="V1139" s="172">
        <v>13</v>
      </c>
      <c r="W1139" s="13" t="s">
        <v>69</v>
      </c>
      <c r="X1139" s="13"/>
      <c r="Y1139" s="13" t="s">
        <v>70</v>
      </c>
      <c r="Z1139" s="13" t="s">
        <v>75</v>
      </c>
      <c r="AA1139" s="13" t="s">
        <v>72</v>
      </c>
      <c r="AB1139" s="15" t="s">
        <v>2002</v>
      </c>
      <c r="AC1139" s="51"/>
      <c r="AD1139" s="51"/>
      <c r="AE1139" s="51"/>
      <c r="AF1139" s="51"/>
      <c r="AG1139" s="51"/>
      <c r="AH1139" s="51"/>
      <c r="AI1139" s="51"/>
    </row>
    <row r="1140" spans="1:35" ht="24.6" x14ac:dyDescent="0.85">
      <c r="A1140" s="15">
        <v>1139</v>
      </c>
      <c r="B1140" s="45" t="s">
        <v>470</v>
      </c>
      <c r="C1140" s="45" t="s">
        <v>1993</v>
      </c>
      <c r="D1140" s="45" t="s">
        <v>2038</v>
      </c>
      <c r="E1140" s="46" t="s">
        <v>2085</v>
      </c>
      <c r="F1140" s="7">
        <v>125</v>
      </c>
      <c r="G1140" s="348" t="s">
        <v>10131</v>
      </c>
      <c r="H1140" s="167" t="s">
        <v>2098</v>
      </c>
      <c r="I1140" s="170">
        <v>270569</v>
      </c>
      <c r="J1140" s="170">
        <v>1385924</v>
      </c>
      <c r="K1140" s="161">
        <v>44479</v>
      </c>
      <c r="L1140" s="15" t="s">
        <v>63</v>
      </c>
      <c r="M1140" s="13"/>
      <c r="N1140" s="13"/>
      <c r="O1140" s="13" t="s">
        <v>68</v>
      </c>
      <c r="P1140" s="50" t="s">
        <v>2099</v>
      </c>
      <c r="Q1140" s="13" t="s">
        <v>61</v>
      </c>
      <c r="R1140" s="172">
        <v>35</v>
      </c>
      <c r="S1140" s="172">
        <v>8</v>
      </c>
      <c r="T1140" s="172">
        <v>4</v>
      </c>
      <c r="U1140" s="172">
        <v>5</v>
      </c>
      <c r="V1140" s="172">
        <v>12</v>
      </c>
      <c r="W1140" s="13" t="s">
        <v>69</v>
      </c>
      <c r="X1140" s="13"/>
      <c r="Y1140" s="13" t="s">
        <v>70</v>
      </c>
      <c r="Z1140" s="13" t="s">
        <v>75</v>
      </c>
      <c r="AA1140" s="13" t="s">
        <v>72</v>
      </c>
      <c r="AB1140" s="15" t="s">
        <v>2002</v>
      </c>
      <c r="AC1140" s="51"/>
      <c r="AD1140" s="51"/>
      <c r="AE1140" s="51"/>
      <c r="AF1140" s="51"/>
      <c r="AG1140" s="51"/>
      <c r="AH1140" s="51"/>
      <c r="AI1140" s="51"/>
    </row>
    <row r="1141" spans="1:35" ht="24.6" x14ac:dyDescent="0.85">
      <c r="A1141" s="15">
        <v>1140</v>
      </c>
      <c r="B1141" s="45" t="s">
        <v>470</v>
      </c>
      <c r="C1141" s="45" t="s">
        <v>1993</v>
      </c>
      <c r="D1141" s="45" t="s">
        <v>2038</v>
      </c>
      <c r="E1141" s="46" t="s">
        <v>91</v>
      </c>
      <c r="F1141" s="7">
        <v>145</v>
      </c>
      <c r="G1141" s="348" t="s">
        <v>10132</v>
      </c>
      <c r="H1141" s="167" t="s">
        <v>2100</v>
      </c>
      <c r="I1141" s="170">
        <v>288868</v>
      </c>
      <c r="J1141" s="170">
        <v>1402424</v>
      </c>
      <c r="K1141" s="161">
        <v>44438</v>
      </c>
      <c r="L1141" s="15" t="s">
        <v>63</v>
      </c>
      <c r="M1141" s="13"/>
      <c r="N1141" s="13"/>
      <c r="O1141" s="13" t="s">
        <v>68</v>
      </c>
      <c r="P1141" s="49" t="s">
        <v>2101</v>
      </c>
      <c r="Q1141" s="13" t="s">
        <v>61</v>
      </c>
      <c r="R1141" s="172">
        <v>38</v>
      </c>
      <c r="S1141" s="172">
        <v>8</v>
      </c>
      <c r="T1141" s="172">
        <v>2.5</v>
      </c>
      <c r="U1141" s="172">
        <v>7</v>
      </c>
      <c r="V1141" s="172">
        <v>10</v>
      </c>
      <c r="W1141" s="13" t="s">
        <v>69</v>
      </c>
      <c r="X1141" s="13"/>
      <c r="Y1141" s="13" t="s">
        <v>70</v>
      </c>
      <c r="Z1141" s="13" t="s">
        <v>75</v>
      </c>
      <c r="AA1141" s="13" t="s">
        <v>72</v>
      </c>
      <c r="AB1141" s="15" t="s">
        <v>2002</v>
      </c>
      <c r="AC1141" s="51"/>
      <c r="AD1141" s="51"/>
      <c r="AE1141" s="51"/>
      <c r="AF1141" s="51"/>
      <c r="AG1141" s="51"/>
      <c r="AH1141" s="51"/>
      <c r="AI1141" s="51"/>
    </row>
    <row r="1142" spans="1:35" ht="24.6" x14ac:dyDescent="0.85">
      <c r="A1142" s="15">
        <v>1141</v>
      </c>
      <c r="B1142" s="45" t="s">
        <v>470</v>
      </c>
      <c r="C1142" s="45" t="s">
        <v>1993</v>
      </c>
      <c r="D1142" s="45" t="s">
        <v>2038</v>
      </c>
      <c r="E1142" s="46" t="s">
        <v>91</v>
      </c>
      <c r="F1142" s="7">
        <v>145</v>
      </c>
      <c r="G1142" s="348" t="s">
        <v>10133</v>
      </c>
      <c r="H1142" s="167" t="s">
        <v>2102</v>
      </c>
      <c r="I1142" s="170">
        <v>288361</v>
      </c>
      <c r="J1142" s="170">
        <v>1401143</v>
      </c>
      <c r="K1142" s="161">
        <v>44438</v>
      </c>
      <c r="L1142" s="15" t="s">
        <v>63</v>
      </c>
      <c r="M1142" s="13"/>
      <c r="N1142" s="13"/>
      <c r="O1142" s="13" t="s">
        <v>68</v>
      </c>
      <c r="P1142" s="49" t="s">
        <v>2103</v>
      </c>
      <c r="Q1142" s="13" t="s">
        <v>61</v>
      </c>
      <c r="R1142" s="172">
        <v>42</v>
      </c>
      <c r="S1142" s="172">
        <v>8</v>
      </c>
      <c r="T1142" s="172">
        <v>1.5</v>
      </c>
      <c r="U1142" s="172">
        <v>7</v>
      </c>
      <c r="V1142" s="172">
        <v>15</v>
      </c>
      <c r="W1142" s="13" t="s">
        <v>69</v>
      </c>
      <c r="X1142" s="13"/>
      <c r="Y1142" s="13" t="s">
        <v>70</v>
      </c>
      <c r="Z1142" s="13" t="s">
        <v>75</v>
      </c>
      <c r="AA1142" s="13" t="s">
        <v>72</v>
      </c>
      <c r="AB1142" s="15" t="s">
        <v>2002</v>
      </c>
      <c r="AC1142" s="51"/>
      <c r="AD1142" s="51"/>
      <c r="AE1142" s="51"/>
      <c r="AF1142" s="51"/>
      <c r="AG1142" s="51"/>
      <c r="AH1142" s="51"/>
      <c r="AI1142" s="51"/>
    </row>
    <row r="1143" spans="1:35" ht="24.6" x14ac:dyDescent="0.85">
      <c r="A1143" s="15">
        <v>1142</v>
      </c>
      <c r="B1143" s="45" t="s">
        <v>470</v>
      </c>
      <c r="C1143" s="45" t="s">
        <v>1993</v>
      </c>
      <c r="D1143" s="45" t="s">
        <v>2038</v>
      </c>
      <c r="E1143" s="46" t="s">
        <v>91</v>
      </c>
      <c r="F1143" s="7">
        <v>145</v>
      </c>
      <c r="G1143" s="348" t="s">
        <v>10134</v>
      </c>
      <c r="H1143" s="167" t="s">
        <v>2104</v>
      </c>
      <c r="I1143" s="170">
        <v>288107</v>
      </c>
      <c r="J1143" s="170">
        <v>1399788</v>
      </c>
      <c r="K1143" s="161">
        <v>44438</v>
      </c>
      <c r="L1143" s="15" t="s">
        <v>63</v>
      </c>
      <c r="M1143" s="13"/>
      <c r="N1143" s="13"/>
      <c r="O1143" s="13" t="s">
        <v>68</v>
      </c>
      <c r="P1143" s="49" t="s">
        <v>2105</v>
      </c>
      <c r="Q1143" s="13" t="s">
        <v>61</v>
      </c>
      <c r="R1143" s="172">
        <v>36</v>
      </c>
      <c r="S1143" s="172">
        <v>8</v>
      </c>
      <c r="T1143" s="172">
        <v>1.5</v>
      </c>
      <c r="U1143" s="172">
        <v>7</v>
      </c>
      <c r="V1143" s="172">
        <v>12</v>
      </c>
      <c r="W1143" s="13" t="s">
        <v>69</v>
      </c>
      <c r="X1143" s="13"/>
      <c r="Y1143" s="13" t="s">
        <v>70</v>
      </c>
      <c r="Z1143" s="13" t="s">
        <v>75</v>
      </c>
      <c r="AA1143" s="13" t="s">
        <v>72</v>
      </c>
      <c r="AB1143" s="15" t="s">
        <v>2002</v>
      </c>
      <c r="AC1143" s="51"/>
      <c r="AD1143" s="51"/>
      <c r="AE1143" s="51"/>
      <c r="AF1143" s="51"/>
      <c r="AG1143" s="51"/>
      <c r="AH1143" s="51"/>
      <c r="AI1143" s="51"/>
    </row>
    <row r="1144" spans="1:35" ht="24.6" x14ac:dyDescent="0.85">
      <c r="A1144" s="15">
        <v>1143</v>
      </c>
      <c r="B1144" s="45" t="s">
        <v>470</v>
      </c>
      <c r="C1144" s="45" t="s">
        <v>1993</v>
      </c>
      <c r="D1144" s="45" t="s">
        <v>2038</v>
      </c>
      <c r="E1144" s="46" t="s">
        <v>91</v>
      </c>
      <c r="F1144" s="7">
        <v>145</v>
      </c>
      <c r="G1144" s="348" t="s">
        <v>10135</v>
      </c>
      <c r="H1144" s="167" t="s">
        <v>2106</v>
      </c>
      <c r="I1144" s="170">
        <v>288136</v>
      </c>
      <c r="J1144" s="170">
        <v>1398952</v>
      </c>
      <c r="K1144" s="161">
        <v>44438</v>
      </c>
      <c r="L1144" s="15" t="s">
        <v>63</v>
      </c>
      <c r="M1144" s="13"/>
      <c r="N1144" s="13"/>
      <c r="O1144" s="13" t="s">
        <v>68</v>
      </c>
      <c r="P1144" s="49" t="s">
        <v>2107</v>
      </c>
      <c r="Q1144" s="13" t="s">
        <v>61</v>
      </c>
      <c r="R1144" s="172">
        <v>36</v>
      </c>
      <c r="S1144" s="172">
        <v>8</v>
      </c>
      <c r="T1144" s="172">
        <v>2.5</v>
      </c>
      <c r="U1144" s="172">
        <v>7</v>
      </c>
      <c r="V1144" s="172">
        <v>12</v>
      </c>
      <c r="W1144" s="13" t="s">
        <v>69</v>
      </c>
      <c r="X1144" s="13"/>
      <c r="Y1144" s="13" t="s">
        <v>70</v>
      </c>
      <c r="Z1144" s="13" t="s">
        <v>75</v>
      </c>
      <c r="AA1144" s="13" t="s">
        <v>72</v>
      </c>
      <c r="AB1144" s="15" t="s">
        <v>2002</v>
      </c>
      <c r="AC1144" s="51"/>
      <c r="AD1144" s="51"/>
      <c r="AE1144" s="51"/>
      <c r="AF1144" s="51"/>
      <c r="AG1144" s="51"/>
      <c r="AH1144" s="51"/>
      <c r="AI1144" s="51"/>
    </row>
    <row r="1145" spans="1:35" ht="24.6" x14ac:dyDescent="0.85">
      <c r="A1145" s="15">
        <v>1144</v>
      </c>
      <c r="B1145" s="45" t="s">
        <v>470</v>
      </c>
      <c r="C1145" s="45" t="s">
        <v>1993</v>
      </c>
      <c r="D1145" s="45" t="s">
        <v>2038</v>
      </c>
      <c r="E1145" s="46" t="s">
        <v>91</v>
      </c>
      <c r="F1145" s="7">
        <v>145</v>
      </c>
      <c r="G1145" s="348" t="s">
        <v>10136</v>
      </c>
      <c r="H1145" s="167" t="s">
        <v>2108</v>
      </c>
      <c r="I1145" s="170">
        <v>288400</v>
      </c>
      <c r="J1145" s="170">
        <v>1398752</v>
      </c>
      <c r="K1145" s="161">
        <v>44264</v>
      </c>
      <c r="L1145" s="15" t="s">
        <v>63</v>
      </c>
      <c r="M1145" s="13"/>
      <c r="N1145" s="13"/>
      <c r="O1145" s="13" t="s">
        <v>68</v>
      </c>
      <c r="P1145" s="49" t="s">
        <v>2109</v>
      </c>
      <c r="Q1145" s="13" t="s">
        <v>61</v>
      </c>
      <c r="R1145" s="172">
        <v>37</v>
      </c>
      <c r="S1145" s="172">
        <v>8</v>
      </c>
      <c r="T1145" s="172">
        <v>4</v>
      </c>
      <c r="U1145" s="172">
        <v>7</v>
      </c>
      <c r="V1145" s="172">
        <v>12</v>
      </c>
      <c r="W1145" s="13" t="s">
        <v>69</v>
      </c>
      <c r="X1145" s="13"/>
      <c r="Y1145" s="13" t="s">
        <v>70</v>
      </c>
      <c r="Z1145" s="13" t="s">
        <v>75</v>
      </c>
      <c r="AA1145" s="13" t="s">
        <v>72</v>
      </c>
      <c r="AB1145" s="15" t="s">
        <v>2002</v>
      </c>
      <c r="AC1145" s="51"/>
      <c r="AD1145" s="51"/>
      <c r="AE1145" s="51"/>
      <c r="AF1145" s="51"/>
      <c r="AG1145" s="51"/>
      <c r="AH1145" s="51"/>
      <c r="AI1145" s="51"/>
    </row>
    <row r="1146" spans="1:35" ht="24.6" x14ac:dyDescent="0.85">
      <c r="A1146" s="15">
        <v>1145</v>
      </c>
      <c r="B1146" s="45" t="s">
        <v>470</v>
      </c>
      <c r="C1146" s="45" t="s">
        <v>1993</v>
      </c>
      <c r="D1146" s="45" t="s">
        <v>2038</v>
      </c>
      <c r="E1146" s="46" t="s">
        <v>91</v>
      </c>
      <c r="F1146" s="7">
        <v>145</v>
      </c>
      <c r="G1146" s="348" t="s">
        <v>10137</v>
      </c>
      <c r="H1146" s="167" t="s">
        <v>2110</v>
      </c>
      <c r="I1146" s="170">
        <v>286669</v>
      </c>
      <c r="J1146" s="170">
        <v>1398998</v>
      </c>
      <c r="K1146" s="161">
        <v>44264</v>
      </c>
      <c r="L1146" s="15" t="s">
        <v>63</v>
      </c>
      <c r="M1146" s="13"/>
      <c r="N1146" s="13"/>
      <c r="O1146" s="13" t="s">
        <v>68</v>
      </c>
      <c r="P1146" s="49" t="s">
        <v>2111</v>
      </c>
      <c r="Q1146" s="13" t="s">
        <v>61</v>
      </c>
      <c r="R1146" s="172">
        <v>38</v>
      </c>
      <c r="S1146" s="172">
        <v>8</v>
      </c>
      <c r="T1146" s="172">
        <v>1.5</v>
      </c>
      <c r="U1146" s="172">
        <v>4</v>
      </c>
      <c r="V1146" s="172">
        <v>18</v>
      </c>
      <c r="W1146" s="13" t="s">
        <v>69</v>
      </c>
      <c r="X1146" s="13"/>
      <c r="Y1146" s="13" t="s">
        <v>70</v>
      </c>
      <c r="Z1146" s="13" t="s">
        <v>75</v>
      </c>
      <c r="AA1146" s="13" t="s">
        <v>72</v>
      </c>
      <c r="AB1146" s="15" t="s">
        <v>2002</v>
      </c>
      <c r="AC1146" s="51"/>
      <c r="AD1146" s="51"/>
      <c r="AE1146" s="51"/>
      <c r="AF1146" s="51"/>
      <c r="AG1146" s="51"/>
      <c r="AH1146" s="51"/>
      <c r="AI1146" s="51"/>
    </row>
    <row r="1147" spans="1:35" ht="24.6" x14ac:dyDescent="0.85">
      <c r="A1147" s="15">
        <v>1146</v>
      </c>
      <c r="B1147" s="45" t="s">
        <v>470</v>
      </c>
      <c r="C1147" s="45" t="s">
        <v>1993</v>
      </c>
      <c r="D1147" s="45" t="s">
        <v>2038</v>
      </c>
      <c r="E1147" s="46" t="s">
        <v>91</v>
      </c>
      <c r="F1147" s="7">
        <v>145</v>
      </c>
      <c r="G1147" s="348" t="s">
        <v>10138</v>
      </c>
      <c r="H1147" s="167" t="s">
        <v>2112</v>
      </c>
      <c r="I1147" s="170">
        <v>286033</v>
      </c>
      <c r="J1147" s="170">
        <v>1398763</v>
      </c>
      <c r="K1147" s="161">
        <v>44264</v>
      </c>
      <c r="L1147" s="15" t="s">
        <v>63</v>
      </c>
      <c r="M1147" s="13"/>
      <c r="N1147" s="13"/>
      <c r="O1147" s="13" t="s">
        <v>68</v>
      </c>
      <c r="P1147" s="49" t="s">
        <v>2113</v>
      </c>
      <c r="Q1147" s="13" t="s">
        <v>61</v>
      </c>
      <c r="R1147" s="172">
        <v>34</v>
      </c>
      <c r="S1147" s="172">
        <v>8</v>
      </c>
      <c r="T1147" s="172">
        <v>5</v>
      </c>
      <c r="U1147" s="172">
        <v>8</v>
      </c>
      <c r="V1147" s="172">
        <v>9</v>
      </c>
      <c r="W1147" s="13" t="s">
        <v>69</v>
      </c>
      <c r="X1147" s="13"/>
      <c r="Y1147" s="13" t="s">
        <v>70</v>
      </c>
      <c r="Z1147" s="13" t="s">
        <v>75</v>
      </c>
      <c r="AA1147" s="13" t="s">
        <v>72</v>
      </c>
      <c r="AB1147" s="15" t="s">
        <v>2002</v>
      </c>
      <c r="AC1147" s="51"/>
      <c r="AD1147" s="51"/>
      <c r="AE1147" s="51"/>
      <c r="AF1147" s="51"/>
      <c r="AG1147" s="51"/>
      <c r="AH1147" s="51"/>
      <c r="AI1147" s="51"/>
    </row>
    <row r="1148" spans="1:35" ht="24.6" x14ac:dyDescent="0.85">
      <c r="A1148" s="15">
        <v>1147</v>
      </c>
      <c r="B1148" s="45" t="s">
        <v>470</v>
      </c>
      <c r="C1148" s="45" t="s">
        <v>1993</v>
      </c>
      <c r="D1148" s="45" t="s">
        <v>2038</v>
      </c>
      <c r="E1148" s="46" t="s">
        <v>91</v>
      </c>
      <c r="F1148" s="7">
        <v>145</v>
      </c>
      <c r="G1148" s="348" t="s">
        <v>10139</v>
      </c>
      <c r="H1148" s="167" t="s">
        <v>2114</v>
      </c>
      <c r="I1148" s="170">
        <v>285384</v>
      </c>
      <c r="J1148" s="170">
        <v>1396376</v>
      </c>
      <c r="K1148" s="161">
        <v>44264</v>
      </c>
      <c r="L1148" s="15" t="s">
        <v>63</v>
      </c>
      <c r="M1148" s="13"/>
      <c r="N1148" s="13"/>
      <c r="O1148" s="13" t="s">
        <v>68</v>
      </c>
      <c r="P1148" s="49" t="s">
        <v>2115</v>
      </c>
      <c r="Q1148" s="13" t="s">
        <v>61</v>
      </c>
      <c r="R1148" s="172">
        <v>37</v>
      </c>
      <c r="S1148" s="172">
        <v>8</v>
      </c>
      <c r="T1148" s="172">
        <v>2</v>
      </c>
      <c r="U1148" s="172">
        <v>9</v>
      </c>
      <c r="V1148" s="172">
        <v>20</v>
      </c>
      <c r="W1148" s="13" t="s">
        <v>69</v>
      </c>
      <c r="X1148" s="13"/>
      <c r="Y1148" s="13" t="s">
        <v>70</v>
      </c>
      <c r="Z1148" s="13" t="s">
        <v>75</v>
      </c>
      <c r="AA1148" s="13" t="s">
        <v>72</v>
      </c>
      <c r="AB1148" s="15" t="s">
        <v>2002</v>
      </c>
      <c r="AC1148" s="51"/>
      <c r="AD1148" s="51"/>
      <c r="AE1148" s="51"/>
      <c r="AF1148" s="51"/>
      <c r="AG1148" s="51"/>
      <c r="AH1148" s="51"/>
      <c r="AI1148" s="51"/>
    </row>
    <row r="1149" spans="1:35" ht="24.6" x14ac:dyDescent="0.85">
      <c r="A1149" s="15">
        <v>1148</v>
      </c>
      <c r="B1149" s="45" t="s">
        <v>470</v>
      </c>
      <c r="C1149" s="45" t="s">
        <v>1993</v>
      </c>
      <c r="D1149" s="45" t="s">
        <v>2038</v>
      </c>
      <c r="E1149" s="46" t="s">
        <v>91</v>
      </c>
      <c r="F1149" s="7">
        <v>145</v>
      </c>
      <c r="G1149" s="348" t="s">
        <v>10140</v>
      </c>
      <c r="H1149" s="167" t="s">
        <v>2116</v>
      </c>
      <c r="I1149" s="170">
        <v>285919</v>
      </c>
      <c r="J1149" s="170">
        <v>1395881</v>
      </c>
      <c r="K1149" s="161">
        <v>44325</v>
      </c>
      <c r="L1149" s="15" t="s">
        <v>63</v>
      </c>
      <c r="M1149" s="13"/>
      <c r="N1149" s="13"/>
      <c r="O1149" s="13" t="s">
        <v>68</v>
      </c>
      <c r="P1149" s="49" t="s">
        <v>2117</v>
      </c>
      <c r="Q1149" s="13" t="s">
        <v>61</v>
      </c>
      <c r="R1149" s="172">
        <v>35</v>
      </c>
      <c r="S1149" s="172">
        <v>8</v>
      </c>
      <c r="T1149" s="172">
        <v>6</v>
      </c>
      <c r="U1149" s="172">
        <v>4</v>
      </c>
      <c r="V1149" s="172">
        <v>8</v>
      </c>
      <c r="W1149" s="13" t="s">
        <v>69</v>
      </c>
      <c r="X1149" s="13"/>
      <c r="Y1149" s="13" t="s">
        <v>70</v>
      </c>
      <c r="Z1149" s="13" t="s">
        <v>75</v>
      </c>
      <c r="AA1149" s="13" t="s">
        <v>72</v>
      </c>
      <c r="AB1149" s="15" t="s">
        <v>2002</v>
      </c>
      <c r="AC1149" s="51"/>
      <c r="AD1149" s="51"/>
      <c r="AE1149" s="51"/>
      <c r="AF1149" s="51"/>
      <c r="AG1149" s="51"/>
      <c r="AH1149" s="51"/>
      <c r="AI1149" s="51"/>
    </row>
    <row r="1150" spans="1:35" ht="24.6" x14ac:dyDescent="0.85">
      <c r="A1150" s="15">
        <v>1149</v>
      </c>
      <c r="B1150" s="45" t="s">
        <v>470</v>
      </c>
      <c r="C1150" s="45" t="s">
        <v>1993</v>
      </c>
      <c r="D1150" s="45" t="s">
        <v>2038</v>
      </c>
      <c r="E1150" s="46" t="s">
        <v>91</v>
      </c>
      <c r="F1150" s="7">
        <v>145</v>
      </c>
      <c r="G1150" s="348" t="s">
        <v>10141</v>
      </c>
      <c r="H1150" s="167" t="s">
        <v>2118</v>
      </c>
      <c r="I1150" s="170">
        <v>285111</v>
      </c>
      <c r="J1150" s="170">
        <v>1395899</v>
      </c>
      <c r="K1150" s="161">
        <v>44325</v>
      </c>
      <c r="L1150" s="15" t="s">
        <v>63</v>
      </c>
      <c r="M1150" s="13"/>
      <c r="N1150" s="13"/>
      <c r="O1150" s="13" t="s">
        <v>68</v>
      </c>
      <c r="P1150" s="49" t="s">
        <v>2119</v>
      </c>
      <c r="Q1150" s="13" t="s">
        <v>61</v>
      </c>
      <c r="R1150" s="172">
        <v>34</v>
      </c>
      <c r="S1150" s="172">
        <v>8</v>
      </c>
      <c r="T1150" s="172">
        <v>5</v>
      </c>
      <c r="U1150" s="172">
        <v>8</v>
      </c>
      <c r="V1150" s="172">
        <v>12</v>
      </c>
      <c r="W1150" s="13" t="s">
        <v>69</v>
      </c>
      <c r="X1150" s="13"/>
      <c r="Y1150" s="13" t="s">
        <v>70</v>
      </c>
      <c r="Z1150" s="13" t="s">
        <v>75</v>
      </c>
      <c r="AA1150" s="13" t="s">
        <v>72</v>
      </c>
      <c r="AB1150" s="15" t="s">
        <v>2002</v>
      </c>
      <c r="AC1150" s="51"/>
      <c r="AD1150" s="51"/>
      <c r="AE1150" s="51"/>
      <c r="AF1150" s="51"/>
      <c r="AG1150" s="51"/>
      <c r="AH1150" s="51"/>
      <c r="AI1150" s="51"/>
    </row>
    <row r="1151" spans="1:35" ht="24.6" x14ac:dyDescent="0.85">
      <c r="A1151" s="15">
        <v>1150</v>
      </c>
      <c r="B1151" s="45" t="s">
        <v>470</v>
      </c>
      <c r="C1151" s="45" t="s">
        <v>1993</v>
      </c>
      <c r="D1151" s="45" t="s">
        <v>2038</v>
      </c>
      <c r="E1151" s="46" t="s">
        <v>91</v>
      </c>
      <c r="F1151" s="7">
        <v>145</v>
      </c>
      <c r="G1151" s="348" t="s">
        <v>10142</v>
      </c>
      <c r="H1151" s="167" t="s">
        <v>2120</v>
      </c>
      <c r="I1151" s="170">
        <v>285115</v>
      </c>
      <c r="J1151" s="170">
        <v>1395298</v>
      </c>
      <c r="K1151" s="161">
        <v>44325</v>
      </c>
      <c r="L1151" s="15" t="s">
        <v>63</v>
      </c>
      <c r="M1151" s="13"/>
      <c r="N1151" s="13"/>
      <c r="O1151" s="13" t="s">
        <v>68</v>
      </c>
      <c r="P1151" s="49" t="s">
        <v>2121</v>
      </c>
      <c r="Q1151" s="13" t="s">
        <v>61</v>
      </c>
      <c r="R1151" s="172">
        <v>34</v>
      </c>
      <c r="S1151" s="172">
        <v>8</v>
      </c>
      <c r="T1151" s="172">
        <v>5</v>
      </c>
      <c r="U1151" s="172">
        <v>4</v>
      </c>
      <c r="V1151" s="172">
        <v>9</v>
      </c>
      <c r="W1151" s="13" t="s">
        <v>69</v>
      </c>
      <c r="X1151" s="13"/>
      <c r="Y1151" s="13" t="s">
        <v>70</v>
      </c>
      <c r="Z1151" s="13" t="s">
        <v>75</v>
      </c>
      <c r="AA1151" s="13" t="s">
        <v>72</v>
      </c>
      <c r="AB1151" s="15" t="s">
        <v>2002</v>
      </c>
      <c r="AC1151" s="51"/>
      <c r="AD1151" s="51"/>
      <c r="AE1151" s="51"/>
      <c r="AF1151" s="51"/>
      <c r="AG1151" s="51"/>
      <c r="AH1151" s="51"/>
      <c r="AI1151" s="51"/>
    </row>
    <row r="1152" spans="1:35" ht="24.6" x14ac:dyDescent="0.85">
      <c r="A1152" s="15">
        <v>1151</v>
      </c>
      <c r="B1152" s="45" t="s">
        <v>470</v>
      </c>
      <c r="C1152" s="45" t="s">
        <v>1993</v>
      </c>
      <c r="D1152" s="45" t="s">
        <v>2038</v>
      </c>
      <c r="E1152" s="46" t="s">
        <v>91</v>
      </c>
      <c r="F1152" s="7">
        <v>145</v>
      </c>
      <c r="G1152" s="348" t="s">
        <v>10143</v>
      </c>
      <c r="H1152" s="167" t="s">
        <v>2122</v>
      </c>
      <c r="I1152" s="170">
        <v>284848</v>
      </c>
      <c r="J1152" s="170">
        <v>1395452</v>
      </c>
      <c r="K1152" s="161">
        <v>44325</v>
      </c>
      <c r="L1152" s="15" t="s">
        <v>63</v>
      </c>
      <c r="M1152" s="13"/>
      <c r="N1152" s="13"/>
      <c r="O1152" s="13" t="s">
        <v>68</v>
      </c>
      <c r="P1152" s="49" t="s">
        <v>2123</v>
      </c>
      <c r="Q1152" s="13" t="s">
        <v>61</v>
      </c>
      <c r="R1152" s="172">
        <v>33</v>
      </c>
      <c r="S1152" s="172">
        <v>8</v>
      </c>
      <c r="T1152" s="172">
        <v>4</v>
      </c>
      <c r="U1152" s="172">
        <v>6</v>
      </c>
      <c r="V1152" s="172">
        <v>12</v>
      </c>
      <c r="W1152" s="13" t="s">
        <v>69</v>
      </c>
      <c r="X1152" s="13"/>
      <c r="Y1152" s="13" t="s">
        <v>70</v>
      </c>
      <c r="Z1152" s="13" t="s">
        <v>75</v>
      </c>
      <c r="AA1152" s="13" t="s">
        <v>72</v>
      </c>
      <c r="AB1152" s="15" t="s">
        <v>2002</v>
      </c>
      <c r="AC1152" s="51"/>
      <c r="AD1152" s="51"/>
      <c r="AE1152" s="51"/>
      <c r="AF1152" s="51"/>
      <c r="AG1152" s="51"/>
      <c r="AH1152" s="51"/>
      <c r="AI1152" s="51"/>
    </row>
    <row r="1153" spans="1:35" ht="24.6" x14ac:dyDescent="0.85">
      <c r="A1153" s="15">
        <v>1152</v>
      </c>
      <c r="B1153" s="45" t="s">
        <v>470</v>
      </c>
      <c r="C1153" s="45" t="s">
        <v>1993</v>
      </c>
      <c r="D1153" s="45" t="s">
        <v>2038</v>
      </c>
      <c r="E1153" s="46" t="s">
        <v>91</v>
      </c>
      <c r="F1153" s="7">
        <v>145</v>
      </c>
      <c r="G1153" s="348" t="s">
        <v>10144</v>
      </c>
      <c r="H1153" s="167" t="s">
        <v>2124</v>
      </c>
      <c r="I1153" s="170">
        <v>288480</v>
      </c>
      <c r="J1153" s="170">
        <v>1394148</v>
      </c>
      <c r="K1153" s="161">
        <v>44417</v>
      </c>
      <c r="L1153" s="15" t="s">
        <v>63</v>
      </c>
      <c r="M1153" s="13"/>
      <c r="N1153" s="13"/>
      <c r="O1153" s="13" t="s">
        <v>68</v>
      </c>
      <c r="P1153" s="49" t="s">
        <v>2125</v>
      </c>
      <c r="Q1153" s="13" t="s">
        <v>61</v>
      </c>
      <c r="R1153" s="172">
        <v>38</v>
      </c>
      <c r="S1153" s="172">
        <v>8</v>
      </c>
      <c r="T1153" s="172">
        <v>1.5</v>
      </c>
      <c r="U1153" s="172">
        <v>4</v>
      </c>
      <c r="V1153" s="172">
        <v>18</v>
      </c>
      <c r="W1153" s="13" t="s">
        <v>69</v>
      </c>
      <c r="X1153" s="13"/>
      <c r="Y1153" s="13" t="s">
        <v>70</v>
      </c>
      <c r="Z1153" s="13" t="s">
        <v>75</v>
      </c>
      <c r="AA1153" s="13" t="s">
        <v>72</v>
      </c>
      <c r="AB1153" s="15" t="s">
        <v>2002</v>
      </c>
      <c r="AC1153" s="51"/>
      <c r="AD1153" s="51"/>
      <c r="AE1153" s="51"/>
      <c r="AF1153" s="51"/>
      <c r="AG1153" s="51"/>
      <c r="AH1153" s="51"/>
      <c r="AI1153" s="51"/>
    </row>
    <row r="1154" spans="1:35" ht="24.6" x14ac:dyDescent="0.85">
      <c r="A1154" s="15">
        <v>1153</v>
      </c>
      <c r="B1154" s="45" t="s">
        <v>470</v>
      </c>
      <c r="C1154" s="45" t="s">
        <v>1993</v>
      </c>
      <c r="D1154" s="45" t="s">
        <v>2038</v>
      </c>
      <c r="E1154" s="46" t="s">
        <v>91</v>
      </c>
      <c r="F1154" s="7">
        <v>145</v>
      </c>
      <c r="G1154" s="348" t="s">
        <v>10145</v>
      </c>
      <c r="H1154" s="167" t="s">
        <v>2126</v>
      </c>
      <c r="I1154" s="170">
        <v>288481</v>
      </c>
      <c r="J1154" s="170">
        <v>1394707</v>
      </c>
      <c r="K1154" s="161">
        <v>44417</v>
      </c>
      <c r="L1154" s="15" t="s">
        <v>63</v>
      </c>
      <c r="M1154" s="13"/>
      <c r="N1154" s="13"/>
      <c r="O1154" s="13" t="s">
        <v>68</v>
      </c>
      <c r="P1154" s="49" t="s">
        <v>2127</v>
      </c>
      <c r="Q1154" s="13" t="s">
        <v>61</v>
      </c>
      <c r="R1154" s="172">
        <v>34</v>
      </c>
      <c r="S1154" s="172">
        <v>8</v>
      </c>
      <c r="T1154" s="172">
        <v>1.5</v>
      </c>
      <c r="U1154" s="172">
        <v>4</v>
      </c>
      <c r="V1154" s="172">
        <v>18</v>
      </c>
      <c r="W1154" s="13" t="s">
        <v>69</v>
      </c>
      <c r="X1154" s="13"/>
      <c r="Y1154" s="13" t="s">
        <v>70</v>
      </c>
      <c r="Z1154" s="13" t="s">
        <v>75</v>
      </c>
      <c r="AA1154" s="13" t="s">
        <v>72</v>
      </c>
      <c r="AB1154" s="15" t="s">
        <v>2002</v>
      </c>
      <c r="AC1154" s="51"/>
      <c r="AD1154" s="51"/>
      <c r="AE1154" s="51"/>
      <c r="AF1154" s="51"/>
      <c r="AG1154" s="51"/>
      <c r="AH1154" s="51"/>
      <c r="AI1154" s="51"/>
    </row>
    <row r="1155" spans="1:35" ht="24.6" x14ac:dyDescent="0.85">
      <c r="A1155" s="15">
        <v>1154</v>
      </c>
      <c r="B1155" s="45" t="s">
        <v>470</v>
      </c>
      <c r="C1155" s="45" t="s">
        <v>1993</v>
      </c>
      <c r="D1155" s="45" t="s">
        <v>2038</v>
      </c>
      <c r="E1155" s="46" t="s">
        <v>91</v>
      </c>
      <c r="F1155" s="7">
        <v>145</v>
      </c>
      <c r="G1155" s="348" t="s">
        <v>10146</v>
      </c>
      <c r="H1155" s="167" t="s">
        <v>2128</v>
      </c>
      <c r="I1155" s="170">
        <v>288420</v>
      </c>
      <c r="J1155" s="170">
        <v>1393648</v>
      </c>
      <c r="K1155" s="161">
        <v>44417</v>
      </c>
      <c r="L1155" s="15" t="s">
        <v>63</v>
      </c>
      <c r="M1155" s="13"/>
      <c r="N1155" s="13"/>
      <c r="O1155" s="13" t="s">
        <v>68</v>
      </c>
      <c r="P1155" s="49" t="s">
        <v>2129</v>
      </c>
      <c r="Q1155" s="13" t="s">
        <v>61</v>
      </c>
      <c r="R1155" s="172">
        <v>35</v>
      </c>
      <c r="S1155" s="172">
        <v>8</v>
      </c>
      <c r="T1155" s="172">
        <v>2</v>
      </c>
      <c r="U1155" s="172">
        <v>7</v>
      </c>
      <c r="V1155" s="172">
        <v>11</v>
      </c>
      <c r="W1155" s="13" t="s">
        <v>69</v>
      </c>
      <c r="X1155" s="13"/>
      <c r="Y1155" s="13" t="s">
        <v>70</v>
      </c>
      <c r="Z1155" s="13" t="s">
        <v>75</v>
      </c>
      <c r="AA1155" s="13" t="s">
        <v>72</v>
      </c>
      <c r="AB1155" s="15" t="s">
        <v>2002</v>
      </c>
      <c r="AC1155" s="51"/>
      <c r="AD1155" s="51"/>
      <c r="AE1155" s="51"/>
      <c r="AF1155" s="51"/>
      <c r="AG1155" s="51"/>
      <c r="AH1155" s="51"/>
      <c r="AI1155" s="51"/>
    </row>
    <row r="1156" spans="1:35" ht="24.6" x14ac:dyDescent="0.85">
      <c r="A1156" s="15">
        <v>1155</v>
      </c>
      <c r="B1156" s="45" t="s">
        <v>470</v>
      </c>
      <c r="C1156" s="45" t="s">
        <v>1993</v>
      </c>
      <c r="D1156" s="45" t="s">
        <v>2038</v>
      </c>
      <c r="E1156" s="46" t="s">
        <v>91</v>
      </c>
      <c r="F1156" s="7">
        <v>145</v>
      </c>
      <c r="G1156" s="348" t="s">
        <v>10147</v>
      </c>
      <c r="H1156" s="167" t="s">
        <v>2130</v>
      </c>
      <c r="I1156" s="170">
        <v>287813</v>
      </c>
      <c r="J1156" s="170">
        <v>1393237</v>
      </c>
      <c r="K1156" s="161">
        <v>44417</v>
      </c>
      <c r="L1156" s="15" t="s">
        <v>63</v>
      </c>
      <c r="M1156" s="13"/>
      <c r="N1156" s="13"/>
      <c r="O1156" s="13" t="s">
        <v>68</v>
      </c>
      <c r="P1156" s="49" t="s">
        <v>2131</v>
      </c>
      <c r="Q1156" s="13" t="s">
        <v>61</v>
      </c>
      <c r="R1156" s="172">
        <v>37</v>
      </c>
      <c r="S1156" s="172">
        <v>8</v>
      </c>
      <c r="T1156" s="172">
        <v>2</v>
      </c>
      <c r="U1156" s="172">
        <v>8</v>
      </c>
      <c r="V1156" s="172">
        <v>18</v>
      </c>
      <c r="W1156" s="13" t="s">
        <v>69</v>
      </c>
      <c r="X1156" s="13"/>
      <c r="Y1156" s="13" t="s">
        <v>70</v>
      </c>
      <c r="Z1156" s="13" t="s">
        <v>75</v>
      </c>
      <c r="AA1156" s="13" t="s">
        <v>72</v>
      </c>
      <c r="AB1156" s="15" t="s">
        <v>2002</v>
      </c>
      <c r="AC1156" s="51"/>
      <c r="AD1156" s="51"/>
      <c r="AE1156" s="51"/>
      <c r="AF1156" s="51"/>
      <c r="AG1156" s="51"/>
      <c r="AH1156" s="51"/>
      <c r="AI1156" s="51"/>
    </row>
    <row r="1157" spans="1:35" ht="24.6" x14ac:dyDescent="0.85">
      <c r="A1157" s="15">
        <v>1156</v>
      </c>
      <c r="B1157" s="45" t="s">
        <v>470</v>
      </c>
      <c r="C1157" s="45" t="s">
        <v>1993</v>
      </c>
      <c r="D1157" s="45" t="s">
        <v>2038</v>
      </c>
      <c r="E1157" s="46" t="s">
        <v>91</v>
      </c>
      <c r="F1157" s="7">
        <v>145</v>
      </c>
      <c r="G1157" s="348" t="s">
        <v>10148</v>
      </c>
      <c r="H1157" s="167" t="s">
        <v>2132</v>
      </c>
      <c r="I1157" s="170">
        <v>285328</v>
      </c>
      <c r="J1157" s="170">
        <v>1396948</v>
      </c>
      <c r="K1157" s="161">
        <v>44417</v>
      </c>
      <c r="L1157" s="15" t="s">
        <v>63</v>
      </c>
      <c r="M1157" s="13"/>
      <c r="N1157" s="13"/>
      <c r="O1157" s="13" t="s">
        <v>68</v>
      </c>
      <c r="P1157" s="49" t="s">
        <v>2133</v>
      </c>
      <c r="Q1157" s="13" t="s">
        <v>61</v>
      </c>
      <c r="R1157" s="172">
        <v>35</v>
      </c>
      <c r="S1157" s="172">
        <v>8</v>
      </c>
      <c r="T1157" s="172">
        <v>2.5</v>
      </c>
      <c r="U1157" s="172">
        <v>8</v>
      </c>
      <c r="V1157" s="172">
        <v>11</v>
      </c>
      <c r="W1157" s="13" t="s">
        <v>69</v>
      </c>
      <c r="X1157" s="13"/>
      <c r="Y1157" s="13" t="s">
        <v>70</v>
      </c>
      <c r="Z1157" s="13" t="s">
        <v>75</v>
      </c>
      <c r="AA1157" s="13" t="s">
        <v>72</v>
      </c>
      <c r="AB1157" s="15" t="s">
        <v>2002</v>
      </c>
      <c r="AC1157" s="51"/>
      <c r="AD1157" s="51"/>
      <c r="AE1157" s="51"/>
      <c r="AF1157" s="51"/>
      <c r="AG1157" s="51"/>
      <c r="AH1157" s="51"/>
      <c r="AI1157" s="51"/>
    </row>
    <row r="1158" spans="1:35" ht="24.6" x14ac:dyDescent="0.85">
      <c r="A1158" s="15">
        <v>1157</v>
      </c>
      <c r="B1158" s="45" t="s">
        <v>470</v>
      </c>
      <c r="C1158" s="45" t="s">
        <v>1993</v>
      </c>
      <c r="D1158" s="45" t="s">
        <v>2038</v>
      </c>
      <c r="E1158" s="46" t="s">
        <v>91</v>
      </c>
      <c r="F1158" s="7">
        <v>145</v>
      </c>
      <c r="G1158" s="348" t="s">
        <v>10149</v>
      </c>
      <c r="H1158" s="167" t="s">
        <v>2134</v>
      </c>
      <c r="I1158" s="170">
        <v>289087</v>
      </c>
      <c r="J1158" s="170">
        <v>1390331</v>
      </c>
      <c r="K1158" s="161">
        <v>44417</v>
      </c>
      <c r="L1158" s="15" t="s">
        <v>63</v>
      </c>
      <c r="M1158" s="13"/>
      <c r="N1158" s="13"/>
      <c r="O1158" s="13" t="s">
        <v>68</v>
      </c>
      <c r="P1158" s="49" t="s">
        <v>2135</v>
      </c>
      <c r="Q1158" s="13" t="s">
        <v>61</v>
      </c>
      <c r="R1158" s="172">
        <v>34</v>
      </c>
      <c r="S1158" s="172">
        <v>8</v>
      </c>
      <c r="T1158" s="172">
        <v>5</v>
      </c>
      <c r="U1158" s="172">
        <v>8</v>
      </c>
      <c r="V1158" s="172">
        <v>12</v>
      </c>
      <c r="W1158" s="13" t="s">
        <v>69</v>
      </c>
      <c r="X1158" s="13"/>
      <c r="Y1158" s="13" t="s">
        <v>70</v>
      </c>
      <c r="Z1158" s="13" t="s">
        <v>75</v>
      </c>
      <c r="AA1158" s="13" t="s">
        <v>72</v>
      </c>
      <c r="AB1158" s="15" t="s">
        <v>2002</v>
      </c>
      <c r="AC1158" s="51"/>
      <c r="AD1158" s="51"/>
      <c r="AE1158" s="51"/>
      <c r="AF1158" s="51"/>
      <c r="AG1158" s="51"/>
      <c r="AH1158" s="51"/>
      <c r="AI1158" s="51"/>
    </row>
    <row r="1159" spans="1:35" ht="24.6" x14ac:dyDescent="0.85">
      <c r="A1159" s="15">
        <v>1158</v>
      </c>
      <c r="B1159" s="45" t="s">
        <v>470</v>
      </c>
      <c r="C1159" s="45" t="s">
        <v>1993</v>
      </c>
      <c r="D1159" s="45" t="s">
        <v>2038</v>
      </c>
      <c r="E1159" s="46" t="s">
        <v>91</v>
      </c>
      <c r="F1159" s="7">
        <v>145</v>
      </c>
      <c r="G1159" s="348" t="s">
        <v>10150</v>
      </c>
      <c r="H1159" s="167" t="s">
        <v>2136</v>
      </c>
      <c r="I1159" s="170">
        <v>288879</v>
      </c>
      <c r="J1159" s="170">
        <v>1390152</v>
      </c>
      <c r="K1159" s="161">
        <v>44417</v>
      </c>
      <c r="L1159" s="15" t="s">
        <v>63</v>
      </c>
      <c r="M1159" s="13"/>
      <c r="N1159" s="13"/>
      <c r="O1159" s="13" t="s">
        <v>68</v>
      </c>
      <c r="P1159" s="49" t="s">
        <v>2137</v>
      </c>
      <c r="Q1159" s="13" t="s">
        <v>61</v>
      </c>
      <c r="R1159" s="172">
        <v>37</v>
      </c>
      <c r="S1159" s="172">
        <v>8</v>
      </c>
      <c r="T1159" s="172">
        <v>5</v>
      </c>
      <c r="U1159" s="172">
        <v>7</v>
      </c>
      <c r="V1159" s="172">
        <v>12</v>
      </c>
      <c r="W1159" s="13" t="s">
        <v>69</v>
      </c>
      <c r="X1159" s="13"/>
      <c r="Y1159" s="13" t="s">
        <v>70</v>
      </c>
      <c r="Z1159" s="13" t="s">
        <v>75</v>
      </c>
      <c r="AA1159" s="13" t="s">
        <v>72</v>
      </c>
      <c r="AB1159" s="15" t="s">
        <v>2002</v>
      </c>
      <c r="AC1159" s="51"/>
      <c r="AD1159" s="51"/>
      <c r="AE1159" s="51"/>
      <c r="AF1159" s="51"/>
      <c r="AG1159" s="51"/>
      <c r="AH1159" s="51"/>
      <c r="AI1159" s="51"/>
    </row>
    <row r="1160" spans="1:35" ht="24.6" x14ac:dyDescent="0.85">
      <c r="A1160" s="15">
        <v>1159</v>
      </c>
      <c r="B1160" s="45" t="s">
        <v>470</v>
      </c>
      <c r="C1160" s="45" t="s">
        <v>1993</v>
      </c>
      <c r="D1160" s="45" t="s">
        <v>2038</v>
      </c>
      <c r="E1160" s="46" t="s">
        <v>91</v>
      </c>
      <c r="F1160" s="7">
        <v>145</v>
      </c>
      <c r="G1160" s="348" t="s">
        <v>10151</v>
      </c>
      <c r="H1160" s="167" t="s">
        <v>2138</v>
      </c>
      <c r="I1160" s="170">
        <v>288828</v>
      </c>
      <c r="J1160" s="170">
        <v>1389523</v>
      </c>
      <c r="K1160" s="161">
        <v>44509</v>
      </c>
      <c r="L1160" s="15" t="s">
        <v>63</v>
      </c>
      <c r="M1160" s="13"/>
      <c r="N1160" s="13"/>
      <c r="O1160" s="13" t="s">
        <v>68</v>
      </c>
      <c r="P1160" s="49" t="s">
        <v>2139</v>
      </c>
      <c r="Q1160" s="13" t="s">
        <v>61</v>
      </c>
      <c r="R1160" s="172">
        <v>35</v>
      </c>
      <c r="S1160" s="172">
        <v>8</v>
      </c>
      <c r="T1160" s="172">
        <v>2.5</v>
      </c>
      <c r="U1160" s="172">
        <v>7</v>
      </c>
      <c r="V1160" s="172">
        <v>11</v>
      </c>
      <c r="W1160" s="13" t="s">
        <v>69</v>
      </c>
      <c r="X1160" s="13"/>
      <c r="Y1160" s="13" t="s">
        <v>70</v>
      </c>
      <c r="Z1160" s="13" t="s">
        <v>75</v>
      </c>
      <c r="AA1160" s="13" t="s">
        <v>72</v>
      </c>
      <c r="AB1160" s="15" t="s">
        <v>2002</v>
      </c>
      <c r="AC1160" s="51"/>
      <c r="AD1160" s="51"/>
      <c r="AE1160" s="51"/>
      <c r="AF1160" s="51"/>
      <c r="AG1160" s="51"/>
      <c r="AH1160" s="51"/>
      <c r="AI1160" s="51"/>
    </row>
    <row r="1161" spans="1:35" ht="24.6" x14ac:dyDescent="0.85">
      <c r="A1161" s="15">
        <v>1160</v>
      </c>
      <c r="B1161" s="45" t="s">
        <v>470</v>
      </c>
      <c r="C1161" s="45" t="s">
        <v>1993</v>
      </c>
      <c r="D1161" s="45" t="s">
        <v>2038</v>
      </c>
      <c r="E1161" s="46" t="s">
        <v>91</v>
      </c>
      <c r="F1161" s="7">
        <v>145</v>
      </c>
      <c r="G1161" s="348" t="s">
        <v>10152</v>
      </c>
      <c r="H1161" s="167" t="s">
        <v>2140</v>
      </c>
      <c r="I1161" s="170">
        <v>288880</v>
      </c>
      <c r="J1161" s="170">
        <v>1388991</v>
      </c>
      <c r="K1161" s="161">
        <v>44509</v>
      </c>
      <c r="L1161" s="15" t="s">
        <v>63</v>
      </c>
      <c r="M1161" s="13"/>
      <c r="N1161" s="13"/>
      <c r="O1161" s="13" t="s">
        <v>68</v>
      </c>
      <c r="P1161" s="49" t="s">
        <v>2141</v>
      </c>
      <c r="Q1161" s="13" t="s">
        <v>61</v>
      </c>
      <c r="R1161" s="172">
        <v>36</v>
      </c>
      <c r="S1161" s="172">
        <v>8</v>
      </c>
      <c r="T1161" s="172">
        <v>2</v>
      </c>
      <c r="U1161" s="172">
        <v>8</v>
      </c>
      <c r="V1161" s="172">
        <v>13</v>
      </c>
      <c r="W1161" s="13" t="s">
        <v>69</v>
      </c>
      <c r="X1161" s="13"/>
      <c r="Y1161" s="13" t="s">
        <v>70</v>
      </c>
      <c r="Z1161" s="13" t="s">
        <v>75</v>
      </c>
      <c r="AA1161" s="13" t="s">
        <v>72</v>
      </c>
      <c r="AB1161" s="15" t="s">
        <v>2002</v>
      </c>
      <c r="AC1161" s="51"/>
      <c r="AD1161" s="51"/>
      <c r="AE1161" s="51"/>
      <c r="AF1161" s="51"/>
      <c r="AG1161" s="51"/>
      <c r="AH1161" s="51"/>
      <c r="AI1161" s="51"/>
    </row>
    <row r="1162" spans="1:35" ht="24.6" x14ac:dyDescent="0.85">
      <c r="A1162" s="15">
        <v>1161</v>
      </c>
      <c r="B1162" s="45" t="s">
        <v>470</v>
      </c>
      <c r="C1162" s="45" t="s">
        <v>1993</v>
      </c>
      <c r="D1162" s="45" t="s">
        <v>2038</v>
      </c>
      <c r="E1162" s="46" t="s">
        <v>91</v>
      </c>
      <c r="F1162" s="7">
        <v>145</v>
      </c>
      <c r="G1162" s="348" t="s">
        <v>10153</v>
      </c>
      <c r="H1162" s="167" t="s">
        <v>2142</v>
      </c>
      <c r="I1162" s="170">
        <v>283392</v>
      </c>
      <c r="J1162" s="170">
        <v>1393387</v>
      </c>
      <c r="K1162" s="161">
        <v>44509</v>
      </c>
      <c r="L1162" s="15" t="s">
        <v>63</v>
      </c>
      <c r="M1162" s="13"/>
      <c r="N1162" s="13"/>
      <c r="O1162" s="13" t="s">
        <v>68</v>
      </c>
      <c r="P1162" s="49" t="s">
        <v>2143</v>
      </c>
      <c r="Q1162" s="13" t="s">
        <v>61</v>
      </c>
      <c r="R1162" s="172">
        <v>33</v>
      </c>
      <c r="S1162" s="172">
        <v>8</v>
      </c>
      <c r="T1162" s="172">
        <v>2</v>
      </c>
      <c r="U1162" s="172">
        <v>7</v>
      </c>
      <c r="V1162" s="172">
        <v>14</v>
      </c>
      <c r="W1162" s="13" t="s">
        <v>69</v>
      </c>
      <c r="X1162" s="13"/>
      <c r="Y1162" s="13" t="s">
        <v>70</v>
      </c>
      <c r="Z1162" s="13" t="s">
        <v>75</v>
      </c>
      <c r="AA1162" s="13" t="s">
        <v>72</v>
      </c>
      <c r="AB1162" s="15" t="s">
        <v>2002</v>
      </c>
      <c r="AC1162" s="51"/>
      <c r="AD1162" s="51"/>
      <c r="AE1162" s="51"/>
      <c r="AF1162" s="51"/>
      <c r="AG1162" s="51"/>
      <c r="AH1162" s="51"/>
      <c r="AI1162" s="51"/>
    </row>
    <row r="1163" spans="1:35" ht="24.6" x14ac:dyDescent="0.85">
      <c r="A1163" s="15">
        <v>1162</v>
      </c>
      <c r="B1163" s="45" t="s">
        <v>470</v>
      </c>
      <c r="C1163" s="45" t="s">
        <v>1993</v>
      </c>
      <c r="D1163" s="45" t="s">
        <v>2038</v>
      </c>
      <c r="E1163" s="46" t="s">
        <v>91</v>
      </c>
      <c r="F1163" s="7">
        <v>145</v>
      </c>
      <c r="G1163" s="348" t="s">
        <v>10154</v>
      </c>
      <c r="H1163" s="167" t="s">
        <v>2144</v>
      </c>
      <c r="I1163" s="170">
        <v>283324</v>
      </c>
      <c r="J1163" s="170">
        <v>1391943</v>
      </c>
      <c r="K1163" s="161">
        <v>44509</v>
      </c>
      <c r="L1163" s="15" t="s">
        <v>63</v>
      </c>
      <c r="M1163" s="13"/>
      <c r="N1163" s="13"/>
      <c r="O1163" s="13" t="s">
        <v>68</v>
      </c>
      <c r="P1163" s="49" t="s">
        <v>2145</v>
      </c>
      <c r="Q1163" s="13" t="s">
        <v>61</v>
      </c>
      <c r="R1163" s="172">
        <v>34</v>
      </c>
      <c r="S1163" s="172">
        <v>8</v>
      </c>
      <c r="T1163" s="172">
        <v>2.5</v>
      </c>
      <c r="U1163" s="172">
        <v>8</v>
      </c>
      <c r="V1163" s="172">
        <v>12</v>
      </c>
      <c r="W1163" s="13" t="s">
        <v>69</v>
      </c>
      <c r="X1163" s="13"/>
      <c r="Y1163" s="13" t="s">
        <v>70</v>
      </c>
      <c r="Z1163" s="13" t="s">
        <v>75</v>
      </c>
      <c r="AA1163" s="13" t="s">
        <v>72</v>
      </c>
      <c r="AB1163" s="15" t="s">
        <v>2002</v>
      </c>
      <c r="AC1163" s="51"/>
      <c r="AD1163" s="51"/>
      <c r="AE1163" s="51"/>
      <c r="AF1163" s="51"/>
      <c r="AG1163" s="51"/>
      <c r="AH1163" s="51"/>
      <c r="AI1163" s="51"/>
    </row>
    <row r="1164" spans="1:35" ht="24.6" x14ac:dyDescent="0.85">
      <c r="A1164" s="15">
        <v>1163</v>
      </c>
      <c r="B1164" s="45" t="s">
        <v>470</v>
      </c>
      <c r="C1164" s="45" t="s">
        <v>1993</v>
      </c>
      <c r="D1164" s="45" t="s">
        <v>2038</v>
      </c>
      <c r="E1164" s="46" t="s">
        <v>91</v>
      </c>
      <c r="F1164" s="7">
        <v>145</v>
      </c>
      <c r="G1164" s="348" t="s">
        <v>10155</v>
      </c>
      <c r="H1164" s="167" t="s">
        <v>2146</v>
      </c>
      <c r="I1164" s="170">
        <v>283209</v>
      </c>
      <c r="J1164" s="170">
        <v>1392299</v>
      </c>
      <c r="K1164" s="161">
        <v>44509</v>
      </c>
      <c r="L1164" s="15" t="s">
        <v>63</v>
      </c>
      <c r="M1164" s="13"/>
      <c r="N1164" s="13"/>
      <c r="O1164" s="13" t="s">
        <v>68</v>
      </c>
      <c r="P1164" s="49" t="s">
        <v>2147</v>
      </c>
      <c r="Q1164" s="13" t="s">
        <v>61</v>
      </c>
      <c r="R1164" s="172">
        <v>35</v>
      </c>
      <c r="S1164" s="172">
        <v>8</v>
      </c>
      <c r="T1164" s="172">
        <v>2.5</v>
      </c>
      <c r="U1164" s="172">
        <v>8</v>
      </c>
      <c r="V1164" s="172">
        <v>11</v>
      </c>
      <c r="W1164" s="13" t="s">
        <v>69</v>
      </c>
      <c r="X1164" s="13"/>
      <c r="Y1164" s="13" t="s">
        <v>70</v>
      </c>
      <c r="Z1164" s="13" t="s">
        <v>75</v>
      </c>
      <c r="AA1164" s="13" t="s">
        <v>72</v>
      </c>
      <c r="AB1164" s="15" t="s">
        <v>2002</v>
      </c>
      <c r="AC1164" s="51"/>
      <c r="AD1164" s="51"/>
      <c r="AE1164" s="51"/>
      <c r="AF1164" s="51"/>
      <c r="AG1164" s="51"/>
      <c r="AH1164" s="51"/>
      <c r="AI1164" s="51"/>
    </row>
    <row r="1165" spans="1:35" ht="24.6" x14ac:dyDescent="0.85">
      <c r="A1165" s="15">
        <v>1164</v>
      </c>
      <c r="B1165" s="45" t="s">
        <v>470</v>
      </c>
      <c r="C1165" s="45" t="s">
        <v>1993</v>
      </c>
      <c r="D1165" s="45" t="s">
        <v>2038</v>
      </c>
      <c r="E1165" s="46" t="s">
        <v>91</v>
      </c>
      <c r="F1165" s="7">
        <v>145</v>
      </c>
      <c r="G1165" s="348" t="s">
        <v>10156</v>
      </c>
      <c r="H1165" s="167" t="s">
        <v>2148</v>
      </c>
      <c r="I1165" s="170">
        <v>285090</v>
      </c>
      <c r="J1165" s="170">
        <v>1391075</v>
      </c>
      <c r="K1165" s="161">
        <v>44452</v>
      </c>
      <c r="L1165" s="15" t="s">
        <v>63</v>
      </c>
      <c r="M1165" s="13"/>
      <c r="N1165" s="13"/>
      <c r="O1165" s="13" t="s">
        <v>68</v>
      </c>
      <c r="P1165" s="49" t="s">
        <v>2149</v>
      </c>
      <c r="Q1165" s="13" t="s">
        <v>61</v>
      </c>
      <c r="R1165" s="172">
        <v>37</v>
      </c>
      <c r="S1165" s="172">
        <v>8</v>
      </c>
      <c r="T1165" s="172">
        <v>2</v>
      </c>
      <c r="U1165" s="172">
        <v>8</v>
      </c>
      <c r="V1165" s="172">
        <v>12</v>
      </c>
      <c r="W1165" s="13" t="s">
        <v>69</v>
      </c>
      <c r="X1165" s="13"/>
      <c r="Y1165" s="13" t="s">
        <v>70</v>
      </c>
      <c r="Z1165" s="13" t="s">
        <v>75</v>
      </c>
      <c r="AA1165" s="13" t="s">
        <v>72</v>
      </c>
      <c r="AB1165" s="15" t="s">
        <v>2002</v>
      </c>
      <c r="AC1165" s="51"/>
      <c r="AD1165" s="51"/>
      <c r="AE1165" s="51"/>
      <c r="AF1165" s="51"/>
      <c r="AG1165" s="51"/>
      <c r="AH1165" s="51"/>
      <c r="AI1165" s="51"/>
    </row>
    <row r="1166" spans="1:35" ht="24.6" x14ac:dyDescent="0.85">
      <c r="A1166" s="15">
        <v>1165</v>
      </c>
      <c r="B1166" s="45" t="s">
        <v>470</v>
      </c>
      <c r="C1166" s="45" t="s">
        <v>1993</v>
      </c>
      <c r="D1166" s="45" t="s">
        <v>2038</v>
      </c>
      <c r="E1166" s="46" t="s">
        <v>91</v>
      </c>
      <c r="F1166" s="7">
        <v>145</v>
      </c>
      <c r="G1166" s="348" t="s">
        <v>10157</v>
      </c>
      <c r="H1166" s="167" t="s">
        <v>2150</v>
      </c>
      <c r="I1166" s="170">
        <v>282985</v>
      </c>
      <c r="J1166" s="170">
        <v>1391176</v>
      </c>
      <c r="K1166" s="161">
        <v>44452</v>
      </c>
      <c r="L1166" s="15" t="s">
        <v>63</v>
      </c>
      <c r="M1166" s="13"/>
      <c r="N1166" s="13"/>
      <c r="O1166" s="13" t="s">
        <v>68</v>
      </c>
      <c r="P1166" s="49" t="s">
        <v>2151</v>
      </c>
      <c r="Q1166" s="13" t="s">
        <v>61</v>
      </c>
      <c r="R1166" s="172">
        <v>33</v>
      </c>
      <c r="S1166" s="172">
        <v>8</v>
      </c>
      <c r="T1166" s="172">
        <v>2</v>
      </c>
      <c r="U1166" s="172">
        <v>7</v>
      </c>
      <c r="V1166" s="172">
        <v>12</v>
      </c>
      <c r="W1166" s="13" t="s">
        <v>69</v>
      </c>
      <c r="X1166" s="13"/>
      <c r="Y1166" s="13" t="s">
        <v>70</v>
      </c>
      <c r="Z1166" s="13" t="s">
        <v>75</v>
      </c>
      <c r="AA1166" s="13" t="s">
        <v>72</v>
      </c>
      <c r="AB1166" s="15" t="s">
        <v>2002</v>
      </c>
      <c r="AC1166" s="51"/>
      <c r="AD1166" s="51"/>
      <c r="AE1166" s="51"/>
      <c r="AF1166" s="51"/>
      <c r="AG1166" s="51"/>
      <c r="AH1166" s="51"/>
      <c r="AI1166" s="51"/>
    </row>
    <row r="1167" spans="1:35" ht="24.6" x14ac:dyDescent="0.85">
      <c r="A1167" s="15">
        <v>1166</v>
      </c>
      <c r="B1167" s="45" t="s">
        <v>470</v>
      </c>
      <c r="C1167" s="45" t="s">
        <v>1993</v>
      </c>
      <c r="D1167" s="45" t="s">
        <v>2038</v>
      </c>
      <c r="E1167" s="46" t="s">
        <v>91</v>
      </c>
      <c r="F1167" s="7">
        <v>145</v>
      </c>
      <c r="G1167" s="348" t="s">
        <v>10158</v>
      </c>
      <c r="H1167" s="167" t="s">
        <v>2152</v>
      </c>
      <c r="I1167" s="170">
        <v>283585</v>
      </c>
      <c r="J1167" s="170">
        <v>1391365</v>
      </c>
      <c r="K1167" s="161">
        <v>44452</v>
      </c>
      <c r="L1167" s="15" t="s">
        <v>63</v>
      </c>
      <c r="M1167" s="13"/>
      <c r="N1167" s="13"/>
      <c r="O1167" s="13" t="s">
        <v>68</v>
      </c>
      <c r="P1167" s="49" t="s">
        <v>2153</v>
      </c>
      <c r="Q1167" s="13" t="s">
        <v>61</v>
      </c>
      <c r="R1167" s="172">
        <v>35</v>
      </c>
      <c r="S1167" s="172">
        <v>8</v>
      </c>
      <c r="T1167" s="172">
        <v>2.4</v>
      </c>
      <c r="U1167" s="172">
        <v>6</v>
      </c>
      <c r="V1167" s="172">
        <v>10</v>
      </c>
      <c r="W1167" s="13" t="s">
        <v>69</v>
      </c>
      <c r="X1167" s="13"/>
      <c r="Y1167" s="13" t="s">
        <v>70</v>
      </c>
      <c r="Z1167" s="13" t="s">
        <v>75</v>
      </c>
      <c r="AA1167" s="13" t="s">
        <v>72</v>
      </c>
      <c r="AB1167" s="15" t="s">
        <v>2002</v>
      </c>
      <c r="AC1167" s="51"/>
      <c r="AD1167" s="51"/>
      <c r="AE1167" s="51"/>
      <c r="AF1167" s="51"/>
      <c r="AG1167" s="51"/>
      <c r="AH1167" s="51"/>
      <c r="AI1167" s="51"/>
    </row>
    <row r="1168" spans="1:35" ht="24.6" x14ac:dyDescent="0.85">
      <c r="A1168" s="15">
        <v>1167</v>
      </c>
      <c r="B1168" s="45" t="s">
        <v>470</v>
      </c>
      <c r="C1168" s="45" t="s">
        <v>1993</v>
      </c>
      <c r="D1168" s="45" t="s">
        <v>2038</v>
      </c>
      <c r="E1168" s="46" t="s">
        <v>91</v>
      </c>
      <c r="F1168" s="7">
        <v>145</v>
      </c>
      <c r="G1168" s="348" t="s">
        <v>10159</v>
      </c>
      <c r="H1168" s="167" t="s">
        <v>2154</v>
      </c>
      <c r="I1168" s="170">
        <v>281977</v>
      </c>
      <c r="J1168" s="170">
        <v>1394264</v>
      </c>
      <c r="K1168" s="161">
        <v>44452</v>
      </c>
      <c r="L1168" s="15" t="s">
        <v>63</v>
      </c>
      <c r="M1168" s="13"/>
      <c r="N1168" s="13"/>
      <c r="O1168" s="13" t="s">
        <v>68</v>
      </c>
      <c r="P1168" s="49" t="s">
        <v>2155</v>
      </c>
      <c r="Q1168" s="13" t="s">
        <v>61</v>
      </c>
      <c r="R1168" s="172">
        <v>36</v>
      </c>
      <c r="S1168" s="172">
        <v>8</v>
      </c>
      <c r="T1168" s="172">
        <v>2.5</v>
      </c>
      <c r="U1168" s="172">
        <v>7</v>
      </c>
      <c r="V1168" s="172">
        <v>11</v>
      </c>
      <c r="W1168" s="13" t="s">
        <v>69</v>
      </c>
      <c r="X1168" s="13"/>
      <c r="Y1168" s="13" t="s">
        <v>70</v>
      </c>
      <c r="Z1168" s="13" t="s">
        <v>75</v>
      </c>
      <c r="AA1168" s="13" t="s">
        <v>72</v>
      </c>
      <c r="AB1168" s="15" t="s">
        <v>2002</v>
      </c>
      <c r="AC1168" s="51"/>
      <c r="AD1168" s="51"/>
      <c r="AE1168" s="51"/>
      <c r="AF1168" s="51"/>
      <c r="AG1168" s="51"/>
      <c r="AH1168" s="51"/>
      <c r="AI1168" s="51"/>
    </row>
    <row r="1169" spans="1:35" ht="24.6" x14ac:dyDescent="0.85">
      <c r="A1169" s="15">
        <v>1168</v>
      </c>
      <c r="B1169" s="45" t="s">
        <v>470</v>
      </c>
      <c r="C1169" s="45" t="s">
        <v>1993</v>
      </c>
      <c r="D1169" s="45" t="s">
        <v>2038</v>
      </c>
      <c r="E1169" s="46" t="s">
        <v>91</v>
      </c>
      <c r="F1169" s="7">
        <v>145</v>
      </c>
      <c r="G1169" s="348" t="s">
        <v>10160</v>
      </c>
      <c r="H1169" s="167" t="s">
        <v>2156</v>
      </c>
      <c r="I1169" s="170">
        <v>283975</v>
      </c>
      <c r="J1169" s="170">
        <v>1391541</v>
      </c>
      <c r="K1169" s="161">
        <v>44452</v>
      </c>
      <c r="L1169" s="15" t="s">
        <v>63</v>
      </c>
      <c r="M1169" s="13"/>
      <c r="N1169" s="13"/>
      <c r="O1169" s="13" t="s">
        <v>68</v>
      </c>
      <c r="P1169" s="49" t="s">
        <v>2157</v>
      </c>
      <c r="Q1169" s="13" t="s">
        <v>61</v>
      </c>
      <c r="R1169" s="172">
        <v>34</v>
      </c>
      <c r="S1169" s="172">
        <v>8</v>
      </c>
      <c r="T1169" s="172">
        <v>3</v>
      </c>
      <c r="U1169" s="172">
        <v>8</v>
      </c>
      <c r="V1169" s="172">
        <v>11</v>
      </c>
      <c r="W1169" s="13" t="s">
        <v>69</v>
      </c>
      <c r="X1169" s="13"/>
      <c r="Y1169" s="13" t="s">
        <v>70</v>
      </c>
      <c r="Z1169" s="13" t="s">
        <v>75</v>
      </c>
      <c r="AA1169" s="13" t="s">
        <v>72</v>
      </c>
      <c r="AB1169" s="15" t="s">
        <v>2002</v>
      </c>
      <c r="AC1169" s="51"/>
      <c r="AD1169" s="51"/>
      <c r="AE1169" s="51"/>
      <c r="AF1169" s="51"/>
      <c r="AG1169" s="51"/>
      <c r="AH1169" s="51"/>
      <c r="AI1169" s="51"/>
    </row>
    <row r="1170" spans="1:35" ht="24.6" x14ac:dyDescent="0.85">
      <c r="A1170" s="15">
        <v>1169</v>
      </c>
      <c r="B1170" s="45" t="s">
        <v>470</v>
      </c>
      <c r="C1170" s="45" t="s">
        <v>1993</v>
      </c>
      <c r="D1170" s="45" t="s">
        <v>2038</v>
      </c>
      <c r="E1170" s="46" t="s">
        <v>91</v>
      </c>
      <c r="F1170" s="7">
        <v>145</v>
      </c>
      <c r="G1170" s="348" t="s">
        <v>10161</v>
      </c>
      <c r="H1170" s="167" t="s">
        <v>2158</v>
      </c>
      <c r="I1170" s="170">
        <v>287774</v>
      </c>
      <c r="J1170" s="170">
        <v>1404834</v>
      </c>
      <c r="K1170" s="161">
        <v>44455</v>
      </c>
      <c r="L1170" s="15" t="s">
        <v>63</v>
      </c>
      <c r="M1170" s="13"/>
      <c r="N1170" s="13"/>
      <c r="O1170" s="13" t="s">
        <v>68</v>
      </c>
      <c r="P1170" s="49" t="s">
        <v>2159</v>
      </c>
      <c r="Q1170" s="13" t="s">
        <v>61</v>
      </c>
      <c r="R1170" s="172">
        <v>35</v>
      </c>
      <c r="S1170" s="172">
        <v>8</v>
      </c>
      <c r="T1170" s="172">
        <v>2.6</v>
      </c>
      <c r="U1170" s="172">
        <v>6</v>
      </c>
      <c r="V1170" s="172">
        <v>10</v>
      </c>
      <c r="W1170" s="13" t="s">
        <v>69</v>
      </c>
      <c r="X1170" s="13"/>
      <c r="Y1170" s="13" t="s">
        <v>70</v>
      </c>
      <c r="Z1170" s="13" t="s">
        <v>75</v>
      </c>
      <c r="AA1170" s="13" t="s">
        <v>72</v>
      </c>
      <c r="AB1170" s="15" t="s">
        <v>2002</v>
      </c>
      <c r="AC1170" s="51"/>
      <c r="AD1170" s="51"/>
      <c r="AE1170" s="51"/>
      <c r="AF1170" s="51"/>
      <c r="AG1170" s="51"/>
      <c r="AH1170" s="51"/>
      <c r="AI1170" s="51"/>
    </row>
    <row r="1171" spans="1:35" ht="24.6" x14ac:dyDescent="0.85">
      <c r="A1171" s="15">
        <v>1170</v>
      </c>
      <c r="B1171" s="45" t="s">
        <v>470</v>
      </c>
      <c r="C1171" s="45" t="s">
        <v>1993</v>
      </c>
      <c r="D1171" s="45" t="s">
        <v>2038</v>
      </c>
      <c r="E1171" s="46" t="s">
        <v>91</v>
      </c>
      <c r="F1171" s="7">
        <v>145</v>
      </c>
      <c r="G1171" s="348" t="s">
        <v>10162</v>
      </c>
      <c r="H1171" s="167" t="s">
        <v>2160</v>
      </c>
      <c r="I1171" s="170">
        <v>287363</v>
      </c>
      <c r="J1171" s="170">
        <v>1399324</v>
      </c>
      <c r="K1171" s="161">
        <v>44455</v>
      </c>
      <c r="L1171" s="15" t="s">
        <v>63</v>
      </c>
      <c r="M1171" s="13"/>
      <c r="N1171" s="13"/>
      <c r="O1171" s="13" t="s">
        <v>68</v>
      </c>
      <c r="P1171" s="49" t="s">
        <v>2161</v>
      </c>
      <c r="Q1171" s="13" t="s">
        <v>61</v>
      </c>
      <c r="R1171" s="172">
        <v>36</v>
      </c>
      <c r="S1171" s="172">
        <v>8</v>
      </c>
      <c r="T1171" s="172">
        <v>2.2999999999999998</v>
      </c>
      <c r="U1171" s="172">
        <v>7</v>
      </c>
      <c r="V1171" s="172">
        <v>12</v>
      </c>
      <c r="W1171" s="13" t="s">
        <v>69</v>
      </c>
      <c r="X1171" s="13"/>
      <c r="Y1171" s="13" t="s">
        <v>70</v>
      </c>
      <c r="Z1171" s="13" t="s">
        <v>75</v>
      </c>
      <c r="AA1171" s="13" t="s">
        <v>72</v>
      </c>
      <c r="AB1171" s="15" t="s">
        <v>2002</v>
      </c>
      <c r="AC1171" s="51"/>
      <c r="AD1171" s="51"/>
      <c r="AE1171" s="51"/>
      <c r="AF1171" s="51"/>
      <c r="AG1171" s="51"/>
      <c r="AH1171" s="51"/>
      <c r="AI1171" s="51"/>
    </row>
    <row r="1172" spans="1:35" ht="24.6" x14ac:dyDescent="0.85">
      <c r="A1172" s="15">
        <v>1171</v>
      </c>
      <c r="B1172" s="45" t="s">
        <v>470</v>
      </c>
      <c r="C1172" s="45" t="s">
        <v>1993</v>
      </c>
      <c r="D1172" s="45" t="s">
        <v>2038</v>
      </c>
      <c r="E1172" s="46" t="s">
        <v>91</v>
      </c>
      <c r="F1172" s="7">
        <v>145</v>
      </c>
      <c r="G1172" s="348" t="s">
        <v>10163</v>
      </c>
      <c r="H1172" s="167" t="s">
        <v>2162</v>
      </c>
      <c r="I1172" s="170">
        <v>288733</v>
      </c>
      <c r="J1172" s="170">
        <v>1402424</v>
      </c>
      <c r="K1172" s="161">
        <v>44455</v>
      </c>
      <c r="L1172" s="15" t="s">
        <v>63</v>
      </c>
      <c r="M1172" s="13"/>
      <c r="N1172" s="13"/>
      <c r="O1172" s="13" t="s">
        <v>68</v>
      </c>
      <c r="P1172" s="49" t="s">
        <v>2163</v>
      </c>
      <c r="Q1172" s="13" t="s">
        <v>61</v>
      </c>
      <c r="R1172" s="172">
        <v>35</v>
      </c>
      <c r="S1172" s="172">
        <v>8</v>
      </c>
      <c r="T1172" s="172">
        <v>2.2000000000000002</v>
      </c>
      <c r="U1172" s="172">
        <v>8</v>
      </c>
      <c r="V1172" s="172">
        <v>12</v>
      </c>
      <c r="W1172" s="13" t="s">
        <v>69</v>
      </c>
      <c r="X1172" s="13"/>
      <c r="Y1172" s="13" t="s">
        <v>70</v>
      </c>
      <c r="Z1172" s="13" t="s">
        <v>75</v>
      </c>
      <c r="AA1172" s="13" t="s">
        <v>72</v>
      </c>
      <c r="AB1172" s="15" t="s">
        <v>2002</v>
      </c>
      <c r="AC1172" s="51"/>
      <c r="AD1172" s="51"/>
      <c r="AE1172" s="51"/>
      <c r="AF1172" s="51"/>
      <c r="AG1172" s="51"/>
      <c r="AH1172" s="51"/>
      <c r="AI1172" s="51"/>
    </row>
    <row r="1173" spans="1:35" ht="24.6" x14ac:dyDescent="0.85">
      <c r="A1173" s="15">
        <v>1172</v>
      </c>
      <c r="B1173" s="45" t="s">
        <v>470</v>
      </c>
      <c r="C1173" s="45" t="s">
        <v>1993</v>
      </c>
      <c r="D1173" s="45" t="s">
        <v>2038</v>
      </c>
      <c r="E1173" s="46" t="s">
        <v>91</v>
      </c>
      <c r="F1173" s="7">
        <v>145</v>
      </c>
      <c r="G1173" s="348" t="s">
        <v>10164</v>
      </c>
      <c r="H1173" s="167" t="s">
        <v>2164</v>
      </c>
      <c r="I1173" s="170">
        <v>284201</v>
      </c>
      <c r="J1173" s="170">
        <v>1391314</v>
      </c>
      <c r="K1173" s="161">
        <v>44455</v>
      </c>
      <c r="L1173" s="15" t="s">
        <v>63</v>
      </c>
      <c r="M1173" s="13"/>
      <c r="N1173" s="13"/>
      <c r="O1173" s="13" t="s">
        <v>68</v>
      </c>
      <c r="P1173" s="49" t="s">
        <v>2165</v>
      </c>
      <c r="Q1173" s="13" t="s">
        <v>61</v>
      </c>
      <c r="R1173" s="172">
        <v>37</v>
      </c>
      <c r="S1173" s="172">
        <v>8</v>
      </c>
      <c r="T1173" s="172">
        <v>2</v>
      </c>
      <c r="U1173" s="172">
        <v>6</v>
      </c>
      <c r="V1173" s="172">
        <v>11</v>
      </c>
      <c r="W1173" s="13" t="s">
        <v>69</v>
      </c>
      <c r="X1173" s="13"/>
      <c r="Y1173" s="13" t="s">
        <v>70</v>
      </c>
      <c r="Z1173" s="13" t="s">
        <v>75</v>
      </c>
      <c r="AA1173" s="13" t="s">
        <v>72</v>
      </c>
      <c r="AB1173" s="15" t="s">
        <v>2002</v>
      </c>
      <c r="AC1173" s="51"/>
      <c r="AD1173" s="51"/>
      <c r="AE1173" s="51"/>
      <c r="AF1173" s="51"/>
      <c r="AG1173" s="51"/>
      <c r="AH1173" s="51"/>
      <c r="AI1173" s="51"/>
    </row>
    <row r="1174" spans="1:35" ht="24.6" x14ac:dyDescent="0.85">
      <c r="A1174" s="15">
        <v>1173</v>
      </c>
      <c r="B1174" s="45" t="s">
        <v>470</v>
      </c>
      <c r="C1174" s="45" t="s">
        <v>1993</v>
      </c>
      <c r="D1174" s="45" t="s">
        <v>2038</v>
      </c>
      <c r="E1174" s="46" t="s">
        <v>91</v>
      </c>
      <c r="F1174" s="7">
        <v>145</v>
      </c>
      <c r="G1174" s="348" t="s">
        <v>10165</v>
      </c>
      <c r="H1174" s="167" t="s">
        <v>2166</v>
      </c>
      <c r="I1174" s="170">
        <v>289909</v>
      </c>
      <c r="J1174" s="170">
        <v>1398926</v>
      </c>
      <c r="K1174" s="161">
        <v>44455</v>
      </c>
      <c r="L1174" s="15" t="s">
        <v>63</v>
      </c>
      <c r="M1174" s="13"/>
      <c r="N1174" s="13"/>
      <c r="O1174" s="13" t="s">
        <v>68</v>
      </c>
      <c r="P1174" s="49" t="s">
        <v>2167</v>
      </c>
      <c r="Q1174" s="13" t="s">
        <v>61</v>
      </c>
      <c r="R1174" s="172">
        <v>36</v>
      </c>
      <c r="S1174" s="172">
        <v>8</v>
      </c>
      <c r="T1174" s="172">
        <v>2.5</v>
      </c>
      <c r="U1174" s="172">
        <v>7</v>
      </c>
      <c r="V1174" s="172">
        <v>10</v>
      </c>
      <c r="W1174" s="13" t="s">
        <v>69</v>
      </c>
      <c r="X1174" s="13"/>
      <c r="Y1174" s="13" t="s">
        <v>70</v>
      </c>
      <c r="Z1174" s="13" t="s">
        <v>75</v>
      </c>
      <c r="AA1174" s="13" t="s">
        <v>72</v>
      </c>
      <c r="AB1174" s="15" t="s">
        <v>2002</v>
      </c>
      <c r="AC1174" s="51"/>
      <c r="AD1174" s="51"/>
      <c r="AE1174" s="51"/>
      <c r="AF1174" s="51"/>
      <c r="AG1174" s="51"/>
      <c r="AH1174" s="51"/>
      <c r="AI1174" s="51"/>
    </row>
    <row r="1175" spans="1:35" ht="24.6" x14ac:dyDescent="0.85">
      <c r="A1175" s="15">
        <v>1174</v>
      </c>
      <c r="B1175" s="45" t="s">
        <v>470</v>
      </c>
      <c r="C1175" s="45" t="s">
        <v>1993</v>
      </c>
      <c r="D1175" s="45" t="s">
        <v>2038</v>
      </c>
      <c r="E1175" s="46" t="s">
        <v>91</v>
      </c>
      <c r="F1175" s="7">
        <v>145</v>
      </c>
      <c r="G1175" s="348" t="s">
        <v>10166</v>
      </c>
      <c r="H1175" s="167" t="s">
        <v>2168</v>
      </c>
      <c r="I1175" s="170">
        <v>290991</v>
      </c>
      <c r="J1175" s="170">
        <v>1399745</v>
      </c>
      <c r="K1175" s="161">
        <v>44456</v>
      </c>
      <c r="L1175" s="15" t="s">
        <v>63</v>
      </c>
      <c r="M1175" s="13"/>
      <c r="N1175" s="13"/>
      <c r="O1175" s="13" t="s">
        <v>68</v>
      </c>
      <c r="P1175" s="49" t="s">
        <v>2169</v>
      </c>
      <c r="Q1175" s="13" t="s">
        <v>61</v>
      </c>
      <c r="R1175" s="172">
        <v>35</v>
      </c>
      <c r="S1175" s="172">
        <v>8</v>
      </c>
      <c r="T1175" s="172">
        <v>2.4</v>
      </c>
      <c r="U1175" s="172">
        <v>7</v>
      </c>
      <c r="V1175" s="172">
        <v>11</v>
      </c>
      <c r="W1175" s="13" t="s">
        <v>69</v>
      </c>
      <c r="X1175" s="13"/>
      <c r="Y1175" s="13" t="s">
        <v>70</v>
      </c>
      <c r="Z1175" s="13" t="s">
        <v>75</v>
      </c>
      <c r="AA1175" s="13" t="s">
        <v>72</v>
      </c>
      <c r="AB1175" s="15" t="s">
        <v>2002</v>
      </c>
      <c r="AC1175" s="51"/>
      <c r="AD1175" s="51"/>
      <c r="AE1175" s="51"/>
      <c r="AF1175" s="51"/>
      <c r="AG1175" s="51"/>
      <c r="AH1175" s="51"/>
      <c r="AI1175" s="51"/>
    </row>
    <row r="1176" spans="1:35" ht="24.6" x14ac:dyDescent="0.85">
      <c r="A1176" s="15">
        <v>1175</v>
      </c>
      <c r="B1176" s="45" t="s">
        <v>470</v>
      </c>
      <c r="C1176" s="45" t="s">
        <v>1993</v>
      </c>
      <c r="D1176" s="45" t="s">
        <v>2038</v>
      </c>
      <c r="E1176" s="46" t="s">
        <v>91</v>
      </c>
      <c r="F1176" s="7">
        <v>145</v>
      </c>
      <c r="G1176" s="348" t="s">
        <v>10167</v>
      </c>
      <c r="H1176" s="167" t="s">
        <v>2170</v>
      </c>
      <c r="I1176" s="170">
        <v>292094</v>
      </c>
      <c r="J1176" s="170">
        <v>1398391</v>
      </c>
      <c r="K1176" s="161">
        <v>44456</v>
      </c>
      <c r="L1176" s="15" t="s">
        <v>63</v>
      </c>
      <c r="M1176" s="13"/>
      <c r="N1176" s="13"/>
      <c r="O1176" s="13" t="s">
        <v>68</v>
      </c>
      <c r="P1176" s="49" t="s">
        <v>2171</v>
      </c>
      <c r="Q1176" s="13" t="s">
        <v>61</v>
      </c>
      <c r="R1176" s="172">
        <v>37</v>
      </c>
      <c r="S1176" s="172">
        <v>8</v>
      </c>
      <c r="T1176" s="172">
        <v>2.7</v>
      </c>
      <c r="U1176" s="172">
        <v>6</v>
      </c>
      <c r="V1176" s="172">
        <v>12</v>
      </c>
      <c r="W1176" s="13" t="s">
        <v>69</v>
      </c>
      <c r="X1176" s="13"/>
      <c r="Y1176" s="13" t="s">
        <v>70</v>
      </c>
      <c r="Z1176" s="13" t="s">
        <v>75</v>
      </c>
      <c r="AA1176" s="13" t="s">
        <v>72</v>
      </c>
      <c r="AB1176" s="15" t="s">
        <v>2002</v>
      </c>
      <c r="AC1176" s="51"/>
      <c r="AD1176" s="51"/>
      <c r="AE1176" s="51"/>
      <c r="AF1176" s="51"/>
      <c r="AG1176" s="51"/>
      <c r="AH1176" s="51"/>
      <c r="AI1176" s="51"/>
    </row>
    <row r="1177" spans="1:35" ht="24.6" x14ac:dyDescent="0.85">
      <c r="A1177" s="15">
        <v>1176</v>
      </c>
      <c r="B1177" s="45" t="s">
        <v>470</v>
      </c>
      <c r="C1177" s="45" t="s">
        <v>1993</v>
      </c>
      <c r="D1177" s="45" t="s">
        <v>2038</v>
      </c>
      <c r="E1177" s="46" t="s">
        <v>91</v>
      </c>
      <c r="F1177" s="7">
        <v>145</v>
      </c>
      <c r="G1177" s="348" t="s">
        <v>10168</v>
      </c>
      <c r="H1177" s="167" t="s">
        <v>2172</v>
      </c>
      <c r="I1177" s="170">
        <v>284211</v>
      </c>
      <c r="J1177" s="170">
        <v>1392070</v>
      </c>
      <c r="K1177" s="161">
        <v>44456</v>
      </c>
      <c r="L1177" s="15" t="s">
        <v>63</v>
      </c>
      <c r="M1177" s="13"/>
      <c r="N1177" s="13"/>
      <c r="O1177" s="13" t="s">
        <v>68</v>
      </c>
      <c r="P1177" s="49" t="s">
        <v>2173</v>
      </c>
      <c r="Q1177" s="13" t="s">
        <v>61</v>
      </c>
      <c r="R1177" s="172">
        <v>36</v>
      </c>
      <c r="S1177" s="172">
        <v>8</v>
      </c>
      <c r="T1177" s="172">
        <v>2.6</v>
      </c>
      <c r="U1177" s="172">
        <v>8</v>
      </c>
      <c r="V1177" s="172">
        <v>13</v>
      </c>
      <c r="W1177" s="13" t="s">
        <v>69</v>
      </c>
      <c r="X1177" s="13"/>
      <c r="Y1177" s="13" t="s">
        <v>70</v>
      </c>
      <c r="Z1177" s="13" t="s">
        <v>75</v>
      </c>
      <c r="AA1177" s="13" t="s">
        <v>72</v>
      </c>
      <c r="AB1177" s="15" t="s">
        <v>2002</v>
      </c>
      <c r="AC1177" s="51"/>
      <c r="AD1177" s="51"/>
      <c r="AE1177" s="51"/>
      <c r="AF1177" s="51"/>
      <c r="AG1177" s="51"/>
      <c r="AH1177" s="51"/>
      <c r="AI1177" s="51"/>
    </row>
    <row r="1178" spans="1:35" ht="24.6" x14ac:dyDescent="0.85">
      <c r="A1178" s="15">
        <v>1177</v>
      </c>
      <c r="B1178" s="45" t="s">
        <v>470</v>
      </c>
      <c r="C1178" s="45" t="s">
        <v>1993</v>
      </c>
      <c r="D1178" s="45" t="s">
        <v>2038</v>
      </c>
      <c r="E1178" s="46" t="s">
        <v>91</v>
      </c>
      <c r="F1178" s="7">
        <v>145</v>
      </c>
      <c r="G1178" s="348" t="s">
        <v>10169</v>
      </c>
      <c r="H1178" s="167" t="s">
        <v>2174</v>
      </c>
      <c r="I1178" s="170">
        <v>291581</v>
      </c>
      <c r="J1178" s="170">
        <v>1394980</v>
      </c>
      <c r="K1178" s="161">
        <v>44456</v>
      </c>
      <c r="L1178" s="15" t="s">
        <v>63</v>
      </c>
      <c r="M1178" s="13"/>
      <c r="N1178" s="13"/>
      <c r="O1178" s="13" t="s">
        <v>68</v>
      </c>
      <c r="P1178" s="49" t="s">
        <v>2175</v>
      </c>
      <c r="Q1178" s="13" t="s">
        <v>61</v>
      </c>
      <c r="R1178" s="172">
        <v>35</v>
      </c>
      <c r="S1178" s="172">
        <v>8</v>
      </c>
      <c r="T1178" s="172">
        <v>3</v>
      </c>
      <c r="U1178" s="172">
        <v>6</v>
      </c>
      <c r="V1178" s="172">
        <v>11</v>
      </c>
      <c r="W1178" s="13" t="s">
        <v>69</v>
      </c>
      <c r="X1178" s="13"/>
      <c r="Y1178" s="13" t="s">
        <v>70</v>
      </c>
      <c r="Z1178" s="13" t="s">
        <v>75</v>
      </c>
      <c r="AA1178" s="13" t="s">
        <v>72</v>
      </c>
      <c r="AB1178" s="15" t="s">
        <v>2002</v>
      </c>
      <c r="AC1178" s="51"/>
      <c r="AD1178" s="51"/>
      <c r="AE1178" s="51"/>
      <c r="AF1178" s="51"/>
      <c r="AG1178" s="51"/>
      <c r="AH1178" s="51"/>
      <c r="AI1178" s="51"/>
    </row>
    <row r="1179" spans="1:35" ht="24.6" x14ac:dyDescent="0.85">
      <c r="A1179" s="15">
        <v>1178</v>
      </c>
      <c r="B1179" s="45" t="s">
        <v>470</v>
      </c>
      <c r="C1179" s="45" t="s">
        <v>1993</v>
      </c>
      <c r="D1179" s="45" t="s">
        <v>2038</v>
      </c>
      <c r="E1179" s="46" t="s">
        <v>91</v>
      </c>
      <c r="F1179" s="7">
        <v>145</v>
      </c>
      <c r="G1179" s="348" t="s">
        <v>10170</v>
      </c>
      <c r="H1179" s="167" t="s">
        <v>2176</v>
      </c>
      <c r="I1179" s="170">
        <v>291843</v>
      </c>
      <c r="J1179" s="170">
        <v>1395023</v>
      </c>
      <c r="K1179" s="161">
        <v>44456</v>
      </c>
      <c r="L1179" s="15" t="s">
        <v>63</v>
      </c>
      <c r="M1179" s="13"/>
      <c r="N1179" s="13"/>
      <c r="O1179" s="13" t="s">
        <v>68</v>
      </c>
      <c r="P1179" s="49" t="s">
        <v>2177</v>
      </c>
      <c r="Q1179" s="13" t="s">
        <v>61</v>
      </c>
      <c r="R1179" s="172">
        <v>36</v>
      </c>
      <c r="S1179" s="172">
        <v>8</v>
      </c>
      <c r="T1179" s="172">
        <v>2.2000000000000002</v>
      </c>
      <c r="U1179" s="172">
        <v>8</v>
      </c>
      <c r="V1179" s="172">
        <v>12</v>
      </c>
      <c r="W1179" s="13" t="s">
        <v>69</v>
      </c>
      <c r="X1179" s="13"/>
      <c r="Y1179" s="13" t="s">
        <v>70</v>
      </c>
      <c r="Z1179" s="13" t="s">
        <v>75</v>
      </c>
      <c r="AA1179" s="13" t="s">
        <v>72</v>
      </c>
      <c r="AB1179" s="15" t="s">
        <v>2002</v>
      </c>
      <c r="AC1179" s="51"/>
      <c r="AD1179" s="51"/>
      <c r="AE1179" s="51"/>
      <c r="AF1179" s="51"/>
      <c r="AG1179" s="51"/>
      <c r="AH1179" s="51"/>
      <c r="AI1179" s="51"/>
    </row>
    <row r="1180" spans="1:35" ht="24.6" x14ac:dyDescent="0.85">
      <c r="A1180" s="15">
        <v>1179</v>
      </c>
      <c r="B1180" s="45" t="s">
        <v>470</v>
      </c>
      <c r="C1180" s="45" t="s">
        <v>1993</v>
      </c>
      <c r="D1180" s="45" t="s">
        <v>2038</v>
      </c>
      <c r="E1180" s="46" t="s">
        <v>91</v>
      </c>
      <c r="F1180" s="7">
        <v>145</v>
      </c>
      <c r="G1180" s="348" t="s">
        <v>10171</v>
      </c>
      <c r="H1180" s="167" t="s">
        <v>2178</v>
      </c>
      <c r="I1180" s="170">
        <v>291273</v>
      </c>
      <c r="J1180" s="170">
        <v>1400022</v>
      </c>
      <c r="K1180" s="161">
        <v>44458</v>
      </c>
      <c r="L1180" s="15" t="s">
        <v>63</v>
      </c>
      <c r="M1180" s="13"/>
      <c r="N1180" s="13"/>
      <c r="O1180" s="13" t="s">
        <v>68</v>
      </c>
      <c r="P1180" s="49" t="s">
        <v>2179</v>
      </c>
      <c r="Q1180" s="13" t="s">
        <v>61</v>
      </c>
      <c r="R1180" s="172">
        <v>37</v>
      </c>
      <c r="S1180" s="172">
        <v>8</v>
      </c>
      <c r="T1180" s="172">
        <v>2.6</v>
      </c>
      <c r="U1180" s="172">
        <v>7</v>
      </c>
      <c r="V1180" s="172">
        <v>12</v>
      </c>
      <c r="W1180" s="13" t="s">
        <v>69</v>
      </c>
      <c r="X1180" s="13"/>
      <c r="Y1180" s="13" t="s">
        <v>70</v>
      </c>
      <c r="Z1180" s="13" t="s">
        <v>75</v>
      </c>
      <c r="AA1180" s="13" t="s">
        <v>72</v>
      </c>
      <c r="AB1180" s="15" t="s">
        <v>2002</v>
      </c>
      <c r="AC1180" s="51"/>
      <c r="AD1180" s="51"/>
      <c r="AE1180" s="51"/>
      <c r="AF1180" s="51"/>
      <c r="AG1180" s="51"/>
      <c r="AH1180" s="51"/>
      <c r="AI1180" s="51"/>
    </row>
    <row r="1181" spans="1:35" ht="24.6" x14ac:dyDescent="0.85">
      <c r="A1181" s="15">
        <v>1180</v>
      </c>
      <c r="B1181" s="45" t="s">
        <v>470</v>
      </c>
      <c r="C1181" s="45" t="s">
        <v>1993</v>
      </c>
      <c r="D1181" s="45" t="s">
        <v>2038</v>
      </c>
      <c r="E1181" s="46" t="s">
        <v>91</v>
      </c>
      <c r="F1181" s="7">
        <v>145</v>
      </c>
      <c r="G1181" s="348" t="s">
        <v>10172</v>
      </c>
      <c r="H1181" s="167" t="s">
        <v>2180</v>
      </c>
      <c r="I1181" s="170">
        <v>289558</v>
      </c>
      <c r="J1181" s="170">
        <v>1398786</v>
      </c>
      <c r="K1181" s="161">
        <v>44458</v>
      </c>
      <c r="L1181" s="15" t="s">
        <v>63</v>
      </c>
      <c r="M1181" s="13"/>
      <c r="N1181" s="13"/>
      <c r="O1181" s="13" t="s">
        <v>68</v>
      </c>
      <c r="P1181" s="49" t="s">
        <v>2181</v>
      </c>
      <c r="Q1181" s="13" t="s">
        <v>61</v>
      </c>
      <c r="R1181" s="172">
        <v>36</v>
      </c>
      <c r="S1181" s="172">
        <v>8</v>
      </c>
      <c r="T1181" s="172">
        <v>5</v>
      </c>
      <c r="U1181" s="172">
        <v>8</v>
      </c>
      <c r="V1181" s="172">
        <v>13</v>
      </c>
      <c r="W1181" s="13" t="s">
        <v>69</v>
      </c>
      <c r="X1181" s="13"/>
      <c r="Y1181" s="13" t="s">
        <v>70</v>
      </c>
      <c r="Z1181" s="13" t="s">
        <v>75</v>
      </c>
      <c r="AA1181" s="13" t="s">
        <v>72</v>
      </c>
      <c r="AB1181" s="15" t="s">
        <v>2002</v>
      </c>
      <c r="AC1181" s="51"/>
      <c r="AD1181" s="51"/>
      <c r="AE1181" s="51"/>
      <c r="AF1181" s="51"/>
      <c r="AG1181" s="51"/>
      <c r="AH1181" s="51"/>
      <c r="AI1181" s="51"/>
    </row>
    <row r="1182" spans="1:35" ht="24.6" x14ac:dyDescent="0.85">
      <c r="A1182" s="15">
        <v>1181</v>
      </c>
      <c r="B1182" s="45" t="s">
        <v>470</v>
      </c>
      <c r="C1182" s="45" t="s">
        <v>1993</v>
      </c>
      <c r="D1182" s="45" t="s">
        <v>2038</v>
      </c>
      <c r="E1182" s="46" t="s">
        <v>91</v>
      </c>
      <c r="F1182" s="7">
        <v>145</v>
      </c>
      <c r="G1182" s="348" t="s">
        <v>10173</v>
      </c>
      <c r="H1182" s="167" t="s">
        <v>2182</v>
      </c>
      <c r="I1182" s="170">
        <v>290370</v>
      </c>
      <c r="J1182" s="170">
        <v>1399149</v>
      </c>
      <c r="K1182" s="161">
        <v>44458</v>
      </c>
      <c r="L1182" s="15" t="s">
        <v>63</v>
      </c>
      <c r="M1182" s="13"/>
      <c r="N1182" s="13"/>
      <c r="O1182" s="13" t="s">
        <v>68</v>
      </c>
      <c r="P1182" s="49" t="s">
        <v>2183</v>
      </c>
      <c r="Q1182" s="13" t="s">
        <v>61</v>
      </c>
      <c r="R1182" s="172">
        <v>35</v>
      </c>
      <c r="S1182" s="172">
        <v>8</v>
      </c>
      <c r="T1182" s="172">
        <v>2.7</v>
      </c>
      <c r="U1182" s="172">
        <v>6</v>
      </c>
      <c r="V1182" s="172">
        <v>12</v>
      </c>
      <c r="W1182" s="13" t="s">
        <v>69</v>
      </c>
      <c r="X1182" s="13"/>
      <c r="Y1182" s="13" t="s">
        <v>70</v>
      </c>
      <c r="Z1182" s="13" t="s">
        <v>75</v>
      </c>
      <c r="AA1182" s="13" t="s">
        <v>72</v>
      </c>
      <c r="AB1182" s="15" t="s">
        <v>2002</v>
      </c>
      <c r="AC1182" s="51"/>
      <c r="AD1182" s="51"/>
      <c r="AE1182" s="51"/>
      <c r="AF1182" s="51"/>
      <c r="AG1182" s="51"/>
      <c r="AH1182" s="51"/>
      <c r="AI1182" s="51"/>
    </row>
    <row r="1183" spans="1:35" ht="24.6" x14ac:dyDescent="0.85">
      <c r="A1183" s="15">
        <v>1182</v>
      </c>
      <c r="B1183" s="45" t="s">
        <v>470</v>
      </c>
      <c r="C1183" s="45" t="s">
        <v>1993</v>
      </c>
      <c r="D1183" s="45" t="s">
        <v>2038</v>
      </c>
      <c r="E1183" s="46" t="s">
        <v>91</v>
      </c>
      <c r="F1183" s="7">
        <v>145</v>
      </c>
      <c r="G1183" s="348" t="s">
        <v>10174</v>
      </c>
      <c r="H1183" s="167" t="s">
        <v>2184</v>
      </c>
      <c r="I1183" s="170">
        <v>292279</v>
      </c>
      <c r="J1183" s="170">
        <v>1400086</v>
      </c>
      <c r="K1183" s="161">
        <v>44458</v>
      </c>
      <c r="L1183" s="15" t="s">
        <v>63</v>
      </c>
      <c r="M1183" s="13"/>
      <c r="N1183" s="13"/>
      <c r="O1183" s="13" t="s">
        <v>68</v>
      </c>
      <c r="P1183" s="49" t="s">
        <v>2185</v>
      </c>
      <c r="Q1183" s="13" t="s">
        <v>61</v>
      </c>
      <c r="R1183" s="172">
        <v>37</v>
      </c>
      <c r="S1183" s="172">
        <v>8</v>
      </c>
      <c r="T1183" s="172">
        <v>2.2999999999999998</v>
      </c>
      <c r="U1183" s="172">
        <v>7</v>
      </c>
      <c r="V1183" s="172">
        <v>13</v>
      </c>
      <c r="W1183" s="13" t="s">
        <v>69</v>
      </c>
      <c r="X1183" s="13"/>
      <c r="Y1183" s="13" t="s">
        <v>70</v>
      </c>
      <c r="Z1183" s="13" t="s">
        <v>75</v>
      </c>
      <c r="AA1183" s="13" t="s">
        <v>72</v>
      </c>
      <c r="AB1183" s="15" t="s">
        <v>2002</v>
      </c>
      <c r="AC1183" s="51"/>
      <c r="AD1183" s="51"/>
      <c r="AE1183" s="51"/>
      <c r="AF1183" s="51"/>
      <c r="AG1183" s="51"/>
      <c r="AH1183" s="51"/>
      <c r="AI1183" s="51"/>
    </row>
    <row r="1184" spans="1:35" ht="24.6" x14ac:dyDescent="0.85">
      <c r="A1184" s="15">
        <v>1183</v>
      </c>
      <c r="B1184" s="45" t="s">
        <v>470</v>
      </c>
      <c r="C1184" s="45" t="s">
        <v>1993</v>
      </c>
      <c r="D1184" s="45" t="s">
        <v>2038</v>
      </c>
      <c r="E1184" s="46" t="s">
        <v>91</v>
      </c>
      <c r="F1184" s="7">
        <v>145</v>
      </c>
      <c r="G1184" s="348" t="s">
        <v>10175</v>
      </c>
      <c r="H1184" s="167" t="s">
        <v>2186</v>
      </c>
      <c r="I1184" s="170">
        <v>290248</v>
      </c>
      <c r="J1184" s="170">
        <v>1392970</v>
      </c>
      <c r="K1184" s="161">
        <v>44461</v>
      </c>
      <c r="L1184" s="15" t="s">
        <v>63</v>
      </c>
      <c r="M1184" s="13"/>
      <c r="N1184" s="13"/>
      <c r="O1184" s="13" t="s">
        <v>68</v>
      </c>
      <c r="P1184" s="49" t="s">
        <v>2187</v>
      </c>
      <c r="Q1184" s="13" t="s">
        <v>61</v>
      </c>
      <c r="R1184" s="172">
        <v>36</v>
      </c>
      <c r="S1184" s="172">
        <v>8</v>
      </c>
      <c r="T1184" s="172">
        <v>3</v>
      </c>
      <c r="U1184" s="172">
        <v>8</v>
      </c>
      <c r="V1184" s="172">
        <v>14</v>
      </c>
      <c r="W1184" s="13" t="s">
        <v>69</v>
      </c>
      <c r="X1184" s="13"/>
      <c r="Y1184" s="13" t="s">
        <v>70</v>
      </c>
      <c r="Z1184" s="13" t="s">
        <v>75</v>
      </c>
      <c r="AA1184" s="13" t="s">
        <v>72</v>
      </c>
      <c r="AB1184" s="15" t="s">
        <v>2002</v>
      </c>
      <c r="AC1184" s="51"/>
      <c r="AD1184" s="51"/>
      <c r="AE1184" s="51"/>
      <c r="AF1184" s="51"/>
      <c r="AG1184" s="51"/>
      <c r="AH1184" s="51"/>
      <c r="AI1184" s="51"/>
    </row>
    <row r="1185" spans="1:35" ht="24.6" x14ac:dyDescent="0.85">
      <c r="A1185" s="15">
        <v>1184</v>
      </c>
      <c r="B1185" s="45" t="s">
        <v>470</v>
      </c>
      <c r="C1185" s="45" t="s">
        <v>1993</v>
      </c>
      <c r="D1185" s="45" t="s">
        <v>2038</v>
      </c>
      <c r="E1185" s="46" t="s">
        <v>91</v>
      </c>
      <c r="F1185" s="7">
        <v>145</v>
      </c>
      <c r="G1185" s="348" t="s">
        <v>10176</v>
      </c>
      <c r="H1185" s="167" t="s">
        <v>2188</v>
      </c>
      <c r="I1185" s="170">
        <v>290658</v>
      </c>
      <c r="J1185" s="170">
        <v>1392779</v>
      </c>
      <c r="K1185" s="161">
        <v>44461</v>
      </c>
      <c r="L1185" s="15" t="s">
        <v>63</v>
      </c>
      <c r="M1185" s="13"/>
      <c r="N1185" s="13"/>
      <c r="O1185" s="13" t="s">
        <v>68</v>
      </c>
      <c r="P1185" s="49" t="s">
        <v>2189</v>
      </c>
      <c r="Q1185" s="13" t="s">
        <v>61</v>
      </c>
      <c r="R1185" s="172">
        <v>37</v>
      </c>
      <c r="S1185" s="172">
        <v>8</v>
      </c>
      <c r="T1185" s="172">
        <v>3.2</v>
      </c>
      <c r="U1185" s="172">
        <v>8</v>
      </c>
      <c r="V1185" s="172">
        <v>13</v>
      </c>
      <c r="W1185" s="13" t="s">
        <v>69</v>
      </c>
      <c r="X1185" s="13"/>
      <c r="Y1185" s="13" t="s">
        <v>70</v>
      </c>
      <c r="Z1185" s="13" t="s">
        <v>75</v>
      </c>
      <c r="AA1185" s="13" t="s">
        <v>72</v>
      </c>
      <c r="AB1185" s="15" t="s">
        <v>2002</v>
      </c>
      <c r="AC1185" s="51"/>
      <c r="AD1185" s="51"/>
      <c r="AE1185" s="51"/>
      <c r="AF1185" s="51"/>
      <c r="AG1185" s="51"/>
      <c r="AH1185" s="51"/>
      <c r="AI1185" s="51"/>
    </row>
    <row r="1186" spans="1:35" ht="24.6" x14ac:dyDescent="0.85">
      <c r="A1186" s="15">
        <v>1185</v>
      </c>
      <c r="B1186" s="45" t="s">
        <v>470</v>
      </c>
      <c r="C1186" s="45" t="s">
        <v>1993</v>
      </c>
      <c r="D1186" s="45" t="s">
        <v>2038</v>
      </c>
      <c r="E1186" s="46" t="s">
        <v>91</v>
      </c>
      <c r="F1186" s="7">
        <v>145</v>
      </c>
      <c r="G1186" s="348" t="s">
        <v>10177</v>
      </c>
      <c r="H1186" s="167" t="s">
        <v>2190</v>
      </c>
      <c r="I1186" s="170">
        <v>290613</v>
      </c>
      <c r="J1186" s="170">
        <v>1392624</v>
      </c>
      <c r="K1186" s="161">
        <v>44461</v>
      </c>
      <c r="L1186" s="15" t="s">
        <v>63</v>
      </c>
      <c r="M1186" s="13"/>
      <c r="N1186" s="13"/>
      <c r="O1186" s="13" t="s">
        <v>68</v>
      </c>
      <c r="P1186" s="49" t="s">
        <v>2191</v>
      </c>
      <c r="Q1186" s="13" t="s">
        <v>61</v>
      </c>
      <c r="R1186" s="172">
        <v>35</v>
      </c>
      <c r="S1186" s="172">
        <v>8</v>
      </c>
      <c r="T1186" s="172">
        <v>2.8</v>
      </c>
      <c r="U1186" s="172">
        <v>7</v>
      </c>
      <c r="V1186" s="172">
        <v>12</v>
      </c>
      <c r="W1186" s="13" t="s">
        <v>69</v>
      </c>
      <c r="X1186" s="13"/>
      <c r="Y1186" s="13" t="s">
        <v>70</v>
      </c>
      <c r="Z1186" s="13" t="s">
        <v>75</v>
      </c>
      <c r="AA1186" s="13" t="s">
        <v>72</v>
      </c>
      <c r="AB1186" s="15" t="s">
        <v>2002</v>
      </c>
      <c r="AC1186" s="51"/>
      <c r="AD1186" s="51"/>
      <c r="AE1186" s="51"/>
      <c r="AF1186" s="51"/>
      <c r="AG1186" s="51"/>
      <c r="AH1186" s="51"/>
      <c r="AI1186" s="51"/>
    </row>
    <row r="1187" spans="1:35" ht="24.6" x14ac:dyDescent="0.85">
      <c r="A1187" s="15">
        <v>1186</v>
      </c>
      <c r="B1187" s="45" t="s">
        <v>470</v>
      </c>
      <c r="C1187" s="45" t="s">
        <v>1993</v>
      </c>
      <c r="D1187" s="45" t="s">
        <v>2038</v>
      </c>
      <c r="E1187" s="46" t="s">
        <v>91</v>
      </c>
      <c r="F1187" s="7">
        <v>145</v>
      </c>
      <c r="G1187" s="348" t="s">
        <v>10178</v>
      </c>
      <c r="H1187" s="167" t="s">
        <v>2192</v>
      </c>
      <c r="I1187" s="170">
        <v>283676</v>
      </c>
      <c r="J1187" s="170">
        <v>1390795</v>
      </c>
      <c r="K1187" s="161">
        <v>44461</v>
      </c>
      <c r="L1187" s="15" t="s">
        <v>63</v>
      </c>
      <c r="M1187" s="13"/>
      <c r="N1187" s="13"/>
      <c r="O1187" s="13" t="s">
        <v>68</v>
      </c>
      <c r="P1187" s="49" t="s">
        <v>2193</v>
      </c>
      <c r="Q1187" s="13" t="s">
        <v>61</v>
      </c>
      <c r="R1187" s="172">
        <v>37</v>
      </c>
      <c r="S1187" s="172">
        <v>8</v>
      </c>
      <c r="T1187" s="172">
        <v>2.7</v>
      </c>
      <c r="U1187" s="172">
        <v>8</v>
      </c>
      <c r="V1187" s="172">
        <v>14</v>
      </c>
      <c r="W1187" s="13" t="s">
        <v>69</v>
      </c>
      <c r="X1187" s="13"/>
      <c r="Y1187" s="13" t="s">
        <v>70</v>
      </c>
      <c r="Z1187" s="13" t="s">
        <v>75</v>
      </c>
      <c r="AA1187" s="13" t="s">
        <v>72</v>
      </c>
      <c r="AB1187" s="15" t="s">
        <v>2002</v>
      </c>
      <c r="AC1187" s="51"/>
      <c r="AD1187" s="51"/>
      <c r="AE1187" s="51"/>
      <c r="AF1187" s="51"/>
      <c r="AG1187" s="51"/>
      <c r="AH1187" s="51"/>
      <c r="AI1187" s="51"/>
    </row>
    <row r="1188" spans="1:35" ht="24.6" x14ac:dyDescent="0.85">
      <c r="A1188" s="15">
        <v>1187</v>
      </c>
      <c r="B1188" s="45" t="s">
        <v>470</v>
      </c>
      <c r="C1188" s="45" t="s">
        <v>1993</v>
      </c>
      <c r="D1188" s="45" t="s">
        <v>2038</v>
      </c>
      <c r="E1188" s="46" t="s">
        <v>2194</v>
      </c>
      <c r="F1188" s="7">
        <v>175</v>
      </c>
      <c r="G1188" s="348" t="s">
        <v>10179</v>
      </c>
      <c r="H1188" s="167" t="s">
        <v>2195</v>
      </c>
      <c r="I1188" s="170">
        <v>280030</v>
      </c>
      <c r="J1188" s="170">
        <v>1389721</v>
      </c>
      <c r="K1188" s="161">
        <v>44462</v>
      </c>
      <c r="L1188" s="15" t="s">
        <v>63</v>
      </c>
      <c r="M1188" s="13"/>
      <c r="N1188" s="13"/>
      <c r="O1188" s="13" t="s">
        <v>68</v>
      </c>
      <c r="P1188" s="50" t="s">
        <v>2196</v>
      </c>
      <c r="Q1188" s="13" t="s">
        <v>61</v>
      </c>
      <c r="R1188" s="172">
        <v>33</v>
      </c>
      <c r="S1188" s="172">
        <v>8</v>
      </c>
      <c r="T1188" s="172">
        <v>2.5</v>
      </c>
      <c r="U1188" s="172">
        <v>12</v>
      </c>
      <c r="V1188" s="172">
        <v>20</v>
      </c>
      <c r="W1188" s="13" t="s">
        <v>69</v>
      </c>
      <c r="X1188" s="13"/>
      <c r="Y1188" s="13" t="s">
        <v>70</v>
      </c>
      <c r="Z1188" s="13" t="s">
        <v>75</v>
      </c>
      <c r="AA1188" s="13" t="s">
        <v>72</v>
      </c>
      <c r="AB1188" s="15" t="s">
        <v>2002</v>
      </c>
      <c r="AC1188" s="51"/>
      <c r="AD1188" s="51"/>
      <c r="AE1188" s="51"/>
      <c r="AF1188" s="51"/>
      <c r="AG1188" s="51"/>
      <c r="AH1188" s="51"/>
      <c r="AI1188" s="51"/>
    </row>
    <row r="1189" spans="1:35" ht="24.6" x14ac:dyDescent="0.85">
      <c r="A1189" s="15">
        <v>1188</v>
      </c>
      <c r="B1189" s="45" t="s">
        <v>470</v>
      </c>
      <c r="C1189" s="45" t="s">
        <v>1993</v>
      </c>
      <c r="D1189" s="45" t="s">
        <v>2038</v>
      </c>
      <c r="E1189" s="46" t="s">
        <v>2194</v>
      </c>
      <c r="F1189" s="7">
        <v>175</v>
      </c>
      <c r="G1189" s="348" t="s">
        <v>10180</v>
      </c>
      <c r="H1189" s="167" t="s">
        <v>2197</v>
      </c>
      <c r="I1189" s="170">
        <v>279686</v>
      </c>
      <c r="J1189" s="170">
        <v>1389501</v>
      </c>
      <c r="K1189" s="161">
        <v>44462</v>
      </c>
      <c r="L1189" s="15" t="s">
        <v>63</v>
      </c>
      <c r="M1189" s="13"/>
      <c r="N1189" s="13"/>
      <c r="O1189" s="13" t="s">
        <v>68</v>
      </c>
      <c r="P1189" s="50" t="s">
        <v>2198</v>
      </c>
      <c r="Q1189" s="13" t="s">
        <v>61</v>
      </c>
      <c r="R1189" s="172">
        <v>33</v>
      </c>
      <c r="S1189" s="172">
        <v>8</v>
      </c>
      <c r="T1189" s="172">
        <v>3</v>
      </c>
      <c r="U1189" s="172">
        <v>9</v>
      </c>
      <c r="V1189" s="172">
        <v>15</v>
      </c>
      <c r="W1189" s="13" t="s">
        <v>69</v>
      </c>
      <c r="X1189" s="13"/>
      <c r="Y1189" s="13" t="s">
        <v>70</v>
      </c>
      <c r="Z1189" s="13" t="s">
        <v>75</v>
      </c>
      <c r="AA1189" s="13" t="s">
        <v>72</v>
      </c>
      <c r="AB1189" s="15" t="s">
        <v>2002</v>
      </c>
      <c r="AC1189" s="51"/>
      <c r="AD1189" s="51"/>
      <c r="AE1189" s="51"/>
      <c r="AF1189" s="51"/>
      <c r="AG1189" s="51"/>
      <c r="AH1189" s="51"/>
      <c r="AI1189" s="51"/>
    </row>
    <row r="1190" spans="1:35" ht="24.6" x14ac:dyDescent="0.85">
      <c r="A1190" s="15">
        <v>1189</v>
      </c>
      <c r="B1190" s="45" t="s">
        <v>470</v>
      </c>
      <c r="C1190" s="45" t="s">
        <v>1993</v>
      </c>
      <c r="D1190" s="45" t="s">
        <v>2038</v>
      </c>
      <c r="E1190" s="46" t="s">
        <v>2194</v>
      </c>
      <c r="F1190" s="7">
        <v>175</v>
      </c>
      <c r="G1190" s="348" t="s">
        <v>10181</v>
      </c>
      <c r="H1190" s="167" t="s">
        <v>2199</v>
      </c>
      <c r="I1190" s="170">
        <v>280285</v>
      </c>
      <c r="J1190" s="170">
        <v>1389873</v>
      </c>
      <c r="K1190" s="161">
        <v>44462</v>
      </c>
      <c r="L1190" s="15" t="s">
        <v>63</v>
      </c>
      <c r="M1190" s="13"/>
      <c r="N1190" s="13"/>
      <c r="O1190" s="13" t="s">
        <v>68</v>
      </c>
      <c r="P1190" s="50" t="s">
        <v>2200</v>
      </c>
      <c r="Q1190" s="13" t="s">
        <v>61</v>
      </c>
      <c r="R1190" s="172">
        <v>33</v>
      </c>
      <c r="S1190" s="172">
        <v>8</v>
      </c>
      <c r="T1190" s="172">
        <v>4</v>
      </c>
      <c r="U1190" s="172">
        <v>6</v>
      </c>
      <c r="V1190" s="172">
        <v>12</v>
      </c>
      <c r="W1190" s="13" t="s">
        <v>69</v>
      </c>
      <c r="X1190" s="13"/>
      <c r="Y1190" s="13" t="s">
        <v>70</v>
      </c>
      <c r="Z1190" s="13" t="s">
        <v>75</v>
      </c>
      <c r="AA1190" s="13" t="s">
        <v>72</v>
      </c>
      <c r="AB1190" s="15" t="s">
        <v>2002</v>
      </c>
      <c r="AC1190" s="51"/>
      <c r="AD1190" s="51"/>
      <c r="AE1190" s="51"/>
      <c r="AF1190" s="51"/>
      <c r="AG1190" s="51"/>
      <c r="AH1190" s="51"/>
      <c r="AI1190" s="51"/>
    </row>
    <row r="1191" spans="1:35" ht="24.6" x14ac:dyDescent="0.85">
      <c r="A1191" s="15">
        <v>1190</v>
      </c>
      <c r="B1191" s="45" t="s">
        <v>470</v>
      </c>
      <c r="C1191" s="45" t="s">
        <v>1993</v>
      </c>
      <c r="D1191" s="45" t="s">
        <v>2038</v>
      </c>
      <c r="E1191" s="46" t="s">
        <v>2194</v>
      </c>
      <c r="F1191" s="7">
        <v>175</v>
      </c>
      <c r="G1191" s="348" t="s">
        <v>10182</v>
      </c>
      <c r="H1191" s="167" t="s">
        <v>2201</v>
      </c>
      <c r="I1191" s="170">
        <v>279522</v>
      </c>
      <c r="J1191" s="170">
        <v>1392053</v>
      </c>
      <c r="K1191" s="161">
        <v>44462</v>
      </c>
      <c r="L1191" s="15" t="s">
        <v>63</v>
      </c>
      <c r="M1191" s="13"/>
      <c r="N1191" s="13"/>
      <c r="O1191" s="13" t="s">
        <v>68</v>
      </c>
      <c r="P1191" s="50" t="s">
        <v>2202</v>
      </c>
      <c r="Q1191" s="13" t="s">
        <v>61</v>
      </c>
      <c r="R1191" s="172">
        <v>33</v>
      </c>
      <c r="S1191" s="172">
        <v>8</v>
      </c>
      <c r="T1191" s="172">
        <v>2</v>
      </c>
      <c r="U1191" s="172">
        <v>9</v>
      </c>
      <c r="V1191" s="172">
        <v>12</v>
      </c>
      <c r="W1191" s="13" t="s">
        <v>69</v>
      </c>
      <c r="X1191" s="13"/>
      <c r="Y1191" s="13" t="s">
        <v>70</v>
      </c>
      <c r="Z1191" s="13" t="s">
        <v>75</v>
      </c>
      <c r="AA1191" s="13" t="s">
        <v>72</v>
      </c>
      <c r="AB1191" s="15" t="s">
        <v>2002</v>
      </c>
      <c r="AC1191" s="51"/>
      <c r="AD1191" s="51"/>
      <c r="AE1191" s="51"/>
      <c r="AF1191" s="51"/>
      <c r="AG1191" s="51"/>
      <c r="AH1191" s="51"/>
      <c r="AI1191" s="51"/>
    </row>
    <row r="1192" spans="1:35" ht="24.6" x14ac:dyDescent="0.85">
      <c r="A1192" s="15">
        <v>1191</v>
      </c>
      <c r="B1192" s="45" t="s">
        <v>470</v>
      </c>
      <c r="C1192" s="45" t="s">
        <v>1993</v>
      </c>
      <c r="D1192" s="45" t="s">
        <v>2038</v>
      </c>
      <c r="E1192" s="46" t="s">
        <v>2194</v>
      </c>
      <c r="F1192" s="7">
        <v>175</v>
      </c>
      <c r="G1192" s="348" t="s">
        <v>10183</v>
      </c>
      <c r="H1192" s="167" t="s">
        <v>2203</v>
      </c>
      <c r="I1192" s="170">
        <v>279441</v>
      </c>
      <c r="J1192" s="170">
        <v>1393051</v>
      </c>
      <c r="K1192" s="161">
        <v>44462</v>
      </c>
      <c r="L1192" s="15" t="s">
        <v>63</v>
      </c>
      <c r="M1192" s="13"/>
      <c r="N1192" s="13"/>
      <c r="O1192" s="13" t="s">
        <v>68</v>
      </c>
      <c r="P1192" s="50" t="s">
        <v>2204</v>
      </c>
      <c r="Q1192" s="13" t="s">
        <v>61</v>
      </c>
      <c r="R1192" s="172">
        <v>33</v>
      </c>
      <c r="S1192" s="172">
        <v>8</v>
      </c>
      <c r="T1192" s="172">
        <v>5</v>
      </c>
      <c r="U1192" s="172">
        <v>8</v>
      </c>
      <c r="V1192" s="172">
        <v>12</v>
      </c>
      <c r="W1192" s="13" t="s">
        <v>69</v>
      </c>
      <c r="X1192" s="13"/>
      <c r="Y1192" s="13" t="s">
        <v>70</v>
      </c>
      <c r="Z1192" s="13" t="s">
        <v>75</v>
      </c>
      <c r="AA1192" s="13" t="s">
        <v>72</v>
      </c>
      <c r="AB1192" s="15" t="s">
        <v>2002</v>
      </c>
      <c r="AC1192" s="51"/>
      <c r="AD1192" s="51"/>
      <c r="AE1192" s="51"/>
      <c r="AF1192" s="51"/>
      <c r="AG1192" s="51"/>
      <c r="AH1192" s="51"/>
      <c r="AI1192" s="51"/>
    </row>
    <row r="1193" spans="1:35" ht="24.6" x14ac:dyDescent="0.85">
      <c r="A1193" s="15">
        <v>1192</v>
      </c>
      <c r="B1193" s="45" t="s">
        <v>470</v>
      </c>
      <c r="C1193" s="45" t="s">
        <v>1993</v>
      </c>
      <c r="D1193" s="45" t="s">
        <v>2038</v>
      </c>
      <c r="E1193" s="46" t="s">
        <v>2194</v>
      </c>
      <c r="F1193" s="7">
        <v>175</v>
      </c>
      <c r="G1193" s="348" t="s">
        <v>10184</v>
      </c>
      <c r="H1193" s="167" t="s">
        <v>2205</v>
      </c>
      <c r="I1193" s="170">
        <v>279194</v>
      </c>
      <c r="J1193" s="170">
        <v>1394026</v>
      </c>
      <c r="K1193" s="161">
        <v>44464</v>
      </c>
      <c r="L1193" s="15" t="s">
        <v>63</v>
      </c>
      <c r="M1193" s="13"/>
      <c r="N1193" s="13"/>
      <c r="O1193" s="13" t="s">
        <v>68</v>
      </c>
      <c r="P1193" s="50" t="s">
        <v>2206</v>
      </c>
      <c r="Q1193" s="13" t="s">
        <v>61</v>
      </c>
      <c r="R1193" s="172">
        <v>33</v>
      </c>
      <c r="S1193" s="172">
        <v>8</v>
      </c>
      <c r="T1193" s="172">
        <v>2</v>
      </c>
      <c r="U1193" s="172">
        <v>9</v>
      </c>
      <c r="V1193" s="172">
        <v>10</v>
      </c>
      <c r="W1193" s="13" t="s">
        <v>69</v>
      </c>
      <c r="X1193" s="13"/>
      <c r="Y1193" s="13" t="s">
        <v>70</v>
      </c>
      <c r="Z1193" s="13" t="s">
        <v>75</v>
      </c>
      <c r="AA1193" s="13" t="s">
        <v>72</v>
      </c>
      <c r="AB1193" s="15" t="s">
        <v>2002</v>
      </c>
      <c r="AC1193" s="51"/>
      <c r="AD1193" s="51"/>
      <c r="AE1193" s="51"/>
      <c r="AF1193" s="51"/>
      <c r="AG1193" s="51"/>
      <c r="AH1193" s="51"/>
      <c r="AI1193" s="51"/>
    </row>
    <row r="1194" spans="1:35" ht="24.6" x14ac:dyDescent="0.85">
      <c r="A1194" s="15">
        <v>1193</v>
      </c>
      <c r="B1194" s="45" t="s">
        <v>470</v>
      </c>
      <c r="C1194" s="45" t="s">
        <v>1993</v>
      </c>
      <c r="D1194" s="45" t="s">
        <v>2038</v>
      </c>
      <c r="E1194" s="46" t="s">
        <v>2194</v>
      </c>
      <c r="F1194" s="7">
        <v>175</v>
      </c>
      <c r="G1194" s="348" t="s">
        <v>10185</v>
      </c>
      <c r="H1194" s="167" t="s">
        <v>2207</v>
      </c>
      <c r="I1194" s="170">
        <v>279294</v>
      </c>
      <c r="J1194" s="170">
        <v>1394813</v>
      </c>
      <c r="K1194" s="161">
        <v>44464</v>
      </c>
      <c r="L1194" s="15" t="s">
        <v>63</v>
      </c>
      <c r="M1194" s="13"/>
      <c r="N1194" s="13"/>
      <c r="O1194" s="13" t="s">
        <v>68</v>
      </c>
      <c r="P1194" s="50" t="s">
        <v>2208</v>
      </c>
      <c r="Q1194" s="13" t="s">
        <v>61</v>
      </c>
      <c r="R1194" s="172">
        <v>33</v>
      </c>
      <c r="S1194" s="172">
        <v>8</v>
      </c>
      <c r="T1194" s="172">
        <v>2</v>
      </c>
      <c r="U1194" s="172">
        <v>7</v>
      </c>
      <c r="V1194" s="172">
        <v>12</v>
      </c>
      <c r="W1194" s="13" t="s">
        <v>69</v>
      </c>
      <c r="X1194" s="13"/>
      <c r="Y1194" s="13" t="s">
        <v>70</v>
      </c>
      <c r="Z1194" s="13" t="s">
        <v>75</v>
      </c>
      <c r="AA1194" s="13" t="s">
        <v>72</v>
      </c>
      <c r="AB1194" s="15" t="s">
        <v>2002</v>
      </c>
      <c r="AC1194" s="51"/>
      <c r="AD1194" s="51"/>
      <c r="AE1194" s="51"/>
      <c r="AF1194" s="51"/>
      <c r="AG1194" s="51"/>
      <c r="AH1194" s="51"/>
      <c r="AI1194" s="51"/>
    </row>
    <row r="1195" spans="1:35" ht="24.6" x14ac:dyDescent="0.85">
      <c r="A1195" s="15">
        <v>1194</v>
      </c>
      <c r="B1195" s="45" t="s">
        <v>470</v>
      </c>
      <c r="C1195" s="45" t="s">
        <v>1993</v>
      </c>
      <c r="D1195" s="45" t="s">
        <v>2038</v>
      </c>
      <c r="E1195" s="46" t="s">
        <v>2194</v>
      </c>
      <c r="F1195" s="7">
        <v>175</v>
      </c>
      <c r="G1195" s="348" t="s">
        <v>10186</v>
      </c>
      <c r="H1195" s="167" t="s">
        <v>2209</v>
      </c>
      <c r="I1195" s="170">
        <v>279213</v>
      </c>
      <c r="J1195" s="170">
        <v>1395006</v>
      </c>
      <c r="K1195" s="161">
        <v>44464</v>
      </c>
      <c r="L1195" s="15" t="s">
        <v>63</v>
      </c>
      <c r="M1195" s="13"/>
      <c r="N1195" s="13"/>
      <c r="O1195" s="13" t="s">
        <v>68</v>
      </c>
      <c r="P1195" s="50" t="s">
        <v>2210</v>
      </c>
      <c r="Q1195" s="13" t="s">
        <v>61</v>
      </c>
      <c r="R1195" s="172">
        <v>33</v>
      </c>
      <c r="S1195" s="172">
        <v>8</v>
      </c>
      <c r="T1195" s="172">
        <v>10</v>
      </c>
      <c r="U1195" s="172">
        <v>9</v>
      </c>
      <c r="V1195" s="172">
        <v>12</v>
      </c>
      <c r="W1195" s="13" t="s">
        <v>69</v>
      </c>
      <c r="X1195" s="13"/>
      <c r="Y1195" s="13" t="s">
        <v>70</v>
      </c>
      <c r="Z1195" s="13" t="s">
        <v>75</v>
      </c>
      <c r="AA1195" s="13" t="s">
        <v>72</v>
      </c>
      <c r="AB1195" s="15" t="s">
        <v>2002</v>
      </c>
      <c r="AC1195" s="51"/>
      <c r="AD1195" s="51"/>
      <c r="AE1195" s="51"/>
      <c r="AF1195" s="51"/>
      <c r="AG1195" s="51"/>
      <c r="AH1195" s="51"/>
      <c r="AI1195" s="51"/>
    </row>
    <row r="1196" spans="1:35" ht="24.6" x14ac:dyDescent="0.85">
      <c r="A1196" s="15">
        <v>1195</v>
      </c>
      <c r="B1196" s="45" t="s">
        <v>470</v>
      </c>
      <c r="C1196" s="45" t="s">
        <v>1993</v>
      </c>
      <c r="D1196" s="45" t="s">
        <v>2038</v>
      </c>
      <c r="E1196" s="46" t="s">
        <v>2194</v>
      </c>
      <c r="F1196" s="7">
        <v>175</v>
      </c>
      <c r="G1196" s="348" t="s">
        <v>10187</v>
      </c>
      <c r="H1196" s="167" t="s">
        <v>2211</v>
      </c>
      <c r="I1196" s="170">
        <v>279041</v>
      </c>
      <c r="J1196" s="170">
        <v>1395958</v>
      </c>
      <c r="K1196" s="161">
        <v>44464</v>
      </c>
      <c r="L1196" s="15" t="s">
        <v>63</v>
      </c>
      <c r="M1196" s="13"/>
      <c r="N1196" s="13"/>
      <c r="O1196" s="13" t="s">
        <v>68</v>
      </c>
      <c r="P1196" s="50" t="s">
        <v>2212</v>
      </c>
      <c r="Q1196" s="13" t="s">
        <v>61</v>
      </c>
      <c r="R1196" s="172">
        <v>33</v>
      </c>
      <c r="S1196" s="172">
        <v>8</v>
      </c>
      <c r="T1196" s="172">
        <v>4</v>
      </c>
      <c r="U1196" s="172">
        <v>6</v>
      </c>
      <c r="V1196" s="172">
        <v>12</v>
      </c>
      <c r="W1196" s="13" t="s">
        <v>69</v>
      </c>
      <c r="X1196" s="13"/>
      <c r="Y1196" s="13" t="s">
        <v>70</v>
      </c>
      <c r="Z1196" s="13" t="s">
        <v>75</v>
      </c>
      <c r="AA1196" s="13" t="s">
        <v>72</v>
      </c>
      <c r="AB1196" s="15" t="s">
        <v>2002</v>
      </c>
      <c r="AC1196" s="51"/>
      <c r="AD1196" s="51"/>
      <c r="AE1196" s="51"/>
      <c r="AF1196" s="51"/>
      <c r="AG1196" s="51"/>
      <c r="AH1196" s="51"/>
      <c r="AI1196" s="51"/>
    </row>
    <row r="1197" spans="1:35" ht="24.6" x14ac:dyDescent="0.85">
      <c r="A1197" s="15">
        <v>1196</v>
      </c>
      <c r="B1197" s="45" t="s">
        <v>470</v>
      </c>
      <c r="C1197" s="45" t="s">
        <v>1993</v>
      </c>
      <c r="D1197" s="45" t="s">
        <v>2038</v>
      </c>
      <c r="E1197" s="46" t="s">
        <v>2213</v>
      </c>
      <c r="F1197" s="47">
        <v>125</v>
      </c>
      <c r="G1197" s="47" t="s">
        <v>10188</v>
      </c>
      <c r="H1197" s="15"/>
      <c r="I1197" s="3"/>
      <c r="J1197" s="3"/>
      <c r="K1197" s="55"/>
      <c r="L1197" s="15"/>
      <c r="M1197" s="13"/>
      <c r="N1197" s="13"/>
      <c r="O1197" s="13"/>
      <c r="P1197" s="50"/>
      <c r="Q1197" s="13"/>
      <c r="R1197" s="13"/>
      <c r="S1197" s="13"/>
      <c r="T1197" s="13"/>
      <c r="U1197" s="13"/>
      <c r="V1197" s="13"/>
      <c r="W1197" s="13"/>
      <c r="X1197" s="13"/>
      <c r="Y1197" s="13"/>
      <c r="Z1197" s="13"/>
      <c r="AA1197" s="13"/>
      <c r="AB1197" s="13"/>
      <c r="AC1197" s="51"/>
      <c r="AD1197" s="51"/>
      <c r="AE1197" s="51"/>
      <c r="AF1197" s="51"/>
      <c r="AG1197" s="51"/>
      <c r="AH1197" s="51"/>
      <c r="AI1197" s="51"/>
    </row>
    <row r="1198" spans="1:35" ht="24.6" x14ac:dyDescent="0.85">
      <c r="A1198" s="15">
        <v>1197</v>
      </c>
      <c r="B1198" s="45" t="s">
        <v>470</v>
      </c>
      <c r="C1198" s="45" t="s">
        <v>1993</v>
      </c>
      <c r="D1198" s="45" t="s">
        <v>2038</v>
      </c>
      <c r="E1198" s="46" t="s">
        <v>2214</v>
      </c>
      <c r="F1198" s="47">
        <v>215</v>
      </c>
      <c r="G1198" s="47" t="s">
        <v>10189</v>
      </c>
      <c r="H1198" s="15"/>
      <c r="I1198" s="3"/>
      <c r="J1198" s="3"/>
      <c r="K1198" s="55"/>
      <c r="L1198" s="15"/>
      <c r="M1198" s="13"/>
      <c r="N1198" s="13"/>
      <c r="O1198" s="13"/>
      <c r="P1198" s="50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/>
      <c r="AB1198" s="13"/>
      <c r="AC1198" s="51"/>
      <c r="AD1198" s="51"/>
      <c r="AE1198" s="51"/>
      <c r="AF1198" s="51"/>
      <c r="AG1198" s="51"/>
      <c r="AH1198" s="51"/>
      <c r="AI1198" s="51"/>
    </row>
    <row r="1199" spans="1:35" ht="24.6" x14ac:dyDescent="0.85">
      <c r="A1199" s="15">
        <v>1198</v>
      </c>
      <c r="B1199" s="45" t="s">
        <v>470</v>
      </c>
      <c r="C1199" s="45" t="s">
        <v>1993</v>
      </c>
      <c r="D1199" s="45" t="s">
        <v>2038</v>
      </c>
      <c r="E1199" s="46" t="s">
        <v>2215</v>
      </c>
      <c r="F1199" s="47">
        <v>947</v>
      </c>
      <c r="G1199" s="47" t="s">
        <v>10190</v>
      </c>
      <c r="H1199" s="15"/>
      <c r="I1199" s="3"/>
      <c r="J1199" s="3"/>
      <c r="K1199" s="55"/>
      <c r="L1199" s="15"/>
      <c r="M1199" s="13"/>
      <c r="N1199" s="13"/>
      <c r="O1199" s="13"/>
      <c r="P1199" s="50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  <c r="AA1199" s="13"/>
      <c r="AB1199" s="13"/>
      <c r="AC1199" s="51"/>
      <c r="AD1199" s="51"/>
      <c r="AE1199" s="51"/>
      <c r="AF1199" s="51"/>
      <c r="AG1199" s="51"/>
      <c r="AH1199" s="51"/>
      <c r="AI1199" s="51"/>
    </row>
    <row r="1200" spans="1:35" ht="24.6" x14ac:dyDescent="0.85">
      <c r="A1200" s="15">
        <v>1199</v>
      </c>
      <c r="B1200" s="45" t="s">
        <v>470</v>
      </c>
      <c r="C1200" s="45" t="s">
        <v>1993</v>
      </c>
      <c r="D1200" s="45" t="s">
        <v>2216</v>
      </c>
      <c r="E1200" s="46" t="s">
        <v>2217</v>
      </c>
      <c r="F1200" s="7">
        <v>282</v>
      </c>
      <c r="G1200" s="348" t="s">
        <v>10191</v>
      </c>
      <c r="H1200" s="167" t="s">
        <v>2218</v>
      </c>
      <c r="I1200" s="170">
        <v>273193</v>
      </c>
      <c r="J1200" s="170">
        <v>1406159</v>
      </c>
      <c r="K1200" s="161" t="s">
        <v>2219</v>
      </c>
      <c r="L1200" s="15" t="s">
        <v>63</v>
      </c>
      <c r="M1200" s="13"/>
      <c r="N1200" s="13"/>
      <c r="O1200" s="13" t="s">
        <v>68</v>
      </c>
      <c r="P1200" s="50" t="s">
        <v>2220</v>
      </c>
      <c r="Q1200" s="13" t="s">
        <v>61</v>
      </c>
      <c r="R1200" s="172">
        <v>33</v>
      </c>
      <c r="S1200" s="172">
        <v>8</v>
      </c>
      <c r="T1200" s="172">
        <v>5</v>
      </c>
      <c r="U1200" s="172">
        <v>6</v>
      </c>
      <c r="V1200" s="172">
        <v>15</v>
      </c>
      <c r="W1200" s="13" t="s">
        <v>69</v>
      </c>
      <c r="X1200" s="13"/>
      <c r="Y1200" s="13" t="s">
        <v>70</v>
      </c>
      <c r="Z1200" s="13" t="s">
        <v>75</v>
      </c>
      <c r="AA1200" s="13" t="s">
        <v>72</v>
      </c>
      <c r="AB1200" s="13" t="s">
        <v>2221</v>
      </c>
      <c r="AC1200" s="51"/>
      <c r="AD1200" s="51"/>
      <c r="AE1200" s="51"/>
      <c r="AF1200" s="51"/>
      <c r="AG1200" s="51"/>
      <c r="AH1200" s="51"/>
      <c r="AI1200" s="51"/>
    </row>
    <row r="1201" spans="1:35" ht="24.6" x14ac:dyDescent="0.85">
      <c r="A1201" s="15">
        <v>1200</v>
      </c>
      <c r="B1201" s="45" t="s">
        <v>470</v>
      </c>
      <c r="C1201" s="45" t="s">
        <v>1993</v>
      </c>
      <c r="D1201" s="45" t="s">
        <v>2216</v>
      </c>
      <c r="E1201" s="46" t="s">
        <v>2217</v>
      </c>
      <c r="F1201" s="7"/>
      <c r="G1201" s="348" t="s">
        <v>10192</v>
      </c>
      <c r="H1201" s="167" t="s">
        <v>2222</v>
      </c>
      <c r="I1201" s="170">
        <v>274688</v>
      </c>
      <c r="J1201" s="170">
        <v>1406327</v>
      </c>
      <c r="K1201" s="161" t="s">
        <v>2223</v>
      </c>
      <c r="L1201" s="15" t="s">
        <v>63</v>
      </c>
      <c r="M1201" s="13"/>
      <c r="N1201" s="13"/>
      <c r="O1201" s="13" t="s">
        <v>68</v>
      </c>
      <c r="P1201" s="50" t="s">
        <v>2224</v>
      </c>
      <c r="Q1201" s="13" t="s">
        <v>61</v>
      </c>
      <c r="R1201" s="172">
        <v>33</v>
      </c>
      <c r="S1201" s="172">
        <v>8</v>
      </c>
      <c r="T1201" s="172">
        <v>2</v>
      </c>
      <c r="U1201" s="172">
        <v>8</v>
      </c>
      <c r="V1201" s="172">
        <v>18</v>
      </c>
      <c r="W1201" s="13" t="s">
        <v>69</v>
      </c>
      <c r="X1201" s="13"/>
      <c r="Y1201" s="13" t="s">
        <v>70</v>
      </c>
      <c r="Z1201" s="13" t="s">
        <v>75</v>
      </c>
      <c r="AA1201" s="13" t="s">
        <v>72</v>
      </c>
      <c r="AB1201" s="13" t="s">
        <v>2221</v>
      </c>
      <c r="AC1201" s="51"/>
      <c r="AD1201" s="51"/>
      <c r="AE1201" s="51"/>
      <c r="AF1201" s="51"/>
      <c r="AG1201" s="51"/>
      <c r="AH1201" s="51"/>
      <c r="AI1201" s="51"/>
    </row>
    <row r="1202" spans="1:35" ht="24.6" x14ac:dyDescent="0.85">
      <c r="A1202" s="15">
        <v>1201</v>
      </c>
      <c r="B1202" s="45" t="s">
        <v>470</v>
      </c>
      <c r="C1202" s="45" t="s">
        <v>1993</v>
      </c>
      <c r="D1202" s="45" t="s">
        <v>2216</v>
      </c>
      <c r="E1202" s="46" t="s">
        <v>2225</v>
      </c>
      <c r="F1202" s="7">
        <v>265</v>
      </c>
      <c r="G1202" s="348" t="s">
        <v>10193</v>
      </c>
      <c r="H1202" s="167" t="s">
        <v>2226</v>
      </c>
      <c r="I1202" s="170">
        <v>270398</v>
      </c>
      <c r="J1202" s="170">
        <v>1406721</v>
      </c>
      <c r="K1202" s="161" t="s">
        <v>2227</v>
      </c>
      <c r="L1202" s="15" t="s">
        <v>63</v>
      </c>
      <c r="M1202" s="13"/>
      <c r="N1202" s="13"/>
      <c r="O1202" s="13" t="s">
        <v>68</v>
      </c>
      <c r="P1202" s="50" t="s">
        <v>2228</v>
      </c>
      <c r="Q1202" s="13" t="s">
        <v>61</v>
      </c>
      <c r="R1202" s="172">
        <v>33</v>
      </c>
      <c r="S1202" s="172">
        <v>8</v>
      </c>
      <c r="T1202" s="172">
        <v>2</v>
      </c>
      <c r="U1202" s="172">
        <v>8</v>
      </c>
      <c r="V1202" s="172">
        <v>15</v>
      </c>
      <c r="W1202" s="13" t="s">
        <v>69</v>
      </c>
      <c r="X1202" s="13"/>
      <c r="Y1202" s="13" t="s">
        <v>70</v>
      </c>
      <c r="Z1202" s="13" t="s">
        <v>75</v>
      </c>
      <c r="AA1202" s="13" t="s">
        <v>72</v>
      </c>
      <c r="AB1202" s="13" t="s">
        <v>2221</v>
      </c>
      <c r="AC1202" s="51"/>
      <c r="AD1202" s="51"/>
      <c r="AE1202" s="51"/>
      <c r="AF1202" s="51"/>
      <c r="AG1202" s="51"/>
      <c r="AH1202" s="51"/>
      <c r="AI1202" s="51"/>
    </row>
    <row r="1203" spans="1:35" ht="24.6" x14ac:dyDescent="0.85">
      <c r="A1203" s="15">
        <v>1202</v>
      </c>
      <c r="B1203" s="45" t="s">
        <v>470</v>
      </c>
      <c r="C1203" s="45" t="s">
        <v>1993</v>
      </c>
      <c r="D1203" s="45" t="s">
        <v>2216</v>
      </c>
      <c r="E1203" s="46" t="s">
        <v>2225</v>
      </c>
      <c r="F1203" s="7">
        <v>265</v>
      </c>
      <c r="G1203" s="348" t="s">
        <v>10194</v>
      </c>
      <c r="H1203" s="167" t="s">
        <v>2229</v>
      </c>
      <c r="I1203" s="170">
        <v>270138</v>
      </c>
      <c r="J1203" s="170">
        <v>1406626</v>
      </c>
      <c r="K1203" s="161" t="s">
        <v>2230</v>
      </c>
      <c r="L1203" s="15" t="s">
        <v>63</v>
      </c>
      <c r="M1203" s="13"/>
      <c r="N1203" s="13"/>
      <c r="O1203" s="13" t="s">
        <v>68</v>
      </c>
      <c r="P1203" s="50" t="s">
        <v>2231</v>
      </c>
      <c r="Q1203" s="13" t="s">
        <v>61</v>
      </c>
      <c r="R1203" s="172">
        <v>45</v>
      </c>
      <c r="S1203" s="172">
        <v>8</v>
      </c>
      <c r="T1203" s="172">
        <v>2</v>
      </c>
      <c r="U1203" s="172">
        <v>11</v>
      </c>
      <c r="V1203" s="172">
        <v>19</v>
      </c>
      <c r="W1203" s="13" t="s">
        <v>69</v>
      </c>
      <c r="X1203" s="13"/>
      <c r="Y1203" s="13" t="s">
        <v>70</v>
      </c>
      <c r="Z1203" s="13" t="s">
        <v>75</v>
      </c>
      <c r="AA1203" s="13" t="s">
        <v>72</v>
      </c>
      <c r="AB1203" s="13" t="s">
        <v>2221</v>
      </c>
      <c r="AC1203" s="51"/>
      <c r="AD1203" s="51"/>
      <c r="AE1203" s="51"/>
      <c r="AF1203" s="51"/>
      <c r="AG1203" s="51"/>
      <c r="AH1203" s="51"/>
      <c r="AI1203" s="51"/>
    </row>
    <row r="1204" spans="1:35" ht="24.6" x14ac:dyDescent="0.85">
      <c r="A1204" s="15">
        <v>1203</v>
      </c>
      <c r="B1204" s="45" t="s">
        <v>470</v>
      </c>
      <c r="C1204" s="45" t="s">
        <v>1993</v>
      </c>
      <c r="D1204" s="45" t="s">
        <v>2216</v>
      </c>
      <c r="E1204" s="46" t="s">
        <v>2225</v>
      </c>
      <c r="F1204" s="7">
        <v>265</v>
      </c>
      <c r="G1204" s="348" t="s">
        <v>10195</v>
      </c>
      <c r="H1204" s="167" t="s">
        <v>2232</v>
      </c>
      <c r="I1204" s="170">
        <v>271206</v>
      </c>
      <c r="J1204" s="170">
        <v>1406426</v>
      </c>
      <c r="K1204" s="161" t="s">
        <v>2233</v>
      </c>
      <c r="L1204" s="15" t="s">
        <v>63</v>
      </c>
      <c r="M1204" s="13"/>
      <c r="N1204" s="13"/>
      <c r="O1204" s="13" t="s">
        <v>68</v>
      </c>
      <c r="P1204" s="50" t="s">
        <v>2234</v>
      </c>
      <c r="Q1204" s="13" t="s">
        <v>61</v>
      </c>
      <c r="R1204" s="172">
        <v>33</v>
      </c>
      <c r="S1204" s="172">
        <v>8</v>
      </c>
      <c r="T1204" s="172">
        <v>2</v>
      </c>
      <c r="U1204" s="172">
        <v>10</v>
      </c>
      <c r="V1204" s="172">
        <v>18</v>
      </c>
      <c r="W1204" s="13" t="s">
        <v>69</v>
      </c>
      <c r="X1204" s="13"/>
      <c r="Y1204" s="13" t="s">
        <v>70</v>
      </c>
      <c r="Z1204" s="13" t="s">
        <v>75</v>
      </c>
      <c r="AA1204" s="13" t="s">
        <v>72</v>
      </c>
      <c r="AB1204" s="13" t="s">
        <v>2221</v>
      </c>
      <c r="AC1204" s="51"/>
      <c r="AD1204" s="51"/>
      <c r="AE1204" s="51"/>
      <c r="AF1204" s="51"/>
      <c r="AG1204" s="51"/>
      <c r="AH1204" s="51"/>
      <c r="AI1204" s="51"/>
    </row>
    <row r="1205" spans="1:35" ht="24.6" x14ac:dyDescent="0.85">
      <c r="A1205" s="15">
        <v>1204</v>
      </c>
      <c r="B1205" s="45" t="s">
        <v>470</v>
      </c>
      <c r="C1205" s="45" t="s">
        <v>1993</v>
      </c>
      <c r="D1205" s="45" t="s">
        <v>2216</v>
      </c>
      <c r="E1205" s="46" t="s">
        <v>2225</v>
      </c>
      <c r="F1205" s="7">
        <v>265</v>
      </c>
      <c r="G1205" s="348" t="s">
        <v>10196</v>
      </c>
      <c r="H1205" s="167" t="s">
        <v>2235</v>
      </c>
      <c r="I1205" s="170">
        <v>269963</v>
      </c>
      <c r="J1205" s="170">
        <v>1406660</v>
      </c>
      <c r="K1205" s="161" t="s">
        <v>2236</v>
      </c>
      <c r="L1205" s="15" t="s">
        <v>63</v>
      </c>
      <c r="M1205" s="13"/>
      <c r="N1205" s="13"/>
      <c r="O1205" s="13" t="s">
        <v>68</v>
      </c>
      <c r="P1205" s="50" t="s">
        <v>2237</v>
      </c>
      <c r="Q1205" s="13" t="s">
        <v>61</v>
      </c>
      <c r="R1205" s="172">
        <v>34</v>
      </c>
      <c r="S1205" s="172">
        <v>8</v>
      </c>
      <c r="T1205" s="172">
        <v>2</v>
      </c>
      <c r="U1205" s="172">
        <v>15</v>
      </c>
      <c r="V1205" s="172">
        <v>21</v>
      </c>
      <c r="W1205" s="13" t="s">
        <v>69</v>
      </c>
      <c r="X1205" s="13"/>
      <c r="Y1205" s="13" t="s">
        <v>70</v>
      </c>
      <c r="Z1205" s="13" t="s">
        <v>75</v>
      </c>
      <c r="AA1205" s="13" t="s">
        <v>72</v>
      </c>
      <c r="AB1205" s="13" t="s">
        <v>2221</v>
      </c>
      <c r="AC1205" s="51"/>
      <c r="AD1205" s="51"/>
      <c r="AE1205" s="51"/>
      <c r="AF1205" s="51"/>
      <c r="AG1205" s="51"/>
      <c r="AH1205" s="51"/>
      <c r="AI1205" s="51"/>
    </row>
    <row r="1206" spans="1:35" ht="24.6" x14ac:dyDescent="0.85">
      <c r="A1206" s="15">
        <v>1205</v>
      </c>
      <c r="B1206" s="45" t="s">
        <v>470</v>
      </c>
      <c r="C1206" s="45" t="s">
        <v>1993</v>
      </c>
      <c r="D1206" s="45" t="s">
        <v>2216</v>
      </c>
      <c r="E1206" s="46" t="s">
        <v>2225</v>
      </c>
      <c r="F1206" s="7">
        <v>265</v>
      </c>
      <c r="G1206" s="348" t="s">
        <v>10197</v>
      </c>
      <c r="H1206" s="167" t="s">
        <v>2238</v>
      </c>
      <c r="I1206" s="170">
        <v>270674</v>
      </c>
      <c r="J1206" s="170">
        <v>1406431</v>
      </c>
      <c r="K1206" s="161" t="s">
        <v>2239</v>
      </c>
      <c r="L1206" s="15" t="s">
        <v>63</v>
      </c>
      <c r="M1206" s="13"/>
      <c r="N1206" s="13"/>
      <c r="O1206" s="13" t="s">
        <v>68</v>
      </c>
      <c r="P1206" s="50" t="s">
        <v>2240</v>
      </c>
      <c r="Q1206" s="13" t="s">
        <v>61</v>
      </c>
      <c r="R1206" s="172">
        <v>33</v>
      </c>
      <c r="S1206" s="172">
        <v>8</v>
      </c>
      <c r="T1206" s="172">
        <v>2</v>
      </c>
      <c r="U1206" s="172">
        <v>12</v>
      </c>
      <c r="V1206" s="172">
        <v>20</v>
      </c>
      <c r="W1206" s="13" t="s">
        <v>69</v>
      </c>
      <c r="X1206" s="13"/>
      <c r="Y1206" s="13" t="s">
        <v>70</v>
      </c>
      <c r="Z1206" s="13" t="s">
        <v>75</v>
      </c>
      <c r="AA1206" s="13" t="s">
        <v>72</v>
      </c>
      <c r="AB1206" s="13" t="s">
        <v>2221</v>
      </c>
      <c r="AC1206" s="51"/>
      <c r="AD1206" s="51"/>
      <c r="AE1206" s="51"/>
      <c r="AF1206" s="51"/>
      <c r="AG1206" s="51"/>
      <c r="AH1206" s="51"/>
      <c r="AI1206" s="51"/>
    </row>
    <row r="1207" spans="1:35" ht="24.6" x14ac:dyDescent="0.85">
      <c r="A1207" s="15">
        <v>1206</v>
      </c>
      <c r="B1207" s="45" t="s">
        <v>470</v>
      </c>
      <c r="C1207" s="45" t="s">
        <v>1993</v>
      </c>
      <c r="D1207" s="45" t="s">
        <v>2216</v>
      </c>
      <c r="E1207" s="46" t="s">
        <v>2225</v>
      </c>
      <c r="F1207" s="7">
        <v>265</v>
      </c>
      <c r="G1207" s="348" t="s">
        <v>10198</v>
      </c>
      <c r="H1207" s="167" t="s">
        <v>2241</v>
      </c>
      <c r="I1207" s="170">
        <v>270932</v>
      </c>
      <c r="J1207" s="170">
        <v>1406457</v>
      </c>
      <c r="K1207" s="161" t="s">
        <v>2242</v>
      </c>
      <c r="L1207" s="15" t="s">
        <v>63</v>
      </c>
      <c r="M1207" s="13"/>
      <c r="N1207" s="13"/>
      <c r="O1207" s="13" t="s">
        <v>68</v>
      </c>
      <c r="P1207" s="50" t="s">
        <v>2243</v>
      </c>
      <c r="Q1207" s="13" t="s">
        <v>61</v>
      </c>
      <c r="R1207" s="172">
        <v>44</v>
      </c>
      <c r="S1207" s="172">
        <v>8</v>
      </c>
      <c r="T1207" s="172">
        <v>2</v>
      </c>
      <c r="U1207" s="172">
        <v>12</v>
      </c>
      <c r="V1207" s="172">
        <v>21</v>
      </c>
      <c r="W1207" s="13" t="s">
        <v>69</v>
      </c>
      <c r="X1207" s="13"/>
      <c r="Y1207" s="13" t="s">
        <v>70</v>
      </c>
      <c r="Z1207" s="13" t="s">
        <v>75</v>
      </c>
      <c r="AA1207" s="13" t="s">
        <v>72</v>
      </c>
      <c r="AB1207" s="13" t="s">
        <v>2221</v>
      </c>
      <c r="AC1207" s="51"/>
      <c r="AD1207" s="51"/>
      <c r="AE1207" s="51"/>
      <c r="AF1207" s="51"/>
      <c r="AG1207" s="51"/>
      <c r="AH1207" s="51"/>
      <c r="AI1207" s="51"/>
    </row>
    <row r="1208" spans="1:35" ht="24.6" x14ac:dyDescent="0.85">
      <c r="A1208" s="15">
        <v>1207</v>
      </c>
      <c r="B1208" s="45" t="s">
        <v>470</v>
      </c>
      <c r="C1208" s="45" t="s">
        <v>1993</v>
      </c>
      <c r="D1208" s="45" t="s">
        <v>2216</v>
      </c>
      <c r="E1208" s="46" t="s">
        <v>2244</v>
      </c>
      <c r="F1208" s="7">
        <v>156</v>
      </c>
      <c r="G1208" s="348" t="s">
        <v>10199</v>
      </c>
      <c r="H1208" s="167" t="s">
        <v>2245</v>
      </c>
      <c r="I1208" s="170">
        <v>272335</v>
      </c>
      <c r="J1208" s="170">
        <v>1401118</v>
      </c>
      <c r="K1208" s="161" t="s">
        <v>2246</v>
      </c>
      <c r="L1208" s="15" t="s">
        <v>63</v>
      </c>
      <c r="M1208" s="13"/>
      <c r="N1208" s="13"/>
      <c r="O1208" s="13" t="s">
        <v>68</v>
      </c>
      <c r="P1208" s="50" t="s">
        <v>2247</v>
      </c>
      <c r="Q1208" s="13" t="s">
        <v>61</v>
      </c>
      <c r="R1208" s="172">
        <v>33</v>
      </c>
      <c r="S1208" s="172">
        <v>8</v>
      </c>
      <c r="T1208" s="172">
        <v>2</v>
      </c>
      <c r="U1208" s="172">
        <v>4</v>
      </c>
      <c r="V1208" s="172">
        <v>11</v>
      </c>
      <c r="W1208" s="13" t="s">
        <v>69</v>
      </c>
      <c r="X1208" s="13"/>
      <c r="Y1208" s="13" t="s">
        <v>70</v>
      </c>
      <c r="Z1208" s="13" t="s">
        <v>75</v>
      </c>
      <c r="AA1208" s="13" t="s">
        <v>72</v>
      </c>
      <c r="AB1208" s="13" t="s">
        <v>2221</v>
      </c>
      <c r="AC1208" s="51"/>
      <c r="AD1208" s="51"/>
      <c r="AE1208" s="51"/>
      <c r="AF1208" s="51"/>
      <c r="AG1208" s="51"/>
      <c r="AH1208" s="51"/>
      <c r="AI1208" s="51"/>
    </row>
    <row r="1209" spans="1:35" ht="24.6" x14ac:dyDescent="0.85">
      <c r="A1209" s="15">
        <v>1208</v>
      </c>
      <c r="B1209" s="45" t="s">
        <v>470</v>
      </c>
      <c r="C1209" s="45" t="s">
        <v>1993</v>
      </c>
      <c r="D1209" s="45" t="s">
        <v>2216</v>
      </c>
      <c r="E1209" s="46" t="s">
        <v>2244</v>
      </c>
      <c r="F1209" s="7">
        <v>156</v>
      </c>
      <c r="G1209" s="348" t="s">
        <v>10200</v>
      </c>
      <c r="H1209" s="167" t="s">
        <v>2248</v>
      </c>
      <c r="I1209" s="170">
        <v>273493</v>
      </c>
      <c r="J1209" s="170">
        <v>1406354</v>
      </c>
      <c r="K1209" s="161" t="s">
        <v>2249</v>
      </c>
      <c r="L1209" s="15" t="s">
        <v>63</v>
      </c>
      <c r="M1209" s="13"/>
      <c r="N1209" s="13"/>
      <c r="O1209" s="13" t="s">
        <v>68</v>
      </c>
      <c r="P1209" s="50" t="s">
        <v>2250</v>
      </c>
      <c r="Q1209" s="13" t="s">
        <v>61</v>
      </c>
      <c r="R1209" s="172">
        <v>32</v>
      </c>
      <c r="S1209" s="172">
        <v>8</v>
      </c>
      <c r="T1209" s="172">
        <v>3</v>
      </c>
      <c r="U1209" s="172">
        <v>4</v>
      </c>
      <c r="V1209" s="172">
        <v>12</v>
      </c>
      <c r="W1209" s="13" t="s">
        <v>69</v>
      </c>
      <c r="X1209" s="13"/>
      <c r="Y1209" s="13" t="s">
        <v>70</v>
      </c>
      <c r="Z1209" s="13" t="s">
        <v>75</v>
      </c>
      <c r="AA1209" s="13" t="s">
        <v>72</v>
      </c>
      <c r="AB1209" s="13" t="s">
        <v>2221</v>
      </c>
      <c r="AC1209" s="51"/>
      <c r="AD1209" s="51"/>
      <c r="AE1209" s="51"/>
      <c r="AF1209" s="51"/>
      <c r="AG1209" s="51"/>
      <c r="AH1209" s="51"/>
      <c r="AI1209" s="51"/>
    </row>
    <row r="1210" spans="1:35" ht="24.6" x14ac:dyDescent="0.85">
      <c r="A1210" s="15">
        <v>1209</v>
      </c>
      <c r="B1210" s="45" t="s">
        <v>470</v>
      </c>
      <c r="C1210" s="45" t="s">
        <v>1993</v>
      </c>
      <c r="D1210" s="45" t="s">
        <v>2216</v>
      </c>
      <c r="E1210" s="46" t="s">
        <v>2251</v>
      </c>
      <c r="F1210" s="7">
        <v>401</v>
      </c>
      <c r="G1210" s="348" t="s">
        <v>10201</v>
      </c>
      <c r="H1210" s="167" t="s">
        <v>2252</v>
      </c>
      <c r="I1210" s="170">
        <v>277923</v>
      </c>
      <c r="J1210" s="170">
        <v>1405572</v>
      </c>
      <c r="K1210" s="161" t="s">
        <v>2253</v>
      </c>
      <c r="L1210" s="15" t="s">
        <v>63</v>
      </c>
      <c r="M1210" s="13"/>
      <c r="N1210" s="13"/>
      <c r="O1210" s="13" t="s">
        <v>68</v>
      </c>
      <c r="P1210" s="50" t="s">
        <v>2254</v>
      </c>
      <c r="Q1210" s="13" t="s">
        <v>61</v>
      </c>
      <c r="R1210" s="172">
        <v>33</v>
      </c>
      <c r="S1210" s="172">
        <v>8</v>
      </c>
      <c r="T1210" s="172">
        <v>2</v>
      </c>
      <c r="U1210" s="172">
        <v>16</v>
      </c>
      <c r="V1210" s="172">
        <v>25</v>
      </c>
      <c r="W1210" s="13" t="s">
        <v>69</v>
      </c>
      <c r="X1210" s="13"/>
      <c r="Y1210" s="13" t="s">
        <v>70</v>
      </c>
      <c r="Z1210" s="13" t="s">
        <v>75</v>
      </c>
      <c r="AA1210" s="13" t="s">
        <v>72</v>
      </c>
      <c r="AB1210" s="13" t="s">
        <v>2221</v>
      </c>
      <c r="AC1210" s="51"/>
      <c r="AD1210" s="51"/>
      <c r="AE1210" s="51"/>
      <c r="AF1210" s="51"/>
      <c r="AG1210" s="51"/>
      <c r="AH1210" s="51"/>
      <c r="AI1210" s="51"/>
    </row>
    <row r="1211" spans="1:35" ht="24.6" x14ac:dyDescent="0.85">
      <c r="A1211" s="15">
        <v>1210</v>
      </c>
      <c r="B1211" s="45" t="s">
        <v>470</v>
      </c>
      <c r="C1211" s="45" t="s">
        <v>1993</v>
      </c>
      <c r="D1211" s="45" t="s">
        <v>2216</v>
      </c>
      <c r="E1211" s="46" t="s">
        <v>2251</v>
      </c>
      <c r="F1211" s="7">
        <v>401</v>
      </c>
      <c r="G1211" s="348" t="s">
        <v>10202</v>
      </c>
      <c r="H1211" s="167" t="s">
        <v>2255</v>
      </c>
      <c r="I1211" s="170">
        <v>277537</v>
      </c>
      <c r="J1211" s="170">
        <v>1405647</v>
      </c>
      <c r="K1211" s="161" t="s">
        <v>2256</v>
      </c>
      <c r="L1211" s="15" t="s">
        <v>63</v>
      </c>
      <c r="M1211" s="13"/>
      <c r="N1211" s="13"/>
      <c r="O1211" s="13" t="s">
        <v>68</v>
      </c>
      <c r="P1211" s="50" t="s">
        <v>2257</v>
      </c>
      <c r="Q1211" s="13" t="s">
        <v>61</v>
      </c>
      <c r="R1211" s="172">
        <v>33</v>
      </c>
      <c r="S1211" s="172">
        <v>8</v>
      </c>
      <c r="T1211" s="172">
        <v>2</v>
      </c>
      <c r="U1211" s="172">
        <v>18</v>
      </c>
      <c r="V1211" s="172">
        <v>26</v>
      </c>
      <c r="W1211" s="13" t="s">
        <v>69</v>
      </c>
      <c r="X1211" s="13"/>
      <c r="Y1211" s="13" t="s">
        <v>70</v>
      </c>
      <c r="Z1211" s="13" t="s">
        <v>75</v>
      </c>
      <c r="AA1211" s="13" t="s">
        <v>72</v>
      </c>
      <c r="AB1211" s="13" t="s">
        <v>2221</v>
      </c>
      <c r="AC1211" s="51"/>
      <c r="AD1211" s="51"/>
      <c r="AE1211" s="51"/>
      <c r="AF1211" s="51"/>
      <c r="AG1211" s="51"/>
      <c r="AH1211" s="51"/>
      <c r="AI1211" s="51"/>
    </row>
    <row r="1212" spans="1:35" ht="24.6" x14ac:dyDescent="0.85">
      <c r="A1212" s="15">
        <v>1211</v>
      </c>
      <c r="B1212" s="45" t="s">
        <v>470</v>
      </c>
      <c r="C1212" s="45" t="s">
        <v>1993</v>
      </c>
      <c r="D1212" s="45" t="s">
        <v>2216</v>
      </c>
      <c r="E1212" s="46" t="s">
        <v>2251</v>
      </c>
      <c r="F1212" s="7">
        <v>401</v>
      </c>
      <c r="G1212" s="348" t="s">
        <v>10203</v>
      </c>
      <c r="H1212" s="167" t="s">
        <v>2258</v>
      </c>
      <c r="I1212" s="170">
        <v>277494</v>
      </c>
      <c r="J1212" s="170">
        <v>1405844</v>
      </c>
      <c r="K1212" s="161">
        <v>44571</v>
      </c>
      <c r="L1212" s="15" t="s">
        <v>63</v>
      </c>
      <c r="M1212" s="13"/>
      <c r="N1212" s="13"/>
      <c r="O1212" s="13" t="s">
        <v>68</v>
      </c>
      <c r="P1212" s="50" t="s">
        <v>2259</v>
      </c>
      <c r="Q1212" s="13" t="s">
        <v>61</v>
      </c>
      <c r="R1212" s="172">
        <v>44</v>
      </c>
      <c r="S1212" s="172">
        <v>8</v>
      </c>
      <c r="T1212" s="172">
        <v>2</v>
      </c>
      <c r="U1212" s="172">
        <v>18</v>
      </c>
      <c r="V1212" s="172">
        <v>24</v>
      </c>
      <c r="W1212" s="13" t="s">
        <v>69</v>
      </c>
      <c r="X1212" s="13"/>
      <c r="Y1212" s="13" t="s">
        <v>70</v>
      </c>
      <c r="Z1212" s="13" t="s">
        <v>75</v>
      </c>
      <c r="AA1212" s="13" t="s">
        <v>72</v>
      </c>
      <c r="AB1212" s="13" t="s">
        <v>2221</v>
      </c>
      <c r="AC1212" s="51"/>
      <c r="AD1212" s="51"/>
      <c r="AE1212" s="51"/>
      <c r="AF1212" s="51"/>
      <c r="AG1212" s="51"/>
      <c r="AH1212" s="51"/>
      <c r="AI1212" s="51"/>
    </row>
    <row r="1213" spans="1:35" ht="24.6" x14ac:dyDescent="0.85">
      <c r="A1213" s="15">
        <v>1212</v>
      </c>
      <c r="B1213" s="45" t="s">
        <v>470</v>
      </c>
      <c r="C1213" s="45" t="s">
        <v>1993</v>
      </c>
      <c r="D1213" s="45" t="s">
        <v>2216</v>
      </c>
      <c r="E1213" s="46" t="s">
        <v>2260</v>
      </c>
      <c r="F1213" s="7">
        <v>418</v>
      </c>
      <c r="G1213" s="348" t="s">
        <v>10204</v>
      </c>
      <c r="H1213" s="167" t="s">
        <v>2261</v>
      </c>
      <c r="I1213" s="170">
        <v>287010</v>
      </c>
      <c r="J1213" s="170">
        <v>1403825</v>
      </c>
      <c r="K1213" s="159">
        <v>44602</v>
      </c>
      <c r="L1213" s="15" t="s">
        <v>63</v>
      </c>
      <c r="M1213" s="13"/>
      <c r="N1213" s="13"/>
      <c r="O1213" s="13" t="s">
        <v>68</v>
      </c>
      <c r="P1213" s="50" t="s">
        <v>2262</v>
      </c>
      <c r="Q1213" s="13" t="s">
        <v>61</v>
      </c>
      <c r="R1213" s="172">
        <v>53</v>
      </c>
      <c r="S1213" s="172">
        <v>8</v>
      </c>
      <c r="T1213" s="172">
        <v>1.5</v>
      </c>
      <c r="U1213" s="172">
        <v>6</v>
      </c>
      <c r="V1213" s="172">
        <v>21</v>
      </c>
      <c r="W1213" s="13" t="s">
        <v>69</v>
      </c>
      <c r="X1213" s="13"/>
      <c r="Y1213" s="13" t="s">
        <v>70</v>
      </c>
      <c r="Z1213" s="13" t="s">
        <v>75</v>
      </c>
      <c r="AA1213" s="13" t="s">
        <v>72</v>
      </c>
      <c r="AB1213" s="13" t="s">
        <v>2221</v>
      </c>
      <c r="AC1213" s="51"/>
      <c r="AD1213" s="51"/>
      <c r="AE1213" s="51"/>
      <c r="AF1213" s="51"/>
      <c r="AG1213" s="51"/>
      <c r="AH1213" s="51"/>
      <c r="AI1213" s="51"/>
    </row>
    <row r="1214" spans="1:35" ht="24.6" x14ac:dyDescent="0.85">
      <c r="A1214" s="15">
        <v>1213</v>
      </c>
      <c r="B1214" s="45" t="s">
        <v>470</v>
      </c>
      <c r="C1214" s="45" t="s">
        <v>1993</v>
      </c>
      <c r="D1214" s="45" t="s">
        <v>2216</v>
      </c>
      <c r="E1214" s="46" t="s">
        <v>2260</v>
      </c>
      <c r="F1214" s="7">
        <v>418</v>
      </c>
      <c r="G1214" s="348" t="s">
        <v>10205</v>
      </c>
      <c r="H1214" s="167" t="s">
        <v>2263</v>
      </c>
      <c r="I1214" s="170">
        <v>287178</v>
      </c>
      <c r="J1214" s="170">
        <v>1403681</v>
      </c>
      <c r="K1214" s="159">
        <v>44630</v>
      </c>
      <c r="L1214" s="15" t="s">
        <v>63</v>
      </c>
      <c r="M1214" s="13"/>
      <c r="N1214" s="13"/>
      <c r="O1214" s="13" t="s">
        <v>68</v>
      </c>
      <c r="P1214" s="50" t="s">
        <v>2264</v>
      </c>
      <c r="Q1214" s="13" t="s">
        <v>61</v>
      </c>
      <c r="R1214" s="172">
        <v>59</v>
      </c>
      <c r="S1214" s="172">
        <v>8</v>
      </c>
      <c r="T1214" s="172">
        <v>1.5</v>
      </c>
      <c r="U1214" s="172">
        <v>15</v>
      </c>
      <c r="V1214" s="172">
        <v>25</v>
      </c>
      <c r="W1214" s="13" t="s">
        <v>69</v>
      </c>
      <c r="X1214" s="13"/>
      <c r="Y1214" s="13" t="s">
        <v>70</v>
      </c>
      <c r="Z1214" s="13" t="s">
        <v>75</v>
      </c>
      <c r="AA1214" s="13" t="s">
        <v>72</v>
      </c>
      <c r="AB1214" s="13" t="s">
        <v>2221</v>
      </c>
      <c r="AC1214" s="51"/>
      <c r="AD1214" s="51"/>
      <c r="AE1214" s="51"/>
      <c r="AF1214" s="51"/>
      <c r="AG1214" s="51"/>
      <c r="AH1214" s="51"/>
      <c r="AI1214" s="51"/>
    </row>
    <row r="1215" spans="1:35" ht="24.6" x14ac:dyDescent="0.85">
      <c r="A1215" s="15">
        <v>1214</v>
      </c>
      <c r="B1215" s="45" t="s">
        <v>470</v>
      </c>
      <c r="C1215" s="45" t="s">
        <v>1993</v>
      </c>
      <c r="D1215" s="45" t="s">
        <v>2216</v>
      </c>
      <c r="E1215" s="46" t="s">
        <v>2260</v>
      </c>
      <c r="F1215" s="7">
        <v>418</v>
      </c>
      <c r="G1215" s="348" t="s">
        <v>10206</v>
      </c>
      <c r="H1215" s="167" t="s">
        <v>2265</v>
      </c>
      <c r="I1215" s="170">
        <v>280146</v>
      </c>
      <c r="J1215" s="170">
        <v>1400334</v>
      </c>
      <c r="K1215" s="159">
        <v>44661</v>
      </c>
      <c r="L1215" s="15" t="s">
        <v>63</v>
      </c>
      <c r="M1215" s="13"/>
      <c r="N1215" s="13"/>
      <c r="O1215" s="13" t="s">
        <v>68</v>
      </c>
      <c r="P1215" s="50" t="s">
        <v>2266</v>
      </c>
      <c r="Q1215" s="13" t="s">
        <v>61</v>
      </c>
      <c r="R1215" s="172">
        <v>31</v>
      </c>
      <c r="S1215" s="172">
        <v>8</v>
      </c>
      <c r="T1215" s="172">
        <v>8</v>
      </c>
      <c r="U1215" s="172">
        <v>5</v>
      </c>
      <c r="V1215" s="172">
        <v>9</v>
      </c>
      <c r="W1215" s="13" t="s">
        <v>69</v>
      </c>
      <c r="X1215" s="13"/>
      <c r="Y1215" s="13" t="s">
        <v>70</v>
      </c>
      <c r="Z1215" s="13" t="s">
        <v>75</v>
      </c>
      <c r="AA1215" s="13" t="s">
        <v>72</v>
      </c>
      <c r="AB1215" s="13" t="s">
        <v>2221</v>
      </c>
      <c r="AC1215" s="51"/>
      <c r="AD1215" s="51"/>
      <c r="AE1215" s="51"/>
      <c r="AF1215" s="51"/>
      <c r="AG1215" s="51"/>
      <c r="AH1215" s="51"/>
      <c r="AI1215" s="51"/>
    </row>
    <row r="1216" spans="1:35" ht="24.6" x14ac:dyDescent="0.85">
      <c r="A1216" s="15">
        <v>1215</v>
      </c>
      <c r="B1216" s="45" t="s">
        <v>470</v>
      </c>
      <c r="C1216" s="45" t="s">
        <v>1993</v>
      </c>
      <c r="D1216" s="45" t="s">
        <v>2216</v>
      </c>
      <c r="E1216" s="46" t="s">
        <v>2260</v>
      </c>
      <c r="F1216" s="7">
        <v>418</v>
      </c>
      <c r="G1216" s="348" t="s">
        <v>10207</v>
      </c>
      <c r="H1216" s="167" t="s">
        <v>2267</v>
      </c>
      <c r="I1216" s="170">
        <v>284062</v>
      </c>
      <c r="J1216" s="170">
        <v>1404675</v>
      </c>
      <c r="K1216" s="159">
        <v>44722</v>
      </c>
      <c r="L1216" s="15" t="s">
        <v>63</v>
      </c>
      <c r="M1216" s="13"/>
      <c r="N1216" s="13"/>
      <c r="O1216" s="13" t="s">
        <v>68</v>
      </c>
      <c r="P1216" s="50" t="s">
        <v>2268</v>
      </c>
      <c r="Q1216" s="13" t="s">
        <v>61</v>
      </c>
      <c r="R1216" s="172">
        <v>33</v>
      </c>
      <c r="S1216" s="172">
        <v>8</v>
      </c>
      <c r="T1216" s="172">
        <v>5</v>
      </c>
      <c r="U1216" s="172">
        <v>6</v>
      </c>
      <c r="V1216" s="172">
        <v>12</v>
      </c>
      <c r="W1216" s="13" t="s">
        <v>69</v>
      </c>
      <c r="X1216" s="13"/>
      <c r="Y1216" s="13" t="s">
        <v>70</v>
      </c>
      <c r="Z1216" s="13" t="s">
        <v>75</v>
      </c>
      <c r="AA1216" s="13" t="s">
        <v>72</v>
      </c>
      <c r="AB1216" s="13" t="s">
        <v>2221</v>
      </c>
      <c r="AC1216" s="51"/>
      <c r="AD1216" s="51"/>
      <c r="AE1216" s="51"/>
      <c r="AF1216" s="51"/>
      <c r="AG1216" s="51"/>
      <c r="AH1216" s="51"/>
      <c r="AI1216" s="51"/>
    </row>
    <row r="1217" spans="1:35" ht="24.6" x14ac:dyDescent="0.85">
      <c r="A1217" s="15">
        <v>1216</v>
      </c>
      <c r="B1217" s="45" t="s">
        <v>470</v>
      </c>
      <c r="C1217" s="45" t="s">
        <v>1993</v>
      </c>
      <c r="D1217" s="45" t="s">
        <v>2216</v>
      </c>
      <c r="E1217" s="46" t="s">
        <v>2260</v>
      </c>
      <c r="F1217" s="7">
        <v>418</v>
      </c>
      <c r="G1217" s="348" t="s">
        <v>10208</v>
      </c>
      <c r="H1217" s="167" t="s">
        <v>2269</v>
      </c>
      <c r="I1217" s="170">
        <v>280136</v>
      </c>
      <c r="J1217" s="170">
        <v>1401678</v>
      </c>
      <c r="K1217" s="159">
        <v>44571</v>
      </c>
      <c r="L1217" s="15" t="s">
        <v>63</v>
      </c>
      <c r="M1217" s="13"/>
      <c r="N1217" s="13"/>
      <c r="O1217" s="13" t="s">
        <v>68</v>
      </c>
      <c r="P1217" s="50" t="s">
        <v>2270</v>
      </c>
      <c r="Q1217" s="13" t="s">
        <v>61</v>
      </c>
      <c r="R1217" s="172">
        <v>32</v>
      </c>
      <c r="S1217" s="172">
        <v>8</v>
      </c>
      <c r="T1217" s="172">
        <v>5</v>
      </c>
      <c r="U1217" s="172">
        <v>4</v>
      </c>
      <c r="V1217" s="172">
        <v>10</v>
      </c>
      <c r="W1217" s="13" t="s">
        <v>69</v>
      </c>
      <c r="X1217" s="13"/>
      <c r="Y1217" s="13" t="s">
        <v>70</v>
      </c>
      <c r="Z1217" s="13" t="s">
        <v>75</v>
      </c>
      <c r="AA1217" s="13" t="s">
        <v>72</v>
      </c>
      <c r="AB1217" s="13" t="s">
        <v>2221</v>
      </c>
      <c r="AC1217" s="51"/>
      <c r="AD1217" s="51"/>
      <c r="AE1217" s="51"/>
      <c r="AF1217" s="51"/>
      <c r="AG1217" s="51"/>
      <c r="AH1217" s="51"/>
      <c r="AI1217" s="51"/>
    </row>
    <row r="1218" spans="1:35" ht="24.6" x14ac:dyDescent="0.85">
      <c r="A1218" s="15">
        <v>1217</v>
      </c>
      <c r="B1218" s="45" t="s">
        <v>470</v>
      </c>
      <c r="C1218" s="45" t="s">
        <v>1993</v>
      </c>
      <c r="D1218" s="45" t="s">
        <v>2216</v>
      </c>
      <c r="E1218" s="46" t="s">
        <v>2260</v>
      </c>
      <c r="F1218" s="7">
        <v>418</v>
      </c>
      <c r="G1218" s="348" t="s">
        <v>10209</v>
      </c>
      <c r="H1218" s="167" t="s">
        <v>2271</v>
      </c>
      <c r="I1218" s="170">
        <v>280134</v>
      </c>
      <c r="J1218" s="170">
        <v>1400192</v>
      </c>
      <c r="K1218" s="159">
        <v>44602</v>
      </c>
      <c r="L1218" s="15" t="s">
        <v>63</v>
      </c>
      <c r="M1218" s="13"/>
      <c r="N1218" s="13"/>
      <c r="O1218" s="13" t="s">
        <v>68</v>
      </c>
      <c r="P1218" s="50" t="s">
        <v>2272</v>
      </c>
      <c r="Q1218" s="13" t="s">
        <v>61</v>
      </c>
      <c r="R1218" s="172">
        <v>32</v>
      </c>
      <c r="S1218" s="172">
        <v>8</v>
      </c>
      <c r="T1218" s="172">
        <v>8</v>
      </c>
      <c r="U1218" s="172">
        <v>4</v>
      </c>
      <c r="V1218" s="172">
        <v>7</v>
      </c>
      <c r="W1218" s="13" t="s">
        <v>69</v>
      </c>
      <c r="X1218" s="13"/>
      <c r="Y1218" s="13" t="s">
        <v>70</v>
      </c>
      <c r="Z1218" s="13" t="s">
        <v>75</v>
      </c>
      <c r="AA1218" s="13" t="s">
        <v>72</v>
      </c>
      <c r="AB1218" s="13" t="s">
        <v>2221</v>
      </c>
      <c r="AC1218" s="51"/>
      <c r="AD1218" s="51"/>
      <c r="AE1218" s="51"/>
      <c r="AF1218" s="51"/>
      <c r="AG1218" s="51"/>
      <c r="AH1218" s="51"/>
      <c r="AI1218" s="51"/>
    </row>
    <row r="1219" spans="1:35" ht="24.6" x14ac:dyDescent="0.85">
      <c r="A1219" s="15">
        <v>1218</v>
      </c>
      <c r="B1219" s="45" t="s">
        <v>470</v>
      </c>
      <c r="C1219" s="45" t="s">
        <v>1993</v>
      </c>
      <c r="D1219" s="45" t="s">
        <v>2216</v>
      </c>
      <c r="E1219" s="46" t="s">
        <v>2260</v>
      </c>
      <c r="F1219" s="7">
        <v>418</v>
      </c>
      <c r="G1219" s="348" t="s">
        <v>10210</v>
      </c>
      <c r="H1219" s="167" t="s">
        <v>2273</v>
      </c>
      <c r="I1219" s="170">
        <v>279887</v>
      </c>
      <c r="J1219" s="170">
        <v>1402625</v>
      </c>
      <c r="K1219" s="159">
        <v>44814</v>
      </c>
      <c r="L1219" s="15" t="s">
        <v>63</v>
      </c>
      <c r="M1219" s="13"/>
      <c r="N1219" s="13"/>
      <c r="O1219" s="13" t="s">
        <v>68</v>
      </c>
      <c r="P1219" s="50" t="s">
        <v>2274</v>
      </c>
      <c r="Q1219" s="13" t="s">
        <v>61</v>
      </c>
      <c r="R1219" s="172">
        <v>59</v>
      </c>
      <c r="S1219" s="172">
        <v>8</v>
      </c>
      <c r="T1219" s="172">
        <v>1.5</v>
      </c>
      <c r="U1219" s="172">
        <v>16</v>
      </c>
      <c r="V1219" s="172">
        <v>22</v>
      </c>
      <c r="W1219" s="13" t="s">
        <v>69</v>
      </c>
      <c r="X1219" s="13"/>
      <c r="Y1219" s="13" t="s">
        <v>70</v>
      </c>
      <c r="Z1219" s="13" t="s">
        <v>75</v>
      </c>
      <c r="AA1219" s="13" t="s">
        <v>72</v>
      </c>
      <c r="AB1219" s="13" t="s">
        <v>2221</v>
      </c>
      <c r="AC1219" s="51"/>
      <c r="AD1219" s="51"/>
      <c r="AE1219" s="51"/>
      <c r="AF1219" s="51"/>
      <c r="AG1219" s="51"/>
      <c r="AH1219" s="51"/>
      <c r="AI1219" s="51"/>
    </row>
    <row r="1220" spans="1:35" ht="24.6" x14ac:dyDescent="0.85">
      <c r="A1220" s="15">
        <v>1219</v>
      </c>
      <c r="B1220" s="45" t="s">
        <v>470</v>
      </c>
      <c r="C1220" s="45" t="s">
        <v>1993</v>
      </c>
      <c r="D1220" s="45" t="s">
        <v>2216</v>
      </c>
      <c r="E1220" s="46" t="s">
        <v>2260</v>
      </c>
      <c r="F1220" s="7">
        <v>418</v>
      </c>
      <c r="G1220" s="348" t="s">
        <v>10211</v>
      </c>
      <c r="H1220" s="167" t="s">
        <v>2275</v>
      </c>
      <c r="I1220" s="170">
        <v>280101</v>
      </c>
      <c r="J1220" s="170">
        <v>1400527</v>
      </c>
      <c r="K1220" s="159">
        <v>44783</v>
      </c>
      <c r="L1220" s="15" t="s">
        <v>63</v>
      </c>
      <c r="M1220" s="13"/>
      <c r="N1220" s="13"/>
      <c r="O1220" s="13" t="s">
        <v>68</v>
      </c>
      <c r="P1220" s="50" t="s">
        <v>2276</v>
      </c>
      <c r="Q1220" s="13" t="s">
        <v>61</v>
      </c>
      <c r="R1220" s="172">
        <v>31</v>
      </c>
      <c r="S1220" s="172">
        <v>8</v>
      </c>
      <c r="T1220" s="172">
        <v>6</v>
      </c>
      <c r="U1220" s="172">
        <v>5</v>
      </c>
      <c r="V1220" s="172">
        <v>12</v>
      </c>
      <c r="W1220" s="13" t="s">
        <v>69</v>
      </c>
      <c r="X1220" s="13"/>
      <c r="Y1220" s="13" t="s">
        <v>70</v>
      </c>
      <c r="Z1220" s="13" t="s">
        <v>75</v>
      </c>
      <c r="AA1220" s="13" t="s">
        <v>72</v>
      </c>
      <c r="AB1220" s="13" t="s">
        <v>2221</v>
      </c>
      <c r="AC1220" s="51"/>
      <c r="AD1220" s="51"/>
      <c r="AE1220" s="51"/>
      <c r="AF1220" s="51"/>
      <c r="AG1220" s="51"/>
      <c r="AH1220" s="51"/>
      <c r="AI1220" s="51"/>
    </row>
    <row r="1221" spans="1:35" ht="24.6" x14ac:dyDescent="0.85">
      <c r="A1221" s="15">
        <v>1220</v>
      </c>
      <c r="B1221" s="45" t="s">
        <v>470</v>
      </c>
      <c r="C1221" s="45" t="s">
        <v>1993</v>
      </c>
      <c r="D1221" s="45" t="s">
        <v>2216</v>
      </c>
      <c r="E1221" s="46" t="s">
        <v>2260</v>
      </c>
      <c r="F1221" s="7">
        <v>418</v>
      </c>
      <c r="G1221" s="348" t="s">
        <v>10212</v>
      </c>
      <c r="H1221" s="167" t="s">
        <v>2277</v>
      </c>
      <c r="I1221" s="170">
        <v>280030</v>
      </c>
      <c r="J1221" s="170">
        <v>1402909</v>
      </c>
      <c r="K1221" s="159">
        <v>44752</v>
      </c>
      <c r="L1221" s="15" t="s">
        <v>63</v>
      </c>
      <c r="M1221" s="13"/>
      <c r="N1221" s="13"/>
      <c r="O1221" s="13" t="s">
        <v>68</v>
      </c>
      <c r="P1221" s="50" t="s">
        <v>2278</v>
      </c>
      <c r="Q1221" s="13" t="s">
        <v>61</v>
      </c>
      <c r="R1221" s="172">
        <v>31</v>
      </c>
      <c r="S1221" s="172">
        <v>8</v>
      </c>
      <c r="T1221" s="172">
        <v>3</v>
      </c>
      <c r="U1221" s="172">
        <v>7</v>
      </c>
      <c r="V1221" s="172">
        <v>14</v>
      </c>
      <c r="W1221" s="13" t="s">
        <v>69</v>
      </c>
      <c r="X1221" s="13"/>
      <c r="Y1221" s="13" t="s">
        <v>70</v>
      </c>
      <c r="Z1221" s="13" t="s">
        <v>75</v>
      </c>
      <c r="AA1221" s="13" t="s">
        <v>72</v>
      </c>
      <c r="AB1221" s="13" t="s">
        <v>2221</v>
      </c>
      <c r="AC1221" s="51"/>
      <c r="AD1221" s="51"/>
      <c r="AE1221" s="51"/>
      <c r="AF1221" s="51"/>
      <c r="AG1221" s="51"/>
      <c r="AH1221" s="51"/>
      <c r="AI1221" s="51"/>
    </row>
    <row r="1222" spans="1:35" ht="24.6" x14ac:dyDescent="0.85">
      <c r="A1222" s="15">
        <v>1221</v>
      </c>
      <c r="B1222" s="45" t="s">
        <v>470</v>
      </c>
      <c r="C1222" s="45" t="s">
        <v>1993</v>
      </c>
      <c r="D1222" s="45" t="s">
        <v>2216</v>
      </c>
      <c r="E1222" s="46" t="s">
        <v>2260</v>
      </c>
      <c r="F1222" s="7">
        <v>418</v>
      </c>
      <c r="G1222" s="348" t="s">
        <v>10213</v>
      </c>
      <c r="H1222" s="167" t="s">
        <v>2279</v>
      </c>
      <c r="I1222" s="170">
        <v>285261</v>
      </c>
      <c r="J1222" s="170">
        <v>1404501</v>
      </c>
      <c r="K1222" s="159">
        <v>44691</v>
      </c>
      <c r="L1222" s="15" t="s">
        <v>63</v>
      </c>
      <c r="M1222" s="13"/>
      <c r="N1222" s="13"/>
      <c r="O1222" s="13" t="s">
        <v>68</v>
      </c>
      <c r="P1222" s="50" t="s">
        <v>2280</v>
      </c>
      <c r="Q1222" s="13" t="s">
        <v>61</v>
      </c>
      <c r="R1222" s="172">
        <v>31</v>
      </c>
      <c r="S1222" s="172">
        <v>8</v>
      </c>
      <c r="T1222" s="172">
        <v>6</v>
      </c>
      <c r="U1222" s="172">
        <v>6</v>
      </c>
      <c r="V1222" s="172">
        <v>12</v>
      </c>
      <c r="W1222" s="13" t="s">
        <v>69</v>
      </c>
      <c r="X1222" s="13"/>
      <c r="Y1222" s="13" t="s">
        <v>70</v>
      </c>
      <c r="Z1222" s="13" t="s">
        <v>75</v>
      </c>
      <c r="AA1222" s="13" t="s">
        <v>72</v>
      </c>
      <c r="AB1222" s="13" t="s">
        <v>2221</v>
      </c>
      <c r="AC1222" s="51"/>
      <c r="AD1222" s="51"/>
      <c r="AE1222" s="51"/>
      <c r="AF1222" s="51"/>
      <c r="AG1222" s="51"/>
      <c r="AH1222" s="51"/>
      <c r="AI1222" s="51"/>
    </row>
    <row r="1223" spans="1:35" ht="24.6" x14ac:dyDescent="0.85">
      <c r="A1223" s="15">
        <v>1222</v>
      </c>
      <c r="B1223" s="45" t="s">
        <v>470</v>
      </c>
      <c r="C1223" s="45" t="s">
        <v>1993</v>
      </c>
      <c r="D1223" s="45" t="s">
        <v>2216</v>
      </c>
      <c r="E1223" s="46" t="s">
        <v>2260</v>
      </c>
      <c r="F1223" s="7">
        <v>418</v>
      </c>
      <c r="G1223" s="348" t="s">
        <v>10214</v>
      </c>
      <c r="H1223" s="167" t="s">
        <v>2281</v>
      </c>
      <c r="I1223" s="170">
        <v>279983</v>
      </c>
      <c r="J1223" s="170">
        <v>1398937</v>
      </c>
      <c r="K1223" s="159">
        <v>44844</v>
      </c>
      <c r="L1223" s="15" t="s">
        <v>63</v>
      </c>
      <c r="M1223" s="13"/>
      <c r="N1223" s="13"/>
      <c r="O1223" s="13" t="s">
        <v>68</v>
      </c>
      <c r="P1223" s="50" t="s">
        <v>2282</v>
      </c>
      <c r="Q1223" s="13" t="s">
        <v>61</v>
      </c>
      <c r="R1223" s="172">
        <v>31</v>
      </c>
      <c r="S1223" s="172">
        <v>8</v>
      </c>
      <c r="T1223" s="172">
        <v>8</v>
      </c>
      <c r="U1223" s="172">
        <v>5</v>
      </c>
      <c r="V1223" s="172">
        <v>10</v>
      </c>
      <c r="W1223" s="13" t="s">
        <v>69</v>
      </c>
      <c r="X1223" s="13"/>
      <c r="Y1223" s="13" t="s">
        <v>70</v>
      </c>
      <c r="Z1223" s="13" t="s">
        <v>75</v>
      </c>
      <c r="AA1223" s="13" t="s">
        <v>72</v>
      </c>
      <c r="AB1223" s="13" t="s">
        <v>2221</v>
      </c>
      <c r="AC1223" s="51"/>
      <c r="AD1223" s="51"/>
      <c r="AE1223" s="51"/>
      <c r="AF1223" s="51"/>
      <c r="AG1223" s="51"/>
      <c r="AH1223" s="51"/>
      <c r="AI1223" s="51"/>
    </row>
    <row r="1224" spans="1:35" ht="24.6" x14ac:dyDescent="0.85">
      <c r="A1224" s="15">
        <v>1223</v>
      </c>
      <c r="B1224" s="45" t="s">
        <v>470</v>
      </c>
      <c r="C1224" s="45" t="s">
        <v>1993</v>
      </c>
      <c r="D1224" s="45" t="s">
        <v>2216</v>
      </c>
      <c r="E1224" s="46" t="s">
        <v>2283</v>
      </c>
      <c r="F1224" s="7">
        <v>224</v>
      </c>
      <c r="G1224" s="348" t="s">
        <v>10215</v>
      </c>
      <c r="H1224" s="167" t="s">
        <v>2284</v>
      </c>
      <c r="I1224" s="170">
        <v>276241</v>
      </c>
      <c r="J1224" s="170">
        <v>1408018</v>
      </c>
      <c r="K1224" s="159" t="s">
        <v>2285</v>
      </c>
      <c r="L1224" s="15" t="s">
        <v>63</v>
      </c>
      <c r="M1224" s="13"/>
      <c r="N1224" s="13"/>
      <c r="O1224" s="13" t="s">
        <v>68</v>
      </c>
      <c r="P1224" s="50" t="s">
        <v>2286</v>
      </c>
      <c r="Q1224" s="13" t="s">
        <v>61</v>
      </c>
      <c r="R1224" s="172">
        <v>33</v>
      </c>
      <c r="S1224" s="172">
        <v>8</v>
      </c>
      <c r="T1224" s="172">
        <v>2</v>
      </c>
      <c r="U1224" s="172">
        <v>15</v>
      </c>
      <c r="V1224" s="172">
        <v>22</v>
      </c>
      <c r="W1224" s="13" t="s">
        <v>69</v>
      </c>
      <c r="X1224" s="13"/>
      <c r="Y1224" s="13" t="s">
        <v>70</v>
      </c>
      <c r="Z1224" s="13" t="s">
        <v>75</v>
      </c>
      <c r="AA1224" s="13" t="s">
        <v>72</v>
      </c>
      <c r="AB1224" s="13" t="s">
        <v>2221</v>
      </c>
      <c r="AC1224" s="51"/>
      <c r="AD1224" s="51"/>
      <c r="AE1224" s="51"/>
      <c r="AF1224" s="51"/>
      <c r="AG1224" s="51"/>
      <c r="AH1224" s="51"/>
      <c r="AI1224" s="51"/>
    </row>
    <row r="1225" spans="1:35" ht="24.6" x14ac:dyDescent="0.85">
      <c r="A1225" s="15">
        <v>1224</v>
      </c>
      <c r="B1225" s="45" t="s">
        <v>470</v>
      </c>
      <c r="C1225" s="45" t="s">
        <v>1993</v>
      </c>
      <c r="D1225" s="45" t="s">
        <v>2216</v>
      </c>
      <c r="E1225" s="46" t="s">
        <v>2283</v>
      </c>
      <c r="F1225" s="7">
        <v>224</v>
      </c>
      <c r="G1225" s="348" t="s">
        <v>10216</v>
      </c>
      <c r="H1225" s="167" t="s">
        <v>2287</v>
      </c>
      <c r="I1225" s="170">
        <v>276528</v>
      </c>
      <c r="J1225" s="170">
        <v>1407950</v>
      </c>
      <c r="K1225" s="159" t="s">
        <v>2288</v>
      </c>
      <c r="L1225" s="15" t="s">
        <v>63</v>
      </c>
      <c r="M1225" s="13"/>
      <c r="N1225" s="13"/>
      <c r="O1225" s="13" t="s">
        <v>68</v>
      </c>
      <c r="P1225" s="50" t="s">
        <v>2289</v>
      </c>
      <c r="Q1225" s="13" t="s">
        <v>61</v>
      </c>
      <c r="R1225" s="172">
        <v>37</v>
      </c>
      <c r="S1225" s="172">
        <v>8</v>
      </c>
      <c r="T1225" s="172">
        <v>1.5</v>
      </c>
      <c r="U1225" s="172">
        <v>17</v>
      </c>
      <c r="V1225" s="172">
        <v>23</v>
      </c>
      <c r="W1225" s="13" t="s">
        <v>69</v>
      </c>
      <c r="X1225" s="13"/>
      <c r="Y1225" s="13" t="s">
        <v>70</v>
      </c>
      <c r="Z1225" s="13" t="s">
        <v>75</v>
      </c>
      <c r="AA1225" s="13" t="s">
        <v>72</v>
      </c>
      <c r="AB1225" s="13" t="s">
        <v>2221</v>
      </c>
      <c r="AC1225" s="51"/>
      <c r="AD1225" s="51"/>
      <c r="AE1225" s="51"/>
      <c r="AF1225" s="51"/>
      <c r="AG1225" s="51"/>
      <c r="AH1225" s="51"/>
      <c r="AI1225" s="51"/>
    </row>
    <row r="1226" spans="1:35" ht="24.6" x14ac:dyDescent="0.85">
      <c r="A1226" s="15">
        <v>1225</v>
      </c>
      <c r="B1226" s="45" t="s">
        <v>470</v>
      </c>
      <c r="C1226" s="45" t="s">
        <v>1993</v>
      </c>
      <c r="D1226" s="45" t="s">
        <v>2216</v>
      </c>
      <c r="E1226" s="46" t="s">
        <v>2283</v>
      </c>
      <c r="F1226" s="7">
        <v>224</v>
      </c>
      <c r="G1226" s="348" t="s">
        <v>10217</v>
      </c>
      <c r="H1226" s="167" t="s">
        <v>2290</v>
      </c>
      <c r="I1226" s="170">
        <v>278978</v>
      </c>
      <c r="J1226" s="170">
        <v>1406773</v>
      </c>
      <c r="K1226" s="159" t="s">
        <v>2288</v>
      </c>
      <c r="L1226" s="15" t="s">
        <v>63</v>
      </c>
      <c r="M1226" s="13"/>
      <c r="N1226" s="13"/>
      <c r="O1226" s="13" t="s">
        <v>68</v>
      </c>
      <c r="P1226" s="50" t="s">
        <v>2291</v>
      </c>
      <c r="Q1226" s="13" t="s">
        <v>61</v>
      </c>
      <c r="R1226" s="172">
        <v>38</v>
      </c>
      <c r="S1226" s="172">
        <v>8</v>
      </c>
      <c r="T1226" s="172">
        <v>1.5</v>
      </c>
      <c r="U1226" s="172">
        <v>16</v>
      </c>
      <c r="V1226" s="172">
        <v>22</v>
      </c>
      <c r="W1226" s="13" t="s">
        <v>69</v>
      </c>
      <c r="X1226" s="13"/>
      <c r="Y1226" s="13" t="s">
        <v>70</v>
      </c>
      <c r="Z1226" s="13" t="s">
        <v>75</v>
      </c>
      <c r="AA1226" s="13" t="s">
        <v>72</v>
      </c>
      <c r="AB1226" s="13" t="s">
        <v>2221</v>
      </c>
      <c r="AC1226" s="51"/>
      <c r="AD1226" s="51"/>
      <c r="AE1226" s="51"/>
      <c r="AF1226" s="51"/>
      <c r="AG1226" s="51"/>
      <c r="AH1226" s="51"/>
      <c r="AI1226" s="51"/>
    </row>
    <row r="1227" spans="1:35" ht="24.6" x14ac:dyDescent="0.85">
      <c r="A1227" s="15">
        <v>1226</v>
      </c>
      <c r="B1227" s="45" t="s">
        <v>470</v>
      </c>
      <c r="C1227" s="45" t="s">
        <v>1993</v>
      </c>
      <c r="D1227" s="45" t="s">
        <v>2292</v>
      </c>
      <c r="E1227" s="46" t="s">
        <v>2293</v>
      </c>
      <c r="F1227" s="7">
        <v>387</v>
      </c>
      <c r="G1227" s="348" t="s">
        <v>10218</v>
      </c>
      <c r="H1227" s="167" t="s">
        <v>2294</v>
      </c>
      <c r="I1227" s="170">
        <v>257373</v>
      </c>
      <c r="J1227" s="170">
        <v>1391772</v>
      </c>
      <c r="K1227" s="161">
        <v>44763</v>
      </c>
      <c r="L1227" s="15" t="s">
        <v>63</v>
      </c>
      <c r="M1227" s="13"/>
      <c r="N1227" s="13"/>
      <c r="O1227" s="13" t="s">
        <v>68</v>
      </c>
      <c r="P1227" s="50" t="s">
        <v>2295</v>
      </c>
      <c r="Q1227" s="13" t="s">
        <v>61</v>
      </c>
      <c r="R1227" s="172">
        <v>33</v>
      </c>
      <c r="S1227" s="172">
        <v>8</v>
      </c>
      <c r="T1227" s="172">
        <v>7</v>
      </c>
      <c r="U1227" s="172">
        <v>4</v>
      </c>
      <c r="V1227" s="172">
        <v>6</v>
      </c>
      <c r="W1227" s="13" t="s">
        <v>69</v>
      </c>
      <c r="X1227" s="13"/>
      <c r="Y1227" s="13" t="s">
        <v>70</v>
      </c>
      <c r="Z1227" s="13" t="s">
        <v>75</v>
      </c>
      <c r="AA1227" s="13" t="s">
        <v>72</v>
      </c>
      <c r="AB1227" s="13" t="s">
        <v>2221</v>
      </c>
      <c r="AC1227" s="51"/>
      <c r="AD1227" s="51"/>
      <c r="AE1227" s="51"/>
      <c r="AF1227" s="51"/>
      <c r="AG1227" s="51"/>
      <c r="AH1227" s="51"/>
      <c r="AI1227" s="51"/>
    </row>
    <row r="1228" spans="1:35" ht="24.6" x14ac:dyDescent="0.85">
      <c r="A1228" s="15">
        <v>1227</v>
      </c>
      <c r="B1228" s="45" t="s">
        <v>470</v>
      </c>
      <c r="C1228" s="45" t="s">
        <v>1993</v>
      </c>
      <c r="D1228" s="45" t="s">
        <v>2292</v>
      </c>
      <c r="E1228" s="46" t="s">
        <v>2293</v>
      </c>
      <c r="F1228" s="7">
        <v>387</v>
      </c>
      <c r="G1228" s="348" t="s">
        <v>10219</v>
      </c>
      <c r="H1228" s="167" t="s">
        <v>2296</v>
      </c>
      <c r="I1228" s="170">
        <v>257373</v>
      </c>
      <c r="J1228" s="170">
        <v>1391772</v>
      </c>
      <c r="K1228" s="161">
        <v>44764</v>
      </c>
      <c r="L1228" s="15" t="s">
        <v>63</v>
      </c>
      <c r="M1228" s="13"/>
      <c r="N1228" s="13"/>
      <c r="O1228" s="13" t="s">
        <v>68</v>
      </c>
      <c r="P1228" s="50" t="s">
        <v>2297</v>
      </c>
      <c r="Q1228" s="13" t="s">
        <v>61</v>
      </c>
      <c r="R1228" s="172">
        <v>59</v>
      </c>
      <c r="S1228" s="172">
        <v>8</v>
      </c>
      <c r="T1228" s="172">
        <v>1.5</v>
      </c>
      <c r="U1228" s="172">
        <v>15</v>
      </c>
      <c r="V1228" s="172">
        <v>21</v>
      </c>
      <c r="W1228" s="13" t="s">
        <v>69</v>
      </c>
      <c r="X1228" s="13"/>
      <c r="Y1228" s="13" t="s">
        <v>70</v>
      </c>
      <c r="Z1228" s="13" t="s">
        <v>75</v>
      </c>
      <c r="AA1228" s="13" t="s">
        <v>72</v>
      </c>
      <c r="AB1228" s="13" t="s">
        <v>2221</v>
      </c>
      <c r="AC1228" s="51"/>
      <c r="AD1228" s="51"/>
      <c r="AE1228" s="51"/>
      <c r="AF1228" s="51"/>
      <c r="AG1228" s="51"/>
      <c r="AH1228" s="51"/>
      <c r="AI1228" s="51"/>
    </row>
    <row r="1229" spans="1:35" ht="24.6" x14ac:dyDescent="0.85">
      <c r="A1229" s="15">
        <v>1228</v>
      </c>
      <c r="B1229" s="45" t="s">
        <v>470</v>
      </c>
      <c r="C1229" s="45" t="s">
        <v>1993</v>
      </c>
      <c r="D1229" s="45" t="s">
        <v>2292</v>
      </c>
      <c r="E1229" s="46" t="s">
        <v>2293</v>
      </c>
      <c r="F1229" s="7">
        <v>387</v>
      </c>
      <c r="G1229" s="348" t="s">
        <v>10220</v>
      </c>
      <c r="H1229" s="167" t="s">
        <v>2298</v>
      </c>
      <c r="I1229" s="170">
        <v>256544</v>
      </c>
      <c r="J1229" s="170">
        <v>1391141</v>
      </c>
      <c r="K1229" s="161">
        <v>44765</v>
      </c>
      <c r="L1229" s="15" t="s">
        <v>63</v>
      </c>
      <c r="M1229" s="13"/>
      <c r="N1229" s="13"/>
      <c r="O1229" s="13" t="s">
        <v>68</v>
      </c>
      <c r="P1229" s="50" t="s">
        <v>2299</v>
      </c>
      <c r="Q1229" s="13" t="s">
        <v>61</v>
      </c>
      <c r="R1229" s="172">
        <v>33</v>
      </c>
      <c r="S1229" s="172">
        <v>8</v>
      </c>
      <c r="T1229" s="172">
        <v>2</v>
      </c>
      <c r="U1229" s="172">
        <v>12</v>
      </c>
      <c r="V1229" s="172">
        <v>20</v>
      </c>
      <c r="W1229" s="13" t="s">
        <v>69</v>
      </c>
      <c r="X1229" s="13"/>
      <c r="Y1229" s="13" t="s">
        <v>70</v>
      </c>
      <c r="Z1229" s="13" t="s">
        <v>75</v>
      </c>
      <c r="AA1229" s="13" t="s">
        <v>72</v>
      </c>
      <c r="AB1229" s="13" t="s">
        <v>2221</v>
      </c>
      <c r="AC1229" s="51"/>
      <c r="AD1229" s="51"/>
      <c r="AE1229" s="51"/>
      <c r="AF1229" s="51"/>
      <c r="AG1229" s="51"/>
      <c r="AH1229" s="51"/>
      <c r="AI1229" s="51"/>
    </row>
    <row r="1230" spans="1:35" ht="24.6" x14ac:dyDescent="0.85">
      <c r="A1230" s="15">
        <v>1229</v>
      </c>
      <c r="B1230" s="45" t="s">
        <v>470</v>
      </c>
      <c r="C1230" s="45" t="s">
        <v>1993</v>
      </c>
      <c r="D1230" s="45" t="s">
        <v>2292</v>
      </c>
      <c r="E1230" s="46" t="s">
        <v>2293</v>
      </c>
      <c r="F1230" s="7">
        <v>387</v>
      </c>
      <c r="G1230" s="348" t="s">
        <v>10221</v>
      </c>
      <c r="H1230" s="167" t="s">
        <v>2300</v>
      </c>
      <c r="I1230" s="170">
        <v>258692</v>
      </c>
      <c r="J1230" s="170">
        <v>1392099</v>
      </c>
      <c r="K1230" s="161">
        <v>44766</v>
      </c>
      <c r="L1230" s="15" t="s">
        <v>63</v>
      </c>
      <c r="M1230" s="13"/>
      <c r="N1230" s="13"/>
      <c r="O1230" s="13" t="s">
        <v>68</v>
      </c>
      <c r="P1230" s="50" t="s">
        <v>2301</v>
      </c>
      <c r="Q1230" s="13" t="s">
        <v>61</v>
      </c>
      <c r="R1230" s="172">
        <v>33</v>
      </c>
      <c r="S1230" s="172">
        <v>8</v>
      </c>
      <c r="T1230" s="172">
        <v>3</v>
      </c>
      <c r="U1230" s="172">
        <v>5</v>
      </c>
      <c r="V1230" s="172">
        <v>20</v>
      </c>
      <c r="W1230" s="13" t="s">
        <v>69</v>
      </c>
      <c r="X1230" s="13"/>
      <c r="Y1230" s="13" t="s">
        <v>70</v>
      </c>
      <c r="Z1230" s="13" t="s">
        <v>75</v>
      </c>
      <c r="AA1230" s="13" t="s">
        <v>72</v>
      </c>
      <c r="AB1230" s="13" t="s">
        <v>2221</v>
      </c>
      <c r="AC1230" s="51"/>
      <c r="AD1230" s="51"/>
      <c r="AE1230" s="51"/>
      <c r="AF1230" s="51"/>
      <c r="AG1230" s="51"/>
      <c r="AH1230" s="51"/>
      <c r="AI1230" s="51"/>
    </row>
    <row r="1231" spans="1:35" ht="24.6" x14ac:dyDescent="0.85">
      <c r="A1231" s="15">
        <v>1230</v>
      </c>
      <c r="B1231" s="45" t="s">
        <v>470</v>
      </c>
      <c r="C1231" s="45" t="s">
        <v>1993</v>
      </c>
      <c r="D1231" s="45" t="s">
        <v>2292</v>
      </c>
      <c r="E1231" s="46" t="s">
        <v>2302</v>
      </c>
      <c r="F1231" s="7">
        <v>180</v>
      </c>
      <c r="G1231" s="348" t="s">
        <v>10222</v>
      </c>
      <c r="H1231" s="167" t="s">
        <v>2303</v>
      </c>
      <c r="I1231" s="170">
        <v>256936</v>
      </c>
      <c r="J1231" s="170">
        <v>1392825</v>
      </c>
      <c r="K1231" s="161">
        <v>44767</v>
      </c>
      <c r="L1231" s="15" t="s">
        <v>63</v>
      </c>
      <c r="M1231" s="13"/>
      <c r="N1231" s="13"/>
      <c r="O1231" s="13" t="s">
        <v>68</v>
      </c>
      <c r="P1231" s="50" t="s">
        <v>2304</v>
      </c>
      <c r="Q1231" s="13" t="s">
        <v>61</v>
      </c>
      <c r="R1231" s="172">
        <v>33</v>
      </c>
      <c r="S1231" s="172">
        <v>8</v>
      </c>
      <c r="T1231" s="172">
        <v>3</v>
      </c>
      <c r="U1231" s="172">
        <v>15</v>
      </c>
      <c r="V1231" s="172">
        <v>21</v>
      </c>
      <c r="W1231" s="13" t="s">
        <v>69</v>
      </c>
      <c r="X1231" s="13"/>
      <c r="Y1231" s="13" t="s">
        <v>70</v>
      </c>
      <c r="Z1231" s="13" t="s">
        <v>75</v>
      </c>
      <c r="AA1231" s="13" t="s">
        <v>72</v>
      </c>
      <c r="AB1231" s="13" t="s">
        <v>2221</v>
      </c>
      <c r="AC1231" s="51"/>
      <c r="AD1231" s="51"/>
      <c r="AE1231" s="51"/>
      <c r="AF1231" s="51"/>
      <c r="AG1231" s="51"/>
      <c r="AH1231" s="51"/>
      <c r="AI1231" s="51"/>
    </row>
    <row r="1232" spans="1:35" ht="24.6" x14ac:dyDescent="0.85">
      <c r="A1232" s="15">
        <v>1231</v>
      </c>
      <c r="B1232" s="45" t="s">
        <v>470</v>
      </c>
      <c r="C1232" s="45" t="s">
        <v>1993</v>
      </c>
      <c r="D1232" s="45" t="s">
        <v>2292</v>
      </c>
      <c r="E1232" s="46" t="s">
        <v>2302</v>
      </c>
      <c r="F1232" s="7">
        <v>180</v>
      </c>
      <c r="G1232" s="348" t="s">
        <v>10223</v>
      </c>
      <c r="H1232" s="167" t="s">
        <v>2305</v>
      </c>
      <c r="I1232" s="170">
        <v>256911</v>
      </c>
      <c r="J1232" s="170">
        <v>1392898</v>
      </c>
      <c r="K1232" s="161">
        <v>44768</v>
      </c>
      <c r="L1232" s="15" t="s">
        <v>63</v>
      </c>
      <c r="M1232" s="13"/>
      <c r="N1232" s="13"/>
      <c r="O1232" s="13" t="s">
        <v>68</v>
      </c>
      <c r="P1232" s="50" t="s">
        <v>2306</v>
      </c>
      <c r="Q1232" s="13" t="s">
        <v>61</v>
      </c>
      <c r="R1232" s="172">
        <v>33</v>
      </c>
      <c r="S1232" s="172">
        <v>8</v>
      </c>
      <c r="T1232" s="172">
        <v>3</v>
      </c>
      <c r="U1232" s="172">
        <v>14</v>
      </c>
      <c r="V1232" s="172">
        <v>20</v>
      </c>
      <c r="W1232" s="13" t="s">
        <v>69</v>
      </c>
      <c r="X1232" s="13"/>
      <c r="Y1232" s="13" t="s">
        <v>70</v>
      </c>
      <c r="Z1232" s="13" t="s">
        <v>75</v>
      </c>
      <c r="AA1232" s="13" t="s">
        <v>72</v>
      </c>
      <c r="AB1232" s="13" t="s">
        <v>2221</v>
      </c>
      <c r="AC1232" s="51"/>
      <c r="AD1232" s="51"/>
      <c r="AE1232" s="51"/>
      <c r="AF1232" s="51"/>
      <c r="AG1232" s="51"/>
      <c r="AH1232" s="51"/>
      <c r="AI1232" s="51"/>
    </row>
    <row r="1233" spans="1:35" ht="24.6" x14ac:dyDescent="0.85">
      <c r="A1233" s="15">
        <v>1232</v>
      </c>
      <c r="B1233" s="45" t="s">
        <v>470</v>
      </c>
      <c r="C1233" s="45" t="s">
        <v>1993</v>
      </c>
      <c r="D1233" s="45" t="s">
        <v>2292</v>
      </c>
      <c r="E1233" s="46" t="s">
        <v>2302</v>
      </c>
      <c r="F1233" s="7">
        <v>180</v>
      </c>
      <c r="G1233" s="348" t="s">
        <v>10224</v>
      </c>
      <c r="H1233" s="167" t="s">
        <v>2307</v>
      </c>
      <c r="I1233" s="170">
        <v>257072</v>
      </c>
      <c r="J1233" s="170">
        <v>1392631</v>
      </c>
      <c r="K1233" s="161">
        <v>44774</v>
      </c>
      <c r="L1233" s="15" t="s">
        <v>63</v>
      </c>
      <c r="M1233" s="13"/>
      <c r="N1233" s="13"/>
      <c r="O1233" s="13" t="s">
        <v>68</v>
      </c>
      <c r="P1233" s="50" t="s">
        <v>2308</v>
      </c>
      <c r="Q1233" s="13" t="s">
        <v>61</v>
      </c>
      <c r="R1233" s="172">
        <v>33</v>
      </c>
      <c r="S1233" s="172">
        <v>8</v>
      </c>
      <c r="T1233" s="172">
        <v>2</v>
      </c>
      <c r="U1233" s="172">
        <v>17</v>
      </c>
      <c r="V1233" s="172">
        <v>21</v>
      </c>
      <c r="W1233" s="13" t="s">
        <v>69</v>
      </c>
      <c r="X1233" s="13"/>
      <c r="Y1233" s="13" t="s">
        <v>70</v>
      </c>
      <c r="Z1233" s="13" t="s">
        <v>75</v>
      </c>
      <c r="AA1233" s="13" t="s">
        <v>72</v>
      </c>
      <c r="AB1233" s="13" t="s">
        <v>2221</v>
      </c>
      <c r="AC1233" s="51"/>
      <c r="AD1233" s="51"/>
      <c r="AE1233" s="51"/>
      <c r="AF1233" s="51"/>
      <c r="AG1233" s="51"/>
      <c r="AH1233" s="51"/>
      <c r="AI1233" s="51"/>
    </row>
    <row r="1234" spans="1:35" ht="24.6" x14ac:dyDescent="0.85">
      <c r="A1234" s="15">
        <v>1233</v>
      </c>
      <c r="B1234" s="45" t="s">
        <v>470</v>
      </c>
      <c r="C1234" s="45" t="s">
        <v>1993</v>
      </c>
      <c r="D1234" s="45" t="s">
        <v>2292</v>
      </c>
      <c r="E1234" s="46" t="s">
        <v>2302</v>
      </c>
      <c r="F1234" s="7">
        <v>180</v>
      </c>
      <c r="G1234" s="348" t="s">
        <v>10225</v>
      </c>
      <c r="H1234" s="167" t="s">
        <v>2309</v>
      </c>
      <c r="I1234" s="170">
        <v>251065</v>
      </c>
      <c r="J1234" s="170">
        <v>1392402</v>
      </c>
      <c r="K1234" s="161">
        <v>44775</v>
      </c>
      <c r="L1234" s="15" t="s">
        <v>63</v>
      </c>
      <c r="M1234" s="13"/>
      <c r="N1234" s="13"/>
      <c r="O1234" s="13" t="s">
        <v>68</v>
      </c>
      <c r="P1234" s="50" t="s">
        <v>2310</v>
      </c>
      <c r="Q1234" s="13" t="s">
        <v>61</v>
      </c>
      <c r="R1234" s="172">
        <v>44</v>
      </c>
      <c r="S1234" s="172">
        <v>8</v>
      </c>
      <c r="T1234" s="172">
        <v>4</v>
      </c>
      <c r="U1234" s="172">
        <v>16</v>
      </c>
      <c r="V1234" s="172">
        <v>21</v>
      </c>
      <c r="W1234" s="13" t="s">
        <v>69</v>
      </c>
      <c r="X1234" s="13"/>
      <c r="Y1234" s="13" t="s">
        <v>70</v>
      </c>
      <c r="Z1234" s="13" t="s">
        <v>75</v>
      </c>
      <c r="AA1234" s="13" t="s">
        <v>72</v>
      </c>
      <c r="AB1234" s="13" t="s">
        <v>2221</v>
      </c>
      <c r="AC1234" s="51"/>
      <c r="AD1234" s="51"/>
      <c r="AE1234" s="51"/>
      <c r="AF1234" s="51"/>
      <c r="AG1234" s="51"/>
      <c r="AH1234" s="51"/>
      <c r="AI1234" s="51"/>
    </row>
    <row r="1235" spans="1:35" ht="24.6" x14ac:dyDescent="0.85">
      <c r="A1235" s="15">
        <v>1234</v>
      </c>
      <c r="B1235" s="45" t="s">
        <v>470</v>
      </c>
      <c r="C1235" s="45" t="s">
        <v>1993</v>
      </c>
      <c r="D1235" s="45" t="s">
        <v>2292</v>
      </c>
      <c r="E1235" s="46" t="s">
        <v>2302</v>
      </c>
      <c r="F1235" s="7">
        <v>180</v>
      </c>
      <c r="G1235" s="348" t="s">
        <v>10226</v>
      </c>
      <c r="H1235" s="167" t="s">
        <v>2311</v>
      </c>
      <c r="I1235" s="170">
        <v>255987</v>
      </c>
      <c r="J1235" s="170">
        <v>1394058</v>
      </c>
      <c r="K1235" s="161">
        <v>44776</v>
      </c>
      <c r="L1235" s="15" t="s">
        <v>63</v>
      </c>
      <c r="M1235" s="13"/>
      <c r="N1235" s="13"/>
      <c r="O1235" s="13" t="s">
        <v>68</v>
      </c>
      <c r="P1235" s="50" t="s">
        <v>2312</v>
      </c>
      <c r="Q1235" s="13" t="s">
        <v>61</v>
      </c>
      <c r="R1235" s="172">
        <v>56</v>
      </c>
      <c r="S1235" s="172">
        <v>8</v>
      </c>
      <c r="T1235" s="172">
        <v>6</v>
      </c>
      <c r="U1235" s="172">
        <v>16</v>
      </c>
      <c r="V1235" s="172">
        <v>21</v>
      </c>
      <c r="W1235" s="13" t="s">
        <v>69</v>
      </c>
      <c r="X1235" s="13"/>
      <c r="Y1235" s="13" t="s">
        <v>70</v>
      </c>
      <c r="Z1235" s="13" t="s">
        <v>75</v>
      </c>
      <c r="AA1235" s="13" t="s">
        <v>72</v>
      </c>
      <c r="AB1235" s="13" t="s">
        <v>2221</v>
      </c>
      <c r="AC1235" s="51"/>
      <c r="AD1235" s="51"/>
      <c r="AE1235" s="51"/>
      <c r="AF1235" s="51"/>
      <c r="AG1235" s="51"/>
      <c r="AH1235" s="51"/>
      <c r="AI1235" s="51"/>
    </row>
    <row r="1236" spans="1:35" ht="24.6" x14ac:dyDescent="0.85">
      <c r="A1236" s="15">
        <v>1235</v>
      </c>
      <c r="B1236" s="45" t="s">
        <v>470</v>
      </c>
      <c r="C1236" s="45" t="s">
        <v>1993</v>
      </c>
      <c r="D1236" s="45" t="s">
        <v>2292</v>
      </c>
      <c r="E1236" s="46" t="s">
        <v>2302</v>
      </c>
      <c r="F1236" s="7">
        <v>180</v>
      </c>
      <c r="G1236" s="348" t="s">
        <v>10227</v>
      </c>
      <c r="H1236" s="167" t="s">
        <v>2313</v>
      </c>
      <c r="I1236" s="170">
        <v>256727</v>
      </c>
      <c r="J1236" s="170">
        <v>1392402</v>
      </c>
      <c r="K1236" s="161">
        <v>44777</v>
      </c>
      <c r="L1236" s="15" t="s">
        <v>63</v>
      </c>
      <c r="M1236" s="13"/>
      <c r="N1236" s="13"/>
      <c r="O1236" s="13" t="s">
        <v>68</v>
      </c>
      <c r="P1236" s="50" t="s">
        <v>2314</v>
      </c>
      <c r="Q1236" s="13" t="s">
        <v>61</v>
      </c>
      <c r="R1236" s="172">
        <v>40</v>
      </c>
      <c r="S1236" s="172">
        <v>8</v>
      </c>
      <c r="T1236" s="172">
        <v>2.5</v>
      </c>
      <c r="U1236" s="172">
        <v>16</v>
      </c>
      <c r="V1236" s="172">
        <v>21</v>
      </c>
      <c r="W1236" s="13" t="s">
        <v>69</v>
      </c>
      <c r="X1236" s="13"/>
      <c r="Y1236" s="13" t="s">
        <v>70</v>
      </c>
      <c r="Z1236" s="13" t="s">
        <v>75</v>
      </c>
      <c r="AA1236" s="13" t="s">
        <v>72</v>
      </c>
      <c r="AB1236" s="13" t="s">
        <v>2221</v>
      </c>
      <c r="AC1236" s="51"/>
      <c r="AD1236" s="51"/>
      <c r="AE1236" s="51"/>
      <c r="AF1236" s="51"/>
      <c r="AG1236" s="51"/>
      <c r="AH1236" s="51"/>
      <c r="AI1236" s="51"/>
    </row>
    <row r="1237" spans="1:35" ht="24.6" x14ac:dyDescent="0.85">
      <c r="A1237" s="15">
        <v>1236</v>
      </c>
      <c r="B1237" s="45" t="s">
        <v>470</v>
      </c>
      <c r="C1237" s="45" t="s">
        <v>1993</v>
      </c>
      <c r="D1237" s="45" t="s">
        <v>2292</v>
      </c>
      <c r="E1237" s="46" t="s">
        <v>2302</v>
      </c>
      <c r="F1237" s="7">
        <v>180</v>
      </c>
      <c r="G1237" s="348" t="s">
        <v>10228</v>
      </c>
      <c r="H1237" s="167" t="s">
        <v>2315</v>
      </c>
      <c r="I1237" s="170">
        <v>256719</v>
      </c>
      <c r="J1237" s="170">
        <v>1398216</v>
      </c>
      <c r="K1237" s="161">
        <v>44778</v>
      </c>
      <c r="L1237" s="15" t="s">
        <v>63</v>
      </c>
      <c r="M1237" s="13"/>
      <c r="N1237" s="13"/>
      <c r="O1237" s="13" t="s">
        <v>68</v>
      </c>
      <c r="P1237" s="50" t="s">
        <v>2316</v>
      </c>
      <c r="Q1237" s="13" t="s">
        <v>61</v>
      </c>
      <c r="R1237" s="172">
        <v>33</v>
      </c>
      <c r="S1237" s="172">
        <v>8</v>
      </c>
      <c r="T1237" s="172">
        <v>3</v>
      </c>
      <c r="U1237" s="172">
        <v>17</v>
      </c>
      <c r="V1237" s="172">
        <v>21</v>
      </c>
      <c r="W1237" s="13" t="s">
        <v>69</v>
      </c>
      <c r="X1237" s="13"/>
      <c r="Y1237" s="13" t="s">
        <v>70</v>
      </c>
      <c r="Z1237" s="13" t="s">
        <v>75</v>
      </c>
      <c r="AA1237" s="13" t="s">
        <v>72</v>
      </c>
      <c r="AB1237" s="13" t="s">
        <v>2221</v>
      </c>
      <c r="AC1237" s="51"/>
      <c r="AD1237" s="51"/>
      <c r="AE1237" s="51"/>
      <c r="AF1237" s="51"/>
      <c r="AG1237" s="51"/>
      <c r="AH1237" s="51"/>
      <c r="AI1237" s="51"/>
    </row>
    <row r="1238" spans="1:35" ht="24.6" x14ac:dyDescent="0.85">
      <c r="A1238" s="15">
        <v>1237</v>
      </c>
      <c r="B1238" s="45" t="s">
        <v>470</v>
      </c>
      <c r="C1238" s="45" t="s">
        <v>1993</v>
      </c>
      <c r="D1238" s="45" t="s">
        <v>2292</v>
      </c>
      <c r="E1238" s="46" t="s">
        <v>366</v>
      </c>
      <c r="F1238" s="7">
        <v>432</v>
      </c>
      <c r="G1238" s="348" t="s">
        <v>10229</v>
      </c>
      <c r="H1238" s="167" t="s">
        <v>2317</v>
      </c>
      <c r="I1238" s="170">
        <v>256816</v>
      </c>
      <c r="J1238" s="170">
        <v>1394011</v>
      </c>
      <c r="K1238" s="159" t="s">
        <v>2318</v>
      </c>
      <c r="L1238" s="15" t="s">
        <v>63</v>
      </c>
      <c r="M1238" s="13"/>
      <c r="N1238" s="13"/>
      <c r="O1238" s="13" t="s">
        <v>68</v>
      </c>
      <c r="P1238" s="50" t="s">
        <v>2319</v>
      </c>
      <c r="Q1238" s="13" t="s">
        <v>61</v>
      </c>
      <c r="R1238" s="172">
        <v>39</v>
      </c>
      <c r="S1238" s="172">
        <v>8</v>
      </c>
      <c r="T1238" s="172">
        <v>1.5</v>
      </c>
      <c r="U1238" s="172">
        <v>19</v>
      </c>
      <c r="V1238" s="172">
        <v>21</v>
      </c>
      <c r="W1238" s="13" t="s">
        <v>69</v>
      </c>
      <c r="X1238" s="13"/>
      <c r="Y1238" s="13" t="s">
        <v>70</v>
      </c>
      <c r="Z1238" s="13" t="s">
        <v>75</v>
      </c>
      <c r="AA1238" s="13" t="s">
        <v>72</v>
      </c>
      <c r="AB1238" s="13" t="s">
        <v>2221</v>
      </c>
      <c r="AC1238" s="51"/>
      <c r="AD1238" s="51"/>
      <c r="AE1238" s="51"/>
      <c r="AF1238" s="51"/>
      <c r="AG1238" s="51"/>
      <c r="AH1238" s="51"/>
      <c r="AI1238" s="51"/>
    </row>
    <row r="1239" spans="1:35" ht="24.6" x14ac:dyDescent="0.85">
      <c r="A1239" s="15">
        <v>1238</v>
      </c>
      <c r="B1239" s="45" t="s">
        <v>470</v>
      </c>
      <c r="C1239" s="45" t="s">
        <v>1993</v>
      </c>
      <c r="D1239" s="45" t="s">
        <v>2292</v>
      </c>
      <c r="E1239" s="46" t="s">
        <v>366</v>
      </c>
      <c r="F1239" s="7">
        <v>432</v>
      </c>
      <c r="G1239" s="348" t="s">
        <v>10230</v>
      </c>
      <c r="H1239" s="167" t="s">
        <v>2320</v>
      </c>
      <c r="I1239" s="170">
        <v>258218</v>
      </c>
      <c r="J1239" s="170">
        <v>1393811</v>
      </c>
      <c r="K1239" s="159" t="s">
        <v>2318</v>
      </c>
      <c r="L1239" s="15" t="s">
        <v>63</v>
      </c>
      <c r="M1239" s="13"/>
      <c r="N1239" s="13"/>
      <c r="O1239" s="13" t="s">
        <v>68</v>
      </c>
      <c r="P1239" s="50" t="s">
        <v>2321</v>
      </c>
      <c r="Q1239" s="13" t="s">
        <v>61</v>
      </c>
      <c r="R1239" s="172">
        <v>42</v>
      </c>
      <c r="S1239" s="172">
        <v>8</v>
      </c>
      <c r="T1239" s="172">
        <v>3</v>
      </c>
      <c r="U1239" s="172">
        <v>16</v>
      </c>
      <c r="V1239" s="172">
        <v>21</v>
      </c>
      <c r="W1239" s="13" t="s">
        <v>69</v>
      </c>
      <c r="X1239" s="13"/>
      <c r="Y1239" s="13" t="s">
        <v>70</v>
      </c>
      <c r="Z1239" s="13" t="s">
        <v>75</v>
      </c>
      <c r="AA1239" s="13" t="s">
        <v>72</v>
      </c>
      <c r="AB1239" s="13" t="s">
        <v>2221</v>
      </c>
      <c r="AC1239" s="51"/>
      <c r="AD1239" s="51"/>
      <c r="AE1239" s="51"/>
      <c r="AF1239" s="51"/>
      <c r="AG1239" s="51"/>
      <c r="AH1239" s="51"/>
      <c r="AI1239" s="51"/>
    </row>
    <row r="1240" spans="1:35" ht="24.6" x14ac:dyDescent="0.85">
      <c r="A1240" s="15">
        <v>1239</v>
      </c>
      <c r="B1240" s="45" t="s">
        <v>470</v>
      </c>
      <c r="C1240" s="45" t="s">
        <v>1993</v>
      </c>
      <c r="D1240" s="45" t="s">
        <v>2292</v>
      </c>
      <c r="E1240" s="46" t="s">
        <v>366</v>
      </c>
      <c r="F1240" s="7">
        <v>432</v>
      </c>
      <c r="G1240" s="348" t="s">
        <v>10231</v>
      </c>
      <c r="H1240" s="167" t="s">
        <v>2322</v>
      </c>
      <c r="I1240" s="170">
        <v>258453</v>
      </c>
      <c r="J1240" s="170">
        <v>1393809</v>
      </c>
      <c r="K1240" s="159" t="s">
        <v>2323</v>
      </c>
      <c r="L1240" s="15" t="s">
        <v>63</v>
      </c>
      <c r="M1240" s="13"/>
      <c r="N1240" s="13"/>
      <c r="O1240" s="13" t="s">
        <v>68</v>
      </c>
      <c r="P1240" s="50" t="s">
        <v>2324</v>
      </c>
      <c r="Q1240" s="13" t="s">
        <v>61</v>
      </c>
      <c r="R1240" s="172">
        <v>44</v>
      </c>
      <c r="S1240" s="172">
        <v>8</v>
      </c>
      <c r="T1240" s="172">
        <v>1.5</v>
      </c>
      <c r="U1240" s="172">
        <v>17</v>
      </c>
      <c r="V1240" s="172">
        <v>21</v>
      </c>
      <c r="W1240" s="13" t="s">
        <v>69</v>
      </c>
      <c r="X1240" s="13"/>
      <c r="Y1240" s="13" t="s">
        <v>70</v>
      </c>
      <c r="Z1240" s="13" t="s">
        <v>75</v>
      </c>
      <c r="AA1240" s="13" t="s">
        <v>72</v>
      </c>
      <c r="AB1240" s="13" t="s">
        <v>2221</v>
      </c>
      <c r="AC1240" s="51"/>
      <c r="AD1240" s="51"/>
      <c r="AE1240" s="51"/>
      <c r="AF1240" s="51"/>
      <c r="AG1240" s="51"/>
      <c r="AH1240" s="51"/>
      <c r="AI1240" s="51"/>
    </row>
    <row r="1241" spans="1:35" ht="24.6" x14ac:dyDescent="0.85">
      <c r="A1241" s="15">
        <v>1240</v>
      </c>
      <c r="B1241" s="45" t="s">
        <v>470</v>
      </c>
      <c r="C1241" s="45" t="s">
        <v>1993</v>
      </c>
      <c r="D1241" s="45" t="s">
        <v>2292</v>
      </c>
      <c r="E1241" s="46" t="s">
        <v>366</v>
      </c>
      <c r="F1241" s="7">
        <v>432</v>
      </c>
      <c r="G1241" s="348" t="s">
        <v>10232</v>
      </c>
      <c r="H1241" s="167" t="s">
        <v>2325</v>
      </c>
      <c r="I1241" s="170">
        <v>258894</v>
      </c>
      <c r="J1241" s="170">
        <v>1393872</v>
      </c>
      <c r="K1241" s="159" t="s">
        <v>2323</v>
      </c>
      <c r="L1241" s="15" t="s">
        <v>63</v>
      </c>
      <c r="M1241" s="13"/>
      <c r="N1241" s="13"/>
      <c r="O1241" s="13" t="s">
        <v>68</v>
      </c>
      <c r="P1241" s="50" t="s">
        <v>2326</v>
      </c>
      <c r="Q1241" s="13" t="s">
        <v>61</v>
      </c>
      <c r="R1241" s="172">
        <v>33</v>
      </c>
      <c r="S1241" s="172">
        <v>8</v>
      </c>
      <c r="T1241" s="172">
        <v>1.5</v>
      </c>
      <c r="U1241" s="172">
        <v>8</v>
      </c>
      <c r="V1241" s="172">
        <v>19</v>
      </c>
      <c r="W1241" s="13" t="s">
        <v>69</v>
      </c>
      <c r="X1241" s="13"/>
      <c r="Y1241" s="13" t="s">
        <v>70</v>
      </c>
      <c r="Z1241" s="13" t="s">
        <v>75</v>
      </c>
      <c r="AA1241" s="13" t="s">
        <v>72</v>
      </c>
      <c r="AB1241" s="13" t="s">
        <v>2221</v>
      </c>
      <c r="AC1241" s="51"/>
      <c r="AD1241" s="51"/>
      <c r="AE1241" s="51"/>
      <c r="AF1241" s="51"/>
      <c r="AG1241" s="51"/>
      <c r="AH1241" s="51"/>
      <c r="AI1241" s="51"/>
    </row>
    <row r="1242" spans="1:35" ht="24.6" x14ac:dyDescent="0.85">
      <c r="A1242" s="15">
        <v>1241</v>
      </c>
      <c r="B1242" s="45" t="s">
        <v>470</v>
      </c>
      <c r="C1242" s="45" t="s">
        <v>1993</v>
      </c>
      <c r="D1242" s="45" t="s">
        <v>2292</v>
      </c>
      <c r="E1242" s="46" t="s">
        <v>366</v>
      </c>
      <c r="F1242" s="7">
        <v>432</v>
      </c>
      <c r="G1242" s="348" t="s">
        <v>10233</v>
      </c>
      <c r="H1242" s="167" t="s">
        <v>2327</v>
      </c>
      <c r="I1242" s="170">
        <v>257666</v>
      </c>
      <c r="J1242" s="170">
        <v>1393851</v>
      </c>
      <c r="K1242" s="159" t="s">
        <v>2328</v>
      </c>
      <c r="L1242" s="15" t="s">
        <v>63</v>
      </c>
      <c r="M1242" s="13"/>
      <c r="N1242" s="13"/>
      <c r="O1242" s="13" t="s">
        <v>68</v>
      </c>
      <c r="P1242" s="50" t="s">
        <v>2329</v>
      </c>
      <c r="Q1242" s="13" t="s">
        <v>61</v>
      </c>
      <c r="R1242" s="172">
        <v>33</v>
      </c>
      <c r="S1242" s="172">
        <v>8</v>
      </c>
      <c r="T1242" s="172">
        <v>2</v>
      </c>
      <c r="U1242" s="172">
        <v>15</v>
      </c>
      <c r="V1242" s="172">
        <v>20</v>
      </c>
      <c r="W1242" s="13" t="s">
        <v>69</v>
      </c>
      <c r="X1242" s="13"/>
      <c r="Y1242" s="13" t="s">
        <v>70</v>
      </c>
      <c r="Z1242" s="13" t="s">
        <v>75</v>
      </c>
      <c r="AA1242" s="13" t="s">
        <v>72</v>
      </c>
      <c r="AB1242" s="13" t="s">
        <v>2221</v>
      </c>
      <c r="AC1242" s="51"/>
      <c r="AD1242" s="51"/>
      <c r="AE1242" s="51"/>
      <c r="AF1242" s="51"/>
      <c r="AG1242" s="51"/>
      <c r="AH1242" s="51"/>
      <c r="AI1242" s="51"/>
    </row>
    <row r="1243" spans="1:35" ht="24.6" x14ac:dyDescent="0.85">
      <c r="A1243" s="15">
        <v>1242</v>
      </c>
      <c r="B1243" s="45" t="s">
        <v>470</v>
      </c>
      <c r="C1243" s="45" t="s">
        <v>1993</v>
      </c>
      <c r="D1243" s="45" t="s">
        <v>2292</v>
      </c>
      <c r="E1243" s="46" t="s">
        <v>366</v>
      </c>
      <c r="F1243" s="7">
        <v>432</v>
      </c>
      <c r="G1243" s="348" t="s">
        <v>10234</v>
      </c>
      <c r="H1243" s="167" t="s">
        <v>2330</v>
      </c>
      <c r="I1243" s="170">
        <v>258992</v>
      </c>
      <c r="J1243" s="170">
        <v>1394710</v>
      </c>
      <c r="K1243" s="159" t="s">
        <v>2328</v>
      </c>
      <c r="L1243" s="15" t="s">
        <v>63</v>
      </c>
      <c r="M1243" s="13"/>
      <c r="N1243" s="13"/>
      <c r="O1243" s="13" t="s">
        <v>68</v>
      </c>
      <c r="P1243" s="50" t="s">
        <v>2331</v>
      </c>
      <c r="Q1243" s="13" t="s">
        <v>61</v>
      </c>
      <c r="R1243" s="172">
        <v>56</v>
      </c>
      <c r="S1243" s="172">
        <v>8</v>
      </c>
      <c r="T1243" s="172">
        <v>1.5</v>
      </c>
      <c r="U1243" s="172">
        <v>14</v>
      </c>
      <c r="V1243" s="172">
        <v>24</v>
      </c>
      <c r="W1243" s="13" t="s">
        <v>69</v>
      </c>
      <c r="X1243" s="13"/>
      <c r="Y1243" s="13" t="s">
        <v>70</v>
      </c>
      <c r="Z1243" s="13" t="s">
        <v>75</v>
      </c>
      <c r="AA1243" s="13" t="s">
        <v>72</v>
      </c>
      <c r="AB1243" s="13" t="s">
        <v>2221</v>
      </c>
      <c r="AC1243" s="51"/>
      <c r="AD1243" s="51"/>
      <c r="AE1243" s="51"/>
      <c r="AF1243" s="51"/>
      <c r="AG1243" s="51"/>
      <c r="AH1243" s="51"/>
      <c r="AI1243" s="51"/>
    </row>
    <row r="1244" spans="1:35" ht="24.6" x14ac:dyDescent="0.85">
      <c r="A1244" s="15">
        <v>1243</v>
      </c>
      <c r="B1244" s="45" t="s">
        <v>470</v>
      </c>
      <c r="C1244" s="45" t="s">
        <v>1993</v>
      </c>
      <c r="D1244" s="45" t="s">
        <v>2292</v>
      </c>
      <c r="E1244" s="46" t="s">
        <v>366</v>
      </c>
      <c r="F1244" s="7">
        <v>432</v>
      </c>
      <c r="G1244" s="348" t="s">
        <v>10235</v>
      </c>
      <c r="H1244" s="167" t="s">
        <v>2332</v>
      </c>
      <c r="I1244" s="170">
        <v>257878</v>
      </c>
      <c r="J1244" s="170">
        <v>1393849</v>
      </c>
      <c r="K1244" s="159" t="s">
        <v>2333</v>
      </c>
      <c r="L1244" s="15" t="s">
        <v>63</v>
      </c>
      <c r="M1244" s="13"/>
      <c r="N1244" s="13"/>
      <c r="O1244" s="13" t="s">
        <v>68</v>
      </c>
      <c r="P1244" s="50" t="s">
        <v>2334</v>
      </c>
      <c r="Q1244" s="13" t="s">
        <v>61</v>
      </c>
      <c r="R1244" s="172">
        <v>33</v>
      </c>
      <c r="S1244" s="172">
        <v>8</v>
      </c>
      <c r="T1244" s="172">
        <v>3</v>
      </c>
      <c r="U1244" s="172">
        <v>14</v>
      </c>
      <c r="V1244" s="172">
        <v>24</v>
      </c>
      <c r="W1244" s="13" t="s">
        <v>69</v>
      </c>
      <c r="X1244" s="13"/>
      <c r="Y1244" s="13" t="s">
        <v>70</v>
      </c>
      <c r="Z1244" s="13" t="s">
        <v>75</v>
      </c>
      <c r="AA1244" s="13" t="s">
        <v>72</v>
      </c>
      <c r="AB1244" s="13" t="s">
        <v>2221</v>
      </c>
      <c r="AC1244" s="51"/>
      <c r="AD1244" s="51"/>
      <c r="AE1244" s="51"/>
      <c r="AF1244" s="51"/>
      <c r="AG1244" s="51"/>
      <c r="AH1244" s="51"/>
      <c r="AI1244" s="51"/>
    </row>
    <row r="1245" spans="1:35" ht="24.6" x14ac:dyDescent="0.85">
      <c r="A1245" s="15">
        <v>1244</v>
      </c>
      <c r="B1245" s="45" t="s">
        <v>470</v>
      </c>
      <c r="C1245" s="45" t="s">
        <v>1993</v>
      </c>
      <c r="D1245" s="45" t="s">
        <v>2292</v>
      </c>
      <c r="E1245" s="46" t="s">
        <v>366</v>
      </c>
      <c r="F1245" s="7">
        <v>432</v>
      </c>
      <c r="G1245" s="348" t="s">
        <v>10236</v>
      </c>
      <c r="H1245" s="167" t="s">
        <v>2335</v>
      </c>
      <c r="I1245" s="170">
        <v>259301</v>
      </c>
      <c r="J1245" s="170">
        <v>1396560</v>
      </c>
      <c r="K1245" s="159" t="s">
        <v>2333</v>
      </c>
      <c r="L1245" s="15" t="s">
        <v>63</v>
      </c>
      <c r="M1245" s="13"/>
      <c r="N1245" s="13"/>
      <c r="O1245" s="13" t="s">
        <v>68</v>
      </c>
      <c r="P1245" s="50" t="s">
        <v>2336</v>
      </c>
      <c r="Q1245" s="13" t="s">
        <v>61</v>
      </c>
      <c r="R1245" s="172">
        <v>33</v>
      </c>
      <c r="S1245" s="172">
        <v>8</v>
      </c>
      <c r="T1245" s="172">
        <v>3</v>
      </c>
      <c r="U1245" s="172">
        <v>4</v>
      </c>
      <c r="V1245" s="172">
        <v>17</v>
      </c>
      <c r="W1245" s="13" t="s">
        <v>69</v>
      </c>
      <c r="X1245" s="13"/>
      <c r="Y1245" s="13" t="s">
        <v>70</v>
      </c>
      <c r="Z1245" s="13" t="s">
        <v>75</v>
      </c>
      <c r="AA1245" s="13" t="s">
        <v>72</v>
      </c>
      <c r="AB1245" s="13" t="s">
        <v>2221</v>
      </c>
      <c r="AC1245" s="51"/>
      <c r="AD1245" s="51"/>
      <c r="AE1245" s="51"/>
      <c r="AF1245" s="51"/>
      <c r="AG1245" s="51"/>
      <c r="AH1245" s="51"/>
      <c r="AI1245" s="51"/>
    </row>
    <row r="1246" spans="1:35" ht="24.6" x14ac:dyDescent="0.85">
      <c r="A1246" s="15">
        <v>1245</v>
      </c>
      <c r="B1246" s="45" t="s">
        <v>470</v>
      </c>
      <c r="C1246" s="45" t="s">
        <v>1993</v>
      </c>
      <c r="D1246" s="45" t="s">
        <v>2292</v>
      </c>
      <c r="E1246" s="46" t="s">
        <v>366</v>
      </c>
      <c r="F1246" s="7">
        <v>432</v>
      </c>
      <c r="G1246" s="348" t="s">
        <v>10237</v>
      </c>
      <c r="H1246" s="167" t="s">
        <v>2337</v>
      </c>
      <c r="I1246" s="170">
        <v>259556</v>
      </c>
      <c r="J1246" s="170">
        <v>1396396</v>
      </c>
      <c r="K1246" s="159" t="s">
        <v>2338</v>
      </c>
      <c r="L1246" s="15" t="s">
        <v>63</v>
      </c>
      <c r="M1246" s="13"/>
      <c r="N1246" s="13"/>
      <c r="O1246" s="13" t="s">
        <v>68</v>
      </c>
      <c r="P1246" s="50" t="s">
        <v>2339</v>
      </c>
      <c r="Q1246" s="13" t="s">
        <v>61</v>
      </c>
      <c r="R1246" s="172">
        <v>33</v>
      </c>
      <c r="S1246" s="172">
        <v>8</v>
      </c>
      <c r="T1246" s="172">
        <v>4</v>
      </c>
      <c r="U1246" s="172">
        <v>4</v>
      </c>
      <c r="V1246" s="172">
        <v>16</v>
      </c>
      <c r="W1246" s="13" t="s">
        <v>69</v>
      </c>
      <c r="X1246" s="13"/>
      <c r="Y1246" s="13" t="s">
        <v>70</v>
      </c>
      <c r="Z1246" s="13" t="s">
        <v>75</v>
      </c>
      <c r="AA1246" s="13" t="s">
        <v>72</v>
      </c>
      <c r="AB1246" s="13" t="s">
        <v>2221</v>
      </c>
      <c r="AC1246" s="51"/>
      <c r="AD1246" s="51"/>
      <c r="AE1246" s="51"/>
      <c r="AF1246" s="51"/>
      <c r="AG1246" s="51"/>
      <c r="AH1246" s="51"/>
      <c r="AI1246" s="51"/>
    </row>
    <row r="1247" spans="1:35" ht="24.6" x14ac:dyDescent="0.85">
      <c r="A1247" s="15">
        <v>1246</v>
      </c>
      <c r="B1247" s="45" t="s">
        <v>470</v>
      </c>
      <c r="C1247" s="45" t="s">
        <v>1993</v>
      </c>
      <c r="D1247" s="45" t="s">
        <v>2292</v>
      </c>
      <c r="E1247" s="46" t="s">
        <v>366</v>
      </c>
      <c r="F1247" s="7">
        <v>432</v>
      </c>
      <c r="G1247" s="348" t="s">
        <v>10238</v>
      </c>
      <c r="H1247" s="167" t="s">
        <v>2340</v>
      </c>
      <c r="I1247" s="170">
        <v>263519</v>
      </c>
      <c r="J1247" s="170">
        <v>1401689</v>
      </c>
      <c r="K1247" s="159" t="s">
        <v>2338</v>
      </c>
      <c r="L1247" s="15" t="s">
        <v>63</v>
      </c>
      <c r="M1247" s="13"/>
      <c r="N1247" s="13"/>
      <c r="O1247" s="13" t="s">
        <v>68</v>
      </c>
      <c r="P1247" s="50" t="s">
        <v>2341</v>
      </c>
      <c r="Q1247" s="13" t="s">
        <v>61</v>
      </c>
      <c r="R1247" s="172">
        <v>33</v>
      </c>
      <c r="S1247" s="172">
        <v>8</v>
      </c>
      <c r="T1247" s="172">
        <v>2</v>
      </c>
      <c r="U1247" s="172">
        <v>8</v>
      </c>
      <c r="V1247" s="172">
        <v>20</v>
      </c>
      <c r="W1247" s="13" t="s">
        <v>69</v>
      </c>
      <c r="X1247" s="13"/>
      <c r="Y1247" s="13" t="s">
        <v>70</v>
      </c>
      <c r="Z1247" s="13" t="s">
        <v>75</v>
      </c>
      <c r="AA1247" s="13" t="s">
        <v>72</v>
      </c>
      <c r="AB1247" s="13" t="s">
        <v>2221</v>
      </c>
      <c r="AC1247" s="51"/>
      <c r="AD1247" s="51"/>
      <c r="AE1247" s="51"/>
      <c r="AF1247" s="51"/>
      <c r="AG1247" s="51"/>
      <c r="AH1247" s="51"/>
      <c r="AI1247" s="51"/>
    </row>
    <row r="1248" spans="1:35" ht="24.6" x14ac:dyDescent="0.85">
      <c r="A1248" s="15">
        <v>1247</v>
      </c>
      <c r="B1248" s="45" t="s">
        <v>470</v>
      </c>
      <c r="C1248" s="45" t="s">
        <v>1993</v>
      </c>
      <c r="D1248" s="45" t="s">
        <v>2292</v>
      </c>
      <c r="E1248" s="46" t="s">
        <v>366</v>
      </c>
      <c r="F1248" s="7">
        <v>432</v>
      </c>
      <c r="G1248" s="348" t="s">
        <v>10239</v>
      </c>
      <c r="H1248" s="167" t="s">
        <v>2342</v>
      </c>
      <c r="I1248" s="170">
        <v>264794</v>
      </c>
      <c r="J1248" s="170">
        <v>1402357</v>
      </c>
      <c r="K1248" s="159" t="s">
        <v>2343</v>
      </c>
      <c r="L1248" s="15" t="s">
        <v>63</v>
      </c>
      <c r="M1248" s="13"/>
      <c r="N1248" s="13"/>
      <c r="O1248" s="13" t="s">
        <v>68</v>
      </c>
      <c r="P1248" s="50" t="s">
        <v>2344</v>
      </c>
      <c r="Q1248" s="13" t="s">
        <v>61</v>
      </c>
      <c r="R1248" s="172">
        <v>33</v>
      </c>
      <c r="S1248" s="172">
        <v>8</v>
      </c>
      <c r="T1248" s="172">
        <v>1.5</v>
      </c>
      <c r="U1248" s="172">
        <v>8</v>
      </c>
      <c r="V1248" s="172">
        <v>19</v>
      </c>
      <c r="W1248" s="13" t="s">
        <v>69</v>
      </c>
      <c r="X1248" s="13"/>
      <c r="Y1248" s="13" t="s">
        <v>70</v>
      </c>
      <c r="Z1248" s="13" t="s">
        <v>75</v>
      </c>
      <c r="AA1248" s="13" t="s">
        <v>72</v>
      </c>
      <c r="AB1248" s="13" t="s">
        <v>2221</v>
      </c>
      <c r="AC1248" s="51"/>
      <c r="AD1248" s="51"/>
      <c r="AE1248" s="51"/>
      <c r="AF1248" s="51"/>
      <c r="AG1248" s="51"/>
      <c r="AH1248" s="51"/>
      <c r="AI1248" s="51"/>
    </row>
    <row r="1249" spans="1:35" ht="24.6" x14ac:dyDescent="0.85">
      <c r="A1249" s="15">
        <v>1248</v>
      </c>
      <c r="B1249" s="45" t="s">
        <v>470</v>
      </c>
      <c r="C1249" s="45" t="s">
        <v>1993</v>
      </c>
      <c r="D1249" s="45" t="s">
        <v>2292</v>
      </c>
      <c r="E1249" s="46" t="s">
        <v>366</v>
      </c>
      <c r="F1249" s="7">
        <v>432</v>
      </c>
      <c r="G1249" s="348" t="s">
        <v>10240</v>
      </c>
      <c r="H1249" s="167" t="s">
        <v>2345</v>
      </c>
      <c r="I1249" s="170">
        <v>256922</v>
      </c>
      <c r="J1249" s="170">
        <v>1394086</v>
      </c>
      <c r="K1249" s="159">
        <v>44570</v>
      </c>
      <c r="L1249" s="15" t="s">
        <v>63</v>
      </c>
      <c r="M1249" s="13"/>
      <c r="N1249" s="13"/>
      <c r="O1249" s="13" t="s">
        <v>68</v>
      </c>
      <c r="P1249" s="50" t="s">
        <v>2346</v>
      </c>
      <c r="Q1249" s="13" t="s">
        <v>61</v>
      </c>
      <c r="R1249" s="172">
        <v>41</v>
      </c>
      <c r="S1249" s="172">
        <v>8</v>
      </c>
      <c r="T1249" s="172">
        <v>3</v>
      </c>
      <c r="U1249" s="172">
        <v>20</v>
      </c>
      <c r="V1249" s="172">
        <v>26</v>
      </c>
      <c r="W1249" s="13" t="s">
        <v>69</v>
      </c>
      <c r="X1249" s="13"/>
      <c r="Y1249" s="13" t="s">
        <v>70</v>
      </c>
      <c r="Z1249" s="13" t="s">
        <v>75</v>
      </c>
      <c r="AA1249" s="13" t="s">
        <v>72</v>
      </c>
      <c r="AB1249" s="13" t="s">
        <v>2221</v>
      </c>
      <c r="AC1249" s="51"/>
      <c r="AD1249" s="51"/>
      <c r="AE1249" s="51"/>
      <c r="AF1249" s="51"/>
      <c r="AG1249" s="51"/>
      <c r="AH1249" s="51"/>
      <c r="AI1249" s="51"/>
    </row>
    <row r="1250" spans="1:35" ht="24.6" x14ac:dyDescent="0.85">
      <c r="A1250" s="15">
        <v>1249</v>
      </c>
      <c r="B1250" s="45" t="s">
        <v>470</v>
      </c>
      <c r="C1250" s="45" t="s">
        <v>1993</v>
      </c>
      <c r="D1250" s="45" t="s">
        <v>2292</v>
      </c>
      <c r="E1250" s="46" t="s">
        <v>366</v>
      </c>
      <c r="F1250" s="7">
        <v>432</v>
      </c>
      <c r="G1250" s="348" t="s">
        <v>10241</v>
      </c>
      <c r="H1250" s="167" t="s">
        <v>2347</v>
      </c>
      <c r="I1250" s="170">
        <v>256954</v>
      </c>
      <c r="J1250" s="170">
        <v>1394164</v>
      </c>
      <c r="K1250" s="159">
        <v>44601</v>
      </c>
      <c r="L1250" s="15" t="s">
        <v>63</v>
      </c>
      <c r="M1250" s="13"/>
      <c r="N1250" s="13"/>
      <c r="O1250" s="13" t="s">
        <v>68</v>
      </c>
      <c r="P1250" s="50" t="s">
        <v>2348</v>
      </c>
      <c r="Q1250" s="13" t="s">
        <v>61</v>
      </c>
      <c r="R1250" s="172">
        <v>44</v>
      </c>
      <c r="S1250" s="172">
        <v>8</v>
      </c>
      <c r="T1250" s="172">
        <v>3</v>
      </c>
      <c r="U1250" s="172">
        <v>30</v>
      </c>
      <c r="V1250" s="172">
        <v>35</v>
      </c>
      <c r="W1250" s="13" t="s">
        <v>69</v>
      </c>
      <c r="X1250" s="13"/>
      <c r="Y1250" s="13" t="s">
        <v>70</v>
      </c>
      <c r="Z1250" s="13" t="s">
        <v>75</v>
      </c>
      <c r="AA1250" s="13" t="s">
        <v>72</v>
      </c>
      <c r="AB1250" s="13" t="s">
        <v>2221</v>
      </c>
      <c r="AC1250" s="51"/>
      <c r="AD1250" s="51"/>
      <c r="AE1250" s="51"/>
      <c r="AF1250" s="51"/>
      <c r="AG1250" s="51"/>
      <c r="AH1250" s="51"/>
      <c r="AI1250" s="51"/>
    </row>
    <row r="1251" spans="1:35" ht="24.6" x14ac:dyDescent="0.85">
      <c r="A1251" s="15">
        <v>1250</v>
      </c>
      <c r="B1251" s="45" t="s">
        <v>470</v>
      </c>
      <c r="C1251" s="45" t="s">
        <v>1993</v>
      </c>
      <c r="D1251" s="45" t="s">
        <v>2292</v>
      </c>
      <c r="E1251" s="46" t="s">
        <v>366</v>
      </c>
      <c r="F1251" s="7">
        <v>432</v>
      </c>
      <c r="G1251" s="348" t="s">
        <v>10242</v>
      </c>
      <c r="H1251" s="167" t="s">
        <v>2349</v>
      </c>
      <c r="I1251" s="170">
        <v>257100</v>
      </c>
      <c r="J1251" s="170">
        <v>1394187</v>
      </c>
      <c r="K1251" s="159" t="s">
        <v>2239</v>
      </c>
      <c r="L1251" s="15" t="s">
        <v>63</v>
      </c>
      <c r="M1251" s="13"/>
      <c r="N1251" s="13"/>
      <c r="O1251" s="13" t="s">
        <v>68</v>
      </c>
      <c r="P1251" s="50" t="s">
        <v>2350</v>
      </c>
      <c r="Q1251" s="13" t="s">
        <v>61</v>
      </c>
      <c r="R1251" s="172">
        <v>50</v>
      </c>
      <c r="S1251" s="172">
        <v>8</v>
      </c>
      <c r="T1251" s="172">
        <v>3</v>
      </c>
      <c r="U1251" s="172">
        <v>30</v>
      </c>
      <c r="V1251" s="172">
        <v>35</v>
      </c>
      <c r="W1251" s="13" t="s">
        <v>69</v>
      </c>
      <c r="X1251" s="13"/>
      <c r="Y1251" s="13" t="s">
        <v>70</v>
      </c>
      <c r="Z1251" s="13" t="s">
        <v>75</v>
      </c>
      <c r="AA1251" s="13" t="s">
        <v>72</v>
      </c>
      <c r="AB1251" s="13" t="s">
        <v>2221</v>
      </c>
      <c r="AC1251" s="51"/>
      <c r="AD1251" s="51"/>
      <c r="AE1251" s="51"/>
      <c r="AF1251" s="51"/>
      <c r="AG1251" s="51"/>
      <c r="AH1251" s="51"/>
      <c r="AI1251" s="51"/>
    </row>
    <row r="1252" spans="1:35" ht="24.6" x14ac:dyDescent="0.85">
      <c r="A1252" s="15">
        <v>1251</v>
      </c>
      <c r="B1252" s="45" t="s">
        <v>470</v>
      </c>
      <c r="C1252" s="45" t="s">
        <v>1993</v>
      </c>
      <c r="D1252" s="45" t="s">
        <v>2292</v>
      </c>
      <c r="E1252" s="46" t="s">
        <v>366</v>
      </c>
      <c r="F1252" s="7">
        <v>432</v>
      </c>
      <c r="G1252" s="348" t="s">
        <v>10243</v>
      </c>
      <c r="H1252" s="167" t="s">
        <v>2351</v>
      </c>
      <c r="I1252" s="170">
        <v>257078</v>
      </c>
      <c r="J1252" s="170">
        <v>1394066</v>
      </c>
      <c r="K1252" s="159" t="s">
        <v>2242</v>
      </c>
      <c r="L1252" s="15" t="s">
        <v>63</v>
      </c>
      <c r="M1252" s="13"/>
      <c r="N1252" s="13"/>
      <c r="O1252" s="13" t="s">
        <v>68</v>
      </c>
      <c r="P1252" s="50" t="s">
        <v>2352</v>
      </c>
      <c r="Q1252" s="13" t="s">
        <v>61</v>
      </c>
      <c r="R1252" s="172">
        <v>54</v>
      </c>
      <c r="S1252" s="172">
        <v>8</v>
      </c>
      <c r="T1252" s="172">
        <v>2.5</v>
      </c>
      <c r="U1252" s="172">
        <v>30</v>
      </c>
      <c r="V1252" s="172">
        <v>36</v>
      </c>
      <c r="W1252" s="13" t="s">
        <v>69</v>
      </c>
      <c r="X1252" s="13"/>
      <c r="Y1252" s="13" t="s">
        <v>70</v>
      </c>
      <c r="Z1252" s="13" t="s">
        <v>75</v>
      </c>
      <c r="AA1252" s="13" t="s">
        <v>72</v>
      </c>
      <c r="AB1252" s="13" t="s">
        <v>2221</v>
      </c>
      <c r="AC1252" s="51"/>
      <c r="AD1252" s="51"/>
      <c r="AE1252" s="51"/>
      <c r="AF1252" s="51"/>
      <c r="AG1252" s="51"/>
      <c r="AH1252" s="51"/>
      <c r="AI1252" s="51"/>
    </row>
    <row r="1253" spans="1:35" ht="24.6" x14ac:dyDescent="0.85">
      <c r="A1253" s="15">
        <v>1252</v>
      </c>
      <c r="B1253" s="45" t="s">
        <v>470</v>
      </c>
      <c r="C1253" s="45" t="s">
        <v>1993</v>
      </c>
      <c r="D1253" s="45" t="s">
        <v>2292</v>
      </c>
      <c r="E1253" s="46" t="s">
        <v>366</v>
      </c>
      <c r="F1253" s="7">
        <v>432</v>
      </c>
      <c r="G1253" s="348" t="s">
        <v>10244</v>
      </c>
      <c r="H1253" s="167" t="s">
        <v>2353</v>
      </c>
      <c r="I1253" s="170">
        <v>256877</v>
      </c>
      <c r="J1253" s="170">
        <v>1394643</v>
      </c>
      <c r="K1253" s="159" t="s">
        <v>2354</v>
      </c>
      <c r="L1253" s="15" t="s">
        <v>63</v>
      </c>
      <c r="M1253" s="13"/>
      <c r="N1253" s="13"/>
      <c r="O1253" s="13" t="s">
        <v>68</v>
      </c>
      <c r="P1253" s="50" t="s">
        <v>2355</v>
      </c>
      <c r="Q1253" s="13" t="s">
        <v>61</v>
      </c>
      <c r="R1253" s="172">
        <v>41</v>
      </c>
      <c r="S1253" s="172">
        <v>8</v>
      </c>
      <c r="T1253" s="172">
        <v>2.5</v>
      </c>
      <c r="U1253" s="172">
        <v>18</v>
      </c>
      <c r="V1253" s="172">
        <v>25</v>
      </c>
      <c r="W1253" s="13" t="s">
        <v>69</v>
      </c>
      <c r="X1253" s="13"/>
      <c r="Y1253" s="13" t="s">
        <v>70</v>
      </c>
      <c r="Z1253" s="13" t="s">
        <v>75</v>
      </c>
      <c r="AA1253" s="13" t="s">
        <v>72</v>
      </c>
      <c r="AB1253" s="13" t="s">
        <v>2221</v>
      </c>
      <c r="AC1253" s="51"/>
      <c r="AD1253" s="51"/>
      <c r="AE1253" s="51"/>
      <c r="AF1253" s="51"/>
      <c r="AG1253" s="51"/>
      <c r="AH1253" s="51"/>
      <c r="AI1253" s="51"/>
    </row>
    <row r="1254" spans="1:35" ht="24.6" x14ac:dyDescent="0.85">
      <c r="A1254" s="15">
        <v>1253</v>
      </c>
      <c r="B1254" s="45" t="s">
        <v>470</v>
      </c>
      <c r="C1254" s="45" t="s">
        <v>1993</v>
      </c>
      <c r="D1254" s="45" t="s">
        <v>2292</v>
      </c>
      <c r="E1254" s="46" t="s">
        <v>366</v>
      </c>
      <c r="F1254" s="7">
        <v>432</v>
      </c>
      <c r="G1254" s="348" t="s">
        <v>10245</v>
      </c>
      <c r="H1254" s="167" t="s">
        <v>2356</v>
      </c>
      <c r="I1254" s="170">
        <v>259437</v>
      </c>
      <c r="J1254" s="170">
        <v>1397481</v>
      </c>
      <c r="K1254" s="159" t="s">
        <v>2357</v>
      </c>
      <c r="L1254" s="15" t="s">
        <v>63</v>
      </c>
      <c r="M1254" s="13"/>
      <c r="N1254" s="13"/>
      <c r="O1254" s="13" t="s">
        <v>68</v>
      </c>
      <c r="P1254" s="50" t="s">
        <v>2358</v>
      </c>
      <c r="Q1254" s="13" t="s">
        <v>61</v>
      </c>
      <c r="R1254" s="172">
        <v>40</v>
      </c>
      <c r="S1254" s="172">
        <v>8</v>
      </c>
      <c r="T1254" s="172">
        <v>2</v>
      </c>
      <c r="U1254" s="172">
        <v>19</v>
      </c>
      <c r="V1254" s="172">
        <v>23</v>
      </c>
      <c r="W1254" s="13" t="s">
        <v>69</v>
      </c>
      <c r="X1254" s="13"/>
      <c r="Y1254" s="13" t="s">
        <v>70</v>
      </c>
      <c r="Z1254" s="13" t="s">
        <v>75</v>
      </c>
      <c r="AA1254" s="13" t="s">
        <v>72</v>
      </c>
      <c r="AB1254" s="13" t="s">
        <v>2221</v>
      </c>
      <c r="AC1254" s="51"/>
      <c r="AD1254" s="51"/>
      <c r="AE1254" s="51"/>
      <c r="AF1254" s="51"/>
      <c r="AG1254" s="51"/>
      <c r="AH1254" s="51"/>
      <c r="AI1254" s="51"/>
    </row>
    <row r="1255" spans="1:35" ht="24.6" x14ac:dyDescent="0.85">
      <c r="A1255" s="15">
        <v>1254</v>
      </c>
      <c r="B1255" s="45" t="s">
        <v>470</v>
      </c>
      <c r="C1255" s="45" t="s">
        <v>1993</v>
      </c>
      <c r="D1255" s="45" t="s">
        <v>2292</v>
      </c>
      <c r="E1255" s="46" t="s">
        <v>2359</v>
      </c>
      <c r="F1255" s="7">
        <v>175</v>
      </c>
      <c r="G1255" s="348" t="s">
        <v>10246</v>
      </c>
      <c r="H1255" s="167" t="s">
        <v>2360</v>
      </c>
      <c r="I1255" s="170">
        <v>256733</v>
      </c>
      <c r="J1255" s="170">
        <v>1392750</v>
      </c>
      <c r="K1255" s="161">
        <v>44769</v>
      </c>
      <c r="L1255" s="15" t="s">
        <v>63</v>
      </c>
      <c r="M1255" s="13"/>
      <c r="N1255" s="13"/>
      <c r="O1255" s="13" t="s">
        <v>68</v>
      </c>
      <c r="P1255" s="50" t="s">
        <v>2361</v>
      </c>
      <c r="Q1255" s="13" t="s">
        <v>61</v>
      </c>
      <c r="R1255" s="172">
        <v>33</v>
      </c>
      <c r="S1255" s="172">
        <v>8</v>
      </c>
      <c r="T1255" s="172">
        <v>2</v>
      </c>
      <c r="U1255" s="172">
        <v>13</v>
      </c>
      <c r="V1255" s="172">
        <v>19</v>
      </c>
      <c r="W1255" s="13" t="s">
        <v>69</v>
      </c>
      <c r="X1255" s="13"/>
      <c r="Y1255" s="13" t="s">
        <v>70</v>
      </c>
      <c r="Z1255" s="13" t="s">
        <v>75</v>
      </c>
      <c r="AA1255" s="13" t="s">
        <v>72</v>
      </c>
      <c r="AB1255" s="13" t="s">
        <v>2221</v>
      </c>
      <c r="AC1255" s="51"/>
      <c r="AD1255" s="51"/>
      <c r="AE1255" s="51"/>
      <c r="AF1255" s="51"/>
      <c r="AG1255" s="51"/>
      <c r="AH1255" s="51"/>
      <c r="AI1255" s="51"/>
    </row>
    <row r="1256" spans="1:35" ht="24.6" x14ac:dyDescent="0.85">
      <c r="A1256" s="15">
        <v>1255</v>
      </c>
      <c r="B1256" s="45" t="s">
        <v>470</v>
      </c>
      <c r="C1256" s="45" t="s">
        <v>1993</v>
      </c>
      <c r="D1256" s="45" t="s">
        <v>2292</v>
      </c>
      <c r="E1256" s="46" t="s">
        <v>2359</v>
      </c>
      <c r="F1256" s="7">
        <v>175</v>
      </c>
      <c r="G1256" s="348" t="s">
        <v>10247</v>
      </c>
      <c r="H1256" s="167" t="s">
        <v>2362</v>
      </c>
      <c r="I1256" s="170">
        <v>255229</v>
      </c>
      <c r="J1256" s="170">
        <v>1394582</v>
      </c>
      <c r="K1256" s="161">
        <v>44770</v>
      </c>
      <c r="L1256" s="15" t="s">
        <v>63</v>
      </c>
      <c r="M1256" s="13"/>
      <c r="N1256" s="13"/>
      <c r="O1256" s="13" t="s">
        <v>68</v>
      </c>
      <c r="P1256" s="50" t="s">
        <v>2363</v>
      </c>
      <c r="Q1256" s="13" t="s">
        <v>61</v>
      </c>
      <c r="R1256" s="172">
        <v>33</v>
      </c>
      <c r="S1256" s="172">
        <v>8</v>
      </c>
      <c r="T1256" s="172">
        <v>6</v>
      </c>
      <c r="U1256" s="172">
        <v>11</v>
      </c>
      <c r="V1256" s="172">
        <v>16</v>
      </c>
      <c r="W1256" s="13" t="s">
        <v>69</v>
      </c>
      <c r="X1256" s="13"/>
      <c r="Y1256" s="13" t="s">
        <v>70</v>
      </c>
      <c r="Z1256" s="13" t="s">
        <v>75</v>
      </c>
      <c r="AA1256" s="13" t="s">
        <v>72</v>
      </c>
      <c r="AB1256" s="13" t="s">
        <v>2221</v>
      </c>
      <c r="AC1256" s="51"/>
      <c r="AD1256" s="51"/>
      <c r="AE1256" s="51"/>
      <c r="AF1256" s="51"/>
      <c r="AG1256" s="51"/>
      <c r="AH1256" s="51"/>
      <c r="AI1256" s="51"/>
    </row>
    <row r="1257" spans="1:35" ht="24.6" x14ac:dyDescent="0.85">
      <c r="A1257" s="15">
        <v>1256</v>
      </c>
      <c r="B1257" s="45" t="s">
        <v>470</v>
      </c>
      <c r="C1257" s="45" t="s">
        <v>1993</v>
      </c>
      <c r="D1257" s="45" t="s">
        <v>2292</v>
      </c>
      <c r="E1257" s="46" t="s">
        <v>122</v>
      </c>
      <c r="F1257" s="7">
        <v>265</v>
      </c>
      <c r="G1257" s="348" t="s">
        <v>10248</v>
      </c>
      <c r="H1257" s="167" t="s">
        <v>2364</v>
      </c>
      <c r="I1257" s="170">
        <v>255579</v>
      </c>
      <c r="J1257" s="170">
        <v>1390286</v>
      </c>
      <c r="K1257" s="159">
        <v>44875</v>
      </c>
      <c r="L1257" s="15" t="s">
        <v>63</v>
      </c>
      <c r="M1257" s="13"/>
      <c r="N1257" s="13"/>
      <c r="O1257" s="13" t="s">
        <v>68</v>
      </c>
      <c r="P1257" s="50" t="s">
        <v>2365</v>
      </c>
      <c r="Q1257" s="13" t="s">
        <v>61</v>
      </c>
      <c r="R1257" s="172">
        <v>40</v>
      </c>
      <c r="S1257" s="172">
        <v>8</v>
      </c>
      <c r="T1257" s="172">
        <v>1.5</v>
      </c>
      <c r="U1257" s="172">
        <v>13</v>
      </c>
      <c r="V1257" s="172">
        <v>21</v>
      </c>
      <c r="W1257" s="13" t="s">
        <v>69</v>
      </c>
      <c r="X1257" s="13"/>
      <c r="Y1257" s="13" t="s">
        <v>70</v>
      </c>
      <c r="Z1257" s="13" t="s">
        <v>75</v>
      </c>
      <c r="AA1257" s="13" t="s">
        <v>72</v>
      </c>
      <c r="AB1257" s="13" t="s">
        <v>2221</v>
      </c>
      <c r="AC1257" s="51"/>
      <c r="AD1257" s="51"/>
      <c r="AE1257" s="51"/>
      <c r="AF1257" s="51"/>
      <c r="AG1257" s="51"/>
      <c r="AH1257" s="51"/>
      <c r="AI1257" s="51"/>
    </row>
    <row r="1258" spans="1:35" ht="24.6" x14ac:dyDescent="0.85">
      <c r="A1258" s="15">
        <v>1257</v>
      </c>
      <c r="B1258" s="45" t="s">
        <v>470</v>
      </c>
      <c r="C1258" s="45" t="s">
        <v>1993</v>
      </c>
      <c r="D1258" s="45" t="s">
        <v>2292</v>
      </c>
      <c r="E1258" s="46" t="s">
        <v>122</v>
      </c>
      <c r="F1258" s="7">
        <v>265</v>
      </c>
      <c r="G1258" s="348" t="s">
        <v>10249</v>
      </c>
      <c r="H1258" s="167" t="s">
        <v>2366</v>
      </c>
      <c r="I1258" s="170">
        <v>256371</v>
      </c>
      <c r="J1258" s="170">
        <v>1390502</v>
      </c>
      <c r="K1258" s="159">
        <v>44905</v>
      </c>
      <c r="L1258" s="15" t="s">
        <v>63</v>
      </c>
      <c r="M1258" s="13"/>
      <c r="N1258" s="13"/>
      <c r="O1258" s="13" t="s">
        <v>68</v>
      </c>
      <c r="P1258" s="50" t="s">
        <v>2367</v>
      </c>
      <c r="Q1258" s="13" t="s">
        <v>61</v>
      </c>
      <c r="R1258" s="172">
        <v>40</v>
      </c>
      <c r="S1258" s="172">
        <v>8</v>
      </c>
      <c r="T1258" s="172">
        <v>8</v>
      </c>
      <c r="U1258" s="172">
        <v>7</v>
      </c>
      <c r="V1258" s="172">
        <v>15</v>
      </c>
      <c r="W1258" s="13" t="s">
        <v>69</v>
      </c>
      <c r="X1258" s="13"/>
      <c r="Y1258" s="13" t="s">
        <v>70</v>
      </c>
      <c r="Z1258" s="13" t="s">
        <v>75</v>
      </c>
      <c r="AA1258" s="13" t="s">
        <v>72</v>
      </c>
      <c r="AB1258" s="13" t="s">
        <v>2221</v>
      </c>
      <c r="AC1258" s="51"/>
      <c r="AD1258" s="51"/>
      <c r="AE1258" s="51"/>
      <c r="AF1258" s="51"/>
      <c r="AG1258" s="51"/>
      <c r="AH1258" s="51"/>
      <c r="AI1258" s="51"/>
    </row>
    <row r="1259" spans="1:35" ht="24.6" x14ac:dyDescent="0.85">
      <c r="A1259" s="15">
        <v>1258</v>
      </c>
      <c r="B1259" s="45" t="s">
        <v>470</v>
      </c>
      <c r="C1259" s="45" t="s">
        <v>1993</v>
      </c>
      <c r="D1259" s="45" t="s">
        <v>2292</v>
      </c>
      <c r="E1259" s="46" t="s">
        <v>122</v>
      </c>
      <c r="F1259" s="7">
        <v>265</v>
      </c>
      <c r="G1259" s="348" t="s">
        <v>10250</v>
      </c>
      <c r="H1259" s="167" t="s">
        <v>2368</v>
      </c>
      <c r="I1259" s="170">
        <v>255960</v>
      </c>
      <c r="J1259" s="170">
        <v>1390966</v>
      </c>
      <c r="K1259" s="159" t="s">
        <v>2369</v>
      </c>
      <c r="L1259" s="15" t="s">
        <v>63</v>
      </c>
      <c r="M1259" s="13"/>
      <c r="N1259" s="13"/>
      <c r="O1259" s="13" t="s">
        <v>68</v>
      </c>
      <c r="P1259" s="50" t="s">
        <v>2370</v>
      </c>
      <c r="Q1259" s="13" t="s">
        <v>61</v>
      </c>
      <c r="R1259" s="172">
        <v>39</v>
      </c>
      <c r="S1259" s="172">
        <v>8</v>
      </c>
      <c r="T1259" s="172">
        <v>10</v>
      </c>
      <c r="U1259" s="172">
        <v>7</v>
      </c>
      <c r="V1259" s="172">
        <v>11</v>
      </c>
      <c r="W1259" s="13" t="s">
        <v>69</v>
      </c>
      <c r="X1259" s="13"/>
      <c r="Y1259" s="13" t="s">
        <v>70</v>
      </c>
      <c r="Z1259" s="13" t="s">
        <v>75</v>
      </c>
      <c r="AA1259" s="13" t="s">
        <v>72</v>
      </c>
      <c r="AB1259" s="13" t="s">
        <v>2221</v>
      </c>
      <c r="AC1259" s="51"/>
      <c r="AD1259" s="51"/>
      <c r="AE1259" s="51"/>
      <c r="AF1259" s="51"/>
      <c r="AG1259" s="51"/>
      <c r="AH1259" s="51"/>
      <c r="AI1259" s="51"/>
    </row>
    <row r="1260" spans="1:35" ht="24.6" x14ac:dyDescent="0.85">
      <c r="A1260" s="15">
        <v>1259</v>
      </c>
      <c r="B1260" s="45" t="s">
        <v>470</v>
      </c>
      <c r="C1260" s="45" t="s">
        <v>1993</v>
      </c>
      <c r="D1260" s="45" t="s">
        <v>2292</v>
      </c>
      <c r="E1260" s="46" t="s">
        <v>122</v>
      </c>
      <c r="F1260" s="7">
        <v>265</v>
      </c>
      <c r="G1260" s="348" t="s">
        <v>10251</v>
      </c>
      <c r="H1260" s="167" t="s">
        <v>2371</v>
      </c>
      <c r="I1260" s="170">
        <v>256659</v>
      </c>
      <c r="J1260" s="170">
        <v>1390287</v>
      </c>
      <c r="K1260" s="159" t="s">
        <v>2372</v>
      </c>
      <c r="L1260" s="15" t="s">
        <v>63</v>
      </c>
      <c r="M1260" s="13"/>
      <c r="N1260" s="13"/>
      <c r="O1260" s="13" t="s">
        <v>68</v>
      </c>
      <c r="P1260" s="50" t="s">
        <v>2373</v>
      </c>
      <c r="Q1260" s="13" t="s">
        <v>61</v>
      </c>
      <c r="R1260" s="172">
        <v>39</v>
      </c>
      <c r="S1260" s="172">
        <v>8</v>
      </c>
      <c r="T1260" s="172">
        <v>5</v>
      </c>
      <c r="U1260" s="172">
        <v>8</v>
      </c>
      <c r="V1260" s="172">
        <v>12</v>
      </c>
      <c r="W1260" s="13" t="s">
        <v>69</v>
      </c>
      <c r="X1260" s="13"/>
      <c r="Y1260" s="13" t="s">
        <v>70</v>
      </c>
      <c r="Z1260" s="13" t="s">
        <v>75</v>
      </c>
      <c r="AA1260" s="13" t="s">
        <v>72</v>
      </c>
      <c r="AB1260" s="13" t="s">
        <v>2221</v>
      </c>
      <c r="AC1260" s="51"/>
      <c r="AD1260" s="51"/>
      <c r="AE1260" s="51"/>
      <c r="AF1260" s="51"/>
      <c r="AG1260" s="51"/>
      <c r="AH1260" s="51"/>
      <c r="AI1260" s="51"/>
    </row>
    <row r="1261" spans="1:35" ht="24.6" x14ac:dyDescent="0.85">
      <c r="A1261" s="15">
        <v>1260</v>
      </c>
      <c r="B1261" s="45" t="s">
        <v>470</v>
      </c>
      <c r="C1261" s="45" t="s">
        <v>1993</v>
      </c>
      <c r="D1261" s="45" t="s">
        <v>2292</v>
      </c>
      <c r="E1261" s="46" t="s">
        <v>2374</v>
      </c>
      <c r="F1261" s="7">
        <v>388</v>
      </c>
      <c r="G1261" s="348" t="s">
        <v>10252</v>
      </c>
      <c r="H1261" s="167" t="s">
        <v>2375</v>
      </c>
      <c r="I1261" s="170">
        <v>260504</v>
      </c>
      <c r="J1261" s="170">
        <v>1393715</v>
      </c>
      <c r="K1261" s="159" t="s">
        <v>2376</v>
      </c>
      <c r="L1261" s="15" t="s">
        <v>63</v>
      </c>
      <c r="M1261" s="13"/>
      <c r="N1261" s="13"/>
      <c r="O1261" s="13" t="s">
        <v>68</v>
      </c>
      <c r="P1261" s="50" t="s">
        <v>2377</v>
      </c>
      <c r="Q1261" s="13" t="s">
        <v>61</v>
      </c>
      <c r="R1261" s="172">
        <v>33</v>
      </c>
      <c r="S1261" s="172">
        <v>8</v>
      </c>
      <c r="T1261" s="172">
        <v>3</v>
      </c>
      <c r="U1261" s="172">
        <v>4</v>
      </c>
      <c r="V1261" s="172">
        <v>8</v>
      </c>
      <c r="W1261" s="13" t="s">
        <v>69</v>
      </c>
      <c r="X1261" s="13"/>
      <c r="Y1261" s="13" t="s">
        <v>70</v>
      </c>
      <c r="Z1261" s="13" t="s">
        <v>75</v>
      </c>
      <c r="AA1261" s="13" t="s">
        <v>72</v>
      </c>
      <c r="AB1261" s="13" t="s">
        <v>2221</v>
      </c>
      <c r="AC1261" s="51"/>
      <c r="AD1261" s="51"/>
      <c r="AE1261" s="51"/>
      <c r="AF1261" s="51"/>
      <c r="AG1261" s="51"/>
      <c r="AH1261" s="51"/>
      <c r="AI1261" s="51"/>
    </row>
    <row r="1262" spans="1:35" ht="24.6" x14ac:dyDescent="0.85">
      <c r="A1262" s="181">
        <v>1261</v>
      </c>
      <c r="B1262" s="182" t="s">
        <v>470</v>
      </c>
      <c r="C1262" s="182" t="s">
        <v>1993</v>
      </c>
      <c r="D1262" s="182" t="s">
        <v>2292</v>
      </c>
      <c r="E1262" s="183" t="s">
        <v>2374</v>
      </c>
      <c r="F1262" s="178">
        <v>388</v>
      </c>
      <c r="G1262" s="348" t="s">
        <v>10253</v>
      </c>
      <c r="H1262" s="179" t="s">
        <v>2378</v>
      </c>
      <c r="I1262" s="185"/>
      <c r="J1262" s="185"/>
      <c r="K1262" s="159" t="s">
        <v>2379</v>
      </c>
      <c r="L1262" s="15" t="s">
        <v>63</v>
      </c>
      <c r="M1262" s="13"/>
      <c r="N1262" s="13"/>
      <c r="O1262" s="13" t="s">
        <v>68</v>
      </c>
      <c r="P1262" s="50" t="s">
        <v>2380</v>
      </c>
      <c r="Q1262" s="13" t="s">
        <v>61</v>
      </c>
      <c r="R1262" s="172">
        <v>33</v>
      </c>
      <c r="S1262" s="172">
        <v>8</v>
      </c>
      <c r="T1262" s="172">
        <v>7</v>
      </c>
      <c r="U1262" s="172">
        <v>2</v>
      </c>
      <c r="V1262" s="172">
        <v>6</v>
      </c>
      <c r="W1262" s="13" t="s">
        <v>69</v>
      </c>
      <c r="X1262" s="13"/>
      <c r="Y1262" s="13" t="s">
        <v>70</v>
      </c>
      <c r="Z1262" s="13" t="s">
        <v>75</v>
      </c>
      <c r="AA1262" s="13" t="s">
        <v>72</v>
      </c>
      <c r="AB1262" s="13" t="s">
        <v>2221</v>
      </c>
      <c r="AC1262" s="51"/>
      <c r="AD1262" s="51"/>
      <c r="AE1262" s="51"/>
      <c r="AF1262" s="51"/>
      <c r="AG1262" s="51"/>
      <c r="AH1262" s="51"/>
      <c r="AI1262" s="51"/>
    </row>
    <row r="1263" spans="1:35" ht="24.6" x14ac:dyDescent="0.85">
      <c r="A1263" s="15">
        <v>1262</v>
      </c>
      <c r="B1263" s="45" t="s">
        <v>470</v>
      </c>
      <c r="C1263" s="45" t="s">
        <v>1993</v>
      </c>
      <c r="D1263" s="45" t="s">
        <v>2292</v>
      </c>
      <c r="E1263" s="46" t="s">
        <v>2374</v>
      </c>
      <c r="F1263" s="7">
        <v>388</v>
      </c>
      <c r="G1263" s="348" t="s">
        <v>10254</v>
      </c>
      <c r="H1263" s="167" t="s">
        <v>2381</v>
      </c>
      <c r="I1263" s="170">
        <v>260645</v>
      </c>
      <c r="J1263" s="170">
        <v>1393874</v>
      </c>
      <c r="K1263" s="159" t="s">
        <v>2382</v>
      </c>
      <c r="L1263" s="15" t="s">
        <v>63</v>
      </c>
      <c r="M1263" s="13"/>
      <c r="N1263" s="13"/>
      <c r="O1263" s="13" t="s">
        <v>68</v>
      </c>
      <c r="P1263" s="50" t="s">
        <v>2383</v>
      </c>
      <c r="Q1263" s="13" t="s">
        <v>61</v>
      </c>
      <c r="R1263" s="172">
        <v>33</v>
      </c>
      <c r="S1263" s="172">
        <v>8</v>
      </c>
      <c r="T1263" s="172">
        <v>8</v>
      </c>
      <c r="U1263" s="172">
        <v>2</v>
      </c>
      <c r="V1263" s="172">
        <v>6</v>
      </c>
      <c r="W1263" s="13" t="s">
        <v>69</v>
      </c>
      <c r="X1263" s="13"/>
      <c r="Y1263" s="13" t="s">
        <v>70</v>
      </c>
      <c r="Z1263" s="13" t="s">
        <v>75</v>
      </c>
      <c r="AA1263" s="13" t="s">
        <v>72</v>
      </c>
      <c r="AB1263" s="13" t="s">
        <v>2221</v>
      </c>
      <c r="AC1263" s="51"/>
      <c r="AD1263" s="51"/>
      <c r="AE1263" s="51"/>
      <c r="AF1263" s="51"/>
      <c r="AG1263" s="51"/>
      <c r="AH1263" s="51"/>
      <c r="AI1263" s="51"/>
    </row>
    <row r="1264" spans="1:35" ht="24.6" x14ac:dyDescent="0.85">
      <c r="A1264" s="15">
        <v>1263</v>
      </c>
      <c r="B1264" s="45" t="s">
        <v>470</v>
      </c>
      <c r="C1264" s="45" t="s">
        <v>1993</v>
      </c>
      <c r="D1264" s="45" t="s">
        <v>2292</v>
      </c>
      <c r="E1264" s="46" t="s">
        <v>2374</v>
      </c>
      <c r="F1264" s="7">
        <v>388</v>
      </c>
      <c r="G1264" s="348" t="s">
        <v>10255</v>
      </c>
      <c r="H1264" s="167" t="s">
        <v>2384</v>
      </c>
      <c r="I1264" s="170">
        <v>260524</v>
      </c>
      <c r="J1264" s="170">
        <v>1393603</v>
      </c>
      <c r="K1264" s="159" t="s">
        <v>2385</v>
      </c>
      <c r="L1264" s="15" t="s">
        <v>63</v>
      </c>
      <c r="M1264" s="13"/>
      <c r="N1264" s="13"/>
      <c r="O1264" s="13" t="s">
        <v>68</v>
      </c>
      <c r="P1264" s="50" t="s">
        <v>2386</v>
      </c>
      <c r="Q1264" s="13" t="s">
        <v>61</v>
      </c>
      <c r="R1264" s="172">
        <v>33</v>
      </c>
      <c r="S1264" s="172">
        <v>8</v>
      </c>
      <c r="T1264" s="172">
        <v>7</v>
      </c>
      <c r="U1264" s="172">
        <v>3</v>
      </c>
      <c r="V1264" s="172">
        <v>6</v>
      </c>
      <c r="W1264" s="13" t="s">
        <v>69</v>
      </c>
      <c r="X1264" s="13"/>
      <c r="Y1264" s="13" t="s">
        <v>70</v>
      </c>
      <c r="Z1264" s="13" t="s">
        <v>75</v>
      </c>
      <c r="AA1264" s="13" t="s">
        <v>72</v>
      </c>
      <c r="AB1264" s="13" t="s">
        <v>2221</v>
      </c>
      <c r="AC1264" s="51"/>
      <c r="AD1264" s="51"/>
      <c r="AE1264" s="51"/>
      <c r="AF1264" s="51"/>
      <c r="AG1264" s="51"/>
      <c r="AH1264" s="51"/>
      <c r="AI1264" s="51"/>
    </row>
    <row r="1265" spans="1:35" ht="24.6" x14ac:dyDescent="0.85">
      <c r="A1265" s="15">
        <v>1264</v>
      </c>
      <c r="B1265" s="45" t="s">
        <v>470</v>
      </c>
      <c r="C1265" s="45" t="s">
        <v>1993</v>
      </c>
      <c r="D1265" s="45" t="s">
        <v>2292</v>
      </c>
      <c r="E1265" s="46" t="s">
        <v>2374</v>
      </c>
      <c r="F1265" s="7">
        <v>388</v>
      </c>
      <c r="G1265" s="348" t="s">
        <v>10256</v>
      </c>
      <c r="H1265" s="167" t="s">
        <v>2387</v>
      </c>
      <c r="I1265" s="170">
        <v>262577</v>
      </c>
      <c r="J1265" s="170">
        <v>1391810</v>
      </c>
      <c r="K1265" s="159" t="s">
        <v>2388</v>
      </c>
      <c r="L1265" s="15" t="s">
        <v>63</v>
      </c>
      <c r="M1265" s="13"/>
      <c r="N1265" s="13"/>
      <c r="O1265" s="13" t="s">
        <v>68</v>
      </c>
      <c r="P1265" s="50" t="s">
        <v>2389</v>
      </c>
      <c r="Q1265" s="13" t="s">
        <v>61</v>
      </c>
      <c r="R1265" s="172">
        <v>33</v>
      </c>
      <c r="S1265" s="172">
        <v>8</v>
      </c>
      <c r="T1265" s="172">
        <v>3</v>
      </c>
      <c r="U1265" s="172">
        <v>8</v>
      </c>
      <c r="V1265" s="172">
        <v>21</v>
      </c>
      <c r="W1265" s="13" t="s">
        <v>69</v>
      </c>
      <c r="X1265" s="13"/>
      <c r="Y1265" s="13" t="s">
        <v>70</v>
      </c>
      <c r="Z1265" s="13" t="s">
        <v>75</v>
      </c>
      <c r="AA1265" s="13" t="s">
        <v>72</v>
      </c>
      <c r="AB1265" s="13" t="s">
        <v>2221</v>
      </c>
      <c r="AC1265" s="51"/>
      <c r="AD1265" s="51"/>
      <c r="AE1265" s="51"/>
      <c r="AF1265" s="51"/>
      <c r="AG1265" s="51"/>
      <c r="AH1265" s="51"/>
      <c r="AI1265" s="51"/>
    </row>
    <row r="1266" spans="1:35" ht="24.6" x14ac:dyDescent="0.85">
      <c r="A1266" s="15">
        <v>1265</v>
      </c>
      <c r="B1266" s="45" t="s">
        <v>470</v>
      </c>
      <c r="C1266" s="45" t="s">
        <v>1993</v>
      </c>
      <c r="D1266" s="45" t="s">
        <v>2292</v>
      </c>
      <c r="E1266" s="46" t="s">
        <v>2374</v>
      </c>
      <c r="F1266" s="7">
        <v>388</v>
      </c>
      <c r="G1266" s="348" t="s">
        <v>10257</v>
      </c>
      <c r="H1266" s="167" t="s">
        <v>2390</v>
      </c>
      <c r="I1266" s="170">
        <v>261093</v>
      </c>
      <c r="J1266" s="170">
        <v>1392672</v>
      </c>
      <c r="K1266" s="159" t="s">
        <v>2391</v>
      </c>
      <c r="L1266" s="15" t="s">
        <v>63</v>
      </c>
      <c r="M1266" s="13"/>
      <c r="N1266" s="13"/>
      <c r="O1266" s="13" t="s">
        <v>68</v>
      </c>
      <c r="P1266" s="50" t="s">
        <v>2392</v>
      </c>
      <c r="Q1266" s="13" t="s">
        <v>61</v>
      </c>
      <c r="R1266" s="172">
        <v>33</v>
      </c>
      <c r="S1266" s="172">
        <v>8</v>
      </c>
      <c r="T1266" s="172">
        <v>1.5</v>
      </c>
      <c r="U1266" s="172">
        <v>10</v>
      </c>
      <c r="V1266" s="172">
        <v>21</v>
      </c>
      <c r="W1266" s="13" t="s">
        <v>69</v>
      </c>
      <c r="X1266" s="13"/>
      <c r="Y1266" s="13" t="s">
        <v>70</v>
      </c>
      <c r="Z1266" s="13" t="s">
        <v>75</v>
      </c>
      <c r="AA1266" s="13" t="s">
        <v>72</v>
      </c>
      <c r="AB1266" s="13" t="s">
        <v>2221</v>
      </c>
      <c r="AC1266" s="51"/>
      <c r="AD1266" s="51"/>
      <c r="AE1266" s="51"/>
      <c r="AF1266" s="51"/>
      <c r="AG1266" s="51"/>
      <c r="AH1266" s="51"/>
      <c r="AI1266" s="51"/>
    </row>
    <row r="1267" spans="1:35" ht="24.6" x14ac:dyDescent="0.85">
      <c r="A1267" s="15">
        <v>1266</v>
      </c>
      <c r="B1267" s="45" t="s">
        <v>470</v>
      </c>
      <c r="C1267" s="45" t="s">
        <v>1993</v>
      </c>
      <c r="D1267" s="45" t="s">
        <v>2292</v>
      </c>
      <c r="E1267" s="46" t="s">
        <v>2374</v>
      </c>
      <c r="F1267" s="7">
        <v>388</v>
      </c>
      <c r="G1267" s="348" t="s">
        <v>10258</v>
      </c>
      <c r="H1267" s="167" t="s">
        <v>2393</v>
      </c>
      <c r="I1267" s="170">
        <v>260987</v>
      </c>
      <c r="J1267" s="170">
        <v>1391576</v>
      </c>
      <c r="K1267" s="159" t="s">
        <v>2394</v>
      </c>
      <c r="L1267" s="15" t="s">
        <v>63</v>
      </c>
      <c r="M1267" s="13"/>
      <c r="N1267" s="13"/>
      <c r="O1267" s="13" t="s">
        <v>68</v>
      </c>
      <c r="P1267" s="50" t="s">
        <v>2395</v>
      </c>
      <c r="Q1267" s="13" t="s">
        <v>61</v>
      </c>
      <c r="R1267" s="172">
        <v>33</v>
      </c>
      <c r="S1267" s="172">
        <v>8</v>
      </c>
      <c r="T1267" s="172">
        <v>3</v>
      </c>
      <c r="U1267" s="172">
        <v>12</v>
      </c>
      <c r="V1267" s="172">
        <v>15</v>
      </c>
      <c r="W1267" s="13" t="s">
        <v>69</v>
      </c>
      <c r="X1267" s="13"/>
      <c r="Y1267" s="13" t="s">
        <v>70</v>
      </c>
      <c r="Z1267" s="13" t="s">
        <v>75</v>
      </c>
      <c r="AA1267" s="13" t="s">
        <v>72</v>
      </c>
      <c r="AB1267" s="13" t="s">
        <v>2221</v>
      </c>
      <c r="AC1267" s="51"/>
      <c r="AD1267" s="51"/>
      <c r="AE1267" s="51"/>
      <c r="AF1267" s="51"/>
      <c r="AG1267" s="51"/>
      <c r="AH1267" s="51"/>
      <c r="AI1267" s="51"/>
    </row>
    <row r="1268" spans="1:35" ht="24.6" x14ac:dyDescent="0.85">
      <c r="A1268" s="15">
        <v>1267</v>
      </c>
      <c r="B1268" s="45" t="s">
        <v>470</v>
      </c>
      <c r="C1268" s="45" t="s">
        <v>1993</v>
      </c>
      <c r="D1268" s="45" t="s">
        <v>2292</v>
      </c>
      <c r="E1268" s="46" t="s">
        <v>2374</v>
      </c>
      <c r="F1268" s="7">
        <v>388</v>
      </c>
      <c r="G1268" s="348" t="s">
        <v>10259</v>
      </c>
      <c r="H1268" s="167" t="s">
        <v>2396</v>
      </c>
      <c r="I1268" s="170">
        <v>260797</v>
      </c>
      <c r="J1268" s="170">
        <v>1391638</v>
      </c>
      <c r="K1268" s="159" t="s">
        <v>2394</v>
      </c>
      <c r="L1268" s="15" t="s">
        <v>63</v>
      </c>
      <c r="M1268" s="13"/>
      <c r="N1268" s="13"/>
      <c r="O1268" s="13" t="s">
        <v>68</v>
      </c>
      <c r="P1268" s="50" t="s">
        <v>2397</v>
      </c>
      <c r="Q1268" s="13" t="s">
        <v>61</v>
      </c>
      <c r="R1268" s="172">
        <v>33</v>
      </c>
      <c r="S1268" s="172">
        <v>8</v>
      </c>
      <c r="T1268" s="172">
        <v>3</v>
      </c>
      <c r="U1268" s="172">
        <v>6</v>
      </c>
      <c r="V1268" s="172">
        <v>9</v>
      </c>
      <c r="W1268" s="13" t="s">
        <v>69</v>
      </c>
      <c r="X1268" s="13"/>
      <c r="Y1268" s="13" t="s">
        <v>70</v>
      </c>
      <c r="Z1268" s="13" t="s">
        <v>75</v>
      </c>
      <c r="AA1268" s="13" t="s">
        <v>72</v>
      </c>
      <c r="AB1268" s="13" t="s">
        <v>2221</v>
      </c>
      <c r="AC1268" s="51"/>
      <c r="AD1268" s="51"/>
      <c r="AE1268" s="51"/>
      <c r="AF1268" s="51"/>
      <c r="AG1268" s="51"/>
      <c r="AH1268" s="51"/>
      <c r="AI1268" s="51"/>
    </row>
    <row r="1269" spans="1:35" ht="24.6" x14ac:dyDescent="0.85">
      <c r="A1269" s="15">
        <v>1268</v>
      </c>
      <c r="B1269" s="45" t="s">
        <v>470</v>
      </c>
      <c r="C1269" s="45" t="s">
        <v>1993</v>
      </c>
      <c r="D1269" s="45" t="s">
        <v>2292</v>
      </c>
      <c r="E1269" s="46" t="s">
        <v>2374</v>
      </c>
      <c r="F1269" s="7">
        <v>388</v>
      </c>
      <c r="G1269" s="348" t="s">
        <v>10260</v>
      </c>
      <c r="H1269" s="167" t="s">
        <v>2398</v>
      </c>
      <c r="I1269" s="170">
        <v>260748</v>
      </c>
      <c r="J1269" s="170">
        <v>1391765</v>
      </c>
      <c r="K1269" s="159" t="s">
        <v>2399</v>
      </c>
      <c r="L1269" s="15" t="s">
        <v>63</v>
      </c>
      <c r="M1269" s="13"/>
      <c r="N1269" s="13"/>
      <c r="O1269" s="13" t="s">
        <v>68</v>
      </c>
      <c r="P1269" s="50" t="s">
        <v>2400</v>
      </c>
      <c r="Q1269" s="13" t="s">
        <v>61</v>
      </c>
      <c r="R1269" s="172">
        <v>33</v>
      </c>
      <c r="S1269" s="172">
        <v>8</v>
      </c>
      <c r="T1269" s="172">
        <v>3</v>
      </c>
      <c r="U1269" s="172">
        <v>10</v>
      </c>
      <c r="V1269" s="172">
        <v>20</v>
      </c>
      <c r="W1269" s="13" t="s">
        <v>69</v>
      </c>
      <c r="X1269" s="13"/>
      <c r="Y1269" s="13" t="s">
        <v>70</v>
      </c>
      <c r="Z1269" s="13" t="s">
        <v>75</v>
      </c>
      <c r="AA1269" s="13" t="s">
        <v>72</v>
      </c>
      <c r="AB1269" s="13" t="s">
        <v>2221</v>
      </c>
      <c r="AC1269" s="51"/>
      <c r="AD1269" s="51"/>
      <c r="AE1269" s="51"/>
      <c r="AF1269" s="51"/>
      <c r="AG1269" s="51"/>
      <c r="AH1269" s="51"/>
      <c r="AI1269" s="51"/>
    </row>
    <row r="1270" spans="1:35" ht="24.6" x14ac:dyDescent="0.85">
      <c r="A1270" s="15">
        <v>1269</v>
      </c>
      <c r="B1270" s="45" t="s">
        <v>470</v>
      </c>
      <c r="C1270" s="45" t="s">
        <v>1993</v>
      </c>
      <c r="D1270" s="45" t="s">
        <v>2292</v>
      </c>
      <c r="E1270" s="46" t="s">
        <v>2374</v>
      </c>
      <c r="F1270" s="7">
        <v>388</v>
      </c>
      <c r="G1270" s="348" t="s">
        <v>10261</v>
      </c>
      <c r="H1270" s="167" t="s">
        <v>2401</v>
      </c>
      <c r="I1270" s="170">
        <v>260900</v>
      </c>
      <c r="J1270" s="170">
        <v>1391613</v>
      </c>
      <c r="K1270" s="159" t="s">
        <v>2399</v>
      </c>
      <c r="L1270" s="15" t="s">
        <v>63</v>
      </c>
      <c r="M1270" s="13"/>
      <c r="N1270" s="13"/>
      <c r="O1270" s="13" t="s">
        <v>68</v>
      </c>
      <c r="P1270" s="50" t="s">
        <v>2402</v>
      </c>
      <c r="Q1270" s="13" t="s">
        <v>61</v>
      </c>
      <c r="R1270" s="172">
        <v>33</v>
      </c>
      <c r="S1270" s="172">
        <v>8</v>
      </c>
      <c r="T1270" s="172">
        <v>3</v>
      </c>
      <c r="U1270" s="172">
        <v>9</v>
      </c>
      <c r="V1270" s="172">
        <v>20</v>
      </c>
      <c r="W1270" s="13" t="s">
        <v>69</v>
      </c>
      <c r="X1270" s="13"/>
      <c r="Y1270" s="13" t="s">
        <v>70</v>
      </c>
      <c r="Z1270" s="13" t="s">
        <v>75</v>
      </c>
      <c r="AA1270" s="13" t="s">
        <v>72</v>
      </c>
      <c r="AB1270" s="13" t="s">
        <v>2221</v>
      </c>
      <c r="AC1270" s="51"/>
      <c r="AD1270" s="51"/>
      <c r="AE1270" s="51"/>
      <c r="AF1270" s="51"/>
      <c r="AG1270" s="51"/>
      <c r="AH1270" s="51"/>
      <c r="AI1270" s="51"/>
    </row>
    <row r="1271" spans="1:35" ht="24.6" x14ac:dyDescent="0.85">
      <c r="A1271" s="15">
        <v>1270</v>
      </c>
      <c r="B1271" s="45" t="s">
        <v>470</v>
      </c>
      <c r="C1271" s="45" t="s">
        <v>1993</v>
      </c>
      <c r="D1271" s="45" t="s">
        <v>2292</v>
      </c>
      <c r="E1271" s="46" t="s">
        <v>2374</v>
      </c>
      <c r="F1271" s="7">
        <v>388</v>
      </c>
      <c r="G1271" s="348" t="s">
        <v>10262</v>
      </c>
      <c r="H1271" s="167" t="s">
        <v>2403</v>
      </c>
      <c r="I1271" s="170">
        <v>261166</v>
      </c>
      <c r="J1271" s="170">
        <v>1391550</v>
      </c>
      <c r="K1271" s="159" t="s">
        <v>2404</v>
      </c>
      <c r="L1271" s="15" t="s">
        <v>63</v>
      </c>
      <c r="M1271" s="13"/>
      <c r="N1271" s="13"/>
      <c r="O1271" s="13" t="s">
        <v>68</v>
      </c>
      <c r="P1271" s="50" t="s">
        <v>2405</v>
      </c>
      <c r="Q1271" s="13" t="s">
        <v>61</v>
      </c>
      <c r="R1271" s="172">
        <v>33</v>
      </c>
      <c r="S1271" s="172">
        <v>8</v>
      </c>
      <c r="T1271" s="172">
        <v>2</v>
      </c>
      <c r="U1271" s="172">
        <v>10</v>
      </c>
      <c r="V1271" s="172">
        <v>20</v>
      </c>
      <c r="W1271" s="13" t="s">
        <v>69</v>
      </c>
      <c r="X1271" s="13"/>
      <c r="Y1271" s="13" t="s">
        <v>70</v>
      </c>
      <c r="Z1271" s="13" t="s">
        <v>75</v>
      </c>
      <c r="AA1271" s="13" t="s">
        <v>72</v>
      </c>
      <c r="AB1271" s="13" t="s">
        <v>2221</v>
      </c>
      <c r="AC1271" s="51"/>
      <c r="AD1271" s="51"/>
      <c r="AE1271" s="51"/>
      <c r="AF1271" s="51"/>
      <c r="AG1271" s="51"/>
      <c r="AH1271" s="51"/>
      <c r="AI1271" s="51"/>
    </row>
    <row r="1272" spans="1:35" ht="24.6" x14ac:dyDescent="0.85">
      <c r="A1272" s="15">
        <v>1271</v>
      </c>
      <c r="B1272" s="45" t="s">
        <v>470</v>
      </c>
      <c r="C1272" s="45" t="s">
        <v>1993</v>
      </c>
      <c r="D1272" s="45" t="s">
        <v>2292</v>
      </c>
      <c r="E1272" s="46" t="s">
        <v>2374</v>
      </c>
      <c r="F1272" s="7">
        <v>388</v>
      </c>
      <c r="G1272" s="348" t="s">
        <v>10263</v>
      </c>
      <c r="H1272" s="167" t="s">
        <v>2406</v>
      </c>
      <c r="I1272" s="170">
        <v>260553</v>
      </c>
      <c r="J1272" s="170">
        <v>1393625</v>
      </c>
      <c r="K1272" s="159" t="s">
        <v>2404</v>
      </c>
      <c r="L1272" s="15" t="s">
        <v>63</v>
      </c>
      <c r="M1272" s="13"/>
      <c r="N1272" s="13"/>
      <c r="O1272" s="13" t="s">
        <v>68</v>
      </c>
      <c r="P1272" s="50" t="s">
        <v>2407</v>
      </c>
      <c r="Q1272" s="13" t="s">
        <v>61</v>
      </c>
      <c r="R1272" s="172">
        <v>33</v>
      </c>
      <c r="S1272" s="172">
        <v>8</v>
      </c>
      <c r="T1272" s="172">
        <v>2</v>
      </c>
      <c r="U1272" s="172">
        <v>2</v>
      </c>
      <c r="V1272" s="172">
        <v>18</v>
      </c>
      <c r="W1272" s="13" t="s">
        <v>69</v>
      </c>
      <c r="X1272" s="13"/>
      <c r="Y1272" s="13" t="s">
        <v>70</v>
      </c>
      <c r="Z1272" s="13" t="s">
        <v>75</v>
      </c>
      <c r="AA1272" s="13" t="s">
        <v>72</v>
      </c>
      <c r="AB1272" s="13" t="s">
        <v>2221</v>
      </c>
      <c r="AC1272" s="51"/>
      <c r="AD1272" s="51"/>
      <c r="AE1272" s="51"/>
      <c r="AF1272" s="51"/>
      <c r="AG1272" s="51"/>
      <c r="AH1272" s="51"/>
      <c r="AI1272" s="51"/>
    </row>
    <row r="1273" spans="1:35" ht="24.6" x14ac:dyDescent="0.85">
      <c r="A1273" s="15">
        <v>1272</v>
      </c>
      <c r="B1273" s="45" t="s">
        <v>470</v>
      </c>
      <c r="C1273" s="45" t="s">
        <v>1993</v>
      </c>
      <c r="D1273" s="45" t="s">
        <v>2292</v>
      </c>
      <c r="E1273" s="46" t="s">
        <v>2374</v>
      </c>
      <c r="F1273" s="7">
        <v>388</v>
      </c>
      <c r="G1273" s="348" t="s">
        <v>10264</v>
      </c>
      <c r="H1273" s="167" t="s">
        <v>2408</v>
      </c>
      <c r="I1273" s="170">
        <v>261413</v>
      </c>
      <c r="J1273" s="170">
        <v>1391450</v>
      </c>
      <c r="K1273" s="159" t="s">
        <v>2409</v>
      </c>
      <c r="L1273" s="15" t="s">
        <v>63</v>
      </c>
      <c r="M1273" s="13"/>
      <c r="N1273" s="13"/>
      <c r="O1273" s="13" t="s">
        <v>68</v>
      </c>
      <c r="P1273" s="50" t="s">
        <v>2410</v>
      </c>
      <c r="Q1273" s="13" t="s">
        <v>61</v>
      </c>
      <c r="R1273" s="172">
        <v>33</v>
      </c>
      <c r="S1273" s="172">
        <v>8</v>
      </c>
      <c r="T1273" s="172">
        <v>3</v>
      </c>
      <c r="U1273" s="172">
        <v>8</v>
      </c>
      <c r="V1273" s="172">
        <v>15</v>
      </c>
      <c r="W1273" s="13" t="s">
        <v>69</v>
      </c>
      <c r="X1273" s="13"/>
      <c r="Y1273" s="13" t="s">
        <v>70</v>
      </c>
      <c r="Z1273" s="13" t="s">
        <v>75</v>
      </c>
      <c r="AA1273" s="13" t="s">
        <v>72</v>
      </c>
      <c r="AB1273" s="13" t="s">
        <v>2221</v>
      </c>
      <c r="AC1273" s="51"/>
      <c r="AD1273" s="51"/>
      <c r="AE1273" s="51"/>
      <c r="AF1273" s="51"/>
      <c r="AG1273" s="51"/>
      <c r="AH1273" s="51"/>
      <c r="AI1273" s="51"/>
    </row>
    <row r="1274" spans="1:35" ht="24.6" x14ac:dyDescent="0.85">
      <c r="A1274" s="15">
        <v>1273</v>
      </c>
      <c r="B1274" s="45" t="s">
        <v>470</v>
      </c>
      <c r="C1274" s="45" t="s">
        <v>1993</v>
      </c>
      <c r="D1274" s="45" t="s">
        <v>2292</v>
      </c>
      <c r="E1274" s="46" t="s">
        <v>2374</v>
      </c>
      <c r="F1274" s="7">
        <v>388</v>
      </c>
      <c r="G1274" s="348" t="s">
        <v>10265</v>
      </c>
      <c r="H1274" s="167" t="s">
        <v>2411</v>
      </c>
      <c r="I1274" s="170">
        <v>262792</v>
      </c>
      <c r="J1274" s="170">
        <v>1390452</v>
      </c>
      <c r="K1274" s="159" t="s">
        <v>2409</v>
      </c>
      <c r="L1274" s="15" t="s">
        <v>63</v>
      </c>
      <c r="M1274" s="13"/>
      <c r="N1274" s="13"/>
      <c r="O1274" s="13" t="s">
        <v>68</v>
      </c>
      <c r="P1274" s="50" t="s">
        <v>2412</v>
      </c>
      <c r="Q1274" s="13" t="s">
        <v>61</v>
      </c>
      <c r="R1274" s="172">
        <v>33</v>
      </c>
      <c r="S1274" s="172">
        <v>8</v>
      </c>
      <c r="T1274" s="172">
        <v>2.5</v>
      </c>
      <c r="U1274" s="172">
        <v>10</v>
      </c>
      <c r="V1274" s="172">
        <v>16</v>
      </c>
      <c r="W1274" s="13" t="s">
        <v>69</v>
      </c>
      <c r="X1274" s="13"/>
      <c r="Y1274" s="13" t="s">
        <v>70</v>
      </c>
      <c r="Z1274" s="13" t="s">
        <v>75</v>
      </c>
      <c r="AA1274" s="13" t="s">
        <v>72</v>
      </c>
      <c r="AB1274" s="13" t="s">
        <v>2221</v>
      </c>
      <c r="AC1274" s="51"/>
      <c r="AD1274" s="51"/>
      <c r="AE1274" s="51"/>
      <c r="AF1274" s="51"/>
      <c r="AG1274" s="51"/>
      <c r="AH1274" s="51"/>
      <c r="AI1274" s="51"/>
    </row>
    <row r="1275" spans="1:35" ht="24.6" x14ac:dyDescent="0.85">
      <c r="A1275" s="15">
        <v>1274</v>
      </c>
      <c r="B1275" s="45" t="s">
        <v>470</v>
      </c>
      <c r="C1275" s="45" t="s">
        <v>1993</v>
      </c>
      <c r="D1275" s="45" t="s">
        <v>1993</v>
      </c>
      <c r="E1275" s="46" t="s">
        <v>2413</v>
      </c>
      <c r="F1275" s="47">
        <v>177</v>
      </c>
      <c r="G1275" s="47" t="s">
        <v>10266</v>
      </c>
      <c r="H1275" s="15"/>
      <c r="I1275" s="3"/>
      <c r="J1275" s="3"/>
      <c r="K1275" s="55"/>
      <c r="L1275" s="15"/>
      <c r="M1275" s="13"/>
      <c r="N1275" s="13"/>
      <c r="O1275" s="13"/>
      <c r="P1275" s="50"/>
      <c r="Q1275" s="13"/>
      <c r="R1275" s="13"/>
      <c r="S1275" s="13"/>
      <c r="T1275" s="13"/>
      <c r="U1275" s="13"/>
      <c r="V1275" s="13"/>
      <c r="W1275" s="13"/>
      <c r="X1275" s="13"/>
      <c r="Y1275" s="13"/>
      <c r="Z1275" s="13"/>
      <c r="AA1275" s="13"/>
      <c r="AB1275" s="13"/>
      <c r="AC1275" s="51"/>
      <c r="AD1275" s="51"/>
      <c r="AE1275" s="51"/>
      <c r="AF1275" s="51"/>
      <c r="AG1275" s="51"/>
      <c r="AH1275" s="51"/>
      <c r="AI1275" s="51"/>
    </row>
    <row r="1276" spans="1:35" ht="24.6" x14ac:dyDescent="0.85">
      <c r="A1276" s="15">
        <v>1275</v>
      </c>
      <c r="B1276" s="45" t="s">
        <v>470</v>
      </c>
      <c r="C1276" s="45" t="s">
        <v>1993</v>
      </c>
      <c r="D1276" s="45" t="s">
        <v>1993</v>
      </c>
      <c r="E1276" s="46" t="s">
        <v>2414</v>
      </c>
      <c r="F1276" s="47">
        <v>501</v>
      </c>
      <c r="G1276" s="47" t="s">
        <v>10267</v>
      </c>
      <c r="H1276" s="15"/>
      <c r="I1276" s="3"/>
      <c r="J1276" s="3"/>
      <c r="K1276" s="55"/>
      <c r="L1276" s="15"/>
      <c r="M1276" s="13"/>
      <c r="N1276" s="13"/>
      <c r="O1276" s="13"/>
      <c r="P1276" s="50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3"/>
      <c r="AB1276" s="13"/>
      <c r="AC1276" s="51"/>
      <c r="AD1276" s="51"/>
      <c r="AE1276" s="51"/>
      <c r="AF1276" s="51"/>
      <c r="AG1276" s="51"/>
      <c r="AH1276" s="51"/>
      <c r="AI1276" s="51"/>
    </row>
    <row r="1277" spans="1:35" ht="24.6" x14ac:dyDescent="0.85">
      <c r="A1277" s="15">
        <v>1276</v>
      </c>
      <c r="B1277" s="45" t="s">
        <v>470</v>
      </c>
      <c r="C1277" s="45" t="s">
        <v>1993</v>
      </c>
      <c r="D1277" s="45" t="s">
        <v>1993</v>
      </c>
      <c r="E1277" s="46" t="s">
        <v>1993</v>
      </c>
      <c r="F1277" s="47">
        <v>488</v>
      </c>
      <c r="G1277" s="47" t="s">
        <v>10268</v>
      </c>
      <c r="H1277" s="15"/>
      <c r="I1277" s="3"/>
      <c r="J1277" s="3"/>
      <c r="K1277" s="55"/>
      <c r="L1277" s="15"/>
      <c r="M1277" s="13"/>
      <c r="N1277" s="13"/>
      <c r="O1277" s="13"/>
      <c r="P1277" s="50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  <c r="AA1277" s="13"/>
      <c r="AB1277" s="13"/>
      <c r="AC1277" s="51"/>
      <c r="AD1277" s="51"/>
      <c r="AE1277" s="51"/>
      <c r="AF1277" s="51"/>
      <c r="AG1277" s="51"/>
      <c r="AH1277" s="51"/>
      <c r="AI1277" s="51"/>
    </row>
    <row r="1278" spans="1:35" ht="24.6" x14ac:dyDescent="0.85">
      <c r="A1278" s="15">
        <v>1277</v>
      </c>
      <c r="B1278" s="45" t="s">
        <v>470</v>
      </c>
      <c r="C1278" s="45" t="s">
        <v>1993</v>
      </c>
      <c r="D1278" s="45" t="s">
        <v>1993</v>
      </c>
      <c r="E1278" s="46" t="s">
        <v>2415</v>
      </c>
      <c r="F1278" s="47">
        <v>266</v>
      </c>
      <c r="G1278" s="47" t="s">
        <v>10269</v>
      </c>
      <c r="H1278" s="15"/>
      <c r="I1278" s="3"/>
      <c r="J1278" s="3"/>
      <c r="K1278" s="55"/>
      <c r="L1278" s="15"/>
      <c r="M1278" s="13"/>
      <c r="N1278" s="13"/>
      <c r="O1278" s="13"/>
      <c r="P1278" s="50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/>
      <c r="AB1278" s="13"/>
      <c r="AC1278" s="51"/>
      <c r="AD1278" s="51"/>
      <c r="AE1278" s="51"/>
      <c r="AF1278" s="51"/>
      <c r="AG1278" s="51"/>
      <c r="AH1278" s="51"/>
      <c r="AI1278" s="51"/>
    </row>
    <row r="1279" spans="1:35" ht="24.6" x14ac:dyDescent="0.85">
      <c r="A1279" s="15">
        <v>1278</v>
      </c>
      <c r="B1279" s="45" t="s">
        <v>470</v>
      </c>
      <c r="C1279" s="45" t="s">
        <v>1993</v>
      </c>
      <c r="D1279" s="45" t="s">
        <v>1993</v>
      </c>
      <c r="E1279" s="46" t="s">
        <v>2416</v>
      </c>
      <c r="F1279" s="47">
        <v>372</v>
      </c>
      <c r="G1279" s="47" t="s">
        <v>10270</v>
      </c>
      <c r="H1279" s="15"/>
      <c r="I1279" s="3"/>
      <c r="J1279" s="3"/>
      <c r="K1279" s="55"/>
      <c r="L1279" s="15"/>
      <c r="M1279" s="13"/>
      <c r="N1279" s="13"/>
      <c r="O1279" s="13"/>
      <c r="P1279" s="50"/>
      <c r="Q1279" s="13"/>
      <c r="R1279" s="13"/>
      <c r="S1279" s="13"/>
      <c r="T1279" s="13"/>
      <c r="U1279" s="13"/>
      <c r="V1279" s="13"/>
      <c r="W1279" s="13"/>
      <c r="X1279" s="13"/>
      <c r="Y1279" s="13"/>
      <c r="Z1279" s="13"/>
      <c r="AA1279" s="13"/>
      <c r="AB1279" s="13"/>
      <c r="AC1279" s="51"/>
      <c r="AD1279" s="51"/>
      <c r="AE1279" s="51"/>
      <c r="AF1279" s="51"/>
      <c r="AG1279" s="51"/>
      <c r="AH1279" s="51"/>
      <c r="AI1279" s="51"/>
    </row>
    <row r="1280" spans="1:35" ht="24.6" x14ac:dyDescent="0.85">
      <c r="A1280" s="15">
        <v>1279</v>
      </c>
      <c r="B1280" s="45" t="s">
        <v>470</v>
      </c>
      <c r="C1280" s="45" t="s">
        <v>1993</v>
      </c>
      <c r="D1280" s="45" t="s">
        <v>1993</v>
      </c>
      <c r="E1280" s="46" t="s">
        <v>2417</v>
      </c>
      <c r="F1280" s="47">
        <v>590</v>
      </c>
      <c r="G1280" s="47" t="s">
        <v>10271</v>
      </c>
      <c r="H1280" s="15"/>
      <c r="I1280" s="3"/>
      <c r="J1280" s="3"/>
      <c r="K1280" s="55"/>
      <c r="L1280" s="15"/>
      <c r="M1280" s="13"/>
      <c r="N1280" s="13"/>
      <c r="O1280" s="13"/>
      <c r="P1280" s="50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/>
      <c r="AB1280" s="13"/>
      <c r="AC1280" s="51"/>
      <c r="AD1280" s="51"/>
      <c r="AE1280" s="51"/>
      <c r="AF1280" s="51"/>
      <c r="AG1280" s="51"/>
      <c r="AH1280" s="51"/>
      <c r="AI1280" s="51"/>
    </row>
    <row r="1281" spans="1:35" ht="24.6" x14ac:dyDescent="0.85">
      <c r="A1281" s="15">
        <v>1280</v>
      </c>
      <c r="B1281" s="45" t="s">
        <v>470</v>
      </c>
      <c r="C1281" s="45" t="s">
        <v>1993</v>
      </c>
      <c r="D1281" s="45" t="s">
        <v>106</v>
      </c>
      <c r="E1281" s="46" t="s">
        <v>2418</v>
      </c>
      <c r="F1281" s="7">
        <v>275</v>
      </c>
      <c r="G1281" s="348" t="s">
        <v>10272</v>
      </c>
      <c r="H1281" s="167">
        <v>51729</v>
      </c>
      <c r="I1281" s="170">
        <v>252769</v>
      </c>
      <c r="J1281" s="170">
        <v>1407720</v>
      </c>
      <c r="K1281" s="166">
        <v>44860</v>
      </c>
      <c r="L1281" s="15" t="s">
        <v>65</v>
      </c>
      <c r="M1281" s="13" t="s">
        <v>2419</v>
      </c>
      <c r="N1281" s="13"/>
      <c r="O1281" s="13" t="s">
        <v>68</v>
      </c>
      <c r="P1281" s="50" t="s">
        <v>2420</v>
      </c>
      <c r="Q1281" s="13" t="s">
        <v>61</v>
      </c>
      <c r="R1281" s="172">
        <v>72</v>
      </c>
      <c r="S1281" s="172"/>
      <c r="T1281" s="172">
        <v>1.5</v>
      </c>
      <c r="U1281" s="172">
        <v>7.5</v>
      </c>
      <c r="V1281" s="172"/>
      <c r="W1281" s="13" t="s">
        <v>74</v>
      </c>
      <c r="X1281" s="13"/>
      <c r="Y1281" s="13"/>
      <c r="Z1281" s="13" t="s">
        <v>75</v>
      </c>
      <c r="AA1281" s="13" t="s">
        <v>72</v>
      </c>
      <c r="AB1281" s="13"/>
      <c r="AC1281" s="51">
        <v>60</v>
      </c>
      <c r="AD1281" s="51"/>
      <c r="AE1281" s="51">
        <v>15</v>
      </c>
      <c r="AF1281" s="51"/>
      <c r="AG1281" s="51"/>
      <c r="AH1281" s="51"/>
      <c r="AI1281" s="51"/>
    </row>
    <row r="1282" spans="1:35" ht="24.6" x14ac:dyDescent="0.85">
      <c r="A1282" s="15">
        <v>1281</v>
      </c>
      <c r="B1282" s="45" t="s">
        <v>470</v>
      </c>
      <c r="C1282" s="45" t="s">
        <v>1993</v>
      </c>
      <c r="D1282" s="45" t="s">
        <v>106</v>
      </c>
      <c r="E1282" s="46" t="s">
        <v>2418</v>
      </c>
      <c r="F1282" s="7">
        <v>275</v>
      </c>
      <c r="G1282" s="348" t="s">
        <v>10273</v>
      </c>
      <c r="H1282" s="167">
        <v>61701</v>
      </c>
      <c r="I1282" s="170">
        <v>260002</v>
      </c>
      <c r="J1282" s="170">
        <v>1407543</v>
      </c>
      <c r="K1282" s="166">
        <v>44861</v>
      </c>
      <c r="L1282" s="15" t="s">
        <v>65</v>
      </c>
      <c r="M1282" s="13" t="s">
        <v>2419</v>
      </c>
      <c r="N1282" s="13"/>
      <c r="O1282" s="13" t="s">
        <v>68</v>
      </c>
      <c r="P1282" s="50" t="s">
        <v>2421</v>
      </c>
      <c r="Q1282" s="13" t="s">
        <v>61</v>
      </c>
      <c r="R1282" s="172">
        <v>36</v>
      </c>
      <c r="S1282" s="172"/>
      <c r="T1282" s="172">
        <v>2.9</v>
      </c>
      <c r="U1282" s="172">
        <v>6</v>
      </c>
      <c r="V1282" s="172"/>
      <c r="W1282" s="13" t="s">
        <v>74</v>
      </c>
      <c r="X1282" s="13"/>
      <c r="Y1282" s="13"/>
      <c r="Z1282" s="13" t="s">
        <v>75</v>
      </c>
      <c r="AA1282" s="13" t="s">
        <v>72</v>
      </c>
      <c r="AB1282" s="13"/>
      <c r="AC1282" s="51">
        <v>61</v>
      </c>
      <c r="AD1282" s="51"/>
      <c r="AE1282" s="51">
        <v>15</v>
      </c>
      <c r="AF1282" s="51"/>
      <c r="AG1282" s="51"/>
      <c r="AH1282" s="51"/>
      <c r="AI1282" s="51"/>
    </row>
    <row r="1283" spans="1:35" ht="24.6" x14ac:dyDescent="0.85">
      <c r="A1283" s="15">
        <v>1282</v>
      </c>
      <c r="B1283" s="45" t="s">
        <v>470</v>
      </c>
      <c r="C1283" s="45" t="s">
        <v>1993</v>
      </c>
      <c r="D1283" s="45" t="s">
        <v>106</v>
      </c>
      <c r="E1283" s="46" t="s">
        <v>2418</v>
      </c>
      <c r="F1283" s="7">
        <v>275</v>
      </c>
      <c r="G1283" s="348" t="s">
        <v>10274</v>
      </c>
      <c r="H1283" s="167">
        <v>67834</v>
      </c>
      <c r="I1283" s="170">
        <v>259229</v>
      </c>
      <c r="J1283" s="170">
        <v>1407354</v>
      </c>
      <c r="K1283" s="166">
        <v>44862</v>
      </c>
      <c r="L1283" s="15" t="s">
        <v>65</v>
      </c>
      <c r="M1283" s="13" t="s">
        <v>2419</v>
      </c>
      <c r="N1283" s="13"/>
      <c r="O1283" s="13" t="s">
        <v>68</v>
      </c>
      <c r="P1283" s="50" t="s">
        <v>2422</v>
      </c>
      <c r="Q1283" s="13" t="s">
        <v>61</v>
      </c>
      <c r="R1283" s="172">
        <v>36</v>
      </c>
      <c r="S1283" s="172"/>
      <c r="T1283" s="172">
        <v>1.5</v>
      </c>
      <c r="U1283" s="172">
        <v>6</v>
      </c>
      <c r="V1283" s="172"/>
      <c r="W1283" s="13" t="s">
        <v>74</v>
      </c>
      <c r="X1283" s="13"/>
      <c r="Y1283" s="13"/>
      <c r="Z1283" s="13" t="s">
        <v>75</v>
      </c>
      <c r="AA1283" s="13" t="s">
        <v>72</v>
      </c>
      <c r="AB1283" s="13"/>
      <c r="AC1283" s="51">
        <v>54</v>
      </c>
      <c r="AD1283" s="51"/>
      <c r="AE1283" s="51">
        <v>15</v>
      </c>
      <c r="AF1283" s="51"/>
      <c r="AG1283" s="51"/>
      <c r="AH1283" s="51"/>
      <c r="AI1283" s="51"/>
    </row>
    <row r="1284" spans="1:35" ht="24.6" x14ac:dyDescent="0.85">
      <c r="A1284" s="15">
        <v>1283</v>
      </c>
      <c r="B1284" s="45" t="s">
        <v>470</v>
      </c>
      <c r="C1284" s="45" t="s">
        <v>1993</v>
      </c>
      <c r="D1284" s="45" t="s">
        <v>106</v>
      </c>
      <c r="E1284" s="46" t="s">
        <v>2418</v>
      </c>
      <c r="F1284" s="7">
        <v>275</v>
      </c>
      <c r="G1284" s="348" t="s">
        <v>10275</v>
      </c>
      <c r="H1284" s="167">
        <v>71086</v>
      </c>
      <c r="I1284" s="170">
        <v>257880</v>
      </c>
      <c r="J1284" s="170">
        <v>1404599</v>
      </c>
      <c r="K1284" s="166">
        <v>44864</v>
      </c>
      <c r="L1284" s="15" t="s">
        <v>65</v>
      </c>
      <c r="M1284" s="13" t="s">
        <v>2419</v>
      </c>
      <c r="N1284" s="13"/>
      <c r="O1284" s="13" t="s">
        <v>68</v>
      </c>
      <c r="P1284" s="50" t="s">
        <v>2423</v>
      </c>
      <c r="Q1284" s="13" t="s">
        <v>61</v>
      </c>
      <c r="R1284" s="172">
        <v>36</v>
      </c>
      <c r="S1284" s="172"/>
      <c r="T1284" s="172">
        <v>2.7</v>
      </c>
      <c r="U1284" s="172">
        <v>3</v>
      </c>
      <c r="V1284" s="172"/>
      <c r="W1284" s="13" t="s">
        <v>74</v>
      </c>
      <c r="X1284" s="13"/>
      <c r="Y1284" s="13"/>
      <c r="Z1284" s="13" t="s">
        <v>75</v>
      </c>
      <c r="AA1284" s="13" t="s">
        <v>72</v>
      </c>
      <c r="AB1284" s="13"/>
      <c r="AC1284" s="51">
        <v>70</v>
      </c>
      <c r="AD1284" s="51"/>
      <c r="AE1284" s="51">
        <v>15</v>
      </c>
      <c r="AF1284" s="51"/>
      <c r="AG1284" s="51"/>
      <c r="AH1284" s="51"/>
      <c r="AI1284" s="51"/>
    </row>
    <row r="1285" spans="1:35" ht="24.6" x14ac:dyDescent="0.85">
      <c r="A1285" s="15">
        <v>1284</v>
      </c>
      <c r="B1285" s="45" t="s">
        <v>470</v>
      </c>
      <c r="C1285" s="45" t="s">
        <v>1993</v>
      </c>
      <c r="D1285" s="45" t="s">
        <v>106</v>
      </c>
      <c r="E1285" s="46" t="s">
        <v>2418</v>
      </c>
      <c r="F1285" s="7">
        <v>275</v>
      </c>
      <c r="G1285" s="348" t="s">
        <v>10276</v>
      </c>
      <c r="H1285" s="167">
        <v>71141</v>
      </c>
      <c r="I1285" s="170">
        <v>257980</v>
      </c>
      <c r="J1285" s="170">
        <v>1404667</v>
      </c>
      <c r="K1285" s="166">
        <v>44865</v>
      </c>
      <c r="L1285" s="15" t="s">
        <v>65</v>
      </c>
      <c r="M1285" s="13" t="s">
        <v>2419</v>
      </c>
      <c r="N1285" s="13"/>
      <c r="O1285" s="13" t="s">
        <v>68</v>
      </c>
      <c r="P1285" s="50" t="s">
        <v>2424</v>
      </c>
      <c r="Q1285" s="13" t="s">
        <v>61</v>
      </c>
      <c r="R1285" s="172">
        <v>36</v>
      </c>
      <c r="S1285" s="172"/>
      <c r="T1285" s="172">
        <v>1.8</v>
      </c>
      <c r="U1285" s="172">
        <v>8</v>
      </c>
      <c r="V1285" s="172"/>
      <c r="W1285" s="13" t="s">
        <v>74</v>
      </c>
      <c r="X1285" s="13"/>
      <c r="Y1285" s="13"/>
      <c r="Z1285" s="13" t="s">
        <v>75</v>
      </c>
      <c r="AA1285" s="13" t="s">
        <v>72</v>
      </c>
      <c r="AB1285" s="13"/>
      <c r="AC1285" s="51">
        <v>60</v>
      </c>
      <c r="AD1285" s="51"/>
      <c r="AE1285" s="51">
        <v>14</v>
      </c>
      <c r="AF1285" s="51"/>
      <c r="AG1285" s="51"/>
      <c r="AH1285" s="51"/>
      <c r="AI1285" s="51"/>
    </row>
    <row r="1286" spans="1:35" ht="24.6" x14ac:dyDescent="0.85">
      <c r="A1286" s="15">
        <v>1285</v>
      </c>
      <c r="B1286" s="45" t="s">
        <v>470</v>
      </c>
      <c r="C1286" s="45" t="s">
        <v>1993</v>
      </c>
      <c r="D1286" s="45" t="s">
        <v>106</v>
      </c>
      <c r="E1286" s="46" t="s">
        <v>2418</v>
      </c>
      <c r="F1286" s="7">
        <v>275</v>
      </c>
      <c r="G1286" s="348" t="s">
        <v>10277</v>
      </c>
      <c r="H1286" s="167">
        <v>73102</v>
      </c>
      <c r="I1286" s="170">
        <v>257922</v>
      </c>
      <c r="J1286" s="170">
        <v>1403806</v>
      </c>
      <c r="K1286" s="166">
        <v>44884</v>
      </c>
      <c r="L1286" s="15" t="s">
        <v>65</v>
      </c>
      <c r="M1286" s="13" t="s">
        <v>2419</v>
      </c>
      <c r="N1286" s="13"/>
      <c r="O1286" s="13" t="s">
        <v>68</v>
      </c>
      <c r="P1286" s="50" t="s">
        <v>2425</v>
      </c>
      <c r="Q1286" s="13" t="s">
        <v>61</v>
      </c>
      <c r="R1286" s="172">
        <v>36</v>
      </c>
      <c r="S1286" s="172"/>
      <c r="T1286" s="172">
        <v>2.6</v>
      </c>
      <c r="U1286" s="172">
        <v>5</v>
      </c>
      <c r="V1286" s="172"/>
      <c r="W1286" s="13" t="s">
        <v>74</v>
      </c>
      <c r="X1286" s="13"/>
      <c r="Y1286" s="13"/>
      <c r="Z1286" s="13" t="s">
        <v>75</v>
      </c>
      <c r="AA1286" s="13" t="s">
        <v>72</v>
      </c>
      <c r="AB1286" s="13"/>
      <c r="AC1286" s="51">
        <v>56</v>
      </c>
      <c r="AD1286" s="51"/>
      <c r="AE1286" s="51">
        <v>15</v>
      </c>
      <c r="AF1286" s="51"/>
      <c r="AG1286" s="51"/>
      <c r="AH1286" s="51"/>
      <c r="AI1286" s="51"/>
    </row>
    <row r="1287" spans="1:35" ht="24.6" x14ac:dyDescent="0.85">
      <c r="A1287" s="15">
        <v>1286</v>
      </c>
      <c r="B1287" s="45" t="s">
        <v>470</v>
      </c>
      <c r="C1287" s="45" t="s">
        <v>1993</v>
      </c>
      <c r="D1287" s="45" t="s">
        <v>106</v>
      </c>
      <c r="E1287" s="46" t="s">
        <v>2418</v>
      </c>
      <c r="F1287" s="7">
        <v>275</v>
      </c>
      <c r="G1287" s="348" t="s">
        <v>10278</v>
      </c>
      <c r="H1287" s="167">
        <v>73620</v>
      </c>
      <c r="I1287" s="170">
        <v>259606</v>
      </c>
      <c r="J1287" s="170">
        <v>1404442</v>
      </c>
      <c r="K1287" s="166">
        <v>44866</v>
      </c>
      <c r="L1287" s="15" t="s">
        <v>65</v>
      </c>
      <c r="M1287" s="13" t="s">
        <v>2419</v>
      </c>
      <c r="N1287" s="13"/>
      <c r="O1287" s="13" t="s">
        <v>68</v>
      </c>
      <c r="P1287" s="50" t="s">
        <v>2426</v>
      </c>
      <c r="Q1287" s="13" t="s">
        <v>61</v>
      </c>
      <c r="R1287" s="172">
        <v>36</v>
      </c>
      <c r="S1287" s="172"/>
      <c r="T1287" s="172">
        <v>2</v>
      </c>
      <c r="U1287" s="172">
        <v>8</v>
      </c>
      <c r="V1287" s="172"/>
      <c r="W1287" s="13" t="s">
        <v>74</v>
      </c>
      <c r="X1287" s="13"/>
      <c r="Y1287" s="13"/>
      <c r="Z1287" s="13" t="s">
        <v>75</v>
      </c>
      <c r="AA1287" s="13" t="s">
        <v>72</v>
      </c>
      <c r="AB1287" s="13"/>
      <c r="AC1287" s="51">
        <v>64</v>
      </c>
      <c r="AD1287" s="51"/>
      <c r="AE1287" s="51">
        <v>15</v>
      </c>
      <c r="AF1287" s="51"/>
      <c r="AG1287" s="51"/>
      <c r="AH1287" s="51"/>
      <c r="AI1287" s="51"/>
    </row>
    <row r="1288" spans="1:35" ht="24.6" x14ac:dyDescent="0.85">
      <c r="A1288" s="15">
        <v>1287</v>
      </c>
      <c r="B1288" s="45" t="s">
        <v>470</v>
      </c>
      <c r="C1288" s="45" t="s">
        <v>1993</v>
      </c>
      <c r="D1288" s="45" t="s">
        <v>106</v>
      </c>
      <c r="E1288" s="46" t="s">
        <v>2427</v>
      </c>
      <c r="F1288" s="7">
        <v>144</v>
      </c>
      <c r="G1288" s="348" t="s">
        <v>10279</v>
      </c>
      <c r="H1288" s="167">
        <v>74040</v>
      </c>
      <c r="I1288" s="170">
        <v>331429</v>
      </c>
      <c r="J1288" s="170">
        <v>1460839</v>
      </c>
      <c r="K1288" s="166">
        <v>44887</v>
      </c>
      <c r="L1288" s="15" t="s">
        <v>65</v>
      </c>
      <c r="M1288" s="13" t="s">
        <v>2419</v>
      </c>
      <c r="N1288" s="13"/>
      <c r="O1288" s="13" t="s">
        <v>68</v>
      </c>
      <c r="P1288" s="50" t="s">
        <v>2428</v>
      </c>
      <c r="Q1288" s="13" t="s">
        <v>61</v>
      </c>
      <c r="R1288" s="172">
        <v>36</v>
      </c>
      <c r="S1288" s="172"/>
      <c r="T1288" s="172">
        <v>2.2999999999999998</v>
      </c>
      <c r="U1288" s="172">
        <v>2</v>
      </c>
      <c r="V1288" s="172"/>
      <c r="W1288" s="13" t="s">
        <v>74</v>
      </c>
      <c r="X1288" s="13"/>
      <c r="Y1288" s="13"/>
      <c r="Z1288" s="13" t="s">
        <v>75</v>
      </c>
      <c r="AA1288" s="13" t="s">
        <v>72</v>
      </c>
      <c r="AB1288" s="13"/>
      <c r="AC1288" s="51">
        <v>72</v>
      </c>
      <c r="AD1288" s="51"/>
      <c r="AE1288" s="51">
        <v>15</v>
      </c>
      <c r="AF1288" s="51"/>
      <c r="AG1288" s="51"/>
      <c r="AH1288" s="51"/>
      <c r="AI1288" s="51"/>
    </row>
    <row r="1289" spans="1:35" ht="24.6" x14ac:dyDescent="0.85">
      <c r="A1289" s="15">
        <v>1288</v>
      </c>
      <c r="B1289" s="45" t="s">
        <v>470</v>
      </c>
      <c r="C1289" s="45" t="s">
        <v>1993</v>
      </c>
      <c r="D1289" s="45" t="s">
        <v>106</v>
      </c>
      <c r="E1289" s="46" t="s">
        <v>2429</v>
      </c>
      <c r="F1289" s="7">
        <v>215</v>
      </c>
      <c r="G1289" s="348" t="s">
        <v>10280</v>
      </c>
      <c r="H1289" s="167">
        <v>66796</v>
      </c>
      <c r="I1289" s="170">
        <v>268882</v>
      </c>
      <c r="J1289" s="170">
        <v>1410053</v>
      </c>
      <c r="K1289" s="166">
        <v>44898</v>
      </c>
      <c r="L1289" s="15" t="s">
        <v>65</v>
      </c>
      <c r="M1289" s="13" t="s">
        <v>2419</v>
      </c>
      <c r="N1289" s="13"/>
      <c r="O1289" s="13" t="s">
        <v>68</v>
      </c>
      <c r="P1289" s="50" t="s">
        <v>2430</v>
      </c>
      <c r="Q1289" s="13" t="s">
        <v>61</v>
      </c>
      <c r="R1289" s="172">
        <v>36</v>
      </c>
      <c r="S1289" s="172"/>
      <c r="T1289" s="172">
        <v>1.6</v>
      </c>
      <c r="U1289" s="172">
        <v>5</v>
      </c>
      <c r="V1289" s="172"/>
      <c r="W1289" s="13" t="s">
        <v>74</v>
      </c>
      <c r="X1289" s="13"/>
      <c r="Y1289" s="13"/>
      <c r="Z1289" s="13" t="s">
        <v>75</v>
      </c>
      <c r="AA1289" s="13" t="s">
        <v>72</v>
      </c>
      <c r="AB1289" s="13"/>
      <c r="AC1289" s="51">
        <v>61</v>
      </c>
      <c r="AD1289" s="51"/>
      <c r="AE1289" s="51">
        <v>1.6</v>
      </c>
      <c r="AF1289" s="51"/>
      <c r="AG1289" s="51"/>
      <c r="AH1289" s="51"/>
      <c r="AI1289" s="51"/>
    </row>
    <row r="1290" spans="1:35" ht="24.6" x14ac:dyDescent="0.85">
      <c r="A1290" s="15">
        <v>1289</v>
      </c>
      <c r="B1290" s="45" t="s">
        <v>470</v>
      </c>
      <c r="C1290" s="45" t="s">
        <v>1993</v>
      </c>
      <c r="D1290" s="45" t="s">
        <v>106</v>
      </c>
      <c r="E1290" s="46" t="s">
        <v>2429</v>
      </c>
      <c r="F1290" s="7">
        <v>215</v>
      </c>
      <c r="G1290" s="348" t="s">
        <v>10281</v>
      </c>
      <c r="H1290" s="167">
        <v>73471</v>
      </c>
      <c r="I1290" s="170">
        <v>269747</v>
      </c>
      <c r="J1290" s="170">
        <v>1411555</v>
      </c>
      <c r="K1290" s="166">
        <v>44885</v>
      </c>
      <c r="L1290" s="15" t="s">
        <v>65</v>
      </c>
      <c r="M1290" s="13" t="s">
        <v>2419</v>
      </c>
      <c r="N1290" s="13"/>
      <c r="O1290" s="13" t="s">
        <v>68</v>
      </c>
      <c r="P1290" s="50" t="s">
        <v>2431</v>
      </c>
      <c r="Q1290" s="13" t="s">
        <v>61</v>
      </c>
      <c r="R1290" s="172">
        <v>36</v>
      </c>
      <c r="S1290" s="172"/>
      <c r="T1290" s="172">
        <v>1.8</v>
      </c>
      <c r="U1290" s="172">
        <v>7</v>
      </c>
      <c r="V1290" s="172"/>
      <c r="W1290" s="13" t="s">
        <v>74</v>
      </c>
      <c r="X1290" s="13"/>
      <c r="Y1290" s="13"/>
      <c r="Z1290" s="13" t="s">
        <v>75</v>
      </c>
      <c r="AA1290" s="13" t="s">
        <v>72</v>
      </c>
      <c r="AB1290" s="13"/>
      <c r="AC1290" s="51">
        <v>61</v>
      </c>
      <c r="AD1290" s="51"/>
      <c r="AE1290" s="51">
        <v>1.8</v>
      </c>
      <c r="AF1290" s="51"/>
      <c r="AG1290" s="51"/>
      <c r="AH1290" s="51"/>
      <c r="AI1290" s="51"/>
    </row>
    <row r="1291" spans="1:35" ht="24.6" x14ac:dyDescent="0.85">
      <c r="A1291" s="15">
        <v>1290</v>
      </c>
      <c r="B1291" s="45" t="s">
        <v>470</v>
      </c>
      <c r="C1291" s="45" t="s">
        <v>1993</v>
      </c>
      <c r="D1291" s="45" t="s">
        <v>106</v>
      </c>
      <c r="E1291" s="46" t="s">
        <v>2429</v>
      </c>
      <c r="F1291" s="7">
        <v>215</v>
      </c>
      <c r="G1291" s="348" t="s">
        <v>10282</v>
      </c>
      <c r="H1291" s="167">
        <v>73548</v>
      </c>
      <c r="I1291" s="170">
        <v>269492</v>
      </c>
      <c r="J1291" s="170">
        <v>1411616</v>
      </c>
      <c r="K1291" s="166">
        <v>44885</v>
      </c>
      <c r="L1291" s="15" t="s">
        <v>65</v>
      </c>
      <c r="M1291" s="13" t="s">
        <v>2419</v>
      </c>
      <c r="N1291" s="13"/>
      <c r="O1291" s="13" t="s">
        <v>68</v>
      </c>
      <c r="P1291" s="50" t="s">
        <v>2432</v>
      </c>
      <c r="Q1291" s="13" t="s">
        <v>61</v>
      </c>
      <c r="R1291" s="172">
        <v>36</v>
      </c>
      <c r="S1291" s="172"/>
      <c r="T1291" s="172">
        <v>1.9</v>
      </c>
      <c r="U1291" s="172">
        <v>4</v>
      </c>
      <c r="V1291" s="172"/>
      <c r="W1291" s="13" t="s">
        <v>74</v>
      </c>
      <c r="X1291" s="13"/>
      <c r="Y1291" s="13"/>
      <c r="Z1291" s="13" t="s">
        <v>75</v>
      </c>
      <c r="AA1291" s="13" t="s">
        <v>72</v>
      </c>
      <c r="AB1291" s="13"/>
      <c r="AC1291" s="51">
        <v>60</v>
      </c>
      <c r="AD1291" s="51"/>
      <c r="AE1291" s="51">
        <v>1.9</v>
      </c>
      <c r="AF1291" s="51"/>
      <c r="AG1291" s="51"/>
      <c r="AH1291" s="51"/>
      <c r="AI1291" s="51"/>
    </row>
    <row r="1292" spans="1:35" ht="24.6" x14ac:dyDescent="0.85">
      <c r="A1292" s="15">
        <v>1291</v>
      </c>
      <c r="B1292" s="45" t="s">
        <v>470</v>
      </c>
      <c r="C1292" s="45" t="s">
        <v>1993</v>
      </c>
      <c r="D1292" s="45" t="s">
        <v>106</v>
      </c>
      <c r="E1292" s="46" t="s">
        <v>2429</v>
      </c>
      <c r="F1292" s="7">
        <v>215</v>
      </c>
      <c r="G1292" s="348" t="s">
        <v>10283</v>
      </c>
      <c r="H1292" s="167">
        <v>73631</v>
      </c>
      <c r="I1292" s="170">
        <v>268467</v>
      </c>
      <c r="J1292" s="170">
        <v>1411318</v>
      </c>
      <c r="K1292" s="166">
        <v>44887</v>
      </c>
      <c r="L1292" s="15" t="s">
        <v>65</v>
      </c>
      <c r="M1292" s="13" t="s">
        <v>2419</v>
      </c>
      <c r="N1292" s="13"/>
      <c r="O1292" s="13" t="s">
        <v>68</v>
      </c>
      <c r="P1292" s="50" t="s">
        <v>2433</v>
      </c>
      <c r="Q1292" s="13" t="s">
        <v>61</v>
      </c>
      <c r="R1292" s="172">
        <v>36</v>
      </c>
      <c r="S1292" s="172"/>
      <c r="T1292" s="172">
        <v>2.1</v>
      </c>
      <c r="U1292" s="172">
        <v>6</v>
      </c>
      <c r="V1292" s="172"/>
      <c r="W1292" s="13" t="s">
        <v>74</v>
      </c>
      <c r="X1292" s="13"/>
      <c r="Y1292" s="13"/>
      <c r="Z1292" s="13" t="s">
        <v>75</v>
      </c>
      <c r="AA1292" s="13" t="s">
        <v>72</v>
      </c>
      <c r="AB1292" s="13"/>
      <c r="AC1292" s="51">
        <v>63</v>
      </c>
      <c r="AD1292" s="51"/>
      <c r="AE1292" s="51">
        <v>2.1</v>
      </c>
      <c r="AF1292" s="51"/>
      <c r="AG1292" s="51"/>
      <c r="AH1292" s="51"/>
      <c r="AI1292" s="51"/>
    </row>
    <row r="1293" spans="1:35" ht="24.6" x14ac:dyDescent="0.85">
      <c r="A1293" s="15">
        <v>1292</v>
      </c>
      <c r="B1293" s="45" t="s">
        <v>470</v>
      </c>
      <c r="C1293" s="45" t="s">
        <v>1993</v>
      </c>
      <c r="D1293" s="45" t="s">
        <v>106</v>
      </c>
      <c r="E1293" s="46" t="s">
        <v>2429</v>
      </c>
      <c r="F1293" s="7">
        <v>215</v>
      </c>
      <c r="G1293" s="348" t="s">
        <v>10284</v>
      </c>
      <c r="H1293" s="167">
        <v>73735</v>
      </c>
      <c r="I1293" s="170">
        <v>270248</v>
      </c>
      <c r="J1293" s="170">
        <v>1411652</v>
      </c>
      <c r="K1293" s="166">
        <v>44898</v>
      </c>
      <c r="L1293" s="15" t="s">
        <v>65</v>
      </c>
      <c r="M1293" s="13" t="s">
        <v>2419</v>
      </c>
      <c r="N1293" s="13"/>
      <c r="O1293" s="13" t="s">
        <v>68</v>
      </c>
      <c r="P1293" s="50" t="s">
        <v>2434</v>
      </c>
      <c r="Q1293" s="13" t="s">
        <v>61</v>
      </c>
      <c r="R1293" s="172">
        <v>45</v>
      </c>
      <c r="S1293" s="172"/>
      <c r="T1293" s="172">
        <v>2.7</v>
      </c>
      <c r="U1293" s="172">
        <v>5</v>
      </c>
      <c r="V1293" s="172"/>
      <c r="W1293" s="13" t="s">
        <v>74</v>
      </c>
      <c r="X1293" s="13"/>
      <c r="Y1293" s="13"/>
      <c r="Z1293" s="13" t="s">
        <v>75</v>
      </c>
      <c r="AA1293" s="13" t="s">
        <v>72</v>
      </c>
      <c r="AB1293" s="13"/>
      <c r="AC1293" s="51">
        <v>67</v>
      </c>
      <c r="AD1293" s="51"/>
      <c r="AE1293" s="51">
        <v>2.7</v>
      </c>
      <c r="AF1293" s="51"/>
      <c r="AG1293" s="51"/>
      <c r="AH1293" s="51"/>
      <c r="AI1293" s="51"/>
    </row>
    <row r="1294" spans="1:35" ht="24.6" x14ac:dyDescent="0.85">
      <c r="A1294" s="15">
        <v>1293</v>
      </c>
      <c r="B1294" s="45" t="s">
        <v>470</v>
      </c>
      <c r="C1294" s="45" t="s">
        <v>1993</v>
      </c>
      <c r="D1294" s="45" t="s">
        <v>106</v>
      </c>
      <c r="E1294" s="46" t="s">
        <v>2435</v>
      </c>
      <c r="F1294" s="7">
        <v>144</v>
      </c>
      <c r="G1294" s="348" t="s">
        <v>10285</v>
      </c>
      <c r="H1294" s="167">
        <v>72087</v>
      </c>
      <c r="I1294" s="170">
        <v>265273</v>
      </c>
      <c r="J1294" s="170">
        <v>1406477</v>
      </c>
      <c r="K1294" s="166">
        <v>44867</v>
      </c>
      <c r="L1294" s="15" t="s">
        <v>65</v>
      </c>
      <c r="M1294" s="13" t="s">
        <v>2419</v>
      </c>
      <c r="N1294" s="13"/>
      <c r="O1294" s="13" t="s">
        <v>68</v>
      </c>
      <c r="P1294" s="50" t="s">
        <v>2436</v>
      </c>
      <c r="Q1294" s="13" t="s">
        <v>61</v>
      </c>
      <c r="R1294" s="172">
        <v>75</v>
      </c>
      <c r="S1294" s="172"/>
      <c r="T1294" s="172">
        <v>1.5</v>
      </c>
      <c r="U1294" s="172">
        <v>7</v>
      </c>
      <c r="V1294" s="172"/>
      <c r="W1294" s="13" t="s">
        <v>74</v>
      </c>
      <c r="X1294" s="13"/>
      <c r="Y1294" s="13"/>
      <c r="Z1294" s="13" t="s">
        <v>75</v>
      </c>
      <c r="AA1294" s="13" t="s">
        <v>72</v>
      </c>
      <c r="AB1294" s="13"/>
      <c r="AC1294" s="51">
        <v>73</v>
      </c>
      <c r="AD1294" s="51"/>
      <c r="AE1294" s="51">
        <v>1.5</v>
      </c>
      <c r="AF1294" s="51"/>
      <c r="AG1294" s="51"/>
      <c r="AH1294" s="51"/>
      <c r="AI1294" s="51"/>
    </row>
    <row r="1295" spans="1:35" ht="24.6" x14ac:dyDescent="0.85">
      <c r="A1295" s="15">
        <v>1294</v>
      </c>
      <c r="B1295" s="45" t="s">
        <v>470</v>
      </c>
      <c r="C1295" s="45" t="s">
        <v>1993</v>
      </c>
      <c r="D1295" s="45" t="s">
        <v>106</v>
      </c>
      <c r="E1295" s="46" t="s">
        <v>2435</v>
      </c>
      <c r="F1295" s="7">
        <v>144</v>
      </c>
      <c r="G1295" s="348" t="s">
        <v>10286</v>
      </c>
      <c r="H1295" s="167">
        <v>72161</v>
      </c>
      <c r="I1295" s="170">
        <v>265895</v>
      </c>
      <c r="J1295" s="170">
        <v>1406614</v>
      </c>
      <c r="K1295" s="166">
        <v>44878</v>
      </c>
      <c r="L1295" s="15" t="s">
        <v>65</v>
      </c>
      <c r="M1295" s="13" t="s">
        <v>2419</v>
      </c>
      <c r="N1295" s="13"/>
      <c r="O1295" s="13" t="s">
        <v>68</v>
      </c>
      <c r="P1295" s="50" t="s">
        <v>2437</v>
      </c>
      <c r="Q1295" s="13" t="s">
        <v>61</v>
      </c>
      <c r="R1295" s="172">
        <v>36</v>
      </c>
      <c r="S1295" s="172"/>
      <c r="T1295" s="172">
        <v>1.8</v>
      </c>
      <c r="U1295" s="172">
        <v>10</v>
      </c>
      <c r="V1295" s="172"/>
      <c r="W1295" s="13" t="s">
        <v>74</v>
      </c>
      <c r="X1295" s="13"/>
      <c r="Y1295" s="13"/>
      <c r="Z1295" s="13" t="s">
        <v>75</v>
      </c>
      <c r="AA1295" s="13" t="s">
        <v>72</v>
      </c>
      <c r="AB1295" s="13"/>
      <c r="AC1295" s="51">
        <v>75</v>
      </c>
      <c r="AD1295" s="51"/>
      <c r="AE1295" s="51">
        <v>1.8</v>
      </c>
      <c r="AF1295" s="51"/>
      <c r="AG1295" s="51"/>
      <c r="AH1295" s="51"/>
      <c r="AI1295" s="51"/>
    </row>
    <row r="1296" spans="1:35" ht="24.6" x14ac:dyDescent="0.85">
      <c r="A1296" s="15">
        <v>1295</v>
      </c>
      <c r="B1296" s="45" t="s">
        <v>470</v>
      </c>
      <c r="C1296" s="45" t="s">
        <v>1993</v>
      </c>
      <c r="D1296" s="45" t="s">
        <v>106</v>
      </c>
      <c r="E1296" s="46" t="s">
        <v>2435</v>
      </c>
      <c r="F1296" s="7">
        <v>144</v>
      </c>
      <c r="G1296" s="348" t="s">
        <v>10287</v>
      </c>
      <c r="H1296" s="167">
        <v>73263</v>
      </c>
      <c r="I1296" s="170">
        <v>265478</v>
      </c>
      <c r="J1296" s="170">
        <v>1406509</v>
      </c>
      <c r="K1296" s="166">
        <v>44878</v>
      </c>
      <c r="L1296" s="15" t="s">
        <v>65</v>
      </c>
      <c r="M1296" s="13" t="s">
        <v>2419</v>
      </c>
      <c r="N1296" s="13"/>
      <c r="O1296" s="13" t="s">
        <v>68</v>
      </c>
      <c r="P1296" s="50" t="s">
        <v>2438</v>
      </c>
      <c r="Q1296" s="13" t="s">
        <v>61</v>
      </c>
      <c r="R1296" s="172">
        <v>36</v>
      </c>
      <c r="S1296" s="172"/>
      <c r="T1296" s="172">
        <v>1.8</v>
      </c>
      <c r="U1296" s="172">
        <v>7</v>
      </c>
      <c r="V1296" s="172"/>
      <c r="W1296" s="13" t="s">
        <v>74</v>
      </c>
      <c r="X1296" s="13"/>
      <c r="Y1296" s="13"/>
      <c r="Z1296" s="13" t="s">
        <v>75</v>
      </c>
      <c r="AA1296" s="13" t="s">
        <v>72</v>
      </c>
      <c r="AB1296" s="13"/>
      <c r="AC1296" s="51">
        <v>67</v>
      </c>
      <c r="AD1296" s="51"/>
      <c r="AE1296" s="51">
        <v>1.8</v>
      </c>
      <c r="AF1296" s="51"/>
      <c r="AG1296" s="51"/>
      <c r="AH1296" s="51"/>
      <c r="AI1296" s="51"/>
    </row>
    <row r="1297" spans="1:35" ht="24.6" x14ac:dyDescent="0.85">
      <c r="A1297" s="15">
        <v>1296</v>
      </c>
      <c r="B1297" s="45" t="s">
        <v>470</v>
      </c>
      <c r="C1297" s="45" t="s">
        <v>1993</v>
      </c>
      <c r="D1297" s="45" t="s">
        <v>106</v>
      </c>
      <c r="E1297" s="46" t="s">
        <v>2435</v>
      </c>
      <c r="F1297" s="7">
        <v>144</v>
      </c>
      <c r="G1297" s="348" t="s">
        <v>10288</v>
      </c>
      <c r="H1297" s="167">
        <v>71128</v>
      </c>
      <c r="I1297" s="170">
        <v>265496</v>
      </c>
      <c r="J1297" s="170">
        <v>1406490</v>
      </c>
      <c r="K1297" s="166">
        <v>44937</v>
      </c>
      <c r="L1297" s="15" t="s">
        <v>65</v>
      </c>
      <c r="M1297" s="13" t="s">
        <v>2419</v>
      </c>
      <c r="N1297" s="13"/>
      <c r="O1297" s="13" t="s">
        <v>68</v>
      </c>
      <c r="P1297" s="50" t="s">
        <v>2434</v>
      </c>
      <c r="Q1297" s="13" t="s">
        <v>61</v>
      </c>
      <c r="R1297" s="172">
        <v>33</v>
      </c>
      <c r="S1297" s="172"/>
      <c r="T1297" s="172">
        <v>5</v>
      </c>
      <c r="U1297" s="172">
        <v>6</v>
      </c>
      <c r="V1297" s="172"/>
      <c r="W1297" s="13" t="s">
        <v>74</v>
      </c>
      <c r="X1297" s="13"/>
      <c r="Y1297" s="13"/>
      <c r="Z1297" s="13" t="s">
        <v>75</v>
      </c>
      <c r="AA1297" s="13" t="s">
        <v>72</v>
      </c>
      <c r="AB1297" s="13"/>
      <c r="AC1297" s="51">
        <v>65</v>
      </c>
      <c r="AD1297" s="51"/>
      <c r="AE1297" s="51">
        <v>5</v>
      </c>
      <c r="AF1297" s="51"/>
      <c r="AG1297" s="51"/>
      <c r="AH1297" s="51"/>
      <c r="AI1297" s="51"/>
    </row>
    <row r="1298" spans="1:35" ht="24.6" x14ac:dyDescent="0.85">
      <c r="A1298" s="15">
        <v>1297</v>
      </c>
      <c r="B1298" s="45" t="s">
        <v>470</v>
      </c>
      <c r="C1298" s="45" t="s">
        <v>1993</v>
      </c>
      <c r="D1298" s="45" t="s">
        <v>106</v>
      </c>
      <c r="E1298" s="46" t="s">
        <v>2439</v>
      </c>
      <c r="F1298" s="7">
        <v>361</v>
      </c>
      <c r="G1298" s="348" t="s">
        <v>10289</v>
      </c>
      <c r="H1298" s="167">
        <v>66501</v>
      </c>
      <c r="I1298" s="170">
        <v>266825</v>
      </c>
      <c r="J1298" s="170">
        <v>1406741</v>
      </c>
      <c r="K1298" s="166">
        <v>44880</v>
      </c>
      <c r="L1298" s="15" t="s">
        <v>65</v>
      </c>
      <c r="M1298" s="13" t="s">
        <v>2419</v>
      </c>
      <c r="N1298" s="13"/>
      <c r="O1298" s="13" t="s">
        <v>68</v>
      </c>
      <c r="P1298" s="50" t="s">
        <v>2440</v>
      </c>
      <c r="Q1298" s="13" t="s">
        <v>61</v>
      </c>
      <c r="R1298" s="172">
        <v>42</v>
      </c>
      <c r="S1298" s="172"/>
      <c r="T1298" s="172">
        <v>1.5</v>
      </c>
      <c r="U1298" s="172">
        <v>5</v>
      </c>
      <c r="V1298" s="172"/>
      <c r="W1298" s="13" t="s">
        <v>74</v>
      </c>
      <c r="X1298" s="13"/>
      <c r="Y1298" s="13"/>
      <c r="Z1298" s="13" t="s">
        <v>75</v>
      </c>
      <c r="AA1298" s="13" t="s">
        <v>72</v>
      </c>
      <c r="AB1298" s="13"/>
      <c r="AC1298" s="51">
        <v>64</v>
      </c>
      <c r="AD1298" s="51"/>
      <c r="AE1298" s="51">
        <v>1.5</v>
      </c>
      <c r="AF1298" s="51"/>
      <c r="AG1298" s="51"/>
      <c r="AH1298" s="51"/>
      <c r="AI1298" s="51"/>
    </row>
    <row r="1299" spans="1:35" ht="24.6" x14ac:dyDescent="0.85">
      <c r="A1299" s="15">
        <v>1298</v>
      </c>
      <c r="B1299" s="45" t="s">
        <v>470</v>
      </c>
      <c r="C1299" s="45" t="s">
        <v>1993</v>
      </c>
      <c r="D1299" s="45" t="s">
        <v>106</v>
      </c>
      <c r="E1299" s="46" t="s">
        <v>2439</v>
      </c>
      <c r="F1299" s="7">
        <v>361</v>
      </c>
      <c r="G1299" s="348" t="s">
        <v>10290</v>
      </c>
      <c r="H1299" s="167">
        <v>72578</v>
      </c>
      <c r="I1299" s="170">
        <v>266959</v>
      </c>
      <c r="J1299" s="170">
        <v>1406133</v>
      </c>
      <c r="K1299" s="166">
        <v>44880</v>
      </c>
      <c r="L1299" s="15" t="s">
        <v>65</v>
      </c>
      <c r="M1299" s="13" t="s">
        <v>2419</v>
      </c>
      <c r="N1299" s="13"/>
      <c r="O1299" s="13" t="s">
        <v>68</v>
      </c>
      <c r="P1299" s="50" t="s">
        <v>2441</v>
      </c>
      <c r="Q1299" s="13" t="s">
        <v>61</v>
      </c>
      <c r="R1299" s="172">
        <v>36</v>
      </c>
      <c r="S1299" s="172"/>
      <c r="T1299" s="172">
        <v>2</v>
      </c>
      <c r="U1299" s="172">
        <v>5</v>
      </c>
      <c r="V1299" s="172"/>
      <c r="W1299" s="13" t="s">
        <v>74</v>
      </c>
      <c r="X1299" s="13"/>
      <c r="Y1299" s="13"/>
      <c r="Z1299" s="13" t="s">
        <v>75</v>
      </c>
      <c r="AA1299" s="13" t="s">
        <v>72</v>
      </c>
      <c r="AB1299" s="13"/>
      <c r="AC1299" s="51">
        <v>54</v>
      </c>
      <c r="AD1299" s="51"/>
      <c r="AE1299" s="51">
        <v>2</v>
      </c>
      <c r="AF1299" s="51"/>
      <c r="AG1299" s="51"/>
      <c r="AH1299" s="51"/>
      <c r="AI1299" s="51"/>
    </row>
    <row r="1300" spans="1:35" ht="24.6" x14ac:dyDescent="0.85">
      <c r="A1300" s="15">
        <v>1299</v>
      </c>
      <c r="B1300" s="45" t="s">
        <v>470</v>
      </c>
      <c r="C1300" s="45" t="s">
        <v>1993</v>
      </c>
      <c r="D1300" s="45" t="s">
        <v>106</v>
      </c>
      <c r="E1300" s="46" t="s">
        <v>2439</v>
      </c>
      <c r="F1300" s="7">
        <v>361</v>
      </c>
      <c r="G1300" s="348" t="s">
        <v>10291</v>
      </c>
      <c r="H1300" s="167">
        <v>72664</v>
      </c>
      <c r="I1300" s="170">
        <v>267087</v>
      </c>
      <c r="J1300" s="170">
        <v>1406619</v>
      </c>
      <c r="K1300" s="166">
        <v>44881</v>
      </c>
      <c r="L1300" s="15" t="s">
        <v>65</v>
      </c>
      <c r="M1300" s="13" t="s">
        <v>2419</v>
      </c>
      <c r="N1300" s="13"/>
      <c r="O1300" s="13" t="s">
        <v>68</v>
      </c>
      <c r="P1300" s="50" t="s">
        <v>2442</v>
      </c>
      <c r="Q1300" s="13" t="s">
        <v>61</v>
      </c>
      <c r="R1300" s="172">
        <v>36</v>
      </c>
      <c r="S1300" s="172"/>
      <c r="T1300" s="172">
        <v>2</v>
      </c>
      <c r="U1300" s="172">
        <v>5</v>
      </c>
      <c r="V1300" s="172"/>
      <c r="W1300" s="13" t="s">
        <v>74</v>
      </c>
      <c r="X1300" s="13"/>
      <c r="Y1300" s="13"/>
      <c r="Z1300" s="13" t="s">
        <v>75</v>
      </c>
      <c r="AA1300" s="13" t="s">
        <v>72</v>
      </c>
      <c r="AB1300" s="13"/>
      <c r="AC1300" s="51">
        <v>53</v>
      </c>
      <c r="AD1300" s="51"/>
      <c r="AE1300" s="51">
        <v>2</v>
      </c>
      <c r="AF1300" s="51"/>
      <c r="AG1300" s="51"/>
      <c r="AH1300" s="51"/>
      <c r="AI1300" s="51"/>
    </row>
    <row r="1301" spans="1:35" ht="24.6" x14ac:dyDescent="0.85">
      <c r="A1301" s="15">
        <v>1300</v>
      </c>
      <c r="B1301" s="45" t="s">
        <v>470</v>
      </c>
      <c r="C1301" s="45" t="s">
        <v>1993</v>
      </c>
      <c r="D1301" s="45" t="s">
        <v>106</v>
      </c>
      <c r="E1301" s="46" t="s">
        <v>2439</v>
      </c>
      <c r="F1301" s="7">
        <v>361</v>
      </c>
      <c r="G1301" s="348" t="s">
        <v>10292</v>
      </c>
      <c r="H1301" s="167">
        <v>73101</v>
      </c>
      <c r="I1301" s="170">
        <v>267570</v>
      </c>
      <c r="J1301" s="170">
        <v>1407078</v>
      </c>
      <c r="K1301" s="166">
        <v>44882</v>
      </c>
      <c r="L1301" s="15" t="s">
        <v>65</v>
      </c>
      <c r="M1301" s="13" t="s">
        <v>2419</v>
      </c>
      <c r="N1301" s="13"/>
      <c r="O1301" s="13" t="s">
        <v>68</v>
      </c>
      <c r="P1301" s="50" t="s">
        <v>2443</v>
      </c>
      <c r="Q1301" s="13" t="s">
        <v>61</v>
      </c>
      <c r="R1301" s="172">
        <v>36</v>
      </c>
      <c r="S1301" s="172"/>
      <c r="T1301" s="172">
        <v>5</v>
      </c>
      <c r="U1301" s="172">
        <v>5</v>
      </c>
      <c r="V1301" s="172"/>
      <c r="W1301" s="13" t="s">
        <v>74</v>
      </c>
      <c r="X1301" s="13"/>
      <c r="Y1301" s="13"/>
      <c r="Z1301" s="13" t="s">
        <v>75</v>
      </c>
      <c r="AA1301" s="13" t="s">
        <v>72</v>
      </c>
      <c r="AB1301" s="13"/>
      <c r="AC1301" s="51">
        <v>57</v>
      </c>
      <c r="AD1301" s="51"/>
      <c r="AE1301" s="51">
        <v>5</v>
      </c>
      <c r="AF1301" s="51"/>
      <c r="AG1301" s="51"/>
      <c r="AH1301" s="51"/>
      <c r="AI1301" s="51"/>
    </row>
    <row r="1302" spans="1:35" ht="24.6" x14ac:dyDescent="0.85">
      <c r="A1302" s="15">
        <v>1301</v>
      </c>
      <c r="B1302" s="45" t="s">
        <v>470</v>
      </c>
      <c r="C1302" s="45" t="s">
        <v>1993</v>
      </c>
      <c r="D1302" s="45" t="s">
        <v>106</v>
      </c>
      <c r="E1302" s="46" t="s">
        <v>2439</v>
      </c>
      <c r="F1302" s="7">
        <v>361</v>
      </c>
      <c r="G1302" s="348" t="s">
        <v>10293</v>
      </c>
      <c r="H1302" s="167">
        <v>73244</v>
      </c>
      <c r="I1302" s="170">
        <v>267910</v>
      </c>
      <c r="J1302" s="170">
        <v>1406966</v>
      </c>
      <c r="K1302" s="166">
        <v>44881</v>
      </c>
      <c r="L1302" s="15" t="s">
        <v>65</v>
      </c>
      <c r="M1302" s="13" t="s">
        <v>2419</v>
      </c>
      <c r="N1302" s="13"/>
      <c r="O1302" s="13" t="s">
        <v>68</v>
      </c>
      <c r="P1302" s="50" t="s">
        <v>2444</v>
      </c>
      <c r="Q1302" s="13" t="s">
        <v>61</v>
      </c>
      <c r="R1302" s="172">
        <v>36</v>
      </c>
      <c r="S1302" s="172"/>
      <c r="T1302" s="172">
        <v>2.2000000000000002</v>
      </c>
      <c r="U1302" s="172">
        <v>5</v>
      </c>
      <c r="V1302" s="172"/>
      <c r="W1302" s="13" t="s">
        <v>74</v>
      </c>
      <c r="X1302" s="13"/>
      <c r="Y1302" s="13"/>
      <c r="Z1302" s="13" t="s">
        <v>75</v>
      </c>
      <c r="AA1302" s="13" t="s">
        <v>72</v>
      </c>
      <c r="AB1302" s="13"/>
      <c r="AC1302" s="51">
        <v>57</v>
      </c>
      <c r="AD1302" s="51"/>
      <c r="AE1302" s="51">
        <v>2.2000000000000002</v>
      </c>
      <c r="AF1302" s="51"/>
      <c r="AG1302" s="51"/>
      <c r="AH1302" s="51"/>
      <c r="AI1302" s="51"/>
    </row>
    <row r="1303" spans="1:35" ht="24.6" x14ac:dyDescent="0.85">
      <c r="A1303" s="15">
        <v>1302</v>
      </c>
      <c r="B1303" s="45" t="s">
        <v>470</v>
      </c>
      <c r="C1303" s="45" t="s">
        <v>1993</v>
      </c>
      <c r="D1303" s="45" t="s">
        <v>106</v>
      </c>
      <c r="E1303" s="46" t="s">
        <v>2439</v>
      </c>
      <c r="F1303" s="7">
        <v>361</v>
      </c>
      <c r="G1303" s="348" t="s">
        <v>10294</v>
      </c>
      <c r="H1303" s="167">
        <v>73251</v>
      </c>
      <c r="I1303" s="170">
        <v>268242</v>
      </c>
      <c r="J1303" s="170">
        <v>1407089</v>
      </c>
      <c r="K1303" s="166">
        <v>44885</v>
      </c>
      <c r="L1303" s="15" t="s">
        <v>65</v>
      </c>
      <c r="M1303" s="13" t="s">
        <v>2419</v>
      </c>
      <c r="N1303" s="13"/>
      <c r="O1303" s="13" t="s">
        <v>68</v>
      </c>
      <c r="P1303" s="50" t="s">
        <v>2434</v>
      </c>
      <c r="Q1303" s="13" t="s">
        <v>61</v>
      </c>
      <c r="R1303" s="172">
        <v>36</v>
      </c>
      <c r="S1303" s="172"/>
      <c r="T1303" s="172">
        <v>1.9</v>
      </c>
      <c r="U1303" s="172">
        <v>5</v>
      </c>
      <c r="V1303" s="172"/>
      <c r="W1303" s="13" t="s">
        <v>74</v>
      </c>
      <c r="X1303" s="13"/>
      <c r="Y1303" s="13"/>
      <c r="Z1303" s="13" t="s">
        <v>75</v>
      </c>
      <c r="AA1303" s="13" t="s">
        <v>72</v>
      </c>
      <c r="AB1303" s="13"/>
      <c r="AC1303" s="51">
        <v>53</v>
      </c>
      <c r="AD1303" s="51"/>
      <c r="AE1303" s="51">
        <v>1.9</v>
      </c>
      <c r="AF1303" s="51"/>
      <c r="AG1303" s="51"/>
      <c r="AH1303" s="51"/>
      <c r="AI1303" s="51"/>
    </row>
    <row r="1304" spans="1:35" ht="24.6" x14ac:dyDescent="0.85">
      <c r="A1304" s="15">
        <v>1303</v>
      </c>
      <c r="B1304" s="45" t="s">
        <v>470</v>
      </c>
      <c r="C1304" s="45" t="s">
        <v>1993</v>
      </c>
      <c r="D1304" s="45" t="s">
        <v>106</v>
      </c>
      <c r="E1304" s="46" t="s">
        <v>2445</v>
      </c>
      <c r="F1304" s="7">
        <v>205</v>
      </c>
      <c r="G1304" s="348" t="s">
        <v>10295</v>
      </c>
      <c r="H1304" s="167">
        <v>71560</v>
      </c>
      <c r="I1304" s="170">
        <v>261130</v>
      </c>
      <c r="J1304" s="170">
        <v>1406818</v>
      </c>
      <c r="K1304" s="166">
        <v>44868</v>
      </c>
      <c r="L1304" s="15" t="s">
        <v>65</v>
      </c>
      <c r="M1304" s="13" t="s">
        <v>2419</v>
      </c>
      <c r="N1304" s="13"/>
      <c r="O1304" s="13" t="s">
        <v>68</v>
      </c>
      <c r="P1304" s="50" t="s">
        <v>2446</v>
      </c>
      <c r="Q1304" s="13" t="s">
        <v>61</v>
      </c>
      <c r="R1304" s="172">
        <v>36</v>
      </c>
      <c r="S1304" s="172"/>
      <c r="T1304" s="172">
        <v>2.1</v>
      </c>
      <c r="U1304" s="172">
        <v>7</v>
      </c>
      <c r="V1304" s="172"/>
      <c r="W1304" s="13" t="s">
        <v>74</v>
      </c>
      <c r="X1304" s="13"/>
      <c r="Y1304" s="13"/>
      <c r="Z1304" s="13" t="s">
        <v>75</v>
      </c>
      <c r="AA1304" s="13" t="s">
        <v>72</v>
      </c>
      <c r="AB1304" s="13"/>
      <c r="AC1304" s="51">
        <v>62</v>
      </c>
      <c r="AD1304" s="51"/>
      <c r="AE1304" s="51">
        <v>15</v>
      </c>
      <c r="AF1304" s="51"/>
      <c r="AG1304" s="51"/>
      <c r="AH1304" s="51"/>
      <c r="AI1304" s="51"/>
    </row>
    <row r="1305" spans="1:35" ht="24.6" x14ac:dyDescent="0.85">
      <c r="A1305" s="15">
        <v>1304</v>
      </c>
      <c r="B1305" s="45" t="s">
        <v>470</v>
      </c>
      <c r="C1305" s="45" t="s">
        <v>1993</v>
      </c>
      <c r="D1305" s="45" t="s">
        <v>106</v>
      </c>
      <c r="E1305" s="46" t="s">
        <v>2445</v>
      </c>
      <c r="F1305" s="7">
        <v>205</v>
      </c>
      <c r="G1305" s="348" t="s">
        <v>10296</v>
      </c>
      <c r="H1305" s="167">
        <v>71351</v>
      </c>
      <c r="I1305" s="170">
        <v>261127</v>
      </c>
      <c r="J1305" s="170">
        <v>1406819</v>
      </c>
      <c r="K1305" s="166">
        <v>44881</v>
      </c>
      <c r="L1305" s="15" t="s">
        <v>65</v>
      </c>
      <c r="M1305" s="13" t="s">
        <v>2447</v>
      </c>
      <c r="N1305" s="13"/>
      <c r="O1305" s="13" t="s">
        <v>68</v>
      </c>
      <c r="P1305" s="50" t="s">
        <v>2448</v>
      </c>
      <c r="Q1305" s="13" t="s">
        <v>61</v>
      </c>
      <c r="R1305" s="172">
        <v>36</v>
      </c>
      <c r="S1305" s="172"/>
      <c r="T1305" s="172">
        <v>1.5</v>
      </c>
      <c r="U1305" s="172">
        <v>8</v>
      </c>
      <c r="V1305" s="172"/>
      <c r="W1305" s="13" t="s">
        <v>74</v>
      </c>
      <c r="X1305" s="13"/>
      <c r="Y1305" s="13"/>
      <c r="Z1305" s="13" t="s">
        <v>75</v>
      </c>
      <c r="AA1305" s="13" t="s">
        <v>72</v>
      </c>
      <c r="AB1305" s="13"/>
      <c r="AC1305" s="51">
        <v>52</v>
      </c>
      <c r="AD1305" s="51"/>
      <c r="AE1305" s="51">
        <v>14</v>
      </c>
      <c r="AF1305" s="51"/>
      <c r="AG1305" s="51"/>
      <c r="AH1305" s="51"/>
      <c r="AI1305" s="51"/>
    </row>
    <row r="1306" spans="1:35" ht="24.6" x14ac:dyDescent="0.85">
      <c r="A1306" s="15">
        <v>1305</v>
      </c>
      <c r="B1306" s="45" t="s">
        <v>470</v>
      </c>
      <c r="C1306" s="45" t="s">
        <v>1993</v>
      </c>
      <c r="D1306" s="45" t="s">
        <v>106</v>
      </c>
      <c r="E1306" s="46" t="s">
        <v>2445</v>
      </c>
      <c r="F1306" s="7">
        <v>205</v>
      </c>
      <c r="G1306" s="348" t="s">
        <v>10297</v>
      </c>
      <c r="H1306" s="167">
        <v>71840</v>
      </c>
      <c r="I1306" s="170">
        <v>261116</v>
      </c>
      <c r="J1306" s="170">
        <v>1406841</v>
      </c>
      <c r="K1306" s="166">
        <v>44871</v>
      </c>
      <c r="L1306" s="15" t="s">
        <v>65</v>
      </c>
      <c r="M1306" s="13" t="s">
        <v>2447</v>
      </c>
      <c r="N1306" s="13"/>
      <c r="O1306" s="13" t="s">
        <v>68</v>
      </c>
      <c r="P1306" s="50" t="s">
        <v>2449</v>
      </c>
      <c r="Q1306" s="13" t="s">
        <v>61</v>
      </c>
      <c r="R1306" s="172">
        <v>36</v>
      </c>
      <c r="S1306" s="172"/>
      <c r="T1306" s="172">
        <v>1.6</v>
      </c>
      <c r="U1306" s="172">
        <v>8</v>
      </c>
      <c r="V1306" s="172"/>
      <c r="W1306" s="13" t="s">
        <v>74</v>
      </c>
      <c r="X1306" s="13"/>
      <c r="Y1306" s="13"/>
      <c r="Z1306" s="13" t="s">
        <v>75</v>
      </c>
      <c r="AA1306" s="13" t="s">
        <v>72</v>
      </c>
      <c r="AB1306" s="13"/>
      <c r="AC1306" s="51">
        <v>65</v>
      </c>
      <c r="AD1306" s="51"/>
      <c r="AE1306" s="51">
        <v>15</v>
      </c>
      <c r="AF1306" s="51"/>
      <c r="AG1306" s="51"/>
      <c r="AH1306" s="51"/>
      <c r="AI1306" s="51"/>
    </row>
    <row r="1307" spans="1:35" ht="24.6" x14ac:dyDescent="0.85">
      <c r="A1307" s="15">
        <v>1306</v>
      </c>
      <c r="B1307" s="45" t="s">
        <v>470</v>
      </c>
      <c r="C1307" s="45" t="s">
        <v>1993</v>
      </c>
      <c r="D1307" s="45" t="s">
        <v>106</v>
      </c>
      <c r="E1307" s="46" t="s">
        <v>2445</v>
      </c>
      <c r="F1307" s="7">
        <v>205</v>
      </c>
      <c r="G1307" s="348" t="s">
        <v>10298</v>
      </c>
      <c r="H1307" s="167">
        <v>72049</v>
      </c>
      <c r="I1307" s="170">
        <v>262911</v>
      </c>
      <c r="J1307" s="170">
        <v>1404982</v>
      </c>
      <c r="K1307" s="166">
        <v>44867</v>
      </c>
      <c r="L1307" s="15" t="s">
        <v>65</v>
      </c>
      <c r="M1307" s="13" t="s">
        <v>2447</v>
      </c>
      <c r="N1307" s="13"/>
      <c r="O1307" s="13" t="s">
        <v>68</v>
      </c>
      <c r="P1307" s="50" t="s">
        <v>2450</v>
      </c>
      <c r="Q1307" s="13" t="s">
        <v>61</v>
      </c>
      <c r="R1307" s="172">
        <v>36</v>
      </c>
      <c r="S1307" s="172"/>
      <c r="T1307" s="172">
        <v>2</v>
      </c>
      <c r="U1307" s="172">
        <v>2</v>
      </c>
      <c r="V1307" s="172"/>
      <c r="W1307" s="13" t="s">
        <v>74</v>
      </c>
      <c r="X1307" s="13"/>
      <c r="Y1307" s="13"/>
      <c r="Z1307" s="13" t="s">
        <v>75</v>
      </c>
      <c r="AA1307" s="13" t="s">
        <v>72</v>
      </c>
      <c r="AB1307" s="13"/>
      <c r="AC1307" s="51">
        <v>63</v>
      </c>
      <c r="AD1307" s="51"/>
      <c r="AE1307" s="51">
        <v>15</v>
      </c>
      <c r="AF1307" s="51"/>
      <c r="AG1307" s="51"/>
      <c r="AH1307" s="51"/>
      <c r="AI1307" s="51"/>
    </row>
    <row r="1308" spans="1:35" ht="24.6" x14ac:dyDescent="0.85">
      <c r="A1308" s="15">
        <v>1307</v>
      </c>
      <c r="B1308" s="45" t="s">
        <v>470</v>
      </c>
      <c r="C1308" s="45" t="s">
        <v>1993</v>
      </c>
      <c r="D1308" s="45" t="s">
        <v>106</v>
      </c>
      <c r="E1308" s="46" t="s">
        <v>2445</v>
      </c>
      <c r="F1308" s="7">
        <v>205</v>
      </c>
      <c r="G1308" s="348" t="s">
        <v>10299</v>
      </c>
      <c r="H1308" s="167">
        <v>71183</v>
      </c>
      <c r="I1308" s="170">
        <v>257463</v>
      </c>
      <c r="J1308" s="170">
        <v>1403180</v>
      </c>
      <c r="K1308" s="166">
        <v>44917</v>
      </c>
      <c r="L1308" s="15" t="s">
        <v>65</v>
      </c>
      <c r="M1308" s="13" t="s">
        <v>2447</v>
      </c>
      <c r="N1308" s="13"/>
      <c r="O1308" s="13" t="s">
        <v>68</v>
      </c>
      <c r="P1308" s="50" t="s">
        <v>2451</v>
      </c>
      <c r="Q1308" s="13" t="s">
        <v>61</v>
      </c>
      <c r="R1308" s="172">
        <v>36</v>
      </c>
      <c r="S1308" s="172"/>
      <c r="T1308" s="172">
        <v>1.7</v>
      </c>
      <c r="U1308" s="172">
        <v>5</v>
      </c>
      <c r="V1308" s="172"/>
      <c r="W1308" s="13" t="s">
        <v>74</v>
      </c>
      <c r="X1308" s="13"/>
      <c r="Y1308" s="13"/>
      <c r="Z1308" s="13" t="s">
        <v>75</v>
      </c>
      <c r="AA1308" s="13" t="s">
        <v>72</v>
      </c>
      <c r="AB1308" s="13"/>
      <c r="AC1308" s="51">
        <v>72</v>
      </c>
      <c r="AD1308" s="51"/>
      <c r="AE1308" s="51">
        <v>15</v>
      </c>
      <c r="AF1308" s="51"/>
      <c r="AG1308" s="51"/>
      <c r="AH1308" s="51"/>
      <c r="AI1308" s="51"/>
    </row>
    <row r="1309" spans="1:35" ht="24.6" x14ac:dyDescent="0.85">
      <c r="A1309" s="15">
        <v>1308</v>
      </c>
      <c r="B1309" s="45" t="s">
        <v>470</v>
      </c>
      <c r="C1309" s="45" t="s">
        <v>1993</v>
      </c>
      <c r="D1309" s="45" t="s">
        <v>2452</v>
      </c>
      <c r="E1309" s="46" t="s">
        <v>2453</v>
      </c>
      <c r="F1309" s="47">
        <v>410</v>
      </c>
      <c r="G1309" s="47" t="s">
        <v>10300</v>
      </c>
      <c r="H1309" s="15"/>
      <c r="I1309" s="3"/>
      <c r="J1309" s="3"/>
      <c r="K1309" s="55"/>
      <c r="L1309" s="15"/>
      <c r="M1309" s="13"/>
      <c r="N1309" s="13"/>
      <c r="O1309" s="13"/>
      <c r="P1309" s="50"/>
      <c r="Q1309" s="13"/>
      <c r="R1309" s="13"/>
      <c r="S1309" s="13"/>
      <c r="T1309" s="13"/>
      <c r="U1309" s="13"/>
      <c r="V1309" s="13"/>
      <c r="W1309" s="13"/>
      <c r="X1309" s="13"/>
      <c r="Y1309" s="13"/>
      <c r="Z1309" s="13"/>
      <c r="AA1309" s="13"/>
      <c r="AB1309" s="13"/>
      <c r="AC1309" s="51"/>
      <c r="AD1309" s="51"/>
      <c r="AE1309" s="51"/>
      <c r="AF1309" s="51"/>
      <c r="AG1309" s="51"/>
      <c r="AH1309" s="51"/>
      <c r="AI1309" s="51"/>
    </row>
    <row r="1310" spans="1:35" ht="24.6" x14ac:dyDescent="0.85">
      <c r="A1310" s="15">
        <v>1309</v>
      </c>
      <c r="B1310" s="45" t="s">
        <v>470</v>
      </c>
      <c r="C1310" s="45" t="s">
        <v>1993</v>
      </c>
      <c r="D1310" s="45" t="s">
        <v>2452</v>
      </c>
      <c r="E1310" s="46" t="s">
        <v>2454</v>
      </c>
      <c r="F1310" s="47">
        <v>790</v>
      </c>
      <c r="G1310" s="47" t="s">
        <v>10301</v>
      </c>
      <c r="H1310" s="15"/>
      <c r="I1310" s="3"/>
      <c r="J1310" s="3"/>
      <c r="K1310" s="55"/>
      <c r="L1310" s="15"/>
      <c r="M1310" s="13"/>
      <c r="N1310" s="13"/>
      <c r="O1310" s="13"/>
      <c r="P1310" s="50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/>
      <c r="AB1310" s="13"/>
      <c r="AC1310" s="51"/>
      <c r="AD1310" s="51"/>
      <c r="AE1310" s="51"/>
      <c r="AF1310" s="51"/>
      <c r="AG1310" s="51"/>
      <c r="AH1310" s="51"/>
      <c r="AI1310" s="51"/>
    </row>
    <row r="1311" spans="1:35" ht="24.6" x14ac:dyDescent="0.85">
      <c r="A1311" s="15">
        <v>1310</v>
      </c>
      <c r="B1311" s="45" t="s">
        <v>470</v>
      </c>
      <c r="C1311" s="45" t="s">
        <v>1993</v>
      </c>
      <c r="D1311" s="45" t="s">
        <v>2452</v>
      </c>
      <c r="E1311" s="46" t="s">
        <v>2455</v>
      </c>
      <c r="F1311" s="47">
        <v>325</v>
      </c>
      <c r="G1311" s="47" t="s">
        <v>10302</v>
      </c>
      <c r="H1311" s="15"/>
      <c r="I1311" s="3"/>
      <c r="J1311" s="3"/>
      <c r="K1311" s="55"/>
      <c r="L1311" s="15"/>
      <c r="M1311" s="13"/>
      <c r="N1311" s="13"/>
      <c r="O1311" s="13"/>
      <c r="P1311" s="50"/>
      <c r="Q1311" s="13"/>
      <c r="R1311" s="13"/>
      <c r="S1311" s="13"/>
      <c r="T1311" s="13"/>
      <c r="U1311" s="13"/>
      <c r="V1311" s="13"/>
      <c r="W1311" s="13"/>
      <c r="X1311" s="13"/>
      <c r="Y1311" s="13"/>
      <c r="Z1311" s="13"/>
      <c r="AA1311" s="13"/>
      <c r="AB1311" s="13"/>
      <c r="AC1311" s="51"/>
      <c r="AD1311" s="51"/>
      <c r="AE1311" s="51"/>
      <c r="AF1311" s="51"/>
      <c r="AG1311" s="51"/>
      <c r="AH1311" s="51"/>
      <c r="AI1311" s="51"/>
    </row>
    <row r="1312" spans="1:35" ht="24.6" x14ac:dyDescent="0.85">
      <c r="A1312" s="15">
        <v>1311</v>
      </c>
      <c r="B1312" s="45" t="s">
        <v>470</v>
      </c>
      <c r="C1312" s="45" t="s">
        <v>1993</v>
      </c>
      <c r="D1312" s="45" t="s">
        <v>2452</v>
      </c>
      <c r="E1312" s="46" t="s">
        <v>2456</v>
      </c>
      <c r="F1312" s="47">
        <v>337</v>
      </c>
      <c r="G1312" s="47" t="s">
        <v>10303</v>
      </c>
      <c r="H1312" s="15"/>
      <c r="I1312" s="3"/>
      <c r="J1312" s="3"/>
      <c r="K1312" s="55"/>
      <c r="L1312" s="15"/>
      <c r="M1312" s="13"/>
      <c r="N1312" s="13"/>
      <c r="O1312" s="13"/>
      <c r="P1312" s="50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/>
      <c r="AB1312" s="13"/>
      <c r="AC1312" s="51"/>
      <c r="AD1312" s="51"/>
      <c r="AE1312" s="51"/>
      <c r="AF1312" s="51"/>
      <c r="AG1312" s="51"/>
      <c r="AH1312" s="51"/>
      <c r="AI1312" s="51"/>
    </row>
    <row r="1313" spans="1:35" ht="24.6" x14ac:dyDescent="0.85">
      <c r="A1313" s="15">
        <v>1312</v>
      </c>
      <c r="B1313" s="45" t="s">
        <v>470</v>
      </c>
      <c r="C1313" s="45" t="s">
        <v>1993</v>
      </c>
      <c r="D1313" s="45" t="s">
        <v>2452</v>
      </c>
      <c r="E1313" s="46" t="s">
        <v>2457</v>
      </c>
      <c r="F1313" s="47">
        <v>140</v>
      </c>
      <c r="G1313" s="47" t="s">
        <v>10304</v>
      </c>
      <c r="H1313" s="15"/>
      <c r="I1313" s="13"/>
      <c r="J1313" s="13"/>
      <c r="K1313" s="55"/>
      <c r="L1313" s="15"/>
      <c r="M1313" s="13"/>
      <c r="N1313" s="13"/>
      <c r="O1313" s="13"/>
      <c r="P1313" s="50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  <c r="AA1313" s="13"/>
      <c r="AB1313" s="13"/>
      <c r="AC1313" s="51"/>
      <c r="AD1313" s="51"/>
      <c r="AE1313" s="51"/>
      <c r="AF1313" s="51"/>
      <c r="AG1313" s="51"/>
      <c r="AH1313" s="51"/>
      <c r="AI1313" s="51"/>
    </row>
    <row r="1314" spans="1:35" ht="24.6" x14ac:dyDescent="0.85">
      <c r="A1314" s="15">
        <v>1313</v>
      </c>
      <c r="B1314" s="45" t="s">
        <v>470</v>
      </c>
      <c r="C1314" s="45" t="s">
        <v>1993</v>
      </c>
      <c r="D1314" s="45" t="s">
        <v>2452</v>
      </c>
      <c r="E1314" s="46" t="s">
        <v>2458</v>
      </c>
      <c r="F1314" s="47">
        <v>327</v>
      </c>
      <c r="G1314" s="47" t="s">
        <v>10305</v>
      </c>
      <c r="H1314" s="15"/>
      <c r="I1314" s="13"/>
      <c r="J1314" s="13"/>
      <c r="K1314" s="55"/>
      <c r="L1314" s="15"/>
      <c r="M1314" s="13"/>
      <c r="N1314" s="13"/>
      <c r="O1314" s="13"/>
      <c r="P1314" s="50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/>
      <c r="AB1314" s="13"/>
      <c r="AC1314" s="51"/>
      <c r="AD1314" s="51"/>
      <c r="AE1314" s="51"/>
      <c r="AF1314" s="51"/>
      <c r="AG1314" s="51"/>
      <c r="AH1314" s="51"/>
      <c r="AI1314" s="51"/>
    </row>
    <row r="1315" spans="1:35" ht="24.6" x14ac:dyDescent="0.85">
      <c r="A1315" s="15">
        <v>1314</v>
      </c>
      <c r="B1315" s="45" t="s">
        <v>470</v>
      </c>
      <c r="C1315" s="45" t="s">
        <v>1993</v>
      </c>
      <c r="D1315" s="45" t="s">
        <v>2452</v>
      </c>
      <c r="E1315" s="46" t="s">
        <v>2459</v>
      </c>
      <c r="F1315" s="47">
        <v>534</v>
      </c>
      <c r="G1315" s="47" t="s">
        <v>10306</v>
      </c>
      <c r="H1315" s="15"/>
      <c r="I1315" s="13"/>
      <c r="J1315" s="13"/>
      <c r="K1315" s="55"/>
      <c r="L1315" s="15"/>
      <c r="M1315" s="13"/>
      <c r="N1315" s="13"/>
      <c r="O1315" s="13"/>
      <c r="P1315" s="50"/>
      <c r="Q1315" s="13"/>
      <c r="R1315" s="13"/>
      <c r="S1315" s="13"/>
      <c r="T1315" s="13"/>
      <c r="U1315" s="13"/>
      <c r="V1315" s="13"/>
      <c r="W1315" s="13"/>
      <c r="X1315" s="13"/>
      <c r="Y1315" s="13"/>
      <c r="Z1315" s="13"/>
      <c r="AA1315" s="13"/>
      <c r="AB1315" s="13"/>
      <c r="AC1315" s="51"/>
      <c r="AD1315" s="51"/>
      <c r="AE1315" s="51"/>
      <c r="AF1315" s="51"/>
      <c r="AG1315" s="51"/>
      <c r="AH1315" s="51"/>
      <c r="AI1315" s="51"/>
    </row>
    <row r="1316" spans="1:35" ht="24.6" x14ac:dyDescent="0.85">
      <c r="A1316" s="15">
        <v>1315</v>
      </c>
      <c r="B1316" s="45" t="s">
        <v>470</v>
      </c>
      <c r="C1316" s="45" t="s">
        <v>2460</v>
      </c>
      <c r="D1316" s="45" t="s">
        <v>2460</v>
      </c>
      <c r="E1316" s="46" t="s">
        <v>1551</v>
      </c>
      <c r="F1316" s="47">
        <v>225</v>
      </c>
      <c r="G1316" s="47" t="s">
        <v>10307</v>
      </c>
      <c r="H1316" s="15"/>
      <c r="I1316" s="13"/>
      <c r="J1316" s="13"/>
      <c r="K1316" s="55"/>
      <c r="L1316" s="15"/>
      <c r="M1316" s="13"/>
      <c r="N1316" s="13"/>
      <c r="O1316" s="13"/>
      <c r="P1316" s="50"/>
      <c r="Q1316" s="13"/>
      <c r="R1316" s="13"/>
      <c r="S1316" s="13"/>
      <c r="T1316" s="13"/>
      <c r="U1316" s="56"/>
      <c r="V1316" s="13"/>
      <c r="W1316" s="13"/>
      <c r="X1316" s="13"/>
      <c r="Y1316" s="13"/>
      <c r="Z1316" s="13"/>
      <c r="AA1316" s="13"/>
      <c r="AB1316" s="49"/>
      <c r="AC1316" s="51"/>
      <c r="AD1316" s="51"/>
      <c r="AE1316" s="51"/>
      <c r="AF1316" s="51"/>
      <c r="AG1316" s="51"/>
      <c r="AH1316" s="51"/>
      <c r="AI1316" s="51"/>
    </row>
    <row r="1317" spans="1:35" ht="24.6" x14ac:dyDescent="0.85">
      <c r="A1317" s="15">
        <v>1316</v>
      </c>
      <c r="B1317" s="45" t="s">
        <v>470</v>
      </c>
      <c r="C1317" s="45" t="s">
        <v>2460</v>
      </c>
      <c r="D1317" s="45" t="s">
        <v>2460</v>
      </c>
      <c r="E1317" s="46" t="s">
        <v>2461</v>
      </c>
      <c r="F1317" s="47">
        <v>155</v>
      </c>
      <c r="G1317" s="47" t="s">
        <v>10308</v>
      </c>
      <c r="H1317" s="15"/>
      <c r="I1317" s="13"/>
      <c r="J1317" s="13"/>
      <c r="K1317" s="55"/>
      <c r="L1317" s="15"/>
      <c r="M1317" s="13"/>
      <c r="N1317" s="13"/>
      <c r="O1317" s="13"/>
      <c r="P1317" s="50"/>
      <c r="Q1317" s="13"/>
      <c r="R1317" s="13"/>
      <c r="S1317" s="13"/>
      <c r="T1317" s="13"/>
      <c r="U1317" s="56"/>
      <c r="V1317" s="13"/>
      <c r="W1317" s="13"/>
      <c r="X1317" s="13"/>
      <c r="Y1317" s="13"/>
      <c r="Z1317" s="13"/>
      <c r="AA1317" s="13"/>
      <c r="AB1317" s="49"/>
      <c r="AC1317" s="51"/>
      <c r="AD1317" s="51"/>
      <c r="AE1317" s="51"/>
      <c r="AF1317" s="51"/>
      <c r="AG1317" s="51"/>
      <c r="AH1317" s="51"/>
      <c r="AI1317" s="51"/>
    </row>
    <row r="1318" spans="1:35" ht="24.6" x14ac:dyDescent="0.85">
      <c r="A1318" s="15">
        <v>1317</v>
      </c>
      <c r="B1318" s="45" t="s">
        <v>470</v>
      </c>
      <c r="C1318" s="45" t="s">
        <v>2460</v>
      </c>
      <c r="D1318" s="45" t="s">
        <v>2460</v>
      </c>
      <c r="E1318" s="46" t="s">
        <v>2462</v>
      </c>
      <c r="F1318" s="47">
        <v>95</v>
      </c>
      <c r="G1318" s="47" t="s">
        <v>10309</v>
      </c>
      <c r="H1318" s="15"/>
      <c r="I1318" s="13"/>
      <c r="J1318" s="13"/>
      <c r="K1318" s="55"/>
      <c r="L1318" s="15"/>
      <c r="M1318" s="13"/>
      <c r="N1318" s="13"/>
      <c r="O1318" s="13"/>
      <c r="P1318" s="50"/>
      <c r="Q1318" s="13"/>
      <c r="R1318" s="13"/>
      <c r="S1318" s="13"/>
      <c r="T1318" s="13"/>
      <c r="U1318" s="56"/>
      <c r="V1318" s="13"/>
      <c r="W1318" s="13"/>
      <c r="X1318" s="13"/>
      <c r="Y1318" s="13"/>
      <c r="Z1318" s="13"/>
      <c r="AA1318" s="13"/>
      <c r="AB1318" s="49"/>
      <c r="AC1318" s="51"/>
      <c r="AD1318" s="51"/>
      <c r="AE1318" s="51"/>
      <c r="AF1318" s="51"/>
      <c r="AG1318" s="51"/>
      <c r="AH1318" s="51"/>
      <c r="AI1318" s="51"/>
    </row>
    <row r="1319" spans="1:35" ht="24.6" x14ac:dyDescent="0.85">
      <c r="A1319" s="15">
        <v>1318</v>
      </c>
      <c r="B1319" s="45" t="s">
        <v>470</v>
      </c>
      <c r="C1319" s="45" t="s">
        <v>2460</v>
      </c>
      <c r="D1319" s="45" t="s">
        <v>2460</v>
      </c>
      <c r="E1319" s="46" t="s">
        <v>2463</v>
      </c>
      <c r="F1319" s="47">
        <v>179</v>
      </c>
      <c r="G1319" s="47" t="s">
        <v>10310</v>
      </c>
      <c r="H1319" s="15"/>
      <c r="I1319" s="13"/>
      <c r="J1319" s="13"/>
      <c r="K1319" s="55"/>
      <c r="L1319" s="15"/>
      <c r="M1319" s="13"/>
      <c r="N1319" s="13"/>
      <c r="O1319" s="13"/>
      <c r="P1319" s="50"/>
      <c r="Q1319" s="13"/>
      <c r="R1319" s="13"/>
      <c r="S1319" s="13"/>
      <c r="T1319" s="13"/>
      <c r="U1319" s="56"/>
      <c r="V1319" s="13"/>
      <c r="W1319" s="13"/>
      <c r="X1319" s="13"/>
      <c r="Y1319" s="13"/>
      <c r="Z1319" s="13"/>
      <c r="AA1319" s="13"/>
      <c r="AB1319" s="49"/>
      <c r="AC1319" s="51"/>
      <c r="AD1319" s="51"/>
      <c r="AE1319" s="51"/>
      <c r="AF1319" s="51"/>
      <c r="AG1319" s="51"/>
      <c r="AH1319" s="51"/>
      <c r="AI1319" s="51"/>
    </row>
    <row r="1320" spans="1:35" ht="24.6" x14ac:dyDescent="0.85">
      <c r="A1320" s="15">
        <v>1319</v>
      </c>
      <c r="B1320" s="45" t="s">
        <v>470</v>
      </c>
      <c r="C1320" s="45" t="s">
        <v>2460</v>
      </c>
      <c r="D1320" s="45" t="s">
        <v>2464</v>
      </c>
      <c r="E1320" s="46" t="s">
        <v>2465</v>
      </c>
      <c r="F1320" s="47">
        <v>113</v>
      </c>
      <c r="G1320" s="47" t="s">
        <v>10311</v>
      </c>
      <c r="H1320" s="15"/>
      <c r="I1320" s="13"/>
      <c r="J1320" s="13"/>
      <c r="K1320" s="55"/>
      <c r="L1320" s="15"/>
      <c r="M1320" s="13"/>
      <c r="N1320" s="13"/>
      <c r="O1320" s="13"/>
      <c r="P1320" s="50"/>
      <c r="Q1320" s="13"/>
      <c r="R1320" s="13"/>
      <c r="S1320" s="13"/>
      <c r="T1320" s="13"/>
      <c r="U1320" s="56"/>
      <c r="V1320" s="13"/>
      <c r="W1320" s="13"/>
      <c r="X1320" s="13"/>
      <c r="Y1320" s="13"/>
      <c r="Z1320" s="13"/>
      <c r="AA1320" s="13"/>
      <c r="AB1320" s="49"/>
      <c r="AC1320" s="51"/>
      <c r="AD1320" s="51"/>
      <c r="AE1320" s="51"/>
      <c r="AF1320" s="51"/>
      <c r="AG1320" s="51"/>
      <c r="AH1320" s="51"/>
      <c r="AI1320" s="51"/>
    </row>
    <row r="1321" spans="1:35" ht="24.6" x14ac:dyDescent="0.85">
      <c r="A1321" s="15">
        <v>1320</v>
      </c>
      <c r="B1321" s="45" t="s">
        <v>470</v>
      </c>
      <c r="C1321" s="45" t="s">
        <v>2460</v>
      </c>
      <c r="D1321" s="45" t="s">
        <v>2464</v>
      </c>
      <c r="E1321" s="46" t="s">
        <v>2466</v>
      </c>
      <c r="F1321" s="47">
        <v>138</v>
      </c>
      <c r="G1321" s="47" t="s">
        <v>10312</v>
      </c>
      <c r="H1321" s="15"/>
      <c r="I1321" s="13"/>
      <c r="J1321" s="13"/>
      <c r="K1321" s="55"/>
      <c r="L1321" s="15"/>
      <c r="M1321" s="13"/>
      <c r="N1321" s="13"/>
      <c r="O1321" s="13"/>
      <c r="P1321" s="50"/>
      <c r="Q1321" s="13"/>
      <c r="R1321" s="13"/>
      <c r="S1321" s="13"/>
      <c r="T1321" s="13"/>
      <c r="U1321" s="56"/>
      <c r="V1321" s="13"/>
      <c r="W1321" s="13"/>
      <c r="X1321" s="13"/>
      <c r="Y1321" s="13"/>
      <c r="Z1321" s="13"/>
      <c r="AA1321" s="13"/>
      <c r="AB1321" s="49"/>
      <c r="AC1321" s="51"/>
      <c r="AD1321" s="51"/>
      <c r="AE1321" s="51"/>
      <c r="AF1321" s="51"/>
      <c r="AG1321" s="51"/>
      <c r="AH1321" s="51"/>
      <c r="AI1321" s="51"/>
    </row>
    <row r="1322" spans="1:35" ht="24.6" x14ac:dyDescent="0.85">
      <c r="A1322" s="15">
        <v>1321</v>
      </c>
      <c r="B1322" s="45" t="s">
        <v>470</v>
      </c>
      <c r="C1322" s="45" t="s">
        <v>2460</v>
      </c>
      <c r="D1322" s="45" t="s">
        <v>2464</v>
      </c>
      <c r="E1322" s="46" t="s">
        <v>2467</v>
      </c>
      <c r="F1322" s="47">
        <v>115</v>
      </c>
      <c r="G1322" s="47" t="s">
        <v>10313</v>
      </c>
      <c r="H1322" s="15"/>
      <c r="I1322" s="13"/>
      <c r="J1322" s="13"/>
      <c r="K1322" s="55"/>
      <c r="L1322" s="15"/>
      <c r="M1322" s="13"/>
      <c r="N1322" s="13"/>
      <c r="O1322" s="13"/>
      <c r="P1322" s="50"/>
      <c r="Q1322" s="13"/>
      <c r="R1322" s="13"/>
      <c r="S1322" s="13"/>
      <c r="T1322" s="13"/>
      <c r="U1322" s="56"/>
      <c r="V1322" s="13"/>
      <c r="W1322" s="13"/>
      <c r="X1322" s="13"/>
      <c r="Y1322" s="13"/>
      <c r="Z1322" s="13"/>
      <c r="AA1322" s="13"/>
      <c r="AB1322" s="49"/>
      <c r="AC1322" s="51"/>
      <c r="AD1322" s="51"/>
      <c r="AE1322" s="51"/>
      <c r="AF1322" s="51"/>
      <c r="AG1322" s="51"/>
      <c r="AH1322" s="51"/>
      <c r="AI1322" s="51"/>
    </row>
    <row r="1323" spans="1:35" ht="24.6" x14ac:dyDescent="0.85">
      <c r="A1323" s="15">
        <v>1322</v>
      </c>
      <c r="B1323" s="45" t="s">
        <v>470</v>
      </c>
      <c r="C1323" s="45" t="s">
        <v>2460</v>
      </c>
      <c r="D1323" s="45" t="s">
        <v>2464</v>
      </c>
      <c r="E1323" s="46" t="s">
        <v>2468</v>
      </c>
      <c r="F1323" s="47">
        <v>152</v>
      </c>
      <c r="G1323" s="47" t="s">
        <v>10314</v>
      </c>
      <c r="H1323" s="15"/>
      <c r="I1323" s="13"/>
      <c r="J1323" s="13"/>
      <c r="K1323" s="55"/>
      <c r="L1323" s="15"/>
      <c r="M1323" s="13"/>
      <c r="N1323" s="13"/>
      <c r="O1323" s="13"/>
      <c r="P1323" s="50"/>
      <c r="Q1323" s="13"/>
      <c r="R1323" s="13"/>
      <c r="S1323" s="13"/>
      <c r="T1323" s="13"/>
      <c r="U1323" s="56"/>
      <c r="V1323" s="13"/>
      <c r="W1323" s="13"/>
      <c r="X1323" s="13"/>
      <c r="Y1323" s="13"/>
      <c r="Z1323" s="13"/>
      <c r="AA1323" s="13"/>
      <c r="AB1323" s="49"/>
      <c r="AC1323" s="51"/>
      <c r="AD1323" s="51"/>
      <c r="AE1323" s="51"/>
      <c r="AF1323" s="51"/>
      <c r="AG1323" s="51"/>
      <c r="AH1323" s="51"/>
      <c r="AI1323" s="51"/>
    </row>
    <row r="1324" spans="1:35" ht="24.6" x14ac:dyDescent="0.85">
      <c r="A1324" s="15">
        <v>1323</v>
      </c>
      <c r="B1324" s="45" t="s">
        <v>470</v>
      </c>
      <c r="C1324" s="45" t="s">
        <v>2460</v>
      </c>
      <c r="D1324" s="45" t="s">
        <v>2464</v>
      </c>
      <c r="E1324" s="46" t="s">
        <v>83</v>
      </c>
      <c r="F1324" s="47">
        <v>95</v>
      </c>
      <c r="G1324" s="47" t="s">
        <v>10315</v>
      </c>
      <c r="H1324" s="15"/>
      <c r="I1324" s="13"/>
      <c r="J1324" s="13"/>
      <c r="K1324" s="55"/>
      <c r="L1324" s="15"/>
      <c r="M1324" s="13"/>
      <c r="N1324" s="13"/>
      <c r="O1324" s="13"/>
      <c r="P1324" s="50"/>
      <c r="Q1324" s="13"/>
      <c r="R1324" s="13"/>
      <c r="S1324" s="13"/>
      <c r="T1324" s="13"/>
      <c r="U1324" s="56"/>
      <c r="V1324" s="13"/>
      <c r="W1324" s="13"/>
      <c r="X1324" s="13"/>
      <c r="Y1324" s="13"/>
      <c r="Z1324" s="13"/>
      <c r="AA1324" s="13"/>
      <c r="AB1324" s="49"/>
      <c r="AC1324" s="51"/>
      <c r="AD1324" s="51"/>
      <c r="AE1324" s="51"/>
      <c r="AF1324" s="51"/>
      <c r="AG1324" s="51"/>
      <c r="AH1324" s="51"/>
      <c r="AI1324" s="51"/>
    </row>
    <row r="1325" spans="1:35" ht="24.6" x14ac:dyDescent="0.85">
      <c r="A1325" s="15">
        <v>1324</v>
      </c>
      <c r="B1325" s="45" t="s">
        <v>470</v>
      </c>
      <c r="C1325" s="45" t="s">
        <v>2460</v>
      </c>
      <c r="D1325" s="45" t="s">
        <v>2469</v>
      </c>
      <c r="E1325" s="46" t="s">
        <v>2470</v>
      </c>
      <c r="F1325" s="47">
        <v>303</v>
      </c>
      <c r="G1325" s="47" t="s">
        <v>10316</v>
      </c>
      <c r="H1325" s="15"/>
      <c r="I1325" s="13"/>
      <c r="J1325" s="13"/>
      <c r="K1325" s="55"/>
      <c r="L1325" s="15"/>
      <c r="M1325" s="13"/>
      <c r="N1325" s="13"/>
      <c r="O1325" s="13"/>
      <c r="P1325" s="50"/>
      <c r="Q1325" s="13"/>
      <c r="R1325" s="13"/>
      <c r="S1325" s="13"/>
      <c r="T1325" s="13"/>
      <c r="U1325" s="56"/>
      <c r="V1325" s="13"/>
      <c r="W1325" s="13"/>
      <c r="X1325" s="13"/>
      <c r="Y1325" s="13"/>
      <c r="Z1325" s="13"/>
      <c r="AA1325" s="13"/>
      <c r="AB1325" s="49"/>
      <c r="AC1325" s="51"/>
      <c r="AD1325" s="51"/>
      <c r="AE1325" s="51"/>
      <c r="AF1325" s="51"/>
      <c r="AG1325" s="51"/>
      <c r="AH1325" s="51"/>
      <c r="AI1325" s="51"/>
    </row>
    <row r="1326" spans="1:35" ht="24.6" x14ac:dyDescent="0.85">
      <c r="A1326" s="15">
        <v>1325</v>
      </c>
      <c r="B1326" s="45" t="s">
        <v>470</v>
      </c>
      <c r="C1326" s="45" t="s">
        <v>2460</v>
      </c>
      <c r="D1326" s="45" t="s">
        <v>2469</v>
      </c>
      <c r="E1326" s="46" t="s">
        <v>2469</v>
      </c>
      <c r="F1326" s="47">
        <v>240</v>
      </c>
      <c r="G1326" s="47" t="s">
        <v>10317</v>
      </c>
      <c r="H1326" s="15"/>
      <c r="I1326" s="13"/>
      <c r="J1326" s="13"/>
      <c r="K1326" s="55"/>
      <c r="L1326" s="15"/>
      <c r="M1326" s="13"/>
      <c r="N1326" s="13"/>
      <c r="O1326" s="13"/>
      <c r="P1326" s="50"/>
      <c r="Q1326" s="13"/>
      <c r="R1326" s="13"/>
      <c r="S1326" s="13"/>
      <c r="T1326" s="13"/>
      <c r="U1326" s="56"/>
      <c r="V1326" s="13"/>
      <c r="W1326" s="13"/>
      <c r="X1326" s="13"/>
      <c r="Y1326" s="13"/>
      <c r="Z1326" s="13"/>
      <c r="AA1326" s="13"/>
      <c r="AB1326" s="49"/>
      <c r="AC1326" s="51"/>
      <c r="AD1326" s="51"/>
      <c r="AE1326" s="51"/>
      <c r="AF1326" s="51"/>
      <c r="AG1326" s="51"/>
      <c r="AH1326" s="51"/>
      <c r="AI1326" s="51"/>
    </row>
    <row r="1327" spans="1:35" ht="24.6" x14ac:dyDescent="0.85">
      <c r="A1327" s="15">
        <v>1326</v>
      </c>
      <c r="B1327" s="45" t="s">
        <v>470</v>
      </c>
      <c r="C1327" s="45" t="s">
        <v>2460</v>
      </c>
      <c r="D1327" s="45" t="s">
        <v>2469</v>
      </c>
      <c r="E1327" s="46" t="s">
        <v>2471</v>
      </c>
      <c r="F1327" s="47">
        <v>94</v>
      </c>
      <c r="G1327" s="47" t="s">
        <v>10318</v>
      </c>
      <c r="H1327" s="15"/>
      <c r="I1327" s="13"/>
      <c r="J1327" s="13"/>
      <c r="K1327" s="55"/>
      <c r="L1327" s="15"/>
      <c r="M1327" s="13"/>
      <c r="N1327" s="13"/>
      <c r="O1327" s="13"/>
      <c r="P1327" s="50"/>
      <c r="Q1327" s="13"/>
      <c r="R1327" s="13"/>
      <c r="S1327" s="13"/>
      <c r="T1327" s="13"/>
      <c r="U1327" s="56"/>
      <c r="V1327" s="13"/>
      <c r="W1327" s="13"/>
      <c r="X1327" s="13"/>
      <c r="Y1327" s="13"/>
      <c r="Z1327" s="13"/>
      <c r="AA1327" s="13"/>
      <c r="AB1327" s="49"/>
      <c r="AC1327" s="51"/>
      <c r="AD1327" s="51"/>
      <c r="AE1327" s="51"/>
      <c r="AF1327" s="51"/>
      <c r="AG1327" s="51"/>
      <c r="AH1327" s="51"/>
      <c r="AI1327" s="51"/>
    </row>
    <row r="1328" spans="1:35" ht="24.6" x14ac:dyDescent="0.85">
      <c r="A1328" s="15">
        <v>1327</v>
      </c>
      <c r="B1328" s="45" t="s">
        <v>470</v>
      </c>
      <c r="C1328" s="45" t="s">
        <v>2460</v>
      </c>
      <c r="D1328" s="45" t="s">
        <v>2469</v>
      </c>
      <c r="E1328" s="46" t="s">
        <v>2472</v>
      </c>
      <c r="F1328" s="47">
        <v>128</v>
      </c>
      <c r="G1328" s="47" t="s">
        <v>10319</v>
      </c>
      <c r="H1328" s="15"/>
      <c r="I1328" s="13"/>
      <c r="J1328" s="13"/>
      <c r="K1328" s="55"/>
      <c r="L1328" s="15"/>
      <c r="M1328" s="13"/>
      <c r="N1328" s="13"/>
      <c r="O1328" s="13"/>
      <c r="P1328" s="50"/>
      <c r="Q1328" s="13"/>
      <c r="R1328" s="13"/>
      <c r="S1328" s="13"/>
      <c r="T1328" s="13"/>
      <c r="U1328" s="56"/>
      <c r="V1328" s="13"/>
      <c r="W1328" s="13"/>
      <c r="X1328" s="13"/>
      <c r="Y1328" s="13"/>
      <c r="Z1328" s="13"/>
      <c r="AA1328" s="13"/>
      <c r="AB1328" s="49"/>
      <c r="AC1328" s="51"/>
      <c r="AD1328" s="51"/>
      <c r="AE1328" s="51"/>
      <c r="AF1328" s="51"/>
      <c r="AG1328" s="51"/>
      <c r="AH1328" s="51"/>
      <c r="AI1328" s="51"/>
    </row>
    <row r="1329" spans="1:35" ht="24.6" x14ac:dyDescent="0.85">
      <c r="A1329" s="15">
        <v>1328</v>
      </c>
      <c r="B1329" s="45" t="s">
        <v>470</v>
      </c>
      <c r="C1329" s="45" t="s">
        <v>2460</v>
      </c>
      <c r="D1329" s="45" t="s">
        <v>2469</v>
      </c>
      <c r="E1329" s="46" t="s">
        <v>2473</v>
      </c>
      <c r="F1329" s="47">
        <v>75</v>
      </c>
      <c r="G1329" s="47" t="s">
        <v>10320</v>
      </c>
      <c r="H1329" s="15"/>
      <c r="I1329" s="13"/>
      <c r="J1329" s="13"/>
      <c r="K1329" s="55"/>
      <c r="L1329" s="15"/>
      <c r="M1329" s="13"/>
      <c r="N1329" s="13"/>
      <c r="O1329" s="13"/>
      <c r="P1329" s="50"/>
      <c r="Q1329" s="13"/>
      <c r="R1329" s="13"/>
      <c r="S1329" s="13"/>
      <c r="T1329" s="13"/>
      <c r="U1329" s="56"/>
      <c r="V1329" s="13"/>
      <c r="W1329" s="13"/>
      <c r="X1329" s="13"/>
      <c r="Y1329" s="13"/>
      <c r="Z1329" s="13"/>
      <c r="AA1329" s="13"/>
      <c r="AB1329" s="49"/>
      <c r="AC1329" s="51"/>
      <c r="AD1329" s="51"/>
      <c r="AE1329" s="51"/>
      <c r="AF1329" s="51"/>
      <c r="AG1329" s="51"/>
      <c r="AH1329" s="51"/>
      <c r="AI1329" s="51"/>
    </row>
    <row r="1330" spans="1:35" ht="24.6" x14ac:dyDescent="0.85">
      <c r="A1330" s="15">
        <v>1329</v>
      </c>
      <c r="B1330" s="45" t="s">
        <v>470</v>
      </c>
      <c r="C1330" s="45" t="s">
        <v>2460</v>
      </c>
      <c r="D1330" s="45" t="s">
        <v>2469</v>
      </c>
      <c r="E1330" s="46" t="s">
        <v>2474</v>
      </c>
      <c r="F1330" s="47">
        <v>465</v>
      </c>
      <c r="G1330" s="47" t="s">
        <v>10321</v>
      </c>
      <c r="H1330" s="15"/>
      <c r="I1330" s="13"/>
      <c r="J1330" s="13"/>
      <c r="K1330" s="55"/>
      <c r="L1330" s="15"/>
      <c r="M1330" s="13"/>
      <c r="N1330" s="13"/>
      <c r="O1330" s="13"/>
      <c r="P1330" s="50"/>
      <c r="Q1330" s="13"/>
      <c r="R1330" s="13"/>
      <c r="S1330" s="13"/>
      <c r="T1330" s="13"/>
      <c r="U1330" s="56"/>
      <c r="V1330" s="13"/>
      <c r="W1330" s="13"/>
      <c r="X1330" s="13"/>
      <c r="Y1330" s="13"/>
      <c r="Z1330" s="13"/>
      <c r="AA1330" s="13"/>
      <c r="AB1330" s="49"/>
      <c r="AC1330" s="51"/>
      <c r="AD1330" s="51"/>
      <c r="AE1330" s="51"/>
      <c r="AF1330" s="51"/>
      <c r="AG1330" s="51"/>
      <c r="AH1330" s="51"/>
      <c r="AI1330" s="51"/>
    </row>
    <row r="1331" spans="1:35" ht="24.6" x14ac:dyDescent="0.85">
      <c r="A1331" s="15">
        <v>1330</v>
      </c>
      <c r="B1331" s="45" t="s">
        <v>470</v>
      </c>
      <c r="C1331" s="45" t="s">
        <v>2460</v>
      </c>
      <c r="D1331" s="45" t="s">
        <v>2475</v>
      </c>
      <c r="E1331" s="46" t="s">
        <v>2476</v>
      </c>
      <c r="F1331" s="47">
        <v>515</v>
      </c>
      <c r="G1331" s="47" t="s">
        <v>10322</v>
      </c>
      <c r="H1331" s="15"/>
      <c r="I1331" s="13"/>
      <c r="J1331" s="13"/>
      <c r="K1331" s="55"/>
      <c r="L1331" s="15"/>
      <c r="M1331" s="13"/>
      <c r="N1331" s="13"/>
      <c r="O1331" s="13"/>
      <c r="P1331" s="50"/>
      <c r="Q1331" s="13"/>
      <c r="R1331" s="13"/>
      <c r="S1331" s="13"/>
      <c r="T1331" s="13"/>
      <c r="U1331" s="56"/>
      <c r="V1331" s="13"/>
      <c r="W1331" s="13"/>
      <c r="X1331" s="13"/>
      <c r="Y1331" s="13"/>
      <c r="Z1331" s="13"/>
      <c r="AA1331" s="13"/>
      <c r="AB1331" s="49"/>
      <c r="AC1331" s="51"/>
      <c r="AD1331" s="51"/>
      <c r="AE1331" s="51"/>
      <c r="AF1331" s="51"/>
      <c r="AG1331" s="51"/>
      <c r="AH1331" s="51"/>
      <c r="AI1331" s="51"/>
    </row>
    <row r="1332" spans="1:35" ht="24.6" x14ac:dyDescent="0.85">
      <c r="A1332" s="15">
        <v>1331</v>
      </c>
      <c r="B1332" s="45" t="s">
        <v>470</v>
      </c>
      <c r="C1332" s="45" t="s">
        <v>2460</v>
      </c>
      <c r="D1332" s="45" t="s">
        <v>2475</v>
      </c>
      <c r="E1332" s="46" t="s">
        <v>2477</v>
      </c>
      <c r="F1332" s="47">
        <v>556</v>
      </c>
      <c r="G1332" s="47" t="s">
        <v>10323</v>
      </c>
      <c r="H1332" s="15"/>
      <c r="I1332" s="13"/>
      <c r="J1332" s="13"/>
      <c r="K1332" s="55"/>
      <c r="L1332" s="15"/>
      <c r="M1332" s="13"/>
      <c r="N1332" s="13"/>
      <c r="O1332" s="13"/>
      <c r="P1332" s="50"/>
      <c r="Q1332" s="13"/>
      <c r="R1332" s="13"/>
      <c r="S1332" s="13"/>
      <c r="T1332" s="13"/>
      <c r="U1332" s="56"/>
      <c r="V1332" s="13"/>
      <c r="W1332" s="13"/>
      <c r="X1332" s="13"/>
      <c r="Y1332" s="13"/>
      <c r="Z1332" s="13"/>
      <c r="AA1332" s="13"/>
      <c r="AB1332" s="49"/>
      <c r="AC1332" s="51"/>
      <c r="AD1332" s="51"/>
      <c r="AE1332" s="51"/>
      <c r="AF1332" s="51"/>
      <c r="AG1332" s="51"/>
      <c r="AH1332" s="51"/>
      <c r="AI1332" s="51"/>
    </row>
    <row r="1333" spans="1:35" ht="24.6" x14ac:dyDescent="0.85">
      <c r="A1333" s="15">
        <v>1332</v>
      </c>
      <c r="B1333" s="45" t="s">
        <v>470</v>
      </c>
      <c r="C1333" s="45" t="s">
        <v>2460</v>
      </c>
      <c r="D1333" s="45" t="s">
        <v>2475</v>
      </c>
      <c r="E1333" s="46" t="s">
        <v>2478</v>
      </c>
      <c r="F1333" s="47">
        <v>1633</v>
      </c>
      <c r="G1333" s="47" t="s">
        <v>10324</v>
      </c>
      <c r="H1333" s="15"/>
      <c r="I1333" s="13"/>
      <c r="J1333" s="13"/>
      <c r="K1333" s="55"/>
      <c r="L1333" s="15"/>
      <c r="M1333" s="13"/>
      <c r="N1333" s="13"/>
      <c r="O1333" s="13"/>
      <c r="P1333" s="50"/>
      <c r="Q1333" s="13"/>
      <c r="R1333" s="13"/>
      <c r="S1333" s="13"/>
      <c r="T1333" s="13"/>
      <c r="U1333" s="56"/>
      <c r="V1333" s="13"/>
      <c r="W1333" s="13"/>
      <c r="X1333" s="13"/>
      <c r="Y1333" s="13"/>
      <c r="Z1333" s="13"/>
      <c r="AA1333" s="13"/>
      <c r="AB1333" s="49"/>
      <c r="AC1333" s="51"/>
      <c r="AD1333" s="51"/>
      <c r="AE1333" s="51"/>
      <c r="AF1333" s="51"/>
      <c r="AG1333" s="51"/>
      <c r="AH1333" s="51"/>
      <c r="AI1333" s="51"/>
    </row>
    <row r="1334" spans="1:35" ht="24.6" x14ac:dyDescent="0.85">
      <c r="A1334" s="15">
        <v>1333</v>
      </c>
      <c r="B1334" s="45" t="s">
        <v>470</v>
      </c>
      <c r="C1334" s="45" t="s">
        <v>2460</v>
      </c>
      <c r="D1334" s="45" t="s">
        <v>2475</v>
      </c>
      <c r="E1334" s="46" t="s">
        <v>2479</v>
      </c>
      <c r="F1334" s="47">
        <v>400</v>
      </c>
      <c r="G1334" s="47" t="s">
        <v>10325</v>
      </c>
      <c r="H1334" s="15"/>
      <c r="I1334" s="13"/>
      <c r="J1334" s="13"/>
      <c r="K1334" s="55"/>
      <c r="L1334" s="15"/>
      <c r="M1334" s="13"/>
      <c r="N1334" s="13"/>
      <c r="O1334" s="13"/>
      <c r="P1334" s="50"/>
      <c r="Q1334" s="13"/>
      <c r="R1334" s="13"/>
      <c r="S1334" s="13"/>
      <c r="T1334" s="13"/>
      <c r="U1334" s="56"/>
      <c r="V1334" s="13"/>
      <c r="W1334" s="13"/>
      <c r="X1334" s="13"/>
      <c r="Y1334" s="13"/>
      <c r="Z1334" s="13"/>
      <c r="AA1334" s="13"/>
      <c r="AB1334" s="49"/>
      <c r="AC1334" s="51"/>
      <c r="AD1334" s="51"/>
      <c r="AE1334" s="51"/>
      <c r="AF1334" s="51"/>
      <c r="AG1334" s="51"/>
      <c r="AH1334" s="51"/>
      <c r="AI1334" s="51"/>
    </row>
    <row r="1335" spans="1:35" ht="24.6" x14ac:dyDescent="0.85">
      <c r="A1335" s="15">
        <v>1334</v>
      </c>
      <c r="B1335" s="45" t="s">
        <v>470</v>
      </c>
      <c r="C1335" s="45" t="s">
        <v>2460</v>
      </c>
      <c r="D1335" s="45" t="s">
        <v>2475</v>
      </c>
      <c r="E1335" s="46" t="s">
        <v>2480</v>
      </c>
      <c r="F1335" s="47"/>
      <c r="G1335" s="47" t="s">
        <v>10326</v>
      </c>
      <c r="H1335" s="15"/>
      <c r="I1335" s="13"/>
      <c r="J1335" s="13"/>
      <c r="K1335" s="55"/>
      <c r="L1335" s="15"/>
      <c r="M1335" s="13"/>
      <c r="N1335" s="13"/>
      <c r="O1335" s="13"/>
      <c r="P1335" s="50"/>
      <c r="Q1335" s="13"/>
      <c r="R1335" s="13"/>
      <c r="S1335" s="13"/>
      <c r="T1335" s="13"/>
      <c r="U1335" s="56"/>
      <c r="V1335" s="13"/>
      <c r="W1335" s="13"/>
      <c r="X1335" s="13"/>
      <c r="Y1335" s="13"/>
      <c r="Z1335" s="13"/>
      <c r="AA1335" s="13"/>
      <c r="AB1335" s="49"/>
      <c r="AC1335" s="51"/>
      <c r="AD1335" s="51"/>
      <c r="AE1335" s="51"/>
      <c r="AF1335" s="51"/>
      <c r="AG1335" s="51"/>
      <c r="AH1335" s="51"/>
      <c r="AI1335" s="51"/>
    </row>
    <row r="1336" spans="1:35" ht="24.6" x14ac:dyDescent="0.85">
      <c r="A1336" s="15">
        <v>1335</v>
      </c>
      <c r="B1336" s="45" t="s">
        <v>470</v>
      </c>
      <c r="C1336" s="45" t="s">
        <v>2460</v>
      </c>
      <c r="D1336" s="45" t="s">
        <v>2475</v>
      </c>
      <c r="E1336" s="46" t="s">
        <v>2481</v>
      </c>
      <c r="F1336" s="47"/>
      <c r="G1336" s="47" t="s">
        <v>10327</v>
      </c>
      <c r="H1336" s="15"/>
      <c r="I1336" s="13"/>
      <c r="J1336" s="13"/>
      <c r="K1336" s="55"/>
      <c r="L1336" s="15"/>
      <c r="M1336" s="13"/>
      <c r="N1336" s="13"/>
      <c r="O1336" s="13"/>
      <c r="P1336" s="50"/>
      <c r="Q1336" s="13"/>
      <c r="R1336" s="13"/>
      <c r="S1336" s="13"/>
      <c r="T1336" s="13"/>
      <c r="U1336" s="56"/>
      <c r="V1336" s="13"/>
      <c r="W1336" s="13"/>
      <c r="X1336" s="13"/>
      <c r="Y1336" s="13"/>
      <c r="Z1336" s="13"/>
      <c r="AA1336" s="13"/>
      <c r="AB1336" s="49"/>
      <c r="AC1336" s="51"/>
      <c r="AD1336" s="51"/>
      <c r="AE1336" s="51"/>
      <c r="AF1336" s="51"/>
      <c r="AG1336" s="51"/>
      <c r="AH1336" s="51"/>
      <c r="AI1336" s="51"/>
    </row>
    <row r="1337" spans="1:35" ht="24.6" x14ac:dyDescent="0.85">
      <c r="A1337" s="15">
        <v>1336</v>
      </c>
      <c r="B1337" s="45" t="s">
        <v>470</v>
      </c>
      <c r="C1337" s="45" t="s">
        <v>2460</v>
      </c>
      <c r="D1337" s="45" t="s">
        <v>2475</v>
      </c>
      <c r="E1337" s="46" t="s">
        <v>2482</v>
      </c>
      <c r="F1337" s="47"/>
      <c r="G1337" s="47" t="s">
        <v>10328</v>
      </c>
      <c r="H1337" s="15"/>
      <c r="I1337" s="13"/>
      <c r="J1337" s="13"/>
      <c r="K1337" s="55"/>
      <c r="L1337" s="15"/>
      <c r="M1337" s="13"/>
      <c r="N1337" s="13"/>
      <c r="O1337" s="13"/>
      <c r="P1337" s="50"/>
      <c r="Q1337" s="13"/>
      <c r="R1337" s="13"/>
      <c r="S1337" s="13"/>
      <c r="T1337" s="13"/>
      <c r="U1337" s="56"/>
      <c r="V1337" s="13"/>
      <c r="W1337" s="13"/>
      <c r="X1337" s="13"/>
      <c r="Y1337" s="13"/>
      <c r="Z1337" s="13"/>
      <c r="AA1337" s="13"/>
      <c r="AB1337" s="49"/>
      <c r="AC1337" s="51"/>
      <c r="AD1337" s="51"/>
      <c r="AE1337" s="51"/>
      <c r="AF1337" s="51"/>
      <c r="AG1337" s="51"/>
      <c r="AH1337" s="51"/>
      <c r="AI1337" s="51"/>
    </row>
    <row r="1338" spans="1:35" ht="24.6" x14ac:dyDescent="0.85">
      <c r="A1338" s="15">
        <v>1337</v>
      </c>
      <c r="B1338" s="45" t="s">
        <v>470</v>
      </c>
      <c r="C1338" s="45" t="s">
        <v>2460</v>
      </c>
      <c r="D1338" s="45" t="s">
        <v>2483</v>
      </c>
      <c r="E1338" s="46" t="s">
        <v>2484</v>
      </c>
      <c r="F1338" s="7">
        <v>322</v>
      </c>
      <c r="G1338" s="348" t="s">
        <v>10329</v>
      </c>
      <c r="H1338" s="167"/>
      <c r="I1338" s="170">
        <v>213994</v>
      </c>
      <c r="J1338" s="170">
        <v>1489794</v>
      </c>
      <c r="K1338" s="166">
        <v>44713</v>
      </c>
      <c r="L1338" s="15" t="s">
        <v>65</v>
      </c>
      <c r="M1338" s="13" t="s">
        <v>2485</v>
      </c>
      <c r="N1338" s="13"/>
      <c r="O1338" s="13" t="s">
        <v>68</v>
      </c>
      <c r="P1338" s="50" t="s">
        <v>2486</v>
      </c>
      <c r="Q1338" s="13" t="s">
        <v>61</v>
      </c>
      <c r="R1338" s="172">
        <v>23</v>
      </c>
      <c r="S1338" s="172"/>
      <c r="T1338" s="172"/>
      <c r="U1338" s="171"/>
      <c r="V1338" s="172"/>
      <c r="W1338" s="13" t="s">
        <v>74</v>
      </c>
      <c r="X1338" s="13"/>
      <c r="Y1338" s="13" t="s">
        <v>70</v>
      </c>
      <c r="Z1338" s="13" t="s">
        <v>75</v>
      </c>
      <c r="AA1338" s="13" t="s">
        <v>72</v>
      </c>
      <c r="AB1338" s="49"/>
      <c r="AC1338" s="51">
        <v>50</v>
      </c>
      <c r="AD1338" s="51"/>
      <c r="AE1338" s="51">
        <v>10</v>
      </c>
      <c r="AF1338" s="51"/>
      <c r="AG1338" s="51"/>
      <c r="AH1338" s="51"/>
      <c r="AI1338" s="51"/>
    </row>
    <row r="1339" spans="1:35" ht="24.6" x14ac:dyDescent="0.85">
      <c r="A1339" s="15">
        <v>1338</v>
      </c>
      <c r="B1339" s="45" t="s">
        <v>470</v>
      </c>
      <c r="C1339" s="45" t="s">
        <v>2460</v>
      </c>
      <c r="D1339" s="45" t="s">
        <v>2483</v>
      </c>
      <c r="E1339" s="46" t="s">
        <v>2484</v>
      </c>
      <c r="F1339" s="7">
        <v>322</v>
      </c>
      <c r="G1339" s="348" t="s">
        <v>10330</v>
      </c>
      <c r="H1339" s="167"/>
      <c r="I1339" s="170">
        <v>214079</v>
      </c>
      <c r="J1339" s="170">
        <v>1489751</v>
      </c>
      <c r="K1339" s="166">
        <v>2007</v>
      </c>
      <c r="L1339" s="15" t="s">
        <v>65</v>
      </c>
      <c r="M1339" s="13" t="s">
        <v>2485</v>
      </c>
      <c r="N1339" s="13"/>
      <c r="O1339" s="13" t="s">
        <v>68</v>
      </c>
      <c r="P1339" s="50" t="s">
        <v>2487</v>
      </c>
      <c r="Q1339" s="13" t="s">
        <v>61</v>
      </c>
      <c r="R1339" s="172">
        <v>17</v>
      </c>
      <c r="S1339" s="172"/>
      <c r="T1339" s="172"/>
      <c r="U1339" s="171"/>
      <c r="V1339" s="172"/>
      <c r="W1339" s="13" t="s">
        <v>74</v>
      </c>
      <c r="X1339" s="13"/>
      <c r="Y1339" s="13" t="s">
        <v>70</v>
      </c>
      <c r="Z1339" s="13" t="s">
        <v>75</v>
      </c>
      <c r="AA1339" s="13" t="s">
        <v>72</v>
      </c>
      <c r="AB1339" s="49"/>
      <c r="AC1339" s="51">
        <v>45</v>
      </c>
      <c r="AD1339" s="51"/>
      <c r="AE1339" s="51">
        <v>10</v>
      </c>
      <c r="AF1339" s="51"/>
      <c r="AG1339" s="51"/>
      <c r="AH1339" s="51"/>
      <c r="AI1339" s="51"/>
    </row>
    <row r="1340" spans="1:35" ht="24.6" x14ac:dyDescent="0.85">
      <c r="A1340" s="181">
        <v>1339</v>
      </c>
      <c r="B1340" s="182" t="s">
        <v>470</v>
      </c>
      <c r="C1340" s="182" t="s">
        <v>2460</v>
      </c>
      <c r="D1340" s="182" t="s">
        <v>2483</v>
      </c>
      <c r="E1340" s="183" t="s">
        <v>2484</v>
      </c>
      <c r="F1340" s="178">
        <v>322</v>
      </c>
      <c r="G1340" s="348" t="s">
        <v>10331</v>
      </c>
      <c r="H1340" s="179"/>
      <c r="I1340" s="185"/>
      <c r="J1340" s="185"/>
      <c r="K1340" s="166">
        <v>44713</v>
      </c>
      <c r="L1340" s="15" t="s">
        <v>65</v>
      </c>
      <c r="M1340" s="13" t="s">
        <v>2485</v>
      </c>
      <c r="N1340" s="13"/>
      <c r="O1340" s="13" t="s">
        <v>68</v>
      </c>
      <c r="P1340" s="50" t="s">
        <v>2488</v>
      </c>
      <c r="Q1340" s="13" t="s">
        <v>61</v>
      </c>
      <c r="R1340" s="172">
        <v>31</v>
      </c>
      <c r="S1340" s="172"/>
      <c r="T1340" s="172"/>
      <c r="U1340" s="171"/>
      <c r="V1340" s="172"/>
      <c r="W1340" s="13" t="s">
        <v>74</v>
      </c>
      <c r="X1340" s="13"/>
      <c r="Y1340" s="13" t="s">
        <v>70</v>
      </c>
      <c r="Z1340" s="13" t="s">
        <v>75</v>
      </c>
      <c r="AA1340" s="13" t="s">
        <v>72</v>
      </c>
      <c r="AB1340" s="49"/>
      <c r="AC1340" s="51">
        <v>35</v>
      </c>
      <c r="AD1340" s="51"/>
      <c r="AE1340" s="51">
        <v>7</v>
      </c>
      <c r="AF1340" s="51"/>
      <c r="AG1340" s="51"/>
      <c r="AH1340" s="51"/>
      <c r="AI1340" s="51"/>
    </row>
    <row r="1341" spans="1:35" ht="24.6" x14ac:dyDescent="0.85">
      <c r="A1341" s="15">
        <v>1340</v>
      </c>
      <c r="B1341" s="45" t="s">
        <v>470</v>
      </c>
      <c r="C1341" s="45" t="s">
        <v>2460</v>
      </c>
      <c r="D1341" s="45" t="s">
        <v>2483</v>
      </c>
      <c r="E1341" s="46" t="s">
        <v>2484</v>
      </c>
      <c r="F1341" s="7">
        <v>322</v>
      </c>
      <c r="G1341" s="348" t="s">
        <v>10332</v>
      </c>
      <c r="H1341" s="167"/>
      <c r="I1341" s="170">
        <v>214008</v>
      </c>
      <c r="J1341" s="170">
        <v>1489472</v>
      </c>
      <c r="K1341" s="166">
        <v>44713</v>
      </c>
      <c r="L1341" s="15" t="s">
        <v>65</v>
      </c>
      <c r="M1341" s="13" t="s">
        <v>2485</v>
      </c>
      <c r="N1341" s="13"/>
      <c r="O1341" s="13" t="s">
        <v>68</v>
      </c>
      <c r="P1341" s="50" t="s">
        <v>2489</v>
      </c>
      <c r="Q1341" s="13" t="s">
        <v>61</v>
      </c>
      <c r="R1341" s="172">
        <v>23</v>
      </c>
      <c r="S1341" s="172"/>
      <c r="T1341" s="172"/>
      <c r="U1341" s="171"/>
      <c r="V1341" s="172"/>
      <c r="W1341" s="13" t="s">
        <v>74</v>
      </c>
      <c r="X1341" s="13"/>
      <c r="Y1341" s="13" t="s">
        <v>70</v>
      </c>
      <c r="Z1341" s="13" t="s">
        <v>75</v>
      </c>
      <c r="AA1341" s="13" t="s">
        <v>72</v>
      </c>
      <c r="AB1341" s="49"/>
      <c r="AC1341" s="51">
        <v>30</v>
      </c>
      <c r="AD1341" s="51"/>
      <c r="AE1341" s="51">
        <v>5</v>
      </c>
      <c r="AF1341" s="51"/>
      <c r="AG1341" s="51"/>
      <c r="AH1341" s="51"/>
      <c r="AI1341" s="51"/>
    </row>
    <row r="1342" spans="1:35" ht="24.6" x14ac:dyDescent="0.85">
      <c r="A1342" s="15">
        <v>1341</v>
      </c>
      <c r="B1342" s="45" t="s">
        <v>470</v>
      </c>
      <c r="C1342" s="45" t="s">
        <v>2460</v>
      </c>
      <c r="D1342" s="45" t="s">
        <v>2483</v>
      </c>
      <c r="E1342" s="46" t="s">
        <v>2484</v>
      </c>
      <c r="F1342" s="7">
        <v>322</v>
      </c>
      <c r="G1342" s="348" t="s">
        <v>10333</v>
      </c>
      <c r="H1342" s="167"/>
      <c r="I1342" s="170">
        <v>214042</v>
      </c>
      <c r="J1342" s="170">
        <v>1488277</v>
      </c>
      <c r="K1342" s="166">
        <v>44713</v>
      </c>
      <c r="L1342" s="15" t="s">
        <v>65</v>
      </c>
      <c r="M1342" s="13" t="s">
        <v>2485</v>
      </c>
      <c r="N1342" s="13"/>
      <c r="O1342" s="13" t="s">
        <v>68</v>
      </c>
      <c r="P1342" s="50" t="s">
        <v>2490</v>
      </c>
      <c r="Q1342" s="13" t="s">
        <v>61</v>
      </c>
      <c r="R1342" s="172">
        <v>39</v>
      </c>
      <c r="S1342" s="172"/>
      <c r="T1342" s="172"/>
      <c r="U1342" s="171"/>
      <c r="V1342" s="172"/>
      <c r="W1342" s="13" t="s">
        <v>74</v>
      </c>
      <c r="X1342" s="13"/>
      <c r="Y1342" s="13" t="s">
        <v>70</v>
      </c>
      <c r="Z1342" s="13" t="s">
        <v>75</v>
      </c>
      <c r="AA1342" s="13" t="s">
        <v>72</v>
      </c>
      <c r="AB1342" s="49"/>
      <c r="AC1342" s="51">
        <v>35</v>
      </c>
      <c r="AD1342" s="51"/>
      <c r="AE1342" s="51">
        <v>15</v>
      </c>
      <c r="AF1342" s="51"/>
      <c r="AG1342" s="51"/>
      <c r="AH1342" s="51"/>
      <c r="AI1342" s="51"/>
    </row>
    <row r="1343" spans="1:35" ht="24.6" x14ac:dyDescent="0.85">
      <c r="A1343" s="15">
        <v>1342</v>
      </c>
      <c r="B1343" s="45" t="s">
        <v>470</v>
      </c>
      <c r="C1343" s="45" t="s">
        <v>2460</v>
      </c>
      <c r="D1343" s="45" t="s">
        <v>2483</v>
      </c>
      <c r="E1343" s="46" t="s">
        <v>468</v>
      </c>
      <c r="F1343" s="7">
        <v>501</v>
      </c>
      <c r="G1343" s="348" t="s">
        <v>10334</v>
      </c>
      <c r="H1343" s="167"/>
      <c r="I1343" s="170">
        <v>214362</v>
      </c>
      <c r="J1343" s="170">
        <v>1488812</v>
      </c>
      <c r="K1343" s="166">
        <v>44621</v>
      </c>
      <c r="L1343" s="15" t="s">
        <v>65</v>
      </c>
      <c r="M1343" s="13" t="s">
        <v>2485</v>
      </c>
      <c r="N1343" s="13"/>
      <c r="O1343" s="13" t="s">
        <v>68</v>
      </c>
      <c r="P1343" s="50" t="s">
        <v>2491</v>
      </c>
      <c r="Q1343" s="13" t="s">
        <v>61</v>
      </c>
      <c r="R1343" s="172">
        <v>24</v>
      </c>
      <c r="S1343" s="172"/>
      <c r="T1343" s="172"/>
      <c r="U1343" s="171"/>
      <c r="V1343" s="172"/>
      <c r="W1343" s="13" t="s">
        <v>74</v>
      </c>
      <c r="X1343" s="13"/>
      <c r="Y1343" s="13" t="s">
        <v>70</v>
      </c>
      <c r="Z1343" s="13" t="s">
        <v>75</v>
      </c>
      <c r="AA1343" s="13" t="s">
        <v>72</v>
      </c>
      <c r="AB1343" s="49"/>
      <c r="AC1343" s="51">
        <v>27</v>
      </c>
      <c r="AD1343" s="51"/>
      <c r="AE1343" s="51">
        <v>4</v>
      </c>
      <c r="AF1343" s="51"/>
      <c r="AG1343" s="51"/>
      <c r="AH1343" s="51"/>
      <c r="AI1343" s="51"/>
    </row>
    <row r="1344" spans="1:35" ht="24.6" x14ac:dyDescent="0.85">
      <c r="A1344" s="15">
        <v>1343</v>
      </c>
      <c r="B1344" s="45" t="s">
        <v>470</v>
      </c>
      <c r="C1344" s="45" t="s">
        <v>2460</v>
      </c>
      <c r="D1344" s="45" t="s">
        <v>2483</v>
      </c>
      <c r="E1344" s="46" t="s">
        <v>2492</v>
      </c>
      <c r="F1344" s="7">
        <v>528</v>
      </c>
      <c r="G1344" s="348" t="s">
        <v>10335</v>
      </c>
      <c r="H1344" s="167"/>
      <c r="I1344" s="170">
        <v>214264</v>
      </c>
      <c r="J1344" s="170">
        <v>1488230</v>
      </c>
      <c r="K1344" s="166">
        <v>44348</v>
      </c>
      <c r="L1344" s="15" t="s">
        <v>65</v>
      </c>
      <c r="M1344" s="13" t="s">
        <v>2485</v>
      </c>
      <c r="N1344" s="13"/>
      <c r="O1344" s="13" t="s">
        <v>68</v>
      </c>
      <c r="P1344" s="50" t="s">
        <v>2493</v>
      </c>
      <c r="Q1344" s="13" t="s">
        <v>61</v>
      </c>
      <c r="R1344" s="172">
        <v>35</v>
      </c>
      <c r="S1344" s="172"/>
      <c r="T1344" s="172"/>
      <c r="U1344" s="171"/>
      <c r="V1344" s="172"/>
      <c r="W1344" s="13" t="s">
        <v>74</v>
      </c>
      <c r="X1344" s="13"/>
      <c r="Y1344" s="13" t="s">
        <v>70</v>
      </c>
      <c r="Z1344" s="13" t="s">
        <v>75</v>
      </c>
      <c r="AA1344" s="13" t="s">
        <v>72</v>
      </c>
      <c r="AB1344" s="49"/>
      <c r="AC1344" s="51">
        <v>45</v>
      </c>
      <c r="AD1344" s="51"/>
      <c r="AE1344" s="51">
        <v>13</v>
      </c>
      <c r="AF1344" s="51"/>
      <c r="AG1344" s="51"/>
      <c r="AH1344" s="51"/>
      <c r="AI1344" s="51"/>
    </row>
    <row r="1345" spans="1:35" ht="24.6" x14ac:dyDescent="0.85">
      <c r="A1345" s="15">
        <v>1344</v>
      </c>
      <c r="B1345" s="45" t="s">
        <v>470</v>
      </c>
      <c r="C1345" s="45" t="s">
        <v>2460</v>
      </c>
      <c r="D1345" s="45" t="s">
        <v>2483</v>
      </c>
      <c r="E1345" s="46" t="s">
        <v>2492</v>
      </c>
      <c r="F1345" s="7">
        <v>528</v>
      </c>
      <c r="G1345" s="348" t="s">
        <v>10336</v>
      </c>
      <c r="H1345" s="167"/>
      <c r="I1345" s="170">
        <v>214352</v>
      </c>
      <c r="J1345" s="170">
        <v>1487795</v>
      </c>
      <c r="K1345" s="166">
        <v>44713</v>
      </c>
      <c r="L1345" s="15" t="s">
        <v>65</v>
      </c>
      <c r="M1345" s="13" t="s">
        <v>2485</v>
      </c>
      <c r="N1345" s="13"/>
      <c r="O1345" s="13" t="s">
        <v>68</v>
      </c>
      <c r="P1345" s="50" t="s">
        <v>2494</v>
      </c>
      <c r="Q1345" s="13" t="s">
        <v>61</v>
      </c>
      <c r="R1345" s="172">
        <v>33</v>
      </c>
      <c r="S1345" s="172"/>
      <c r="T1345" s="172"/>
      <c r="U1345" s="171"/>
      <c r="V1345" s="172"/>
      <c r="W1345" s="13" t="s">
        <v>74</v>
      </c>
      <c r="X1345" s="13"/>
      <c r="Y1345" s="13" t="s">
        <v>70</v>
      </c>
      <c r="Z1345" s="13" t="s">
        <v>75</v>
      </c>
      <c r="AA1345" s="13" t="s">
        <v>72</v>
      </c>
      <c r="AB1345" s="49"/>
      <c r="AC1345" s="51">
        <v>50</v>
      </c>
      <c r="AD1345" s="51"/>
      <c r="AE1345" s="51">
        <v>15</v>
      </c>
      <c r="AF1345" s="51"/>
      <c r="AG1345" s="51"/>
      <c r="AH1345" s="51"/>
      <c r="AI1345" s="51"/>
    </row>
    <row r="1346" spans="1:35" ht="24.6" x14ac:dyDescent="0.85">
      <c r="A1346" s="15">
        <v>1345</v>
      </c>
      <c r="B1346" s="45" t="s">
        <v>470</v>
      </c>
      <c r="C1346" s="45" t="s">
        <v>2460</v>
      </c>
      <c r="D1346" s="45" t="s">
        <v>2483</v>
      </c>
      <c r="E1346" s="46" t="s">
        <v>2492</v>
      </c>
      <c r="F1346" s="7">
        <v>528</v>
      </c>
      <c r="G1346" s="348" t="s">
        <v>10337</v>
      </c>
      <c r="H1346" s="167"/>
      <c r="I1346" s="170">
        <v>214265</v>
      </c>
      <c r="J1346" s="170">
        <v>1488048</v>
      </c>
      <c r="K1346" s="166">
        <v>44348</v>
      </c>
      <c r="L1346" s="15" t="s">
        <v>65</v>
      </c>
      <c r="M1346" s="13" t="s">
        <v>2485</v>
      </c>
      <c r="N1346" s="13"/>
      <c r="O1346" s="13" t="s">
        <v>68</v>
      </c>
      <c r="P1346" s="50" t="s">
        <v>2495</v>
      </c>
      <c r="Q1346" s="13" t="s">
        <v>61</v>
      </c>
      <c r="R1346" s="172">
        <v>37</v>
      </c>
      <c r="S1346" s="172"/>
      <c r="T1346" s="172"/>
      <c r="U1346" s="171"/>
      <c r="V1346" s="172"/>
      <c r="W1346" s="13" t="s">
        <v>74</v>
      </c>
      <c r="X1346" s="13"/>
      <c r="Y1346" s="13" t="s">
        <v>70</v>
      </c>
      <c r="Z1346" s="13" t="s">
        <v>75</v>
      </c>
      <c r="AA1346" s="13" t="s">
        <v>72</v>
      </c>
      <c r="AB1346" s="49"/>
      <c r="AC1346" s="51">
        <v>62</v>
      </c>
      <c r="AD1346" s="51"/>
      <c r="AE1346" s="51">
        <v>14</v>
      </c>
      <c r="AF1346" s="51"/>
      <c r="AG1346" s="51"/>
      <c r="AH1346" s="51"/>
      <c r="AI1346" s="51"/>
    </row>
    <row r="1347" spans="1:35" ht="24.6" x14ac:dyDescent="0.85">
      <c r="A1347" s="15">
        <v>1346</v>
      </c>
      <c r="B1347" s="45" t="s">
        <v>470</v>
      </c>
      <c r="C1347" s="45" t="s">
        <v>2460</v>
      </c>
      <c r="D1347" s="45" t="s">
        <v>2483</v>
      </c>
      <c r="E1347" s="46" t="s">
        <v>2496</v>
      </c>
      <c r="F1347" s="7">
        <v>314</v>
      </c>
      <c r="G1347" s="348" t="s">
        <v>10338</v>
      </c>
      <c r="H1347" s="167"/>
      <c r="I1347" s="170">
        <v>233589</v>
      </c>
      <c r="J1347" s="170">
        <v>1482802</v>
      </c>
      <c r="K1347" s="166">
        <v>44896</v>
      </c>
      <c r="L1347" s="15" t="s">
        <v>65</v>
      </c>
      <c r="M1347" s="13" t="s">
        <v>2497</v>
      </c>
      <c r="N1347" s="13"/>
      <c r="O1347" s="13" t="s">
        <v>68</v>
      </c>
      <c r="P1347" s="50" t="s">
        <v>2498</v>
      </c>
      <c r="Q1347" s="13" t="s">
        <v>61</v>
      </c>
      <c r="R1347" s="172">
        <v>70</v>
      </c>
      <c r="S1347" s="172"/>
      <c r="T1347" s="172">
        <v>2</v>
      </c>
      <c r="U1347" s="171">
        <v>18</v>
      </c>
      <c r="V1347" s="172">
        <v>5</v>
      </c>
      <c r="W1347" s="13" t="s">
        <v>74</v>
      </c>
      <c r="X1347" s="13"/>
      <c r="Y1347" s="13" t="s">
        <v>70</v>
      </c>
      <c r="Z1347" s="13" t="s">
        <v>75</v>
      </c>
      <c r="AA1347" s="13" t="s">
        <v>72</v>
      </c>
      <c r="AB1347" s="49"/>
      <c r="AC1347" s="51">
        <v>55</v>
      </c>
      <c r="AD1347" s="51"/>
      <c r="AE1347" s="51">
        <v>11</v>
      </c>
      <c r="AF1347" s="51"/>
      <c r="AG1347" s="51"/>
      <c r="AH1347" s="51"/>
      <c r="AI1347" s="51"/>
    </row>
    <row r="1348" spans="1:35" ht="24.6" x14ac:dyDescent="0.85">
      <c r="A1348" s="15">
        <v>1347</v>
      </c>
      <c r="B1348" s="45" t="s">
        <v>470</v>
      </c>
      <c r="C1348" s="45" t="s">
        <v>2460</v>
      </c>
      <c r="D1348" s="45" t="s">
        <v>2483</v>
      </c>
      <c r="E1348" s="46" t="s">
        <v>2496</v>
      </c>
      <c r="F1348" s="7">
        <v>314</v>
      </c>
      <c r="G1348" s="348" t="s">
        <v>10339</v>
      </c>
      <c r="H1348" s="167"/>
      <c r="I1348" s="170">
        <v>233610</v>
      </c>
      <c r="J1348" s="170">
        <v>1482533</v>
      </c>
      <c r="K1348" s="166">
        <v>44652</v>
      </c>
      <c r="L1348" s="15" t="s">
        <v>65</v>
      </c>
      <c r="M1348" s="13" t="s">
        <v>2499</v>
      </c>
      <c r="N1348" s="13"/>
      <c r="O1348" s="13" t="s">
        <v>68</v>
      </c>
      <c r="P1348" s="50" t="s">
        <v>2500</v>
      </c>
      <c r="Q1348" s="13" t="s">
        <v>60</v>
      </c>
      <c r="R1348" s="172">
        <v>40</v>
      </c>
      <c r="S1348" s="172"/>
      <c r="T1348" s="172"/>
      <c r="U1348" s="171"/>
      <c r="V1348" s="172"/>
      <c r="W1348" s="13" t="s">
        <v>74</v>
      </c>
      <c r="X1348" s="13"/>
      <c r="Y1348" s="13" t="s">
        <v>70</v>
      </c>
      <c r="Z1348" s="13" t="s">
        <v>75</v>
      </c>
      <c r="AA1348" s="13" t="s">
        <v>72</v>
      </c>
      <c r="AB1348" s="49"/>
      <c r="AC1348" s="51">
        <v>45</v>
      </c>
      <c r="AD1348" s="51"/>
      <c r="AE1348" s="51">
        <v>10</v>
      </c>
      <c r="AF1348" s="51"/>
      <c r="AG1348" s="51"/>
      <c r="AH1348" s="51"/>
      <c r="AI1348" s="51"/>
    </row>
    <row r="1349" spans="1:35" ht="24.6" x14ac:dyDescent="0.85">
      <c r="A1349" s="15">
        <v>1348</v>
      </c>
      <c r="B1349" s="45" t="s">
        <v>470</v>
      </c>
      <c r="C1349" s="45" t="s">
        <v>2460</v>
      </c>
      <c r="D1349" s="45" t="s">
        <v>2483</v>
      </c>
      <c r="E1349" s="46" t="s">
        <v>2496</v>
      </c>
      <c r="F1349" s="7">
        <v>314</v>
      </c>
      <c r="G1349" s="348" t="s">
        <v>10340</v>
      </c>
      <c r="H1349" s="167"/>
      <c r="I1349" s="170">
        <v>234582</v>
      </c>
      <c r="J1349" s="170">
        <v>1482546</v>
      </c>
      <c r="K1349" s="166">
        <v>44713</v>
      </c>
      <c r="L1349" s="15" t="s">
        <v>65</v>
      </c>
      <c r="M1349" s="13" t="s">
        <v>2485</v>
      </c>
      <c r="N1349" s="13"/>
      <c r="O1349" s="13" t="s">
        <v>68</v>
      </c>
      <c r="P1349" s="50" t="s">
        <v>2501</v>
      </c>
      <c r="Q1349" s="13" t="s">
        <v>60</v>
      </c>
      <c r="R1349" s="172">
        <v>45</v>
      </c>
      <c r="S1349" s="172"/>
      <c r="T1349" s="172"/>
      <c r="U1349" s="171"/>
      <c r="V1349" s="172"/>
      <c r="W1349" s="13" t="s">
        <v>74</v>
      </c>
      <c r="X1349" s="13"/>
      <c r="Y1349" s="13" t="s">
        <v>70</v>
      </c>
      <c r="Z1349" s="13" t="s">
        <v>75</v>
      </c>
      <c r="AA1349" s="13" t="s">
        <v>72</v>
      </c>
      <c r="AB1349" s="49"/>
      <c r="AC1349" s="51">
        <v>16</v>
      </c>
      <c r="AD1349" s="51"/>
      <c r="AE1349" s="51">
        <v>5</v>
      </c>
      <c r="AF1349" s="51"/>
      <c r="AG1349" s="51"/>
      <c r="AH1349" s="51"/>
      <c r="AI1349" s="51"/>
    </row>
    <row r="1350" spans="1:35" ht="24.6" x14ac:dyDescent="0.85">
      <c r="A1350" s="15">
        <v>1349</v>
      </c>
      <c r="B1350" s="45" t="s">
        <v>470</v>
      </c>
      <c r="C1350" s="45" t="s">
        <v>2460</v>
      </c>
      <c r="D1350" s="45" t="s">
        <v>2483</v>
      </c>
      <c r="E1350" s="46" t="s">
        <v>2502</v>
      </c>
      <c r="F1350" s="7">
        <v>156</v>
      </c>
      <c r="G1350" s="348" t="s">
        <v>10341</v>
      </c>
      <c r="H1350" s="167"/>
      <c r="I1350" s="170">
        <v>246519</v>
      </c>
      <c r="J1350" s="170">
        <v>1480950</v>
      </c>
      <c r="K1350" s="166" t="s">
        <v>2503</v>
      </c>
      <c r="L1350" s="15" t="s">
        <v>65</v>
      </c>
      <c r="M1350" s="13" t="s">
        <v>2504</v>
      </c>
      <c r="N1350" s="13"/>
      <c r="O1350" s="13" t="s">
        <v>68</v>
      </c>
      <c r="P1350" s="50" t="s">
        <v>2505</v>
      </c>
      <c r="Q1350" s="13" t="s">
        <v>61</v>
      </c>
      <c r="R1350" s="172">
        <v>44</v>
      </c>
      <c r="S1350" s="172"/>
      <c r="T1350" s="172"/>
      <c r="U1350" s="171"/>
      <c r="V1350" s="172"/>
      <c r="W1350" s="13" t="s">
        <v>74</v>
      </c>
      <c r="X1350" s="13"/>
      <c r="Y1350" s="13" t="s">
        <v>70</v>
      </c>
      <c r="Z1350" s="13" t="s">
        <v>75</v>
      </c>
      <c r="AA1350" s="13" t="s">
        <v>72</v>
      </c>
      <c r="AB1350" s="49"/>
      <c r="AC1350" s="51">
        <v>60</v>
      </c>
      <c r="AD1350" s="51"/>
      <c r="AE1350" s="51">
        <v>15</v>
      </c>
      <c r="AF1350" s="51"/>
      <c r="AG1350" s="51"/>
      <c r="AH1350" s="51"/>
      <c r="AI1350" s="51"/>
    </row>
    <row r="1351" spans="1:35" ht="24.6" x14ac:dyDescent="0.85">
      <c r="A1351" s="15">
        <v>1350</v>
      </c>
      <c r="B1351" s="45" t="s">
        <v>470</v>
      </c>
      <c r="C1351" s="45" t="s">
        <v>2460</v>
      </c>
      <c r="D1351" s="45" t="s">
        <v>2483</v>
      </c>
      <c r="E1351" s="46" t="s">
        <v>2502</v>
      </c>
      <c r="F1351" s="7">
        <v>156</v>
      </c>
      <c r="G1351" s="348" t="s">
        <v>10342</v>
      </c>
      <c r="H1351" s="167"/>
      <c r="I1351" s="170">
        <v>246420</v>
      </c>
      <c r="J1351" s="170">
        <v>1482176</v>
      </c>
      <c r="K1351" s="166">
        <v>44641</v>
      </c>
      <c r="L1351" s="15" t="s">
        <v>65</v>
      </c>
      <c r="M1351" s="13" t="s">
        <v>2506</v>
      </c>
      <c r="N1351" s="13"/>
      <c r="O1351" s="13" t="s">
        <v>68</v>
      </c>
      <c r="P1351" s="50" t="s">
        <v>2507</v>
      </c>
      <c r="Q1351" s="13" t="s">
        <v>61</v>
      </c>
      <c r="R1351" s="172">
        <v>42</v>
      </c>
      <c r="S1351" s="172"/>
      <c r="T1351" s="172"/>
      <c r="U1351" s="172"/>
      <c r="V1351" s="171"/>
      <c r="W1351" s="13" t="s">
        <v>74</v>
      </c>
      <c r="X1351" s="13"/>
      <c r="Y1351" s="13" t="s">
        <v>70</v>
      </c>
      <c r="Z1351" s="13" t="s">
        <v>75</v>
      </c>
      <c r="AA1351" s="13" t="s">
        <v>72</v>
      </c>
      <c r="AB1351" s="49"/>
      <c r="AC1351" s="51">
        <v>43</v>
      </c>
      <c r="AD1351" s="51"/>
      <c r="AE1351" s="51">
        <v>10</v>
      </c>
      <c r="AF1351" s="51"/>
      <c r="AG1351" s="51"/>
      <c r="AH1351" s="51"/>
      <c r="AI1351" s="51"/>
    </row>
    <row r="1352" spans="1:35" ht="24.6" x14ac:dyDescent="0.85">
      <c r="A1352" s="15">
        <v>1351</v>
      </c>
      <c r="B1352" s="45" t="s">
        <v>470</v>
      </c>
      <c r="C1352" s="45" t="s">
        <v>2460</v>
      </c>
      <c r="D1352" s="45" t="s">
        <v>2483</v>
      </c>
      <c r="E1352" s="46" t="s">
        <v>2508</v>
      </c>
      <c r="F1352" s="7">
        <v>326</v>
      </c>
      <c r="G1352" s="348" t="s">
        <v>10343</v>
      </c>
      <c r="H1352" s="167"/>
      <c r="I1352" s="170">
        <v>249466</v>
      </c>
      <c r="J1352" s="170">
        <v>1482100</v>
      </c>
      <c r="K1352" s="166">
        <v>44640</v>
      </c>
      <c r="L1352" s="15" t="s">
        <v>65</v>
      </c>
      <c r="M1352" s="13" t="s">
        <v>2506</v>
      </c>
      <c r="N1352" s="13"/>
      <c r="O1352" s="13" t="s">
        <v>68</v>
      </c>
      <c r="P1352" s="50" t="s">
        <v>2509</v>
      </c>
      <c r="Q1352" s="13" t="s">
        <v>61</v>
      </c>
      <c r="R1352" s="172">
        <v>56</v>
      </c>
      <c r="S1352" s="172"/>
      <c r="T1352" s="172"/>
      <c r="U1352" s="172"/>
      <c r="V1352" s="171"/>
      <c r="W1352" s="13" t="s">
        <v>74</v>
      </c>
      <c r="X1352" s="13"/>
      <c r="Y1352" s="13" t="s">
        <v>70</v>
      </c>
      <c r="Z1352" s="13" t="s">
        <v>75</v>
      </c>
      <c r="AA1352" s="13" t="s">
        <v>72</v>
      </c>
      <c r="AB1352" s="49"/>
      <c r="AC1352" s="51">
        <v>60</v>
      </c>
      <c r="AD1352" s="51"/>
      <c r="AE1352" s="51">
        <v>15</v>
      </c>
      <c r="AF1352" s="51"/>
      <c r="AG1352" s="51"/>
      <c r="AH1352" s="51"/>
      <c r="AI1352" s="51"/>
    </row>
    <row r="1353" spans="1:35" ht="24.6" x14ac:dyDescent="0.85">
      <c r="A1353" s="15">
        <v>1352</v>
      </c>
      <c r="B1353" s="45" t="s">
        <v>470</v>
      </c>
      <c r="C1353" s="45" t="s">
        <v>2460</v>
      </c>
      <c r="D1353" s="45" t="s">
        <v>2483</v>
      </c>
      <c r="E1353" s="46" t="s">
        <v>2508</v>
      </c>
      <c r="F1353" s="7">
        <v>326</v>
      </c>
      <c r="G1353" s="348" t="s">
        <v>10344</v>
      </c>
      <c r="H1353" s="167"/>
      <c r="I1353" s="170">
        <v>249466</v>
      </c>
      <c r="J1353" s="170">
        <v>1482100</v>
      </c>
      <c r="K1353" s="166">
        <v>44682</v>
      </c>
      <c r="L1353" s="15" t="s">
        <v>65</v>
      </c>
      <c r="M1353" s="13" t="s">
        <v>2506</v>
      </c>
      <c r="N1353" s="13"/>
      <c r="O1353" s="13" t="s">
        <v>68</v>
      </c>
      <c r="P1353" s="50" t="s">
        <v>2510</v>
      </c>
      <c r="Q1353" s="13" t="s">
        <v>61</v>
      </c>
      <c r="R1353" s="172">
        <v>45</v>
      </c>
      <c r="S1353" s="172"/>
      <c r="T1353" s="172"/>
      <c r="U1353" s="172"/>
      <c r="V1353" s="171"/>
      <c r="W1353" s="13" t="s">
        <v>74</v>
      </c>
      <c r="X1353" s="13"/>
      <c r="Y1353" s="13" t="s">
        <v>70</v>
      </c>
      <c r="Z1353" s="13" t="s">
        <v>75</v>
      </c>
      <c r="AA1353" s="13" t="s">
        <v>72</v>
      </c>
      <c r="AB1353" s="49"/>
      <c r="AC1353" s="51">
        <v>55</v>
      </c>
      <c r="AD1353" s="51"/>
      <c r="AE1353" s="51">
        <v>15</v>
      </c>
      <c r="AF1353" s="51"/>
      <c r="AG1353" s="51"/>
      <c r="AH1353" s="51"/>
      <c r="AI1353" s="51"/>
    </row>
    <row r="1354" spans="1:35" ht="24.6" x14ac:dyDescent="0.85">
      <c r="A1354" s="15">
        <v>1353</v>
      </c>
      <c r="B1354" s="45" t="s">
        <v>470</v>
      </c>
      <c r="C1354" s="45" t="s">
        <v>2460</v>
      </c>
      <c r="D1354" s="45" t="s">
        <v>2483</v>
      </c>
      <c r="E1354" s="46" t="s">
        <v>2508</v>
      </c>
      <c r="F1354" s="7">
        <v>326</v>
      </c>
      <c r="G1354" s="348" t="s">
        <v>10345</v>
      </c>
      <c r="H1354" s="167"/>
      <c r="I1354" s="170">
        <v>250147</v>
      </c>
      <c r="J1354" s="170">
        <v>1482211</v>
      </c>
      <c r="K1354" s="166">
        <v>44713</v>
      </c>
      <c r="L1354" s="15" t="s">
        <v>65</v>
      </c>
      <c r="M1354" s="13" t="s">
        <v>2506</v>
      </c>
      <c r="N1354" s="13"/>
      <c r="O1354" s="13" t="s">
        <v>68</v>
      </c>
      <c r="P1354" s="50" t="s">
        <v>2511</v>
      </c>
      <c r="Q1354" s="13" t="s">
        <v>61</v>
      </c>
      <c r="R1354" s="172">
        <v>48</v>
      </c>
      <c r="S1354" s="172"/>
      <c r="T1354" s="172"/>
      <c r="U1354" s="172"/>
      <c r="V1354" s="171"/>
      <c r="W1354" s="13" t="s">
        <v>74</v>
      </c>
      <c r="X1354" s="13"/>
      <c r="Y1354" s="13" t="s">
        <v>70</v>
      </c>
      <c r="Z1354" s="13" t="s">
        <v>75</v>
      </c>
      <c r="AA1354" s="13" t="s">
        <v>72</v>
      </c>
      <c r="AB1354" s="49"/>
      <c r="AC1354" s="51">
        <v>63</v>
      </c>
      <c r="AD1354" s="51"/>
      <c r="AE1354" s="51">
        <v>13</v>
      </c>
      <c r="AF1354" s="51"/>
      <c r="AG1354" s="51"/>
      <c r="AH1354" s="51"/>
      <c r="AI1354" s="51"/>
    </row>
    <row r="1355" spans="1:35" ht="24.6" x14ac:dyDescent="0.85">
      <c r="A1355" s="15">
        <v>1354</v>
      </c>
      <c r="B1355" s="45" t="s">
        <v>470</v>
      </c>
      <c r="C1355" s="45" t="s">
        <v>2460</v>
      </c>
      <c r="D1355" s="45" t="s">
        <v>2483</v>
      </c>
      <c r="E1355" s="46" t="s">
        <v>2508</v>
      </c>
      <c r="F1355" s="7">
        <v>326</v>
      </c>
      <c r="G1355" s="348" t="s">
        <v>10346</v>
      </c>
      <c r="H1355" s="167"/>
      <c r="I1355" s="170">
        <v>249656</v>
      </c>
      <c r="J1355" s="170">
        <v>1482106</v>
      </c>
      <c r="K1355" s="166">
        <v>44713</v>
      </c>
      <c r="L1355" s="15" t="s">
        <v>65</v>
      </c>
      <c r="M1355" s="13" t="s">
        <v>2506</v>
      </c>
      <c r="N1355" s="13"/>
      <c r="O1355" s="13" t="s">
        <v>68</v>
      </c>
      <c r="P1355" s="50" t="s">
        <v>2512</v>
      </c>
      <c r="Q1355" s="13" t="s">
        <v>61</v>
      </c>
      <c r="R1355" s="172">
        <v>53</v>
      </c>
      <c r="S1355" s="172"/>
      <c r="T1355" s="172"/>
      <c r="U1355" s="172"/>
      <c r="V1355" s="171"/>
      <c r="W1355" s="13" t="s">
        <v>74</v>
      </c>
      <c r="X1355" s="13"/>
      <c r="Y1355" s="13" t="s">
        <v>70</v>
      </c>
      <c r="Z1355" s="13" t="s">
        <v>75</v>
      </c>
      <c r="AA1355" s="13" t="s">
        <v>72</v>
      </c>
      <c r="AB1355" s="49"/>
      <c r="AC1355" s="51">
        <v>56</v>
      </c>
      <c r="AD1355" s="51"/>
      <c r="AE1355" s="51">
        <v>11</v>
      </c>
      <c r="AF1355" s="51"/>
      <c r="AG1355" s="51"/>
      <c r="AH1355" s="51"/>
      <c r="AI1355" s="51"/>
    </row>
    <row r="1356" spans="1:35" ht="24.6" x14ac:dyDescent="0.85">
      <c r="A1356" s="15">
        <v>1355</v>
      </c>
      <c r="B1356" s="45" t="s">
        <v>470</v>
      </c>
      <c r="C1356" s="45" t="s">
        <v>2460</v>
      </c>
      <c r="D1356" s="45" t="s">
        <v>2483</v>
      </c>
      <c r="E1356" s="46" t="s">
        <v>2513</v>
      </c>
      <c r="F1356" s="7">
        <v>221</v>
      </c>
      <c r="G1356" s="348" t="s">
        <v>10347</v>
      </c>
      <c r="H1356" s="167"/>
      <c r="I1356" s="170">
        <v>241103</v>
      </c>
      <c r="J1356" s="170">
        <v>1481425</v>
      </c>
      <c r="K1356" s="166">
        <v>44183</v>
      </c>
      <c r="L1356" s="15" t="s">
        <v>65</v>
      </c>
      <c r="M1356" s="13" t="s">
        <v>2514</v>
      </c>
      <c r="N1356" s="13"/>
      <c r="O1356" s="13" t="s">
        <v>68</v>
      </c>
      <c r="P1356" s="50" t="s">
        <v>2515</v>
      </c>
      <c r="Q1356" s="13" t="s">
        <v>61</v>
      </c>
      <c r="R1356" s="172">
        <v>52</v>
      </c>
      <c r="S1356" s="172"/>
      <c r="T1356" s="175">
        <v>1.8</v>
      </c>
      <c r="U1356" s="175">
        <v>25</v>
      </c>
      <c r="V1356" s="175">
        <v>2</v>
      </c>
      <c r="W1356" s="13" t="s">
        <v>69</v>
      </c>
      <c r="X1356" s="13"/>
      <c r="Y1356" s="13" t="s">
        <v>70</v>
      </c>
      <c r="Z1356" s="13" t="s">
        <v>75</v>
      </c>
      <c r="AA1356" s="13" t="s">
        <v>72</v>
      </c>
      <c r="AB1356" s="49"/>
      <c r="AC1356" s="51">
        <v>55</v>
      </c>
      <c r="AD1356" s="51"/>
      <c r="AE1356" s="51">
        <v>15</v>
      </c>
      <c r="AF1356" s="51"/>
      <c r="AG1356" s="51"/>
      <c r="AH1356" s="51"/>
      <c r="AI1356" s="51"/>
    </row>
    <row r="1357" spans="1:35" ht="24.6" x14ac:dyDescent="0.85">
      <c r="A1357" s="15">
        <v>1356</v>
      </c>
      <c r="B1357" s="45" t="s">
        <v>470</v>
      </c>
      <c r="C1357" s="45" t="s">
        <v>2460</v>
      </c>
      <c r="D1357" s="45" t="s">
        <v>2483</v>
      </c>
      <c r="E1357" s="46" t="s">
        <v>2513</v>
      </c>
      <c r="F1357" s="7">
        <v>221</v>
      </c>
      <c r="G1357" s="348" t="s">
        <v>10348</v>
      </c>
      <c r="H1357" s="167"/>
      <c r="I1357" s="170">
        <v>241810</v>
      </c>
      <c r="J1357" s="170">
        <v>1481609</v>
      </c>
      <c r="K1357" s="166">
        <v>44713</v>
      </c>
      <c r="L1357" s="15" t="s">
        <v>65</v>
      </c>
      <c r="M1357" s="13" t="s">
        <v>2485</v>
      </c>
      <c r="N1357" s="13"/>
      <c r="O1357" s="13" t="s">
        <v>68</v>
      </c>
      <c r="P1357" s="50" t="s">
        <v>2516</v>
      </c>
      <c r="Q1357" s="13" t="s">
        <v>61</v>
      </c>
      <c r="R1357" s="172">
        <v>36</v>
      </c>
      <c r="S1357" s="172"/>
      <c r="T1357" s="172"/>
      <c r="U1357" s="171"/>
      <c r="V1357" s="172"/>
      <c r="W1357" s="13" t="s">
        <v>69</v>
      </c>
      <c r="X1357" s="13"/>
      <c r="Y1357" s="13" t="s">
        <v>70</v>
      </c>
      <c r="Z1357" s="13" t="s">
        <v>75</v>
      </c>
      <c r="AA1357" s="13" t="s">
        <v>72</v>
      </c>
      <c r="AB1357" s="49"/>
      <c r="AC1357" s="51">
        <v>60</v>
      </c>
      <c r="AD1357" s="51"/>
      <c r="AE1357" s="51">
        <v>15</v>
      </c>
      <c r="AF1357" s="51"/>
      <c r="AG1357" s="51"/>
      <c r="AH1357" s="51"/>
      <c r="AI1357" s="51"/>
    </row>
    <row r="1358" spans="1:35" ht="24.6" x14ac:dyDescent="0.85">
      <c r="A1358" s="15">
        <v>1357</v>
      </c>
      <c r="B1358" s="45" t="s">
        <v>470</v>
      </c>
      <c r="C1358" s="45" t="s">
        <v>2460</v>
      </c>
      <c r="D1358" s="45" t="s">
        <v>2483</v>
      </c>
      <c r="E1358" s="46" t="s">
        <v>2513</v>
      </c>
      <c r="F1358" s="7">
        <v>221</v>
      </c>
      <c r="G1358" s="348" t="s">
        <v>10349</v>
      </c>
      <c r="H1358" s="167"/>
      <c r="I1358" s="170">
        <v>242885</v>
      </c>
      <c r="J1358" s="170">
        <v>1481636</v>
      </c>
      <c r="K1358" s="166">
        <v>44896</v>
      </c>
      <c r="L1358" s="15" t="s">
        <v>65</v>
      </c>
      <c r="M1358" s="13" t="s">
        <v>2517</v>
      </c>
      <c r="N1358" s="13"/>
      <c r="O1358" s="13" t="s">
        <v>68</v>
      </c>
      <c r="P1358" s="50" t="s">
        <v>2518</v>
      </c>
      <c r="Q1358" s="13" t="s">
        <v>61</v>
      </c>
      <c r="R1358" s="172">
        <v>60</v>
      </c>
      <c r="S1358" s="172"/>
      <c r="T1358" s="172">
        <v>4</v>
      </c>
      <c r="U1358" s="171">
        <v>14</v>
      </c>
      <c r="V1358" s="172">
        <v>3</v>
      </c>
      <c r="W1358" s="13" t="s">
        <v>69</v>
      </c>
      <c r="X1358" s="13"/>
      <c r="Y1358" s="13" t="s">
        <v>70</v>
      </c>
      <c r="Z1358" s="13" t="s">
        <v>75</v>
      </c>
      <c r="AA1358" s="13" t="s">
        <v>72</v>
      </c>
      <c r="AB1358" s="49"/>
      <c r="AC1358" s="51">
        <v>51</v>
      </c>
      <c r="AD1358" s="51"/>
      <c r="AE1358" s="51">
        <v>15</v>
      </c>
      <c r="AF1358" s="51"/>
      <c r="AG1358" s="51"/>
      <c r="AH1358" s="51"/>
      <c r="AI1358" s="51"/>
    </row>
    <row r="1359" spans="1:35" ht="24.6" x14ac:dyDescent="0.85">
      <c r="A1359" s="15">
        <v>1358</v>
      </c>
      <c r="B1359" s="45" t="s">
        <v>470</v>
      </c>
      <c r="C1359" s="45" t="s">
        <v>2460</v>
      </c>
      <c r="D1359" s="45" t="s">
        <v>2483</v>
      </c>
      <c r="E1359" s="46" t="s">
        <v>2513</v>
      </c>
      <c r="F1359" s="7">
        <v>221</v>
      </c>
      <c r="G1359" s="348" t="s">
        <v>10350</v>
      </c>
      <c r="H1359" s="167"/>
      <c r="I1359" s="170">
        <v>243573</v>
      </c>
      <c r="J1359" s="170">
        <v>1482556</v>
      </c>
      <c r="K1359" s="166">
        <v>44896</v>
      </c>
      <c r="L1359" s="15" t="s">
        <v>65</v>
      </c>
      <c r="M1359" s="13" t="s">
        <v>2517</v>
      </c>
      <c r="N1359" s="13"/>
      <c r="O1359" s="13" t="s">
        <v>68</v>
      </c>
      <c r="P1359" s="50" t="s">
        <v>2519</v>
      </c>
      <c r="Q1359" s="13" t="s">
        <v>61</v>
      </c>
      <c r="R1359" s="172">
        <v>60</v>
      </c>
      <c r="S1359" s="172"/>
      <c r="T1359" s="172">
        <v>3</v>
      </c>
      <c r="U1359" s="171">
        <v>15</v>
      </c>
      <c r="V1359" s="172">
        <v>2</v>
      </c>
      <c r="W1359" s="13" t="s">
        <v>69</v>
      </c>
      <c r="X1359" s="13"/>
      <c r="Y1359" s="13" t="s">
        <v>70</v>
      </c>
      <c r="Z1359" s="13" t="s">
        <v>75</v>
      </c>
      <c r="AA1359" s="13" t="s">
        <v>72</v>
      </c>
      <c r="AB1359" s="49"/>
      <c r="AC1359" s="51">
        <v>52</v>
      </c>
      <c r="AD1359" s="51"/>
      <c r="AE1359" s="51">
        <v>13</v>
      </c>
      <c r="AF1359" s="51"/>
      <c r="AG1359" s="51"/>
      <c r="AH1359" s="51"/>
      <c r="AI1359" s="51"/>
    </row>
    <row r="1360" spans="1:35" ht="24.6" x14ac:dyDescent="0.85">
      <c r="A1360" s="15">
        <v>1359</v>
      </c>
      <c r="B1360" s="45" t="s">
        <v>470</v>
      </c>
      <c r="C1360" s="45" t="s">
        <v>2460</v>
      </c>
      <c r="D1360" s="45" t="s">
        <v>2483</v>
      </c>
      <c r="E1360" s="46" t="s">
        <v>1405</v>
      </c>
      <c r="F1360" s="7">
        <v>221</v>
      </c>
      <c r="G1360" s="348" t="s">
        <v>10351</v>
      </c>
      <c r="H1360" s="167"/>
      <c r="I1360" s="170">
        <v>241608</v>
      </c>
      <c r="J1360" s="170">
        <v>1479834</v>
      </c>
      <c r="K1360" s="166">
        <v>44184</v>
      </c>
      <c r="L1360" s="15" t="s">
        <v>65</v>
      </c>
      <c r="M1360" s="13" t="s">
        <v>2514</v>
      </c>
      <c r="N1360" s="13"/>
      <c r="O1360" s="13" t="s">
        <v>68</v>
      </c>
      <c r="P1360" s="50" t="s">
        <v>2520</v>
      </c>
      <c r="Q1360" s="13" t="s">
        <v>61</v>
      </c>
      <c r="R1360" s="172">
        <v>52</v>
      </c>
      <c r="S1360" s="172"/>
      <c r="T1360" s="172">
        <v>1.8</v>
      </c>
      <c r="U1360" s="171">
        <v>13</v>
      </c>
      <c r="V1360" s="172">
        <v>2</v>
      </c>
      <c r="W1360" s="13" t="s">
        <v>69</v>
      </c>
      <c r="X1360" s="13"/>
      <c r="Y1360" s="13" t="s">
        <v>70</v>
      </c>
      <c r="Z1360" s="13" t="s">
        <v>75</v>
      </c>
      <c r="AA1360" s="13" t="s">
        <v>72</v>
      </c>
      <c r="AB1360" s="49"/>
      <c r="AC1360" s="51">
        <v>50</v>
      </c>
      <c r="AD1360" s="51"/>
      <c r="AE1360" s="51">
        <v>10</v>
      </c>
      <c r="AF1360" s="51"/>
      <c r="AG1360" s="51"/>
      <c r="AH1360" s="51"/>
      <c r="AI1360" s="51"/>
    </row>
    <row r="1361" spans="1:35" ht="24.6" x14ac:dyDescent="0.85">
      <c r="A1361" s="15">
        <v>1360</v>
      </c>
      <c r="B1361" s="45" t="s">
        <v>470</v>
      </c>
      <c r="C1361" s="45" t="s">
        <v>2460</v>
      </c>
      <c r="D1361" s="45" t="s">
        <v>2483</v>
      </c>
      <c r="E1361" s="46" t="s">
        <v>1405</v>
      </c>
      <c r="F1361" s="7">
        <v>221</v>
      </c>
      <c r="G1361" s="348" t="s">
        <v>10352</v>
      </c>
      <c r="H1361" s="167"/>
      <c r="I1361" s="170">
        <v>241668</v>
      </c>
      <c r="J1361" s="170">
        <v>1480477</v>
      </c>
      <c r="K1361" s="166">
        <v>44713</v>
      </c>
      <c r="L1361" s="15" t="s">
        <v>65</v>
      </c>
      <c r="M1361" s="13" t="s">
        <v>2485</v>
      </c>
      <c r="N1361" s="13"/>
      <c r="O1361" s="13" t="s">
        <v>68</v>
      </c>
      <c r="P1361" s="50" t="s">
        <v>2521</v>
      </c>
      <c r="Q1361" s="13" t="s">
        <v>61</v>
      </c>
      <c r="R1361" s="172">
        <v>42</v>
      </c>
      <c r="S1361" s="172"/>
      <c r="T1361" s="172"/>
      <c r="U1361" s="171"/>
      <c r="V1361" s="172"/>
      <c r="W1361" s="13" t="s">
        <v>69</v>
      </c>
      <c r="X1361" s="13"/>
      <c r="Y1361" s="13" t="s">
        <v>70</v>
      </c>
      <c r="Z1361" s="13" t="s">
        <v>75</v>
      </c>
      <c r="AA1361" s="13" t="s">
        <v>72</v>
      </c>
      <c r="AB1361" s="49"/>
      <c r="AC1361" s="51">
        <v>15</v>
      </c>
      <c r="AD1361" s="51"/>
      <c r="AE1361" s="51">
        <v>5</v>
      </c>
      <c r="AF1361" s="51"/>
      <c r="AG1361" s="51"/>
      <c r="AH1361" s="51"/>
      <c r="AI1361" s="51"/>
    </row>
    <row r="1362" spans="1:35" ht="24.6" x14ac:dyDescent="0.85">
      <c r="A1362" s="15">
        <v>1361</v>
      </c>
      <c r="B1362" s="45" t="s">
        <v>470</v>
      </c>
      <c r="C1362" s="45" t="s">
        <v>2460</v>
      </c>
      <c r="D1362" s="45" t="s">
        <v>2483</v>
      </c>
      <c r="E1362" s="46" t="s">
        <v>1405</v>
      </c>
      <c r="F1362" s="7">
        <v>221</v>
      </c>
      <c r="G1362" s="348" t="s">
        <v>10353</v>
      </c>
      <c r="H1362" s="167"/>
      <c r="I1362" s="170">
        <v>237985</v>
      </c>
      <c r="J1362" s="170">
        <v>1479971</v>
      </c>
      <c r="K1362" s="166">
        <v>44409</v>
      </c>
      <c r="L1362" s="15" t="s">
        <v>65</v>
      </c>
      <c r="M1362" s="13" t="s">
        <v>2485</v>
      </c>
      <c r="N1362" s="13"/>
      <c r="O1362" s="13" t="s">
        <v>68</v>
      </c>
      <c r="P1362" s="50" t="s">
        <v>2522</v>
      </c>
      <c r="Q1362" s="13" t="s">
        <v>61</v>
      </c>
      <c r="R1362" s="172">
        <v>20</v>
      </c>
      <c r="S1362" s="172"/>
      <c r="T1362" s="172"/>
      <c r="U1362" s="171"/>
      <c r="V1362" s="172"/>
      <c r="W1362" s="13" t="s">
        <v>69</v>
      </c>
      <c r="X1362" s="13"/>
      <c r="Y1362" s="13" t="s">
        <v>70</v>
      </c>
      <c r="Z1362" s="13" t="s">
        <v>75</v>
      </c>
      <c r="AA1362" s="13" t="s">
        <v>72</v>
      </c>
      <c r="AB1362" s="49"/>
      <c r="AC1362" s="51">
        <v>35</v>
      </c>
      <c r="AD1362" s="51"/>
      <c r="AE1362" s="51">
        <v>7</v>
      </c>
      <c r="AF1362" s="51"/>
      <c r="AG1362" s="51"/>
      <c r="AH1362" s="51"/>
      <c r="AI1362" s="51"/>
    </row>
    <row r="1363" spans="1:35" ht="24.6" x14ac:dyDescent="0.85">
      <c r="A1363" s="15">
        <v>1362</v>
      </c>
      <c r="B1363" s="45" t="s">
        <v>470</v>
      </c>
      <c r="C1363" s="45" t="s">
        <v>2460</v>
      </c>
      <c r="D1363" s="45" t="s">
        <v>2483</v>
      </c>
      <c r="E1363" s="46" t="s">
        <v>1405</v>
      </c>
      <c r="F1363" s="7">
        <v>221</v>
      </c>
      <c r="G1363" s="348" t="s">
        <v>10354</v>
      </c>
      <c r="H1363" s="167"/>
      <c r="I1363" s="170">
        <v>236319</v>
      </c>
      <c r="J1363" s="170">
        <v>1480412</v>
      </c>
      <c r="K1363" s="166">
        <v>44713</v>
      </c>
      <c r="L1363" s="15" t="s">
        <v>65</v>
      </c>
      <c r="M1363" s="13" t="s">
        <v>2485</v>
      </c>
      <c r="N1363" s="13"/>
      <c r="O1363" s="13" t="s">
        <v>68</v>
      </c>
      <c r="P1363" s="50" t="s">
        <v>2523</v>
      </c>
      <c r="Q1363" s="13" t="s">
        <v>60</v>
      </c>
      <c r="R1363" s="172">
        <v>16</v>
      </c>
      <c r="S1363" s="172"/>
      <c r="T1363" s="172"/>
      <c r="U1363" s="171"/>
      <c r="V1363" s="172"/>
      <c r="W1363" s="13" t="s">
        <v>69</v>
      </c>
      <c r="X1363" s="13"/>
      <c r="Y1363" s="13" t="s">
        <v>70</v>
      </c>
      <c r="Z1363" s="13" t="s">
        <v>75</v>
      </c>
      <c r="AA1363" s="13" t="s">
        <v>72</v>
      </c>
      <c r="AB1363" s="49"/>
      <c r="AC1363" s="51">
        <v>45</v>
      </c>
      <c r="AD1363" s="51"/>
      <c r="AE1363" s="51">
        <v>8</v>
      </c>
      <c r="AF1363" s="51"/>
      <c r="AG1363" s="51"/>
      <c r="AH1363" s="51"/>
      <c r="AI1363" s="51"/>
    </row>
    <row r="1364" spans="1:35" ht="24.6" x14ac:dyDescent="0.85">
      <c r="A1364" s="15">
        <v>1363</v>
      </c>
      <c r="B1364" s="45" t="s">
        <v>470</v>
      </c>
      <c r="C1364" s="45" t="s">
        <v>2460</v>
      </c>
      <c r="D1364" s="45" t="s">
        <v>2483</v>
      </c>
      <c r="E1364" s="46" t="s">
        <v>2524</v>
      </c>
      <c r="F1364" s="7">
        <v>154</v>
      </c>
      <c r="G1364" s="348" t="s">
        <v>10355</v>
      </c>
      <c r="H1364" s="167"/>
      <c r="I1364" s="170">
        <v>237135</v>
      </c>
      <c r="J1364" s="170">
        <v>1480300</v>
      </c>
      <c r="K1364" s="166">
        <v>44409</v>
      </c>
      <c r="L1364" s="15" t="s">
        <v>65</v>
      </c>
      <c r="M1364" s="13" t="s">
        <v>2485</v>
      </c>
      <c r="N1364" s="13"/>
      <c r="O1364" s="13" t="s">
        <v>68</v>
      </c>
      <c r="P1364" s="50" t="s">
        <v>2525</v>
      </c>
      <c r="Q1364" s="13" t="s">
        <v>61</v>
      </c>
      <c r="R1364" s="172">
        <v>22</v>
      </c>
      <c r="S1364" s="172"/>
      <c r="T1364" s="172"/>
      <c r="U1364" s="171"/>
      <c r="V1364" s="172"/>
      <c r="W1364" s="13" t="s">
        <v>69</v>
      </c>
      <c r="X1364" s="13"/>
      <c r="Y1364" s="13" t="s">
        <v>70</v>
      </c>
      <c r="Z1364" s="13" t="s">
        <v>75</v>
      </c>
      <c r="AA1364" s="13" t="s">
        <v>72</v>
      </c>
      <c r="AB1364" s="49"/>
      <c r="AC1364" s="51">
        <v>56</v>
      </c>
      <c r="AD1364" s="51"/>
      <c r="AE1364" s="51">
        <v>7</v>
      </c>
      <c r="AF1364" s="51"/>
      <c r="AG1364" s="51"/>
      <c r="AH1364" s="51"/>
      <c r="AI1364" s="51"/>
    </row>
    <row r="1365" spans="1:35" ht="24.6" x14ac:dyDescent="0.85">
      <c r="A1365" s="15">
        <v>1364</v>
      </c>
      <c r="B1365" s="45" t="s">
        <v>470</v>
      </c>
      <c r="C1365" s="45" t="s">
        <v>2460</v>
      </c>
      <c r="D1365" s="45" t="s">
        <v>2483</v>
      </c>
      <c r="E1365" s="46" t="s">
        <v>2524</v>
      </c>
      <c r="F1365" s="7">
        <v>154</v>
      </c>
      <c r="G1365" s="348" t="s">
        <v>10356</v>
      </c>
      <c r="H1365" s="167"/>
      <c r="I1365" s="170">
        <v>236708</v>
      </c>
      <c r="J1365" s="170">
        <v>1480332</v>
      </c>
      <c r="K1365" s="166">
        <v>44713</v>
      </c>
      <c r="L1365" s="15" t="s">
        <v>65</v>
      </c>
      <c r="M1365" s="13" t="s">
        <v>2485</v>
      </c>
      <c r="N1365" s="13"/>
      <c r="O1365" s="13" t="s">
        <v>68</v>
      </c>
      <c r="P1365" s="50" t="s">
        <v>2526</v>
      </c>
      <c r="Q1365" s="13" t="s">
        <v>60</v>
      </c>
      <c r="R1365" s="172">
        <v>18</v>
      </c>
      <c r="S1365" s="172"/>
      <c r="T1365" s="172"/>
      <c r="U1365" s="171"/>
      <c r="V1365" s="172"/>
      <c r="W1365" s="13" t="s">
        <v>69</v>
      </c>
      <c r="X1365" s="13"/>
      <c r="Y1365" s="13" t="s">
        <v>70</v>
      </c>
      <c r="Z1365" s="13" t="s">
        <v>75</v>
      </c>
      <c r="AA1365" s="13" t="s">
        <v>72</v>
      </c>
      <c r="AB1365" s="49"/>
      <c r="AC1365" s="51">
        <v>45</v>
      </c>
      <c r="AD1365" s="51"/>
      <c r="AE1365" s="51">
        <v>9</v>
      </c>
      <c r="AF1365" s="51"/>
      <c r="AG1365" s="51"/>
      <c r="AH1365" s="51"/>
      <c r="AI1365" s="51"/>
    </row>
    <row r="1366" spans="1:35" ht="24.6" x14ac:dyDescent="0.85">
      <c r="A1366" s="15">
        <v>1365</v>
      </c>
      <c r="B1366" s="45" t="s">
        <v>470</v>
      </c>
      <c r="C1366" s="45" t="s">
        <v>2460</v>
      </c>
      <c r="D1366" s="45" t="s">
        <v>2483</v>
      </c>
      <c r="E1366" s="46" t="s">
        <v>2524</v>
      </c>
      <c r="F1366" s="7">
        <v>154</v>
      </c>
      <c r="G1366" s="348" t="s">
        <v>10357</v>
      </c>
      <c r="H1366" s="167"/>
      <c r="I1366" s="170">
        <v>235827</v>
      </c>
      <c r="J1366" s="170">
        <v>1480522</v>
      </c>
      <c r="K1366" s="166">
        <v>44409</v>
      </c>
      <c r="L1366" s="15" t="s">
        <v>65</v>
      </c>
      <c r="M1366" s="13" t="s">
        <v>2485</v>
      </c>
      <c r="N1366" s="13"/>
      <c r="O1366" s="13" t="s">
        <v>68</v>
      </c>
      <c r="P1366" s="50" t="s">
        <v>2527</v>
      </c>
      <c r="Q1366" s="13" t="s">
        <v>61</v>
      </c>
      <c r="R1366" s="172">
        <v>25</v>
      </c>
      <c r="S1366" s="172"/>
      <c r="T1366" s="172"/>
      <c r="U1366" s="171"/>
      <c r="V1366" s="172"/>
      <c r="W1366" s="13" t="s">
        <v>69</v>
      </c>
      <c r="X1366" s="13"/>
      <c r="Y1366" s="13" t="s">
        <v>70</v>
      </c>
      <c r="Z1366" s="13" t="s">
        <v>75</v>
      </c>
      <c r="AA1366" s="13" t="s">
        <v>72</v>
      </c>
      <c r="AB1366" s="49"/>
      <c r="AC1366" s="51">
        <v>52</v>
      </c>
      <c r="AD1366" s="51"/>
      <c r="AE1366" s="51">
        <v>11</v>
      </c>
      <c r="AF1366" s="51"/>
      <c r="AG1366" s="51"/>
      <c r="AH1366" s="51"/>
      <c r="AI1366" s="51"/>
    </row>
    <row r="1367" spans="1:35" ht="24.6" x14ac:dyDescent="0.85">
      <c r="A1367" s="15">
        <v>1366</v>
      </c>
      <c r="B1367" s="45" t="s">
        <v>470</v>
      </c>
      <c r="C1367" s="45" t="s">
        <v>2460</v>
      </c>
      <c r="D1367" s="45" t="s">
        <v>2483</v>
      </c>
      <c r="E1367" s="46" t="s">
        <v>2524</v>
      </c>
      <c r="F1367" s="7">
        <v>154</v>
      </c>
      <c r="G1367" s="348" t="s">
        <v>10358</v>
      </c>
      <c r="H1367" s="167"/>
      <c r="I1367" s="170">
        <v>238486</v>
      </c>
      <c r="J1367" s="170">
        <v>1483355</v>
      </c>
      <c r="K1367" s="166">
        <v>44713</v>
      </c>
      <c r="L1367" s="15" t="s">
        <v>65</v>
      </c>
      <c r="M1367" s="13" t="s">
        <v>2485</v>
      </c>
      <c r="N1367" s="13"/>
      <c r="O1367" s="13" t="s">
        <v>68</v>
      </c>
      <c r="P1367" s="50" t="s">
        <v>2528</v>
      </c>
      <c r="Q1367" s="13" t="s">
        <v>60</v>
      </c>
      <c r="R1367" s="172">
        <v>32</v>
      </c>
      <c r="S1367" s="172"/>
      <c r="T1367" s="172"/>
      <c r="U1367" s="171"/>
      <c r="V1367" s="172"/>
      <c r="W1367" s="13" t="s">
        <v>69</v>
      </c>
      <c r="X1367" s="13"/>
      <c r="Y1367" s="13" t="s">
        <v>70</v>
      </c>
      <c r="Z1367" s="13" t="s">
        <v>75</v>
      </c>
      <c r="AA1367" s="13" t="s">
        <v>72</v>
      </c>
      <c r="AB1367" s="49"/>
      <c r="AC1367" s="51">
        <v>42</v>
      </c>
      <c r="AD1367" s="51"/>
      <c r="AE1367" s="51">
        <v>12</v>
      </c>
      <c r="AF1367" s="51"/>
      <c r="AG1367" s="51"/>
      <c r="AH1367" s="51"/>
      <c r="AI1367" s="51"/>
    </row>
    <row r="1368" spans="1:35" ht="24.6" x14ac:dyDescent="0.85">
      <c r="A1368" s="15">
        <v>1367</v>
      </c>
      <c r="B1368" s="45" t="s">
        <v>470</v>
      </c>
      <c r="C1368" s="45" t="s">
        <v>2460</v>
      </c>
      <c r="D1368" s="45" t="s">
        <v>2483</v>
      </c>
      <c r="E1368" s="46" t="s">
        <v>2529</v>
      </c>
      <c r="F1368" s="7">
        <v>299</v>
      </c>
      <c r="G1368" s="348" t="s">
        <v>10359</v>
      </c>
      <c r="H1368" s="167"/>
      <c r="I1368" s="170">
        <v>237582</v>
      </c>
      <c r="J1368" s="170">
        <v>1483648</v>
      </c>
      <c r="K1368" s="166">
        <v>44184</v>
      </c>
      <c r="L1368" s="15" t="s">
        <v>65</v>
      </c>
      <c r="M1368" s="13" t="s">
        <v>2514</v>
      </c>
      <c r="N1368" s="13"/>
      <c r="O1368" s="13" t="s">
        <v>68</v>
      </c>
      <c r="P1368" s="50" t="s">
        <v>2530</v>
      </c>
      <c r="Q1368" s="13" t="s">
        <v>61</v>
      </c>
      <c r="R1368" s="172">
        <v>53</v>
      </c>
      <c r="S1368" s="172"/>
      <c r="T1368" s="172">
        <v>2.5</v>
      </c>
      <c r="U1368" s="171">
        <v>14</v>
      </c>
      <c r="V1368" s="172">
        <v>1.5</v>
      </c>
      <c r="W1368" s="13" t="s">
        <v>69</v>
      </c>
      <c r="X1368" s="13"/>
      <c r="Y1368" s="13" t="s">
        <v>70</v>
      </c>
      <c r="Z1368" s="13" t="s">
        <v>75</v>
      </c>
      <c r="AA1368" s="13" t="s">
        <v>72</v>
      </c>
      <c r="AB1368" s="49"/>
      <c r="AC1368" s="51">
        <v>50</v>
      </c>
      <c r="AD1368" s="51"/>
      <c r="AE1368" s="51">
        <v>6</v>
      </c>
      <c r="AF1368" s="51"/>
      <c r="AG1368" s="51"/>
      <c r="AH1368" s="51"/>
      <c r="AI1368" s="51"/>
    </row>
    <row r="1369" spans="1:35" ht="24.6" x14ac:dyDescent="0.85">
      <c r="A1369" s="15">
        <v>1368</v>
      </c>
      <c r="B1369" s="45" t="s">
        <v>470</v>
      </c>
      <c r="C1369" s="45" t="s">
        <v>2460</v>
      </c>
      <c r="D1369" s="45" t="s">
        <v>2483</v>
      </c>
      <c r="E1369" s="46" t="s">
        <v>2529</v>
      </c>
      <c r="F1369" s="7">
        <v>299</v>
      </c>
      <c r="G1369" s="348" t="s">
        <v>10360</v>
      </c>
      <c r="H1369" s="167"/>
      <c r="I1369" s="170">
        <v>237401</v>
      </c>
      <c r="J1369" s="170">
        <v>1483485</v>
      </c>
      <c r="K1369" s="166">
        <v>36980</v>
      </c>
      <c r="L1369" s="15" t="s">
        <v>65</v>
      </c>
      <c r="M1369" s="13" t="s">
        <v>2531</v>
      </c>
      <c r="N1369" s="13"/>
      <c r="O1369" s="13" t="s">
        <v>68</v>
      </c>
      <c r="P1369" s="50" t="s">
        <v>213</v>
      </c>
      <c r="Q1369" s="13" t="s">
        <v>61</v>
      </c>
      <c r="R1369" s="172">
        <v>33</v>
      </c>
      <c r="S1369" s="172"/>
      <c r="T1369" s="172">
        <v>1.5</v>
      </c>
      <c r="U1369" s="171"/>
      <c r="V1369" s="172"/>
      <c r="W1369" s="13" t="s">
        <v>69</v>
      </c>
      <c r="X1369" s="13"/>
      <c r="Y1369" s="13" t="s">
        <v>70</v>
      </c>
      <c r="Z1369" s="13" t="s">
        <v>75</v>
      </c>
      <c r="AA1369" s="13" t="s">
        <v>72</v>
      </c>
      <c r="AB1369" s="49"/>
      <c r="AC1369" s="51">
        <v>53</v>
      </c>
      <c r="AD1369" s="51"/>
      <c r="AE1369" s="51">
        <v>10</v>
      </c>
      <c r="AF1369" s="51"/>
      <c r="AG1369" s="51"/>
      <c r="AH1369" s="51"/>
      <c r="AI1369" s="51"/>
    </row>
    <row r="1370" spans="1:35" ht="24.6" x14ac:dyDescent="0.85">
      <c r="A1370" s="15">
        <v>1369</v>
      </c>
      <c r="B1370" s="45" t="s">
        <v>470</v>
      </c>
      <c r="C1370" s="45" t="s">
        <v>2460</v>
      </c>
      <c r="D1370" s="45" t="s">
        <v>2483</v>
      </c>
      <c r="E1370" s="46" t="s">
        <v>2529</v>
      </c>
      <c r="F1370" s="7">
        <v>299</v>
      </c>
      <c r="G1370" s="348" t="s">
        <v>10361</v>
      </c>
      <c r="H1370" s="167"/>
      <c r="I1370" s="170">
        <v>239122</v>
      </c>
      <c r="J1370" s="170">
        <v>1481282</v>
      </c>
      <c r="K1370" s="166">
        <v>44409</v>
      </c>
      <c r="L1370" s="15" t="s">
        <v>65</v>
      </c>
      <c r="M1370" s="13" t="s">
        <v>2485</v>
      </c>
      <c r="N1370" s="13"/>
      <c r="O1370" s="13" t="s">
        <v>68</v>
      </c>
      <c r="P1370" s="50" t="s">
        <v>2532</v>
      </c>
      <c r="Q1370" s="13" t="s">
        <v>61</v>
      </c>
      <c r="R1370" s="172">
        <v>15</v>
      </c>
      <c r="S1370" s="172"/>
      <c r="T1370" s="172"/>
      <c r="U1370" s="171"/>
      <c r="V1370" s="172"/>
      <c r="W1370" s="13" t="s">
        <v>74</v>
      </c>
      <c r="X1370" s="13"/>
      <c r="Y1370" s="13" t="s">
        <v>70</v>
      </c>
      <c r="Z1370" s="13" t="s">
        <v>75</v>
      </c>
      <c r="AA1370" s="13" t="s">
        <v>72</v>
      </c>
      <c r="AB1370" s="49"/>
      <c r="AC1370" s="51">
        <v>62</v>
      </c>
      <c r="AD1370" s="51"/>
      <c r="AE1370" s="51">
        <v>12</v>
      </c>
      <c r="AF1370" s="51"/>
      <c r="AG1370" s="51"/>
      <c r="AH1370" s="51"/>
      <c r="AI1370" s="51"/>
    </row>
    <row r="1371" spans="1:35" ht="24.6" x14ac:dyDescent="0.85">
      <c r="A1371" s="15">
        <v>1370</v>
      </c>
      <c r="B1371" s="45" t="s">
        <v>470</v>
      </c>
      <c r="C1371" s="45" t="s">
        <v>2460</v>
      </c>
      <c r="D1371" s="45" t="s">
        <v>2483</v>
      </c>
      <c r="E1371" s="46" t="s">
        <v>2533</v>
      </c>
      <c r="F1371" s="7">
        <v>276</v>
      </c>
      <c r="G1371" s="348" t="s">
        <v>10362</v>
      </c>
      <c r="H1371" s="167"/>
      <c r="I1371" s="170">
        <v>244216</v>
      </c>
      <c r="J1371" s="170">
        <v>1483668</v>
      </c>
      <c r="K1371" s="166">
        <v>44166</v>
      </c>
      <c r="L1371" s="15" t="s">
        <v>65</v>
      </c>
      <c r="M1371" s="13" t="s">
        <v>2485</v>
      </c>
      <c r="N1371" s="13"/>
      <c r="O1371" s="13" t="s">
        <v>68</v>
      </c>
      <c r="P1371" s="50" t="s">
        <v>2534</v>
      </c>
      <c r="Q1371" s="13" t="s">
        <v>61</v>
      </c>
      <c r="R1371" s="172">
        <v>23</v>
      </c>
      <c r="S1371" s="172"/>
      <c r="T1371" s="172"/>
      <c r="U1371" s="171"/>
      <c r="V1371" s="172"/>
      <c r="W1371" s="13" t="s">
        <v>74</v>
      </c>
      <c r="X1371" s="13"/>
      <c r="Y1371" s="13" t="s">
        <v>70</v>
      </c>
      <c r="Z1371" s="13" t="s">
        <v>75</v>
      </c>
      <c r="AA1371" s="13" t="s">
        <v>72</v>
      </c>
      <c r="AB1371" s="49"/>
      <c r="AC1371" s="51">
        <v>40</v>
      </c>
      <c r="AD1371" s="51"/>
      <c r="AE1371" s="51">
        <v>8</v>
      </c>
      <c r="AF1371" s="51"/>
      <c r="AG1371" s="51"/>
      <c r="AH1371" s="51"/>
      <c r="AI1371" s="51"/>
    </row>
    <row r="1372" spans="1:35" ht="24.6" x14ac:dyDescent="0.85">
      <c r="A1372" s="15">
        <v>1371</v>
      </c>
      <c r="B1372" s="45" t="s">
        <v>470</v>
      </c>
      <c r="C1372" s="45" t="s">
        <v>2460</v>
      </c>
      <c r="D1372" s="45" t="s">
        <v>2483</v>
      </c>
      <c r="E1372" s="46" t="s">
        <v>2533</v>
      </c>
      <c r="F1372" s="7">
        <v>276</v>
      </c>
      <c r="G1372" s="348" t="s">
        <v>10363</v>
      </c>
      <c r="H1372" s="167"/>
      <c r="I1372" s="170">
        <v>244415</v>
      </c>
      <c r="J1372" s="170">
        <v>1483397</v>
      </c>
      <c r="K1372" s="166">
        <v>44166</v>
      </c>
      <c r="L1372" s="15" t="s">
        <v>65</v>
      </c>
      <c r="M1372" s="13" t="s">
        <v>2485</v>
      </c>
      <c r="N1372" s="13"/>
      <c r="O1372" s="13" t="s">
        <v>68</v>
      </c>
      <c r="P1372" s="50" t="s">
        <v>2535</v>
      </c>
      <c r="Q1372" s="13" t="s">
        <v>61</v>
      </c>
      <c r="R1372" s="172">
        <v>26</v>
      </c>
      <c r="S1372" s="172"/>
      <c r="T1372" s="172"/>
      <c r="U1372" s="171"/>
      <c r="V1372" s="172"/>
      <c r="W1372" s="13" t="s">
        <v>74</v>
      </c>
      <c r="X1372" s="13"/>
      <c r="Y1372" s="13" t="s">
        <v>70</v>
      </c>
      <c r="Z1372" s="13" t="s">
        <v>75</v>
      </c>
      <c r="AA1372" s="13" t="s">
        <v>72</v>
      </c>
      <c r="AB1372" s="49"/>
      <c r="AC1372" s="51">
        <v>35</v>
      </c>
      <c r="AD1372" s="51"/>
      <c r="AE1372" s="51">
        <v>7</v>
      </c>
      <c r="AF1372" s="51"/>
      <c r="AG1372" s="51"/>
      <c r="AH1372" s="51"/>
      <c r="AI1372" s="51"/>
    </row>
    <row r="1373" spans="1:35" ht="24.6" x14ac:dyDescent="0.85">
      <c r="A1373" s="15">
        <v>1372</v>
      </c>
      <c r="B1373" s="45" t="s">
        <v>470</v>
      </c>
      <c r="C1373" s="45" t="s">
        <v>2460</v>
      </c>
      <c r="D1373" s="45" t="s">
        <v>2483</v>
      </c>
      <c r="E1373" s="46" t="s">
        <v>2536</v>
      </c>
      <c r="F1373" s="7">
        <v>155</v>
      </c>
      <c r="G1373" s="348" t="s">
        <v>10364</v>
      </c>
      <c r="H1373" s="167"/>
      <c r="I1373" s="170">
        <v>246017</v>
      </c>
      <c r="J1373" s="170">
        <v>1486473</v>
      </c>
      <c r="K1373" s="166">
        <v>44440</v>
      </c>
      <c r="L1373" s="15" t="s">
        <v>65</v>
      </c>
      <c r="M1373" s="13" t="s">
        <v>2485</v>
      </c>
      <c r="N1373" s="13"/>
      <c r="O1373" s="13" t="s">
        <v>68</v>
      </c>
      <c r="P1373" s="50" t="s">
        <v>2537</v>
      </c>
      <c r="Q1373" s="13" t="s">
        <v>61</v>
      </c>
      <c r="R1373" s="172">
        <v>25</v>
      </c>
      <c r="S1373" s="172"/>
      <c r="T1373" s="172"/>
      <c r="U1373" s="171"/>
      <c r="V1373" s="172"/>
      <c r="W1373" s="13" t="s">
        <v>74</v>
      </c>
      <c r="X1373" s="13"/>
      <c r="Y1373" s="13" t="s">
        <v>70</v>
      </c>
      <c r="Z1373" s="13" t="s">
        <v>75</v>
      </c>
      <c r="AA1373" s="13" t="s">
        <v>72</v>
      </c>
      <c r="AB1373" s="49"/>
      <c r="AC1373" s="51">
        <v>45</v>
      </c>
      <c r="AD1373" s="51"/>
      <c r="AE1373" s="51">
        <v>8</v>
      </c>
      <c r="AF1373" s="51"/>
      <c r="AG1373" s="51"/>
      <c r="AH1373" s="51"/>
      <c r="AI1373" s="51"/>
    </row>
    <row r="1374" spans="1:35" ht="24.6" x14ac:dyDescent="0.85">
      <c r="A1374" s="15">
        <v>1373</v>
      </c>
      <c r="B1374" s="45" t="s">
        <v>470</v>
      </c>
      <c r="C1374" s="45" t="s">
        <v>2460</v>
      </c>
      <c r="D1374" s="45" t="s">
        <v>2538</v>
      </c>
      <c r="E1374" s="46" t="s">
        <v>2539</v>
      </c>
      <c r="F1374" s="47">
        <v>316</v>
      </c>
      <c r="G1374" s="47" t="s">
        <v>10365</v>
      </c>
      <c r="H1374" s="15"/>
      <c r="I1374" s="13"/>
      <c r="J1374" s="13"/>
      <c r="K1374" s="55"/>
      <c r="L1374" s="15"/>
      <c r="M1374" s="13"/>
      <c r="N1374" s="13"/>
      <c r="O1374" s="13"/>
      <c r="P1374" s="50"/>
      <c r="Q1374" s="13"/>
      <c r="R1374" s="13"/>
      <c r="S1374" s="13"/>
      <c r="T1374" s="13"/>
      <c r="U1374" s="56"/>
      <c r="V1374" s="13"/>
      <c r="W1374" s="13"/>
      <c r="X1374" s="13"/>
      <c r="Y1374" s="13"/>
      <c r="Z1374" s="13"/>
      <c r="AA1374" s="13"/>
      <c r="AB1374" s="49"/>
      <c r="AC1374" s="51"/>
      <c r="AD1374" s="51"/>
      <c r="AE1374" s="51"/>
      <c r="AF1374" s="51"/>
      <c r="AG1374" s="51"/>
      <c r="AH1374" s="51"/>
      <c r="AI1374" s="51"/>
    </row>
    <row r="1375" spans="1:35" ht="24.6" x14ac:dyDescent="0.85">
      <c r="A1375" s="15">
        <v>1374</v>
      </c>
      <c r="B1375" s="45" t="s">
        <v>470</v>
      </c>
      <c r="C1375" s="45" t="s">
        <v>2460</v>
      </c>
      <c r="D1375" s="45" t="s">
        <v>2538</v>
      </c>
      <c r="E1375" s="46" t="s">
        <v>2540</v>
      </c>
      <c r="F1375" s="47">
        <v>267</v>
      </c>
      <c r="G1375" s="47" t="s">
        <v>10366</v>
      </c>
      <c r="H1375" s="15"/>
      <c r="I1375" s="13"/>
      <c r="J1375" s="13"/>
      <c r="K1375" s="55"/>
      <c r="L1375" s="15"/>
      <c r="M1375" s="13"/>
      <c r="N1375" s="13"/>
      <c r="O1375" s="13"/>
      <c r="P1375" s="50"/>
      <c r="Q1375" s="13"/>
      <c r="R1375" s="13"/>
      <c r="S1375" s="13"/>
      <c r="T1375" s="13"/>
      <c r="U1375" s="56"/>
      <c r="V1375" s="13"/>
      <c r="W1375" s="13"/>
      <c r="X1375" s="13"/>
      <c r="Y1375" s="13"/>
      <c r="Z1375" s="13"/>
      <c r="AA1375" s="13"/>
      <c r="AB1375" s="49"/>
      <c r="AC1375" s="51"/>
      <c r="AD1375" s="51"/>
      <c r="AE1375" s="51"/>
      <c r="AF1375" s="51"/>
      <c r="AG1375" s="51"/>
      <c r="AH1375" s="51"/>
      <c r="AI1375" s="51"/>
    </row>
    <row r="1376" spans="1:35" ht="24.6" x14ac:dyDescent="0.85">
      <c r="A1376" s="15">
        <v>1375</v>
      </c>
      <c r="B1376" s="45" t="s">
        <v>470</v>
      </c>
      <c r="C1376" s="45" t="s">
        <v>2460</v>
      </c>
      <c r="D1376" s="45" t="s">
        <v>2538</v>
      </c>
      <c r="E1376" s="46" t="s">
        <v>2541</v>
      </c>
      <c r="F1376" s="47">
        <v>285</v>
      </c>
      <c r="G1376" s="47" t="s">
        <v>10367</v>
      </c>
      <c r="H1376" s="15"/>
      <c r="I1376" s="13"/>
      <c r="J1376" s="13"/>
      <c r="K1376" s="55"/>
      <c r="L1376" s="15"/>
      <c r="M1376" s="13"/>
      <c r="N1376" s="13"/>
      <c r="O1376" s="13"/>
      <c r="P1376" s="50"/>
      <c r="Q1376" s="13"/>
      <c r="R1376" s="13"/>
      <c r="S1376" s="13"/>
      <c r="T1376" s="13"/>
      <c r="U1376" s="56"/>
      <c r="V1376" s="13"/>
      <c r="W1376" s="13"/>
      <c r="X1376" s="13"/>
      <c r="Y1376" s="13"/>
      <c r="Z1376" s="13"/>
      <c r="AA1376" s="13"/>
      <c r="AB1376" s="49"/>
      <c r="AC1376" s="51"/>
      <c r="AD1376" s="51"/>
      <c r="AE1376" s="51"/>
      <c r="AF1376" s="51"/>
      <c r="AG1376" s="51"/>
      <c r="AH1376" s="51"/>
      <c r="AI1376" s="51"/>
    </row>
    <row r="1377" spans="1:35" ht="24.6" x14ac:dyDescent="0.85">
      <c r="A1377" s="15">
        <v>1376</v>
      </c>
      <c r="B1377" s="45" t="s">
        <v>470</v>
      </c>
      <c r="C1377" s="45" t="s">
        <v>2460</v>
      </c>
      <c r="D1377" s="45" t="s">
        <v>2538</v>
      </c>
      <c r="E1377" s="46" t="s">
        <v>2542</v>
      </c>
      <c r="F1377" s="7">
        <v>215</v>
      </c>
      <c r="G1377" s="348" t="s">
        <v>10368</v>
      </c>
      <c r="H1377" s="167" t="s">
        <v>2543</v>
      </c>
      <c r="I1377" s="170">
        <v>214163</v>
      </c>
      <c r="J1377" s="170">
        <v>1491049</v>
      </c>
      <c r="K1377" s="166">
        <v>36703</v>
      </c>
      <c r="L1377" s="15" t="s">
        <v>63</v>
      </c>
      <c r="M1377" s="13" t="s">
        <v>748</v>
      </c>
      <c r="N1377" s="13"/>
      <c r="O1377" s="13" t="s">
        <v>68</v>
      </c>
      <c r="P1377" s="50"/>
      <c r="Q1377" s="13" t="s">
        <v>61</v>
      </c>
      <c r="R1377" s="172">
        <v>22</v>
      </c>
      <c r="S1377" s="172"/>
      <c r="T1377" s="172"/>
      <c r="U1377" s="171">
        <v>7</v>
      </c>
      <c r="V1377" s="172"/>
      <c r="W1377" s="13" t="s">
        <v>69</v>
      </c>
      <c r="X1377" s="13"/>
      <c r="Y1377" s="13" t="s">
        <v>70</v>
      </c>
      <c r="Z1377" s="13" t="s">
        <v>75</v>
      </c>
      <c r="AA1377" s="13" t="s">
        <v>76</v>
      </c>
      <c r="AB1377" s="49" t="s">
        <v>480</v>
      </c>
      <c r="AC1377" s="51"/>
      <c r="AD1377" s="51"/>
      <c r="AE1377" s="51"/>
      <c r="AF1377" s="51"/>
      <c r="AG1377" s="51"/>
      <c r="AH1377" s="51"/>
      <c r="AI1377" s="51"/>
    </row>
    <row r="1378" spans="1:35" ht="24.6" x14ac:dyDescent="0.85">
      <c r="A1378" s="15">
        <v>1377</v>
      </c>
      <c r="B1378" s="45" t="s">
        <v>470</v>
      </c>
      <c r="C1378" s="45" t="s">
        <v>2460</v>
      </c>
      <c r="D1378" s="45" t="s">
        <v>2538</v>
      </c>
      <c r="E1378" s="46" t="s">
        <v>2542</v>
      </c>
      <c r="F1378" s="7">
        <v>215</v>
      </c>
      <c r="G1378" s="348" t="s">
        <v>10369</v>
      </c>
      <c r="H1378" s="167" t="s">
        <v>2544</v>
      </c>
      <c r="I1378" s="170">
        <v>214163</v>
      </c>
      <c r="J1378" s="170">
        <v>1491049</v>
      </c>
      <c r="K1378" s="166">
        <v>36702</v>
      </c>
      <c r="L1378" s="15" t="s">
        <v>63</v>
      </c>
      <c r="M1378" s="13" t="s">
        <v>748</v>
      </c>
      <c r="N1378" s="13"/>
      <c r="O1378" s="13" t="s">
        <v>68</v>
      </c>
      <c r="P1378" s="50"/>
      <c r="Q1378" s="13" t="s">
        <v>61</v>
      </c>
      <c r="R1378" s="172">
        <v>34</v>
      </c>
      <c r="S1378" s="172"/>
      <c r="T1378" s="172"/>
      <c r="U1378" s="171">
        <v>7</v>
      </c>
      <c r="V1378" s="172"/>
      <c r="W1378" s="13" t="s">
        <v>69</v>
      </c>
      <c r="X1378" s="13"/>
      <c r="Y1378" s="13" t="s">
        <v>70</v>
      </c>
      <c r="Z1378" s="13" t="s">
        <v>75</v>
      </c>
      <c r="AA1378" s="13" t="s">
        <v>76</v>
      </c>
      <c r="AB1378" s="49" t="s">
        <v>480</v>
      </c>
      <c r="AC1378" s="51"/>
      <c r="AD1378" s="51"/>
      <c r="AE1378" s="51"/>
      <c r="AF1378" s="51"/>
      <c r="AG1378" s="51"/>
      <c r="AH1378" s="51"/>
      <c r="AI1378" s="51"/>
    </row>
    <row r="1379" spans="1:35" ht="24.6" x14ac:dyDescent="0.85">
      <c r="A1379" s="15">
        <v>1378</v>
      </c>
      <c r="B1379" s="45" t="s">
        <v>470</v>
      </c>
      <c r="C1379" s="45" t="s">
        <v>2460</v>
      </c>
      <c r="D1379" s="45" t="s">
        <v>2538</v>
      </c>
      <c r="E1379" s="46" t="s">
        <v>2545</v>
      </c>
      <c r="F1379" s="7">
        <v>286</v>
      </c>
      <c r="G1379" s="348" t="s">
        <v>10370</v>
      </c>
      <c r="H1379" s="167" t="s">
        <v>2546</v>
      </c>
      <c r="I1379" s="170">
        <v>214036</v>
      </c>
      <c r="J1379" s="170">
        <v>1490288</v>
      </c>
      <c r="K1379" s="166">
        <v>36703</v>
      </c>
      <c r="L1379" s="15" t="s">
        <v>63</v>
      </c>
      <c r="M1379" s="13" t="s">
        <v>748</v>
      </c>
      <c r="N1379" s="13"/>
      <c r="O1379" s="13" t="s">
        <v>68</v>
      </c>
      <c r="P1379" s="50"/>
      <c r="Q1379" s="13" t="s">
        <v>61</v>
      </c>
      <c r="R1379" s="172">
        <v>17</v>
      </c>
      <c r="S1379" s="172"/>
      <c r="T1379" s="172"/>
      <c r="U1379" s="171">
        <v>6</v>
      </c>
      <c r="V1379" s="172"/>
      <c r="W1379" s="13" t="s">
        <v>69</v>
      </c>
      <c r="X1379" s="13"/>
      <c r="Y1379" s="13" t="s">
        <v>70</v>
      </c>
      <c r="Z1379" s="13" t="s">
        <v>75</v>
      </c>
      <c r="AA1379" s="13" t="s">
        <v>76</v>
      </c>
      <c r="AB1379" s="49" t="s">
        <v>480</v>
      </c>
      <c r="AC1379" s="51"/>
      <c r="AD1379" s="51"/>
      <c r="AE1379" s="51"/>
      <c r="AF1379" s="51"/>
      <c r="AG1379" s="51"/>
      <c r="AH1379" s="51"/>
      <c r="AI1379" s="51"/>
    </row>
    <row r="1380" spans="1:35" ht="24.6" x14ac:dyDescent="0.85">
      <c r="A1380" s="15">
        <v>1379</v>
      </c>
      <c r="B1380" s="45" t="s">
        <v>470</v>
      </c>
      <c r="C1380" s="45" t="s">
        <v>2460</v>
      </c>
      <c r="D1380" s="45" t="s">
        <v>2538</v>
      </c>
      <c r="E1380" s="46" t="s">
        <v>2545</v>
      </c>
      <c r="F1380" s="7">
        <v>286</v>
      </c>
      <c r="G1380" s="348" t="s">
        <v>10371</v>
      </c>
      <c r="H1380" s="167" t="s">
        <v>2547</v>
      </c>
      <c r="I1380" s="170">
        <v>214036</v>
      </c>
      <c r="J1380" s="170">
        <v>1490288</v>
      </c>
      <c r="K1380" s="166">
        <v>36707</v>
      </c>
      <c r="L1380" s="15" t="s">
        <v>63</v>
      </c>
      <c r="M1380" s="13" t="s">
        <v>748</v>
      </c>
      <c r="N1380" s="13"/>
      <c r="O1380" s="13" t="s">
        <v>68</v>
      </c>
      <c r="P1380" s="50"/>
      <c r="Q1380" s="13" t="s">
        <v>61</v>
      </c>
      <c r="R1380" s="172">
        <v>31</v>
      </c>
      <c r="S1380" s="172"/>
      <c r="T1380" s="172"/>
      <c r="U1380" s="171"/>
      <c r="V1380" s="172"/>
      <c r="W1380" s="13" t="s">
        <v>69</v>
      </c>
      <c r="X1380" s="13"/>
      <c r="Y1380" s="13" t="s">
        <v>70</v>
      </c>
      <c r="Z1380" s="13" t="s">
        <v>75</v>
      </c>
      <c r="AA1380" s="13" t="s">
        <v>76</v>
      </c>
      <c r="AB1380" s="49" t="s">
        <v>480</v>
      </c>
      <c r="AC1380" s="51"/>
      <c r="AD1380" s="51"/>
      <c r="AE1380" s="51"/>
      <c r="AF1380" s="51"/>
      <c r="AG1380" s="51"/>
      <c r="AH1380" s="51"/>
      <c r="AI1380" s="51"/>
    </row>
    <row r="1381" spans="1:35" ht="24.6" x14ac:dyDescent="0.85">
      <c r="A1381" s="15">
        <v>1380</v>
      </c>
      <c r="B1381" s="45" t="s">
        <v>470</v>
      </c>
      <c r="C1381" s="45" t="s">
        <v>2460</v>
      </c>
      <c r="D1381" s="45" t="s">
        <v>2538</v>
      </c>
      <c r="E1381" s="46" t="s">
        <v>2548</v>
      </c>
      <c r="F1381" s="47">
        <v>300</v>
      </c>
      <c r="G1381" s="47" t="s">
        <v>10372</v>
      </c>
      <c r="H1381" s="15" t="s">
        <v>2549</v>
      </c>
      <c r="I1381" s="13"/>
      <c r="J1381" s="13"/>
      <c r="K1381" s="55">
        <v>44426</v>
      </c>
      <c r="L1381" s="15" t="s">
        <v>63</v>
      </c>
      <c r="M1381" s="13" t="s">
        <v>797</v>
      </c>
      <c r="N1381" s="13"/>
      <c r="O1381" s="13"/>
      <c r="P1381" s="50" t="s">
        <v>2550</v>
      </c>
      <c r="Q1381" s="13" t="s">
        <v>61</v>
      </c>
      <c r="R1381" s="13">
        <v>51</v>
      </c>
      <c r="S1381" s="13"/>
      <c r="T1381" s="13"/>
      <c r="U1381" s="56"/>
      <c r="V1381" s="13"/>
      <c r="W1381" s="13" t="s">
        <v>69</v>
      </c>
      <c r="X1381" s="13"/>
      <c r="Y1381" s="13" t="s">
        <v>70</v>
      </c>
      <c r="Z1381" s="13" t="s">
        <v>75</v>
      </c>
      <c r="AA1381" s="13" t="s">
        <v>72</v>
      </c>
      <c r="AB1381" s="49"/>
      <c r="AC1381" s="51"/>
      <c r="AD1381" s="51"/>
      <c r="AE1381" s="51">
        <v>10</v>
      </c>
      <c r="AF1381" s="51"/>
      <c r="AG1381" s="51"/>
      <c r="AH1381" s="51"/>
      <c r="AI1381" s="51"/>
    </row>
    <row r="1382" spans="1:35" ht="24.6" x14ac:dyDescent="0.85">
      <c r="A1382" s="15">
        <v>1381</v>
      </c>
      <c r="B1382" s="45" t="s">
        <v>470</v>
      </c>
      <c r="C1382" s="45" t="s">
        <v>2460</v>
      </c>
      <c r="D1382" s="45" t="s">
        <v>2538</v>
      </c>
      <c r="E1382" s="46" t="s">
        <v>2551</v>
      </c>
      <c r="F1382" s="47">
        <v>145</v>
      </c>
      <c r="G1382" s="47" t="s">
        <v>10373</v>
      </c>
      <c r="H1382" s="15" t="s">
        <v>2552</v>
      </c>
      <c r="I1382" s="13"/>
      <c r="J1382" s="13"/>
      <c r="K1382" s="55">
        <v>44423</v>
      </c>
      <c r="L1382" s="15" t="s">
        <v>63</v>
      </c>
      <c r="M1382" s="13" t="s">
        <v>797</v>
      </c>
      <c r="N1382" s="13"/>
      <c r="O1382" s="13" t="s">
        <v>68</v>
      </c>
      <c r="P1382" s="50" t="s">
        <v>2553</v>
      </c>
      <c r="Q1382" s="13" t="s">
        <v>61</v>
      </c>
      <c r="R1382" s="13">
        <v>45</v>
      </c>
      <c r="S1382" s="13"/>
      <c r="T1382" s="13"/>
      <c r="U1382" s="56"/>
      <c r="V1382" s="13"/>
      <c r="W1382" s="13" t="s">
        <v>69</v>
      </c>
      <c r="X1382" s="13"/>
      <c r="Y1382" s="13" t="s">
        <v>70</v>
      </c>
      <c r="Z1382" s="13" t="s">
        <v>75</v>
      </c>
      <c r="AA1382" s="13" t="s">
        <v>72</v>
      </c>
      <c r="AB1382" s="49"/>
      <c r="AC1382" s="51"/>
      <c r="AD1382" s="51"/>
      <c r="AE1382" s="51">
        <v>12</v>
      </c>
      <c r="AF1382" s="51"/>
      <c r="AG1382" s="51"/>
      <c r="AH1382" s="51"/>
      <c r="AI1382" s="51"/>
    </row>
    <row r="1383" spans="1:35" ht="24.6" x14ac:dyDescent="0.85">
      <c r="A1383" s="15">
        <v>1382</v>
      </c>
      <c r="B1383" s="45" t="s">
        <v>470</v>
      </c>
      <c r="C1383" s="45" t="s">
        <v>2460</v>
      </c>
      <c r="D1383" s="45" t="s">
        <v>2538</v>
      </c>
      <c r="E1383" s="46" t="s">
        <v>2484</v>
      </c>
      <c r="F1383" s="47">
        <v>240</v>
      </c>
      <c r="G1383" s="47" t="s">
        <v>10374</v>
      </c>
      <c r="H1383" s="15"/>
      <c r="I1383" s="13"/>
      <c r="J1383" s="13"/>
      <c r="K1383" s="55"/>
      <c r="L1383" s="15"/>
      <c r="M1383" s="13"/>
      <c r="N1383" s="13"/>
      <c r="O1383" s="13"/>
      <c r="P1383" s="50"/>
      <c r="Q1383" s="13"/>
      <c r="R1383" s="13"/>
      <c r="S1383" s="13"/>
      <c r="T1383" s="13"/>
      <c r="U1383" s="56"/>
      <c r="V1383" s="13"/>
      <c r="W1383" s="13"/>
      <c r="X1383" s="13"/>
      <c r="Y1383" s="13"/>
      <c r="Z1383" s="13"/>
      <c r="AA1383" s="13"/>
      <c r="AB1383" s="49"/>
      <c r="AC1383" s="51"/>
      <c r="AD1383" s="51"/>
      <c r="AE1383" s="51"/>
      <c r="AF1383" s="51"/>
      <c r="AG1383" s="51"/>
      <c r="AH1383" s="51"/>
      <c r="AI1383" s="51"/>
    </row>
    <row r="1384" spans="1:35" ht="24.6" x14ac:dyDescent="0.85">
      <c r="A1384" s="15">
        <v>1383</v>
      </c>
      <c r="B1384" s="45" t="s">
        <v>470</v>
      </c>
      <c r="C1384" s="45" t="s">
        <v>2554</v>
      </c>
      <c r="D1384" s="45" t="s">
        <v>2554</v>
      </c>
      <c r="E1384" s="46" t="s">
        <v>131</v>
      </c>
      <c r="F1384" s="47">
        <v>270</v>
      </c>
      <c r="G1384" s="47" t="s">
        <v>10375</v>
      </c>
      <c r="H1384" s="15"/>
      <c r="I1384" s="13"/>
      <c r="J1384" s="13"/>
      <c r="K1384" s="55"/>
      <c r="L1384" s="15"/>
      <c r="M1384" s="13"/>
      <c r="N1384" s="13"/>
      <c r="O1384" s="13"/>
      <c r="P1384" s="50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3"/>
      <c r="AB1384" s="13"/>
      <c r="AC1384" s="51"/>
      <c r="AD1384" s="51"/>
      <c r="AE1384" s="51"/>
      <c r="AF1384" s="51"/>
      <c r="AG1384" s="51"/>
      <c r="AH1384" s="51"/>
      <c r="AI1384" s="51"/>
    </row>
    <row r="1385" spans="1:35" ht="24.6" x14ac:dyDescent="0.85">
      <c r="A1385" s="15">
        <v>1384</v>
      </c>
      <c r="B1385" s="45" t="s">
        <v>470</v>
      </c>
      <c r="C1385" s="45" t="s">
        <v>2554</v>
      </c>
      <c r="D1385" s="45" t="s">
        <v>2554</v>
      </c>
      <c r="E1385" s="46" t="s">
        <v>2555</v>
      </c>
      <c r="F1385" s="47">
        <v>326</v>
      </c>
      <c r="G1385" s="47" t="s">
        <v>10376</v>
      </c>
      <c r="H1385" s="15"/>
      <c r="I1385" s="13"/>
      <c r="J1385" s="13"/>
      <c r="K1385" s="55"/>
      <c r="L1385" s="15"/>
      <c r="M1385" s="13"/>
      <c r="N1385" s="13"/>
      <c r="O1385" s="13"/>
      <c r="P1385" s="50"/>
      <c r="Q1385" s="13"/>
      <c r="R1385" s="13"/>
      <c r="S1385" s="13"/>
      <c r="T1385" s="13"/>
      <c r="U1385" s="13"/>
      <c r="V1385" s="13"/>
      <c r="W1385" s="13"/>
      <c r="X1385" s="13"/>
      <c r="Y1385" s="13"/>
      <c r="Z1385" s="13"/>
      <c r="AA1385" s="13"/>
      <c r="AB1385" s="13"/>
      <c r="AC1385" s="51"/>
      <c r="AD1385" s="51"/>
      <c r="AE1385" s="51"/>
      <c r="AF1385" s="51"/>
      <c r="AG1385" s="51"/>
      <c r="AH1385" s="51"/>
      <c r="AI1385" s="51"/>
    </row>
    <row r="1386" spans="1:35" ht="24.6" x14ac:dyDescent="0.85">
      <c r="A1386" s="15">
        <v>1385</v>
      </c>
      <c r="B1386" s="45" t="s">
        <v>470</v>
      </c>
      <c r="C1386" s="45" t="s">
        <v>2554</v>
      </c>
      <c r="D1386" s="45" t="s">
        <v>2554</v>
      </c>
      <c r="E1386" s="46" t="s">
        <v>2554</v>
      </c>
      <c r="F1386" s="47">
        <v>249</v>
      </c>
      <c r="G1386" s="47" t="s">
        <v>10377</v>
      </c>
      <c r="H1386" s="15"/>
      <c r="I1386" s="13"/>
      <c r="J1386" s="13"/>
      <c r="K1386" s="55"/>
      <c r="L1386" s="15"/>
      <c r="M1386" s="13"/>
      <c r="N1386" s="13"/>
      <c r="O1386" s="13"/>
      <c r="P1386" s="50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/>
      <c r="AB1386" s="13"/>
      <c r="AC1386" s="51"/>
      <c r="AD1386" s="51"/>
      <c r="AE1386" s="51"/>
      <c r="AF1386" s="51"/>
      <c r="AG1386" s="51"/>
      <c r="AH1386" s="51"/>
      <c r="AI1386" s="51"/>
    </row>
    <row r="1387" spans="1:35" ht="24.6" x14ac:dyDescent="0.85">
      <c r="A1387" s="15">
        <v>1386</v>
      </c>
      <c r="B1387" s="45" t="s">
        <v>470</v>
      </c>
      <c r="C1387" s="45" t="s">
        <v>2554</v>
      </c>
      <c r="D1387" s="45" t="s">
        <v>2554</v>
      </c>
      <c r="E1387" s="46" t="s">
        <v>2556</v>
      </c>
      <c r="F1387" s="47">
        <v>130</v>
      </c>
      <c r="G1387" s="47" t="s">
        <v>10378</v>
      </c>
      <c r="H1387" s="15"/>
      <c r="I1387" s="13"/>
      <c r="J1387" s="13"/>
      <c r="K1387" s="55"/>
      <c r="L1387" s="15"/>
      <c r="M1387" s="13"/>
      <c r="N1387" s="13"/>
      <c r="O1387" s="13"/>
      <c r="P1387" s="50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  <c r="AA1387" s="13"/>
      <c r="AB1387" s="13"/>
      <c r="AC1387" s="51"/>
      <c r="AD1387" s="51"/>
      <c r="AE1387" s="51"/>
      <c r="AF1387" s="51"/>
      <c r="AG1387" s="51"/>
      <c r="AH1387" s="51"/>
      <c r="AI1387" s="51"/>
    </row>
    <row r="1388" spans="1:35" ht="24.6" x14ac:dyDescent="0.85">
      <c r="A1388" s="15">
        <v>1387</v>
      </c>
      <c r="B1388" s="45" t="s">
        <v>470</v>
      </c>
      <c r="C1388" s="45" t="s">
        <v>2554</v>
      </c>
      <c r="D1388" s="45" t="s">
        <v>2554</v>
      </c>
      <c r="E1388" s="46" t="s">
        <v>2557</v>
      </c>
      <c r="F1388" s="47">
        <v>185</v>
      </c>
      <c r="G1388" s="47" t="s">
        <v>10379</v>
      </c>
      <c r="H1388" s="15"/>
      <c r="I1388" s="13"/>
      <c r="J1388" s="13"/>
      <c r="K1388" s="55"/>
      <c r="L1388" s="15"/>
      <c r="M1388" s="13"/>
      <c r="N1388" s="13"/>
      <c r="O1388" s="13"/>
      <c r="P1388" s="50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/>
      <c r="AB1388" s="13"/>
      <c r="AC1388" s="51"/>
      <c r="AD1388" s="51"/>
      <c r="AE1388" s="51"/>
      <c r="AF1388" s="51"/>
      <c r="AG1388" s="51"/>
      <c r="AH1388" s="51"/>
      <c r="AI1388" s="51"/>
    </row>
    <row r="1389" spans="1:35" ht="24.6" x14ac:dyDescent="0.85">
      <c r="A1389" s="15">
        <v>1388</v>
      </c>
      <c r="B1389" s="45" t="s">
        <v>470</v>
      </c>
      <c r="C1389" s="45" t="s">
        <v>2554</v>
      </c>
      <c r="D1389" s="45" t="s">
        <v>2554</v>
      </c>
      <c r="E1389" s="46" t="s">
        <v>2558</v>
      </c>
      <c r="F1389" s="47">
        <v>352</v>
      </c>
      <c r="G1389" s="47" t="s">
        <v>10380</v>
      </c>
      <c r="H1389" s="15"/>
      <c r="I1389" s="13"/>
      <c r="J1389" s="13"/>
      <c r="K1389" s="55"/>
      <c r="L1389" s="15"/>
      <c r="M1389" s="13"/>
      <c r="N1389" s="13"/>
      <c r="O1389" s="13"/>
      <c r="P1389" s="50"/>
      <c r="Q1389" s="13"/>
      <c r="R1389" s="13"/>
      <c r="S1389" s="13"/>
      <c r="T1389" s="13"/>
      <c r="U1389" s="13"/>
      <c r="V1389" s="13"/>
      <c r="W1389" s="13"/>
      <c r="X1389" s="13"/>
      <c r="Y1389" s="13"/>
      <c r="Z1389" s="13"/>
      <c r="AA1389" s="13"/>
      <c r="AB1389" s="13"/>
      <c r="AC1389" s="51"/>
      <c r="AD1389" s="51"/>
      <c r="AE1389" s="51"/>
      <c r="AF1389" s="51"/>
      <c r="AG1389" s="51"/>
      <c r="AH1389" s="51"/>
      <c r="AI1389" s="51"/>
    </row>
    <row r="1390" spans="1:35" ht="24.6" x14ac:dyDescent="0.85">
      <c r="A1390" s="15">
        <v>1389</v>
      </c>
      <c r="B1390" s="45" t="s">
        <v>470</v>
      </c>
      <c r="C1390" s="45" t="s">
        <v>2554</v>
      </c>
      <c r="D1390" s="45" t="s">
        <v>2559</v>
      </c>
      <c r="E1390" s="46" t="s">
        <v>2476</v>
      </c>
      <c r="F1390" s="47">
        <v>775</v>
      </c>
      <c r="G1390" s="47" t="s">
        <v>10381</v>
      </c>
      <c r="H1390" s="15"/>
      <c r="I1390" s="13"/>
      <c r="J1390" s="13"/>
      <c r="K1390" s="55"/>
      <c r="L1390" s="15"/>
      <c r="M1390" s="13"/>
      <c r="N1390" s="13"/>
      <c r="O1390" s="13"/>
      <c r="P1390" s="50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/>
      <c r="AB1390" s="13"/>
      <c r="AC1390" s="51"/>
      <c r="AD1390" s="51"/>
      <c r="AE1390" s="51"/>
      <c r="AF1390" s="51"/>
      <c r="AG1390" s="51"/>
      <c r="AH1390" s="51"/>
      <c r="AI1390" s="51"/>
    </row>
    <row r="1391" spans="1:35" ht="24.6" x14ac:dyDescent="0.85">
      <c r="A1391" s="15">
        <v>1390</v>
      </c>
      <c r="B1391" s="45" t="s">
        <v>470</v>
      </c>
      <c r="C1391" s="45" t="s">
        <v>2554</v>
      </c>
      <c r="D1391" s="45" t="s">
        <v>2559</v>
      </c>
      <c r="E1391" s="46" t="s">
        <v>2560</v>
      </c>
      <c r="F1391" s="47">
        <v>885</v>
      </c>
      <c r="G1391" s="47" t="s">
        <v>10382</v>
      </c>
      <c r="H1391" s="15" t="s">
        <v>2561</v>
      </c>
      <c r="I1391" s="13"/>
      <c r="J1391" s="13"/>
      <c r="K1391" s="55"/>
      <c r="L1391" s="15" t="s">
        <v>63</v>
      </c>
      <c r="M1391" s="13" t="s">
        <v>550</v>
      </c>
      <c r="N1391" s="13"/>
      <c r="O1391" s="13" t="s">
        <v>68</v>
      </c>
      <c r="P1391" s="50" t="s">
        <v>2562</v>
      </c>
      <c r="Q1391" s="13" t="s">
        <v>61</v>
      </c>
      <c r="R1391" s="13" t="s">
        <v>2563</v>
      </c>
      <c r="S1391" s="13"/>
      <c r="T1391" s="13"/>
      <c r="U1391" s="13"/>
      <c r="V1391" s="13"/>
      <c r="W1391" s="13" t="s">
        <v>74</v>
      </c>
      <c r="X1391" s="13"/>
      <c r="Y1391" s="13" t="s">
        <v>70</v>
      </c>
      <c r="Z1391" s="13" t="s">
        <v>75</v>
      </c>
      <c r="AA1391" s="13" t="s">
        <v>72</v>
      </c>
      <c r="AB1391" s="13"/>
      <c r="AC1391" s="51"/>
      <c r="AD1391" s="51"/>
      <c r="AE1391" s="51">
        <v>5</v>
      </c>
      <c r="AF1391" s="51"/>
      <c r="AG1391" s="51"/>
      <c r="AH1391" s="51"/>
      <c r="AI1391" s="51"/>
    </row>
    <row r="1392" spans="1:35" ht="24.6" x14ac:dyDescent="0.85">
      <c r="A1392" s="15">
        <v>1391</v>
      </c>
      <c r="B1392" s="45" t="s">
        <v>470</v>
      </c>
      <c r="C1392" s="45" t="s">
        <v>2554</v>
      </c>
      <c r="D1392" s="45" t="s">
        <v>2559</v>
      </c>
      <c r="E1392" s="46" t="s">
        <v>2560</v>
      </c>
      <c r="F1392" s="47">
        <v>885</v>
      </c>
      <c r="G1392" s="47" t="s">
        <v>10383</v>
      </c>
      <c r="H1392" s="15" t="s">
        <v>2564</v>
      </c>
      <c r="I1392" s="13"/>
      <c r="J1392" s="13"/>
      <c r="K1392" s="55"/>
      <c r="L1392" s="15" t="s">
        <v>63</v>
      </c>
      <c r="M1392" s="13" t="s">
        <v>550</v>
      </c>
      <c r="N1392" s="13"/>
      <c r="O1392" s="13" t="s">
        <v>68</v>
      </c>
      <c r="P1392" s="50" t="s">
        <v>2565</v>
      </c>
      <c r="Q1392" s="13" t="s">
        <v>61</v>
      </c>
      <c r="R1392" s="13" t="s">
        <v>2566</v>
      </c>
      <c r="S1392" s="13"/>
      <c r="T1392" s="13"/>
      <c r="U1392" s="13"/>
      <c r="V1392" s="13"/>
      <c r="W1392" s="13" t="s">
        <v>74</v>
      </c>
      <c r="X1392" s="13"/>
      <c r="Y1392" s="13" t="s">
        <v>70</v>
      </c>
      <c r="Z1392" s="13" t="s">
        <v>75</v>
      </c>
      <c r="AA1392" s="13" t="s">
        <v>72</v>
      </c>
      <c r="AB1392" s="13"/>
      <c r="AC1392" s="51"/>
      <c r="AD1392" s="51"/>
      <c r="AE1392" s="51">
        <v>7</v>
      </c>
      <c r="AF1392" s="51"/>
      <c r="AG1392" s="51"/>
      <c r="AH1392" s="51"/>
      <c r="AI1392" s="51"/>
    </row>
    <row r="1393" spans="1:35" ht="24.6" x14ac:dyDescent="0.85">
      <c r="A1393" s="15">
        <v>1392</v>
      </c>
      <c r="B1393" s="45" t="s">
        <v>470</v>
      </c>
      <c r="C1393" s="45" t="s">
        <v>2554</v>
      </c>
      <c r="D1393" s="45" t="s">
        <v>2559</v>
      </c>
      <c r="E1393" s="46" t="s">
        <v>2560</v>
      </c>
      <c r="F1393" s="47">
        <v>885</v>
      </c>
      <c r="G1393" s="47" t="s">
        <v>10384</v>
      </c>
      <c r="H1393" s="15" t="s">
        <v>2567</v>
      </c>
      <c r="I1393" s="13"/>
      <c r="J1393" s="13"/>
      <c r="K1393" s="55"/>
      <c r="L1393" s="15" t="s">
        <v>63</v>
      </c>
      <c r="M1393" s="13" t="s">
        <v>550</v>
      </c>
      <c r="N1393" s="13"/>
      <c r="O1393" s="13" t="s">
        <v>68</v>
      </c>
      <c r="P1393" s="50" t="s">
        <v>2568</v>
      </c>
      <c r="Q1393" s="13" t="s">
        <v>61</v>
      </c>
      <c r="R1393" s="13" t="s">
        <v>2566</v>
      </c>
      <c r="S1393" s="13"/>
      <c r="T1393" s="13"/>
      <c r="U1393" s="13"/>
      <c r="V1393" s="13"/>
      <c r="W1393" s="13" t="s">
        <v>74</v>
      </c>
      <c r="X1393" s="13"/>
      <c r="Y1393" s="13" t="s">
        <v>70</v>
      </c>
      <c r="Z1393" s="13" t="s">
        <v>75</v>
      </c>
      <c r="AA1393" s="13" t="s">
        <v>72</v>
      </c>
      <c r="AB1393" s="13"/>
      <c r="AC1393" s="51"/>
      <c r="AD1393" s="51"/>
      <c r="AE1393" s="51">
        <v>7</v>
      </c>
      <c r="AF1393" s="51"/>
      <c r="AG1393" s="51"/>
      <c r="AH1393" s="51"/>
      <c r="AI1393" s="51"/>
    </row>
    <row r="1394" spans="1:35" ht="24.6" x14ac:dyDescent="0.85">
      <c r="A1394" s="15">
        <v>1393</v>
      </c>
      <c r="B1394" s="45" t="s">
        <v>470</v>
      </c>
      <c r="C1394" s="45" t="s">
        <v>2554</v>
      </c>
      <c r="D1394" s="45" t="s">
        <v>2559</v>
      </c>
      <c r="E1394" s="46" t="s">
        <v>2560</v>
      </c>
      <c r="F1394" s="47">
        <v>885</v>
      </c>
      <c r="G1394" s="47" t="s">
        <v>10385</v>
      </c>
      <c r="H1394" s="15" t="s">
        <v>2569</v>
      </c>
      <c r="I1394" s="13"/>
      <c r="J1394" s="13"/>
      <c r="K1394" s="55"/>
      <c r="L1394" s="15" t="s">
        <v>63</v>
      </c>
      <c r="M1394" s="13" t="s">
        <v>550</v>
      </c>
      <c r="N1394" s="13"/>
      <c r="O1394" s="13" t="s">
        <v>68</v>
      </c>
      <c r="P1394" s="50" t="s">
        <v>2570</v>
      </c>
      <c r="Q1394" s="13" t="s">
        <v>61</v>
      </c>
      <c r="R1394" s="13" t="s">
        <v>2571</v>
      </c>
      <c r="S1394" s="13"/>
      <c r="T1394" s="13"/>
      <c r="U1394" s="13"/>
      <c r="V1394" s="13"/>
      <c r="W1394" s="13" t="s">
        <v>74</v>
      </c>
      <c r="X1394" s="13"/>
      <c r="Y1394" s="13" t="s">
        <v>70</v>
      </c>
      <c r="Z1394" s="13" t="s">
        <v>75</v>
      </c>
      <c r="AA1394" s="13" t="s">
        <v>72</v>
      </c>
      <c r="AB1394" s="13"/>
      <c r="AC1394" s="51"/>
      <c r="AD1394" s="51"/>
      <c r="AE1394" s="51">
        <v>8</v>
      </c>
      <c r="AF1394" s="51"/>
      <c r="AG1394" s="51"/>
      <c r="AH1394" s="51"/>
      <c r="AI1394" s="51"/>
    </row>
    <row r="1395" spans="1:35" ht="24.6" x14ac:dyDescent="0.85">
      <c r="A1395" s="15">
        <v>1394</v>
      </c>
      <c r="B1395" s="45" t="s">
        <v>470</v>
      </c>
      <c r="C1395" s="45" t="s">
        <v>2554</v>
      </c>
      <c r="D1395" s="45" t="s">
        <v>2559</v>
      </c>
      <c r="E1395" s="46" t="s">
        <v>2560</v>
      </c>
      <c r="F1395" s="47">
        <v>885</v>
      </c>
      <c r="G1395" s="47" t="s">
        <v>10386</v>
      </c>
      <c r="H1395" s="15" t="s">
        <v>2572</v>
      </c>
      <c r="I1395" s="13"/>
      <c r="J1395" s="13"/>
      <c r="K1395" s="55"/>
      <c r="L1395" s="15" t="s">
        <v>63</v>
      </c>
      <c r="M1395" s="13" t="s">
        <v>550</v>
      </c>
      <c r="N1395" s="13"/>
      <c r="O1395" s="13" t="s">
        <v>68</v>
      </c>
      <c r="P1395" s="50" t="s">
        <v>2573</v>
      </c>
      <c r="Q1395" s="13" t="s">
        <v>61</v>
      </c>
      <c r="R1395" s="13" t="s">
        <v>2571</v>
      </c>
      <c r="S1395" s="13"/>
      <c r="T1395" s="13"/>
      <c r="U1395" s="13"/>
      <c r="V1395" s="13"/>
      <c r="W1395" s="13" t="s">
        <v>74</v>
      </c>
      <c r="X1395" s="13"/>
      <c r="Y1395" s="13" t="s">
        <v>70</v>
      </c>
      <c r="Z1395" s="13" t="s">
        <v>75</v>
      </c>
      <c r="AA1395" s="13" t="s">
        <v>72</v>
      </c>
      <c r="AB1395" s="13"/>
      <c r="AC1395" s="51"/>
      <c r="AD1395" s="51"/>
      <c r="AE1395" s="51">
        <v>8</v>
      </c>
      <c r="AF1395" s="51"/>
      <c r="AG1395" s="51"/>
      <c r="AH1395" s="51"/>
      <c r="AI1395" s="51"/>
    </row>
    <row r="1396" spans="1:35" ht="24.6" x14ac:dyDescent="0.85">
      <c r="A1396" s="15">
        <v>1395</v>
      </c>
      <c r="B1396" s="45" t="s">
        <v>470</v>
      </c>
      <c r="C1396" s="45" t="s">
        <v>2554</v>
      </c>
      <c r="D1396" s="45" t="s">
        <v>2559</v>
      </c>
      <c r="E1396" s="46" t="s">
        <v>2559</v>
      </c>
      <c r="F1396" s="47">
        <v>270</v>
      </c>
      <c r="G1396" s="47" t="s">
        <v>10387</v>
      </c>
      <c r="H1396" s="15"/>
      <c r="I1396" s="13"/>
      <c r="J1396" s="13"/>
      <c r="K1396" s="55"/>
      <c r="L1396" s="15"/>
      <c r="M1396" s="13"/>
      <c r="N1396" s="13"/>
      <c r="O1396" s="13"/>
      <c r="P1396" s="50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3"/>
      <c r="AB1396" s="13"/>
      <c r="AC1396" s="51"/>
      <c r="AD1396" s="51"/>
      <c r="AE1396" s="51"/>
      <c r="AF1396" s="51"/>
      <c r="AG1396" s="51"/>
      <c r="AH1396" s="51"/>
      <c r="AI1396" s="51"/>
    </row>
    <row r="1397" spans="1:35" ht="24.6" x14ac:dyDescent="0.85">
      <c r="A1397" s="15">
        <v>1396</v>
      </c>
      <c r="B1397" s="45" t="s">
        <v>470</v>
      </c>
      <c r="C1397" s="45" t="s">
        <v>2554</v>
      </c>
      <c r="D1397" s="45" t="s">
        <v>2559</v>
      </c>
      <c r="E1397" s="46" t="s">
        <v>2574</v>
      </c>
      <c r="F1397" s="47">
        <v>241</v>
      </c>
      <c r="G1397" s="47" t="s">
        <v>10388</v>
      </c>
      <c r="H1397" s="15"/>
      <c r="I1397" s="13"/>
      <c r="J1397" s="13"/>
      <c r="K1397" s="55"/>
      <c r="L1397" s="15"/>
      <c r="M1397" s="13"/>
      <c r="N1397" s="13"/>
      <c r="O1397" s="13"/>
      <c r="P1397" s="50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  <c r="AA1397" s="13"/>
      <c r="AB1397" s="13"/>
      <c r="AC1397" s="51"/>
      <c r="AD1397" s="51"/>
      <c r="AE1397" s="51"/>
      <c r="AF1397" s="51"/>
      <c r="AG1397" s="51"/>
      <c r="AH1397" s="51"/>
      <c r="AI1397" s="51"/>
    </row>
    <row r="1398" spans="1:35" ht="24.6" x14ac:dyDescent="0.85">
      <c r="A1398" s="15">
        <v>1397</v>
      </c>
      <c r="B1398" s="45" t="s">
        <v>470</v>
      </c>
      <c r="C1398" s="45" t="s">
        <v>2554</v>
      </c>
      <c r="D1398" s="45" t="s">
        <v>2559</v>
      </c>
      <c r="E1398" s="46" t="s">
        <v>2575</v>
      </c>
      <c r="F1398" s="7">
        <v>250</v>
      </c>
      <c r="G1398" s="348" t="s">
        <v>10389</v>
      </c>
      <c r="H1398" s="167" t="s">
        <v>2576</v>
      </c>
      <c r="I1398" s="170">
        <v>228050</v>
      </c>
      <c r="J1398" s="170">
        <v>1464535</v>
      </c>
      <c r="K1398" s="166">
        <v>44824</v>
      </c>
      <c r="L1398" s="15" t="s">
        <v>63</v>
      </c>
      <c r="M1398" s="13" t="s">
        <v>491</v>
      </c>
      <c r="N1398" s="13"/>
      <c r="O1398" s="13" t="s">
        <v>68</v>
      </c>
      <c r="P1398" s="50" t="s">
        <v>2577</v>
      </c>
      <c r="Q1398" s="13" t="s">
        <v>61</v>
      </c>
      <c r="R1398" s="172">
        <v>51</v>
      </c>
      <c r="S1398" s="172"/>
      <c r="T1398" s="172">
        <v>2</v>
      </c>
      <c r="U1398" s="172">
        <v>7</v>
      </c>
      <c r="V1398" s="172">
        <v>12</v>
      </c>
      <c r="W1398" s="13" t="s">
        <v>69</v>
      </c>
      <c r="X1398" s="13"/>
      <c r="Y1398" s="13" t="s">
        <v>70</v>
      </c>
      <c r="Z1398" s="13" t="s">
        <v>75</v>
      </c>
      <c r="AA1398" s="13" t="s">
        <v>72</v>
      </c>
      <c r="AB1398" s="13"/>
      <c r="AC1398" s="51"/>
      <c r="AD1398" s="51"/>
      <c r="AE1398" s="51">
        <v>15</v>
      </c>
      <c r="AF1398" s="51"/>
      <c r="AG1398" s="51"/>
      <c r="AH1398" s="51"/>
      <c r="AI1398" s="51"/>
    </row>
    <row r="1399" spans="1:35" ht="24.6" x14ac:dyDescent="0.85">
      <c r="A1399" s="15">
        <v>1398</v>
      </c>
      <c r="B1399" s="45" t="s">
        <v>470</v>
      </c>
      <c r="C1399" s="45" t="s">
        <v>2554</v>
      </c>
      <c r="D1399" s="45" t="s">
        <v>2559</v>
      </c>
      <c r="E1399" s="46" t="s">
        <v>88</v>
      </c>
      <c r="F1399" s="47">
        <v>313</v>
      </c>
      <c r="G1399" s="47" t="s">
        <v>10390</v>
      </c>
      <c r="H1399" s="15"/>
      <c r="I1399" s="13"/>
      <c r="J1399" s="13"/>
      <c r="K1399" s="55"/>
      <c r="L1399" s="15"/>
      <c r="M1399" s="13"/>
      <c r="N1399" s="13"/>
      <c r="O1399" s="13"/>
      <c r="P1399" s="50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  <c r="AA1399" s="13"/>
      <c r="AB1399" s="13"/>
      <c r="AC1399" s="51"/>
      <c r="AD1399" s="51"/>
      <c r="AE1399" s="51"/>
      <c r="AF1399" s="51"/>
      <c r="AG1399" s="51"/>
      <c r="AH1399" s="51"/>
      <c r="AI1399" s="51"/>
    </row>
    <row r="1400" spans="1:35" ht="24.6" x14ac:dyDescent="0.85">
      <c r="A1400" s="15">
        <v>1399</v>
      </c>
      <c r="B1400" s="45" t="s">
        <v>470</v>
      </c>
      <c r="C1400" s="45" t="s">
        <v>2554</v>
      </c>
      <c r="D1400" s="45" t="s">
        <v>2559</v>
      </c>
      <c r="E1400" s="46" t="s">
        <v>105</v>
      </c>
      <c r="F1400" s="47">
        <v>420</v>
      </c>
      <c r="G1400" s="47" t="s">
        <v>10391</v>
      </c>
      <c r="H1400" s="15"/>
      <c r="I1400" s="13"/>
      <c r="J1400" s="13"/>
      <c r="K1400" s="55"/>
      <c r="L1400" s="15"/>
      <c r="M1400" s="13"/>
      <c r="N1400" s="13"/>
      <c r="O1400" s="13"/>
      <c r="P1400" s="50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/>
      <c r="AB1400" s="13"/>
      <c r="AC1400" s="51"/>
      <c r="AD1400" s="51"/>
      <c r="AE1400" s="51"/>
      <c r="AF1400" s="51"/>
      <c r="AG1400" s="51"/>
      <c r="AH1400" s="51"/>
      <c r="AI1400" s="51"/>
    </row>
    <row r="1401" spans="1:35" ht="24.6" x14ac:dyDescent="0.85">
      <c r="A1401" s="15">
        <v>1400</v>
      </c>
      <c r="B1401" s="45" t="s">
        <v>470</v>
      </c>
      <c r="C1401" s="45" t="s">
        <v>2554</v>
      </c>
      <c r="D1401" s="45" t="s">
        <v>2559</v>
      </c>
      <c r="E1401" s="46" t="s">
        <v>2578</v>
      </c>
      <c r="F1401" s="47">
        <v>140</v>
      </c>
      <c r="G1401" s="47" t="s">
        <v>10392</v>
      </c>
      <c r="H1401" s="15"/>
      <c r="I1401" s="13"/>
      <c r="J1401" s="13"/>
      <c r="K1401" s="55"/>
      <c r="L1401" s="15"/>
      <c r="M1401" s="13"/>
      <c r="N1401" s="13"/>
      <c r="O1401" s="13"/>
      <c r="P1401" s="50"/>
      <c r="Q1401" s="13"/>
      <c r="R1401" s="13"/>
      <c r="S1401" s="13"/>
      <c r="T1401" s="13"/>
      <c r="U1401" s="13"/>
      <c r="V1401" s="13"/>
      <c r="W1401" s="13"/>
      <c r="X1401" s="13"/>
      <c r="Y1401" s="13"/>
      <c r="Z1401" s="13"/>
      <c r="AA1401" s="13"/>
      <c r="AB1401" s="13"/>
      <c r="AC1401" s="51"/>
      <c r="AD1401" s="51"/>
      <c r="AE1401" s="51"/>
      <c r="AF1401" s="51"/>
      <c r="AG1401" s="51"/>
      <c r="AH1401" s="51"/>
      <c r="AI1401" s="51"/>
    </row>
    <row r="1402" spans="1:35" ht="24.6" x14ac:dyDescent="0.85">
      <c r="A1402" s="15">
        <v>1401</v>
      </c>
      <c r="B1402" s="45" t="s">
        <v>470</v>
      </c>
      <c r="C1402" s="45" t="s">
        <v>2554</v>
      </c>
      <c r="D1402" s="45" t="s">
        <v>2559</v>
      </c>
      <c r="E1402" s="46" t="s">
        <v>2579</v>
      </c>
      <c r="F1402" s="47">
        <v>360</v>
      </c>
      <c r="G1402" s="47" t="s">
        <v>10393</v>
      </c>
      <c r="H1402" s="15"/>
      <c r="I1402" s="13"/>
      <c r="J1402" s="13"/>
      <c r="K1402" s="55"/>
      <c r="L1402" s="15"/>
      <c r="M1402" s="13"/>
      <c r="N1402" s="13"/>
      <c r="O1402" s="13"/>
      <c r="P1402" s="50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/>
      <c r="AB1402" s="13"/>
      <c r="AC1402" s="51"/>
      <c r="AD1402" s="51"/>
      <c r="AE1402" s="51"/>
      <c r="AF1402" s="51"/>
      <c r="AG1402" s="51"/>
      <c r="AH1402" s="51"/>
      <c r="AI1402" s="51"/>
    </row>
    <row r="1403" spans="1:35" ht="24.6" x14ac:dyDescent="0.85">
      <c r="A1403" s="15">
        <v>1402</v>
      </c>
      <c r="B1403" s="45" t="s">
        <v>470</v>
      </c>
      <c r="C1403" s="45" t="s">
        <v>2554</v>
      </c>
      <c r="D1403" s="45" t="s">
        <v>2580</v>
      </c>
      <c r="E1403" s="46" t="s">
        <v>2581</v>
      </c>
      <c r="F1403" s="47">
        <v>484</v>
      </c>
      <c r="G1403" s="47" t="s">
        <v>10394</v>
      </c>
      <c r="H1403" s="15"/>
      <c r="I1403" s="13"/>
      <c r="J1403" s="13"/>
      <c r="K1403" s="55"/>
      <c r="L1403" s="15"/>
      <c r="M1403" s="13"/>
      <c r="N1403" s="13"/>
      <c r="O1403" s="13"/>
      <c r="P1403" s="50"/>
      <c r="Q1403" s="13"/>
      <c r="R1403" s="13"/>
      <c r="S1403" s="13"/>
      <c r="T1403" s="13"/>
      <c r="U1403" s="13"/>
      <c r="V1403" s="13"/>
      <c r="W1403" s="13"/>
      <c r="X1403" s="13"/>
      <c r="Y1403" s="13"/>
      <c r="Z1403" s="13"/>
      <c r="AA1403" s="13"/>
      <c r="AB1403" s="13"/>
      <c r="AC1403" s="51"/>
      <c r="AD1403" s="51"/>
      <c r="AE1403" s="51"/>
      <c r="AF1403" s="51"/>
      <c r="AG1403" s="51"/>
      <c r="AH1403" s="51"/>
      <c r="AI1403" s="51"/>
    </row>
    <row r="1404" spans="1:35" ht="24.6" x14ac:dyDescent="0.85">
      <c r="A1404" s="15">
        <v>1403</v>
      </c>
      <c r="B1404" s="45" t="s">
        <v>470</v>
      </c>
      <c r="C1404" s="45" t="s">
        <v>2554</v>
      </c>
      <c r="D1404" s="45" t="s">
        <v>2580</v>
      </c>
      <c r="E1404" s="46" t="s">
        <v>2582</v>
      </c>
      <c r="F1404" s="47">
        <v>801</v>
      </c>
      <c r="G1404" s="47" t="s">
        <v>10395</v>
      </c>
      <c r="H1404" s="15"/>
      <c r="I1404" s="13"/>
      <c r="J1404" s="13"/>
      <c r="K1404" s="55"/>
      <c r="L1404" s="15"/>
      <c r="M1404" s="13"/>
      <c r="N1404" s="13"/>
      <c r="O1404" s="13"/>
      <c r="P1404" s="50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/>
      <c r="AB1404" s="13"/>
      <c r="AC1404" s="51"/>
      <c r="AD1404" s="51"/>
      <c r="AE1404" s="51"/>
      <c r="AF1404" s="51"/>
      <c r="AG1404" s="51"/>
      <c r="AH1404" s="51"/>
      <c r="AI1404" s="51"/>
    </row>
    <row r="1405" spans="1:35" ht="24.6" x14ac:dyDescent="0.85">
      <c r="A1405" s="15">
        <v>1404</v>
      </c>
      <c r="B1405" s="45" t="s">
        <v>470</v>
      </c>
      <c r="C1405" s="45" t="s">
        <v>2554</v>
      </c>
      <c r="D1405" s="45" t="s">
        <v>2580</v>
      </c>
      <c r="E1405" s="46" t="s">
        <v>454</v>
      </c>
      <c r="F1405" s="47">
        <v>919</v>
      </c>
      <c r="G1405" s="47" t="s">
        <v>10396</v>
      </c>
      <c r="H1405" s="15"/>
      <c r="I1405" s="13"/>
      <c r="J1405" s="13"/>
      <c r="K1405" s="55"/>
      <c r="L1405" s="15"/>
      <c r="M1405" s="13"/>
      <c r="N1405" s="13"/>
      <c r="O1405" s="13"/>
      <c r="P1405" s="50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  <c r="AA1405" s="13"/>
      <c r="AB1405" s="13"/>
      <c r="AC1405" s="51"/>
      <c r="AD1405" s="51"/>
      <c r="AE1405" s="51"/>
      <c r="AF1405" s="51"/>
      <c r="AG1405" s="51"/>
      <c r="AH1405" s="51"/>
      <c r="AI1405" s="51"/>
    </row>
    <row r="1406" spans="1:35" ht="24.6" x14ac:dyDescent="0.85">
      <c r="A1406" s="15">
        <v>1405</v>
      </c>
      <c r="B1406" s="45" t="s">
        <v>470</v>
      </c>
      <c r="C1406" s="45" t="s">
        <v>2554</v>
      </c>
      <c r="D1406" s="45" t="s">
        <v>2580</v>
      </c>
      <c r="E1406" s="46" t="s">
        <v>2583</v>
      </c>
      <c r="F1406" s="47">
        <v>730</v>
      </c>
      <c r="G1406" s="47" t="s">
        <v>10397</v>
      </c>
      <c r="H1406" s="15"/>
      <c r="I1406" s="13"/>
      <c r="J1406" s="13"/>
      <c r="K1406" s="55"/>
      <c r="L1406" s="15"/>
      <c r="M1406" s="13"/>
      <c r="N1406" s="13"/>
      <c r="O1406" s="13"/>
      <c r="P1406" s="50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/>
      <c r="AB1406" s="13"/>
      <c r="AC1406" s="51"/>
      <c r="AD1406" s="51"/>
      <c r="AE1406" s="51"/>
      <c r="AF1406" s="51"/>
      <c r="AG1406" s="51"/>
      <c r="AH1406" s="51"/>
      <c r="AI1406" s="51"/>
    </row>
    <row r="1407" spans="1:35" ht="24.6" x14ac:dyDescent="0.85">
      <c r="A1407" s="15">
        <v>1406</v>
      </c>
      <c r="B1407" s="45" t="s">
        <v>470</v>
      </c>
      <c r="C1407" s="45" t="s">
        <v>2554</v>
      </c>
      <c r="D1407" s="45" t="s">
        <v>2580</v>
      </c>
      <c r="E1407" s="46" t="s">
        <v>2580</v>
      </c>
      <c r="F1407" s="47">
        <v>288</v>
      </c>
      <c r="G1407" s="47" t="s">
        <v>10398</v>
      </c>
      <c r="H1407" s="15"/>
      <c r="I1407" s="13"/>
      <c r="J1407" s="13"/>
      <c r="K1407" s="55"/>
      <c r="L1407" s="15"/>
      <c r="M1407" s="13"/>
      <c r="N1407" s="13"/>
      <c r="O1407" s="13"/>
      <c r="P1407" s="50"/>
      <c r="Q1407" s="13"/>
      <c r="R1407" s="13"/>
      <c r="S1407" s="13"/>
      <c r="T1407" s="13"/>
      <c r="U1407" s="13"/>
      <c r="V1407" s="13"/>
      <c r="W1407" s="13"/>
      <c r="X1407" s="13"/>
      <c r="Y1407" s="13"/>
      <c r="Z1407" s="13"/>
      <c r="AA1407" s="13"/>
      <c r="AB1407" s="13"/>
      <c r="AC1407" s="51"/>
      <c r="AD1407" s="51"/>
      <c r="AE1407" s="51"/>
      <c r="AF1407" s="51"/>
      <c r="AG1407" s="51"/>
      <c r="AH1407" s="51"/>
      <c r="AI1407" s="51"/>
    </row>
    <row r="1408" spans="1:35" ht="24.6" x14ac:dyDescent="0.85">
      <c r="A1408" s="15">
        <v>1407</v>
      </c>
      <c r="B1408" s="45" t="s">
        <v>470</v>
      </c>
      <c r="C1408" s="45" t="s">
        <v>2554</v>
      </c>
      <c r="D1408" s="45" t="s">
        <v>2580</v>
      </c>
      <c r="E1408" s="46" t="s">
        <v>2584</v>
      </c>
      <c r="F1408" s="47">
        <v>539</v>
      </c>
      <c r="G1408" s="47" t="s">
        <v>10399</v>
      </c>
      <c r="H1408" s="15"/>
      <c r="I1408" s="13"/>
      <c r="J1408" s="13"/>
      <c r="K1408" s="55"/>
      <c r="L1408" s="15"/>
      <c r="M1408" s="13"/>
      <c r="N1408" s="13"/>
      <c r="O1408" s="13"/>
      <c r="P1408" s="50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/>
      <c r="AB1408" s="13"/>
      <c r="AC1408" s="51"/>
      <c r="AD1408" s="51"/>
      <c r="AE1408" s="51"/>
      <c r="AF1408" s="51"/>
      <c r="AG1408" s="51"/>
      <c r="AH1408" s="51"/>
      <c r="AI1408" s="51"/>
    </row>
    <row r="1409" spans="1:35" ht="24.6" x14ac:dyDescent="0.85">
      <c r="A1409" s="15">
        <v>1408</v>
      </c>
      <c r="B1409" s="45" t="s">
        <v>470</v>
      </c>
      <c r="C1409" s="45" t="s">
        <v>2554</v>
      </c>
      <c r="D1409" s="45" t="s">
        <v>2580</v>
      </c>
      <c r="E1409" s="46" t="s">
        <v>2585</v>
      </c>
      <c r="F1409" s="47">
        <v>441</v>
      </c>
      <c r="G1409" s="47" t="s">
        <v>10400</v>
      </c>
      <c r="H1409" s="15"/>
      <c r="I1409" s="13"/>
      <c r="J1409" s="13"/>
      <c r="K1409" s="55"/>
      <c r="L1409" s="15"/>
      <c r="M1409" s="13"/>
      <c r="N1409" s="13"/>
      <c r="O1409" s="13"/>
      <c r="P1409" s="50"/>
      <c r="Q1409" s="13"/>
      <c r="R1409" s="13"/>
      <c r="S1409" s="13"/>
      <c r="T1409" s="13"/>
      <c r="U1409" s="13"/>
      <c r="V1409" s="13"/>
      <c r="W1409" s="13"/>
      <c r="X1409" s="13"/>
      <c r="Y1409" s="13"/>
      <c r="Z1409" s="13"/>
      <c r="AA1409" s="13"/>
      <c r="AB1409" s="13"/>
      <c r="AC1409" s="51"/>
      <c r="AD1409" s="51"/>
      <c r="AE1409" s="51"/>
      <c r="AF1409" s="51"/>
      <c r="AG1409" s="51"/>
      <c r="AH1409" s="51"/>
      <c r="AI1409" s="51"/>
    </row>
    <row r="1410" spans="1:35" ht="24.6" x14ac:dyDescent="0.85">
      <c r="A1410" s="15">
        <v>1409</v>
      </c>
      <c r="B1410" s="45" t="s">
        <v>470</v>
      </c>
      <c r="C1410" s="45" t="s">
        <v>2554</v>
      </c>
      <c r="D1410" s="45" t="s">
        <v>2580</v>
      </c>
      <c r="E1410" s="46" t="s">
        <v>2586</v>
      </c>
      <c r="F1410" s="47">
        <v>510</v>
      </c>
      <c r="G1410" s="47" t="s">
        <v>10401</v>
      </c>
      <c r="H1410" s="15"/>
      <c r="I1410" s="13"/>
      <c r="J1410" s="13"/>
      <c r="K1410" s="55"/>
      <c r="L1410" s="15"/>
      <c r="M1410" s="13"/>
      <c r="N1410" s="13"/>
      <c r="O1410" s="13"/>
      <c r="P1410" s="50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/>
      <c r="AB1410" s="13"/>
      <c r="AC1410" s="51"/>
      <c r="AD1410" s="51"/>
      <c r="AE1410" s="51"/>
      <c r="AF1410" s="51"/>
      <c r="AG1410" s="51"/>
      <c r="AH1410" s="51"/>
      <c r="AI1410" s="51"/>
    </row>
    <row r="1411" spans="1:35" ht="24.6" x14ac:dyDescent="0.85">
      <c r="A1411" s="15">
        <v>1410</v>
      </c>
      <c r="B1411" s="45" t="s">
        <v>470</v>
      </c>
      <c r="C1411" s="45" t="s">
        <v>2554</v>
      </c>
      <c r="D1411" s="45" t="s">
        <v>2580</v>
      </c>
      <c r="E1411" s="46" t="s">
        <v>2587</v>
      </c>
      <c r="F1411" s="47">
        <v>387</v>
      </c>
      <c r="G1411" s="47" t="s">
        <v>10402</v>
      </c>
      <c r="H1411" s="15"/>
      <c r="I1411" s="13"/>
      <c r="J1411" s="13"/>
      <c r="K1411" s="55"/>
      <c r="L1411" s="15"/>
      <c r="M1411" s="13"/>
      <c r="N1411" s="13"/>
      <c r="O1411" s="13"/>
      <c r="P1411" s="50"/>
      <c r="Q1411" s="13"/>
      <c r="R1411" s="13"/>
      <c r="S1411" s="13"/>
      <c r="T1411" s="13"/>
      <c r="U1411" s="13"/>
      <c r="V1411" s="13"/>
      <c r="W1411" s="13"/>
      <c r="X1411" s="13"/>
      <c r="Y1411" s="13"/>
      <c r="Z1411" s="13"/>
      <c r="AA1411" s="13"/>
      <c r="AB1411" s="13"/>
      <c r="AC1411" s="51"/>
      <c r="AD1411" s="51"/>
      <c r="AE1411" s="51"/>
      <c r="AF1411" s="51"/>
      <c r="AG1411" s="51"/>
      <c r="AH1411" s="51"/>
      <c r="AI1411" s="51"/>
    </row>
    <row r="1412" spans="1:35" ht="24.6" x14ac:dyDescent="0.85">
      <c r="A1412" s="15">
        <v>1411</v>
      </c>
      <c r="B1412" s="45" t="s">
        <v>470</v>
      </c>
      <c r="C1412" s="45" t="s">
        <v>2554</v>
      </c>
      <c r="D1412" s="45" t="s">
        <v>2588</v>
      </c>
      <c r="E1412" s="46" t="s">
        <v>2463</v>
      </c>
      <c r="F1412" s="47">
        <v>213</v>
      </c>
      <c r="G1412" s="47" t="s">
        <v>10403</v>
      </c>
      <c r="H1412" s="15"/>
      <c r="I1412" s="13"/>
      <c r="J1412" s="13"/>
      <c r="K1412" s="55"/>
      <c r="L1412" s="15"/>
      <c r="M1412" s="13"/>
      <c r="N1412" s="13"/>
      <c r="O1412" s="13"/>
      <c r="P1412" s="50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/>
      <c r="AB1412" s="13"/>
      <c r="AC1412" s="51"/>
      <c r="AD1412" s="51"/>
      <c r="AE1412" s="51"/>
      <c r="AF1412" s="51"/>
      <c r="AG1412" s="51"/>
      <c r="AH1412" s="51"/>
      <c r="AI1412" s="51"/>
    </row>
    <row r="1413" spans="1:35" ht="24.6" x14ac:dyDescent="0.85">
      <c r="A1413" s="15">
        <v>1412</v>
      </c>
      <c r="B1413" s="45" t="s">
        <v>470</v>
      </c>
      <c r="C1413" s="45" t="s">
        <v>2554</v>
      </c>
      <c r="D1413" s="45" t="s">
        <v>2588</v>
      </c>
      <c r="E1413" s="46" t="s">
        <v>2589</v>
      </c>
      <c r="F1413" s="47">
        <v>120</v>
      </c>
      <c r="G1413" s="47" t="s">
        <v>10404</v>
      </c>
      <c r="H1413" s="15"/>
      <c r="I1413" s="13"/>
      <c r="J1413" s="13"/>
      <c r="K1413" s="55"/>
      <c r="L1413" s="15"/>
      <c r="M1413" s="13"/>
      <c r="N1413" s="13"/>
      <c r="O1413" s="13"/>
      <c r="P1413" s="50"/>
      <c r="Q1413" s="13"/>
      <c r="R1413" s="13"/>
      <c r="S1413" s="13"/>
      <c r="T1413" s="13"/>
      <c r="U1413" s="13"/>
      <c r="V1413" s="13"/>
      <c r="W1413" s="13"/>
      <c r="X1413" s="13"/>
      <c r="Y1413" s="13"/>
      <c r="Z1413" s="13"/>
      <c r="AA1413" s="13"/>
      <c r="AB1413" s="13"/>
      <c r="AC1413" s="51"/>
      <c r="AD1413" s="51"/>
      <c r="AE1413" s="51"/>
      <c r="AF1413" s="51"/>
      <c r="AG1413" s="51"/>
      <c r="AH1413" s="51"/>
      <c r="AI1413" s="51"/>
    </row>
    <row r="1414" spans="1:35" ht="24.6" x14ac:dyDescent="0.85">
      <c r="A1414" s="15">
        <v>1413</v>
      </c>
      <c r="B1414" s="45" t="s">
        <v>470</v>
      </c>
      <c r="C1414" s="45" t="s">
        <v>2554</v>
      </c>
      <c r="D1414" s="45" t="s">
        <v>2588</v>
      </c>
      <c r="E1414" s="46" t="s">
        <v>447</v>
      </c>
      <c r="F1414" s="47">
        <v>213</v>
      </c>
      <c r="G1414" s="47" t="s">
        <v>10405</v>
      </c>
      <c r="H1414" s="15"/>
      <c r="I1414" s="13"/>
      <c r="J1414" s="13"/>
      <c r="K1414" s="55"/>
      <c r="L1414" s="15"/>
      <c r="M1414" s="13"/>
      <c r="N1414" s="13"/>
      <c r="O1414" s="13"/>
      <c r="P1414" s="50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/>
      <c r="AB1414" s="13"/>
      <c r="AC1414" s="51"/>
      <c r="AD1414" s="51"/>
      <c r="AE1414" s="51"/>
      <c r="AF1414" s="51"/>
      <c r="AG1414" s="51"/>
      <c r="AH1414" s="51"/>
      <c r="AI1414" s="51"/>
    </row>
    <row r="1415" spans="1:35" ht="24.6" x14ac:dyDescent="0.85">
      <c r="A1415" s="15">
        <v>1414</v>
      </c>
      <c r="B1415" s="45" t="s">
        <v>470</v>
      </c>
      <c r="C1415" s="45" t="s">
        <v>2554</v>
      </c>
      <c r="D1415" s="45" t="s">
        <v>2588</v>
      </c>
      <c r="E1415" s="46" t="s">
        <v>2588</v>
      </c>
      <c r="F1415" s="47">
        <v>126</v>
      </c>
      <c r="G1415" s="47" t="s">
        <v>10406</v>
      </c>
      <c r="H1415" s="15" t="s">
        <v>1173</v>
      </c>
      <c r="I1415" s="13"/>
      <c r="J1415" s="13"/>
      <c r="K1415" s="55">
        <v>41126</v>
      </c>
      <c r="L1415" s="15" t="s">
        <v>63</v>
      </c>
      <c r="M1415" s="13" t="s">
        <v>1174</v>
      </c>
      <c r="N1415" s="13"/>
      <c r="O1415" s="13" t="s">
        <v>68</v>
      </c>
      <c r="P1415" s="50" t="s">
        <v>1869</v>
      </c>
      <c r="Q1415" s="13" t="s">
        <v>61</v>
      </c>
      <c r="R1415" s="13">
        <v>45</v>
      </c>
      <c r="S1415" s="13"/>
      <c r="T1415" s="13">
        <v>2.5</v>
      </c>
      <c r="U1415" s="13"/>
      <c r="V1415" s="13"/>
      <c r="W1415" s="13" t="s">
        <v>74</v>
      </c>
      <c r="X1415" s="13"/>
      <c r="Y1415" s="13" t="s">
        <v>70</v>
      </c>
      <c r="Z1415" s="13" t="s">
        <v>71</v>
      </c>
      <c r="AA1415" s="13" t="s">
        <v>72</v>
      </c>
      <c r="AB1415" s="13" t="s">
        <v>2590</v>
      </c>
      <c r="AC1415" s="51"/>
      <c r="AD1415" s="51"/>
      <c r="AE1415" s="51">
        <v>28</v>
      </c>
      <c r="AF1415" s="51"/>
      <c r="AG1415" s="51"/>
      <c r="AH1415" s="51"/>
      <c r="AI1415" s="51"/>
    </row>
    <row r="1416" spans="1:35" ht="24.6" x14ac:dyDescent="0.85">
      <c r="A1416" s="15">
        <v>1415</v>
      </c>
      <c r="B1416" s="45" t="s">
        <v>470</v>
      </c>
      <c r="C1416" s="45" t="s">
        <v>2554</v>
      </c>
      <c r="D1416" s="45" t="s">
        <v>2588</v>
      </c>
      <c r="E1416" s="46" t="s">
        <v>2591</v>
      </c>
      <c r="F1416" s="47">
        <v>380</v>
      </c>
      <c r="G1416" s="47" t="s">
        <v>10407</v>
      </c>
      <c r="H1416" s="15"/>
      <c r="I1416" s="13"/>
      <c r="J1416" s="13"/>
      <c r="K1416" s="55"/>
      <c r="L1416" s="15"/>
      <c r="M1416" s="13"/>
      <c r="N1416" s="13"/>
      <c r="O1416" s="13"/>
      <c r="P1416" s="50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/>
      <c r="AB1416" s="13"/>
      <c r="AC1416" s="51"/>
      <c r="AD1416" s="51"/>
      <c r="AE1416" s="51"/>
      <c r="AF1416" s="51"/>
      <c r="AG1416" s="51"/>
      <c r="AH1416" s="51"/>
      <c r="AI1416" s="51"/>
    </row>
    <row r="1417" spans="1:35" ht="24.6" x14ac:dyDescent="0.85">
      <c r="A1417" s="15">
        <v>1416</v>
      </c>
      <c r="B1417" s="45" t="s">
        <v>470</v>
      </c>
      <c r="C1417" s="45" t="s">
        <v>2554</v>
      </c>
      <c r="D1417" s="45" t="s">
        <v>2588</v>
      </c>
      <c r="E1417" s="46" t="s">
        <v>386</v>
      </c>
      <c r="F1417" s="47">
        <v>118</v>
      </c>
      <c r="G1417" s="47" t="s">
        <v>10408</v>
      </c>
      <c r="H1417" s="15"/>
      <c r="I1417" s="13"/>
      <c r="J1417" s="13"/>
      <c r="K1417" s="55"/>
      <c r="L1417" s="15"/>
      <c r="M1417" s="13"/>
      <c r="N1417" s="13"/>
      <c r="O1417" s="13"/>
      <c r="P1417" s="50"/>
      <c r="Q1417" s="13"/>
      <c r="R1417" s="13"/>
      <c r="S1417" s="13"/>
      <c r="T1417" s="13"/>
      <c r="U1417" s="13"/>
      <c r="V1417" s="13"/>
      <c r="W1417" s="13"/>
      <c r="X1417" s="13"/>
      <c r="Y1417" s="13"/>
      <c r="Z1417" s="13"/>
      <c r="AA1417" s="13"/>
      <c r="AB1417" s="13"/>
      <c r="AC1417" s="51"/>
      <c r="AD1417" s="51"/>
      <c r="AE1417" s="51"/>
      <c r="AF1417" s="51"/>
      <c r="AG1417" s="51"/>
      <c r="AH1417" s="51"/>
      <c r="AI1417" s="51"/>
    </row>
    <row r="1418" spans="1:35" ht="24.6" x14ac:dyDescent="0.85">
      <c r="A1418" s="15">
        <v>1417</v>
      </c>
      <c r="B1418" s="45" t="s">
        <v>470</v>
      </c>
      <c r="C1418" s="45" t="s">
        <v>2554</v>
      </c>
      <c r="D1418" s="45" t="s">
        <v>2588</v>
      </c>
      <c r="E1418" s="46" t="s">
        <v>2592</v>
      </c>
      <c r="F1418" s="47">
        <v>146</v>
      </c>
      <c r="G1418" s="47" t="s">
        <v>10409</v>
      </c>
      <c r="H1418" s="15"/>
      <c r="I1418" s="13"/>
      <c r="J1418" s="13"/>
      <c r="K1418" s="55"/>
      <c r="L1418" s="15"/>
      <c r="M1418" s="13"/>
      <c r="N1418" s="13"/>
      <c r="O1418" s="13"/>
      <c r="P1418" s="50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/>
      <c r="AB1418" s="13"/>
      <c r="AC1418" s="51"/>
      <c r="AD1418" s="51"/>
      <c r="AE1418" s="51"/>
      <c r="AF1418" s="51"/>
      <c r="AG1418" s="51"/>
      <c r="AH1418" s="51"/>
      <c r="AI1418" s="51"/>
    </row>
    <row r="1419" spans="1:35" ht="24.6" x14ac:dyDescent="0.85">
      <c r="A1419" s="15">
        <v>1418</v>
      </c>
      <c r="B1419" s="45" t="s">
        <v>470</v>
      </c>
      <c r="C1419" s="45" t="s">
        <v>2554</v>
      </c>
      <c r="D1419" s="45" t="s">
        <v>2588</v>
      </c>
      <c r="E1419" s="46" t="s">
        <v>2593</v>
      </c>
      <c r="F1419" s="47">
        <v>158</v>
      </c>
      <c r="G1419" s="47" t="s">
        <v>10410</v>
      </c>
      <c r="H1419" s="15"/>
      <c r="I1419" s="13"/>
      <c r="J1419" s="13"/>
      <c r="K1419" s="55"/>
      <c r="L1419" s="15"/>
      <c r="M1419" s="13"/>
      <c r="N1419" s="13"/>
      <c r="O1419" s="13"/>
      <c r="P1419" s="50"/>
      <c r="Q1419" s="13"/>
      <c r="R1419" s="13"/>
      <c r="S1419" s="13"/>
      <c r="T1419" s="13"/>
      <c r="U1419" s="13"/>
      <c r="V1419" s="13"/>
      <c r="W1419" s="13"/>
      <c r="X1419" s="13"/>
      <c r="Y1419" s="13"/>
      <c r="Z1419" s="13"/>
      <c r="AA1419" s="13"/>
      <c r="AB1419" s="13"/>
      <c r="AC1419" s="51"/>
      <c r="AD1419" s="51"/>
      <c r="AE1419" s="51"/>
      <c r="AF1419" s="51"/>
      <c r="AG1419" s="51"/>
      <c r="AH1419" s="51"/>
      <c r="AI1419" s="51"/>
    </row>
    <row r="1420" spans="1:35" ht="24.6" x14ac:dyDescent="0.85">
      <c r="A1420" s="15">
        <v>1419</v>
      </c>
      <c r="B1420" s="45" t="s">
        <v>470</v>
      </c>
      <c r="C1420" s="45" t="s">
        <v>2554</v>
      </c>
      <c r="D1420" s="45" t="s">
        <v>2588</v>
      </c>
      <c r="E1420" s="46" t="s">
        <v>951</v>
      </c>
      <c r="F1420" s="47">
        <v>251</v>
      </c>
      <c r="G1420" s="47" t="s">
        <v>10411</v>
      </c>
      <c r="H1420" s="15"/>
      <c r="I1420" s="13"/>
      <c r="J1420" s="13"/>
      <c r="K1420" s="55"/>
      <c r="L1420" s="15"/>
      <c r="M1420" s="13"/>
      <c r="N1420" s="13"/>
      <c r="O1420" s="13"/>
      <c r="P1420" s="50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  <c r="AA1420" s="13"/>
      <c r="AB1420" s="13"/>
      <c r="AC1420" s="51"/>
      <c r="AD1420" s="51"/>
      <c r="AE1420" s="51"/>
      <c r="AF1420" s="51"/>
      <c r="AG1420" s="51"/>
      <c r="AH1420" s="51"/>
      <c r="AI1420" s="51"/>
    </row>
    <row r="1421" spans="1:35" ht="24.6" x14ac:dyDescent="0.85">
      <c r="A1421" s="15">
        <v>1420</v>
      </c>
      <c r="B1421" s="45" t="s">
        <v>470</v>
      </c>
      <c r="C1421" s="45" t="s">
        <v>2554</v>
      </c>
      <c r="D1421" s="45" t="s">
        <v>2588</v>
      </c>
      <c r="E1421" s="46" t="s">
        <v>2594</v>
      </c>
      <c r="F1421" s="47">
        <v>173</v>
      </c>
      <c r="G1421" s="47" t="s">
        <v>10412</v>
      </c>
      <c r="H1421" s="15"/>
      <c r="I1421" s="13"/>
      <c r="J1421" s="13"/>
      <c r="K1421" s="55"/>
      <c r="L1421" s="15"/>
      <c r="M1421" s="13"/>
      <c r="N1421" s="13"/>
      <c r="O1421" s="13"/>
      <c r="P1421" s="50"/>
      <c r="Q1421" s="13"/>
      <c r="R1421" s="13"/>
      <c r="S1421" s="13"/>
      <c r="T1421" s="13"/>
      <c r="U1421" s="13"/>
      <c r="V1421" s="13"/>
      <c r="W1421" s="13"/>
      <c r="X1421" s="13"/>
      <c r="Y1421" s="13"/>
      <c r="Z1421" s="13"/>
      <c r="AA1421" s="13"/>
      <c r="AB1421" s="13"/>
      <c r="AC1421" s="51"/>
      <c r="AD1421" s="51"/>
      <c r="AE1421" s="51"/>
      <c r="AF1421" s="51"/>
      <c r="AG1421" s="51"/>
      <c r="AH1421" s="51"/>
      <c r="AI1421" s="51"/>
    </row>
    <row r="1422" spans="1:35" ht="24.6" x14ac:dyDescent="0.85">
      <c r="A1422" s="15">
        <v>1421</v>
      </c>
      <c r="B1422" s="45" t="s">
        <v>470</v>
      </c>
      <c r="C1422" s="45" t="s">
        <v>2554</v>
      </c>
      <c r="D1422" s="45" t="s">
        <v>2588</v>
      </c>
      <c r="E1422" s="46" t="s">
        <v>2595</v>
      </c>
      <c r="F1422" s="47">
        <v>164</v>
      </c>
      <c r="G1422" s="47" t="s">
        <v>10413</v>
      </c>
      <c r="H1422" s="15"/>
      <c r="I1422" s="13"/>
      <c r="J1422" s="13"/>
      <c r="K1422" s="55"/>
      <c r="L1422" s="15"/>
      <c r="M1422" s="13"/>
      <c r="N1422" s="13"/>
      <c r="O1422" s="13"/>
      <c r="P1422" s="50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3"/>
      <c r="AB1422" s="13"/>
      <c r="AC1422" s="51"/>
      <c r="AD1422" s="51"/>
      <c r="AE1422" s="51"/>
      <c r="AF1422" s="51"/>
      <c r="AG1422" s="51"/>
      <c r="AH1422" s="51"/>
      <c r="AI1422" s="51"/>
    </row>
    <row r="1423" spans="1:35" ht="24.6" x14ac:dyDescent="0.85">
      <c r="A1423" s="15">
        <v>1422</v>
      </c>
      <c r="B1423" s="45" t="s">
        <v>470</v>
      </c>
      <c r="C1423" s="45" t="s">
        <v>2554</v>
      </c>
      <c r="D1423" s="45" t="s">
        <v>2588</v>
      </c>
      <c r="E1423" s="46" t="s">
        <v>2596</v>
      </c>
      <c r="F1423" s="47">
        <v>298</v>
      </c>
      <c r="G1423" s="47" t="s">
        <v>10414</v>
      </c>
      <c r="H1423" s="15"/>
      <c r="I1423" s="13"/>
      <c r="J1423" s="13"/>
      <c r="K1423" s="55"/>
      <c r="L1423" s="15"/>
      <c r="M1423" s="13"/>
      <c r="N1423" s="13"/>
      <c r="O1423" s="13"/>
      <c r="P1423" s="50"/>
      <c r="Q1423" s="13"/>
      <c r="R1423" s="13"/>
      <c r="S1423" s="13"/>
      <c r="T1423" s="13"/>
      <c r="U1423" s="13"/>
      <c r="V1423" s="13"/>
      <c r="W1423" s="13"/>
      <c r="X1423" s="13"/>
      <c r="Y1423" s="13"/>
      <c r="Z1423" s="13"/>
      <c r="AA1423" s="13"/>
      <c r="AB1423" s="13"/>
      <c r="AC1423" s="51"/>
      <c r="AD1423" s="51"/>
      <c r="AE1423" s="51"/>
      <c r="AF1423" s="51"/>
      <c r="AG1423" s="51"/>
      <c r="AH1423" s="51"/>
      <c r="AI1423" s="51"/>
    </row>
    <row r="1424" spans="1:35" ht="24.6" x14ac:dyDescent="0.85">
      <c r="A1424" s="15">
        <v>1423</v>
      </c>
      <c r="B1424" s="45" t="s">
        <v>470</v>
      </c>
      <c r="C1424" s="45" t="s">
        <v>2554</v>
      </c>
      <c r="D1424" s="45" t="s">
        <v>2588</v>
      </c>
      <c r="E1424" s="46" t="s">
        <v>2597</v>
      </c>
      <c r="F1424" s="47">
        <v>0</v>
      </c>
      <c r="G1424" s="47" t="s">
        <v>10415</v>
      </c>
      <c r="H1424" s="15"/>
      <c r="I1424" s="13"/>
      <c r="J1424" s="13"/>
      <c r="K1424" s="55"/>
      <c r="L1424" s="15"/>
      <c r="M1424" s="13"/>
      <c r="N1424" s="13"/>
      <c r="O1424" s="13"/>
      <c r="P1424" s="50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/>
      <c r="AB1424" s="13"/>
      <c r="AC1424" s="51"/>
      <c r="AD1424" s="51"/>
      <c r="AE1424" s="51"/>
      <c r="AF1424" s="51"/>
      <c r="AG1424" s="51"/>
      <c r="AH1424" s="51"/>
      <c r="AI1424" s="51"/>
    </row>
    <row r="1425" spans="1:35" ht="24.6" x14ac:dyDescent="0.85">
      <c r="A1425" s="15">
        <v>1424</v>
      </c>
      <c r="B1425" s="45" t="s">
        <v>470</v>
      </c>
      <c r="C1425" s="45" t="s">
        <v>2554</v>
      </c>
      <c r="D1425" s="45" t="s">
        <v>2598</v>
      </c>
      <c r="E1425" s="46" t="s">
        <v>97</v>
      </c>
      <c r="F1425" s="47">
        <v>93</v>
      </c>
      <c r="G1425" s="47" t="s">
        <v>10416</v>
      </c>
      <c r="H1425" s="15"/>
      <c r="I1425" s="13"/>
      <c r="J1425" s="13"/>
      <c r="K1425" s="55"/>
      <c r="L1425" s="15"/>
      <c r="M1425" s="13"/>
      <c r="N1425" s="13"/>
      <c r="O1425" s="13"/>
      <c r="P1425" s="50"/>
      <c r="Q1425" s="13"/>
      <c r="R1425" s="13"/>
      <c r="S1425" s="13"/>
      <c r="T1425" s="13"/>
      <c r="U1425" s="13"/>
      <c r="V1425" s="13"/>
      <c r="W1425" s="13"/>
      <c r="X1425" s="13"/>
      <c r="Y1425" s="13"/>
      <c r="Z1425" s="13"/>
      <c r="AA1425" s="13"/>
      <c r="AB1425" s="13"/>
      <c r="AC1425" s="51"/>
      <c r="AD1425" s="51"/>
      <c r="AE1425" s="51"/>
      <c r="AF1425" s="51"/>
      <c r="AG1425" s="51"/>
      <c r="AH1425" s="51"/>
      <c r="AI1425" s="51"/>
    </row>
    <row r="1426" spans="1:35" ht="24.6" x14ac:dyDescent="0.85">
      <c r="A1426" s="15">
        <v>1425</v>
      </c>
      <c r="B1426" s="45" t="s">
        <v>470</v>
      </c>
      <c r="C1426" s="45" t="s">
        <v>2554</v>
      </c>
      <c r="D1426" s="45" t="s">
        <v>2598</v>
      </c>
      <c r="E1426" s="46" t="s">
        <v>2598</v>
      </c>
      <c r="F1426" s="47">
        <v>73</v>
      </c>
      <c r="G1426" s="47" t="s">
        <v>10417</v>
      </c>
      <c r="H1426" s="15"/>
      <c r="I1426" s="13"/>
      <c r="J1426" s="13"/>
      <c r="K1426" s="55"/>
      <c r="L1426" s="15"/>
      <c r="M1426" s="13"/>
      <c r="N1426" s="13"/>
      <c r="O1426" s="13"/>
      <c r="P1426" s="50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/>
      <c r="AB1426" s="13"/>
      <c r="AC1426" s="51"/>
      <c r="AD1426" s="51"/>
      <c r="AE1426" s="51"/>
      <c r="AF1426" s="51"/>
      <c r="AG1426" s="51"/>
      <c r="AH1426" s="51"/>
      <c r="AI1426" s="51"/>
    </row>
    <row r="1427" spans="1:35" ht="24.6" x14ac:dyDescent="0.85">
      <c r="A1427" s="15">
        <v>1426</v>
      </c>
      <c r="B1427" s="45" t="s">
        <v>470</v>
      </c>
      <c r="C1427" s="45" t="s">
        <v>2554</v>
      </c>
      <c r="D1427" s="45" t="s">
        <v>2598</v>
      </c>
      <c r="E1427" s="46" t="s">
        <v>2599</v>
      </c>
      <c r="F1427" s="47">
        <v>751</v>
      </c>
      <c r="G1427" s="47" t="s">
        <v>10418</v>
      </c>
      <c r="H1427" s="15"/>
      <c r="I1427" s="13"/>
      <c r="J1427" s="13"/>
      <c r="K1427" s="55"/>
      <c r="L1427" s="15"/>
      <c r="M1427" s="13"/>
      <c r="N1427" s="13"/>
      <c r="O1427" s="13"/>
      <c r="P1427" s="50"/>
      <c r="Q1427" s="13"/>
      <c r="R1427" s="13"/>
      <c r="S1427" s="13"/>
      <c r="T1427" s="13"/>
      <c r="U1427" s="13"/>
      <c r="V1427" s="13"/>
      <c r="W1427" s="13"/>
      <c r="X1427" s="13"/>
      <c r="Y1427" s="13"/>
      <c r="Z1427" s="13"/>
      <c r="AA1427" s="13"/>
      <c r="AB1427" s="13"/>
      <c r="AC1427" s="51"/>
      <c r="AD1427" s="51"/>
      <c r="AE1427" s="51"/>
      <c r="AF1427" s="51"/>
      <c r="AG1427" s="51"/>
      <c r="AH1427" s="51"/>
      <c r="AI1427" s="51"/>
    </row>
    <row r="1428" spans="1:35" ht="24.6" x14ac:dyDescent="0.85">
      <c r="A1428" s="15">
        <v>1427</v>
      </c>
      <c r="B1428" s="45" t="s">
        <v>470</v>
      </c>
      <c r="C1428" s="45" t="s">
        <v>2554</v>
      </c>
      <c r="D1428" s="45" t="s">
        <v>2598</v>
      </c>
      <c r="E1428" s="46" t="s">
        <v>366</v>
      </c>
      <c r="F1428" s="47">
        <v>141</v>
      </c>
      <c r="G1428" s="47" t="s">
        <v>10419</v>
      </c>
      <c r="H1428" s="15"/>
      <c r="I1428" s="13"/>
      <c r="J1428" s="13"/>
      <c r="K1428" s="55"/>
      <c r="L1428" s="15"/>
      <c r="M1428" s="13"/>
      <c r="N1428" s="13"/>
      <c r="O1428" s="13"/>
      <c r="P1428" s="50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/>
      <c r="AB1428" s="13"/>
      <c r="AC1428" s="51"/>
      <c r="AD1428" s="51"/>
      <c r="AE1428" s="51"/>
      <c r="AF1428" s="51"/>
      <c r="AG1428" s="51"/>
      <c r="AH1428" s="51"/>
      <c r="AI1428" s="51"/>
    </row>
    <row r="1429" spans="1:35" ht="24.6" x14ac:dyDescent="0.85">
      <c r="A1429" s="15">
        <v>1428</v>
      </c>
      <c r="B1429" s="45" t="s">
        <v>470</v>
      </c>
      <c r="C1429" s="45" t="s">
        <v>2554</v>
      </c>
      <c r="D1429" s="45" t="s">
        <v>2598</v>
      </c>
      <c r="E1429" s="46" t="s">
        <v>1551</v>
      </c>
      <c r="F1429" s="47">
        <v>500</v>
      </c>
      <c r="G1429" s="47" t="s">
        <v>10420</v>
      </c>
      <c r="H1429" s="15"/>
      <c r="I1429" s="13"/>
      <c r="J1429" s="13"/>
      <c r="K1429" s="55"/>
      <c r="L1429" s="15"/>
      <c r="M1429" s="13"/>
      <c r="N1429" s="13"/>
      <c r="O1429" s="13"/>
      <c r="P1429" s="50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3"/>
      <c r="AB1429" s="13"/>
      <c r="AC1429" s="51"/>
      <c r="AD1429" s="51"/>
      <c r="AE1429" s="51"/>
      <c r="AF1429" s="51"/>
      <c r="AG1429" s="51"/>
      <c r="AH1429" s="51"/>
      <c r="AI1429" s="51"/>
    </row>
    <row r="1430" spans="1:35" ht="24.6" x14ac:dyDescent="0.85">
      <c r="A1430" s="15">
        <v>1429</v>
      </c>
      <c r="B1430" s="45" t="s">
        <v>470</v>
      </c>
      <c r="C1430" s="45" t="s">
        <v>2554</v>
      </c>
      <c r="D1430" s="45" t="s">
        <v>2598</v>
      </c>
      <c r="E1430" s="46" t="s">
        <v>2600</v>
      </c>
      <c r="F1430" s="47">
        <v>140</v>
      </c>
      <c r="G1430" s="47" t="s">
        <v>10421</v>
      </c>
      <c r="H1430" s="15"/>
      <c r="I1430" s="13"/>
      <c r="J1430" s="13"/>
      <c r="K1430" s="55"/>
      <c r="L1430" s="15"/>
      <c r="M1430" s="13"/>
      <c r="N1430" s="13"/>
      <c r="O1430" s="13"/>
      <c r="P1430" s="50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3"/>
      <c r="AB1430" s="13"/>
      <c r="AC1430" s="51"/>
      <c r="AD1430" s="51"/>
      <c r="AE1430" s="51"/>
      <c r="AF1430" s="51"/>
      <c r="AG1430" s="51"/>
      <c r="AH1430" s="51"/>
      <c r="AI1430" s="51"/>
    </row>
    <row r="1431" spans="1:35" ht="24.6" x14ac:dyDescent="0.85">
      <c r="A1431" s="15">
        <v>1430</v>
      </c>
      <c r="B1431" s="45" t="s">
        <v>470</v>
      </c>
      <c r="C1431" s="45" t="s">
        <v>2554</v>
      </c>
      <c r="D1431" s="45" t="s">
        <v>2598</v>
      </c>
      <c r="E1431" s="46" t="s">
        <v>2601</v>
      </c>
      <c r="F1431" s="47">
        <v>347</v>
      </c>
      <c r="G1431" s="47" t="s">
        <v>10422</v>
      </c>
      <c r="H1431" s="15"/>
      <c r="I1431" s="13"/>
      <c r="J1431" s="13"/>
      <c r="K1431" s="55"/>
      <c r="L1431" s="15"/>
      <c r="M1431" s="13"/>
      <c r="N1431" s="13"/>
      <c r="O1431" s="13"/>
      <c r="P1431" s="50"/>
      <c r="Q1431" s="13"/>
      <c r="R1431" s="13"/>
      <c r="S1431" s="13"/>
      <c r="T1431" s="13"/>
      <c r="U1431" s="13"/>
      <c r="V1431" s="13"/>
      <c r="W1431" s="13"/>
      <c r="X1431" s="13"/>
      <c r="Y1431" s="13"/>
      <c r="Z1431" s="13"/>
      <c r="AA1431" s="13"/>
      <c r="AB1431" s="13"/>
      <c r="AC1431" s="51"/>
      <c r="AD1431" s="51"/>
      <c r="AE1431" s="51"/>
      <c r="AF1431" s="51"/>
      <c r="AG1431" s="51"/>
      <c r="AH1431" s="51"/>
      <c r="AI1431" s="51"/>
    </row>
    <row r="1432" spans="1:35" ht="24.6" x14ac:dyDescent="0.85">
      <c r="A1432" s="15">
        <v>1431</v>
      </c>
      <c r="B1432" s="45" t="s">
        <v>470</v>
      </c>
      <c r="C1432" s="45" t="s">
        <v>2554</v>
      </c>
      <c r="D1432" s="45" t="s">
        <v>2598</v>
      </c>
      <c r="E1432" s="46" t="s">
        <v>2602</v>
      </c>
      <c r="F1432" s="47">
        <v>522</v>
      </c>
      <c r="G1432" s="47" t="s">
        <v>10423</v>
      </c>
      <c r="H1432" s="15"/>
      <c r="I1432" s="13"/>
      <c r="J1432" s="13"/>
      <c r="K1432" s="55"/>
      <c r="L1432" s="15"/>
      <c r="M1432" s="13"/>
      <c r="N1432" s="13"/>
      <c r="O1432" s="13"/>
      <c r="P1432" s="50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  <c r="AA1432" s="13"/>
      <c r="AB1432" s="13"/>
      <c r="AC1432" s="51"/>
      <c r="AD1432" s="51"/>
      <c r="AE1432" s="51"/>
      <c r="AF1432" s="51"/>
      <c r="AG1432" s="51"/>
      <c r="AH1432" s="51"/>
      <c r="AI1432" s="51"/>
    </row>
    <row r="1433" spans="1:35" ht="24.6" x14ac:dyDescent="0.85">
      <c r="A1433" s="15">
        <v>1432</v>
      </c>
      <c r="B1433" s="45" t="s">
        <v>470</v>
      </c>
      <c r="C1433" s="45" t="s">
        <v>94</v>
      </c>
      <c r="D1433" s="45" t="s">
        <v>94</v>
      </c>
      <c r="E1433" s="46" t="s">
        <v>94</v>
      </c>
      <c r="F1433" s="47">
        <v>285</v>
      </c>
      <c r="G1433" s="47" t="s">
        <v>10424</v>
      </c>
      <c r="H1433" s="15"/>
      <c r="I1433" s="13"/>
      <c r="J1433" s="13"/>
      <c r="K1433" s="55"/>
      <c r="L1433" s="15"/>
      <c r="M1433" s="13"/>
      <c r="N1433" s="13"/>
      <c r="O1433" s="13"/>
      <c r="P1433" s="50"/>
      <c r="Q1433" s="13"/>
      <c r="R1433" s="13"/>
      <c r="S1433" s="13"/>
      <c r="T1433" s="13"/>
      <c r="U1433" s="13"/>
      <c r="V1433" s="13"/>
      <c r="W1433" s="13"/>
      <c r="X1433" s="13"/>
      <c r="Y1433" s="13"/>
      <c r="Z1433" s="13"/>
      <c r="AA1433" s="13"/>
      <c r="AB1433" s="13"/>
      <c r="AC1433" s="51"/>
      <c r="AD1433" s="51"/>
      <c r="AE1433" s="51"/>
      <c r="AF1433" s="51"/>
      <c r="AG1433" s="51"/>
      <c r="AH1433" s="51"/>
      <c r="AI1433" s="51"/>
    </row>
    <row r="1434" spans="1:35" ht="24.6" x14ac:dyDescent="0.85">
      <c r="A1434" s="15">
        <v>1433</v>
      </c>
      <c r="B1434" s="45" t="s">
        <v>470</v>
      </c>
      <c r="C1434" s="45" t="s">
        <v>94</v>
      </c>
      <c r="D1434" s="45" t="s">
        <v>94</v>
      </c>
      <c r="E1434" s="46" t="s">
        <v>2603</v>
      </c>
      <c r="F1434" s="47">
        <v>158</v>
      </c>
      <c r="G1434" s="47" t="s">
        <v>10425</v>
      </c>
      <c r="H1434" s="15"/>
      <c r="I1434" s="13"/>
      <c r="J1434" s="13"/>
      <c r="K1434" s="55"/>
      <c r="L1434" s="15"/>
      <c r="M1434" s="13"/>
      <c r="N1434" s="13"/>
      <c r="O1434" s="13"/>
      <c r="P1434" s="50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/>
      <c r="AB1434" s="13"/>
      <c r="AC1434" s="51"/>
      <c r="AD1434" s="51"/>
      <c r="AE1434" s="51"/>
      <c r="AF1434" s="51"/>
      <c r="AG1434" s="51"/>
      <c r="AH1434" s="51"/>
      <c r="AI1434" s="51"/>
    </row>
    <row r="1435" spans="1:35" ht="24.6" x14ac:dyDescent="0.85">
      <c r="A1435" s="15">
        <v>1434</v>
      </c>
      <c r="B1435" s="45" t="s">
        <v>470</v>
      </c>
      <c r="C1435" s="45" t="s">
        <v>94</v>
      </c>
      <c r="D1435" s="45" t="s">
        <v>94</v>
      </c>
      <c r="E1435" s="46" t="s">
        <v>1168</v>
      </c>
      <c r="F1435" s="47">
        <v>401</v>
      </c>
      <c r="G1435" s="47" t="s">
        <v>10426</v>
      </c>
      <c r="H1435" s="15"/>
      <c r="I1435" s="13"/>
      <c r="J1435" s="13"/>
      <c r="K1435" s="55"/>
      <c r="L1435" s="15"/>
      <c r="M1435" s="13"/>
      <c r="N1435" s="13"/>
      <c r="O1435" s="13"/>
      <c r="P1435" s="50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  <c r="AA1435" s="13"/>
      <c r="AB1435" s="13"/>
      <c r="AC1435" s="51"/>
      <c r="AD1435" s="51"/>
      <c r="AE1435" s="51"/>
      <c r="AF1435" s="51"/>
      <c r="AG1435" s="51"/>
      <c r="AH1435" s="51"/>
      <c r="AI1435" s="51"/>
    </row>
    <row r="1436" spans="1:35" ht="24.6" x14ac:dyDescent="0.85">
      <c r="A1436" s="15">
        <v>1435</v>
      </c>
      <c r="B1436" s="45" t="s">
        <v>470</v>
      </c>
      <c r="C1436" s="45" t="s">
        <v>94</v>
      </c>
      <c r="D1436" s="45" t="s">
        <v>94</v>
      </c>
      <c r="E1436" s="46" t="s">
        <v>2604</v>
      </c>
      <c r="F1436" s="47">
        <v>227</v>
      </c>
      <c r="G1436" s="47" t="s">
        <v>10427</v>
      </c>
      <c r="H1436" s="15"/>
      <c r="I1436" s="13"/>
      <c r="J1436" s="13"/>
      <c r="K1436" s="55"/>
      <c r="L1436" s="15"/>
      <c r="M1436" s="13"/>
      <c r="N1436" s="13"/>
      <c r="O1436" s="13"/>
      <c r="P1436" s="50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/>
      <c r="AB1436" s="13"/>
      <c r="AC1436" s="51"/>
      <c r="AD1436" s="51"/>
      <c r="AE1436" s="51"/>
      <c r="AF1436" s="51"/>
      <c r="AG1436" s="51"/>
      <c r="AH1436" s="51"/>
      <c r="AI1436" s="51"/>
    </row>
    <row r="1437" spans="1:35" ht="24.6" x14ac:dyDescent="0.85">
      <c r="A1437" s="15">
        <v>1436</v>
      </c>
      <c r="B1437" s="45" t="s">
        <v>470</v>
      </c>
      <c r="C1437" s="45" t="s">
        <v>94</v>
      </c>
      <c r="D1437" s="45" t="s">
        <v>94</v>
      </c>
      <c r="E1437" s="46" t="s">
        <v>2597</v>
      </c>
      <c r="F1437" s="47">
        <v>231</v>
      </c>
      <c r="G1437" s="47" t="s">
        <v>10428</v>
      </c>
      <c r="H1437" s="15"/>
      <c r="I1437" s="13"/>
      <c r="J1437" s="13"/>
      <c r="K1437" s="55"/>
      <c r="L1437" s="15"/>
      <c r="M1437" s="13"/>
      <c r="N1437" s="13"/>
      <c r="O1437" s="13"/>
      <c r="P1437" s="50"/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  <c r="AA1437" s="13"/>
      <c r="AB1437" s="13"/>
      <c r="AC1437" s="51"/>
      <c r="AD1437" s="51"/>
      <c r="AE1437" s="51"/>
      <c r="AF1437" s="51"/>
      <c r="AG1437" s="51"/>
      <c r="AH1437" s="51"/>
      <c r="AI1437" s="51"/>
    </row>
    <row r="1438" spans="1:35" ht="24.6" x14ac:dyDescent="0.85">
      <c r="A1438" s="15">
        <v>1437</v>
      </c>
      <c r="B1438" s="45" t="s">
        <v>470</v>
      </c>
      <c r="C1438" s="45" t="s">
        <v>94</v>
      </c>
      <c r="D1438" s="45" t="s">
        <v>94</v>
      </c>
      <c r="E1438" s="46" t="s">
        <v>2605</v>
      </c>
      <c r="F1438" s="47">
        <v>232</v>
      </c>
      <c r="G1438" s="47" t="s">
        <v>10429</v>
      </c>
      <c r="H1438" s="15"/>
      <c r="I1438" s="13"/>
      <c r="J1438" s="13"/>
      <c r="K1438" s="55"/>
      <c r="L1438" s="15"/>
      <c r="M1438" s="13"/>
      <c r="N1438" s="13"/>
      <c r="O1438" s="13"/>
      <c r="P1438" s="50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/>
      <c r="AB1438" s="13"/>
      <c r="AC1438" s="51"/>
      <c r="AD1438" s="51"/>
      <c r="AE1438" s="51"/>
      <c r="AF1438" s="51"/>
      <c r="AG1438" s="51"/>
      <c r="AH1438" s="51"/>
      <c r="AI1438" s="51"/>
    </row>
    <row r="1439" spans="1:35" ht="24.6" x14ac:dyDescent="0.85">
      <c r="A1439" s="15">
        <v>1438</v>
      </c>
      <c r="B1439" s="45" t="s">
        <v>470</v>
      </c>
      <c r="C1439" s="45" t="s">
        <v>94</v>
      </c>
      <c r="D1439" s="45" t="s">
        <v>94</v>
      </c>
      <c r="E1439" s="46" t="s">
        <v>2606</v>
      </c>
      <c r="F1439" s="47">
        <v>255</v>
      </c>
      <c r="G1439" s="47" t="s">
        <v>10430</v>
      </c>
      <c r="H1439" s="15"/>
      <c r="I1439" s="13"/>
      <c r="J1439" s="13"/>
      <c r="K1439" s="55"/>
      <c r="L1439" s="15"/>
      <c r="M1439" s="13"/>
      <c r="N1439" s="13"/>
      <c r="O1439" s="13"/>
      <c r="P1439" s="50"/>
      <c r="Q1439" s="13"/>
      <c r="R1439" s="13"/>
      <c r="S1439" s="13"/>
      <c r="T1439" s="13"/>
      <c r="U1439" s="13"/>
      <c r="V1439" s="13"/>
      <c r="W1439" s="13"/>
      <c r="X1439" s="13"/>
      <c r="Y1439" s="13"/>
      <c r="Z1439" s="13"/>
      <c r="AA1439" s="13"/>
      <c r="AB1439" s="13"/>
      <c r="AC1439" s="51"/>
      <c r="AD1439" s="51"/>
      <c r="AE1439" s="51"/>
      <c r="AF1439" s="51"/>
      <c r="AG1439" s="51"/>
      <c r="AH1439" s="51"/>
      <c r="AI1439" s="51"/>
    </row>
    <row r="1440" spans="1:35" ht="24.6" x14ac:dyDescent="0.85">
      <c r="A1440" s="15">
        <v>1439</v>
      </c>
      <c r="B1440" s="45" t="s">
        <v>470</v>
      </c>
      <c r="C1440" s="45" t="s">
        <v>94</v>
      </c>
      <c r="D1440" s="45" t="s">
        <v>94</v>
      </c>
      <c r="E1440" s="46" t="s">
        <v>2607</v>
      </c>
      <c r="F1440" s="47">
        <v>103</v>
      </c>
      <c r="G1440" s="47" t="s">
        <v>10431</v>
      </c>
      <c r="H1440" s="15"/>
      <c r="I1440" s="13"/>
      <c r="J1440" s="13"/>
      <c r="K1440" s="55"/>
      <c r="L1440" s="15"/>
      <c r="M1440" s="13"/>
      <c r="N1440" s="13"/>
      <c r="O1440" s="13"/>
      <c r="P1440" s="50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/>
      <c r="AB1440" s="13"/>
      <c r="AC1440" s="51"/>
      <c r="AD1440" s="51"/>
      <c r="AE1440" s="51"/>
      <c r="AF1440" s="51"/>
      <c r="AG1440" s="51"/>
      <c r="AH1440" s="51"/>
      <c r="AI1440" s="51"/>
    </row>
    <row r="1441" spans="1:35" ht="24.6" x14ac:dyDescent="0.85">
      <c r="A1441" s="15">
        <v>1440</v>
      </c>
      <c r="B1441" s="45" t="s">
        <v>470</v>
      </c>
      <c r="C1441" s="45" t="s">
        <v>94</v>
      </c>
      <c r="D1441" s="45" t="s">
        <v>1072</v>
      </c>
      <c r="E1441" s="46" t="s">
        <v>125</v>
      </c>
      <c r="F1441" s="47">
        <v>1553</v>
      </c>
      <c r="G1441" s="47" t="s">
        <v>10432</v>
      </c>
      <c r="H1441" s="15"/>
      <c r="I1441" s="13"/>
      <c r="J1441" s="13"/>
      <c r="K1441" s="55"/>
      <c r="L1441" s="15"/>
      <c r="M1441" s="13"/>
      <c r="N1441" s="13"/>
      <c r="O1441" s="13"/>
      <c r="P1441" s="50"/>
      <c r="Q1441" s="13"/>
      <c r="R1441" s="13"/>
      <c r="S1441" s="13"/>
      <c r="T1441" s="13"/>
      <c r="U1441" s="13"/>
      <c r="V1441" s="13"/>
      <c r="W1441" s="13"/>
      <c r="X1441" s="13"/>
      <c r="Y1441" s="13"/>
      <c r="Z1441" s="13"/>
      <c r="AA1441" s="13"/>
      <c r="AB1441" s="13"/>
      <c r="AC1441" s="51"/>
      <c r="AD1441" s="51"/>
      <c r="AE1441" s="51"/>
      <c r="AF1441" s="51"/>
      <c r="AG1441" s="51"/>
      <c r="AH1441" s="51"/>
      <c r="AI1441" s="51"/>
    </row>
    <row r="1442" spans="1:35" ht="24.6" x14ac:dyDescent="0.85">
      <c r="A1442" s="15">
        <v>1441</v>
      </c>
      <c r="B1442" s="45" t="s">
        <v>470</v>
      </c>
      <c r="C1442" s="45" t="s">
        <v>94</v>
      </c>
      <c r="D1442" s="45" t="s">
        <v>1072</v>
      </c>
      <c r="E1442" s="46" t="s">
        <v>2608</v>
      </c>
      <c r="F1442" s="47">
        <v>553</v>
      </c>
      <c r="G1442" s="47" t="s">
        <v>10433</v>
      </c>
      <c r="H1442" s="15"/>
      <c r="I1442" s="13"/>
      <c r="J1442" s="13"/>
      <c r="K1442" s="55"/>
      <c r="L1442" s="15"/>
      <c r="M1442" s="13"/>
      <c r="N1442" s="13"/>
      <c r="O1442" s="13"/>
      <c r="P1442" s="50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/>
      <c r="AB1442" s="13"/>
      <c r="AC1442" s="51"/>
      <c r="AD1442" s="51"/>
      <c r="AE1442" s="51"/>
      <c r="AF1442" s="51"/>
      <c r="AG1442" s="51"/>
      <c r="AH1442" s="51"/>
      <c r="AI1442" s="51"/>
    </row>
    <row r="1443" spans="1:35" ht="24.6" x14ac:dyDescent="0.85">
      <c r="A1443" s="15">
        <v>1442</v>
      </c>
      <c r="B1443" s="45" t="s">
        <v>470</v>
      </c>
      <c r="C1443" s="45" t="s">
        <v>94</v>
      </c>
      <c r="D1443" s="45" t="s">
        <v>1072</v>
      </c>
      <c r="E1443" s="46" t="s">
        <v>1999</v>
      </c>
      <c r="F1443" s="47">
        <v>355</v>
      </c>
      <c r="G1443" s="47" t="s">
        <v>10434</v>
      </c>
      <c r="H1443" s="15"/>
      <c r="I1443" s="13"/>
      <c r="J1443" s="13"/>
      <c r="K1443" s="55"/>
      <c r="L1443" s="15"/>
      <c r="M1443" s="13"/>
      <c r="N1443" s="13"/>
      <c r="O1443" s="13"/>
      <c r="P1443" s="50"/>
      <c r="Q1443" s="13"/>
      <c r="R1443" s="13"/>
      <c r="S1443" s="13"/>
      <c r="T1443" s="13"/>
      <c r="U1443" s="13"/>
      <c r="V1443" s="13"/>
      <c r="W1443" s="13"/>
      <c r="X1443" s="13"/>
      <c r="Y1443" s="13"/>
      <c r="Z1443" s="13"/>
      <c r="AA1443" s="13"/>
      <c r="AB1443" s="13"/>
      <c r="AC1443" s="51"/>
      <c r="AD1443" s="51"/>
      <c r="AE1443" s="51"/>
      <c r="AF1443" s="51"/>
      <c r="AG1443" s="51"/>
      <c r="AH1443" s="51"/>
      <c r="AI1443" s="51"/>
    </row>
    <row r="1444" spans="1:35" ht="24.6" x14ac:dyDescent="0.85">
      <c r="A1444" s="15">
        <v>1443</v>
      </c>
      <c r="B1444" s="45" t="s">
        <v>470</v>
      </c>
      <c r="C1444" s="45" t="s">
        <v>94</v>
      </c>
      <c r="D1444" s="45" t="s">
        <v>1072</v>
      </c>
      <c r="E1444" s="46" t="s">
        <v>108</v>
      </c>
      <c r="F1444" s="47">
        <v>840</v>
      </c>
      <c r="G1444" s="47" t="s">
        <v>10435</v>
      </c>
      <c r="H1444" s="15"/>
      <c r="I1444" s="13"/>
      <c r="J1444" s="13"/>
      <c r="K1444" s="55"/>
      <c r="L1444" s="15"/>
      <c r="M1444" s="13"/>
      <c r="N1444" s="13"/>
      <c r="O1444" s="13"/>
      <c r="P1444" s="50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/>
      <c r="AB1444" s="13"/>
      <c r="AC1444" s="51"/>
      <c r="AD1444" s="51"/>
      <c r="AE1444" s="51"/>
      <c r="AF1444" s="51"/>
      <c r="AG1444" s="51"/>
      <c r="AH1444" s="51"/>
      <c r="AI1444" s="51"/>
    </row>
    <row r="1445" spans="1:35" ht="24.6" x14ac:dyDescent="0.85">
      <c r="A1445" s="15">
        <v>1444</v>
      </c>
      <c r="B1445" s="45" t="s">
        <v>470</v>
      </c>
      <c r="C1445" s="45" t="s">
        <v>94</v>
      </c>
      <c r="D1445" s="45" t="s">
        <v>1072</v>
      </c>
      <c r="E1445" s="46" t="s">
        <v>1970</v>
      </c>
      <c r="F1445" s="47">
        <v>321</v>
      </c>
      <c r="G1445" s="47" t="s">
        <v>10436</v>
      </c>
      <c r="H1445" s="15"/>
      <c r="I1445" s="13"/>
      <c r="J1445" s="13"/>
      <c r="K1445" s="55"/>
      <c r="L1445" s="15"/>
      <c r="M1445" s="13"/>
      <c r="N1445" s="13"/>
      <c r="O1445" s="13"/>
      <c r="P1445" s="50"/>
      <c r="Q1445" s="13"/>
      <c r="R1445" s="13"/>
      <c r="S1445" s="13"/>
      <c r="T1445" s="13"/>
      <c r="U1445" s="13"/>
      <c r="V1445" s="13"/>
      <c r="W1445" s="13"/>
      <c r="X1445" s="13"/>
      <c r="Y1445" s="13"/>
      <c r="Z1445" s="13"/>
      <c r="AA1445" s="13"/>
      <c r="AB1445" s="13"/>
      <c r="AC1445" s="51"/>
      <c r="AD1445" s="51"/>
      <c r="AE1445" s="51"/>
      <c r="AF1445" s="51"/>
      <c r="AG1445" s="51"/>
      <c r="AH1445" s="51"/>
      <c r="AI1445" s="51"/>
    </row>
    <row r="1446" spans="1:35" ht="24.6" x14ac:dyDescent="0.85">
      <c r="A1446" s="15">
        <v>1445</v>
      </c>
      <c r="B1446" s="45" t="s">
        <v>470</v>
      </c>
      <c r="C1446" s="45" t="s">
        <v>94</v>
      </c>
      <c r="D1446" s="45" t="s">
        <v>1072</v>
      </c>
      <c r="E1446" s="46" t="s">
        <v>1072</v>
      </c>
      <c r="F1446" s="47">
        <v>241</v>
      </c>
      <c r="G1446" s="47" t="s">
        <v>10437</v>
      </c>
      <c r="H1446" s="15"/>
      <c r="I1446" s="13"/>
      <c r="J1446" s="13"/>
      <c r="K1446" s="55"/>
      <c r="L1446" s="15"/>
      <c r="M1446" s="13"/>
      <c r="N1446" s="13"/>
      <c r="O1446" s="13"/>
      <c r="P1446" s="50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/>
      <c r="AB1446" s="13"/>
      <c r="AC1446" s="51"/>
      <c r="AD1446" s="51"/>
      <c r="AE1446" s="51"/>
      <c r="AF1446" s="51"/>
      <c r="AG1446" s="51"/>
      <c r="AH1446" s="51"/>
      <c r="AI1446" s="51"/>
    </row>
    <row r="1447" spans="1:35" ht="24.6" x14ac:dyDescent="0.85">
      <c r="A1447" s="15">
        <v>1446</v>
      </c>
      <c r="B1447" s="45" t="s">
        <v>470</v>
      </c>
      <c r="C1447" s="45" t="s">
        <v>94</v>
      </c>
      <c r="D1447" s="45" t="s">
        <v>1072</v>
      </c>
      <c r="E1447" s="46" t="s">
        <v>2609</v>
      </c>
      <c r="F1447" s="47">
        <v>272</v>
      </c>
      <c r="G1447" s="47" t="s">
        <v>10438</v>
      </c>
      <c r="H1447" s="15"/>
      <c r="I1447" s="13"/>
      <c r="J1447" s="13"/>
      <c r="K1447" s="55"/>
      <c r="L1447" s="15"/>
      <c r="M1447" s="13"/>
      <c r="N1447" s="13"/>
      <c r="O1447" s="13"/>
      <c r="P1447" s="50"/>
      <c r="Q1447" s="13"/>
      <c r="R1447" s="13"/>
      <c r="S1447" s="13"/>
      <c r="T1447" s="13"/>
      <c r="U1447" s="13"/>
      <c r="V1447" s="13"/>
      <c r="W1447" s="13"/>
      <c r="X1447" s="13"/>
      <c r="Y1447" s="13"/>
      <c r="Z1447" s="13"/>
      <c r="AA1447" s="13"/>
      <c r="AB1447" s="13"/>
      <c r="AC1447" s="51"/>
      <c r="AD1447" s="51"/>
      <c r="AE1447" s="51"/>
      <c r="AF1447" s="51"/>
      <c r="AG1447" s="51"/>
      <c r="AH1447" s="51"/>
      <c r="AI1447" s="51"/>
    </row>
    <row r="1448" spans="1:35" ht="24.6" x14ac:dyDescent="0.85">
      <c r="A1448" s="15">
        <v>1447</v>
      </c>
      <c r="B1448" s="45" t="s">
        <v>470</v>
      </c>
      <c r="C1448" s="45" t="s">
        <v>94</v>
      </c>
      <c r="D1448" s="45" t="s">
        <v>1072</v>
      </c>
      <c r="E1448" s="46" t="s">
        <v>2610</v>
      </c>
      <c r="F1448" s="47">
        <v>211</v>
      </c>
      <c r="G1448" s="47" t="s">
        <v>10439</v>
      </c>
      <c r="H1448" s="15"/>
      <c r="I1448" s="13"/>
      <c r="J1448" s="13"/>
      <c r="K1448" s="55"/>
      <c r="L1448" s="15"/>
      <c r="M1448" s="13"/>
      <c r="N1448" s="13"/>
      <c r="O1448" s="13"/>
      <c r="P1448" s="50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/>
      <c r="AB1448" s="13"/>
      <c r="AC1448" s="51"/>
      <c r="AD1448" s="51"/>
      <c r="AE1448" s="51"/>
      <c r="AF1448" s="51"/>
      <c r="AG1448" s="51"/>
      <c r="AH1448" s="51"/>
      <c r="AI1448" s="51"/>
    </row>
    <row r="1449" spans="1:35" ht="24.6" x14ac:dyDescent="0.85">
      <c r="A1449" s="15">
        <v>1448</v>
      </c>
      <c r="B1449" s="45" t="s">
        <v>470</v>
      </c>
      <c r="C1449" s="45" t="s">
        <v>94</v>
      </c>
      <c r="D1449" s="45" t="s">
        <v>454</v>
      </c>
      <c r="E1449" s="46" t="s">
        <v>366</v>
      </c>
      <c r="F1449" s="47">
        <v>83</v>
      </c>
      <c r="G1449" s="47" t="s">
        <v>10440</v>
      </c>
      <c r="H1449" s="15"/>
      <c r="I1449" s="13"/>
      <c r="J1449" s="13"/>
      <c r="K1449" s="55"/>
      <c r="L1449" s="15"/>
      <c r="M1449" s="13"/>
      <c r="N1449" s="13"/>
      <c r="O1449" s="13"/>
      <c r="P1449" s="50"/>
      <c r="Q1449" s="13"/>
      <c r="R1449" s="13"/>
      <c r="S1449" s="13"/>
      <c r="T1449" s="13"/>
      <c r="U1449" s="13"/>
      <c r="V1449" s="13"/>
      <c r="W1449" s="13"/>
      <c r="X1449" s="13"/>
      <c r="Y1449" s="13"/>
      <c r="Z1449" s="13"/>
      <c r="AA1449" s="13"/>
      <c r="AB1449" s="13"/>
      <c r="AC1449" s="51"/>
      <c r="AD1449" s="51"/>
      <c r="AE1449" s="51"/>
      <c r="AF1449" s="51"/>
      <c r="AG1449" s="51"/>
      <c r="AH1449" s="51"/>
      <c r="AI1449" s="51"/>
    </row>
    <row r="1450" spans="1:35" ht="24.6" x14ac:dyDescent="0.85">
      <c r="A1450" s="15">
        <v>1449</v>
      </c>
      <c r="B1450" s="45" t="s">
        <v>470</v>
      </c>
      <c r="C1450" s="45" t="s">
        <v>94</v>
      </c>
      <c r="D1450" s="45" t="s">
        <v>454</v>
      </c>
      <c r="E1450" s="46" t="s">
        <v>103</v>
      </c>
      <c r="F1450" s="47">
        <v>175</v>
      </c>
      <c r="G1450" s="47" t="s">
        <v>10441</v>
      </c>
      <c r="H1450" s="15"/>
      <c r="I1450" s="13"/>
      <c r="J1450" s="13"/>
      <c r="K1450" s="55"/>
      <c r="L1450" s="15"/>
      <c r="M1450" s="13"/>
      <c r="N1450" s="13"/>
      <c r="O1450" s="13"/>
      <c r="P1450" s="50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/>
      <c r="AB1450" s="13"/>
      <c r="AC1450" s="51"/>
      <c r="AD1450" s="51"/>
      <c r="AE1450" s="51"/>
      <c r="AF1450" s="51"/>
      <c r="AG1450" s="51"/>
      <c r="AH1450" s="51"/>
      <c r="AI1450" s="51"/>
    </row>
    <row r="1451" spans="1:35" ht="24.6" x14ac:dyDescent="0.85">
      <c r="A1451" s="15">
        <v>1450</v>
      </c>
      <c r="B1451" s="45" t="s">
        <v>470</v>
      </c>
      <c r="C1451" s="45" t="s">
        <v>94</v>
      </c>
      <c r="D1451" s="45" t="s">
        <v>454</v>
      </c>
      <c r="E1451" s="46" t="s">
        <v>2611</v>
      </c>
      <c r="F1451" s="47">
        <v>240</v>
      </c>
      <c r="G1451" s="47" t="s">
        <v>10442</v>
      </c>
      <c r="H1451" s="15"/>
      <c r="I1451" s="13"/>
      <c r="J1451" s="13"/>
      <c r="K1451" s="55"/>
      <c r="L1451" s="15"/>
      <c r="M1451" s="13"/>
      <c r="N1451" s="13"/>
      <c r="O1451" s="13"/>
      <c r="P1451" s="50"/>
      <c r="Q1451" s="13"/>
      <c r="R1451" s="13"/>
      <c r="S1451" s="13"/>
      <c r="T1451" s="13"/>
      <c r="U1451" s="13"/>
      <c r="V1451" s="13"/>
      <c r="W1451" s="13"/>
      <c r="X1451" s="13"/>
      <c r="Y1451" s="13"/>
      <c r="Z1451" s="13"/>
      <c r="AA1451" s="13"/>
      <c r="AB1451" s="13"/>
      <c r="AC1451" s="51"/>
      <c r="AD1451" s="51"/>
      <c r="AE1451" s="51"/>
      <c r="AF1451" s="51"/>
      <c r="AG1451" s="51"/>
      <c r="AH1451" s="51"/>
      <c r="AI1451" s="51"/>
    </row>
    <row r="1452" spans="1:35" ht="24.6" x14ac:dyDescent="0.85">
      <c r="A1452" s="15">
        <v>1451</v>
      </c>
      <c r="B1452" s="45" t="s">
        <v>470</v>
      </c>
      <c r="C1452" s="45" t="s">
        <v>94</v>
      </c>
      <c r="D1452" s="45" t="s">
        <v>454</v>
      </c>
      <c r="E1452" s="46" t="s">
        <v>454</v>
      </c>
      <c r="F1452" s="47">
        <v>198</v>
      </c>
      <c r="G1452" s="47" t="s">
        <v>10443</v>
      </c>
      <c r="H1452" s="15"/>
      <c r="I1452" s="13"/>
      <c r="J1452" s="13"/>
      <c r="K1452" s="55"/>
      <c r="L1452" s="15"/>
      <c r="M1452" s="13"/>
      <c r="N1452" s="13"/>
      <c r="O1452" s="13"/>
      <c r="P1452" s="50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/>
      <c r="AB1452" s="13"/>
      <c r="AC1452" s="51"/>
      <c r="AD1452" s="51"/>
      <c r="AE1452" s="51"/>
      <c r="AF1452" s="51"/>
      <c r="AG1452" s="51"/>
      <c r="AH1452" s="51"/>
      <c r="AI1452" s="51"/>
    </row>
    <row r="1453" spans="1:35" ht="24.6" x14ac:dyDescent="0.85">
      <c r="A1453" s="15">
        <v>1452</v>
      </c>
      <c r="B1453" s="45" t="s">
        <v>470</v>
      </c>
      <c r="C1453" s="45" t="s">
        <v>94</v>
      </c>
      <c r="D1453" s="45" t="s">
        <v>454</v>
      </c>
      <c r="E1453" s="46" t="s">
        <v>89</v>
      </c>
      <c r="F1453" s="47">
        <v>79</v>
      </c>
      <c r="G1453" s="47" t="s">
        <v>10444</v>
      </c>
      <c r="H1453" s="15"/>
      <c r="I1453" s="13"/>
      <c r="J1453" s="13"/>
      <c r="K1453" s="55"/>
      <c r="L1453" s="15"/>
      <c r="M1453" s="13"/>
      <c r="N1453" s="13"/>
      <c r="O1453" s="13"/>
      <c r="P1453" s="50"/>
      <c r="Q1453" s="13"/>
      <c r="R1453" s="13"/>
      <c r="S1453" s="13"/>
      <c r="T1453" s="13"/>
      <c r="U1453" s="13"/>
      <c r="V1453" s="13"/>
      <c r="W1453" s="13"/>
      <c r="X1453" s="13"/>
      <c r="Y1453" s="13"/>
      <c r="Z1453" s="13"/>
      <c r="AA1453" s="13"/>
      <c r="AB1453" s="13"/>
      <c r="AC1453" s="51"/>
      <c r="AD1453" s="51"/>
      <c r="AE1453" s="51"/>
      <c r="AF1453" s="51"/>
      <c r="AG1453" s="51"/>
      <c r="AH1453" s="51"/>
      <c r="AI1453" s="51"/>
    </row>
    <row r="1454" spans="1:35" ht="24.6" x14ac:dyDescent="0.85">
      <c r="A1454" s="15">
        <v>1453</v>
      </c>
      <c r="B1454" s="45" t="s">
        <v>470</v>
      </c>
      <c r="C1454" s="45" t="s">
        <v>94</v>
      </c>
      <c r="D1454" s="45" t="s">
        <v>454</v>
      </c>
      <c r="E1454" s="46" t="s">
        <v>2612</v>
      </c>
      <c r="F1454" s="47">
        <v>221</v>
      </c>
      <c r="G1454" s="47" t="s">
        <v>10445</v>
      </c>
      <c r="H1454" s="15"/>
      <c r="I1454" s="13"/>
      <c r="J1454" s="13"/>
      <c r="K1454" s="55"/>
      <c r="L1454" s="15"/>
      <c r="M1454" s="13"/>
      <c r="N1454" s="13"/>
      <c r="O1454" s="13"/>
      <c r="P1454" s="50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/>
      <c r="AB1454" s="13"/>
      <c r="AC1454" s="51"/>
      <c r="AD1454" s="51"/>
      <c r="AE1454" s="51"/>
      <c r="AF1454" s="51"/>
      <c r="AG1454" s="51"/>
      <c r="AH1454" s="51"/>
      <c r="AI1454" s="51"/>
    </row>
    <row r="1455" spans="1:35" ht="24.6" x14ac:dyDescent="0.85">
      <c r="A1455" s="15">
        <v>1454</v>
      </c>
      <c r="B1455" s="45" t="s">
        <v>470</v>
      </c>
      <c r="C1455" s="45" t="s">
        <v>94</v>
      </c>
      <c r="D1455" s="45" t="s">
        <v>454</v>
      </c>
      <c r="E1455" s="46" t="s">
        <v>2613</v>
      </c>
      <c r="F1455" s="47">
        <v>321</v>
      </c>
      <c r="G1455" s="47" t="s">
        <v>10446</v>
      </c>
      <c r="H1455" s="15"/>
      <c r="I1455" s="13"/>
      <c r="J1455" s="13"/>
      <c r="K1455" s="55"/>
      <c r="L1455" s="15"/>
      <c r="M1455" s="13"/>
      <c r="N1455" s="13"/>
      <c r="O1455" s="13"/>
      <c r="P1455" s="50"/>
      <c r="Q1455" s="13"/>
      <c r="R1455" s="13"/>
      <c r="S1455" s="13"/>
      <c r="T1455" s="13"/>
      <c r="U1455" s="13"/>
      <c r="V1455" s="13"/>
      <c r="W1455" s="13"/>
      <c r="X1455" s="13"/>
      <c r="Y1455" s="13"/>
      <c r="Z1455" s="13"/>
      <c r="AA1455" s="13"/>
      <c r="AB1455" s="13"/>
      <c r="AC1455" s="51"/>
      <c r="AD1455" s="51"/>
      <c r="AE1455" s="51"/>
      <c r="AF1455" s="51"/>
      <c r="AG1455" s="51"/>
      <c r="AH1455" s="51"/>
      <c r="AI1455" s="51"/>
    </row>
    <row r="1456" spans="1:35" ht="24.6" x14ac:dyDescent="0.85">
      <c r="A1456" s="15">
        <v>1455</v>
      </c>
      <c r="B1456" s="45" t="s">
        <v>470</v>
      </c>
      <c r="C1456" s="45" t="s">
        <v>94</v>
      </c>
      <c r="D1456" s="45" t="s">
        <v>454</v>
      </c>
      <c r="E1456" s="46" t="s">
        <v>2614</v>
      </c>
      <c r="F1456" s="47">
        <v>202</v>
      </c>
      <c r="G1456" s="47" t="s">
        <v>10447</v>
      </c>
      <c r="H1456" s="15"/>
      <c r="I1456" s="13"/>
      <c r="J1456" s="13"/>
      <c r="K1456" s="55"/>
      <c r="L1456" s="15"/>
      <c r="M1456" s="13"/>
      <c r="N1456" s="13"/>
      <c r="O1456" s="13"/>
      <c r="P1456" s="50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/>
      <c r="AB1456" s="13"/>
      <c r="AC1456" s="51"/>
      <c r="AD1456" s="51"/>
      <c r="AE1456" s="51"/>
      <c r="AF1456" s="51"/>
      <c r="AG1456" s="51"/>
      <c r="AH1456" s="51"/>
      <c r="AI1456" s="51"/>
    </row>
    <row r="1457" spans="1:35" ht="24.6" x14ac:dyDescent="0.85">
      <c r="A1457" s="15">
        <v>1456</v>
      </c>
      <c r="B1457" s="45" t="s">
        <v>470</v>
      </c>
      <c r="C1457" s="45" t="s">
        <v>94</v>
      </c>
      <c r="D1457" s="45" t="s">
        <v>454</v>
      </c>
      <c r="E1457" s="46" t="s">
        <v>97</v>
      </c>
      <c r="F1457" s="47">
        <v>205</v>
      </c>
      <c r="G1457" s="47" t="s">
        <v>10448</v>
      </c>
      <c r="H1457" s="15"/>
      <c r="I1457" s="13"/>
      <c r="J1457" s="13"/>
      <c r="K1457" s="55"/>
      <c r="L1457" s="15"/>
      <c r="M1457" s="13"/>
      <c r="N1457" s="13"/>
      <c r="O1457" s="13"/>
      <c r="P1457" s="50"/>
      <c r="Q1457" s="13"/>
      <c r="R1457" s="13"/>
      <c r="S1457" s="13"/>
      <c r="T1457" s="13"/>
      <c r="U1457" s="13"/>
      <c r="V1457" s="13"/>
      <c r="W1457" s="13"/>
      <c r="X1457" s="13"/>
      <c r="Y1457" s="13"/>
      <c r="Z1457" s="13"/>
      <c r="AA1457" s="13"/>
      <c r="AB1457" s="13"/>
      <c r="AC1457" s="51"/>
      <c r="AD1457" s="51"/>
      <c r="AE1457" s="51"/>
      <c r="AF1457" s="51"/>
      <c r="AG1457" s="51"/>
      <c r="AH1457" s="51"/>
      <c r="AI1457" s="51"/>
    </row>
    <row r="1458" spans="1:35" ht="24.6" x14ac:dyDescent="0.85">
      <c r="A1458" s="15">
        <v>1457</v>
      </c>
      <c r="B1458" s="45" t="s">
        <v>470</v>
      </c>
      <c r="C1458" s="45" t="s">
        <v>94</v>
      </c>
      <c r="D1458" s="45" t="s">
        <v>454</v>
      </c>
      <c r="E1458" s="46" t="s">
        <v>2615</v>
      </c>
      <c r="F1458" s="47">
        <v>325</v>
      </c>
      <c r="G1458" s="47" t="s">
        <v>10449</v>
      </c>
      <c r="H1458" s="15"/>
      <c r="I1458" s="13"/>
      <c r="J1458" s="13"/>
      <c r="K1458" s="55"/>
      <c r="L1458" s="15"/>
      <c r="M1458" s="13"/>
      <c r="N1458" s="13"/>
      <c r="O1458" s="13"/>
      <c r="P1458" s="50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/>
      <c r="AB1458" s="13"/>
      <c r="AC1458" s="51"/>
      <c r="AD1458" s="51"/>
      <c r="AE1458" s="51"/>
      <c r="AF1458" s="51"/>
      <c r="AG1458" s="51"/>
      <c r="AH1458" s="51"/>
      <c r="AI1458" s="51"/>
    </row>
    <row r="1459" spans="1:35" ht="24.6" x14ac:dyDescent="0.85">
      <c r="A1459" s="15">
        <v>1458</v>
      </c>
      <c r="B1459" s="45" t="s">
        <v>470</v>
      </c>
      <c r="C1459" s="45" t="s">
        <v>94</v>
      </c>
      <c r="D1459" s="45" t="s">
        <v>813</v>
      </c>
      <c r="E1459" s="46" t="s">
        <v>813</v>
      </c>
      <c r="F1459" s="47">
        <v>262</v>
      </c>
      <c r="G1459" s="47" t="s">
        <v>10450</v>
      </c>
      <c r="H1459" s="15"/>
      <c r="I1459" s="13"/>
      <c r="J1459" s="13"/>
      <c r="K1459" s="55"/>
      <c r="L1459" s="15"/>
      <c r="M1459" s="13"/>
      <c r="N1459" s="13"/>
      <c r="O1459" s="13"/>
      <c r="P1459" s="50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  <c r="AA1459" s="13"/>
      <c r="AB1459" s="13"/>
      <c r="AC1459" s="51"/>
      <c r="AD1459" s="51"/>
      <c r="AE1459" s="51"/>
      <c r="AF1459" s="51"/>
      <c r="AG1459" s="51"/>
      <c r="AH1459" s="51"/>
      <c r="AI1459" s="51"/>
    </row>
    <row r="1460" spans="1:35" ht="24.6" x14ac:dyDescent="0.85">
      <c r="A1460" s="15">
        <v>1459</v>
      </c>
      <c r="B1460" s="45" t="s">
        <v>470</v>
      </c>
      <c r="C1460" s="45" t="s">
        <v>94</v>
      </c>
      <c r="D1460" s="45" t="s">
        <v>813</v>
      </c>
      <c r="E1460" s="46" t="s">
        <v>366</v>
      </c>
      <c r="F1460" s="47">
        <v>339</v>
      </c>
      <c r="G1460" s="47" t="s">
        <v>10451</v>
      </c>
      <c r="H1460" s="15"/>
      <c r="I1460" s="13"/>
      <c r="J1460" s="13"/>
      <c r="K1460" s="55"/>
      <c r="L1460" s="15"/>
      <c r="M1460" s="13"/>
      <c r="N1460" s="13"/>
      <c r="O1460" s="13"/>
      <c r="P1460" s="50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/>
      <c r="AB1460" s="13"/>
      <c r="AC1460" s="51"/>
      <c r="AD1460" s="51"/>
      <c r="AE1460" s="51"/>
      <c r="AF1460" s="51"/>
      <c r="AG1460" s="51"/>
      <c r="AH1460" s="51"/>
      <c r="AI1460" s="51"/>
    </row>
    <row r="1461" spans="1:35" ht="24.6" x14ac:dyDescent="0.85">
      <c r="A1461" s="15">
        <v>1460</v>
      </c>
      <c r="B1461" s="45" t="s">
        <v>470</v>
      </c>
      <c r="C1461" s="45" t="s">
        <v>94</v>
      </c>
      <c r="D1461" s="45" t="s">
        <v>813</v>
      </c>
      <c r="E1461" s="46" t="s">
        <v>474</v>
      </c>
      <c r="F1461" s="47">
        <v>115</v>
      </c>
      <c r="G1461" s="47" t="s">
        <v>10452</v>
      </c>
      <c r="H1461" s="15"/>
      <c r="I1461" s="13"/>
      <c r="J1461" s="13"/>
      <c r="K1461" s="55"/>
      <c r="L1461" s="15"/>
      <c r="M1461" s="13"/>
      <c r="N1461" s="13"/>
      <c r="O1461" s="13"/>
      <c r="P1461" s="50"/>
      <c r="Q1461" s="13"/>
      <c r="R1461" s="13"/>
      <c r="S1461" s="13"/>
      <c r="T1461" s="13"/>
      <c r="U1461" s="13"/>
      <c r="V1461" s="13"/>
      <c r="W1461" s="13"/>
      <c r="X1461" s="13"/>
      <c r="Y1461" s="13"/>
      <c r="Z1461" s="13"/>
      <c r="AA1461" s="13"/>
      <c r="AB1461" s="13"/>
      <c r="AC1461" s="51"/>
      <c r="AD1461" s="51"/>
      <c r="AE1461" s="51"/>
      <c r="AF1461" s="51"/>
      <c r="AG1461" s="51"/>
      <c r="AH1461" s="51"/>
      <c r="AI1461" s="51"/>
    </row>
    <row r="1462" spans="1:35" ht="24.6" x14ac:dyDescent="0.85">
      <c r="A1462" s="15">
        <v>1461</v>
      </c>
      <c r="B1462" s="45" t="s">
        <v>470</v>
      </c>
      <c r="C1462" s="45" t="s">
        <v>94</v>
      </c>
      <c r="D1462" s="45" t="s">
        <v>813</v>
      </c>
      <c r="E1462" s="46" t="s">
        <v>89</v>
      </c>
      <c r="F1462" s="47">
        <v>398</v>
      </c>
      <c r="G1462" s="47" t="s">
        <v>10453</v>
      </c>
      <c r="H1462" s="15"/>
      <c r="I1462" s="13"/>
      <c r="J1462" s="13"/>
      <c r="K1462" s="55"/>
      <c r="L1462" s="15"/>
      <c r="M1462" s="13"/>
      <c r="N1462" s="13"/>
      <c r="O1462" s="13"/>
      <c r="P1462" s="50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/>
      <c r="AB1462" s="13"/>
      <c r="AC1462" s="51"/>
      <c r="AD1462" s="51"/>
      <c r="AE1462" s="51"/>
      <c r="AF1462" s="51"/>
      <c r="AG1462" s="51"/>
      <c r="AH1462" s="51"/>
      <c r="AI1462" s="51"/>
    </row>
    <row r="1463" spans="1:35" ht="24.6" x14ac:dyDescent="0.85">
      <c r="A1463" s="15">
        <v>1462</v>
      </c>
      <c r="B1463" s="45" t="s">
        <v>470</v>
      </c>
      <c r="C1463" s="45" t="s">
        <v>94</v>
      </c>
      <c r="D1463" s="45" t="s">
        <v>813</v>
      </c>
      <c r="E1463" s="46" t="s">
        <v>2616</v>
      </c>
      <c r="F1463" s="47">
        <v>205</v>
      </c>
      <c r="G1463" s="47" t="s">
        <v>10454</v>
      </c>
      <c r="H1463" s="15"/>
      <c r="I1463" s="13"/>
      <c r="J1463" s="13"/>
      <c r="K1463" s="55"/>
      <c r="L1463" s="15"/>
      <c r="M1463" s="13"/>
      <c r="N1463" s="13"/>
      <c r="O1463" s="13"/>
      <c r="P1463" s="50"/>
      <c r="Q1463" s="13"/>
      <c r="R1463" s="13"/>
      <c r="S1463" s="13"/>
      <c r="T1463" s="13"/>
      <c r="U1463" s="13"/>
      <c r="V1463" s="13"/>
      <c r="W1463" s="13"/>
      <c r="X1463" s="13"/>
      <c r="Y1463" s="13"/>
      <c r="Z1463" s="13"/>
      <c r="AA1463" s="13"/>
      <c r="AB1463" s="13"/>
      <c r="AC1463" s="51"/>
      <c r="AD1463" s="51"/>
      <c r="AE1463" s="51"/>
      <c r="AF1463" s="51"/>
      <c r="AG1463" s="51"/>
      <c r="AH1463" s="51"/>
      <c r="AI1463" s="51"/>
    </row>
    <row r="1464" spans="1:35" ht="24.6" x14ac:dyDescent="0.85">
      <c r="A1464" s="15">
        <v>1463</v>
      </c>
      <c r="B1464" s="45" t="s">
        <v>470</v>
      </c>
      <c r="C1464" s="45" t="s">
        <v>94</v>
      </c>
      <c r="D1464" s="45" t="s">
        <v>813</v>
      </c>
      <c r="E1464" s="46" t="s">
        <v>2617</v>
      </c>
      <c r="F1464" s="47">
        <v>290</v>
      </c>
      <c r="G1464" s="47" t="s">
        <v>10455</v>
      </c>
      <c r="H1464" s="15"/>
      <c r="I1464" s="13"/>
      <c r="J1464" s="13"/>
      <c r="K1464" s="55"/>
      <c r="L1464" s="15"/>
      <c r="M1464" s="13"/>
      <c r="N1464" s="13"/>
      <c r="O1464" s="13"/>
      <c r="P1464" s="50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/>
      <c r="AB1464" s="13"/>
      <c r="AC1464" s="51"/>
      <c r="AD1464" s="51"/>
      <c r="AE1464" s="51"/>
      <c r="AF1464" s="51"/>
      <c r="AG1464" s="51"/>
      <c r="AH1464" s="51"/>
      <c r="AI1464" s="51"/>
    </row>
    <row r="1465" spans="1:35" ht="24.6" x14ac:dyDescent="0.85">
      <c r="A1465" s="15">
        <v>1464</v>
      </c>
      <c r="B1465" s="45" t="s">
        <v>470</v>
      </c>
      <c r="C1465" s="45" t="s">
        <v>94</v>
      </c>
      <c r="D1465" s="45" t="s">
        <v>813</v>
      </c>
      <c r="E1465" s="46" t="s">
        <v>2611</v>
      </c>
      <c r="F1465" s="47">
        <v>207</v>
      </c>
      <c r="G1465" s="47" t="s">
        <v>10456</v>
      </c>
      <c r="H1465" s="15"/>
      <c r="I1465" s="13"/>
      <c r="J1465" s="13"/>
      <c r="K1465" s="55"/>
      <c r="L1465" s="15"/>
      <c r="M1465" s="13"/>
      <c r="N1465" s="13"/>
      <c r="O1465" s="13"/>
      <c r="P1465" s="50"/>
      <c r="Q1465" s="13"/>
      <c r="R1465" s="13"/>
      <c r="S1465" s="13"/>
      <c r="T1465" s="13"/>
      <c r="U1465" s="13"/>
      <c r="V1465" s="13"/>
      <c r="W1465" s="13"/>
      <c r="X1465" s="13"/>
      <c r="Y1465" s="13"/>
      <c r="Z1465" s="13"/>
      <c r="AA1465" s="13"/>
      <c r="AB1465" s="13"/>
      <c r="AC1465" s="51"/>
      <c r="AD1465" s="51"/>
      <c r="AE1465" s="51"/>
      <c r="AF1465" s="51"/>
      <c r="AG1465" s="51"/>
      <c r="AH1465" s="51"/>
      <c r="AI1465" s="51"/>
    </row>
    <row r="1466" spans="1:35" ht="24.6" x14ac:dyDescent="0.85">
      <c r="A1466" s="15">
        <v>1465</v>
      </c>
      <c r="B1466" s="45" t="s">
        <v>470</v>
      </c>
      <c r="C1466" s="45" t="s">
        <v>94</v>
      </c>
      <c r="D1466" s="45" t="s">
        <v>813</v>
      </c>
      <c r="E1466" s="46" t="s">
        <v>2618</v>
      </c>
      <c r="F1466" s="47">
        <v>266</v>
      </c>
      <c r="G1466" s="47" t="s">
        <v>10457</v>
      </c>
      <c r="H1466" s="15" t="s">
        <v>2619</v>
      </c>
      <c r="I1466" s="13"/>
      <c r="J1466" s="13"/>
      <c r="K1466" s="55">
        <v>44385</v>
      </c>
      <c r="L1466" s="15" t="s">
        <v>63</v>
      </c>
      <c r="M1466" s="13" t="s">
        <v>797</v>
      </c>
      <c r="N1466" s="13"/>
      <c r="O1466" s="13" t="s">
        <v>68</v>
      </c>
      <c r="P1466" s="50" t="s">
        <v>2620</v>
      </c>
      <c r="Q1466" s="13" t="s">
        <v>61</v>
      </c>
      <c r="R1466" s="13">
        <v>45</v>
      </c>
      <c r="S1466" s="13"/>
      <c r="T1466" s="13"/>
      <c r="U1466" s="13"/>
      <c r="V1466" s="13"/>
      <c r="W1466" s="13" t="s">
        <v>69</v>
      </c>
      <c r="X1466" s="13"/>
      <c r="Y1466" s="13" t="s">
        <v>70</v>
      </c>
      <c r="Z1466" s="13" t="s">
        <v>75</v>
      </c>
      <c r="AA1466" s="13" t="s">
        <v>72</v>
      </c>
      <c r="AB1466" s="13"/>
      <c r="AC1466" s="51"/>
      <c r="AD1466" s="51"/>
      <c r="AE1466" s="51">
        <v>11</v>
      </c>
      <c r="AF1466" s="51"/>
      <c r="AG1466" s="51"/>
      <c r="AH1466" s="51"/>
      <c r="AI1466" s="51"/>
    </row>
    <row r="1467" spans="1:35" ht="24.6" x14ac:dyDescent="0.85">
      <c r="A1467" s="15">
        <v>1466</v>
      </c>
      <c r="B1467" s="45" t="s">
        <v>470</v>
      </c>
      <c r="C1467" s="45" t="s">
        <v>94</v>
      </c>
      <c r="D1467" s="45" t="s">
        <v>813</v>
      </c>
      <c r="E1467" s="46" t="s">
        <v>2621</v>
      </c>
      <c r="F1467" s="47">
        <v>163</v>
      </c>
      <c r="G1467" s="47" t="s">
        <v>10458</v>
      </c>
      <c r="H1467" s="15"/>
      <c r="I1467" s="13"/>
      <c r="J1467" s="13"/>
      <c r="K1467" s="55"/>
      <c r="L1467" s="15"/>
      <c r="M1467" s="13"/>
      <c r="N1467" s="13"/>
      <c r="O1467" s="13"/>
      <c r="P1467" s="50"/>
      <c r="Q1467" s="13"/>
      <c r="R1467" s="13"/>
      <c r="S1467" s="13"/>
      <c r="T1467" s="13"/>
      <c r="U1467" s="13"/>
      <c r="V1467" s="13"/>
      <c r="W1467" s="13"/>
      <c r="X1467" s="13"/>
      <c r="Y1467" s="13"/>
      <c r="Z1467" s="13"/>
      <c r="AA1467" s="13"/>
      <c r="AB1467" s="13"/>
      <c r="AC1467" s="51"/>
      <c r="AD1467" s="51"/>
      <c r="AE1467" s="51"/>
      <c r="AF1467" s="51"/>
      <c r="AG1467" s="51"/>
      <c r="AH1467" s="51"/>
      <c r="AI1467" s="51"/>
    </row>
    <row r="1468" spans="1:35" ht="24.6" x14ac:dyDescent="0.85">
      <c r="A1468" s="15">
        <v>1467</v>
      </c>
      <c r="B1468" s="45" t="s">
        <v>470</v>
      </c>
      <c r="C1468" s="45" t="s">
        <v>94</v>
      </c>
      <c r="D1468" s="45" t="s">
        <v>2617</v>
      </c>
      <c r="E1468" s="46" t="s">
        <v>2622</v>
      </c>
      <c r="F1468" s="47">
        <v>377</v>
      </c>
      <c r="G1468" s="47" t="s">
        <v>10459</v>
      </c>
      <c r="H1468" s="15"/>
      <c r="I1468" s="13"/>
      <c r="J1468" s="13"/>
      <c r="K1468" s="55"/>
      <c r="L1468" s="15"/>
      <c r="M1468" s="13"/>
      <c r="N1468" s="13"/>
      <c r="O1468" s="13"/>
      <c r="P1468" s="50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/>
      <c r="AB1468" s="13"/>
      <c r="AC1468" s="51"/>
      <c r="AD1468" s="51"/>
      <c r="AE1468" s="51"/>
      <c r="AF1468" s="51"/>
      <c r="AG1468" s="51"/>
      <c r="AH1468" s="51"/>
      <c r="AI1468" s="51"/>
    </row>
    <row r="1469" spans="1:35" ht="24.6" x14ac:dyDescent="0.85">
      <c r="A1469" s="15">
        <v>1468</v>
      </c>
      <c r="B1469" s="45" t="s">
        <v>470</v>
      </c>
      <c r="C1469" s="45" t="s">
        <v>94</v>
      </c>
      <c r="D1469" s="45" t="s">
        <v>2617</v>
      </c>
      <c r="E1469" s="46" t="s">
        <v>2623</v>
      </c>
      <c r="F1469" s="47">
        <v>307</v>
      </c>
      <c r="G1469" s="47" t="s">
        <v>10460</v>
      </c>
      <c r="H1469" s="15"/>
      <c r="I1469" s="13"/>
      <c r="J1469" s="13"/>
      <c r="K1469" s="55"/>
      <c r="L1469" s="15"/>
      <c r="M1469" s="13"/>
      <c r="N1469" s="13"/>
      <c r="O1469" s="13"/>
      <c r="P1469" s="50"/>
      <c r="Q1469" s="13"/>
      <c r="R1469" s="13"/>
      <c r="S1469" s="13"/>
      <c r="T1469" s="13"/>
      <c r="U1469" s="13"/>
      <c r="V1469" s="13"/>
      <c r="W1469" s="13"/>
      <c r="X1469" s="13"/>
      <c r="Y1469" s="13"/>
      <c r="Z1469" s="13"/>
      <c r="AA1469" s="13"/>
      <c r="AB1469" s="13"/>
      <c r="AC1469" s="51"/>
      <c r="AD1469" s="51"/>
      <c r="AE1469" s="51"/>
      <c r="AF1469" s="51"/>
      <c r="AG1469" s="51"/>
      <c r="AH1469" s="51"/>
      <c r="AI1469" s="51"/>
    </row>
    <row r="1470" spans="1:35" ht="24.6" x14ac:dyDescent="0.85">
      <c r="A1470" s="15">
        <v>1469</v>
      </c>
      <c r="B1470" s="45" t="s">
        <v>470</v>
      </c>
      <c r="C1470" s="45" t="s">
        <v>94</v>
      </c>
      <c r="D1470" s="45" t="s">
        <v>2617</v>
      </c>
      <c r="E1470" s="46" t="s">
        <v>2624</v>
      </c>
      <c r="F1470" s="47">
        <v>772</v>
      </c>
      <c r="G1470" s="47" t="s">
        <v>10461</v>
      </c>
      <c r="H1470" s="15"/>
      <c r="I1470" s="13"/>
      <c r="J1470" s="13"/>
      <c r="K1470" s="55"/>
      <c r="L1470" s="15"/>
      <c r="M1470" s="13"/>
      <c r="N1470" s="13"/>
      <c r="O1470" s="13"/>
      <c r="P1470" s="50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/>
      <c r="AB1470" s="13"/>
      <c r="AC1470" s="51"/>
      <c r="AD1470" s="51"/>
      <c r="AE1470" s="51"/>
      <c r="AF1470" s="51"/>
      <c r="AG1470" s="51"/>
      <c r="AH1470" s="51"/>
      <c r="AI1470" s="51"/>
    </row>
    <row r="1471" spans="1:35" ht="24.6" x14ac:dyDescent="0.85">
      <c r="A1471" s="15">
        <v>1470</v>
      </c>
      <c r="B1471" s="45" t="s">
        <v>470</v>
      </c>
      <c r="C1471" s="45" t="s">
        <v>94</v>
      </c>
      <c r="D1471" s="45" t="s">
        <v>2617</v>
      </c>
      <c r="E1471" s="46" t="s">
        <v>2625</v>
      </c>
      <c r="F1471" s="47">
        <v>185</v>
      </c>
      <c r="G1471" s="47" t="s">
        <v>10462</v>
      </c>
      <c r="H1471" s="15"/>
      <c r="I1471" s="13"/>
      <c r="J1471" s="13"/>
      <c r="K1471" s="55"/>
      <c r="L1471" s="15"/>
      <c r="M1471" s="13"/>
      <c r="N1471" s="13"/>
      <c r="O1471" s="13"/>
      <c r="P1471" s="50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3"/>
      <c r="AB1471" s="13"/>
      <c r="AC1471" s="51"/>
      <c r="AD1471" s="51"/>
      <c r="AE1471" s="51"/>
      <c r="AF1471" s="51"/>
      <c r="AG1471" s="51"/>
      <c r="AH1471" s="51"/>
      <c r="AI1471" s="51"/>
    </row>
    <row r="1472" spans="1:35" ht="24.6" x14ac:dyDescent="0.85">
      <c r="A1472" s="15">
        <v>1471</v>
      </c>
      <c r="B1472" s="45" t="s">
        <v>470</v>
      </c>
      <c r="C1472" s="45" t="s">
        <v>94</v>
      </c>
      <c r="D1472" s="45" t="s">
        <v>2617</v>
      </c>
      <c r="E1472" s="46" t="s">
        <v>105</v>
      </c>
      <c r="F1472" s="47">
        <v>189</v>
      </c>
      <c r="G1472" s="47" t="s">
        <v>10463</v>
      </c>
      <c r="H1472" s="15"/>
      <c r="I1472" s="13"/>
      <c r="J1472" s="13"/>
      <c r="K1472" s="55"/>
      <c r="L1472" s="15"/>
      <c r="M1472" s="13"/>
      <c r="N1472" s="13"/>
      <c r="O1472" s="13"/>
      <c r="P1472" s="50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/>
      <c r="AB1472" s="13"/>
      <c r="AC1472" s="51"/>
      <c r="AD1472" s="51"/>
      <c r="AE1472" s="51"/>
      <c r="AF1472" s="51"/>
      <c r="AG1472" s="51"/>
      <c r="AH1472" s="51"/>
      <c r="AI1472" s="51"/>
    </row>
    <row r="1473" spans="1:35" ht="24.6" x14ac:dyDescent="0.85">
      <c r="A1473" s="15">
        <v>1472</v>
      </c>
      <c r="B1473" s="45" t="s">
        <v>470</v>
      </c>
      <c r="C1473" s="45" t="s">
        <v>94</v>
      </c>
      <c r="D1473" s="45" t="s">
        <v>2617</v>
      </c>
      <c r="E1473" s="46" t="s">
        <v>2626</v>
      </c>
      <c r="F1473" s="47">
        <v>89</v>
      </c>
      <c r="G1473" s="47" t="s">
        <v>10464</v>
      </c>
      <c r="H1473" s="15"/>
      <c r="I1473" s="13"/>
      <c r="J1473" s="13"/>
      <c r="K1473" s="55"/>
      <c r="L1473" s="15"/>
      <c r="M1473" s="13"/>
      <c r="N1473" s="13"/>
      <c r="O1473" s="13"/>
      <c r="P1473" s="50"/>
      <c r="Q1473" s="13"/>
      <c r="R1473" s="13"/>
      <c r="S1473" s="13"/>
      <c r="T1473" s="13"/>
      <c r="U1473" s="13"/>
      <c r="V1473" s="13"/>
      <c r="W1473" s="13"/>
      <c r="X1473" s="13"/>
      <c r="Y1473" s="13"/>
      <c r="Z1473" s="13"/>
      <c r="AA1473" s="13"/>
      <c r="AB1473" s="13"/>
      <c r="AC1473" s="51"/>
      <c r="AD1473" s="51"/>
      <c r="AE1473" s="51"/>
      <c r="AF1473" s="51"/>
      <c r="AG1473" s="51"/>
      <c r="AH1473" s="51"/>
      <c r="AI1473" s="51"/>
    </row>
    <row r="1474" spans="1:35" ht="24.6" x14ac:dyDescent="0.85">
      <c r="A1474" s="15">
        <v>1473</v>
      </c>
      <c r="B1474" s="45" t="s">
        <v>470</v>
      </c>
      <c r="C1474" s="45" t="s">
        <v>94</v>
      </c>
      <c r="D1474" s="45" t="s">
        <v>2627</v>
      </c>
      <c r="E1474" s="46" t="s">
        <v>2628</v>
      </c>
      <c r="F1474" s="47">
        <v>217</v>
      </c>
      <c r="G1474" s="47" t="s">
        <v>10465</v>
      </c>
      <c r="H1474" s="15"/>
      <c r="I1474" s="13"/>
      <c r="J1474" s="13"/>
      <c r="K1474" s="55"/>
      <c r="L1474" s="15"/>
      <c r="M1474" s="13"/>
      <c r="N1474" s="13"/>
      <c r="O1474" s="13"/>
      <c r="P1474" s="50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/>
      <c r="AB1474" s="13"/>
      <c r="AC1474" s="51"/>
      <c r="AD1474" s="51"/>
      <c r="AE1474" s="51"/>
      <c r="AF1474" s="51"/>
      <c r="AG1474" s="51"/>
      <c r="AH1474" s="51"/>
      <c r="AI1474" s="51"/>
    </row>
    <row r="1475" spans="1:35" ht="24.6" x14ac:dyDescent="0.85">
      <c r="A1475" s="15">
        <v>1474</v>
      </c>
      <c r="B1475" s="45" t="s">
        <v>470</v>
      </c>
      <c r="C1475" s="45" t="s">
        <v>94</v>
      </c>
      <c r="D1475" s="45" t="s">
        <v>2627</v>
      </c>
      <c r="E1475" s="46" t="s">
        <v>2629</v>
      </c>
      <c r="F1475" s="47">
        <v>454</v>
      </c>
      <c r="G1475" s="47" t="s">
        <v>10466</v>
      </c>
      <c r="H1475" s="15" t="s">
        <v>2630</v>
      </c>
      <c r="I1475" s="13"/>
      <c r="J1475" s="13"/>
      <c r="K1475" s="55">
        <v>44477</v>
      </c>
      <c r="L1475" s="15" t="s">
        <v>63</v>
      </c>
      <c r="M1475" s="13" t="s">
        <v>797</v>
      </c>
      <c r="N1475" s="13"/>
      <c r="O1475" s="13" t="s">
        <v>68</v>
      </c>
      <c r="P1475" s="50" t="s">
        <v>2553</v>
      </c>
      <c r="Q1475" s="13" t="s">
        <v>61</v>
      </c>
      <c r="R1475" s="13">
        <v>51</v>
      </c>
      <c r="S1475" s="13"/>
      <c r="T1475" s="13"/>
      <c r="U1475" s="13"/>
      <c r="V1475" s="13"/>
      <c r="W1475" s="13" t="s">
        <v>69</v>
      </c>
      <c r="X1475" s="13"/>
      <c r="Y1475" s="13" t="s">
        <v>70</v>
      </c>
      <c r="Z1475" s="13" t="s">
        <v>75</v>
      </c>
      <c r="AA1475" s="13" t="s">
        <v>72</v>
      </c>
      <c r="AB1475" s="13"/>
      <c r="AC1475" s="51"/>
      <c r="AD1475" s="51"/>
      <c r="AE1475" s="51">
        <v>8</v>
      </c>
      <c r="AF1475" s="51"/>
      <c r="AG1475" s="51"/>
      <c r="AH1475" s="51"/>
      <c r="AI1475" s="51"/>
    </row>
    <row r="1476" spans="1:35" ht="24.6" x14ac:dyDescent="0.85">
      <c r="A1476" s="15">
        <v>1475</v>
      </c>
      <c r="B1476" s="45" t="s">
        <v>470</v>
      </c>
      <c r="C1476" s="45" t="s">
        <v>94</v>
      </c>
      <c r="D1476" s="45" t="s">
        <v>2627</v>
      </c>
      <c r="E1476" s="46" t="s">
        <v>2631</v>
      </c>
      <c r="F1476" s="47">
        <v>218</v>
      </c>
      <c r="G1476" s="47" t="s">
        <v>10467</v>
      </c>
      <c r="H1476" s="15"/>
      <c r="I1476" s="13"/>
      <c r="J1476" s="13"/>
      <c r="K1476" s="55"/>
      <c r="L1476" s="15"/>
      <c r="M1476" s="13"/>
      <c r="N1476" s="13"/>
      <c r="O1476" s="13"/>
      <c r="P1476" s="50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/>
      <c r="AB1476" s="13"/>
      <c r="AC1476" s="51"/>
      <c r="AD1476" s="51"/>
      <c r="AE1476" s="51"/>
      <c r="AF1476" s="51"/>
      <c r="AG1476" s="51"/>
      <c r="AH1476" s="51"/>
      <c r="AI1476" s="51"/>
    </row>
    <row r="1477" spans="1:35" ht="24.6" x14ac:dyDescent="0.85">
      <c r="A1477" s="15">
        <v>1476</v>
      </c>
      <c r="B1477" s="45" t="s">
        <v>470</v>
      </c>
      <c r="C1477" s="45" t="s">
        <v>94</v>
      </c>
      <c r="D1477" s="45" t="s">
        <v>2627</v>
      </c>
      <c r="E1477" s="46" t="s">
        <v>2632</v>
      </c>
      <c r="F1477" s="47">
        <v>480</v>
      </c>
      <c r="G1477" s="47" t="s">
        <v>10468</v>
      </c>
      <c r="H1477" s="15" t="s">
        <v>2633</v>
      </c>
      <c r="I1477" s="13"/>
      <c r="J1477" s="13"/>
      <c r="K1477" s="55">
        <v>44423</v>
      </c>
      <c r="L1477" s="15" t="s">
        <v>63</v>
      </c>
      <c r="M1477" s="13" t="s">
        <v>797</v>
      </c>
      <c r="N1477" s="13"/>
      <c r="O1477" s="13" t="s">
        <v>68</v>
      </c>
      <c r="P1477" s="50" t="s">
        <v>2634</v>
      </c>
      <c r="Q1477" s="13" t="s">
        <v>61</v>
      </c>
      <c r="R1477" s="13">
        <v>45</v>
      </c>
      <c r="S1477" s="13"/>
      <c r="T1477" s="13"/>
      <c r="U1477" s="13"/>
      <c r="V1477" s="13"/>
      <c r="W1477" s="13" t="s">
        <v>69</v>
      </c>
      <c r="X1477" s="13"/>
      <c r="Y1477" s="13" t="s">
        <v>70</v>
      </c>
      <c r="Z1477" s="13" t="s">
        <v>75</v>
      </c>
      <c r="AA1477" s="13" t="s">
        <v>72</v>
      </c>
      <c r="AB1477" s="13"/>
      <c r="AC1477" s="51"/>
      <c r="AD1477" s="51"/>
      <c r="AE1477" s="51">
        <v>9</v>
      </c>
      <c r="AF1477" s="51"/>
      <c r="AG1477" s="51"/>
      <c r="AH1477" s="51"/>
      <c r="AI1477" s="51"/>
    </row>
    <row r="1478" spans="1:35" ht="24.6" x14ac:dyDescent="0.85">
      <c r="A1478" s="15">
        <v>1477</v>
      </c>
      <c r="B1478" s="45" t="s">
        <v>470</v>
      </c>
      <c r="C1478" s="45" t="s">
        <v>94</v>
      </c>
      <c r="D1478" s="45" t="s">
        <v>2627</v>
      </c>
      <c r="E1478" s="46" t="s">
        <v>2635</v>
      </c>
      <c r="F1478" s="47">
        <v>203</v>
      </c>
      <c r="G1478" s="47" t="s">
        <v>10469</v>
      </c>
      <c r="H1478" s="15"/>
      <c r="I1478" s="13"/>
      <c r="J1478" s="13"/>
      <c r="K1478" s="55"/>
      <c r="L1478" s="15"/>
      <c r="M1478" s="13"/>
      <c r="N1478" s="13"/>
      <c r="O1478" s="13"/>
      <c r="P1478" s="50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/>
      <c r="AB1478" s="13"/>
      <c r="AC1478" s="51"/>
      <c r="AD1478" s="51"/>
      <c r="AE1478" s="51"/>
      <c r="AF1478" s="51"/>
      <c r="AG1478" s="51"/>
      <c r="AH1478" s="51"/>
      <c r="AI1478" s="51"/>
    </row>
    <row r="1479" spans="1:35" ht="24.6" x14ac:dyDescent="0.85">
      <c r="A1479" s="15">
        <v>1478</v>
      </c>
      <c r="B1479" s="45" t="s">
        <v>470</v>
      </c>
      <c r="C1479" s="45" t="s">
        <v>94</v>
      </c>
      <c r="D1479" s="45" t="s">
        <v>2627</v>
      </c>
      <c r="E1479" s="46" t="s">
        <v>2636</v>
      </c>
      <c r="F1479" s="47">
        <v>200</v>
      </c>
      <c r="G1479" s="47" t="s">
        <v>10470</v>
      </c>
      <c r="H1479" s="15"/>
      <c r="I1479" s="13"/>
      <c r="J1479" s="13"/>
      <c r="K1479" s="55"/>
      <c r="L1479" s="15"/>
      <c r="M1479" s="13"/>
      <c r="N1479" s="13"/>
      <c r="O1479" s="13"/>
      <c r="P1479" s="50"/>
      <c r="Q1479" s="13"/>
      <c r="R1479" s="13"/>
      <c r="S1479" s="13"/>
      <c r="T1479" s="13"/>
      <c r="U1479" s="13"/>
      <c r="V1479" s="13"/>
      <c r="W1479" s="13"/>
      <c r="X1479" s="13"/>
      <c r="Y1479" s="13"/>
      <c r="Z1479" s="13"/>
      <c r="AA1479" s="13"/>
      <c r="AB1479" s="13"/>
      <c r="AC1479" s="51"/>
      <c r="AD1479" s="51"/>
      <c r="AE1479" s="51"/>
      <c r="AF1479" s="51"/>
      <c r="AG1479" s="51"/>
      <c r="AH1479" s="51"/>
      <c r="AI1479" s="51"/>
    </row>
    <row r="1480" spans="1:35" ht="24.6" x14ac:dyDescent="0.85">
      <c r="A1480" s="15">
        <v>1479</v>
      </c>
      <c r="B1480" s="45" t="s">
        <v>470</v>
      </c>
      <c r="C1480" s="45" t="s">
        <v>94</v>
      </c>
      <c r="D1480" s="45" t="s">
        <v>2627</v>
      </c>
      <c r="E1480" s="46" t="s">
        <v>2637</v>
      </c>
      <c r="F1480" s="47">
        <v>250</v>
      </c>
      <c r="G1480" s="47" t="s">
        <v>10471</v>
      </c>
      <c r="H1480" s="15"/>
      <c r="I1480" s="13"/>
      <c r="J1480" s="13"/>
      <c r="K1480" s="55"/>
      <c r="L1480" s="15"/>
      <c r="M1480" s="13"/>
      <c r="N1480" s="13"/>
      <c r="O1480" s="13"/>
      <c r="P1480" s="50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  <c r="AA1480" s="13"/>
      <c r="AB1480" s="13"/>
      <c r="AC1480" s="51"/>
      <c r="AD1480" s="51"/>
      <c r="AE1480" s="51"/>
      <c r="AF1480" s="51"/>
      <c r="AG1480" s="51"/>
      <c r="AH1480" s="51"/>
      <c r="AI1480" s="51"/>
    </row>
    <row r="1481" spans="1:35" ht="24.6" x14ac:dyDescent="0.85">
      <c r="A1481" s="15">
        <v>1480</v>
      </c>
      <c r="B1481" s="45" t="s">
        <v>470</v>
      </c>
      <c r="C1481" s="45" t="s">
        <v>94</v>
      </c>
      <c r="D1481" s="45" t="s">
        <v>2627</v>
      </c>
      <c r="E1481" s="46" t="s">
        <v>2627</v>
      </c>
      <c r="F1481" s="47">
        <v>223</v>
      </c>
      <c r="G1481" s="47" t="s">
        <v>10472</v>
      </c>
      <c r="H1481" s="15"/>
      <c r="I1481" s="13"/>
      <c r="J1481" s="13"/>
      <c r="K1481" s="55"/>
      <c r="L1481" s="15"/>
      <c r="M1481" s="13"/>
      <c r="N1481" s="13"/>
      <c r="O1481" s="13"/>
      <c r="P1481" s="50"/>
      <c r="Q1481" s="13"/>
      <c r="R1481" s="13"/>
      <c r="S1481" s="13"/>
      <c r="T1481" s="13"/>
      <c r="U1481" s="13"/>
      <c r="V1481" s="13"/>
      <c r="W1481" s="13"/>
      <c r="X1481" s="13"/>
      <c r="Y1481" s="13"/>
      <c r="Z1481" s="13"/>
      <c r="AA1481" s="13"/>
      <c r="AB1481" s="13"/>
      <c r="AC1481" s="51"/>
      <c r="AD1481" s="51"/>
      <c r="AE1481" s="51"/>
      <c r="AF1481" s="51"/>
      <c r="AG1481" s="51"/>
      <c r="AH1481" s="51"/>
      <c r="AI1481" s="51"/>
    </row>
    <row r="1482" spans="1:35" ht="24.6" x14ac:dyDescent="0.85">
      <c r="A1482" s="15">
        <v>1481</v>
      </c>
      <c r="B1482" s="45" t="s">
        <v>470</v>
      </c>
      <c r="C1482" s="45" t="s">
        <v>94</v>
      </c>
      <c r="D1482" s="45" t="s">
        <v>2627</v>
      </c>
      <c r="E1482" s="46" t="s">
        <v>2638</v>
      </c>
      <c r="F1482" s="47">
        <v>185</v>
      </c>
      <c r="G1482" s="47" t="s">
        <v>10473</v>
      </c>
      <c r="H1482" s="15"/>
      <c r="I1482" s="13"/>
      <c r="J1482" s="13"/>
      <c r="K1482" s="55"/>
      <c r="L1482" s="15"/>
      <c r="M1482" s="13"/>
      <c r="N1482" s="13"/>
      <c r="O1482" s="13"/>
      <c r="P1482" s="50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/>
      <c r="AB1482" s="13"/>
      <c r="AC1482" s="51"/>
      <c r="AD1482" s="51"/>
      <c r="AE1482" s="51"/>
      <c r="AF1482" s="51"/>
      <c r="AG1482" s="51"/>
      <c r="AH1482" s="51"/>
      <c r="AI1482" s="51"/>
    </row>
    <row r="1483" spans="1:35" ht="24.6" x14ac:dyDescent="0.85">
      <c r="A1483" s="15">
        <v>1482</v>
      </c>
      <c r="B1483" s="45" t="s">
        <v>470</v>
      </c>
      <c r="C1483" s="45" t="s">
        <v>94</v>
      </c>
      <c r="D1483" s="45" t="s">
        <v>2627</v>
      </c>
      <c r="E1483" s="46" t="s">
        <v>2639</v>
      </c>
      <c r="F1483" s="47">
        <v>336</v>
      </c>
      <c r="G1483" s="47" t="s">
        <v>10474</v>
      </c>
      <c r="H1483" s="15"/>
      <c r="I1483" s="13"/>
      <c r="J1483" s="13"/>
      <c r="K1483" s="55"/>
      <c r="L1483" s="15"/>
      <c r="M1483" s="13"/>
      <c r="N1483" s="13"/>
      <c r="O1483" s="13"/>
      <c r="P1483" s="50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  <c r="AA1483" s="13"/>
      <c r="AB1483" s="13"/>
      <c r="AC1483" s="51"/>
      <c r="AD1483" s="51"/>
      <c r="AE1483" s="51"/>
      <c r="AF1483" s="51"/>
      <c r="AG1483" s="51"/>
      <c r="AH1483" s="51"/>
      <c r="AI1483" s="51"/>
    </row>
    <row r="1484" spans="1:35" ht="24.6" x14ac:dyDescent="0.85">
      <c r="A1484" s="15">
        <v>1483</v>
      </c>
      <c r="B1484" s="45" t="s">
        <v>470</v>
      </c>
      <c r="C1484" s="45" t="s">
        <v>2640</v>
      </c>
      <c r="D1484" s="45" t="s">
        <v>2641</v>
      </c>
      <c r="E1484" s="46" t="s">
        <v>1511</v>
      </c>
      <c r="F1484" s="47">
        <v>302</v>
      </c>
      <c r="G1484" s="47" t="s">
        <v>10475</v>
      </c>
      <c r="H1484" s="15"/>
      <c r="I1484" s="13"/>
      <c r="J1484" s="13"/>
      <c r="K1484" s="55"/>
      <c r="L1484" s="15"/>
      <c r="M1484" s="13"/>
      <c r="N1484" s="13"/>
      <c r="O1484" s="13"/>
      <c r="P1484" s="50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/>
      <c r="AB1484" s="13"/>
      <c r="AC1484" s="51"/>
      <c r="AD1484" s="51"/>
      <c r="AE1484" s="51"/>
      <c r="AF1484" s="51"/>
      <c r="AG1484" s="51"/>
      <c r="AH1484" s="51"/>
      <c r="AI1484" s="51"/>
    </row>
    <row r="1485" spans="1:35" ht="24.6" x14ac:dyDescent="0.85">
      <c r="A1485" s="15">
        <v>1484</v>
      </c>
      <c r="B1485" s="45" t="s">
        <v>470</v>
      </c>
      <c r="C1485" s="45" t="s">
        <v>2640</v>
      </c>
      <c r="D1485" s="45" t="s">
        <v>2641</v>
      </c>
      <c r="E1485" s="46" t="s">
        <v>97</v>
      </c>
      <c r="F1485" s="47">
        <v>187</v>
      </c>
      <c r="G1485" s="47" t="s">
        <v>10476</v>
      </c>
      <c r="H1485" s="15"/>
      <c r="I1485" s="13"/>
      <c r="J1485" s="13"/>
      <c r="K1485" s="55"/>
      <c r="L1485" s="15"/>
      <c r="M1485" s="13"/>
      <c r="N1485" s="13"/>
      <c r="O1485" s="13"/>
      <c r="P1485" s="50"/>
      <c r="Q1485" s="13"/>
      <c r="R1485" s="13"/>
      <c r="S1485" s="13"/>
      <c r="T1485" s="13"/>
      <c r="U1485" s="13"/>
      <c r="V1485" s="13"/>
      <c r="W1485" s="13"/>
      <c r="X1485" s="13"/>
      <c r="Y1485" s="13"/>
      <c r="Z1485" s="13"/>
      <c r="AA1485" s="13"/>
      <c r="AB1485" s="13"/>
      <c r="AC1485" s="51"/>
      <c r="AD1485" s="51"/>
      <c r="AE1485" s="51"/>
      <c r="AF1485" s="51"/>
      <c r="AG1485" s="51"/>
      <c r="AH1485" s="51"/>
      <c r="AI1485" s="51"/>
    </row>
    <row r="1486" spans="1:35" ht="24.6" x14ac:dyDescent="0.85">
      <c r="A1486" s="15">
        <v>1485</v>
      </c>
      <c r="B1486" s="45" t="s">
        <v>470</v>
      </c>
      <c r="C1486" s="45" t="s">
        <v>2640</v>
      </c>
      <c r="D1486" s="45" t="s">
        <v>2641</v>
      </c>
      <c r="E1486" s="46" t="s">
        <v>2642</v>
      </c>
      <c r="F1486" s="47">
        <v>231</v>
      </c>
      <c r="G1486" s="47" t="s">
        <v>10477</v>
      </c>
      <c r="H1486" s="15"/>
      <c r="I1486" s="13"/>
      <c r="J1486" s="13"/>
      <c r="K1486" s="55"/>
      <c r="L1486" s="15"/>
      <c r="M1486" s="13"/>
      <c r="N1486" s="13"/>
      <c r="O1486" s="13"/>
      <c r="P1486" s="50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/>
      <c r="AB1486" s="13"/>
      <c r="AC1486" s="51"/>
      <c r="AD1486" s="51"/>
      <c r="AE1486" s="51"/>
      <c r="AF1486" s="51"/>
      <c r="AG1486" s="51"/>
      <c r="AH1486" s="51"/>
      <c r="AI1486" s="51"/>
    </row>
    <row r="1487" spans="1:35" ht="24.6" x14ac:dyDescent="0.85">
      <c r="A1487" s="15">
        <v>1486</v>
      </c>
      <c r="B1487" s="45" t="s">
        <v>470</v>
      </c>
      <c r="C1487" s="45" t="s">
        <v>2640</v>
      </c>
      <c r="D1487" s="45" t="s">
        <v>2641</v>
      </c>
      <c r="E1487" s="46" t="s">
        <v>2643</v>
      </c>
      <c r="F1487" s="47">
        <v>173</v>
      </c>
      <c r="G1487" s="47" t="s">
        <v>10478</v>
      </c>
      <c r="H1487" s="15"/>
      <c r="I1487" s="13"/>
      <c r="J1487" s="13"/>
      <c r="K1487" s="55"/>
      <c r="L1487" s="15"/>
      <c r="M1487" s="13"/>
      <c r="N1487" s="13"/>
      <c r="O1487" s="13"/>
      <c r="P1487" s="50"/>
      <c r="Q1487" s="13"/>
      <c r="R1487" s="13"/>
      <c r="S1487" s="13"/>
      <c r="T1487" s="13"/>
      <c r="U1487" s="13"/>
      <c r="V1487" s="13"/>
      <c r="W1487" s="13"/>
      <c r="X1487" s="13"/>
      <c r="Y1487" s="13"/>
      <c r="Z1487" s="13"/>
      <c r="AA1487" s="13"/>
      <c r="AB1487" s="13"/>
      <c r="AC1487" s="51"/>
      <c r="AD1487" s="51"/>
      <c r="AE1487" s="51"/>
      <c r="AF1487" s="51"/>
      <c r="AG1487" s="51"/>
      <c r="AH1487" s="51"/>
      <c r="AI1487" s="51"/>
    </row>
    <row r="1488" spans="1:35" ht="24.6" x14ac:dyDescent="0.85">
      <c r="A1488" s="15">
        <v>1487</v>
      </c>
      <c r="B1488" s="45" t="s">
        <v>470</v>
      </c>
      <c r="C1488" s="45" t="s">
        <v>2640</v>
      </c>
      <c r="D1488" s="45" t="s">
        <v>2641</v>
      </c>
      <c r="E1488" s="46" t="s">
        <v>2644</v>
      </c>
      <c r="F1488" s="47">
        <v>177</v>
      </c>
      <c r="G1488" s="47" t="s">
        <v>10479</v>
      </c>
      <c r="H1488" s="15"/>
      <c r="I1488" s="13"/>
      <c r="J1488" s="13"/>
      <c r="K1488" s="55"/>
      <c r="L1488" s="15"/>
      <c r="M1488" s="13"/>
      <c r="N1488" s="13"/>
      <c r="O1488" s="13"/>
      <c r="P1488" s="50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  <c r="AA1488" s="13"/>
      <c r="AB1488" s="13"/>
      <c r="AC1488" s="51"/>
      <c r="AD1488" s="51"/>
      <c r="AE1488" s="51"/>
      <c r="AF1488" s="51"/>
      <c r="AG1488" s="51"/>
      <c r="AH1488" s="51"/>
      <c r="AI1488" s="51"/>
    </row>
    <row r="1489" spans="1:35" ht="24.6" x14ac:dyDescent="0.85">
      <c r="A1489" s="15">
        <v>1488</v>
      </c>
      <c r="B1489" s="45" t="s">
        <v>470</v>
      </c>
      <c r="C1489" s="45" t="s">
        <v>2640</v>
      </c>
      <c r="D1489" s="45" t="s">
        <v>2641</v>
      </c>
      <c r="E1489" s="46" t="s">
        <v>2415</v>
      </c>
      <c r="F1489" s="47">
        <v>216</v>
      </c>
      <c r="G1489" s="47" t="s">
        <v>10480</v>
      </c>
      <c r="H1489" s="15"/>
      <c r="I1489" s="13"/>
      <c r="J1489" s="13"/>
      <c r="K1489" s="55"/>
      <c r="L1489" s="15"/>
      <c r="M1489" s="13"/>
      <c r="N1489" s="13"/>
      <c r="O1489" s="13"/>
      <c r="P1489" s="50"/>
      <c r="Q1489" s="13"/>
      <c r="R1489" s="13"/>
      <c r="S1489" s="13"/>
      <c r="T1489" s="13"/>
      <c r="U1489" s="13"/>
      <c r="V1489" s="13"/>
      <c r="W1489" s="13"/>
      <c r="X1489" s="13"/>
      <c r="Y1489" s="13"/>
      <c r="Z1489" s="13"/>
      <c r="AA1489" s="13"/>
      <c r="AB1489" s="13"/>
      <c r="AC1489" s="51"/>
      <c r="AD1489" s="51"/>
      <c r="AE1489" s="51"/>
      <c r="AF1489" s="51"/>
      <c r="AG1489" s="51"/>
      <c r="AH1489" s="51"/>
      <c r="AI1489" s="51"/>
    </row>
    <row r="1490" spans="1:35" ht="24.6" x14ac:dyDescent="0.85">
      <c r="A1490" s="15">
        <v>1489</v>
      </c>
      <c r="B1490" s="45" t="s">
        <v>470</v>
      </c>
      <c r="C1490" s="45" t="s">
        <v>2640</v>
      </c>
      <c r="D1490" s="45" t="s">
        <v>2641</v>
      </c>
      <c r="E1490" s="46" t="s">
        <v>2645</v>
      </c>
      <c r="F1490" s="47">
        <v>143</v>
      </c>
      <c r="G1490" s="47" t="s">
        <v>10481</v>
      </c>
      <c r="H1490" s="15"/>
      <c r="I1490" s="13"/>
      <c r="J1490" s="13"/>
      <c r="K1490" s="55"/>
      <c r="L1490" s="15"/>
      <c r="M1490" s="13"/>
      <c r="N1490" s="13"/>
      <c r="O1490" s="13"/>
      <c r="P1490" s="50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  <c r="AA1490" s="13"/>
      <c r="AB1490" s="13"/>
      <c r="AC1490" s="51"/>
      <c r="AD1490" s="51"/>
      <c r="AE1490" s="51"/>
      <c r="AF1490" s="51"/>
      <c r="AG1490" s="51"/>
      <c r="AH1490" s="51"/>
      <c r="AI1490" s="51"/>
    </row>
    <row r="1491" spans="1:35" ht="24.6" x14ac:dyDescent="0.85">
      <c r="A1491" s="15">
        <v>1490</v>
      </c>
      <c r="B1491" s="45" t="s">
        <v>470</v>
      </c>
      <c r="C1491" s="45" t="s">
        <v>2640</v>
      </c>
      <c r="D1491" s="45" t="s">
        <v>2641</v>
      </c>
      <c r="E1491" s="46" t="s">
        <v>2646</v>
      </c>
      <c r="F1491" s="47">
        <v>245</v>
      </c>
      <c r="G1491" s="47" t="s">
        <v>10482</v>
      </c>
      <c r="H1491" s="15"/>
      <c r="I1491" s="13"/>
      <c r="J1491" s="13"/>
      <c r="K1491" s="55"/>
      <c r="L1491" s="15"/>
      <c r="M1491" s="13"/>
      <c r="N1491" s="13"/>
      <c r="O1491" s="13"/>
      <c r="P1491" s="50"/>
      <c r="Q1491" s="13"/>
      <c r="R1491" s="13"/>
      <c r="S1491" s="13"/>
      <c r="T1491" s="13"/>
      <c r="U1491" s="13"/>
      <c r="V1491" s="13"/>
      <c r="W1491" s="13"/>
      <c r="X1491" s="13"/>
      <c r="Y1491" s="13"/>
      <c r="Z1491" s="13"/>
      <c r="AA1491" s="13"/>
      <c r="AB1491" s="13"/>
      <c r="AC1491" s="51"/>
      <c r="AD1491" s="51"/>
      <c r="AE1491" s="51"/>
      <c r="AF1491" s="51"/>
      <c r="AG1491" s="51"/>
      <c r="AH1491" s="51"/>
      <c r="AI1491" s="51"/>
    </row>
    <row r="1492" spans="1:35" ht="24.6" x14ac:dyDescent="0.85">
      <c r="A1492" s="15">
        <v>1491</v>
      </c>
      <c r="B1492" s="45" t="s">
        <v>470</v>
      </c>
      <c r="C1492" s="45" t="s">
        <v>2640</v>
      </c>
      <c r="D1492" s="45" t="s">
        <v>2641</v>
      </c>
      <c r="E1492" s="46" t="s">
        <v>2647</v>
      </c>
      <c r="F1492" s="47">
        <v>258</v>
      </c>
      <c r="G1492" s="47" t="s">
        <v>10483</v>
      </c>
      <c r="H1492" s="15"/>
      <c r="I1492" s="13"/>
      <c r="J1492" s="13"/>
      <c r="K1492" s="55"/>
      <c r="L1492" s="15"/>
      <c r="M1492" s="13"/>
      <c r="N1492" s="13"/>
      <c r="O1492" s="13"/>
      <c r="P1492" s="50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/>
      <c r="AB1492" s="13"/>
      <c r="AC1492" s="51"/>
      <c r="AD1492" s="51"/>
      <c r="AE1492" s="51"/>
      <c r="AF1492" s="51"/>
      <c r="AG1492" s="51"/>
      <c r="AH1492" s="51"/>
      <c r="AI1492" s="51"/>
    </row>
    <row r="1493" spans="1:35" ht="24.6" x14ac:dyDescent="0.85">
      <c r="A1493" s="15">
        <v>1492</v>
      </c>
      <c r="B1493" s="45" t="s">
        <v>470</v>
      </c>
      <c r="C1493" s="45" t="s">
        <v>2640</v>
      </c>
      <c r="D1493" s="45" t="s">
        <v>2641</v>
      </c>
      <c r="E1493" s="46" t="s">
        <v>2648</v>
      </c>
      <c r="F1493" s="47">
        <v>200</v>
      </c>
      <c r="G1493" s="47" t="s">
        <v>10484</v>
      </c>
      <c r="H1493" s="15"/>
      <c r="I1493" s="13"/>
      <c r="J1493" s="13"/>
      <c r="K1493" s="55"/>
      <c r="L1493" s="15"/>
      <c r="M1493" s="13"/>
      <c r="N1493" s="13"/>
      <c r="O1493" s="13"/>
      <c r="P1493" s="50"/>
      <c r="Q1493" s="13"/>
      <c r="R1493" s="13"/>
      <c r="S1493" s="13"/>
      <c r="T1493" s="13"/>
      <c r="U1493" s="13"/>
      <c r="V1493" s="13"/>
      <c r="W1493" s="13"/>
      <c r="X1493" s="13"/>
      <c r="Y1493" s="13"/>
      <c r="Z1493" s="13"/>
      <c r="AA1493" s="13"/>
      <c r="AB1493" s="13"/>
      <c r="AC1493" s="51"/>
      <c r="AD1493" s="51"/>
      <c r="AE1493" s="51"/>
      <c r="AF1493" s="51"/>
      <c r="AG1493" s="51"/>
      <c r="AH1493" s="51"/>
      <c r="AI1493" s="51"/>
    </row>
    <row r="1494" spans="1:35" ht="24.6" x14ac:dyDescent="0.85">
      <c r="A1494" s="15">
        <v>1493</v>
      </c>
      <c r="B1494" s="45" t="s">
        <v>470</v>
      </c>
      <c r="C1494" s="45" t="s">
        <v>2640</v>
      </c>
      <c r="D1494" s="45" t="s">
        <v>2641</v>
      </c>
      <c r="E1494" s="46" t="s">
        <v>1072</v>
      </c>
      <c r="F1494" s="47">
        <v>140</v>
      </c>
      <c r="G1494" s="47" t="s">
        <v>10485</v>
      </c>
      <c r="H1494" s="15"/>
      <c r="I1494" s="13"/>
      <c r="J1494" s="13"/>
      <c r="K1494" s="55"/>
      <c r="L1494" s="15"/>
      <c r="M1494" s="13"/>
      <c r="N1494" s="13"/>
      <c r="O1494" s="13"/>
      <c r="P1494" s="50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/>
      <c r="AB1494" s="13"/>
      <c r="AC1494" s="51"/>
      <c r="AD1494" s="51"/>
      <c r="AE1494" s="51"/>
      <c r="AF1494" s="51"/>
      <c r="AG1494" s="51"/>
      <c r="AH1494" s="51"/>
      <c r="AI1494" s="51"/>
    </row>
    <row r="1495" spans="1:35" ht="24.6" x14ac:dyDescent="0.85">
      <c r="A1495" s="15">
        <v>1494</v>
      </c>
      <c r="B1495" s="45" t="s">
        <v>470</v>
      </c>
      <c r="C1495" s="45" t="s">
        <v>2640</v>
      </c>
      <c r="D1495" s="45" t="s">
        <v>2640</v>
      </c>
      <c r="E1495" s="46" t="s">
        <v>2640</v>
      </c>
      <c r="F1495" s="47">
        <v>160</v>
      </c>
      <c r="G1495" s="47" t="s">
        <v>10486</v>
      </c>
      <c r="H1495" s="15"/>
      <c r="I1495" s="13"/>
      <c r="J1495" s="13"/>
      <c r="K1495" s="55"/>
      <c r="L1495" s="15"/>
      <c r="M1495" s="13"/>
      <c r="N1495" s="13"/>
      <c r="O1495" s="13"/>
      <c r="P1495" s="50"/>
      <c r="Q1495" s="13"/>
      <c r="R1495" s="13"/>
      <c r="S1495" s="13"/>
      <c r="T1495" s="13"/>
      <c r="U1495" s="13"/>
      <c r="V1495" s="13"/>
      <c r="W1495" s="13"/>
      <c r="X1495" s="13"/>
      <c r="Y1495" s="13"/>
      <c r="Z1495" s="13"/>
      <c r="AA1495" s="13"/>
      <c r="AB1495" s="13"/>
      <c r="AC1495" s="51"/>
      <c r="AD1495" s="51"/>
      <c r="AE1495" s="51"/>
      <c r="AF1495" s="51"/>
      <c r="AG1495" s="51"/>
      <c r="AH1495" s="51"/>
      <c r="AI1495" s="51"/>
    </row>
    <row r="1496" spans="1:35" ht="24.6" x14ac:dyDescent="0.85">
      <c r="A1496" s="15">
        <v>1495</v>
      </c>
      <c r="B1496" s="45" t="s">
        <v>470</v>
      </c>
      <c r="C1496" s="45" t="s">
        <v>2640</v>
      </c>
      <c r="D1496" s="45" t="s">
        <v>2640</v>
      </c>
      <c r="E1496" s="46" t="s">
        <v>933</v>
      </c>
      <c r="F1496" s="47">
        <v>117</v>
      </c>
      <c r="G1496" s="47" t="s">
        <v>10487</v>
      </c>
      <c r="H1496" s="15"/>
      <c r="I1496" s="13"/>
      <c r="J1496" s="13"/>
      <c r="K1496" s="55"/>
      <c r="L1496" s="15"/>
      <c r="M1496" s="13"/>
      <c r="N1496" s="13"/>
      <c r="O1496" s="13"/>
      <c r="P1496" s="50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3"/>
      <c r="AB1496" s="13"/>
      <c r="AC1496" s="51"/>
      <c r="AD1496" s="51"/>
      <c r="AE1496" s="51"/>
      <c r="AF1496" s="51"/>
      <c r="AG1496" s="51"/>
      <c r="AH1496" s="51"/>
      <c r="AI1496" s="51"/>
    </row>
    <row r="1497" spans="1:35" ht="24.6" x14ac:dyDescent="0.85">
      <c r="A1497" s="15">
        <v>1496</v>
      </c>
      <c r="B1497" s="45" t="s">
        <v>470</v>
      </c>
      <c r="C1497" s="45" t="s">
        <v>2640</v>
      </c>
      <c r="D1497" s="45" t="s">
        <v>2640</v>
      </c>
      <c r="E1497" s="46" t="s">
        <v>2649</v>
      </c>
      <c r="F1497" s="47">
        <v>175</v>
      </c>
      <c r="G1497" s="47" t="s">
        <v>10488</v>
      </c>
      <c r="H1497" s="15"/>
      <c r="I1497" s="13"/>
      <c r="J1497" s="13"/>
      <c r="K1497" s="55"/>
      <c r="L1497" s="15"/>
      <c r="M1497" s="13"/>
      <c r="N1497" s="13"/>
      <c r="O1497" s="13"/>
      <c r="P1497" s="50"/>
      <c r="Q1497" s="13"/>
      <c r="R1497" s="13"/>
      <c r="S1497" s="13"/>
      <c r="T1497" s="13"/>
      <c r="U1497" s="13"/>
      <c r="V1497" s="13"/>
      <c r="W1497" s="13"/>
      <c r="X1497" s="13"/>
      <c r="Y1497" s="13"/>
      <c r="Z1497" s="13"/>
      <c r="AA1497" s="13"/>
      <c r="AB1497" s="13"/>
      <c r="AC1497" s="51"/>
      <c r="AD1497" s="51"/>
      <c r="AE1497" s="51"/>
      <c r="AF1497" s="51"/>
      <c r="AG1497" s="51"/>
      <c r="AH1497" s="51"/>
      <c r="AI1497" s="51"/>
    </row>
    <row r="1498" spans="1:35" ht="24.6" x14ac:dyDescent="0.85">
      <c r="A1498" s="15">
        <v>1497</v>
      </c>
      <c r="B1498" s="45" t="s">
        <v>470</v>
      </c>
      <c r="C1498" s="45" t="s">
        <v>2640</v>
      </c>
      <c r="D1498" s="45" t="s">
        <v>2640</v>
      </c>
      <c r="E1498" s="46" t="s">
        <v>2650</v>
      </c>
      <c r="F1498" s="47">
        <v>100</v>
      </c>
      <c r="G1498" s="47" t="s">
        <v>10489</v>
      </c>
      <c r="H1498" s="15"/>
      <c r="I1498" s="13"/>
      <c r="J1498" s="13"/>
      <c r="K1498" s="55"/>
      <c r="L1498" s="15"/>
      <c r="M1498" s="13"/>
      <c r="N1498" s="13"/>
      <c r="O1498" s="13"/>
      <c r="P1498" s="50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  <c r="AA1498" s="13"/>
      <c r="AB1498" s="13"/>
      <c r="AC1498" s="51"/>
      <c r="AD1498" s="51"/>
      <c r="AE1498" s="51"/>
      <c r="AF1498" s="51"/>
      <c r="AG1498" s="51"/>
      <c r="AH1498" s="51"/>
      <c r="AI1498" s="51"/>
    </row>
    <row r="1499" spans="1:35" ht="24.6" x14ac:dyDescent="0.85">
      <c r="A1499" s="15">
        <v>1498</v>
      </c>
      <c r="B1499" s="45" t="s">
        <v>470</v>
      </c>
      <c r="C1499" s="45" t="s">
        <v>2640</v>
      </c>
      <c r="D1499" s="45" t="s">
        <v>2640</v>
      </c>
      <c r="E1499" s="46" t="s">
        <v>2651</v>
      </c>
      <c r="F1499" s="47">
        <v>70</v>
      </c>
      <c r="G1499" s="47" t="s">
        <v>10490</v>
      </c>
      <c r="H1499" s="15"/>
      <c r="I1499" s="13"/>
      <c r="J1499" s="13"/>
      <c r="K1499" s="55"/>
      <c r="L1499" s="15"/>
      <c r="M1499" s="13"/>
      <c r="N1499" s="13"/>
      <c r="O1499" s="13"/>
      <c r="P1499" s="50"/>
      <c r="Q1499" s="13"/>
      <c r="R1499" s="13"/>
      <c r="S1499" s="13"/>
      <c r="T1499" s="13"/>
      <c r="U1499" s="13"/>
      <c r="V1499" s="13"/>
      <c r="W1499" s="13"/>
      <c r="X1499" s="13"/>
      <c r="Y1499" s="13"/>
      <c r="Z1499" s="13"/>
      <c r="AA1499" s="13"/>
      <c r="AB1499" s="13"/>
      <c r="AC1499" s="51"/>
      <c r="AD1499" s="51"/>
      <c r="AE1499" s="51"/>
      <c r="AF1499" s="51"/>
      <c r="AG1499" s="51"/>
      <c r="AH1499" s="51"/>
      <c r="AI1499" s="51"/>
    </row>
    <row r="1500" spans="1:35" ht="24.6" x14ac:dyDescent="0.85">
      <c r="A1500" s="15">
        <v>1499</v>
      </c>
      <c r="B1500" s="45" t="s">
        <v>470</v>
      </c>
      <c r="C1500" s="45" t="s">
        <v>2640</v>
      </c>
      <c r="D1500" s="45" t="s">
        <v>2640</v>
      </c>
      <c r="E1500" s="46" t="s">
        <v>89</v>
      </c>
      <c r="F1500" s="47">
        <v>80</v>
      </c>
      <c r="G1500" s="47" t="s">
        <v>10491</v>
      </c>
      <c r="H1500" s="15"/>
      <c r="I1500" s="13"/>
      <c r="J1500" s="13"/>
      <c r="K1500" s="55"/>
      <c r="L1500" s="15"/>
      <c r="M1500" s="13"/>
      <c r="N1500" s="13"/>
      <c r="O1500" s="13"/>
      <c r="P1500" s="50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/>
      <c r="AB1500" s="13"/>
      <c r="AC1500" s="51"/>
      <c r="AD1500" s="51"/>
      <c r="AE1500" s="51"/>
      <c r="AF1500" s="51"/>
      <c r="AG1500" s="51"/>
      <c r="AH1500" s="51"/>
      <c r="AI1500" s="51"/>
    </row>
    <row r="1501" spans="1:35" ht="24.6" x14ac:dyDescent="0.85">
      <c r="A1501" s="15">
        <v>1500</v>
      </c>
      <c r="B1501" s="45" t="s">
        <v>470</v>
      </c>
      <c r="C1501" s="45" t="s">
        <v>2640</v>
      </c>
      <c r="D1501" s="45" t="s">
        <v>2640</v>
      </c>
      <c r="E1501" s="46" t="s">
        <v>2652</v>
      </c>
      <c r="F1501" s="47">
        <v>173</v>
      </c>
      <c r="G1501" s="47" t="s">
        <v>10492</v>
      </c>
      <c r="H1501" s="15"/>
      <c r="I1501" s="13"/>
      <c r="J1501" s="13"/>
      <c r="K1501" s="55"/>
      <c r="L1501" s="15"/>
      <c r="M1501" s="13"/>
      <c r="N1501" s="13"/>
      <c r="O1501" s="13"/>
      <c r="P1501" s="50"/>
      <c r="Q1501" s="13"/>
      <c r="R1501" s="13"/>
      <c r="S1501" s="13"/>
      <c r="T1501" s="13"/>
      <c r="U1501" s="13"/>
      <c r="V1501" s="13"/>
      <c r="W1501" s="13"/>
      <c r="X1501" s="13"/>
      <c r="Y1501" s="13"/>
      <c r="Z1501" s="13"/>
      <c r="AA1501" s="13"/>
      <c r="AB1501" s="13"/>
      <c r="AC1501" s="51"/>
      <c r="AD1501" s="51"/>
      <c r="AE1501" s="51"/>
      <c r="AF1501" s="51"/>
      <c r="AG1501" s="51"/>
      <c r="AH1501" s="51"/>
      <c r="AI1501" s="51"/>
    </row>
    <row r="1502" spans="1:35" ht="24.6" x14ac:dyDescent="0.85">
      <c r="A1502" s="15">
        <v>1501</v>
      </c>
      <c r="B1502" s="45" t="s">
        <v>470</v>
      </c>
      <c r="C1502" s="45" t="s">
        <v>2640</v>
      </c>
      <c r="D1502" s="45" t="s">
        <v>2640</v>
      </c>
      <c r="E1502" s="46" t="s">
        <v>2653</v>
      </c>
      <c r="F1502" s="47">
        <v>80</v>
      </c>
      <c r="G1502" s="47" t="s">
        <v>10493</v>
      </c>
      <c r="H1502" s="15"/>
      <c r="I1502" s="13"/>
      <c r="J1502" s="13"/>
      <c r="K1502" s="55"/>
      <c r="L1502" s="15"/>
      <c r="M1502" s="13"/>
      <c r="N1502" s="13"/>
      <c r="O1502" s="13"/>
      <c r="P1502" s="50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  <c r="AA1502" s="13"/>
      <c r="AB1502" s="13"/>
      <c r="AC1502" s="51"/>
      <c r="AD1502" s="51"/>
      <c r="AE1502" s="51"/>
      <c r="AF1502" s="51"/>
      <c r="AG1502" s="51"/>
      <c r="AH1502" s="51"/>
      <c r="AI1502" s="51"/>
    </row>
    <row r="1503" spans="1:35" ht="24.6" x14ac:dyDescent="0.85">
      <c r="A1503" s="15">
        <v>1502</v>
      </c>
      <c r="B1503" s="45" t="s">
        <v>470</v>
      </c>
      <c r="C1503" s="45" t="s">
        <v>2640</v>
      </c>
      <c r="D1503" s="45" t="s">
        <v>2640</v>
      </c>
      <c r="E1503" s="46" t="s">
        <v>2654</v>
      </c>
      <c r="F1503" s="47">
        <v>75</v>
      </c>
      <c r="G1503" s="47" t="s">
        <v>10494</v>
      </c>
      <c r="H1503" s="15"/>
      <c r="I1503" s="13"/>
      <c r="J1503" s="13"/>
      <c r="K1503" s="55"/>
      <c r="L1503" s="15"/>
      <c r="M1503" s="13"/>
      <c r="N1503" s="13"/>
      <c r="O1503" s="13"/>
      <c r="P1503" s="50"/>
      <c r="Q1503" s="13"/>
      <c r="R1503" s="13"/>
      <c r="S1503" s="13"/>
      <c r="T1503" s="13"/>
      <c r="U1503" s="13"/>
      <c r="V1503" s="13"/>
      <c r="W1503" s="13"/>
      <c r="X1503" s="13"/>
      <c r="Y1503" s="13"/>
      <c r="Z1503" s="13"/>
      <c r="AA1503" s="13"/>
      <c r="AB1503" s="13"/>
      <c r="AC1503" s="51"/>
      <c r="AD1503" s="51"/>
      <c r="AE1503" s="51"/>
      <c r="AF1503" s="51"/>
      <c r="AG1503" s="51"/>
      <c r="AH1503" s="51"/>
      <c r="AI1503" s="51"/>
    </row>
    <row r="1504" spans="1:35" ht="24.6" x14ac:dyDescent="0.85">
      <c r="A1504" s="15">
        <v>1503</v>
      </c>
      <c r="B1504" s="45" t="s">
        <v>470</v>
      </c>
      <c r="C1504" s="45" t="s">
        <v>2640</v>
      </c>
      <c r="D1504" s="45" t="s">
        <v>119</v>
      </c>
      <c r="E1504" s="46" t="s">
        <v>119</v>
      </c>
      <c r="F1504" s="47">
        <v>192</v>
      </c>
      <c r="G1504" s="47" t="s">
        <v>10495</v>
      </c>
      <c r="H1504" s="15"/>
      <c r="I1504" s="13"/>
      <c r="J1504" s="13"/>
      <c r="K1504" s="55"/>
      <c r="L1504" s="15"/>
      <c r="M1504" s="13"/>
      <c r="N1504" s="13"/>
      <c r="O1504" s="13"/>
      <c r="P1504" s="50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  <c r="AA1504" s="13"/>
      <c r="AB1504" s="13"/>
      <c r="AC1504" s="51"/>
      <c r="AD1504" s="51"/>
      <c r="AE1504" s="51"/>
      <c r="AF1504" s="51"/>
      <c r="AG1504" s="51"/>
      <c r="AH1504" s="51"/>
      <c r="AI1504" s="51"/>
    </row>
    <row r="1505" spans="1:35" ht="24.6" x14ac:dyDescent="0.85">
      <c r="A1505" s="15">
        <v>1504</v>
      </c>
      <c r="B1505" s="45" t="s">
        <v>470</v>
      </c>
      <c r="C1505" s="45" t="s">
        <v>2640</v>
      </c>
      <c r="D1505" s="45" t="s">
        <v>119</v>
      </c>
      <c r="E1505" s="46" t="s">
        <v>2545</v>
      </c>
      <c r="F1505" s="47">
        <v>158</v>
      </c>
      <c r="G1505" s="47" t="s">
        <v>10496</v>
      </c>
      <c r="H1505" s="15"/>
      <c r="I1505" s="13"/>
      <c r="J1505" s="13"/>
      <c r="K1505" s="55"/>
      <c r="L1505" s="15"/>
      <c r="M1505" s="13"/>
      <c r="N1505" s="13"/>
      <c r="O1505" s="13"/>
      <c r="P1505" s="50"/>
      <c r="Q1505" s="13"/>
      <c r="R1505" s="13"/>
      <c r="S1505" s="13"/>
      <c r="T1505" s="13"/>
      <c r="U1505" s="13"/>
      <c r="V1505" s="13"/>
      <c r="W1505" s="13"/>
      <c r="X1505" s="13"/>
      <c r="Y1505" s="13"/>
      <c r="Z1505" s="13"/>
      <c r="AA1505" s="13"/>
      <c r="AB1505" s="13"/>
      <c r="AC1505" s="51"/>
      <c r="AD1505" s="51"/>
      <c r="AE1505" s="51"/>
      <c r="AF1505" s="51"/>
      <c r="AG1505" s="51"/>
      <c r="AH1505" s="51"/>
      <c r="AI1505" s="51"/>
    </row>
    <row r="1506" spans="1:35" ht="24.6" x14ac:dyDescent="0.85">
      <c r="A1506" s="15">
        <v>1505</v>
      </c>
      <c r="B1506" s="45" t="s">
        <v>470</v>
      </c>
      <c r="C1506" s="45" t="s">
        <v>2640</v>
      </c>
      <c r="D1506" s="45" t="s">
        <v>119</v>
      </c>
      <c r="E1506" s="46" t="s">
        <v>452</v>
      </c>
      <c r="F1506" s="47">
        <v>106</v>
      </c>
      <c r="G1506" s="47" t="s">
        <v>10497</v>
      </c>
      <c r="H1506" s="15"/>
      <c r="I1506" s="13"/>
      <c r="J1506" s="13"/>
      <c r="K1506" s="55"/>
      <c r="L1506" s="15"/>
      <c r="M1506" s="13"/>
      <c r="N1506" s="13"/>
      <c r="O1506" s="13"/>
      <c r="P1506" s="50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3"/>
      <c r="AB1506" s="13"/>
      <c r="AC1506" s="51"/>
      <c r="AD1506" s="51"/>
      <c r="AE1506" s="51"/>
      <c r="AF1506" s="51"/>
      <c r="AG1506" s="51"/>
      <c r="AH1506" s="51"/>
      <c r="AI1506" s="51"/>
    </row>
    <row r="1507" spans="1:35" ht="24.6" x14ac:dyDescent="0.85">
      <c r="A1507" s="15">
        <v>1506</v>
      </c>
      <c r="B1507" s="45" t="s">
        <v>470</v>
      </c>
      <c r="C1507" s="45" t="s">
        <v>2640</v>
      </c>
      <c r="D1507" s="45" t="s">
        <v>119</v>
      </c>
      <c r="E1507" s="46" t="s">
        <v>105</v>
      </c>
      <c r="F1507" s="47">
        <v>151</v>
      </c>
      <c r="G1507" s="47" t="s">
        <v>10498</v>
      </c>
      <c r="H1507" s="15"/>
      <c r="I1507" s="13"/>
      <c r="J1507" s="13"/>
      <c r="K1507" s="55"/>
      <c r="L1507" s="15"/>
      <c r="M1507" s="13"/>
      <c r="N1507" s="13"/>
      <c r="O1507" s="13"/>
      <c r="P1507" s="50"/>
      <c r="Q1507" s="13"/>
      <c r="R1507" s="13"/>
      <c r="S1507" s="13"/>
      <c r="T1507" s="13"/>
      <c r="U1507" s="13"/>
      <c r="V1507" s="13"/>
      <c r="W1507" s="13"/>
      <c r="X1507" s="13"/>
      <c r="Y1507" s="13"/>
      <c r="Z1507" s="13"/>
      <c r="AA1507" s="13"/>
      <c r="AB1507" s="13"/>
      <c r="AC1507" s="51"/>
      <c r="AD1507" s="51"/>
      <c r="AE1507" s="51"/>
      <c r="AF1507" s="51"/>
      <c r="AG1507" s="51"/>
      <c r="AH1507" s="51"/>
      <c r="AI1507" s="51"/>
    </row>
    <row r="1508" spans="1:35" ht="24.6" x14ac:dyDescent="0.85">
      <c r="A1508" s="15">
        <v>1507</v>
      </c>
      <c r="B1508" s="45" t="s">
        <v>470</v>
      </c>
      <c r="C1508" s="45" t="s">
        <v>2640</v>
      </c>
      <c r="D1508" s="45" t="s">
        <v>119</v>
      </c>
      <c r="E1508" s="46" t="s">
        <v>2655</v>
      </c>
      <c r="F1508" s="47">
        <v>100</v>
      </c>
      <c r="G1508" s="47" t="s">
        <v>10499</v>
      </c>
      <c r="H1508" s="15"/>
      <c r="I1508" s="13"/>
      <c r="J1508" s="13"/>
      <c r="K1508" s="55"/>
      <c r="L1508" s="15"/>
      <c r="M1508" s="13"/>
      <c r="N1508" s="13"/>
      <c r="O1508" s="13"/>
      <c r="P1508" s="50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  <c r="AA1508" s="13"/>
      <c r="AB1508" s="13"/>
      <c r="AC1508" s="51"/>
      <c r="AD1508" s="51"/>
      <c r="AE1508" s="51"/>
      <c r="AF1508" s="51"/>
      <c r="AG1508" s="51"/>
      <c r="AH1508" s="51"/>
      <c r="AI1508" s="51"/>
    </row>
    <row r="1509" spans="1:35" ht="24.6" x14ac:dyDescent="0.85">
      <c r="A1509" s="15">
        <v>1508</v>
      </c>
      <c r="B1509" s="45" t="s">
        <v>470</v>
      </c>
      <c r="C1509" s="45" t="s">
        <v>2640</v>
      </c>
      <c r="D1509" s="45" t="s">
        <v>119</v>
      </c>
      <c r="E1509" s="46" t="s">
        <v>2656</v>
      </c>
      <c r="F1509" s="47">
        <v>97</v>
      </c>
      <c r="G1509" s="47" t="s">
        <v>10500</v>
      </c>
      <c r="H1509" s="15"/>
      <c r="I1509" s="13"/>
      <c r="J1509" s="13"/>
      <c r="K1509" s="55"/>
      <c r="L1509" s="15"/>
      <c r="M1509" s="13"/>
      <c r="N1509" s="13"/>
      <c r="O1509" s="13"/>
      <c r="P1509" s="50"/>
      <c r="Q1509" s="13"/>
      <c r="R1509" s="13"/>
      <c r="S1509" s="13"/>
      <c r="T1509" s="13"/>
      <c r="U1509" s="13"/>
      <c r="V1509" s="13"/>
      <c r="W1509" s="13"/>
      <c r="X1509" s="13"/>
      <c r="Y1509" s="13"/>
      <c r="Z1509" s="13"/>
      <c r="AA1509" s="13"/>
      <c r="AB1509" s="13"/>
      <c r="AC1509" s="51"/>
      <c r="AD1509" s="51"/>
      <c r="AE1509" s="51"/>
      <c r="AF1509" s="51"/>
      <c r="AG1509" s="51"/>
      <c r="AH1509" s="51"/>
      <c r="AI1509" s="51"/>
    </row>
    <row r="1510" spans="1:35" ht="24.6" x14ac:dyDescent="0.85">
      <c r="A1510" s="15">
        <v>1509</v>
      </c>
      <c r="B1510" s="45" t="s">
        <v>470</v>
      </c>
      <c r="C1510" s="45" t="s">
        <v>2640</v>
      </c>
      <c r="D1510" s="45" t="s">
        <v>119</v>
      </c>
      <c r="E1510" s="46" t="s">
        <v>2657</v>
      </c>
      <c r="F1510" s="47">
        <v>58</v>
      </c>
      <c r="G1510" s="47" t="s">
        <v>10501</v>
      </c>
      <c r="H1510" s="15"/>
      <c r="I1510" s="13"/>
      <c r="J1510" s="13"/>
      <c r="K1510" s="55"/>
      <c r="L1510" s="15"/>
      <c r="M1510" s="13"/>
      <c r="N1510" s="13"/>
      <c r="O1510" s="13"/>
      <c r="P1510" s="50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  <c r="AA1510" s="13"/>
      <c r="AB1510" s="13"/>
      <c r="AC1510" s="51"/>
      <c r="AD1510" s="51"/>
      <c r="AE1510" s="51"/>
      <c r="AF1510" s="51"/>
      <c r="AG1510" s="51"/>
      <c r="AH1510" s="51"/>
      <c r="AI1510" s="51"/>
    </row>
    <row r="1511" spans="1:35" ht="24.6" x14ac:dyDescent="0.85">
      <c r="A1511" s="15">
        <v>1510</v>
      </c>
      <c r="B1511" s="45" t="s">
        <v>470</v>
      </c>
      <c r="C1511" s="45" t="s">
        <v>2640</v>
      </c>
      <c r="D1511" s="45" t="s">
        <v>2658</v>
      </c>
      <c r="E1511" s="46" t="s">
        <v>2659</v>
      </c>
      <c r="F1511" s="47">
        <v>80</v>
      </c>
      <c r="G1511" s="47" t="s">
        <v>10502</v>
      </c>
      <c r="H1511" s="15"/>
      <c r="I1511" s="13"/>
      <c r="J1511" s="13"/>
      <c r="K1511" s="55"/>
      <c r="L1511" s="15"/>
      <c r="M1511" s="13"/>
      <c r="N1511" s="13"/>
      <c r="O1511" s="13"/>
      <c r="P1511" s="50"/>
      <c r="Q1511" s="13"/>
      <c r="R1511" s="13"/>
      <c r="S1511" s="13"/>
      <c r="T1511" s="13"/>
      <c r="U1511" s="13"/>
      <c r="V1511" s="13"/>
      <c r="W1511" s="13"/>
      <c r="X1511" s="13"/>
      <c r="Y1511" s="13"/>
      <c r="Z1511" s="13"/>
      <c r="AA1511" s="13"/>
      <c r="AB1511" s="13"/>
      <c r="AC1511" s="51"/>
      <c r="AD1511" s="51"/>
      <c r="AE1511" s="51"/>
      <c r="AF1511" s="51"/>
      <c r="AG1511" s="51"/>
      <c r="AH1511" s="51"/>
      <c r="AI1511" s="51"/>
    </row>
    <row r="1512" spans="1:35" ht="24.6" x14ac:dyDescent="0.85">
      <c r="A1512" s="15">
        <v>1511</v>
      </c>
      <c r="B1512" s="45" t="s">
        <v>470</v>
      </c>
      <c r="C1512" s="45" t="s">
        <v>2640</v>
      </c>
      <c r="D1512" s="45" t="s">
        <v>2658</v>
      </c>
      <c r="E1512" s="46" t="s">
        <v>118</v>
      </c>
      <c r="F1512" s="47">
        <v>151</v>
      </c>
      <c r="G1512" s="47" t="s">
        <v>10503</v>
      </c>
      <c r="H1512" s="15"/>
      <c r="I1512" s="13"/>
      <c r="J1512" s="13"/>
      <c r="K1512" s="55"/>
      <c r="L1512" s="15"/>
      <c r="M1512" s="13"/>
      <c r="N1512" s="13"/>
      <c r="O1512" s="13"/>
      <c r="P1512" s="50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3"/>
      <c r="AB1512" s="13"/>
      <c r="AC1512" s="51"/>
      <c r="AD1512" s="51"/>
      <c r="AE1512" s="51"/>
      <c r="AF1512" s="51"/>
      <c r="AG1512" s="51"/>
      <c r="AH1512" s="51"/>
      <c r="AI1512" s="51"/>
    </row>
    <row r="1513" spans="1:35" ht="24.6" x14ac:dyDescent="0.85">
      <c r="A1513" s="15">
        <v>1512</v>
      </c>
      <c r="B1513" s="45" t="s">
        <v>470</v>
      </c>
      <c r="C1513" s="45" t="s">
        <v>2640</v>
      </c>
      <c r="D1513" s="45" t="s">
        <v>2658</v>
      </c>
      <c r="E1513" s="46" t="s">
        <v>676</v>
      </c>
      <c r="F1513" s="47">
        <v>65</v>
      </c>
      <c r="G1513" s="47" t="s">
        <v>10504</v>
      </c>
      <c r="H1513" s="15"/>
      <c r="I1513" s="13"/>
      <c r="J1513" s="13"/>
      <c r="K1513" s="55"/>
      <c r="L1513" s="15"/>
      <c r="M1513" s="13"/>
      <c r="N1513" s="13"/>
      <c r="O1513" s="13"/>
      <c r="P1513" s="50"/>
      <c r="Q1513" s="13"/>
      <c r="R1513" s="13"/>
      <c r="S1513" s="13"/>
      <c r="T1513" s="13"/>
      <c r="U1513" s="13"/>
      <c r="V1513" s="13"/>
      <c r="W1513" s="13"/>
      <c r="X1513" s="13"/>
      <c r="Y1513" s="13"/>
      <c r="Z1513" s="13"/>
      <c r="AA1513" s="13"/>
      <c r="AB1513" s="13"/>
      <c r="AC1513" s="51"/>
      <c r="AD1513" s="51"/>
      <c r="AE1513" s="51"/>
      <c r="AF1513" s="51"/>
      <c r="AG1513" s="51"/>
      <c r="AH1513" s="51"/>
      <c r="AI1513" s="51"/>
    </row>
    <row r="1514" spans="1:35" ht="24.6" x14ac:dyDescent="0.85">
      <c r="A1514" s="15">
        <v>1513</v>
      </c>
      <c r="B1514" s="45" t="s">
        <v>470</v>
      </c>
      <c r="C1514" s="45" t="s">
        <v>2640</v>
      </c>
      <c r="D1514" s="45" t="s">
        <v>2658</v>
      </c>
      <c r="E1514" s="46" t="s">
        <v>2660</v>
      </c>
      <c r="F1514" s="47">
        <v>85</v>
      </c>
      <c r="G1514" s="47" t="s">
        <v>10505</v>
      </c>
      <c r="H1514" s="15"/>
      <c r="I1514" s="13"/>
      <c r="J1514" s="13"/>
      <c r="K1514" s="55"/>
      <c r="L1514" s="15"/>
      <c r="M1514" s="13"/>
      <c r="N1514" s="13"/>
      <c r="O1514" s="13"/>
      <c r="P1514" s="50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3"/>
      <c r="AB1514" s="13"/>
      <c r="AC1514" s="51"/>
      <c r="AD1514" s="51"/>
      <c r="AE1514" s="51"/>
      <c r="AF1514" s="51"/>
      <c r="AG1514" s="51"/>
      <c r="AH1514" s="51"/>
      <c r="AI1514" s="51"/>
    </row>
    <row r="1515" spans="1:35" ht="24.6" x14ac:dyDescent="0.85">
      <c r="A1515" s="15">
        <v>1514</v>
      </c>
      <c r="B1515" s="45" t="s">
        <v>470</v>
      </c>
      <c r="C1515" s="45" t="s">
        <v>2640</v>
      </c>
      <c r="D1515" s="45" t="s">
        <v>2658</v>
      </c>
      <c r="E1515" s="46" t="s">
        <v>2661</v>
      </c>
      <c r="F1515" s="47">
        <v>140</v>
      </c>
      <c r="G1515" s="47" t="s">
        <v>10506</v>
      </c>
      <c r="H1515" s="15"/>
      <c r="I1515" s="13"/>
      <c r="J1515" s="13"/>
      <c r="K1515" s="55"/>
      <c r="L1515" s="15"/>
      <c r="M1515" s="13"/>
      <c r="N1515" s="13"/>
      <c r="O1515" s="13"/>
      <c r="P1515" s="50"/>
      <c r="Q1515" s="13"/>
      <c r="R1515" s="13"/>
      <c r="S1515" s="13"/>
      <c r="T1515" s="13"/>
      <c r="U1515" s="13"/>
      <c r="V1515" s="13"/>
      <c r="W1515" s="13"/>
      <c r="X1515" s="13"/>
      <c r="Y1515" s="13"/>
      <c r="Z1515" s="13"/>
      <c r="AA1515" s="13"/>
      <c r="AB1515" s="13"/>
      <c r="AC1515" s="51"/>
      <c r="AD1515" s="51"/>
      <c r="AE1515" s="51"/>
      <c r="AF1515" s="51"/>
      <c r="AG1515" s="51"/>
      <c r="AH1515" s="51"/>
      <c r="AI1515" s="51"/>
    </row>
    <row r="1516" spans="1:35" ht="24.6" x14ac:dyDescent="0.85">
      <c r="A1516" s="15">
        <v>1515</v>
      </c>
      <c r="B1516" s="45" t="s">
        <v>470</v>
      </c>
      <c r="C1516" s="45" t="s">
        <v>2640</v>
      </c>
      <c r="D1516" s="45" t="s">
        <v>2658</v>
      </c>
      <c r="E1516" s="46" t="s">
        <v>2662</v>
      </c>
      <c r="F1516" s="47">
        <v>86</v>
      </c>
      <c r="G1516" s="47" t="s">
        <v>10507</v>
      </c>
      <c r="H1516" s="15"/>
      <c r="I1516" s="13"/>
      <c r="J1516" s="13"/>
      <c r="K1516" s="55"/>
      <c r="L1516" s="15"/>
      <c r="M1516" s="13"/>
      <c r="N1516" s="13"/>
      <c r="O1516" s="13"/>
      <c r="P1516" s="50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3"/>
      <c r="AB1516" s="13"/>
      <c r="AC1516" s="51"/>
      <c r="AD1516" s="51"/>
      <c r="AE1516" s="51"/>
      <c r="AF1516" s="51"/>
      <c r="AG1516" s="51"/>
      <c r="AH1516" s="51"/>
      <c r="AI1516" s="51"/>
    </row>
    <row r="1517" spans="1:35" ht="24.6" x14ac:dyDescent="0.85">
      <c r="A1517" s="15">
        <v>1516</v>
      </c>
      <c r="B1517" s="45" t="s">
        <v>470</v>
      </c>
      <c r="C1517" s="45" t="s">
        <v>2640</v>
      </c>
      <c r="D1517" s="45" t="s">
        <v>2658</v>
      </c>
      <c r="E1517" s="46" t="s">
        <v>2663</v>
      </c>
      <c r="F1517" s="47">
        <v>175</v>
      </c>
      <c r="G1517" s="47" t="s">
        <v>10508</v>
      </c>
      <c r="H1517" s="15"/>
      <c r="I1517" s="13"/>
      <c r="J1517" s="13"/>
      <c r="K1517" s="55"/>
      <c r="L1517" s="15"/>
      <c r="M1517" s="13"/>
      <c r="N1517" s="13"/>
      <c r="O1517" s="13"/>
      <c r="P1517" s="50"/>
      <c r="Q1517" s="13"/>
      <c r="R1517" s="13"/>
      <c r="S1517" s="13"/>
      <c r="T1517" s="13"/>
      <c r="U1517" s="13"/>
      <c r="V1517" s="13"/>
      <c r="W1517" s="13"/>
      <c r="X1517" s="13"/>
      <c r="Y1517" s="13"/>
      <c r="Z1517" s="13"/>
      <c r="AA1517" s="13"/>
      <c r="AB1517" s="13"/>
      <c r="AC1517" s="51"/>
      <c r="AD1517" s="51"/>
      <c r="AE1517" s="51"/>
      <c r="AF1517" s="51"/>
      <c r="AG1517" s="51"/>
      <c r="AH1517" s="51"/>
      <c r="AI1517" s="51"/>
    </row>
    <row r="1518" spans="1:35" ht="24.6" x14ac:dyDescent="0.85">
      <c r="A1518" s="15">
        <v>1517</v>
      </c>
      <c r="B1518" s="45" t="s">
        <v>470</v>
      </c>
      <c r="C1518" s="45" t="s">
        <v>2640</v>
      </c>
      <c r="D1518" s="45" t="s">
        <v>2658</v>
      </c>
      <c r="E1518" s="46" t="s">
        <v>2664</v>
      </c>
      <c r="F1518" s="47">
        <v>217</v>
      </c>
      <c r="G1518" s="47" t="s">
        <v>10509</v>
      </c>
      <c r="H1518" s="15"/>
      <c r="I1518" s="13"/>
      <c r="J1518" s="13"/>
      <c r="K1518" s="55"/>
      <c r="L1518" s="15"/>
      <c r="M1518" s="13"/>
      <c r="N1518" s="13"/>
      <c r="O1518" s="13"/>
      <c r="P1518" s="50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3"/>
      <c r="AB1518" s="13"/>
      <c r="AC1518" s="51"/>
      <c r="AD1518" s="51"/>
      <c r="AE1518" s="51"/>
      <c r="AF1518" s="51"/>
      <c r="AG1518" s="51"/>
      <c r="AH1518" s="51"/>
      <c r="AI1518" s="51"/>
    </row>
    <row r="1519" spans="1:35" ht="24.6" x14ac:dyDescent="0.85">
      <c r="A1519" s="15">
        <v>1518</v>
      </c>
      <c r="B1519" s="45" t="s">
        <v>470</v>
      </c>
      <c r="C1519" s="45" t="s">
        <v>2640</v>
      </c>
      <c r="D1519" s="45" t="s">
        <v>2658</v>
      </c>
      <c r="E1519" s="46" t="s">
        <v>2665</v>
      </c>
      <c r="F1519" s="47">
        <v>60</v>
      </c>
      <c r="G1519" s="47" t="s">
        <v>10510</v>
      </c>
      <c r="H1519" s="15"/>
      <c r="I1519" s="13"/>
      <c r="J1519" s="13"/>
      <c r="K1519" s="55"/>
      <c r="L1519" s="15"/>
      <c r="M1519" s="13"/>
      <c r="N1519" s="13"/>
      <c r="O1519" s="13"/>
      <c r="P1519" s="50"/>
      <c r="Q1519" s="13"/>
      <c r="R1519" s="13"/>
      <c r="S1519" s="13"/>
      <c r="T1519" s="13"/>
      <c r="U1519" s="13"/>
      <c r="V1519" s="13"/>
      <c r="W1519" s="13"/>
      <c r="X1519" s="13"/>
      <c r="Y1519" s="13"/>
      <c r="Z1519" s="13"/>
      <c r="AA1519" s="13"/>
      <c r="AB1519" s="13"/>
      <c r="AC1519" s="51"/>
      <c r="AD1519" s="51"/>
      <c r="AE1519" s="51"/>
      <c r="AF1519" s="51"/>
      <c r="AG1519" s="51"/>
      <c r="AH1519" s="51"/>
      <c r="AI1519" s="51"/>
    </row>
    <row r="1520" spans="1:35" ht="24.6" x14ac:dyDescent="0.85">
      <c r="A1520" s="15">
        <v>1519</v>
      </c>
      <c r="B1520" s="45" t="s">
        <v>470</v>
      </c>
      <c r="C1520" s="45" t="s">
        <v>2640</v>
      </c>
      <c r="D1520" s="45" t="s">
        <v>2666</v>
      </c>
      <c r="E1520" s="46" t="s">
        <v>2667</v>
      </c>
      <c r="F1520" s="47">
        <v>50</v>
      </c>
      <c r="G1520" s="47" t="s">
        <v>10511</v>
      </c>
      <c r="H1520" s="15"/>
      <c r="I1520" s="13"/>
      <c r="J1520" s="13"/>
      <c r="K1520" s="55"/>
      <c r="L1520" s="15"/>
      <c r="M1520" s="13"/>
      <c r="N1520" s="13"/>
      <c r="O1520" s="13"/>
      <c r="P1520" s="50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13"/>
      <c r="AB1520" s="13"/>
      <c r="AC1520" s="51"/>
      <c r="AD1520" s="51"/>
      <c r="AE1520" s="51"/>
      <c r="AF1520" s="51"/>
      <c r="AG1520" s="51"/>
      <c r="AH1520" s="51"/>
      <c r="AI1520" s="51"/>
    </row>
    <row r="1521" spans="1:35" ht="24.6" x14ac:dyDescent="0.85">
      <c r="A1521" s="15">
        <v>1520</v>
      </c>
      <c r="B1521" s="45" t="s">
        <v>470</v>
      </c>
      <c r="C1521" s="45" t="s">
        <v>2640</v>
      </c>
      <c r="D1521" s="45" t="s">
        <v>2666</v>
      </c>
      <c r="E1521" s="46" t="s">
        <v>2666</v>
      </c>
      <c r="F1521" s="47">
        <v>105</v>
      </c>
      <c r="G1521" s="47" t="s">
        <v>10512</v>
      </c>
      <c r="H1521" s="15"/>
      <c r="I1521" s="13"/>
      <c r="J1521" s="13"/>
      <c r="K1521" s="55"/>
      <c r="L1521" s="15"/>
      <c r="M1521" s="13"/>
      <c r="N1521" s="13"/>
      <c r="O1521" s="13"/>
      <c r="P1521" s="50"/>
      <c r="Q1521" s="13"/>
      <c r="R1521" s="13"/>
      <c r="S1521" s="13"/>
      <c r="T1521" s="13"/>
      <c r="U1521" s="13"/>
      <c r="V1521" s="13"/>
      <c r="W1521" s="13"/>
      <c r="X1521" s="13"/>
      <c r="Y1521" s="13"/>
      <c r="Z1521" s="13"/>
      <c r="AA1521" s="13"/>
      <c r="AB1521" s="13"/>
      <c r="AC1521" s="51"/>
      <c r="AD1521" s="51"/>
      <c r="AE1521" s="51"/>
      <c r="AF1521" s="51"/>
      <c r="AG1521" s="51"/>
      <c r="AH1521" s="51"/>
      <c r="AI1521" s="51"/>
    </row>
    <row r="1522" spans="1:35" ht="24.6" x14ac:dyDescent="0.85">
      <c r="A1522" s="15">
        <v>1521</v>
      </c>
      <c r="B1522" s="45" t="s">
        <v>470</v>
      </c>
      <c r="C1522" s="45" t="s">
        <v>2640</v>
      </c>
      <c r="D1522" s="45" t="s">
        <v>2666</v>
      </c>
      <c r="E1522" s="46" t="s">
        <v>2668</v>
      </c>
      <c r="F1522" s="47">
        <v>285</v>
      </c>
      <c r="G1522" s="47" t="s">
        <v>10513</v>
      </c>
      <c r="H1522" s="15"/>
      <c r="I1522" s="13"/>
      <c r="J1522" s="13"/>
      <c r="K1522" s="55"/>
      <c r="L1522" s="15"/>
      <c r="M1522" s="13"/>
      <c r="N1522" s="13"/>
      <c r="O1522" s="13"/>
      <c r="P1522" s="50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3"/>
      <c r="AB1522" s="13"/>
      <c r="AC1522" s="51"/>
      <c r="AD1522" s="51"/>
      <c r="AE1522" s="51"/>
      <c r="AF1522" s="51"/>
      <c r="AG1522" s="51"/>
      <c r="AH1522" s="51"/>
      <c r="AI1522" s="51"/>
    </row>
    <row r="1523" spans="1:35" ht="24.6" x14ac:dyDescent="0.85">
      <c r="A1523" s="15">
        <v>1522</v>
      </c>
      <c r="B1523" s="45" t="s">
        <v>470</v>
      </c>
      <c r="C1523" s="45" t="s">
        <v>2640</v>
      </c>
      <c r="D1523" s="45" t="s">
        <v>2666</v>
      </c>
      <c r="E1523" s="46" t="s">
        <v>2669</v>
      </c>
      <c r="F1523" s="47">
        <v>90</v>
      </c>
      <c r="G1523" s="47" t="s">
        <v>10514</v>
      </c>
      <c r="H1523" s="15"/>
      <c r="I1523" s="13"/>
      <c r="J1523" s="13"/>
      <c r="K1523" s="55"/>
      <c r="L1523" s="15"/>
      <c r="M1523" s="13"/>
      <c r="N1523" s="13"/>
      <c r="O1523" s="13"/>
      <c r="P1523" s="50"/>
      <c r="Q1523" s="13"/>
      <c r="R1523" s="13"/>
      <c r="S1523" s="13"/>
      <c r="T1523" s="13"/>
      <c r="U1523" s="13"/>
      <c r="V1523" s="13"/>
      <c r="W1523" s="13"/>
      <c r="X1523" s="13"/>
      <c r="Y1523" s="13"/>
      <c r="Z1523" s="13"/>
      <c r="AA1523" s="13"/>
      <c r="AB1523" s="13"/>
      <c r="AC1523" s="51"/>
      <c r="AD1523" s="51"/>
      <c r="AE1523" s="51"/>
      <c r="AF1523" s="51"/>
      <c r="AG1523" s="51"/>
      <c r="AH1523" s="51"/>
      <c r="AI1523" s="51"/>
    </row>
    <row r="1524" spans="1:35" ht="24.6" x14ac:dyDescent="0.85">
      <c r="A1524" s="15">
        <v>1523</v>
      </c>
      <c r="B1524" s="45" t="s">
        <v>470</v>
      </c>
      <c r="C1524" s="45" t="s">
        <v>2640</v>
      </c>
      <c r="D1524" s="45" t="s">
        <v>2666</v>
      </c>
      <c r="E1524" s="46" t="s">
        <v>114</v>
      </c>
      <c r="F1524" s="47">
        <v>1246</v>
      </c>
      <c r="G1524" s="47" t="s">
        <v>10515</v>
      </c>
      <c r="H1524" s="15"/>
      <c r="I1524" s="13"/>
      <c r="J1524" s="13"/>
      <c r="K1524" s="55"/>
      <c r="L1524" s="15"/>
      <c r="M1524" s="13"/>
      <c r="N1524" s="13"/>
      <c r="O1524" s="13"/>
      <c r="P1524" s="50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3"/>
      <c r="AB1524" s="13"/>
      <c r="AC1524" s="51"/>
      <c r="AD1524" s="51"/>
      <c r="AE1524" s="51"/>
      <c r="AF1524" s="51"/>
      <c r="AG1524" s="51"/>
      <c r="AH1524" s="51"/>
      <c r="AI1524" s="51"/>
    </row>
    <row r="1525" spans="1:35" ht="24.6" x14ac:dyDescent="0.85">
      <c r="A1525" s="15">
        <v>1524</v>
      </c>
      <c r="B1525" s="45" t="s">
        <v>470</v>
      </c>
      <c r="C1525" s="45" t="s">
        <v>2640</v>
      </c>
      <c r="D1525" s="45" t="s">
        <v>2666</v>
      </c>
      <c r="E1525" s="46" t="s">
        <v>2670</v>
      </c>
      <c r="F1525" s="47">
        <v>40</v>
      </c>
      <c r="G1525" s="47" t="s">
        <v>10516</v>
      </c>
      <c r="H1525" s="15"/>
      <c r="I1525" s="13"/>
      <c r="J1525" s="13"/>
      <c r="K1525" s="55"/>
      <c r="L1525" s="15"/>
      <c r="M1525" s="13"/>
      <c r="N1525" s="13"/>
      <c r="O1525" s="13"/>
      <c r="P1525" s="50"/>
      <c r="Q1525" s="13"/>
      <c r="R1525" s="13"/>
      <c r="S1525" s="13"/>
      <c r="T1525" s="13"/>
      <c r="U1525" s="13"/>
      <c r="V1525" s="13"/>
      <c r="W1525" s="13"/>
      <c r="X1525" s="13"/>
      <c r="Y1525" s="13"/>
      <c r="Z1525" s="13"/>
      <c r="AA1525" s="13"/>
      <c r="AB1525" s="13"/>
      <c r="AC1525" s="51"/>
      <c r="AD1525" s="51"/>
      <c r="AE1525" s="51"/>
      <c r="AF1525" s="51"/>
      <c r="AG1525" s="51"/>
      <c r="AH1525" s="51"/>
      <c r="AI1525" s="51"/>
    </row>
    <row r="1526" spans="1:35" ht="24.6" x14ac:dyDescent="0.85">
      <c r="A1526" s="15">
        <v>1525</v>
      </c>
      <c r="B1526" s="45" t="s">
        <v>470</v>
      </c>
      <c r="C1526" s="45" t="s">
        <v>2640</v>
      </c>
      <c r="D1526" s="45" t="s">
        <v>2666</v>
      </c>
      <c r="E1526" s="46" t="s">
        <v>2671</v>
      </c>
      <c r="F1526" s="47">
        <v>85</v>
      </c>
      <c r="G1526" s="47" t="s">
        <v>10517</v>
      </c>
      <c r="H1526" s="15"/>
      <c r="I1526" s="13"/>
      <c r="J1526" s="13"/>
      <c r="K1526" s="55"/>
      <c r="L1526" s="15"/>
      <c r="M1526" s="13"/>
      <c r="N1526" s="13"/>
      <c r="O1526" s="13"/>
      <c r="P1526" s="50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  <c r="AA1526" s="13"/>
      <c r="AB1526" s="13"/>
      <c r="AC1526" s="51"/>
      <c r="AD1526" s="51"/>
      <c r="AE1526" s="51"/>
      <c r="AF1526" s="51"/>
      <c r="AG1526" s="51"/>
      <c r="AH1526" s="51"/>
      <c r="AI1526" s="51"/>
    </row>
    <row r="1527" spans="1:35" ht="24.6" x14ac:dyDescent="0.85">
      <c r="A1527" s="15">
        <v>1526</v>
      </c>
      <c r="B1527" s="45" t="s">
        <v>470</v>
      </c>
      <c r="C1527" s="45" t="s">
        <v>2640</v>
      </c>
      <c r="D1527" s="45" t="s">
        <v>2666</v>
      </c>
      <c r="E1527" s="46" t="s">
        <v>2672</v>
      </c>
      <c r="F1527" s="47">
        <v>80</v>
      </c>
      <c r="G1527" s="47" t="s">
        <v>10518</v>
      </c>
      <c r="H1527" s="15"/>
      <c r="I1527" s="13"/>
      <c r="J1527" s="13"/>
      <c r="K1527" s="55"/>
      <c r="L1527" s="15"/>
      <c r="M1527" s="13"/>
      <c r="N1527" s="13"/>
      <c r="O1527" s="13"/>
      <c r="P1527" s="50"/>
      <c r="Q1527" s="13"/>
      <c r="R1527" s="13"/>
      <c r="S1527" s="13"/>
      <c r="T1527" s="13"/>
      <c r="U1527" s="13"/>
      <c r="V1527" s="13"/>
      <c r="W1527" s="13"/>
      <c r="X1527" s="13"/>
      <c r="Y1527" s="13"/>
      <c r="Z1527" s="13"/>
      <c r="AA1527" s="13"/>
      <c r="AB1527" s="13"/>
      <c r="AC1527" s="51"/>
      <c r="AD1527" s="51"/>
      <c r="AE1527" s="51"/>
      <c r="AF1527" s="51"/>
      <c r="AG1527" s="51"/>
      <c r="AH1527" s="51"/>
      <c r="AI1527" s="51"/>
    </row>
    <row r="1528" spans="1:35" ht="24.6" x14ac:dyDescent="0.85">
      <c r="A1528" s="15">
        <v>1527</v>
      </c>
      <c r="B1528" s="45" t="s">
        <v>470</v>
      </c>
      <c r="C1528" s="45" t="s">
        <v>2640</v>
      </c>
      <c r="D1528" s="45" t="s">
        <v>2673</v>
      </c>
      <c r="E1528" s="46" t="s">
        <v>2674</v>
      </c>
      <c r="F1528" s="47">
        <v>241</v>
      </c>
      <c r="G1528" s="47" t="s">
        <v>10519</v>
      </c>
      <c r="H1528" s="15"/>
      <c r="I1528" s="13"/>
      <c r="J1528" s="13"/>
      <c r="K1528" s="55"/>
      <c r="L1528" s="15"/>
      <c r="M1528" s="13"/>
      <c r="N1528" s="13"/>
      <c r="O1528" s="13"/>
      <c r="P1528" s="50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  <c r="AA1528" s="13"/>
      <c r="AB1528" s="13"/>
      <c r="AC1528" s="51"/>
      <c r="AD1528" s="51"/>
      <c r="AE1528" s="51"/>
      <c r="AF1528" s="51"/>
      <c r="AG1528" s="51"/>
      <c r="AH1528" s="51"/>
      <c r="AI1528" s="51"/>
    </row>
    <row r="1529" spans="1:35" ht="24.6" x14ac:dyDescent="0.85">
      <c r="A1529" s="15">
        <v>1528</v>
      </c>
      <c r="B1529" s="45" t="s">
        <v>470</v>
      </c>
      <c r="C1529" s="45" t="s">
        <v>2640</v>
      </c>
      <c r="D1529" s="45" t="s">
        <v>2673</v>
      </c>
      <c r="E1529" s="46" t="s">
        <v>2675</v>
      </c>
      <c r="F1529" s="47">
        <v>132</v>
      </c>
      <c r="G1529" s="47" t="s">
        <v>10520</v>
      </c>
      <c r="H1529" s="15"/>
      <c r="I1529" s="13"/>
      <c r="J1529" s="13"/>
      <c r="K1529" s="55"/>
      <c r="L1529" s="15"/>
      <c r="M1529" s="13"/>
      <c r="N1529" s="13"/>
      <c r="O1529" s="13"/>
      <c r="P1529" s="50"/>
      <c r="Q1529" s="13"/>
      <c r="R1529" s="13"/>
      <c r="S1529" s="13"/>
      <c r="T1529" s="13"/>
      <c r="U1529" s="13"/>
      <c r="V1529" s="13"/>
      <c r="W1529" s="13"/>
      <c r="X1529" s="13"/>
      <c r="Y1529" s="13"/>
      <c r="Z1529" s="13"/>
      <c r="AA1529" s="13"/>
      <c r="AB1529" s="13"/>
      <c r="AC1529" s="51"/>
      <c r="AD1529" s="51"/>
      <c r="AE1529" s="51"/>
      <c r="AF1529" s="51"/>
      <c r="AG1529" s="51"/>
      <c r="AH1529" s="51"/>
      <c r="AI1529" s="51"/>
    </row>
    <row r="1530" spans="1:35" ht="24.6" x14ac:dyDescent="0.85">
      <c r="A1530" s="15">
        <v>1529</v>
      </c>
      <c r="B1530" s="45" t="s">
        <v>470</v>
      </c>
      <c r="C1530" s="45" t="s">
        <v>2640</v>
      </c>
      <c r="D1530" s="45" t="s">
        <v>2673</v>
      </c>
      <c r="E1530" s="46" t="s">
        <v>2676</v>
      </c>
      <c r="F1530" s="47">
        <v>120</v>
      </c>
      <c r="G1530" s="47" t="s">
        <v>10521</v>
      </c>
      <c r="H1530" s="15"/>
      <c r="I1530" s="13"/>
      <c r="J1530" s="13"/>
      <c r="K1530" s="55"/>
      <c r="L1530" s="15"/>
      <c r="M1530" s="13"/>
      <c r="N1530" s="13"/>
      <c r="O1530" s="13"/>
      <c r="P1530" s="50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/>
      <c r="AB1530" s="13"/>
      <c r="AC1530" s="51"/>
      <c r="AD1530" s="51"/>
      <c r="AE1530" s="51"/>
      <c r="AF1530" s="51"/>
      <c r="AG1530" s="51"/>
      <c r="AH1530" s="51"/>
      <c r="AI1530" s="51"/>
    </row>
    <row r="1531" spans="1:35" ht="24.6" x14ac:dyDescent="0.85">
      <c r="A1531" s="15">
        <v>1530</v>
      </c>
      <c r="B1531" s="45" t="s">
        <v>470</v>
      </c>
      <c r="C1531" s="45" t="s">
        <v>2640</v>
      </c>
      <c r="D1531" s="45" t="s">
        <v>2673</v>
      </c>
      <c r="E1531" s="46" t="s">
        <v>123</v>
      </c>
      <c r="F1531" s="47">
        <v>270</v>
      </c>
      <c r="G1531" s="47" t="s">
        <v>10522</v>
      </c>
      <c r="H1531" s="15"/>
      <c r="I1531" s="13"/>
      <c r="J1531" s="13"/>
      <c r="K1531" s="55"/>
      <c r="L1531" s="15"/>
      <c r="M1531" s="13"/>
      <c r="N1531" s="13"/>
      <c r="O1531" s="13"/>
      <c r="P1531" s="50"/>
      <c r="Q1531" s="13"/>
      <c r="R1531" s="13"/>
      <c r="S1531" s="13"/>
      <c r="T1531" s="13"/>
      <c r="U1531" s="13"/>
      <c r="V1531" s="13"/>
      <c r="W1531" s="13"/>
      <c r="X1531" s="13"/>
      <c r="Y1531" s="13"/>
      <c r="Z1531" s="13"/>
      <c r="AA1531" s="13"/>
      <c r="AB1531" s="13"/>
      <c r="AC1531" s="51"/>
      <c r="AD1531" s="51"/>
      <c r="AE1531" s="51"/>
      <c r="AF1531" s="51"/>
      <c r="AG1531" s="51"/>
      <c r="AH1531" s="51"/>
      <c r="AI1531" s="51"/>
    </row>
    <row r="1532" spans="1:35" ht="24.6" x14ac:dyDescent="0.85">
      <c r="A1532" s="15">
        <v>1531</v>
      </c>
      <c r="B1532" s="45" t="s">
        <v>470</v>
      </c>
      <c r="C1532" s="45" t="s">
        <v>2640</v>
      </c>
      <c r="D1532" s="45" t="s">
        <v>2673</v>
      </c>
      <c r="E1532" s="46" t="s">
        <v>97</v>
      </c>
      <c r="F1532" s="47">
        <v>157</v>
      </c>
      <c r="G1532" s="47" t="s">
        <v>10523</v>
      </c>
      <c r="H1532" s="15"/>
      <c r="I1532" s="13"/>
      <c r="J1532" s="13"/>
      <c r="K1532" s="55"/>
      <c r="L1532" s="15"/>
      <c r="M1532" s="13"/>
      <c r="N1532" s="13"/>
      <c r="O1532" s="13"/>
      <c r="P1532" s="50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/>
      <c r="AB1532" s="13"/>
      <c r="AC1532" s="51"/>
      <c r="AD1532" s="51"/>
      <c r="AE1532" s="51"/>
      <c r="AF1532" s="51"/>
      <c r="AG1532" s="51"/>
      <c r="AH1532" s="51"/>
      <c r="AI1532" s="51"/>
    </row>
    <row r="1533" spans="1:35" ht="24.6" x14ac:dyDescent="0.85">
      <c r="A1533" s="15">
        <v>1532</v>
      </c>
      <c r="B1533" s="45" t="s">
        <v>470</v>
      </c>
      <c r="C1533" s="45" t="s">
        <v>2640</v>
      </c>
      <c r="D1533" s="45" t="s">
        <v>2673</v>
      </c>
      <c r="E1533" s="46" t="s">
        <v>2677</v>
      </c>
      <c r="F1533" s="47">
        <v>67</v>
      </c>
      <c r="G1533" s="47" t="s">
        <v>10524</v>
      </c>
      <c r="H1533" s="15"/>
      <c r="I1533" s="13"/>
      <c r="J1533" s="13"/>
      <c r="K1533" s="55"/>
      <c r="L1533" s="15"/>
      <c r="M1533" s="13"/>
      <c r="N1533" s="13"/>
      <c r="O1533" s="13"/>
      <c r="P1533" s="50"/>
      <c r="Q1533" s="13"/>
      <c r="R1533" s="13"/>
      <c r="S1533" s="13"/>
      <c r="T1533" s="13"/>
      <c r="U1533" s="13"/>
      <c r="V1533" s="13"/>
      <c r="W1533" s="13"/>
      <c r="X1533" s="13"/>
      <c r="Y1533" s="13"/>
      <c r="Z1533" s="13"/>
      <c r="AA1533" s="13"/>
      <c r="AB1533" s="13"/>
      <c r="AC1533" s="51"/>
      <c r="AD1533" s="51"/>
      <c r="AE1533" s="51"/>
      <c r="AF1533" s="51"/>
      <c r="AG1533" s="51"/>
      <c r="AH1533" s="51"/>
      <c r="AI1533" s="51"/>
    </row>
    <row r="1534" spans="1:35" ht="24.6" x14ac:dyDescent="0.85">
      <c r="A1534" s="15">
        <v>1533</v>
      </c>
      <c r="B1534" s="45" t="s">
        <v>470</v>
      </c>
      <c r="C1534" s="45" t="s">
        <v>2640</v>
      </c>
      <c r="D1534" s="45" t="s">
        <v>2673</v>
      </c>
      <c r="E1534" s="46" t="s">
        <v>2678</v>
      </c>
      <c r="F1534" s="47">
        <v>143</v>
      </c>
      <c r="G1534" s="47" t="s">
        <v>10525</v>
      </c>
      <c r="H1534" s="15"/>
      <c r="I1534" s="13"/>
      <c r="J1534" s="13"/>
      <c r="K1534" s="55"/>
      <c r="L1534" s="15"/>
      <c r="M1534" s="13"/>
      <c r="N1534" s="13"/>
      <c r="O1534" s="13"/>
      <c r="P1534" s="50"/>
      <c r="Q1534" s="13"/>
      <c r="R1534" s="13"/>
      <c r="S1534" s="13"/>
      <c r="T1534" s="13"/>
      <c r="U1534" s="13"/>
      <c r="V1534" s="13"/>
      <c r="W1534" s="13"/>
      <c r="X1534" s="13"/>
      <c r="Y1534" s="13"/>
      <c r="Z1534" s="13"/>
      <c r="AA1534" s="13"/>
      <c r="AB1534" s="13"/>
      <c r="AC1534" s="51"/>
      <c r="AD1534" s="51"/>
      <c r="AE1534" s="51"/>
      <c r="AF1534" s="51"/>
      <c r="AG1534" s="51"/>
      <c r="AH1534" s="51"/>
      <c r="AI1534" s="51"/>
    </row>
    <row r="1535" spans="1:35" ht="24.6" x14ac:dyDescent="0.85">
      <c r="A1535" s="15">
        <v>1534</v>
      </c>
      <c r="B1535" s="45" t="s">
        <v>470</v>
      </c>
      <c r="C1535" s="45" t="s">
        <v>2679</v>
      </c>
      <c r="D1535" s="45" t="s">
        <v>442</v>
      </c>
      <c r="E1535" s="46" t="s">
        <v>124</v>
      </c>
      <c r="F1535" s="47">
        <v>189</v>
      </c>
      <c r="G1535" s="47" t="s">
        <v>10526</v>
      </c>
      <c r="H1535" s="15"/>
      <c r="I1535" s="13"/>
      <c r="J1535" s="13"/>
      <c r="K1535" s="55"/>
      <c r="L1535" s="15"/>
      <c r="M1535" s="13"/>
      <c r="N1535" s="13"/>
      <c r="O1535" s="13"/>
      <c r="P1535" s="50"/>
      <c r="Q1535" s="13"/>
      <c r="R1535" s="13"/>
      <c r="S1535" s="13"/>
      <c r="T1535" s="13"/>
      <c r="U1535" s="13"/>
      <c r="V1535" s="13"/>
      <c r="W1535" s="13"/>
      <c r="X1535" s="13"/>
      <c r="Y1535" s="13"/>
      <c r="Z1535" s="13"/>
      <c r="AA1535" s="13"/>
      <c r="AB1535" s="13"/>
      <c r="AC1535" s="51"/>
      <c r="AD1535" s="51"/>
      <c r="AE1535" s="51"/>
      <c r="AF1535" s="51"/>
      <c r="AG1535" s="51"/>
      <c r="AH1535" s="51"/>
      <c r="AI1535" s="51"/>
    </row>
    <row r="1536" spans="1:35" ht="24.6" x14ac:dyDescent="0.85">
      <c r="A1536" s="15">
        <v>1535</v>
      </c>
      <c r="B1536" s="45" t="s">
        <v>470</v>
      </c>
      <c r="C1536" s="45" t="s">
        <v>2679</v>
      </c>
      <c r="D1536" s="45" t="s">
        <v>442</v>
      </c>
      <c r="E1536" s="46" t="s">
        <v>2680</v>
      </c>
      <c r="F1536" s="47">
        <v>306</v>
      </c>
      <c r="G1536" s="47" t="s">
        <v>10527</v>
      </c>
      <c r="H1536" s="15"/>
      <c r="I1536" s="13"/>
      <c r="J1536" s="13"/>
      <c r="K1536" s="55"/>
      <c r="L1536" s="15"/>
      <c r="M1536" s="13"/>
      <c r="N1536" s="13"/>
      <c r="O1536" s="13"/>
      <c r="P1536" s="50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3"/>
      <c r="AB1536" s="13"/>
      <c r="AC1536" s="51"/>
      <c r="AD1536" s="51"/>
      <c r="AE1536" s="51"/>
      <c r="AF1536" s="51"/>
      <c r="AG1536" s="51"/>
      <c r="AH1536" s="51"/>
      <c r="AI1536" s="51"/>
    </row>
    <row r="1537" spans="1:35" ht="24.6" x14ac:dyDescent="0.85">
      <c r="A1537" s="15">
        <v>1536</v>
      </c>
      <c r="B1537" s="45" t="s">
        <v>470</v>
      </c>
      <c r="C1537" s="45" t="s">
        <v>2679</v>
      </c>
      <c r="D1537" s="45" t="s">
        <v>442</v>
      </c>
      <c r="E1537" s="46" t="s">
        <v>2681</v>
      </c>
      <c r="F1537" s="47">
        <v>382</v>
      </c>
      <c r="G1537" s="47" t="s">
        <v>10528</v>
      </c>
      <c r="H1537" s="15"/>
      <c r="I1537" s="13"/>
      <c r="J1537" s="13"/>
      <c r="K1537" s="55"/>
      <c r="L1537" s="15"/>
      <c r="M1537" s="13"/>
      <c r="N1537" s="13"/>
      <c r="O1537" s="13"/>
      <c r="P1537" s="50"/>
      <c r="Q1537" s="13"/>
      <c r="R1537" s="13"/>
      <c r="S1537" s="13"/>
      <c r="T1537" s="13"/>
      <c r="U1537" s="13"/>
      <c r="V1537" s="13"/>
      <c r="W1537" s="13"/>
      <c r="X1537" s="13"/>
      <c r="Y1537" s="13"/>
      <c r="Z1537" s="13"/>
      <c r="AA1537" s="13"/>
      <c r="AB1537" s="13"/>
      <c r="AC1537" s="51"/>
      <c r="AD1537" s="51"/>
      <c r="AE1537" s="51"/>
      <c r="AF1537" s="51"/>
      <c r="AG1537" s="51"/>
      <c r="AH1537" s="51"/>
      <c r="AI1537" s="51"/>
    </row>
    <row r="1538" spans="1:35" ht="24.6" x14ac:dyDescent="0.85">
      <c r="A1538" s="15">
        <v>1537</v>
      </c>
      <c r="B1538" s="45" t="s">
        <v>470</v>
      </c>
      <c r="C1538" s="45" t="s">
        <v>2679</v>
      </c>
      <c r="D1538" s="45" t="s">
        <v>442</v>
      </c>
      <c r="E1538" s="46" t="s">
        <v>2682</v>
      </c>
      <c r="F1538" s="47">
        <v>239</v>
      </c>
      <c r="G1538" s="47" t="s">
        <v>10529</v>
      </c>
      <c r="H1538" s="15"/>
      <c r="I1538" s="13"/>
      <c r="J1538" s="13"/>
      <c r="K1538" s="55"/>
      <c r="L1538" s="15"/>
      <c r="M1538" s="13"/>
      <c r="N1538" s="13"/>
      <c r="O1538" s="13"/>
      <c r="P1538" s="50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  <c r="AA1538" s="13"/>
      <c r="AB1538" s="13"/>
      <c r="AC1538" s="51"/>
      <c r="AD1538" s="51"/>
      <c r="AE1538" s="51"/>
      <c r="AF1538" s="51"/>
      <c r="AG1538" s="51"/>
      <c r="AH1538" s="51"/>
      <c r="AI1538" s="51"/>
    </row>
    <row r="1539" spans="1:35" ht="24.6" x14ac:dyDescent="0.85">
      <c r="A1539" s="15">
        <v>1538</v>
      </c>
      <c r="B1539" s="45" t="s">
        <v>470</v>
      </c>
      <c r="C1539" s="45" t="s">
        <v>2679</v>
      </c>
      <c r="D1539" s="45" t="s">
        <v>442</v>
      </c>
      <c r="E1539" s="46" t="s">
        <v>442</v>
      </c>
      <c r="F1539" s="47">
        <v>387</v>
      </c>
      <c r="G1539" s="47" t="s">
        <v>10530</v>
      </c>
      <c r="H1539" s="15"/>
      <c r="I1539" s="13"/>
      <c r="J1539" s="13"/>
      <c r="K1539" s="55"/>
      <c r="L1539" s="15"/>
      <c r="M1539" s="13"/>
      <c r="N1539" s="13"/>
      <c r="O1539" s="13"/>
      <c r="P1539" s="50"/>
      <c r="Q1539" s="13"/>
      <c r="R1539" s="13"/>
      <c r="S1539" s="13"/>
      <c r="T1539" s="13"/>
      <c r="U1539" s="13"/>
      <c r="V1539" s="13"/>
      <c r="W1539" s="13"/>
      <c r="X1539" s="13"/>
      <c r="Y1539" s="13"/>
      <c r="Z1539" s="13"/>
      <c r="AA1539" s="13"/>
      <c r="AB1539" s="13"/>
      <c r="AC1539" s="51"/>
      <c r="AD1539" s="51"/>
      <c r="AE1539" s="51"/>
      <c r="AF1539" s="51"/>
      <c r="AG1539" s="51"/>
      <c r="AH1539" s="51"/>
      <c r="AI1539" s="51"/>
    </row>
    <row r="1540" spans="1:35" ht="24.6" x14ac:dyDescent="0.85">
      <c r="A1540" s="15">
        <v>1539</v>
      </c>
      <c r="B1540" s="45" t="s">
        <v>470</v>
      </c>
      <c r="C1540" s="45" t="s">
        <v>2679</v>
      </c>
      <c r="D1540" s="45" t="s">
        <v>442</v>
      </c>
      <c r="E1540" s="46" t="s">
        <v>2683</v>
      </c>
      <c r="F1540" s="47">
        <v>0</v>
      </c>
      <c r="G1540" s="47" t="s">
        <v>10531</v>
      </c>
      <c r="H1540" s="15"/>
      <c r="I1540" s="13"/>
      <c r="J1540" s="13"/>
      <c r="K1540" s="55"/>
      <c r="L1540" s="15"/>
      <c r="M1540" s="13"/>
      <c r="N1540" s="13"/>
      <c r="O1540" s="13"/>
      <c r="P1540" s="50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3"/>
      <c r="AB1540" s="13"/>
      <c r="AC1540" s="51"/>
      <c r="AD1540" s="51"/>
      <c r="AE1540" s="51"/>
      <c r="AF1540" s="51"/>
      <c r="AG1540" s="51"/>
      <c r="AH1540" s="51"/>
      <c r="AI1540" s="51"/>
    </row>
    <row r="1541" spans="1:35" ht="24.6" x14ac:dyDescent="0.85">
      <c r="A1541" s="15">
        <v>1540</v>
      </c>
      <c r="B1541" s="45" t="s">
        <v>470</v>
      </c>
      <c r="C1541" s="45" t="s">
        <v>2679</v>
      </c>
      <c r="D1541" s="45" t="s">
        <v>442</v>
      </c>
      <c r="E1541" s="46" t="s">
        <v>2684</v>
      </c>
      <c r="F1541" s="47">
        <v>287</v>
      </c>
      <c r="G1541" s="47" t="s">
        <v>10532</v>
      </c>
      <c r="H1541" s="15"/>
      <c r="I1541" s="13"/>
      <c r="J1541" s="13"/>
      <c r="K1541" s="55"/>
      <c r="L1541" s="15"/>
      <c r="M1541" s="13"/>
      <c r="N1541" s="13"/>
      <c r="O1541" s="13"/>
      <c r="P1541" s="50"/>
      <c r="Q1541" s="13"/>
      <c r="R1541" s="13"/>
      <c r="S1541" s="13"/>
      <c r="T1541" s="13"/>
      <c r="U1541" s="13"/>
      <c r="V1541" s="13"/>
      <c r="W1541" s="13"/>
      <c r="X1541" s="13"/>
      <c r="Y1541" s="13"/>
      <c r="Z1541" s="13"/>
      <c r="AA1541" s="13"/>
      <c r="AB1541" s="13"/>
      <c r="AC1541" s="51"/>
      <c r="AD1541" s="51"/>
      <c r="AE1541" s="51"/>
      <c r="AF1541" s="51"/>
      <c r="AG1541" s="51"/>
      <c r="AH1541" s="51"/>
      <c r="AI1541" s="51"/>
    </row>
    <row r="1542" spans="1:35" ht="24.6" x14ac:dyDescent="0.85">
      <c r="A1542" s="15">
        <v>1541</v>
      </c>
      <c r="B1542" s="45" t="s">
        <v>470</v>
      </c>
      <c r="C1542" s="45" t="s">
        <v>2679</v>
      </c>
      <c r="D1542" s="45" t="s">
        <v>442</v>
      </c>
      <c r="E1542" s="46" t="s">
        <v>1678</v>
      </c>
      <c r="F1542" s="47">
        <v>260</v>
      </c>
      <c r="G1542" s="47" t="s">
        <v>10533</v>
      </c>
      <c r="H1542" s="15"/>
      <c r="I1542" s="13"/>
      <c r="J1542" s="13"/>
      <c r="K1542" s="55"/>
      <c r="L1542" s="15"/>
      <c r="M1542" s="13"/>
      <c r="N1542" s="13"/>
      <c r="O1542" s="13"/>
      <c r="P1542" s="50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/>
      <c r="AB1542" s="13"/>
      <c r="AC1542" s="51"/>
      <c r="AD1542" s="51"/>
      <c r="AE1542" s="51"/>
      <c r="AF1542" s="51"/>
      <c r="AG1542" s="51"/>
      <c r="AH1542" s="51"/>
      <c r="AI1542" s="51"/>
    </row>
    <row r="1543" spans="1:35" ht="24.6" x14ac:dyDescent="0.85">
      <c r="A1543" s="15">
        <v>1542</v>
      </c>
      <c r="B1543" s="45" t="s">
        <v>470</v>
      </c>
      <c r="C1543" s="45" t="s">
        <v>2679</v>
      </c>
      <c r="D1543" s="45" t="s">
        <v>442</v>
      </c>
      <c r="E1543" s="46" t="s">
        <v>2685</v>
      </c>
      <c r="F1543" s="47">
        <v>260</v>
      </c>
      <c r="G1543" s="47" t="s">
        <v>10534</v>
      </c>
      <c r="H1543" s="15"/>
      <c r="I1543" s="13"/>
      <c r="J1543" s="13"/>
      <c r="K1543" s="55"/>
      <c r="L1543" s="15"/>
      <c r="M1543" s="13"/>
      <c r="N1543" s="13"/>
      <c r="O1543" s="13"/>
      <c r="P1543" s="50"/>
      <c r="Q1543" s="13"/>
      <c r="R1543" s="13"/>
      <c r="S1543" s="13"/>
      <c r="T1543" s="13"/>
      <c r="U1543" s="13"/>
      <c r="V1543" s="13"/>
      <c r="W1543" s="13"/>
      <c r="X1543" s="13"/>
      <c r="Y1543" s="13"/>
      <c r="Z1543" s="13"/>
      <c r="AA1543" s="13"/>
      <c r="AB1543" s="13"/>
      <c r="AC1543" s="51"/>
      <c r="AD1543" s="51"/>
      <c r="AE1543" s="51"/>
      <c r="AF1543" s="51"/>
      <c r="AG1543" s="51"/>
      <c r="AH1543" s="51"/>
      <c r="AI1543" s="51"/>
    </row>
    <row r="1544" spans="1:35" ht="24.6" x14ac:dyDescent="0.85">
      <c r="A1544" s="15">
        <v>1543</v>
      </c>
      <c r="B1544" s="45" t="s">
        <v>470</v>
      </c>
      <c r="C1544" s="45" t="s">
        <v>2679</v>
      </c>
      <c r="D1544" s="45" t="s">
        <v>2686</v>
      </c>
      <c r="E1544" s="46" t="s">
        <v>2687</v>
      </c>
      <c r="F1544" s="47">
        <v>82</v>
      </c>
      <c r="G1544" s="47" t="s">
        <v>10535</v>
      </c>
      <c r="H1544" s="15"/>
      <c r="I1544" s="13"/>
      <c r="J1544" s="13"/>
      <c r="K1544" s="55"/>
      <c r="L1544" s="15"/>
      <c r="M1544" s="13"/>
      <c r="N1544" s="13"/>
      <c r="O1544" s="13"/>
      <c r="P1544" s="50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/>
      <c r="AB1544" s="13"/>
      <c r="AC1544" s="51"/>
      <c r="AD1544" s="51"/>
      <c r="AE1544" s="51"/>
      <c r="AF1544" s="51"/>
      <c r="AG1544" s="51"/>
      <c r="AH1544" s="51"/>
      <c r="AI1544" s="51"/>
    </row>
    <row r="1545" spans="1:35" ht="24.6" x14ac:dyDescent="0.85">
      <c r="A1545" s="15">
        <v>1544</v>
      </c>
      <c r="B1545" s="45" t="s">
        <v>470</v>
      </c>
      <c r="C1545" s="45" t="s">
        <v>2679</v>
      </c>
      <c r="D1545" s="45" t="s">
        <v>2686</v>
      </c>
      <c r="E1545" s="46" t="s">
        <v>1504</v>
      </c>
      <c r="F1545" s="47">
        <v>134</v>
      </c>
      <c r="G1545" s="47" t="s">
        <v>10536</v>
      </c>
      <c r="H1545" s="15"/>
      <c r="I1545" s="13"/>
      <c r="J1545" s="13"/>
      <c r="K1545" s="55"/>
      <c r="L1545" s="15"/>
      <c r="M1545" s="13"/>
      <c r="N1545" s="13"/>
      <c r="O1545" s="13"/>
      <c r="P1545" s="50"/>
      <c r="Q1545" s="13"/>
      <c r="R1545" s="13"/>
      <c r="S1545" s="13"/>
      <c r="T1545" s="13"/>
      <c r="U1545" s="13"/>
      <c r="V1545" s="13"/>
      <c r="W1545" s="13"/>
      <c r="X1545" s="13"/>
      <c r="Y1545" s="13"/>
      <c r="Z1545" s="13"/>
      <c r="AA1545" s="13"/>
      <c r="AB1545" s="13"/>
      <c r="AC1545" s="51"/>
      <c r="AD1545" s="51"/>
      <c r="AE1545" s="51"/>
      <c r="AF1545" s="51"/>
      <c r="AG1545" s="51"/>
      <c r="AH1545" s="51"/>
      <c r="AI1545" s="51"/>
    </row>
    <row r="1546" spans="1:35" ht="24.6" x14ac:dyDescent="0.85">
      <c r="A1546" s="15">
        <v>1545</v>
      </c>
      <c r="B1546" s="45" t="s">
        <v>470</v>
      </c>
      <c r="C1546" s="45" t="s">
        <v>2679</v>
      </c>
      <c r="D1546" s="45" t="s">
        <v>2686</v>
      </c>
      <c r="E1546" s="46" t="s">
        <v>2688</v>
      </c>
      <c r="F1546" s="47">
        <v>431</v>
      </c>
      <c r="G1546" s="47" t="s">
        <v>10537</v>
      </c>
      <c r="H1546" s="15"/>
      <c r="I1546" s="13"/>
      <c r="J1546" s="13"/>
      <c r="K1546" s="55"/>
      <c r="L1546" s="15"/>
      <c r="M1546" s="13"/>
      <c r="N1546" s="13"/>
      <c r="O1546" s="13"/>
      <c r="P1546" s="50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/>
      <c r="AB1546" s="13"/>
      <c r="AC1546" s="51"/>
      <c r="AD1546" s="51"/>
      <c r="AE1546" s="51"/>
      <c r="AF1546" s="51"/>
      <c r="AG1546" s="51"/>
      <c r="AH1546" s="51"/>
      <c r="AI1546" s="51"/>
    </row>
    <row r="1547" spans="1:35" ht="24.6" x14ac:dyDescent="0.85">
      <c r="A1547" s="15">
        <v>1546</v>
      </c>
      <c r="B1547" s="45" t="s">
        <v>470</v>
      </c>
      <c r="C1547" s="45" t="s">
        <v>2679</v>
      </c>
      <c r="D1547" s="45" t="s">
        <v>2686</v>
      </c>
      <c r="E1547" s="46" t="s">
        <v>2686</v>
      </c>
      <c r="F1547" s="47">
        <v>345</v>
      </c>
      <c r="G1547" s="47" t="s">
        <v>10538</v>
      </c>
      <c r="H1547" s="15"/>
      <c r="I1547" s="13"/>
      <c r="J1547" s="13"/>
      <c r="K1547" s="55"/>
      <c r="L1547" s="15"/>
      <c r="M1547" s="13"/>
      <c r="N1547" s="13"/>
      <c r="O1547" s="13"/>
      <c r="P1547" s="50"/>
      <c r="Q1547" s="13"/>
      <c r="R1547" s="13"/>
      <c r="S1547" s="13"/>
      <c r="T1547" s="13"/>
      <c r="U1547" s="13"/>
      <c r="V1547" s="13"/>
      <c r="W1547" s="13"/>
      <c r="X1547" s="13"/>
      <c r="Y1547" s="13"/>
      <c r="Z1547" s="13"/>
      <c r="AA1547" s="13"/>
      <c r="AB1547" s="13"/>
      <c r="AC1547" s="51"/>
      <c r="AD1547" s="51"/>
      <c r="AE1547" s="51"/>
      <c r="AF1547" s="51"/>
      <c r="AG1547" s="51"/>
      <c r="AH1547" s="51"/>
      <c r="AI1547" s="51"/>
    </row>
    <row r="1548" spans="1:35" ht="24.6" x14ac:dyDescent="0.85">
      <c r="A1548" s="15">
        <v>1547</v>
      </c>
      <c r="B1548" s="45" t="s">
        <v>470</v>
      </c>
      <c r="C1548" s="45" t="s">
        <v>2679</v>
      </c>
      <c r="D1548" s="45" t="s">
        <v>2686</v>
      </c>
      <c r="E1548" s="46" t="s">
        <v>600</v>
      </c>
      <c r="F1548" s="47">
        <v>460</v>
      </c>
      <c r="G1548" s="47" t="s">
        <v>10539</v>
      </c>
      <c r="H1548" s="15"/>
      <c r="I1548" s="13"/>
      <c r="J1548" s="13"/>
      <c r="K1548" s="55"/>
      <c r="L1548" s="15"/>
      <c r="M1548" s="13"/>
      <c r="N1548" s="13"/>
      <c r="O1548" s="13"/>
      <c r="P1548" s="50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3"/>
      <c r="AB1548" s="13"/>
      <c r="AC1548" s="51"/>
      <c r="AD1548" s="51"/>
      <c r="AE1548" s="51"/>
      <c r="AF1548" s="51"/>
      <c r="AG1548" s="51"/>
      <c r="AH1548" s="51"/>
      <c r="AI1548" s="51"/>
    </row>
    <row r="1549" spans="1:35" ht="24.6" x14ac:dyDescent="0.85">
      <c r="A1549" s="15">
        <v>1548</v>
      </c>
      <c r="B1549" s="45" t="s">
        <v>470</v>
      </c>
      <c r="C1549" s="45" t="s">
        <v>2679</v>
      </c>
      <c r="D1549" s="45" t="s">
        <v>2686</v>
      </c>
      <c r="E1549" s="46" t="s">
        <v>2689</v>
      </c>
      <c r="F1549" s="47">
        <v>195</v>
      </c>
      <c r="G1549" s="47" t="s">
        <v>10540</v>
      </c>
      <c r="H1549" s="15"/>
      <c r="I1549" s="13"/>
      <c r="J1549" s="13"/>
      <c r="K1549" s="55"/>
      <c r="L1549" s="15"/>
      <c r="M1549" s="13"/>
      <c r="N1549" s="13"/>
      <c r="O1549" s="13"/>
      <c r="P1549" s="50"/>
      <c r="Q1549" s="13"/>
      <c r="R1549" s="13"/>
      <c r="S1549" s="13"/>
      <c r="T1549" s="13"/>
      <c r="U1549" s="13"/>
      <c r="V1549" s="13"/>
      <c r="W1549" s="13"/>
      <c r="X1549" s="13"/>
      <c r="Y1549" s="13"/>
      <c r="Z1549" s="13"/>
      <c r="AA1549" s="13"/>
      <c r="AB1549" s="13"/>
      <c r="AC1549" s="51"/>
      <c r="AD1549" s="51"/>
      <c r="AE1549" s="51"/>
      <c r="AF1549" s="51"/>
      <c r="AG1549" s="51"/>
      <c r="AH1549" s="51"/>
      <c r="AI1549" s="51"/>
    </row>
    <row r="1550" spans="1:35" ht="24.6" x14ac:dyDescent="0.85">
      <c r="A1550" s="15">
        <v>1549</v>
      </c>
      <c r="B1550" s="45" t="s">
        <v>470</v>
      </c>
      <c r="C1550" s="45" t="s">
        <v>2679</v>
      </c>
      <c r="D1550" s="45" t="s">
        <v>2686</v>
      </c>
      <c r="E1550" s="46" t="s">
        <v>2690</v>
      </c>
      <c r="F1550" s="47">
        <v>216</v>
      </c>
      <c r="G1550" s="47" t="s">
        <v>10541</v>
      </c>
      <c r="H1550" s="15"/>
      <c r="I1550" s="13"/>
      <c r="J1550" s="13"/>
      <c r="K1550" s="55"/>
      <c r="L1550" s="15"/>
      <c r="M1550" s="13"/>
      <c r="N1550" s="13"/>
      <c r="O1550" s="13"/>
      <c r="P1550" s="50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  <c r="AA1550" s="13"/>
      <c r="AB1550" s="13"/>
      <c r="AC1550" s="51"/>
      <c r="AD1550" s="51"/>
      <c r="AE1550" s="51"/>
      <c r="AF1550" s="51"/>
      <c r="AG1550" s="51"/>
      <c r="AH1550" s="51"/>
      <c r="AI1550" s="51"/>
    </row>
    <row r="1551" spans="1:35" ht="24.6" x14ac:dyDescent="0.85">
      <c r="A1551" s="15">
        <v>1550</v>
      </c>
      <c r="B1551" s="45" t="s">
        <v>470</v>
      </c>
      <c r="C1551" s="45" t="s">
        <v>2679</v>
      </c>
      <c r="D1551" s="45" t="s">
        <v>2686</v>
      </c>
      <c r="E1551" s="46" t="s">
        <v>2691</v>
      </c>
      <c r="F1551" s="47">
        <v>141</v>
      </c>
      <c r="G1551" s="47" t="s">
        <v>10542</v>
      </c>
      <c r="H1551" s="15"/>
      <c r="I1551" s="13"/>
      <c r="J1551" s="13"/>
      <c r="K1551" s="55"/>
      <c r="L1551" s="15"/>
      <c r="M1551" s="13"/>
      <c r="N1551" s="13"/>
      <c r="O1551" s="13"/>
      <c r="P1551" s="50"/>
      <c r="Q1551" s="13"/>
      <c r="R1551" s="13"/>
      <c r="S1551" s="13"/>
      <c r="T1551" s="13"/>
      <c r="U1551" s="13"/>
      <c r="V1551" s="13"/>
      <c r="W1551" s="13"/>
      <c r="X1551" s="13"/>
      <c r="Y1551" s="13"/>
      <c r="Z1551" s="13"/>
      <c r="AA1551" s="13"/>
      <c r="AB1551" s="13"/>
      <c r="AC1551" s="51"/>
      <c r="AD1551" s="51"/>
      <c r="AE1551" s="51"/>
      <c r="AF1551" s="51"/>
      <c r="AG1551" s="51"/>
      <c r="AH1551" s="51"/>
      <c r="AI1551" s="51"/>
    </row>
    <row r="1552" spans="1:35" ht="24.6" x14ac:dyDescent="0.85">
      <c r="A1552" s="15">
        <v>1551</v>
      </c>
      <c r="B1552" s="45" t="s">
        <v>470</v>
      </c>
      <c r="C1552" s="45" t="s">
        <v>2679</v>
      </c>
      <c r="D1552" s="45" t="s">
        <v>2692</v>
      </c>
      <c r="E1552" s="46" t="s">
        <v>2693</v>
      </c>
      <c r="F1552" s="47">
        <v>460</v>
      </c>
      <c r="G1552" s="47" t="s">
        <v>10543</v>
      </c>
      <c r="H1552" s="15"/>
      <c r="I1552" s="13"/>
      <c r="J1552" s="13"/>
      <c r="K1552" s="55"/>
      <c r="L1552" s="15"/>
      <c r="M1552" s="13"/>
      <c r="N1552" s="13"/>
      <c r="O1552" s="13"/>
      <c r="P1552" s="50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  <c r="AA1552" s="13"/>
      <c r="AB1552" s="13"/>
      <c r="AC1552" s="51"/>
      <c r="AD1552" s="51"/>
      <c r="AE1552" s="51"/>
      <c r="AF1552" s="51"/>
      <c r="AG1552" s="51"/>
      <c r="AH1552" s="51"/>
      <c r="AI1552" s="51"/>
    </row>
    <row r="1553" spans="1:35" ht="24.6" x14ac:dyDescent="0.85">
      <c r="A1553" s="15">
        <v>1552</v>
      </c>
      <c r="B1553" s="45" t="s">
        <v>470</v>
      </c>
      <c r="C1553" s="45" t="s">
        <v>2679</v>
      </c>
      <c r="D1553" s="45" t="s">
        <v>2692</v>
      </c>
      <c r="E1553" s="46" t="s">
        <v>2694</v>
      </c>
      <c r="F1553" s="47">
        <v>627</v>
      </c>
      <c r="G1553" s="47" t="s">
        <v>10544</v>
      </c>
      <c r="H1553" s="15"/>
      <c r="I1553" s="13"/>
      <c r="J1553" s="13"/>
      <c r="K1553" s="55"/>
      <c r="L1553" s="15"/>
      <c r="M1553" s="13"/>
      <c r="N1553" s="13"/>
      <c r="O1553" s="13"/>
      <c r="P1553" s="50"/>
      <c r="Q1553" s="13"/>
      <c r="R1553" s="13"/>
      <c r="S1553" s="13"/>
      <c r="T1553" s="13"/>
      <c r="U1553" s="13"/>
      <c r="V1553" s="13"/>
      <c r="W1553" s="13"/>
      <c r="X1553" s="13"/>
      <c r="Y1553" s="13"/>
      <c r="Z1553" s="13"/>
      <c r="AA1553" s="13"/>
      <c r="AB1553" s="13"/>
      <c r="AC1553" s="51"/>
      <c r="AD1553" s="51"/>
      <c r="AE1553" s="51"/>
      <c r="AF1553" s="51"/>
      <c r="AG1553" s="51"/>
      <c r="AH1553" s="51"/>
      <c r="AI1553" s="51"/>
    </row>
    <row r="1554" spans="1:35" ht="24.6" x14ac:dyDescent="0.85">
      <c r="A1554" s="15">
        <v>1553</v>
      </c>
      <c r="B1554" s="45" t="s">
        <v>470</v>
      </c>
      <c r="C1554" s="45" t="s">
        <v>2679</v>
      </c>
      <c r="D1554" s="45" t="s">
        <v>2692</v>
      </c>
      <c r="E1554" s="46" t="s">
        <v>2695</v>
      </c>
      <c r="F1554" s="47">
        <v>155</v>
      </c>
      <c r="G1554" s="47" t="s">
        <v>10545</v>
      </c>
      <c r="H1554" s="15"/>
      <c r="I1554" s="13"/>
      <c r="J1554" s="13"/>
      <c r="K1554" s="55"/>
      <c r="L1554" s="15"/>
      <c r="M1554" s="13"/>
      <c r="N1554" s="13"/>
      <c r="O1554" s="13"/>
      <c r="P1554" s="50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3"/>
      <c r="AB1554" s="13"/>
      <c r="AC1554" s="51"/>
      <c r="AD1554" s="51"/>
      <c r="AE1554" s="51"/>
      <c r="AF1554" s="51"/>
      <c r="AG1554" s="51"/>
      <c r="AH1554" s="51"/>
      <c r="AI1554" s="51"/>
    </row>
    <row r="1555" spans="1:35" ht="24.6" x14ac:dyDescent="0.85">
      <c r="A1555" s="15">
        <v>1554</v>
      </c>
      <c r="B1555" s="45" t="s">
        <v>470</v>
      </c>
      <c r="C1555" s="45" t="s">
        <v>2679</v>
      </c>
      <c r="D1555" s="45" t="s">
        <v>2692</v>
      </c>
      <c r="E1555" s="46" t="s">
        <v>2696</v>
      </c>
      <c r="F1555" s="47">
        <v>210</v>
      </c>
      <c r="G1555" s="47" t="s">
        <v>10546</v>
      </c>
      <c r="H1555" s="15"/>
      <c r="I1555" s="13"/>
      <c r="J1555" s="13"/>
      <c r="K1555" s="55"/>
      <c r="L1555" s="15"/>
      <c r="M1555" s="13"/>
      <c r="N1555" s="13"/>
      <c r="O1555" s="13"/>
      <c r="P1555" s="50"/>
      <c r="Q1555" s="13"/>
      <c r="R1555" s="13"/>
      <c r="S1555" s="13"/>
      <c r="T1555" s="13"/>
      <c r="U1555" s="13"/>
      <c r="V1555" s="13"/>
      <c r="W1555" s="13"/>
      <c r="X1555" s="13"/>
      <c r="Y1555" s="13"/>
      <c r="Z1555" s="13"/>
      <c r="AA1555" s="13"/>
      <c r="AB1555" s="13"/>
      <c r="AC1555" s="51"/>
      <c r="AD1555" s="51"/>
      <c r="AE1555" s="51"/>
      <c r="AF1555" s="51"/>
      <c r="AG1555" s="51"/>
      <c r="AH1555" s="51"/>
      <c r="AI1555" s="51"/>
    </row>
    <row r="1556" spans="1:35" ht="24.6" x14ac:dyDescent="0.85">
      <c r="A1556" s="15">
        <v>1555</v>
      </c>
      <c r="B1556" s="45" t="s">
        <v>470</v>
      </c>
      <c r="C1556" s="45" t="s">
        <v>2679</v>
      </c>
      <c r="D1556" s="45" t="s">
        <v>2692</v>
      </c>
      <c r="E1556" s="46" t="s">
        <v>2697</v>
      </c>
      <c r="F1556" s="47">
        <v>338</v>
      </c>
      <c r="G1556" s="47" t="s">
        <v>10547</v>
      </c>
      <c r="H1556" s="15"/>
      <c r="I1556" s="13"/>
      <c r="J1556" s="13"/>
      <c r="K1556" s="55"/>
      <c r="L1556" s="15"/>
      <c r="M1556" s="13"/>
      <c r="N1556" s="13"/>
      <c r="O1556" s="13"/>
      <c r="P1556" s="50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3"/>
      <c r="AB1556" s="13"/>
      <c r="AC1556" s="51"/>
      <c r="AD1556" s="51"/>
      <c r="AE1556" s="51"/>
      <c r="AF1556" s="51"/>
      <c r="AG1556" s="51"/>
      <c r="AH1556" s="51"/>
      <c r="AI1556" s="51"/>
    </row>
    <row r="1557" spans="1:35" ht="24.6" x14ac:dyDescent="0.85">
      <c r="A1557" s="15">
        <v>1556</v>
      </c>
      <c r="B1557" s="45" t="s">
        <v>470</v>
      </c>
      <c r="C1557" s="45" t="s">
        <v>2679</v>
      </c>
      <c r="D1557" s="45" t="s">
        <v>2692</v>
      </c>
      <c r="E1557" s="46" t="s">
        <v>2698</v>
      </c>
      <c r="F1557" s="47">
        <v>337</v>
      </c>
      <c r="G1557" s="47" t="s">
        <v>10548</v>
      </c>
      <c r="H1557" s="15"/>
      <c r="I1557" s="13"/>
      <c r="J1557" s="13"/>
      <c r="K1557" s="55"/>
      <c r="L1557" s="15"/>
      <c r="M1557" s="13"/>
      <c r="N1557" s="13"/>
      <c r="O1557" s="13"/>
      <c r="P1557" s="50"/>
      <c r="Q1557" s="13"/>
      <c r="R1557" s="13"/>
      <c r="S1557" s="13"/>
      <c r="T1557" s="13"/>
      <c r="U1557" s="13"/>
      <c r="V1557" s="13"/>
      <c r="W1557" s="13"/>
      <c r="X1557" s="13"/>
      <c r="Y1557" s="13"/>
      <c r="Z1557" s="13"/>
      <c r="AA1557" s="13"/>
      <c r="AB1557" s="13"/>
      <c r="AC1557" s="51"/>
      <c r="AD1557" s="51"/>
      <c r="AE1557" s="51"/>
      <c r="AF1557" s="51"/>
      <c r="AG1557" s="51"/>
      <c r="AH1557" s="51"/>
      <c r="AI1557" s="51"/>
    </row>
    <row r="1558" spans="1:35" ht="24.6" x14ac:dyDescent="0.85">
      <c r="A1558" s="15">
        <v>1557</v>
      </c>
      <c r="B1558" s="45" t="s">
        <v>470</v>
      </c>
      <c r="C1558" s="45" t="s">
        <v>2679</v>
      </c>
      <c r="D1558" s="45" t="s">
        <v>2692</v>
      </c>
      <c r="E1558" s="46" t="s">
        <v>2699</v>
      </c>
      <c r="F1558" s="47">
        <v>167</v>
      </c>
      <c r="G1558" s="47" t="s">
        <v>10549</v>
      </c>
      <c r="H1558" s="15"/>
      <c r="I1558" s="13"/>
      <c r="J1558" s="13"/>
      <c r="K1558" s="55"/>
      <c r="L1558" s="15"/>
      <c r="M1558" s="13"/>
      <c r="N1558" s="13"/>
      <c r="O1558" s="13"/>
      <c r="P1558" s="50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  <c r="AA1558" s="13"/>
      <c r="AB1558" s="13"/>
      <c r="AC1558" s="51"/>
      <c r="AD1558" s="51"/>
      <c r="AE1558" s="51"/>
      <c r="AF1558" s="51"/>
      <c r="AG1558" s="51"/>
      <c r="AH1558" s="51"/>
      <c r="AI1558" s="51"/>
    </row>
    <row r="1559" spans="1:35" ht="24.6" x14ac:dyDescent="0.85">
      <c r="A1559" s="15">
        <v>1558</v>
      </c>
      <c r="B1559" s="45" t="s">
        <v>470</v>
      </c>
      <c r="C1559" s="45" t="s">
        <v>2679</v>
      </c>
      <c r="D1559" s="45" t="s">
        <v>2700</v>
      </c>
      <c r="E1559" s="46" t="s">
        <v>2701</v>
      </c>
      <c r="F1559" s="47">
        <v>398</v>
      </c>
      <c r="G1559" s="47" t="s">
        <v>10550</v>
      </c>
      <c r="H1559" s="15"/>
      <c r="I1559" s="13"/>
      <c r="J1559" s="13"/>
      <c r="K1559" s="55"/>
      <c r="L1559" s="15"/>
      <c r="M1559" s="13"/>
      <c r="N1559" s="13"/>
      <c r="O1559" s="13"/>
      <c r="P1559" s="50"/>
      <c r="Q1559" s="13"/>
      <c r="R1559" s="13"/>
      <c r="S1559" s="13"/>
      <c r="T1559" s="13"/>
      <c r="U1559" s="13"/>
      <c r="V1559" s="13"/>
      <c r="W1559" s="13"/>
      <c r="X1559" s="13"/>
      <c r="Y1559" s="13"/>
      <c r="Z1559" s="13"/>
      <c r="AA1559" s="13"/>
      <c r="AB1559" s="13"/>
      <c r="AC1559" s="51"/>
      <c r="AD1559" s="51"/>
      <c r="AE1559" s="51"/>
      <c r="AF1559" s="51"/>
      <c r="AG1559" s="51"/>
      <c r="AH1559" s="51"/>
      <c r="AI1559" s="51"/>
    </row>
    <row r="1560" spans="1:35" ht="24.6" x14ac:dyDescent="0.85">
      <c r="A1560" s="15">
        <v>1559</v>
      </c>
      <c r="B1560" s="45" t="s">
        <v>470</v>
      </c>
      <c r="C1560" s="45" t="s">
        <v>2679</v>
      </c>
      <c r="D1560" s="45" t="s">
        <v>2700</v>
      </c>
      <c r="E1560" s="46" t="s">
        <v>2702</v>
      </c>
      <c r="F1560" s="47">
        <v>328</v>
      </c>
      <c r="G1560" s="47" t="s">
        <v>10551</v>
      </c>
      <c r="H1560" s="15"/>
      <c r="I1560" s="13"/>
      <c r="J1560" s="13"/>
      <c r="K1560" s="55"/>
      <c r="L1560" s="15"/>
      <c r="M1560" s="13"/>
      <c r="N1560" s="13"/>
      <c r="O1560" s="13"/>
      <c r="P1560" s="50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/>
      <c r="AB1560" s="13"/>
      <c r="AC1560" s="51"/>
      <c r="AD1560" s="51"/>
      <c r="AE1560" s="51"/>
      <c r="AF1560" s="51"/>
      <c r="AG1560" s="51"/>
      <c r="AH1560" s="51"/>
      <c r="AI1560" s="51"/>
    </row>
    <row r="1561" spans="1:35" ht="24.6" x14ac:dyDescent="0.85">
      <c r="A1561" s="15">
        <v>1560</v>
      </c>
      <c r="B1561" s="45" t="s">
        <v>470</v>
      </c>
      <c r="C1561" s="45" t="s">
        <v>2679</v>
      </c>
      <c r="D1561" s="45" t="s">
        <v>2700</v>
      </c>
      <c r="E1561" s="46" t="s">
        <v>2703</v>
      </c>
      <c r="F1561" s="47">
        <v>248</v>
      </c>
      <c r="G1561" s="47" t="s">
        <v>10552</v>
      </c>
      <c r="H1561" s="15"/>
      <c r="I1561" s="13"/>
      <c r="J1561" s="13"/>
      <c r="K1561" s="55"/>
      <c r="L1561" s="15"/>
      <c r="M1561" s="13"/>
      <c r="N1561" s="13"/>
      <c r="O1561" s="13"/>
      <c r="P1561" s="50"/>
      <c r="Q1561" s="13"/>
      <c r="R1561" s="13"/>
      <c r="S1561" s="13"/>
      <c r="T1561" s="13"/>
      <c r="U1561" s="13"/>
      <c r="V1561" s="13"/>
      <c r="W1561" s="13"/>
      <c r="X1561" s="13"/>
      <c r="Y1561" s="13"/>
      <c r="Z1561" s="13"/>
      <c r="AA1561" s="13"/>
      <c r="AB1561" s="13"/>
      <c r="AC1561" s="51"/>
      <c r="AD1561" s="51"/>
      <c r="AE1561" s="51"/>
      <c r="AF1561" s="51"/>
      <c r="AG1561" s="51"/>
      <c r="AH1561" s="51"/>
      <c r="AI1561" s="51"/>
    </row>
    <row r="1562" spans="1:35" ht="24.6" x14ac:dyDescent="0.85">
      <c r="A1562" s="15">
        <v>1561</v>
      </c>
      <c r="B1562" s="45" t="s">
        <v>470</v>
      </c>
      <c r="C1562" s="45" t="s">
        <v>2679</v>
      </c>
      <c r="D1562" s="45" t="s">
        <v>2700</v>
      </c>
      <c r="E1562" s="46" t="s">
        <v>2704</v>
      </c>
      <c r="F1562" s="47">
        <v>479</v>
      </c>
      <c r="G1562" s="47" t="s">
        <v>10553</v>
      </c>
      <c r="H1562" s="15"/>
      <c r="I1562" s="13"/>
      <c r="J1562" s="13"/>
      <c r="K1562" s="55"/>
      <c r="L1562" s="15"/>
      <c r="M1562" s="13"/>
      <c r="N1562" s="13"/>
      <c r="O1562" s="13"/>
      <c r="P1562" s="50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/>
      <c r="AB1562" s="13"/>
      <c r="AC1562" s="51"/>
      <c r="AD1562" s="51"/>
      <c r="AE1562" s="51"/>
      <c r="AF1562" s="51"/>
      <c r="AG1562" s="51"/>
      <c r="AH1562" s="51"/>
      <c r="AI1562" s="51"/>
    </row>
    <row r="1563" spans="1:35" ht="24.6" x14ac:dyDescent="0.85">
      <c r="A1563" s="15">
        <v>1562</v>
      </c>
      <c r="B1563" s="45" t="s">
        <v>470</v>
      </c>
      <c r="C1563" s="45" t="s">
        <v>2679</v>
      </c>
      <c r="D1563" s="45" t="s">
        <v>2700</v>
      </c>
      <c r="E1563" s="46" t="s">
        <v>2705</v>
      </c>
      <c r="F1563" s="47">
        <v>408</v>
      </c>
      <c r="G1563" s="47" t="s">
        <v>10554</v>
      </c>
      <c r="H1563" s="15"/>
      <c r="I1563" s="13"/>
      <c r="J1563" s="13"/>
      <c r="K1563" s="55"/>
      <c r="L1563" s="15"/>
      <c r="M1563" s="13"/>
      <c r="N1563" s="13"/>
      <c r="O1563" s="13"/>
      <c r="P1563" s="50"/>
      <c r="Q1563" s="13"/>
      <c r="R1563" s="13"/>
      <c r="S1563" s="13"/>
      <c r="T1563" s="13"/>
      <c r="U1563" s="13"/>
      <c r="V1563" s="13"/>
      <c r="W1563" s="13"/>
      <c r="X1563" s="13"/>
      <c r="Y1563" s="13"/>
      <c r="Z1563" s="13"/>
      <c r="AA1563" s="13"/>
      <c r="AB1563" s="13"/>
      <c r="AC1563" s="51"/>
      <c r="AD1563" s="51"/>
      <c r="AE1563" s="51"/>
      <c r="AF1563" s="51"/>
      <c r="AG1563" s="51"/>
      <c r="AH1563" s="51"/>
      <c r="AI1563" s="51"/>
    </row>
    <row r="1564" spans="1:35" ht="24.6" x14ac:dyDescent="0.85">
      <c r="A1564" s="15">
        <v>1563</v>
      </c>
      <c r="B1564" s="45" t="s">
        <v>470</v>
      </c>
      <c r="C1564" s="45" t="s">
        <v>2679</v>
      </c>
      <c r="D1564" s="45" t="s">
        <v>2700</v>
      </c>
      <c r="E1564" s="46" t="s">
        <v>2706</v>
      </c>
      <c r="F1564" s="47">
        <v>402</v>
      </c>
      <c r="G1564" s="47" t="s">
        <v>10555</v>
      </c>
      <c r="H1564" s="15"/>
      <c r="I1564" s="13"/>
      <c r="J1564" s="13"/>
      <c r="K1564" s="55"/>
      <c r="L1564" s="15"/>
      <c r="M1564" s="13"/>
      <c r="N1564" s="13"/>
      <c r="O1564" s="13"/>
      <c r="P1564" s="50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/>
      <c r="AB1564" s="13"/>
      <c r="AC1564" s="51"/>
      <c r="AD1564" s="51"/>
      <c r="AE1564" s="51"/>
      <c r="AF1564" s="51"/>
      <c r="AG1564" s="51"/>
      <c r="AH1564" s="51"/>
      <c r="AI1564" s="51"/>
    </row>
    <row r="1565" spans="1:35" ht="24.6" x14ac:dyDescent="0.85">
      <c r="A1565" s="15">
        <v>1564</v>
      </c>
      <c r="B1565" s="45" t="s">
        <v>470</v>
      </c>
      <c r="C1565" s="45" t="s">
        <v>2679</v>
      </c>
      <c r="D1565" s="45" t="s">
        <v>2700</v>
      </c>
      <c r="E1565" s="46" t="s">
        <v>2707</v>
      </c>
      <c r="F1565" s="47">
        <v>192</v>
      </c>
      <c r="G1565" s="47" t="s">
        <v>10556</v>
      </c>
      <c r="H1565" s="15"/>
      <c r="I1565" s="13"/>
      <c r="J1565" s="13"/>
      <c r="K1565" s="55"/>
      <c r="L1565" s="15"/>
      <c r="M1565" s="13"/>
      <c r="N1565" s="13"/>
      <c r="O1565" s="13"/>
      <c r="P1565" s="50"/>
      <c r="Q1565" s="13"/>
      <c r="R1565" s="13"/>
      <c r="S1565" s="13"/>
      <c r="T1565" s="13"/>
      <c r="U1565" s="13"/>
      <c r="V1565" s="13"/>
      <c r="W1565" s="13"/>
      <c r="X1565" s="13"/>
      <c r="Y1565" s="13"/>
      <c r="Z1565" s="13"/>
      <c r="AA1565" s="13"/>
      <c r="AB1565" s="13"/>
      <c r="AC1565" s="51"/>
      <c r="AD1565" s="51"/>
      <c r="AE1565" s="51"/>
      <c r="AF1565" s="51"/>
      <c r="AG1565" s="51"/>
      <c r="AH1565" s="51"/>
      <c r="AI1565" s="51"/>
    </row>
    <row r="1566" spans="1:35" ht="24.6" x14ac:dyDescent="0.85">
      <c r="A1566" s="15">
        <v>1565</v>
      </c>
      <c r="B1566" s="45" t="s">
        <v>470</v>
      </c>
      <c r="C1566" s="45" t="s">
        <v>2679</v>
      </c>
      <c r="D1566" s="45" t="s">
        <v>2700</v>
      </c>
      <c r="E1566" s="46" t="s">
        <v>2708</v>
      </c>
      <c r="F1566" s="47">
        <v>212</v>
      </c>
      <c r="G1566" s="47" t="s">
        <v>10557</v>
      </c>
      <c r="H1566" s="15"/>
      <c r="I1566" s="13"/>
      <c r="J1566" s="13"/>
      <c r="K1566" s="55"/>
      <c r="L1566" s="15"/>
      <c r="M1566" s="13"/>
      <c r="N1566" s="13"/>
      <c r="O1566" s="13"/>
      <c r="P1566" s="50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/>
      <c r="AB1566" s="13"/>
      <c r="AC1566" s="51"/>
      <c r="AD1566" s="51"/>
      <c r="AE1566" s="51"/>
      <c r="AF1566" s="51"/>
      <c r="AG1566" s="51"/>
      <c r="AH1566" s="51"/>
      <c r="AI1566" s="51"/>
    </row>
    <row r="1567" spans="1:35" ht="24.6" x14ac:dyDescent="0.85">
      <c r="A1567" s="15">
        <v>1566</v>
      </c>
      <c r="B1567" s="45" t="s">
        <v>470</v>
      </c>
      <c r="C1567" s="45" t="s">
        <v>2679</v>
      </c>
      <c r="D1567" s="45" t="s">
        <v>2700</v>
      </c>
      <c r="E1567" s="46" t="s">
        <v>2709</v>
      </c>
      <c r="F1567" s="47">
        <v>283</v>
      </c>
      <c r="G1567" s="47" t="s">
        <v>10558</v>
      </c>
      <c r="H1567" s="15"/>
      <c r="I1567" s="13"/>
      <c r="J1567" s="13"/>
      <c r="K1567" s="55"/>
      <c r="L1567" s="15"/>
      <c r="M1567" s="13"/>
      <c r="N1567" s="13"/>
      <c r="O1567" s="13"/>
      <c r="P1567" s="50"/>
      <c r="Q1567" s="13"/>
      <c r="R1567" s="13"/>
      <c r="S1567" s="13"/>
      <c r="T1567" s="13"/>
      <c r="U1567" s="13"/>
      <c r="V1567" s="13"/>
      <c r="W1567" s="13"/>
      <c r="X1567" s="13"/>
      <c r="Y1567" s="13"/>
      <c r="Z1567" s="13"/>
      <c r="AA1567" s="13"/>
      <c r="AB1567" s="13"/>
      <c r="AC1567" s="51"/>
      <c r="AD1567" s="51"/>
      <c r="AE1567" s="51"/>
      <c r="AF1567" s="51"/>
      <c r="AG1567" s="51"/>
      <c r="AH1567" s="51"/>
      <c r="AI1567" s="51"/>
    </row>
    <row r="1568" spans="1:35" ht="24.6" x14ac:dyDescent="0.85">
      <c r="A1568" s="15">
        <v>1567</v>
      </c>
      <c r="B1568" s="45" t="s">
        <v>470</v>
      </c>
      <c r="C1568" s="45" t="s">
        <v>2679</v>
      </c>
      <c r="D1568" s="45" t="s">
        <v>2700</v>
      </c>
      <c r="E1568" s="46" t="s">
        <v>2710</v>
      </c>
      <c r="F1568" s="47">
        <v>170</v>
      </c>
      <c r="G1568" s="47" t="s">
        <v>10559</v>
      </c>
      <c r="H1568" s="15"/>
      <c r="I1568" s="13"/>
      <c r="J1568" s="13"/>
      <c r="K1568" s="55"/>
      <c r="L1568" s="15"/>
      <c r="M1568" s="13"/>
      <c r="N1568" s="13"/>
      <c r="O1568" s="13"/>
      <c r="P1568" s="50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/>
      <c r="AB1568" s="13"/>
      <c r="AC1568" s="51"/>
      <c r="AD1568" s="51"/>
      <c r="AE1568" s="51"/>
      <c r="AF1568" s="51"/>
      <c r="AG1568" s="51"/>
      <c r="AH1568" s="51"/>
      <c r="AI1568" s="51"/>
    </row>
    <row r="1569" spans="1:35" ht="24.6" x14ac:dyDescent="0.85">
      <c r="A1569" s="15">
        <v>1568</v>
      </c>
      <c r="B1569" s="45" t="s">
        <v>470</v>
      </c>
      <c r="C1569" s="45" t="s">
        <v>2679</v>
      </c>
      <c r="D1569" s="45" t="s">
        <v>2711</v>
      </c>
      <c r="E1569" s="46" t="s">
        <v>469</v>
      </c>
      <c r="F1569" s="47">
        <v>189</v>
      </c>
      <c r="G1569" s="47" t="s">
        <v>10560</v>
      </c>
      <c r="H1569" s="15"/>
      <c r="I1569" s="13"/>
      <c r="J1569" s="13"/>
      <c r="K1569" s="55"/>
      <c r="L1569" s="15"/>
      <c r="M1569" s="13"/>
      <c r="N1569" s="13"/>
      <c r="O1569" s="13"/>
      <c r="P1569" s="50"/>
      <c r="Q1569" s="13"/>
      <c r="R1569" s="13"/>
      <c r="S1569" s="13"/>
      <c r="T1569" s="13"/>
      <c r="U1569" s="13"/>
      <c r="V1569" s="13"/>
      <c r="W1569" s="13"/>
      <c r="X1569" s="13"/>
      <c r="Y1569" s="13"/>
      <c r="Z1569" s="13"/>
      <c r="AA1569" s="13"/>
      <c r="AB1569" s="13"/>
      <c r="AC1569" s="51"/>
      <c r="AD1569" s="51"/>
      <c r="AE1569" s="51"/>
      <c r="AF1569" s="51"/>
      <c r="AG1569" s="51"/>
      <c r="AH1569" s="51"/>
      <c r="AI1569" s="51"/>
    </row>
    <row r="1570" spans="1:35" ht="24.6" x14ac:dyDescent="0.85">
      <c r="A1570" s="15">
        <v>1569</v>
      </c>
      <c r="B1570" s="45" t="s">
        <v>470</v>
      </c>
      <c r="C1570" s="45" t="s">
        <v>2679</v>
      </c>
      <c r="D1570" s="45" t="s">
        <v>2711</v>
      </c>
      <c r="E1570" s="46" t="s">
        <v>2711</v>
      </c>
      <c r="F1570" s="47">
        <v>259</v>
      </c>
      <c r="G1570" s="47" t="s">
        <v>10561</v>
      </c>
      <c r="H1570" s="15"/>
      <c r="I1570" s="13"/>
      <c r="J1570" s="13"/>
      <c r="K1570" s="55"/>
      <c r="L1570" s="15"/>
      <c r="M1570" s="13"/>
      <c r="N1570" s="13"/>
      <c r="O1570" s="13"/>
      <c r="P1570" s="50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3"/>
      <c r="AB1570" s="13"/>
      <c r="AC1570" s="51"/>
      <c r="AD1570" s="51"/>
      <c r="AE1570" s="51"/>
      <c r="AF1570" s="51"/>
      <c r="AG1570" s="51"/>
      <c r="AH1570" s="51"/>
      <c r="AI1570" s="51"/>
    </row>
    <row r="1571" spans="1:35" ht="24.6" x14ac:dyDescent="0.85">
      <c r="A1571" s="15">
        <v>1570</v>
      </c>
      <c r="B1571" s="45" t="s">
        <v>470</v>
      </c>
      <c r="C1571" s="45" t="s">
        <v>2679</v>
      </c>
      <c r="D1571" s="45" t="s">
        <v>2711</v>
      </c>
      <c r="E1571" s="46" t="s">
        <v>2712</v>
      </c>
      <c r="F1571" s="47">
        <v>213</v>
      </c>
      <c r="G1571" s="47" t="s">
        <v>10562</v>
      </c>
      <c r="H1571" s="15"/>
      <c r="I1571" s="13"/>
      <c r="J1571" s="13"/>
      <c r="K1571" s="55"/>
      <c r="L1571" s="15"/>
      <c r="M1571" s="13"/>
      <c r="N1571" s="13"/>
      <c r="O1571" s="13"/>
      <c r="P1571" s="50"/>
      <c r="Q1571" s="13"/>
      <c r="R1571" s="13"/>
      <c r="S1571" s="13"/>
      <c r="T1571" s="13"/>
      <c r="U1571" s="13"/>
      <c r="V1571" s="13"/>
      <c r="W1571" s="13"/>
      <c r="X1571" s="13"/>
      <c r="Y1571" s="13"/>
      <c r="Z1571" s="13"/>
      <c r="AA1571" s="13"/>
      <c r="AB1571" s="13"/>
      <c r="AC1571" s="51"/>
      <c r="AD1571" s="51"/>
      <c r="AE1571" s="51"/>
      <c r="AF1571" s="51"/>
      <c r="AG1571" s="51"/>
      <c r="AH1571" s="51"/>
      <c r="AI1571" s="51"/>
    </row>
    <row r="1572" spans="1:35" ht="24.6" x14ac:dyDescent="0.85">
      <c r="A1572" s="15">
        <v>1571</v>
      </c>
      <c r="B1572" s="45" t="s">
        <v>470</v>
      </c>
      <c r="C1572" s="45" t="s">
        <v>2679</v>
      </c>
      <c r="D1572" s="45" t="s">
        <v>2711</v>
      </c>
      <c r="E1572" s="46" t="s">
        <v>2713</v>
      </c>
      <c r="F1572" s="47">
        <v>104</v>
      </c>
      <c r="G1572" s="47" t="s">
        <v>10563</v>
      </c>
      <c r="H1572" s="15"/>
      <c r="I1572" s="13"/>
      <c r="J1572" s="13"/>
      <c r="K1572" s="55"/>
      <c r="L1572" s="15"/>
      <c r="M1572" s="13"/>
      <c r="N1572" s="13"/>
      <c r="O1572" s="13"/>
      <c r="P1572" s="50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/>
      <c r="AB1572" s="13"/>
      <c r="AC1572" s="51"/>
      <c r="AD1572" s="51"/>
      <c r="AE1572" s="51"/>
      <c r="AF1572" s="51"/>
      <c r="AG1572" s="51"/>
      <c r="AH1572" s="51"/>
      <c r="AI1572" s="51"/>
    </row>
    <row r="1573" spans="1:35" ht="24.6" x14ac:dyDescent="0.85">
      <c r="A1573" s="15">
        <v>1572</v>
      </c>
      <c r="B1573" s="45" t="s">
        <v>470</v>
      </c>
      <c r="C1573" s="45" t="s">
        <v>2679</v>
      </c>
      <c r="D1573" s="45" t="s">
        <v>2711</v>
      </c>
      <c r="E1573" s="46" t="s">
        <v>2714</v>
      </c>
      <c r="F1573" s="47">
        <v>268</v>
      </c>
      <c r="G1573" s="47" t="s">
        <v>10564</v>
      </c>
      <c r="H1573" s="15"/>
      <c r="I1573" s="13"/>
      <c r="J1573" s="13"/>
      <c r="K1573" s="55"/>
      <c r="L1573" s="15"/>
      <c r="M1573" s="13"/>
      <c r="N1573" s="13"/>
      <c r="O1573" s="13"/>
      <c r="P1573" s="50"/>
      <c r="Q1573" s="13"/>
      <c r="R1573" s="13"/>
      <c r="S1573" s="13"/>
      <c r="T1573" s="13"/>
      <c r="U1573" s="13"/>
      <c r="V1573" s="13"/>
      <c r="W1573" s="13"/>
      <c r="X1573" s="13"/>
      <c r="Y1573" s="13"/>
      <c r="Z1573" s="13"/>
      <c r="AA1573" s="13"/>
      <c r="AB1573" s="13"/>
      <c r="AC1573" s="51"/>
      <c r="AD1573" s="51"/>
      <c r="AE1573" s="51"/>
      <c r="AF1573" s="51"/>
      <c r="AG1573" s="51"/>
      <c r="AH1573" s="51"/>
      <c r="AI1573" s="51"/>
    </row>
    <row r="1574" spans="1:35" ht="24.6" x14ac:dyDescent="0.85">
      <c r="A1574" s="15">
        <v>1573</v>
      </c>
      <c r="B1574" s="45" t="s">
        <v>470</v>
      </c>
      <c r="C1574" s="45" t="s">
        <v>2679</v>
      </c>
      <c r="D1574" s="45" t="s">
        <v>2711</v>
      </c>
      <c r="E1574" s="46" t="s">
        <v>2715</v>
      </c>
      <c r="F1574" s="47">
        <v>184</v>
      </c>
      <c r="G1574" s="47" t="s">
        <v>10565</v>
      </c>
      <c r="H1574" s="15"/>
      <c r="I1574" s="13"/>
      <c r="J1574" s="13"/>
      <c r="K1574" s="55"/>
      <c r="L1574" s="15"/>
      <c r="M1574" s="13"/>
      <c r="N1574" s="13"/>
      <c r="O1574" s="13"/>
      <c r="P1574" s="50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  <c r="AA1574" s="13"/>
      <c r="AB1574" s="13"/>
      <c r="AC1574" s="51"/>
      <c r="AD1574" s="51"/>
      <c r="AE1574" s="51"/>
      <c r="AF1574" s="51"/>
      <c r="AG1574" s="51"/>
      <c r="AH1574" s="51"/>
      <c r="AI1574" s="51"/>
    </row>
    <row r="1575" spans="1:35" ht="24.6" x14ac:dyDescent="0.85">
      <c r="A1575" s="15">
        <v>1574</v>
      </c>
      <c r="B1575" s="45" t="s">
        <v>470</v>
      </c>
      <c r="C1575" s="45" t="s">
        <v>2679</v>
      </c>
      <c r="D1575" s="45" t="s">
        <v>2711</v>
      </c>
      <c r="E1575" s="46" t="s">
        <v>2683</v>
      </c>
      <c r="F1575" s="47">
        <v>293</v>
      </c>
      <c r="G1575" s="47" t="s">
        <v>10566</v>
      </c>
      <c r="H1575" s="15"/>
      <c r="I1575" s="13"/>
      <c r="J1575" s="13"/>
      <c r="K1575" s="55"/>
      <c r="L1575" s="15"/>
      <c r="M1575" s="13"/>
      <c r="N1575" s="13"/>
      <c r="O1575" s="13"/>
      <c r="P1575" s="50"/>
      <c r="Q1575" s="13"/>
      <c r="R1575" s="13"/>
      <c r="S1575" s="13"/>
      <c r="T1575" s="13"/>
      <c r="U1575" s="13"/>
      <c r="V1575" s="13"/>
      <c r="W1575" s="13"/>
      <c r="X1575" s="13"/>
      <c r="Y1575" s="13"/>
      <c r="Z1575" s="13"/>
      <c r="AA1575" s="13"/>
      <c r="AB1575" s="13"/>
      <c r="AC1575" s="51"/>
      <c r="AD1575" s="51"/>
      <c r="AE1575" s="51"/>
      <c r="AF1575" s="51"/>
      <c r="AG1575" s="51"/>
      <c r="AH1575" s="51"/>
      <c r="AI1575" s="51"/>
    </row>
    <row r="1576" spans="1:35" ht="24.6" x14ac:dyDescent="0.85">
      <c r="A1576" s="15">
        <v>1575</v>
      </c>
      <c r="B1576" s="45" t="s">
        <v>470</v>
      </c>
      <c r="C1576" s="45" t="s">
        <v>2679</v>
      </c>
      <c r="D1576" s="45" t="s">
        <v>2711</v>
      </c>
      <c r="E1576" s="46" t="s">
        <v>402</v>
      </c>
      <c r="F1576" s="47">
        <v>143</v>
      </c>
      <c r="G1576" s="47" t="s">
        <v>10567</v>
      </c>
      <c r="H1576" s="15"/>
      <c r="I1576" s="13"/>
      <c r="J1576" s="13"/>
      <c r="K1576" s="55"/>
      <c r="L1576" s="15"/>
      <c r="M1576" s="13"/>
      <c r="N1576" s="13"/>
      <c r="O1576" s="13"/>
      <c r="P1576" s="50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/>
      <c r="AB1576" s="13"/>
      <c r="AC1576" s="51"/>
      <c r="AD1576" s="51"/>
      <c r="AE1576" s="51"/>
      <c r="AF1576" s="51"/>
      <c r="AG1576" s="51"/>
      <c r="AH1576" s="51"/>
      <c r="AI1576" s="51"/>
    </row>
    <row r="1577" spans="1:35" ht="24.6" x14ac:dyDescent="0.85">
      <c r="A1577" s="15">
        <v>1576</v>
      </c>
      <c r="B1577" s="45" t="s">
        <v>470</v>
      </c>
      <c r="C1577" s="45" t="s">
        <v>2679</v>
      </c>
      <c r="D1577" s="45" t="s">
        <v>2711</v>
      </c>
      <c r="E1577" s="46" t="s">
        <v>2716</v>
      </c>
      <c r="F1577" s="47">
        <v>229</v>
      </c>
      <c r="G1577" s="47" t="s">
        <v>10568</v>
      </c>
      <c r="H1577" s="15"/>
      <c r="I1577" s="13"/>
      <c r="J1577" s="13"/>
      <c r="K1577" s="55"/>
      <c r="L1577" s="15"/>
      <c r="M1577" s="13"/>
      <c r="N1577" s="13"/>
      <c r="O1577" s="13"/>
      <c r="P1577" s="50"/>
      <c r="Q1577" s="13"/>
      <c r="R1577" s="13"/>
      <c r="S1577" s="13"/>
      <c r="T1577" s="13"/>
      <c r="U1577" s="13"/>
      <c r="V1577" s="13"/>
      <c r="W1577" s="13"/>
      <c r="X1577" s="13"/>
      <c r="Y1577" s="13"/>
      <c r="Z1577" s="13"/>
      <c r="AA1577" s="13"/>
      <c r="AB1577" s="13"/>
      <c r="AC1577" s="51"/>
      <c r="AD1577" s="51"/>
      <c r="AE1577" s="51"/>
      <c r="AF1577" s="51"/>
      <c r="AG1577" s="51"/>
      <c r="AH1577" s="51"/>
      <c r="AI1577" s="51"/>
    </row>
    <row r="1584" spans="1:35" ht="15" customHeight="1" x14ac:dyDescent="0.85">
      <c r="F1584" s="152" t="s">
        <v>2717</v>
      </c>
    </row>
  </sheetData>
  <autoFilter ref="A1:AI1577"/>
  <dataValidations count="3">
    <dataValidation type="list" allowBlank="1" showInputMessage="1" showErrorMessage="1" sqref="AB2 O521:O765 O767:O1577 O2:O472 O474:O519 W355:W765 W767:W1577 W2:W353 Y355:AA765 Y767:AA1577 Y2:AA353">
      <formula1>#REF!</formula1>
    </dataValidation>
    <dataValidation type="list" allowBlank="1" showInputMessage="1" showErrorMessage="1" sqref="Q521:Q765 Q767:Q1577 Q2:Q472 Q474:Q519">
      <formula1>#REF!</formula1>
    </dataValidation>
    <dataValidation type="list" allowBlank="1" showInputMessage="1" showErrorMessage="1" sqref="L474:L519 L767:L1577 L521:L765 L2:L472">
      <formula1>#REF!</formula1>
    </dataValidation>
  </dataValidations>
  <pageMargins left="0.25" right="0.25" top="0.75" bottom="0.75" header="0.3" footer="0.3"/>
  <pageSetup paperSize="9" scale="7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AI1256"/>
  <sheetViews>
    <sheetView zoomScale="70" zoomScaleNormal="70" workbookViewId="0">
      <pane ySplit="1" topLeftCell="A2" activePane="bottomLeft" state="frozen"/>
      <selection activeCell="T18" sqref="T18"/>
      <selection pane="bottomLeft" activeCell="F66" sqref="F66"/>
    </sheetView>
  </sheetViews>
  <sheetFormatPr defaultColWidth="14.44140625" defaultRowHeight="15" customHeight="1" x14ac:dyDescent="0.85"/>
  <cols>
    <col min="1" max="1" width="4.33203125" style="8" bestFit="1" customWidth="1"/>
    <col min="2" max="2" width="14.44140625" style="128" bestFit="1" customWidth="1"/>
    <col min="3" max="3" width="11.6640625" style="128" customWidth="1"/>
    <col min="4" max="4" width="15.21875" style="128" bestFit="1" customWidth="1"/>
    <col min="5" max="5" width="22.77734375" style="128" bestFit="1" customWidth="1"/>
    <col min="6" max="6" width="15" style="8" customWidth="1"/>
    <col min="7" max="7" width="18.21875" style="8" customWidth="1"/>
    <col min="8" max="8" width="21.21875" style="8" customWidth="1"/>
    <col min="9" max="9" width="17.6640625" style="8" customWidth="1"/>
    <col min="10" max="10" width="13.77734375" style="8" customWidth="1"/>
    <col min="11" max="11" width="21.77734375" style="8" customWidth="1"/>
    <col min="12" max="12" width="15.77734375" style="8" customWidth="1"/>
    <col min="13" max="13" width="17.5546875" style="8" customWidth="1"/>
    <col min="14" max="14" width="16.21875" style="8" customWidth="1"/>
    <col min="15" max="15" width="13.5546875" style="8" customWidth="1"/>
    <col min="16" max="16" width="22.44140625" style="8" bestFit="1" customWidth="1"/>
    <col min="17" max="17" width="24.44140625" style="8" customWidth="1"/>
    <col min="18" max="18" width="20.5546875" style="8" customWidth="1"/>
    <col min="19" max="19" width="21.109375" style="71" customWidth="1"/>
    <col min="20" max="28" width="20.5546875" style="8" customWidth="1"/>
    <col min="29" max="33" width="20.5546875" style="1" customWidth="1"/>
    <col min="34" max="35" width="27.109375" style="1" customWidth="1"/>
    <col min="36" max="16384" width="14.44140625" style="1"/>
  </cols>
  <sheetData>
    <row r="1" spans="1:35" ht="28.8" customHeight="1" x14ac:dyDescent="0.8">
      <c r="A1" s="145" t="s">
        <v>0</v>
      </c>
      <c r="B1" s="146" t="s">
        <v>1</v>
      </c>
      <c r="C1" s="146" t="s">
        <v>2</v>
      </c>
      <c r="D1" s="146" t="s">
        <v>3</v>
      </c>
      <c r="E1" s="146" t="s">
        <v>4</v>
      </c>
      <c r="F1" s="146" t="s">
        <v>5</v>
      </c>
      <c r="G1" s="146" t="s">
        <v>145</v>
      </c>
      <c r="H1" s="146" t="s">
        <v>6</v>
      </c>
      <c r="I1" s="146" t="s">
        <v>7</v>
      </c>
      <c r="J1" s="146" t="s">
        <v>8</v>
      </c>
      <c r="K1" s="146" t="s">
        <v>9</v>
      </c>
      <c r="L1" s="146" t="s">
        <v>10</v>
      </c>
      <c r="M1" s="146" t="s">
        <v>7061</v>
      </c>
      <c r="N1" s="146" t="s">
        <v>11</v>
      </c>
      <c r="O1" s="146" t="s">
        <v>12</v>
      </c>
      <c r="P1" s="146" t="s">
        <v>13</v>
      </c>
      <c r="Q1" s="146" t="s">
        <v>14</v>
      </c>
      <c r="R1" s="146" t="s">
        <v>15</v>
      </c>
      <c r="S1" s="146" t="s">
        <v>16</v>
      </c>
      <c r="T1" s="146" t="s">
        <v>17</v>
      </c>
      <c r="U1" s="146" t="s">
        <v>18</v>
      </c>
      <c r="V1" s="146" t="s">
        <v>19</v>
      </c>
      <c r="W1" s="147" t="s">
        <v>20</v>
      </c>
      <c r="X1" s="151" t="s">
        <v>7067</v>
      </c>
      <c r="Y1" s="139" t="s">
        <v>21</v>
      </c>
      <c r="Z1" s="139" t="s">
        <v>22</v>
      </c>
      <c r="AA1" s="139" t="s">
        <v>7064</v>
      </c>
      <c r="AB1" s="139" t="s">
        <v>7063</v>
      </c>
      <c r="AC1" s="139" t="s">
        <v>24</v>
      </c>
      <c r="AD1" s="139" t="s">
        <v>25</v>
      </c>
      <c r="AE1" s="139" t="s">
        <v>26</v>
      </c>
      <c r="AF1" s="139" t="s">
        <v>27</v>
      </c>
      <c r="AG1" s="139" t="s">
        <v>28</v>
      </c>
      <c r="AH1" s="139" t="s">
        <v>29</v>
      </c>
      <c r="AI1" s="139" t="s">
        <v>30</v>
      </c>
    </row>
    <row r="2" spans="1:35" ht="30" x14ac:dyDescent="0.85">
      <c r="A2" s="192">
        <v>1</v>
      </c>
      <c r="B2" s="193" t="s">
        <v>5306</v>
      </c>
      <c r="C2" s="194" t="s">
        <v>5307</v>
      </c>
      <c r="D2" s="194" t="s">
        <v>5307</v>
      </c>
      <c r="E2" s="194" t="s">
        <v>5308</v>
      </c>
      <c r="F2" s="195"/>
      <c r="G2" s="195" t="s">
        <v>8021</v>
      </c>
      <c r="H2" s="196" t="s">
        <v>5309</v>
      </c>
      <c r="I2" s="197">
        <v>446102</v>
      </c>
      <c r="J2" s="197">
        <v>1271606</v>
      </c>
      <c r="K2" s="198">
        <v>42987</v>
      </c>
      <c r="L2" s="199" t="s">
        <v>63</v>
      </c>
      <c r="M2" s="195"/>
      <c r="N2" s="195"/>
      <c r="O2" s="199" t="s">
        <v>68</v>
      </c>
      <c r="P2" s="200" t="s">
        <v>5310</v>
      </c>
      <c r="Q2" s="195" t="s">
        <v>61</v>
      </c>
      <c r="R2" s="201">
        <v>35</v>
      </c>
      <c r="S2" s="202">
        <v>8</v>
      </c>
      <c r="T2" s="203">
        <v>2.5</v>
      </c>
      <c r="U2" s="197">
        <v>3</v>
      </c>
      <c r="V2" s="197">
        <v>9</v>
      </c>
      <c r="W2" s="204"/>
      <c r="X2" s="201"/>
      <c r="Y2" s="205"/>
      <c r="Z2" s="205"/>
      <c r="AA2" s="205"/>
      <c r="AB2" s="205"/>
      <c r="AC2" s="205"/>
      <c r="AD2" s="205"/>
      <c r="AE2" s="205"/>
      <c r="AF2" s="205"/>
      <c r="AG2" s="205"/>
      <c r="AH2" s="205"/>
      <c r="AI2" s="205"/>
    </row>
    <row r="3" spans="1:35" ht="30" x14ac:dyDescent="0.85">
      <c r="A3" s="192">
        <v>2</v>
      </c>
      <c r="B3" s="193" t="s">
        <v>5306</v>
      </c>
      <c r="C3" s="194"/>
      <c r="D3" s="194"/>
      <c r="E3" s="194"/>
      <c r="F3" s="195"/>
      <c r="G3" s="195" t="s">
        <v>8022</v>
      </c>
      <c r="H3" s="196" t="s">
        <v>5311</v>
      </c>
      <c r="I3" s="197">
        <v>446076</v>
      </c>
      <c r="J3" s="197">
        <v>1271761</v>
      </c>
      <c r="K3" s="198">
        <v>43017</v>
      </c>
      <c r="L3" s="199" t="s">
        <v>63</v>
      </c>
      <c r="M3" s="195"/>
      <c r="N3" s="195"/>
      <c r="O3" s="199" t="s">
        <v>68</v>
      </c>
      <c r="P3" s="200" t="s">
        <v>5312</v>
      </c>
      <c r="Q3" s="195" t="s">
        <v>61</v>
      </c>
      <c r="R3" s="201">
        <v>35</v>
      </c>
      <c r="S3" s="202">
        <v>8</v>
      </c>
      <c r="T3" s="203">
        <v>2.1</v>
      </c>
      <c r="U3" s="197">
        <v>6</v>
      </c>
      <c r="V3" s="197">
        <v>12</v>
      </c>
      <c r="W3" s="204"/>
      <c r="X3" s="201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205"/>
    </row>
    <row r="4" spans="1:35" ht="30" x14ac:dyDescent="0.85">
      <c r="A4" s="192">
        <v>3</v>
      </c>
      <c r="B4" s="193" t="s">
        <v>5306</v>
      </c>
      <c r="C4" s="194" t="s">
        <v>5307</v>
      </c>
      <c r="D4" s="194" t="s">
        <v>5313</v>
      </c>
      <c r="E4" s="194" t="s">
        <v>5314</v>
      </c>
      <c r="F4" s="195"/>
      <c r="G4" s="195" t="s">
        <v>8023</v>
      </c>
      <c r="H4" s="196" t="s">
        <v>5315</v>
      </c>
      <c r="I4" s="197">
        <v>458872</v>
      </c>
      <c r="J4" s="197">
        <v>1271725</v>
      </c>
      <c r="K4" s="198">
        <v>43048</v>
      </c>
      <c r="L4" s="199" t="s">
        <v>63</v>
      </c>
      <c r="M4" s="195"/>
      <c r="N4" s="195"/>
      <c r="O4" s="199" t="s">
        <v>68</v>
      </c>
      <c r="P4" s="200" t="s">
        <v>5316</v>
      </c>
      <c r="Q4" s="195" t="s">
        <v>61</v>
      </c>
      <c r="R4" s="201">
        <v>35</v>
      </c>
      <c r="S4" s="202">
        <v>8</v>
      </c>
      <c r="T4" s="203">
        <v>5.5</v>
      </c>
      <c r="U4" s="197">
        <v>6</v>
      </c>
      <c r="V4" s="197">
        <v>9</v>
      </c>
      <c r="W4" s="204"/>
      <c r="X4" s="201"/>
      <c r="Y4" s="205"/>
      <c r="Z4" s="205"/>
      <c r="AA4" s="205"/>
      <c r="AB4" s="205"/>
      <c r="AC4" s="205"/>
      <c r="AD4" s="205"/>
      <c r="AE4" s="205"/>
      <c r="AF4" s="205"/>
      <c r="AG4" s="205"/>
      <c r="AH4" s="205"/>
      <c r="AI4" s="205"/>
    </row>
    <row r="5" spans="1:35" ht="30" x14ac:dyDescent="0.85">
      <c r="A5" s="192">
        <v>4</v>
      </c>
      <c r="B5" s="193" t="s">
        <v>5306</v>
      </c>
      <c r="C5" s="194" t="s">
        <v>5307</v>
      </c>
      <c r="D5" s="194" t="s">
        <v>5307</v>
      </c>
      <c r="E5" s="194" t="s">
        <v>5317</v>
      </c>
      <c r="F5" s="195"/>
      <c r="G5" s="195" t="s">
        <v>8024</v>
      </c>
      <c r="H5" s="196" t="s">
        <v>5318</v>
      </c>
      <c r="I5" s="197">
        <v>446073</v>
      </c>
      <c r="J5" s="197">
        <v>1271746</v>
      </c>
      <c r="K5" s="198">
        <v>43078</v>
      </c>
      <c r="L5" s="199" t="s">
        <v>63</v>
      </c>
      <c r="M5" s="195"/>
      <c r="N5" s="195"/>
      <c r="O5" s="199" t="s">
        <v>68</v>
      </c>
      <c r="P5" s="200" t="s">
        <v>5319</v>
      </c>
      <c r="Q5" s="195" t="s">
        <v>61</v>
      </c>
      <c r="R5" s="201">
        <v>35</v>
      </c>
      <c r="S5" s="202">
        <v>12</v>
      </c>
      <c r="T5" s="203">
        <v>3.5</v>
      </c>
      <c r="U5" s="197">
        <v>6</v>
      </c>
      <c r="V5" s="197">
        <v>12</v>
      </c>
      <c r="W5" s="204"/>
      <c r="X5" s="201"/>
      <c r="Y5" s="205"/>
      <c r="Z5" s="205"/>
      <c r="AA5" s="205"/>
      <c r="AB5" s="205"/>
      <c r="AC5" s="205"/>
      <c r="AD5" s="205"/>
      <c r="AE5" s="205"/>
      <c r="AF5" s="205"/>
      <c r="AG5" s="205"/>
      <c r="AH5" s="205"/>
      <c r="AI5" s="205"/>
    </row>
    <row r="6" spans="1:35" ht="30" x14ac:dyDescent="0.85">
      <c r="A6" s="192">
        <v>5</v>
      </c>
      <c r="B6" s="193" t="s">
        <v>5306</v>
      </c>
      <c r="C6" s="194" t="s">
        <v>5307</v>
      </c>
      <c r="D6" s="194" t="s">
        <v>5320</v>
      </c>
      <c r="E6" s="194" t="s">
        <v>5321</v>
      </c>
      <c r="F6" s="195"/>
      <c r="G6" s="195" t="s">
        <v>8025</v>
      </c>
      <c r="H6" s="196" t="s">
        <v>5322</v>
      </c>
      <c r="I6" s="197">
        <v>451354</v>
      </c>
      <c r="J6" s="197">
        <v>1270183</v>
      </c>
      <c r="K6" s="198">
        <v>42744</v>
      </c>
      <c r="L6" s="199" t="s">
        <v>63</v>
      </c>
      <c r="M6" s="195"/>
      <c r="N6" s="195"/>
      <c r="O6" s="199" t="s">
        <v>68</v>
      </c>
      <c r="P6" s="200" t="s">
        <v>5323</v>
      </c>
      <c r="Q6" s="195" t="s">
        <v>60</v>
      </c>
      <c r="R6" s="201">
        <v>51</v>
      </c>
      <c r="S6" s="202">
        <v>12</v>
      </c>
      <c r="T6" s="203">
        <v>10</v>
      </c>
      <c r="U6" s="197">
        <v>5</v>
      </c>
      <c r="V6" s="197">
        <v>15</v>
      </c>
      <c r="W6" s="204"/>
      <c r="X6" s="201"/>
      <c r="Y6" s="205"/>
      <c r="Z6" s="205"/>
      <c r="AA6" s="205"/>
      <c r="AB6" s="205"/>
      <c r="AC6" s="205"/>
      <c r="AD6" s="205"/>
      <c r="AE6" s="205"/>
      <c r="AF6" s="205"/>
      <c r="AG6" s="205"/>
      <c r="AH6" s="205"/>
      <c r="AI6" s="205"/>
    </row>
    <row r="7" spans="1:35" s="5" customFormat="1" ht="25.5" customHeight="1" x14ac:dyDescent="0.85">
      <c r="A7" s="192">
        <v>6</v>
      </c>
      <c r="B7" s="206" t="s">
        <v>5324</v>
      </c>
      <c r="C7" s="207" t="s">
        <v>5325</v>
      </c>
      <c r="D7" s="207" t="s">
        <v>2720</v>
      </c>
      <c r="E7" s="208" t="s">
        <v>112</v>
      </c>
      <c r="F7" s="209"/>
      <c r="G7" s="195" t="s">
        <v>8026</v>
      </c>
      <c r="H7" s="199"/>
      <c r="I7" s="210">
        <v>447569</v>
      </c>
      <c r="J7" s="210">
        <v>1236255</v>
      </c>
      <c r="K7" s="199"/>
      <c r="L7" s="199" t="s">
        <v>63</v>
      </c>
      <c r="M7" s="199"/>
      <c r="N7" s="199"/>
      <c r="O7" s="199" t="s">
        <v>68</v>
      </c>
      <c r="P7" s="211" t="s">
        <v>5326</v>
      </c>
      <c r="Q7" s="212" t="s">
        <v>60</v>
      </c>
      <c r="R7" s="212">
        <v>30</v>
      </c>
      <c r="S7" s="202">
        <v>8</v>
      </c>
      <c r="T7" s="212">
        <v>2</v>
      </c>
      <c r="U7" s="212">
        <v>4</v>
      </c>
      <c r="V7" s="212">
        <v>22</v>
      </c>
      <c r="W7" s="213" t="s">
        <v>69</v>
      </c>
      <c r="X7" s="201"/>
      <c r="Y7" s="212" t="s">
        <v>70</v>
      </c>
      <c r="Z7" s="199" t="s">
        <v>75</v>
      </c>
      <c r="AA7" s="212" t="s">
        <v>72</v>
      </c>
      <c r="AB7" s="199"/>
      <c r="AC7" s="214"/>
      <c r="AD7" s="214"/>
      <c r="AE7" s="214"/>
      <c r="AF7" s="214"/>
      <c r="AG7" s="214"/>
      <c r="AH7" s="214"/>
      <c r="AI7" s="214"/>
    </row>
    <row r="8" spans="1:35" s="5" customFormat="1" ht="25.5" customHeight="1" x14ac:dyDescent="0.85">
      <c r="A8" s="192">
        <v>7</v>
      </c>
      <c r="B8" s="206" t="s">
        <v>5324</v>
      </c>
      <c r="C8" s="207" t="s">
        <v>5325</v>
      </c>
      <c r="D8" s="207" t="s">
        <v>2720</v>
      </c>
      <c r="E8" s="208"/>
      <c r="F8" s="209"/>
      <c r="G8" s="195" t="s">
        <v>8027</v>
      </c>
      <c r="H8" s="199"/>
      <c r="I8" s="210">
        <v>447875</v>
      </c>
      <c r="J8" s="210">
        <v>1236445</v>
      </c>
      <c r="K8" s="199"/>
      <c r="L8" s="199"/>
      <c r="M8" s="199"/>
      <c r="N8" s="199"/>
      <c r="O8" s="199"/>
      <c r="P8" s="211" t="s">
        <v>5327</v>
      </c>
      <c r="Q8" s="212" t="s">
        <v>60</v>
      </c>
      <c r="R8" s="212">
        <v>34</v>
      </c>
      <c r="S8" s="202">
        <v>8</v>
      </c>
      <c r="T8" s="212">
        <v>2.5</v>
      </c>
      <c r="U8" s="212">
        <v>4</v>
      </c>
      <c r="V8" s="212">
        <v>21</v>
      </c>
      <c r="W8" s="213" t="s">
        <v>69</v>
      </c>
      <c r="X8" s="201"/>
      <c r="Y8" s="212" t="s">
        <v>70</v>
      </c>
      <c r="Z8" s="199" t="s">
        <v>75</v>
      </c>
      <c r="AA8" s="212" t="s">
        <v>72</v>
      </c>
      <c r="AB8" s="199"/>
      <c r="AC8" s="214"/>
      <c r="AD8" s="214"/>
      <c r="AE8" s="214"/>
      <c r="AF8" s="214"/>
      <c r="AG8" s="214"/>
      <c r="AH8" s="214"/>
      <c r="AI8" s="214"/>
    </row>
    <row r="9" spans="1:35" s="5" customFormat="1" ht="25.5" customHeight="1" x14ac:dyDescent="0.85">
      <c r="A9" s="192">
        <v>8</v>
      </c>
      <c r="B9" s="206" t="s">
        <v>5324</v>
      </c>
      <c r="C9" s="207" t="s">
        <v>5325</v>
      </c>
      <c r="D9" s="207" t="s">
        <v>2720</v>
      </c>
      <c r="E9" s="208"/>
      <c r="F9" s="209"/>
      <c r="G9" s="195" t="s">
        <v>8028</v>
      </c>
      <c r="H9" s="199"/>
      <c r="I9" s="210">
        <v>447687</v>
      </c>
      <c r="J9" s="210">
        <v>1236095</v>
      </c>
      <c r="K9" s="199"/>
      <c r="L9" s="199"/>
      <c r="M9" s="199"/>
      <c r="N9" s="199"/>
      <c r="O9" s="199"/>
      <c r="P9" s="211" t="s">
        <v>5328</v>
      </c>
      <c r="Q9" s="212" t="s">
        <v>60</v>
      </c>
      <c r="R9" s="212">
        <v>32</v>
      </c>
      <c r="S9" s="202">
        <v>8</v>
      </c>
      <c r="T9" s="212">
        <v>2.1</v>
      </c>
      <c r="U9" s="212">
        <v>5</v>
      </c>
      <c r="V9" s="212">
        <v>20</v>
      </c>
      <c r="W9" s="213" t="s">
        <v>69</v>
      </c>
      <c r="X9" s="201"/>
      <c r="Y9" s="212" t="s">
        <v>70</v>
      </c>
      <c r="Z9" s="199" t="s">
        <v>75</v>
      </c>
      <c r="AA9" s="212" t="s">
        <v>72</v>
      </c>
      <c r="AB9" s="199"/>
      <c r="AC9" s="214"/>
      <c r="AD9" s="214"/>
      <c r="AE9" s="214"/>
      <c r="AF9" s="214"/>
      <c r="AG9" s="214"/>
      <c r="AH9" s="214"/>
      <c r="AI9" s="214"/>
    </row>
    <row r="10" spans="1:35" s="5" customFormat="1" ht="25.5" customHeight="1" x14ac:dyDescent="0.85">
      <c r="A10" s="192">
        <v>9</v>
      </c>
      <c r="B10" s="206" t="s">
        <v>5324</v>
      </c>
      <c r="C10" s="207" t="s">
        <v>5325</v>
      </c>
      <c r="D10" s="207" t="s">
        <v>2720</v>
      </c>
      <c r="E10" s="208"/>
      <c r="F10" s="209"/>
      <c r="G10" s="195" t="s">
        <v>8029</v>
      </c>
      <c r="H10" s="199"/>
      <c r="I10" s="210">
        <v>447508</v>
      </c>
      <c r="J10" s="210">
        <v>1236690</v>
      </c>
      <c r="K10" s="199"/>
      <c r="L10" s="199"/>
      <c r="M10" s="199"/>
      <c r="N10" s="199"/>
      <c r="O10" s="199"/>
      <c r="P10" s="211" t="s">
        <v>5329</v>
      </c>
      <c r="Q10" s="212" t="s">
        <v>60</v>
      </c>
      <c r="R10" s="212">
        <v>35</v>
      </c>
      <c r="S10" s="202">
        <v>12</v>
      </c>
      <c r="T10" s="212">
        <v>2</v>
      </c>
      <c r="U10" s="212">
        <v>4</v>
      </c>
      <c r="V10" s="212">
        <v>18</v>
      </c>
      <c r="W10" s="213" t="s">
        <v>69</v>
      </c>
      <c r="X10" s="201"/>
      <c r="Y10" s="212" t="s">
        <v>70</v>
      </c>
      <c r="Z10" s="199" t="s">
        <v>75</v>
      </c>
      <c r="AA10" s="212" t="s">
        <v>72</v>
      </c>
      <c r="AB10" s="199"/>
      <c r="AC10" s="214"/>
      <c r="AD10" s="214"/>
      <c r="AE10" s="214"/>
      <c r="AF10" s="214"/>
      <c r="AG10" s="214"/>
      <c r="AH10" s="214"/>
      <c r="AI10" s="214"/>
    </row>
    <row r="11" spans="1:35" s="5" customFormat="1" ht="25.5" customHeight="1" x14ac:dyDescent="0.85">
      <c r="A11" s="192">
        <v>10</v>
      </c>
      <c r="B11" s="206" t="s">
        <v>5324</v>
      </c>
      <c r="C11" s="207" t="s">
        <v>5325</v>
      </c>
      <c r="D11" s="207" t="s">
        <v>2720</v>
      </c>
      <c r="E11" s="208"/>
      <c r="F11" s="209"/>
      <c r="G11" s="195" t="s">
        <v>8030</v>
      </c>
      <c r="H11" s="199"/>
      <c r="I11" s="210">
        <v>447415</v>
      </c>
      <c r="J11" s="210">
        <v>1236191</v>
      </c>
      <c r="K11" s="199"/>
      <c r="L11" s="199"/>
      <c r="M11" s="199"/>
      <c r="N11" s="199"/>
      <c r="O11" s="199"/>
      <c r="P11" s="211" t="s">
        <v>5330</v>
      </c>
      <c r="Q11" s="212" t="s">
        <v>60</v>
      </c>
      <c r="R11" s="212">
        <v>35</v>
      </c>
      <c r="S11" s="202">
        <v>12</v>
      </c>
      <c r="T11" s="212">
        <v>4</v>
      </c>
      <c r="U11" s="212">
        <v>4</v>
      </c>
      <c r="V11" s="212">
        <v>19</v>
      </c>
      <c r="W11" s="213" t="s">
        <v>69</v>
      </c>
      <c r="X11" s="201"/>
      <c r="Y11" s="212" t="s">
        <v>70</v>
      </c>
      <c r="Z11" s="199" t="s">
        <v>75</v>
      </c>
      <c r="AA11" s="212" t="s">
        <v>72</v>
      </c>
      <c r="AB11" s="199"/>
      <c r="AC11" s="214"/>
      <c r="AD11" s="214"/>
      <c r="AE11" s="214"/>
      <c r="AF11" s="214"/>
      <c r="AG11" s="214"/>
      <c r="AH11" s="214"/>
      <c r="AI11" s="214"/>
    </row>
    <row r="12" spans="1:35" s="5" customFormat="1" ht="25.5" customHeight="1" x14ac:dyDescent="0.85">
      <c r="A12" s="192">
        <v>11</v>
      </c>
      <c r="B12" s="206" t="s">
        <v>5324</v>
      </c>
      <c r="C12" s="207" t="s">
        <v>5325</v>
      </c>
      <c r="D12" s="207" t="s">
        <v>2720</v>
      </c>
      <c r="E12" s="208"/>
      <c r="F12" s="209"/>
      <c r="G12" s="195" t="s">
        <v>8031</v>
      </c>
      <c r="H12" s="199"/>
      <c r="I12" s="210">
        <v>447265</v>
      </c>
      <c r="J12" s="210">
        <v>1236121</v>
      </c>
      <c r="K12" s="199"/>
      <c r="L12" s="199"/>
      <c r="M12" s="199"/>
      <c r="N12" s="199"/>
      <c r="O12" s="199"/>
      <c r="P12" s="211" t="s">
        <v>5331</v>
      </c>
      <c r="Q12" s="212" t="s">
        <v>60</v>
      </c>
      <c r="R12" s="212">
        <v>32</v>
      </c>
      <c r="S12" s="202">
        <v>8</v>
      </c>
      <c r="T12" s="212">
        <v>3</v>
      </c>
      <c r="U12" s="212">
        <v>4</v>
      </c>
      <c r="V12" s="212">
        <v>22</v>
      </c>
      <c r="W12" s="213" t="s">
        <v>69</v>
      </c>
      <c r="X12" s="201"/>
      <c r="Y12" s="212" t="s">
        <v>70</v>
      </c>
      <c r="Z12" s="199" t="s">
        <v>75</v>
      </c>
      <c r="AA12" s="212" t="s">
        <v>72</v>
      </c>
      <c r="AB12" s="199"/>
      <c r="AC12" s="214"/>
      <c r="AD12" s="214"/>
      <c r="AE12" s="214"/>
      <c r="AF12" s="214"/>
      <c r="AG12" s="214"/>
      <c r="AH12" s="214"/>
      <c r="AI12" s="214"/>
    </row>
    <row r="13" spans="1:35" s="5" customFormat="1" ht="25.5" customHeight="1" x14ac:dyDescent="0.85">
      <c r="A13" s="192">
        <v>12</v>
      </c>
      <c r="B13" s="206" t="s">
        <v>5324</v>
      </c>
      <c r="C13" s="207" t="s">
        <v>5325</v>
      </c>
      <c r="D13" s="207" t="s">
        <v>2720</v>
      </c>
      <c r="E13" s="208" t="s">
        <v>5332</v>
      </c>
      <c r="F13" s="208"/>
      <c r="G13" s="195" t="s">
        <v>8032</v>
      </c>
      <c r="H13" s="199"/>
      <c r="I13" s="210">
        <v>446472</v>
      </c>
      <c r="J13" s="210">
        <v>1236181</v>
      </c>
      <c r="K13" s="199"/>
      <c r="L13" s="199"/>
      <c r="M13" s="199"/>
      <c r="N13" s="199"/>
      <c r="O13" s="199"/>
      <c r="P13" s="211" t="s">
        <v>5333</v>
      </c>
      <c r="Q13" s="212" t="s">
        <v>60</v>
      </c>
      <c r="R13" s="212">
        <v>24</v>
      </c>
      <c r="S13" s="202">
        <v>8</v>
      </c>
      <c r="T13" s="212">
        <v>4</v>
      </c>
      <c r="U13" s="212">
        <v>4</v>
      </c>
      <c r="V13" s="212">
        <v>18</v>
      </c>
      <c r="W13" s="213" t="s">
        <v>69</v>
      </c>
      <c r="X13" s="201"/>
      <c r="Y13" s="212" t="s">
        <v>70</v>
      </c>
      <c r="Z13" s="199" t="s">
        <v>75</v>
      </c>
      <c r="AA13" s="212" t="s">
        <v>72</v>
      </c>
      <c r="AB13" s="199"/>
      <c r="AC13" s="214"/>
      <c r="AD13" s="214"/>
      <c r="AE13" s="214"/>
      <c r="AF13" s="214"/>
      <c r="AG13" s="214"/>
      <c r="AH13" s="214"/>
      <c r="AI13" s="214"/>
    </row>
    <row r="14" spans="1:35" ht="24.6" x14ac:dyDescent="0.85">
      <c r="A14" s="192">
        <v>13</v>
      </c>
      <c r="B14" s="206" t="s">
        <v>5324</v>
      </c>
      <c r="C14" s="207" t="s">
        <v>5325</v>
      </c>
      <c r="D14" s="207" t="s">
        <v>2720</v>
      </c>
      <c r="E14" s="208"/>
      <c r="F14" s="208"/>
      <c r="G14" s="195" t="s">
        <v>8033</v>
      </c>
      <c r="H14" s="199"/>
      <c r="I14" s="210">
        <v>446155</v>
      </c>
      <c r="J14" s="210">
        <v>1236359</v>
      </c>
      <c r="K14" s="199"/>
      <c r="L14" s="199"/>
      <c r="M14" s="199"/>
      <c r="N14" s="199"/>
      <c r="O14" s="199"/>
      <c r="P14" s="211" t="s">
        <v>5334</v>
      </c>
      <c r="Q14" s="212" t="s">
        <v>61</v>
      </c>
      <c r="R14" s="212">
        <v>46</v>
      </c>
      <c r="S14" s="202">
        <v>8</v>
      </c>
      <c r="T14" s="212">
        <v>2</v>
      </c>
      <c r="U14" s="212">
        <v>4</v>
      </c>
      <c r="V14" s="212">
        <v>21</v>
      </c>
      <c r="W14" s="213" t="s">
        <v>69</v>
      </c>
      <c r="X14" s="201"/>
      <c r="Y14" s="212" t="s">
        <v>70</v>
      </c>
      <c r="Z14" s="199" t="s">
        <v>75</v>
      </c>
      <c r="AA14" s="212" t="s">
        <v>72</v>
      </c>
      <c r="AB14" s="195"/>
      <c r="AC14" s="205"/>
      <c r="AD14" s="205"/>
      <c r="AE14" s="205"/>
      <c r="AF14" s="205"/>
      <c r="AG14" s="205"/>
      <c r="AH14" s="205"/>
      <c r="AI14" s="205"/>
    </row>
    <row r="15" spans="1:35" ht="24.6" x14ac:dyDescent="0.85">
      <c r="A15" s="192">
        <v>14</v>
      </c>
      <c r="B15" s="206" t="s">
        <v>5324</v>
      </c>
      <c r="C15" s="207" t="s">
        <v>5325</v>
      </c>
      <c r="D15" s="207" t="s">
        <v>2720</v>
      </c>
      <c r="E15" s="208"/>
      <c r="F15" s="208"/>
      <c r="G15" s="195" t="s">
        <v>8034</v>
      </c>
      <c r="H15" s="199"/>
      <c r="I15" s="210">
        <v>446112</v>
      </c>
      <c r="J15" s="210">
        <v>1236359</v>
      </c>
      <c r="K15" s="199"/>
      <c r="L15" s="199"/>
      <c r="M15" s="199"/>
      <c r="N15" s="199"/>
      <c r="O15" s="199"/>
      <c r="P15" s="211" t="s">
        <v>5335</v>
      </c>
      <c r="Q15" s="212" t="s">
        <v>60</v>
      </c>
      <c r="R15" s="212">
        <v>40</v>
      </c>
      <c r="S15" s="202">
        <v>12</v>
      </c>
      <c r="T15" s="212">
        <v>2.5</v>
      </c>
      <c r="U15" s="212">
        <v>4</v>
      </c>
      <c r="V15" s="212">
        <v>15</v>
      </c>
      <c r="W15" s="213" t="s">
        <v>69</v>
      </c>
      <c r="X15" s="201"/>
      <c r="Y15" s="212" t="s">
        <v>70</v>
      </c>
      <c r="Z15" s="199" t="s">
        <v>75</v>
      </c>
      <c r="AA15" s="212" t="s">
        <v>72</v>
      </c>
      <c r="AB15" s="195"/>
      <c r="AC15" s="205"/>
      <c r="AD15" s="205"/>
      <c r="AE15" s="205"/>
      <c r="AF15" s="205"/>
      <c r="AG15" s="205"/>
      <c r="AH15" s="205"/>
      <c r="AI15" s="205"/>
    </row>
    <row r="16" spans="1:35" ht="24.6" x14ac:dyDescent="0.85">
      <c r="A16" s="192">
        <v>15</v>
      </c>
      <c r="B16" s="206" t="s">
        <v>5324</v>
      </c>
      <c r="C16" s="207" t="s">
        <v>5325</v>
      </c>
      <c r="D16" s="207" t="s">
        <v>2720</v>
      </c>
      <c r="E16" s="208" t="s">
        <v>5336</v>
      </c>
      <c r="F16" s="208"/>
      <c r="G16" s="195" t="s">
        <v>8035</v>
      </c>
      <c r="H16" s="199"/>
      <c r="I16" s="210">
        <v>446081</v>
      </c>
      <c r="J16" s="210">
        <v>1237297</v>
      </c>
      <c r="K16" s="199"/>
      <c r="L16" s="199"/>
      <c r="M16" s="199"/>
      <c r="N16" s="199"/>
      <c r="O16" s="199"/>
      <c r="P16" s="211" t="s">
        <v>5337</v>
      </c>
      <c r="Q16" s="212" t="s">
        <v>60</v>
      </c>
      <c r="R16" s="212">
        <v>28</v>
      </c>
      <c r="S16" s="202">
        <v>12</v>
      </c>
      <c r="T16" s="212">
        <v>2.2000000000000002</v>
      </c>
      <c r="U16" s="212">
        <v>5</v>
      </c>
      <c r="V16" s="212">
        <v>22</v>
      </c>
      <c r="W16" s="213" t="s">
        <v>69</v>
      </c>
      <c r="X16" s="201"/>
      <c r="Y16" s="212" t="s">
        <v>70</v>
      </c>
      <c r="Z16" s="199" t="s">
        <v>75</v>
      </c>
      <c r="AA16" s="212" t="s">
        <v>72</v>
      </c>
      <c r="AB16" s="195"/>
      <c r="AC16" s="205"/>
      <c r="AD16" s="205"/>
      <c r="AE16" s="205"/>
      <c r="AF16" s="205"/>
      <c r="AG16" s="205"/>
      <c r="AH16" s="205"/>
      <c r="AI16" s="205"/>
    </row>
    <row r="17" spans="1:35" ht="24.6" x14ac:dyDescent="0.85">
      <c r="A17" s="192">
        <v>16</v>
      </c>
      <c r="B17" s="206" t="s">
        <v>5324</v>
      </c>
      <c r="C17" s="207" t="s">
        <v>5325</v>
      </c>
      <c r="D17" s="207" t="s">
        <v>2720</v>
      </c>
      <c r="E17" s="208"/>
      <c r="F17" s="208"/>
      <c r="G17" s="195" t="s">
        <v>8036</v>
      </c>
      <c r="H17" s="199"/>
      <c r="I17" s="210">
        <v>446212</v>
      </c>
      <c r="J17" s="210">
        <v>1237425</v>
      </c>
      <c r="K17" s="199"/>
      <c r="L17" s="199"/>
      <c r="M17" s="199"/>
      <c r="N17" s="199"/>
      <c r="O17" s="199"/>
      <c r="P17" s="211" t="s">
        <v>5338</v>
      </c>
      <c r="Q17" s="212" t="s">
        <v>61</v>
      </c>
      <c r="R17" s="212">
        <v>33</v>
      </c>
      <c r="S17" s="202">
        <v>8</v>
      </c>
      <c r="T17" s="212">
        <v>3</v>
      </c>
      <c r="U17" s="212">
        <v>6</v>
      </c>
      <c r="V17" s="212">
        <v>21</v>
      </c>
      <c r="W17" s="213" t="s">
        <v>69</v>
      </c>
      <c r="X17" s="201"/>
      <c r="Y17" s="212" t="s">
        <v>70</v>
      </c>
      <c r="Z17" s="199" t="s">
        <v>75</v>
      </c>
      <c r="AA17" s="212" t="s">
        <v>72</v>
      </c>
      <c r="AB17" s="195"/>
      <c r="AC17" s="205"/>
      <c r="AD17" s="205"/>
      <c r="AE17" s="205"/>
      <c r="AF17" s="205"/>
      <c r="AG17" s="205"/>
      <c r="AH17" s="205"/>
      <c r="AI17" s="205"/>
    </row>
    <row r="18" spans="1:35" ht="24.6" x14ac:dyDescent="0.85">
      <c r="A18" s="192">
        <v>17</v>
      </c>
      <c r="B18" s="206" t="s">
        <v>5324</v>
      </c>
      <c r="C18" s="207" t="s">
        <v>5325</v>
      </c>
      <c r="D18" s="207" t="s">
        <v>2720</v>
      </c>
      <c r="E18" s="208"/>
      <c r="F18" s="208"/>
      <c r="G18" s="195" t="s">
        <v>8037</v>
      </c>
      <c r="H18" s="199"/>
      <c r="I18" s="210">
        <v>446413</v>
      </c>
      <c r="J18" s="210">
        <v>1237335</v>
      </c>
      <c r="K18" s="199"/>
      <c r="L18" s="199"/>
      <c r="M18" s="199"/>
      <c r="N18" s="199"/>
      <c r="O18" s="199"/>
      <c r="P18" s="211" t="s">
        <v>5339</v>
      </c>
      <c r="Q18" s="212" t="s">
        <v>61</v>
      </c>
      <c r="R18" s="212">
        <v>34</v>
      </c>
      <c r="S18" s="202">
        <v>8</v>
      </c>
      <c r="T18" s="212">
        <v>4</v>
      </c>
      <c r="U18" s="212">
        <v>6</v>
      </c>
      <c r="V18" s="212">
        <v>22</v>
      </c>
      <c r="W18" s="213" t="s">
        <v>69</v>
      </c>
      <c r="X18" s="201"/>
      <c r="Y18" s="212" t="s">
        <v>70</v>
      </c>
      <c r="Z18" s="199" t="s">
        <v>75</v>
      </c>
      <c r="AA18" s="212" t="s">
        <v>72</v>
      </c>
      <c r="AB18" s="195"/>
      <c r="AC18" s="205"/>
      <c r="AD18" s="205"/>
      <c r="AE18" s="205"/>
      <c r="AF18" s="205"/>
      <c r="AG18" s="205"/>
      <c r="AH18" s="205"/>
      <c r="AI18" s="205"/>
    </row>
    <row r="19" spans="1:35" ht="24.6" x14ac:dyDescent="0.85">
      <c r="A19" s="192">
        <v>18</v>
      </c>
      <c r="B19" s="206" t="s">
        <v>5324</v>
      </c>
      <c r="C19" s="207" t="s">
        <v>5325</v>
      </c>
      <c r="D19" s="207" t="s">
        <v>2720</v>
      </c>
      <c r="E19" s="208"/>
      <c r="F19" s="208"/>
      <c r="G19" s="195" t="s">
        <v>8038</v>
      </c>
      <c r="H19" s="199"/>
      <c r="I19" s="210">
        <v>447594</v>
      </c>
      <c r="J19" s="210">
        <v>1237381</v>
      </c>
      <c r="K19" s="199"/>
      <c r="L19" s="199"/>
      <c r="M19" s="199"/>
      <c r="N19" s="199"/>
      <c r="O19" s="199"/>
      <c r="P19" s="211" t="s">
        <v>5340</v>
      </c>
      <c r="Q19" s="212" t="s">
        <v>61</v>
      </c>
      <c r="R19" s="212">
        <v>42</v>
      </c>
      <c r="S19" s="202">
        <v>8</v>
      </c>
      <c r="T19" s="212">
        <v>4</v>
      </c>
      <c r="U19" s="212">
        <v>7</v>
      </c>
      <c r="V19" s="212">
        <v>14</v>
      </c>
      <c r="W19" s="213" t="s">
        <v>69</v>
      </c>
      <c r="X19" s="201"/>
      <c r="Y19" s="212" t="s">
        <v>70</v>
      </c>
      <c r="Z19" s="199" t="s">
        <v>75</v>
      </c>
      <c r="AA19" s="212" t="s">
        <v>72</v>
      </c>
      <c r="AB19" s="195"/>
      <c r="AC19" s="205"/>
      <c r="AD19" s="205"/>
      <c r="AE19" s="205"/>
      <c r="AF19" s="205"/>
      <c r="AG19" s="205"/>
      <c r="AH19" s="205"/>
      <c r="AI19" s="205"/>
    </row>
    <row r="20" spans="1:35" ht="24.6" x14ac:dyDescent="0.85">
      <c r="A20" s="192">
        <v>19</v>
      </c>
      <c r="B20" s="206" t="s">
        <v>5324</v>
      </c>
      <c r="C20" s="207" t="s">
        <v>5325</v>
      </c>
      <c r="D20" s="207" t="s">
        <v>2720</v>
      </c>
      <c r="E20" s="208"/>
      <c r="F20" s="208"/>
      <c r="G20" s="195" t="s">
        <v>8039</v>
      </c>
      <c r="H20" s="199"/>
      <c r="I20" s="210">
        <v>447592</v>
      </c>
      <c r="J20" s="210">
        <v>1237512</v>
      </c>
      <c r="K20" s="199"/>
      <c r="L20" s="199"/>
      <c r="M20" s="199"/>
      <c r="N20" s="199"/>
      <c r="O20" s="199"/>
      <c r="P20" s="211" t="s">
        <v>5341</v>
      </c>
      <c r="Q20" s="212" t="s">
        <v>61</v>
      </c>
      <c r="R20" s="212">
        <v>45</v>
      </c>
      <c r="S20" s="202">
        <v>12</v>
      </c>
      <c r="T20" s="212">
        <v>3</v>
      </c>
      <c r="U20" s="212">
        <v>5</v>
      </c>
      <c r="V20" s="212">
        <v>22</v>
      </c>
      <c r="W20" s="213" t="s">
        <v>69</v>
      </c>
      <c r="X20" s="201"/>
      <c r="Y20" s="212" t="s">
        <v>70</v>
      </c>
      <c r="Z20" s="199" t="s">
        <v>75</v>
      </c>
      <c r="AA20" s="212" t="s">
        <v>72</v>
      </c>
      <c r="AB20" s="195"/>
      <c r="AC20" s="205"/>
      <c r="AD20" s="205"/>
      <c r="AE20" s="205"/>
      <c r="AF20" s="205"/>
      <c r="AG20" s="205"/>
      <c r="AH20" s="205"/>
      <c r="AI20" s="205"/>
    </row>
    <row r="21" spans="1:35" ht="24.6" x14ac:dyDescent="0.85">
      <c r="A21" s="192">
        <v>20</v>
      </c>
      <c r="B21" s="206" t="s">
        <v>5324</v>
      </c>
      <c r="C21" s="207" t="s">
        <v>5325</v>
      </c>
      <c r="D21" s="207" t="s">
        <v>2720</v>
      </c>
      <c r="E21" s="208"/>
      <c r="F21" s="208"/>
      <c r="G21" s="195" t="s">
        <v>8040</v>
      </c>
      <c r="H21" s="199"/>
      <c r="I21" s="210">
        <v>447630</v>
      </c>
      <c r="J21" s="210">
        <v>1237686</v>
      </c>
      <c r="K21" s="199"/>
      <c r="L21" s="199"/>
      <c r="M21" s="199"/>
      <c r="N21" s="199"/>
      <c r="O21" s="199"/>
      <c r="P21" s="211" t="s">
        <v>5342</v>
      </c>
      <c r="Q21" s="212" t="s">
        <v>60</v>
      </c>
      <c r="R21" s="212">
        <v>33</v>
      </c>
      <c r="S21" s="202">
        <v>12</v>
      </c>
      <c r="T21" s="212">
        <v>1.5</v>
      </c>
      <c r="U21" s="212">
        <v>4</v>
      </c>
      <c r="V21" s="212">
        <v>21</v>
      </c>
      <c r="W21" s="213" t="s">
        <v>69</v>
      </c>
      <c r="X21" s="201"/>
      <c r="Y21" s="212" t="s">
        <v>70</v>
      </c>
      <c r="Z21" s="199" t="s">
        <v>75</v>
      </c>
      <c r="AA21" s="212" t="s">
        <v>72</v>
      </c>
      <c r="AB21" s="195"/>
      <c r="AC21" s="205"/>
      <c r="AD21" s="205"/>
      <c r="AE21" s="205"/>
      <c r="AF21" s="205"/>
      <c r="AG21" s="205"/>
      <c r="AH21" s="205"/>
      <c r="AI21" s="205"/>
    </row>
    <row r="22" spans="1:35" ht="24.6" x14ac:dyDescent="0.85">
      <c r="A22" s="192">
        <v>21</v>
      </c>
      <c r="B22" s="206" t="s">
        <v>5324</v>
      </c>
      <c r="C22" s="207" t="s">
        <v>5325</v>
      </c>
      <c r="D22" s="207" t="s">
        <v>2720</v>
      </c>
      <c r="E22" s="208"/>
      <c r="F22" s="208"/>
      <c r="G22" s="195" t="s">
        <v>8041</v>
      </c>
      <c r="H22" s="199"/>
      <c r="I22" s="210">
        <v>446481</v>
      </c>
      <c r="J22" s="210">
        <v>1237177</v>
      </c>
      <c r="K22" s="199"/>
      <c r="L22" s="199"/>
      <c r="M22" s="199"/>
      <c r="N22" s="199"/>
      <c r="O22" s="199"/>
      <c r="P22" s="211" t="s">
        <v>5343</v>
      </c>
      <c r="Q22" s="212" t="s">
        <v>60</v>
      </c>
      <c r="R22" s="212">
        <v>31</v>
      </c>
      <c r="S22" s="202">
        <v>8</v>
      </c>
      <c r="T22" s="212">
        <v>2</v>
      </c>
      <c r="U22" s="212">
        <v>4</v>
      </c>
      <c r="V22" s="212">
        <v>22</v>
      </c>
      <c r="W22" s="213" t="s">
        <v>69</v>
      </c>
      <c r="X22" s="201"/>
      <c r="Y22" s="212" t="s">
        <v>70</v>
      </c>
      <c r="Z22" s="199" t="s">
        <v>75</v>
      </c>
      <c r="AA22" s="212" t="s">
        <v>72</v>
      </c>
      <c r="AB22" s="195"/>
      <c r="AC22" s="205"/>
      <c r="AD22" s="205"/>
      <c r="AE22" s="205"/>
      <c r="AF22" s="205"/>
      <c r="AG22" s="205"/>
      <c r="AH22" s="205"/>
      <c r="AI22" s="205"/>
    </row>
    <row r="23" spans="1:35" ht="24.6" x14ac:dyDescent="0.85">
      <c r="A23" s="192">
        <v>22</v>
      </c>
      <c r="B23" s="206" t="s">
        <v>5324</v>
      </c>
      <c r="C23" s="207" t="s">
        <v>5325</v>
      </c>
      <c r="D23" s="207" t="s">
        <v>2720</v>
      </c>
      <c r="E23" s="207" t="s">
        <v>5344</v>
      </c>
      <c r="F23" s="207"/>
      <c r="G23" s="195" t="s">
        <v>8042</v>
      </c>
      <c r="H23" s="199"/>
      <c r="I23" s="210">
        <v>443093</v>
      </c>
      <c r="J23" s="210">
        <v>1238616</v>
      </c>
      <c r="K23" s="199"/>
      <c r="L23" s="199"/>
      <c r="M23" s="199"/>
      <c r="N23" s="199"/>
      <c r="O23" s="199"/>
      <c r="P23" s="211" t="s">
        <v>5345</v>
      </c>
      <c r="Q23" s="212" t="s">
        <v>61</v>
      </c>
      <c r="R23" s="212">
        <v>33</v>
      </c>
      <c r="S23" s="202">
        <v>8</v>
      </c>
      <c r="T23" s="212">
        <v>3.5</v>
      </c>
      <c r="U23" s="212">
        <v>6</v>
      </c>
      <c r="V23" s="212">
        <v>12</v>
      </c>
      <c r="W23" s="213" t="s">
        <v>69</v>
      </c>
      <c r="X23" s="201"/>
      <c r="Y23" s="212" t="s">
        <v>70</v>
      </c>
      <c r="Z23" s="199" t="s">
        <v>75</v>
      </c>
      <c r="AA23" s="212" t="s">
        <v>72</v>
      </c>
      <c r="AB23" s="195"/>
      <c r="AC23" s="205"/>
      <c r="AD23" s="205"/>
      <c r="AE23" s="205"/>
      <c r="AF23" s="205"/>
      <c r="AG23" s="205"/>
      <c r="AH23" s="205"/>
      <c r="AI23" s="205"/>
    </row>
    <row r="24" spans="1:35" ht="24.6" x14ac:dyDescent="0.85">
      <c r="A24" s="192">
        <v>23</v>
      </c>
      <c r="B24" s="206" t="s">
        <v>5324</v>
      </c>
      <c r="C24" s="207" t="s">
        <v>5325</v>
      </c>
      <c r="D24" s="207" t="s">
        <v>2720</v>
      </c>
      <c r="E24" s="207"/>
      <c r="F24" s="207"/>
      <c r="G24" s="195" t="s">
        <v>8043</v>
      </c>
      <c r="H24" s="199"/>
      <c r="I24" s="210">
        <v>448090</v>
      </c>
      <c r="J24" s="210">
        <v>1239362</v>
      </c>
      <c r="K24" s="199"/>
      <c r="L24" s="199"/>
      <c r="M24" s="199"/>
      <c r="N24" s="199"/>
      <c r="O24" s="199"/>
      <c r="P24" s="211" t="s">
        <v>5346</v>
      </c>
      <c r="Q24" s="212" t="s">
        <v>61</v>
      </c>
      <c r="R24" s="212">
        <v>28</v>
      </c>
      <c r="S24" s="202">
        <v>8</v>
      </c>
      <c r="T24" s="212">
        <v>1.5</v>
      </c>
      <c r="U24" s="212">
        <v>5</v>
      </c>
      <c r="V24" s="212">
        <v>21</v>
      </c>
      <c r="W24" s="213" t="s">
        <v>69</v>
      </c>
      <c r="X24" s="201"/>
      <c r="Y24" s="212" t="s">
        <v>70</v>
      </c>
      <c r="Z24" s="199" t="s">
        <v>75</v>
      </c>
      <c r="AA24" s="212" t="s">
        <v>72</v>
      </c>
      <c r="AB24" s="195"/>
      <c r="AC24" s="205"/>
      <c r="AD24" s="205"/>
      <c r="AE24" s="205"/>
      <c r="AF24" s="205"/>
      <c r="AG24" s="205"/>
      <c r="AH24" s="205"/>
      <c r="AI24" s="205"/>
    </row>
    <row r="25" spans="1:35" ht="24.6" x14ac:dyDescent="0.85">
      <c r="A25" s="192">
        <v>24</v>
      </c>
      <c r="B25" s="206" t="s">
        <v>5324</v>
      </c>
      <c r="C25" s="207" t="s">
        <v>5325</v>
      </c>
      <c r="D25" s="207" t="s">
        <v>2720</v>
      </c>
      <c r="E25" s="207"/>
      <c r="F25" s="207"/>
      <c r="G25" s="195" t="s">
        <v>8044</v>
      </c>
      <c r="H25" s="199"/>
      <c r="I25" s="210">
        <v>448034</v>
      </c>
      <c r="J25" s="210">
        <v>1235174</v>
      </c>
      <c r="K25" s="199"/>
      <c r="L25" s="199"/>
      <c r="M25" s="199"/>
      <c r="N25" s="199"/>
      <c r="O25" s="199"/>
      <c r="P25" s="211" t="s">
        <v>5347</v>
      </c>
      <c r="Q25" s="212" t="s">
        <v>60</v>
      </c>
      <c r="R25" s="212">
        <v>27</v>
      </c>
      <c r="S25" s="202">
        <v>12</v>
      </c>
      <c r="T25" s="212">
        <v>7.5</v>
      </c>
      <c r="U25" s="212">
        <v>5</v>
      </c>
      <c r="V25" s="212">
        <v>12</v>
      </c>
      <c r="W25" s="213" t="s">
        <v>69</v>
      </c>
      <c r="X25" s="201"/>
      <c r="Y25" s="212" t="s">
        <v>70</v>
      </c>
      <c r="Z25" s="199" t="s">
        <v>75</v>
      </c>
      <c r="AA25" s="212" t="s">
        <v>72</v>
      </c>
      <c r="AB25" s="195"/>
      <c r="AC25" s="205"/>
      <c r="AD25" s="205"/>
      <c r="AE25" s="205"/>
      <c r="AF25" s="205"/>
      <c r="AG25" s="205"/>
      <c r="AH25" s="205"/>
      <c r="AI25" s="205"/>
    </row>
    <row r="26" spans="1:35" ht="24.6" x14ac:dyDescent="0.85">
      <c r="A26" s="192">
        <v>25</v>
      </c>
      <c r="B26" s="206" t="s">
        <v>5324</v>
      </c>
      <c r="C26" s="207" t="s">
        <v>5325</v>
      </c>
      <c r="D26" s="207" t="s">
        <v>2720</v>
      </c>
      <c r="E26" s="207"/>
      <c r="F26" s="207"/>
      <c r="G26" s="195" t="s">
        <v>8045</v>
      </c>
      <c r="H26" s="199"/>
      <c r="I26" s="210">
        <v>448021</v>
      </c>
      <c r="J26" s="210">
        <v>1239556</v>
      </c>
      <c r="K26" s="199"/>
      <c r="L26" s="199"/>
      <c r="M26" s="199"/>
      <c r="N26" s="199"/>
      <c r="O26" s="199"/>
      <c r="P26" s="211" t="s">
        <v>5348</v>
      </c>
      <c r="Q26" s="212" t="s">
        <v>60</v>
      </c>
      <c r="R26" s="212">
        <v>31</v>
      </c>
      <c r="S26" s="202">
        <v>12</v>
      </c>
      <c r="T26" s="212">
        <v>1.8</v>
      </c>
      <c r="U26" s="212">
        <v>6</v>
      </c>
      <c r="V26" s="212">
        <v>18</v>
      </c>
      <c r="W26" s="213" t="s">
        <v>69</v>
      </c>
      <c r="X26" s="201"/>
      <c r="Y26" s="212" t="s">
        <v>70</v>
      </c>
      <c r="Z26" s="199" t="s">
        <v>75</v>
      </c>
      <c r="AA26" s="212" t="s">
        <v>72</v>
      </c>
      <c r="AB26" s="195"/>
      <c r="AC26" s="205"/>
      <c r="AD26" s="205"/>
      <c r="AE26" s="205"/>
      <c r="AF26" s="205"/>
      <c r="AG26" s="205"/>
      <c r="AH26" s="205"/>
      <c r="AI26" s="205"/>
    </row>
    <row r="27" spans="1:35" ht="24.6" x14ac:dyDescent="0.85">
      <c r="A27" s="149">
        <v>26</v>
      </c>
      <c r="B27" s="56" t="s">
        <v>5324</v>
      </c>
      <c r="C27" s="134" t="s">
        <v>5325</v>
      </c>
      <c r="D27" s="134" t="s">
        <v>2720</v>
      </c>
      <c r="E27" s="108" t="s">
        <v>5349</v>
      </c>
      <c r="F27" s="108"/>
      <c r="G27" s="195" t="s">
        <v>8046</v>
      </c>
      <c r="H27" s="2"/>
      <c r="I27" s="189"/>
      <c r="J27" s="189"/>
      <c r="K27" s="15"/>
      <c r="L27" s="15"/>
      <c r="M27" s="15"/>
      <c r="N27" s="15"/>
      <c r="O27" s="15"/>
      <c r="P27" s="109"/>
      <c r="Q27" s="2" t="s">
        <v>60</v>
      </c>
      <c r="R27" s="2"/>
      <c r="S27" s="63">
        <v>8</v>
      </c>
      <c r="T27" s="2"/>
      <c r="U27" s="2"/>
      <c r="V27" s="2"/>
      <c r="W27" s="132" t="s">
        <v>69</v>
      </c>
      <c r="X27" s="105"/>
      <c r="Y27" s="2" t="s">
        <v>70</v>
      </c>
      <c r="Z27" s="15" t="s">
        <v>75</v>
      </c>
      <c r="AA27" s="2" t="s">
        <v>72</v>
      </c>
      <c r="AB27" s="13"/>
      <c r="AC27" s="51"/>
      <c r="AD27" s="51"/>
      <c r="AE27" s="51"/>
      <c r="AF27" s="51"/>
      <c r="AG27" s="51"/>
      <c r="AH27" s="51"/>
      <c r="AI27" s="51"/>
    </row>
    <row r="28" spans="1:35" ht="24.6" x14ac:dyDescent="0.85">
      <c r="A28" s="192">
        <v>27</v>
      </c>
      <c r="B28" s="206" t="s">
        <v>5324</v>
      </c>
      <c r="C28" s="207" t="s">
        <v>5325</v>
      </c>
      <c r="D28" s="207" t="s">
        <v>2720</v>
      </c>
      <c r="E28" s="208" t="s">
        <v>5350</v>
      </c>
      <c r="F28" s="208"/>
      <c r="G28" s="195" t="s">
        <v>8047</v>
      </c>
      <c r="H28" s="199"/>
      <c r="I28" s="210">
        <v>451179</v>
      </c>
      <c r="J28" s="210">
        <v>1236507</v>
      </c>
      <c r="K28" s="199"/>
      <c r="L28" s="199"/>
      <c r="M28" s="199"/>
      <c r="N28" s="199"/>
      <c r="O28" s="199"/>
      <c r="P28" s="211" t="s">
        <v>5351</v>
      </c>
      <c r="Q28" s="212" t="s">
        <v>60</v>
      </c>
      <c r="R28" s="212">
        <v>31</v>
      </c>
      <c r="S28" s="202">
        <v>12</v>
      </c>
      <c r="T28" s="212">
        <v>2</v>
      </c>
      <c r="U28" s="212">
        <v>5</v>
      </c>
      <c r="V28" s="212">
        <v>19</v>
      </c>
      <c r="W28" s="213" t="s">
        <v>69</v>
      </c>
      <c r="X28" s="201"/>
      <c r="Y28" s="212" t="s">
        <v>70</v>
      </c>
      <c r="Z28" s="199" t="s">
        <v>75</v>
      </c>
      <c r="AA28" s="212" t="s">
        <v>72</v>
      </c>
      <c r="AB28" s="195"/>
      <c r="AC28" s="205"/>
      <c r="AD28" s="205"/>
      <c r="AE28" s="205"/>
      <c r="AF28" s="205"/>
      <c r="AG28" s="205"/>
      <c r="AH28" s="205"/>
      <c r="AI28" s="205"/>
    </row>
    <row r="29" spans="1:35" ht="24.6" x14ac:dyDescent="0.85">
      <c r="A29" s="192">
        <v>28</v>
      </c>
      <c r="B29" s="206" t="s">
        <v>5324</v>
      </c>
      <c r="C29" s="207" t="s">
        <v>5325</v>
      </c>
      <c r="D29" s="207" t="s">
        <v>2720</v>
      </c>
      <c r="E29" s="208"/>
      <c r="F29" s="208"/>
      <c r="G29" s="195" t="s">
        <v>8048</v>
      </c>
      <c r="H29" s="199"/>
      <c r="I29" s="210">
        <v>450340</v>
      </c>
      <c r="J29" s="210">
        <v>1237019</v>
      </c>
      <c r="K29" s="199"/>
      <c r="L29" s="199"/>
      <c r="M29" s="199"/>
      <c r="N29" s="199"/>
      <c r="O29" s="199"/>
      <c r="P29" s="211" t="s">
        <v>5352</v>
      </c>
      <c r="Q29" s="212" t="s">
        <v>60</v>
      </c>
      <c r="R29" s="212">
        <v>40</v>
      </c>
      <c r="S29" s="202">
        <v>12</v>
      </c>
      <c r="T29" s="212">
        <v>2</v>
      </c>
      <c r="U29" s="212">
        <v>6</v>
      </c>
      <c r="V29" s="212">
        <v>22</v>
      </c>
      <c r="W29" s="213" t="s">
        <v>69</v>
      </c>
      <c r="X29" s="201"/>
      <c r="Y29" s="212" t="s">
        <v>70</v>
      </c>
      <c r="Z29" s="199" t="s">
        <v>75</v>
      </c>
      <c r="AA29" s="212" t="s">
        <v>72</v>
      </c>
      <c r="AB29" s="195"/>
      <c r="AC29" s="205"/>
      <c r="AD29" s="205"/>
      <c r="AE29" s="205"/>
      <c r="AF29" s="205"/>
      <c r="AG29" s="205"/>
      <c r="AH29" s="205"/>
      <c r="AI29" s="205"/>
    </row>
    <row r="30" spans="1:35" ht="24.6" x14ac:dyDescent="0.85">
      <c r="A30" s="149">
        <v>29</v>
      </c>
      <c r="B30" s="56" t="s">
        <v>5324</v>
      </c>
      <c r="C30" s="134" t="s">
        <v>5325</v>
      </c>
      <c r="D30" s="134" t="s">
        <v>2720</v>
      </c>
      <c r="E30" s="108" t="s">
        <v>5353</v>
      </c>
      <c r="F30" s="108"/>
      <c r="G30" s="195" t="s">
        <v>8049</v>
      </c>
      <c r="H30" s="2"/>
      <c r="I30" s="189"/>
      <c r="J30" s="189"/>
      <c r="K30" s="15"/>
      <c r="L30" s="15"/>
      <c r="M30" s="15"/>
      <c r="N30" s="15"/>
      <c r="O30" s="15"/>
      <c r="P30" s="109" t="s">
        <v>5354</v>
      </c>
      <c r="Q30" s="2" t="s">
        <v>60</v>
      </c>
      <c r="R30" s="2">
        <v>45</v>
      </c>
      <c r="S30" s="63">
        <v>8</v>
      </c>
      <c r="T30" s="2">
        <v>2.5</v>
      </c>
      <c r="U30" s="2">
        <v>5</v>
      </c>
      <c r="V30" s="2">
        <v>22</v>
      </c>
      <c r="W30" s="132" t="s">
        <v>69</v>
      </c>
      <c r="X30" s="105"/>
      <c r="Y30" s="2" t="s">
        <v>70</v>
      </c>
      <c r="Z30" s="15" t="s">
        <v>75</v>
      </c>
      <c r="AA30" s="2" t="s">
        <v>72</v>
      </c>
      <c r="AB30" s="13"/>
      <c r="AC30" s="51"/>
      <c r="AD30" s="51"/>
      <c r="AE30" s="51"/>
      <c r="AF30" s="51"/>
      <c r="AG30" s="51"/>
      <c r="AH30" s="51"/>
      <c r="AI30" s="51"/>
    </row>
    <row r="31" spans="1:35" ht="24.6" x14ac:dyDescent="0.85">
      <c r="A31" s="149">
        <v>30</v>
      </c>
      <c r="B31" s="56" t="s">
        <v>5324</v>
      </c>
      <c r="C31" s="134" t="s">
        <v>5325</v>
      </c>
      <c r="D31" s="134" t="s">
        <v>2720</v>
      </c>
      <c r="E31" s="108" t="s">
        <v>1343</v>
      </c>
      <c r="F31" s="108"/>
      <c r="G31" s="195" t="s">
        <v>8050</v>
      </c>
      <c r="H31" s="2"/>
      <c r="I31" s="189"/>
      <c r="J31" s="189"/>
      <c r="K31" s="15"/>
      <c r="L31" s="15"/>
      <c r="M31" s="15"/>
      <c r="N31" s="15"/>
      <c r="O31" s="15"/>
      <c r="P31" s="109"/>
      <c r="Q31" s="2" t="s">
        <v>60</v>
      </c>
      <c r="R31" s="2">
        <v>33</v>
      </c>
      <c r="S31" s="63">
        <v>8</v>
      </c>
      <c r="T31" s="2">
        <v>1.9</v>
      </c>
      <c r="U31" s="2">
        <v>6</v>
      </c>
      <c r="V31" s="2">
        <v>21</v>
      </c>
      <c r="W31" s="132" t="s">
        <v>69</v>
      </c>
      <c r="X31" s="105"/>
      <c r="Y31" s="2" t="s">
        <v>70</v>
      </c>
      <c r="Z31" s="15" t="s">
        <v>75</v>
      </c>
      <c r="AA31" s="2" t="s">
        <v>72</v>
      </c>
      <c r="AB31" s="13"/>
      <c r="AC31" s="51"/>
      <c r="AD31" s="51"/>
      <c r="AE31" s="51"/>
      <c r="AF31" s="51"/>
      <c r="AG31" s="51"/>
      <c r="AH31" s="51"/>
      <c r="AI31" s="51"/>
    </row>
    <row r="32" spans="1:35" ht="24.6" x14ac:dyDescent="0.85">
      <c r="A32" s="192">
        <v>31</v>
      </c>
      <c r="B32" s="206" t="s">
        <v>5324</v>
      </c>
      <c r="C32" s="207" t="s">
        <v>5325</v>
      </c>
      <c r="D32" s="207" t="s">
        <v>2720</v>
      </c>
      <c r="E32" s="208" t="s">
        <v>5355</v>
      </c>
      <c r="F32" s="208"/>
      <c r="G32" s="195" t="s">
        <v>8051</v>
      </c>
      <c r="H32" s="199"/>
      <c r="I32" s="210">
        <v>451370</v>
      </c>
      <c r="J32" s="210">
        <v>1237731</v>
      </c>
      <c r="K32" s="199"/>
      <c r="L32" s="199"/>
      <c r="M32" s="199"/>
      <c r="N32" s="199"/>
      <c r="O32" s="199"/>
      <c r="P32" s="211" t="s">
        <v>5335</v>
      </c>
      <c r="Q32" s="212" t="s">
        <v>61</v>
      </c>
      <c r="R32" s="212">
        <v>35</v>
      </c>
      <c r="S32" s="202">
        <v>8</v>
      </c>
      <c r="T32" s="212">
        <v>2.2000000000000002</v>
      </c>
      <c r="U32" s="212">
        <v>4</v>
      </c>
      <c r="V32" s="212">
        <v>21</v>
      </c>
      <c r="W32" s="213" t="s">
        <v>69</v>
      </c>
      <c r="X32" s="201"/>
      <c r="Y32" s="212" t="s">
        <v>70</v>
      </c>
      <c r="Z32" s="199" t="s">
        <v>75</v>
      </c>
      <c r="AA32" s="212" t="s">
        <v>72</v>
      </c>
      <c r="AB32" s="195"/>
      <c r="AC32" s="205"/>
      <c r="AD32" s="205"/>
      <c r="AE32" s="205"/>
      <c r="AF32" s="205"/>
      <c r="AG32" s="205"/>
      <c r="AH32" s="205"/>
      <c r="AI32" s="205"/>
    </row>
    <row r="33" spans="1:35" ht="24.6" x14ac:dyDescent="0.85">
      <c r="A33" s="192">
        <v>32</v>
      </c>
      <c r="B33" s="206" t="s">
        <v>5324</v>
      </c>
      <c r="C33" s="207" t="s">
        <v>5325</v>
      </c>
      <c r="D33" s="207" t="s">
        <v>2720</v>
      </c>
      <c r="E33" s="208"/>
      <c r="F33" s="208"/>
      <c r="G33" s="195" t="s">
        <v>8052</v>
      </c>
      <c r="H33" s="199"/>
      <c r="I33" s="210">
        <v>451396</v>
      </c>
      <c r="J33" s="210">
        <v>1237531</v>
      </c>
      <c r="K33" s="199"/>
      <c r="L33" s="199"/>
      <c r="M33" s="199"/>
      <c r="N33" s="199"/>
      <c r="O33" s="199"/>
      <c r="P33" s="211" t="s">
        <v>5356</v>
      </c>
      <c r="Q33" s="212" t="s">
        <v>61</v>
      </c>
      <c r="R33" s="212">
        <v>25</v>
      </c>
      <c r="S33" s="202">
        <v>12</v>
      </c>
      <c r="T33" s="212">
        <v>1</v>
      </c>
      <c r="U33" s="212">
        <v>7</v>
      </c>
      <c r="V33" s="212">
        <v>21</v>
      </c>
      <c r="W33" s="213" t="s">
        <v>69</v>
      </c>
      <c r="X33" s="201"/>
      <c r="Y33" s="212" t="s">
        <v>70</v>
      </c>
      <c r="Z33" s="199" t="s">
        <v>75</v>
      </c>
      <c r="AA33" s="212" t="s">
        <v>72</v>
      </c>
      <c r="AB33" s="195"/>
      <c r="AC33" s="205"/>
      <c r="AD33" s="205"/>
      <c r="AE33" s="205"/>
      <c r="AF33" s="205"/>
      <c r="AG33" s="205"/>
      <c r="AH33" s="205"/>
      <c r="AI33" s="205"/>
    </row>
    <row r="34" spans="1:35" ht="24.6" x14ac:dyDescent="0.85">
      <c r="A34" s="192">
        <v>33</v>
      </c>
      <c r="B34" s="206" t="s">
        <v>5324</v>
      </c>
      <c r="C34" s="207" t="s">
        <v>5325</v>
      </c>
      <c r="D34" s="207" t="s">
        <v>2720</v>
      </c>
      <c r="E34" s="208"/>
      <c r="F34" s="208"/>
      <c r="G34" s="195" t="s">
        <v>8053</v>
      </c>
      <c r="H34" s="199"/>
      <c r="I34" s="210">
        <v>451544</v>
      </c>
      <c r="J34" s="210">
        <v>1237784</v>
      </c>
      <c r="K34" s="199"/>
      <c r="L34" s="199"/>
      <c r="M34" s="199"/>
      <c r="N34" s="199"/>
      <c r="O34" s="199"/>
      <c r="P34" s="211" t="s">
        <v>5357</v>
      </c>
      <c r="Q34" s="212" t="s">
        <v>61</v>
      </c>
      <c r="R34" s="212">
        <v>25</v>
      </c>
      <c r="S34" s="202">
        <v>12</v>
      </c>
      <c r="T34" s="212">
        <v>2</v>
      </c>
      <c r="U34" s="212">
        <v>3</v>
      </c>
      <c r="V34" s="212">
        <v>18</v>
      </c>
      <c r="W34" s="213" t="s">
        <v>69</v>
      </c>
      <c r="X34" s="201"/>
      <c r="Y34" s="212" t="s">
        <v>70</v>
      </c>
      <c r="Z34" s="199" t="s">
        <v>75</v>
      </c>
      <c r="AA34" s="212" t="s">
        <v>72</v>
      </c>
      <c r="AB34" s="195"/>
      <c r="AC34" s="205"/>
      <c r="AD34" s="205"/>
      <c r="AE34" s="205"/>
      <c r="AF34" s="205"/>
      <c r="AG34" s="205"/>
      <c r="AH34" s="205"/>
      <c r="AI34" s="205"/>
    </row>
    <row r="35" spans="1:35" ht="24.6" x14ac:dyDescent="0.85">
      <c r="A35" s="192">
        <v>34</v>
      </c>
      <c r="B35" s="206" t="s">
        <v>5324</v>
      </c>
      <c r="C35" s="207" t="s">
        <v>5325</v>
      </c>
      <c r="D35" s="207" t="s">
        <v>2720</v>
      </c>
      <c r="E35" s="208"/>
      <c r="F35" s="208"/>
      <c r="G35" s="195" t="s">
        <v>8054</v>
      </c>
      <c r="H35" s="199"/>
      <c r="I35" s="210">
        <v>451230</v>
      </c>
      <c r="J35" s="210">
        <v>1237904</v>
      </c>
      <c r="K35" s="199"/>
      <c r="L35" s="199"/>
      <c r="M35" s="199"/>
      <c r="N35" s="199"/>
      <c r="O35" s="199"/>
      <c r="P35" s="211" t="s">
        <v>5358</v>
      </c>
      <c r="Q35" s="212" t="s">
        <v>61</v>
      </c>
      <c r="R35" s="212">
        <v>38</v>
      </c>
      <c r="S35" s="202">
        <v>8</v>
      </c>
      <c r="T35" s="212">
        <v>1.8</v>
      </c>
      <c r="U35" s="212">
        <v>5</v>
      </c>
      <c r="V35" s="212">
        <v>22</v>
      </c>
      <c r="W35" s="213" t="s">
        <v>69</v>
      </c>
      <c r="X35" s="201"/>
      <c r="Y35" s="212" t="s">
        <v>70</v>
      </c>
      <c r="Z35" s="199" t="s">
        <v>75</v>
      </c>
      <c r="AA35" s="212" t="s">
        <v>72</v>
      </c>
      <c r="AB35" s="195"/>
      <c r="AC35" s="205"/>
      <c r="AD35" s="205"/>
      <c r="AE35" s="205"/>
      <c r="AF35" s="205"/>
      <c r="AG35" s="205"/>
      <c r="AH35" s="205"/>
      <c r="AI35" s="205"/>
    </row>
    <row r="36" spans="1:35" ht="24.6" x14ac:dyDescent="0.85">
      <c r="A36" s="192">
        <v>35</v>
      </c>
      <c r="B36" s="206" t="s">
        <v>5324</v>
      </c>
      <c r="C36" s="207" t="s">
        <v>5325</v>
      </c>
      <c r="D36" s="207" t="s">
        <v>2720</v>
      </c>
      <c r="E36" s="208" t="s">
        <v>5359</v>
      </c>
      <c r="F36" s="208"/>
      <c r="G36" s="195" t="s">
        <v>8055</v>
      </c>
      <c r="H36" s="199"/>
      <c r="I36" s="210">
        <v>449223</v>
      </c>
      <c r="J36" s="210">
        <v>1237746</v>
      </c>
      <c r="K36" s="199"/>
      <c r="L36" s="199"/>
      <c r="M36" s="199"/>
      <c r="N36" s="199"/>
      <c r="O36" s="199"/>
      <c r="P36" s="211" t="s">
        <v>5360</v>
      </c>
      <c r="Q36" s="212" t="s">
        <v>61</v>
      </c>
      <c r="R36" s="212">
        <v>32</v>
      </c>
      <c r="S36" s="202">
        <v>8</v>
      </c>
      <c r="T36" s="212">
        <v>2</v>
      </c>
      <c r="U36" s="212">
        <v>6</v>
      </c>
      <c r="V36" s="212">
        <v>18</v>
      </c>
      <c r="W36" s="213" t="s">
        <v>69</v>
      </c>
      <c r="X36" s="201"/>
      <c r="Y36" s="212" t="s">
        <v>70</v>
      </c>
      <c r="Z36" s="199" t="s">
        <v>75</v>
      </c>
      <c r="AA36" s="212" t="s">
        <v>72</v>
      </c>
      <c r="AB36" s="195"/>
      <c r="AC36" s="205"/>
      <c r="AD36" s="205"/>
      <c r="AE36" s="205"/>
      <c r="AF36" s="205"/>
      <c r="AG36" s="205"/>
      <c r="AH36" s="205"/>
      <c r="AI36" s="205"/>
    </row>
    <row r="37" spans="1:35" ht="24.6" x14ac:dyDescent="0.85">
      <c r="A37" s="192">
        <v>36</v>
      </c>
      <c r="B37" s="206" t="s">
        <v>5324</v>
      </c>
      <c r="C37" s="207" t="s">
        <v>5325</v>
      </c>
      <c r="D37" s="207" t="s">
        <v>2720</v>
      </c>
      <c r="E37" s="208"/>
      <c r="F37" s="208"/>
      <c r="G37" s="195" t="s">
        <v>8056</v>
      </c>
      <c r="H37" s="199"/>
      <c r="I37" s="210">
        <v>449365</v>
      </c>
      <c r="J37" s="210">
        <v>1237799</v>
      </c>
      <c r="K37" s="199"/>
      <c r="L37" s="199"/>
      <c r="M37" s="199"/>
      <c r="N37" s="199"/>
      <c r="O37" s="199"/>
      <c r="P37" s="211" t="s">
        <v>5361</v>
      </c>
      <c r="Q37" s="212" t="s">
        <v>60</v>
      </c>
      <c r="R37" s="212">
        <v>27</v>
      </c>
      <c r="S37" s="202">
        <v>8</v>
      </c>
      <c r="T37" s="212">
        <v>1.5</v>
      </c>
      <c r="U37" s="212">
        <v>7</v>
      </c>
      <c r="V37" s="212">
        <v>18</v>
      </c>
      <c r="W37" s="213" t="s">
        <v>69</v>
      </c>
      <c r="X37" s="201"/>
      <c r="Y37" s="212" t="s">
        <v>70</v>
      </c>
      <c r="Z37" s="199" t="s">
        <v>75</v>
      </c>
      <c r="AA37" s="212" t="s">
        <v>72</v>
      </c>
      <c r="AB37" s="195"/>
      <c r="AC37" s="205"/>
      <c r="AD37" s="205"/>
      <c r="AE37" s="205"/>
      <c r="AF37" s="205"/>
      <c r="AG37" s="205"/>
      <c r="AH37" s="205"/>
      <c r="AI37" s="205"/>
    </row>
    <row r="38" spans="1:35" ht="24.6" x14ac:dyDescent="0.85">
      <c r="A38" s="192">
        <v>37</v>
      </c>
      <c r="B38" s="206" t="s">
        <v>5324</v>
      </c>
      <c r="C38" s="207" t="s">
        <v>5325</v>
      </c>
      <c r="D38" s="207" t="s">
        <v>2720</v>
      </c>
      <c r="E38" s="208"/>
      <c r="F38" s="208"/>
      <c r="G38" s="195" t="s">
        <v>8057</v>
      </c>
      <c r="H38" s="199"/>
      <c r="I38" s="210">
        <v>449384</v>
      </c>
      <c r="J38" s="210">
        <v>1237392</v>
      </c>
      <c r="K38" s="199"/>
      <c r="L38" s="199"/>
      <c r="M38" s="199"/>
      <c r="N38" s="199"/>
      <c r="O38" s="199"/>
      <c r="P38" s="211" t="s">
        <v>5362</v>
      </c>
      <c r="Q38" s="212" t="s">
        <v>60</v>
      </c>
      <c r="R38" s="212">
        <v>45</v>
      </c>
      <c r="S38" s="202">
        <v>12</v>
      </c>
      <c r="T38" s="212">
        <v>6</v>
      </c>
      <c r="U38" s="212">
        <v>4</v>
      </c>
      <c r="V38" s="212">
        <v>19</v>
      </c>
      <c r="W38" s="213" t="s">
        <v>69</v>
      </c>
      <c r="X38" s="201"/>
      <c r="Y38" s="212" t="s">
        <v>70</v>
      </c>
      <c r="Z38" s="199" t="s">
        <v>75</v>
      </c>
      <c r="AA38" s="212" t="s">
        <v>72</v>
      </c>
      <c r="AB38" s="195"/>
      <c r="AC38" s="205"/>
      <c r="AD38" s="205"/>
      <c r="AE38" s="205"/>
      <c r="AF38" s="205"/>
      <c r="AG38" s="205"/>
      <c r="AH38" s="205"/>
      <c r="AI38" s="205"/>
    </row>
    <row r="39" spans="1:35" ht="24.6" x14ac:dyDescent="0.85">
      <c r="A39" s="192">
        <v>38</v>
      </c>
      <c r="B39" s="206" t="s">
        <v>5324</v>
      </c>
      <c r="C39" s="207" t="s">
        <v>5325</v>
      </c>
      <c r="D39" s="207" t="s">
        <v>2720</v>
      </c>
      <c r="E39" s="208"/>
      <c r="F39" s="208"/>
      <c r="G39" s="195" t="s">
        <v>8058</v>
      </c>
      <c r="H39" s="199"/>
      <c r="I39" s="210">
        <v>449762</v>
      </c>
      <c r="J39" s="210">
        <v>1237854</v>
      </c>
      <c r="K39" s="199"/>
      <c r="L39" s="199"/>
      <c r="M39" s="199"/>
      <c r="N39" s="199"/>
      <c r="O39" s="199"/>
      <c r="P39" s="211" t="s">
        <v>5219</v>
      </c>
      <c r="Q39" s="212" t="s">
        <v>60</v>
      </c>
      <c r="R39" s="212">
        <v>41</v>
      </c>
      <c r="S39" s="202">
        <v>12</v>
      </c>
      <c r="T39" s="212">
        <v>3</v>
      </c>
      <c r="U39" s="212">
        <v>4</v>
      </c>
      <c r="V39" s="212">
        <v>22</v>
      </c>
      <c r="W39" s="213" t="s">
        <v>69</v>
      </c>
      <c r="X39" s="201"/>
      <c r="Y39" s="212" t="s">
        <v>70</v>
      </c>
      <c r="Z39" s="199" t="s">
        <v>75</v>
      </c>
      <c r="AA39" s="212" t="s">
        <v>72</v>
      </c>
      <c r="AB39" s="195"/>
      <c r="AC39" s="205"/>
      <c r="AD39" s="205"/>
      <c r="AE39" s="205"/>
      <c r="AF39" s="205"/>
      <c r="AG39" s="205"/>
      <c r="AH39" s="205"/>
      <c r="AI39" s="205"/>
    </row>
    <row r="40" spans="1:35" ht="24.6" x14ac:dyDescent="0.85">
      <c r="A40" s="192">
        <v>39</v>
      </c>
      <c r="B40" s="206" t="s">
        <v>5324</v>
      </c>
      <c r="C40" s="207" t="s">
        <v>5325</v>
      </c>
      <c r="D40" s="207" t="s">
        <v>2720</v>
      </c>
      <c r="E40" s="208"/>
      <c r="F40" s="208"/>
      <c r="G40" s="195" t="s">
        <v>8059</v>
      </c>
      <c r="H40" s="199"/>
      <c r="I40" s="210">
        <v>449936</v>
      </c>
      <c r="J40" s="210">
        <v>1237936</v>
      </c>
      <c r="K40" s="199"/>
      <c r="L40" s="199"/>
      <c r="M40" s="199"/>
      <c r="N40" s="199"/>
      <c r="O40" s="199"/>
      <c r="P40" s="211" t="s">
        <v>5363</v>
      </c>
      <c r="Q40" s="212" t="s">
        <v>60</v>
      </c>
      <c r="R40" s="212">
        <v>40</v>
      </c>
      <c r="S40" s="202">
        <v>12</v>
      </c>
      <c r="T40" s="212">
        <v>2</v>
      </c>
      <c r="U40" s="212">
        <v>4</v>
      </c>
      <c r="V40" s="212">
        <v>21</v>
      </c>
      <c r="W40" s="213" t="s">
        <v>69</v>
      </c>
      <c r="X40" s="201"/>
      <c r="Y40" s="212" t="s">
        <v>70</v>
      </c>
      <c r="Z40" s="199" t="s">
        <v>75</v>
      </c>
      <c r="AA40" s="212" t="s">
        <v>72</v>
      </c>
      <c r="AB40" s="195"/>
      <c r="AC40" s="205"/>
      <c r="AD40" s="205"/>
      <c r="AE40" s="205"/>
      <c r="AF40" s="205"/>
      <c r="AG40" s="205"/>
      <c r="AH40" s="205"/>
      <c r="AI40" s="205"/>
    </row>
    <row r="41" spans="1:35" ht="24.6" x14ac:dyDescent="0.85">
      <c r="A41" s="192">
        <v>40</v>
      </c>
      <c r="B41" s="206" t="s">
        <v>5324</v>
      </c>
      <c r="C41" s="207" t="s">
        <v>5325</v>
      </c>
      <c r="D41" s="207" t="s">
        <v>2720</v>
      </c>
      <c r="E41" s="208"/>
      <c r="F41" s="208"/>
      <c r="G41" s="195" t="s">
        <v>8060</v>
      </c>
      <c r="H41" s="199"/>
      <c r="I41" s="210">
        <v>449302</v>
      </c>
      <c r="J41" s="210">
        <v>1237631</v>
      </c>
      <c r="K41" s="199"/>
      <c r="L41" s="199"/>
      <c r="M41" s="199"/>
      <c r="N41" s="199"/>
      <c r="O41" s="199"/>
      <c r="P41" s="211" t="s">
        <v>5364</v>
      </c>
      <c r="Q41" s="212" t="s">
        <v>61</v>
      </c>
      <c r="R41" s="212">
        <v>41</v>
      </c>
      <c r="S41" s="202">
        <v>8</v>
      </c>
      <c r="T41" s="212">
        <v>4</v>
      </c>
      <c r="U41" s="212">
        <v>5</v>
      </c>
      <c r="V41" s="212">
        <v>10</v>
      </c>
      <c r="W41" s="213" t="s">
        <v>69</v>
      </c>
      <c r="X41" s="201"/>
      <c r="Y41" s="212" t="s">
        <v>70</v>
      </c>
      <c r="Z41" s="199" t="s">
        <v>75</v>
      </c>
      <c r="AA41" s="212" t="s">
        <v>72</v>
      </c>
      <c r="AB41" s="195"/>
      <c r="AC41" s="205"/>
      <c r="AD41" s="205"/>
      <c r="AE41" s="205"/>
      <c r="AF41" s="205"/>
      <c r="AG41" s="205"/>
      <c r="AH41" s="205"/>
      <c r="AI41" s="205"/>
    </row>
    <row r="42" spans="1:35" ht="24.6" x14ac:dyDescent="0.85">
      <c r="A42" s="192">
        <v>41</v>
      </c>
      <c r="B42" s="206" t="s">
        <v>5324</v>
      </c>
      <c r="C42" s="207" t="s">
        <v>5325</v>
      </c>
      <c r="D42" s="207" t="s">
        <v>2720</v>
      </c>
      <c r="E42" s="208" t="s">
        <v>554</v>
      </c>
      <c r="F42" s="208"/>
      <c r="G42" s="195" t="s">
        <v>8061</v>
      </c>
      <c r="H42" s="199" t="s">
        <v>5365</v>
      </c>
      <c r="I42" s="210">
        <v>451001</v>
      </c>
      <c r="J42" s="210">
        <v>1237244</v>
      </c>
      <c r="K42" s="199"/>
      <c r="L42" s="199"/>
      <c r="M42" s="199"/>
      <c r="N42" s="199"/>
      <c r="O42" s="199"/>
      <c r="P42" s="211" t="s">
        <v>5335</v>
      </c>
      <c r="Q42" s="212" t="s">
        <v>61</v>
      </c>
      <c r="R42" s="212">
        <v>28</v>
      </c>
      <c r="S42" s="202">
        <v>8</v>
      </c>
      <c r="T42" s="212">
        <v>3</v>
      </c>
      <c r="U42" s="212">
        <v>5</v>
      </c>
      <c r="V42" s="212">
        <v>18</v>
      </c>
      <c r="W42" s="213" t="s">
        <v>69</v>
      </c>
      <c r="X42" s="201"/>
      <c r="Y42" s="212" t="s">
        <v>70</v>
      </c>
      <c r="Z42" s="199" t="s">
        <v>75</v>
      </c>
      <c r="AA42" s="212" t="s">
        <v>72</v>
      </c>
      <c r="AB42" s="195"/>
      <c r="AC42" s="205"/>
      <c r="AD42" s="205"/>
      <c r="AE42" s="205"/>
      <c r="AF42" s="205"/>
      <c r="AG42" s="205"/>
      <c r="AH42" s="205"/>
      <c r="AI42" s="205"/>
    </row>
    <row r="43" spans="1:35" ht="24.6" x14ac:dyDescent="0.85">
      <c r="A43" s="192">
        <v>42</v>
      </c>
      <c r="B43" s="206" t="s">
        <v>5324</v>
      </c>
      <c r="C43" s="207" t="s">
        <v>5325</v>
      </c>
      <c r="D43" s="207" t="s">
        <v>2720</v>
      </c>
      <c r="E43" s="208"/>
      <c r="F43" s="208"/>
      <c r="G43" s="195" t="s">
        <v>8062</v>
      </c>
      <c r="H43" s="199"/>
      <c r="I43" s="210">
        <v>441048</v>
      </c>
      <c r="J43" s="210">
        <v>1237087</v>
      </c>
      <c r="K43" s="199"/>
      <c r="L43" s="199"/>
      <c r="M43" s="199"/>
      <c r="N43" s="199"/>
      <c r="O43" s="199"/>
      <c r="P43" s="211" t="s">
        <v>5366</v>
      </c>
      <c r="Q43" s="212" t="s">
        <v>61</v>
      </c>
      <c r="R43" s="212">
        <v>42</v>
      </c>
      <c r="S43" s="202">
        <v>8</v>
      </c>
      <c r="T43" s="212">
        <v>4</v>
      </c>
      <c r="U43" s="212">
        <v>5</v>
      </c>
      <c r="V43" s="212">
        <v>22</v>
      </c>
      <c r="W43" s="213" t="s">
        <v>69</v>
      </c>
      <c r="X43" s="201"/>
      <c r="Y43" s="212" t="s">
        <v>70</v>
      </c>
      <c r="Z43" s="199" t="s">
        <v>75</v>
      </c>
      <c r="AA43" s="212" t="s">
        <v>72</v>
      </c>
      <c r="AB43" s="195"/>
      <c r="AC43" s="205"/>
      <c r="AD43" s="205"/>
      <c r="AE43" s="205"/>
      <c r="AF43" s="205"/>
      <c r="AG43" s="205"/>
      <c r="AH43" s="205"/>
      <c r="AI43" s="205"/>
    </row>
    <row r="44" spans="1:35" ht="24.6" x14ac:dyDescent="0.85">
      <c r="A44" s="192">
        <v>43</v>
      </c>
      <c r="B44" s="206" t="s">
        <v>5324</v>
      </c>
      <c r="C44" s="207" t="s">
        <v>5325</v>
      </c>
      <c r="D44" s="207" t="s">
        <v>2720</v>
      </c>
      <c r="E44" s="208" t="s">
        <v>5367</v>
      </c>
      <c r="F44" s="208"/>
      <c r="G44" s="195" t="s">
        <v>8063</v>
      </c>
      <c r="H44" s="199"/>
      <c r="I44" s="210">
        <v>449282</v>
      </c>
      <c r="J44" s="210">
        <v>1238754</v>
      </c>
      <c r="K44" s="199"/>
      <c r="L44" s="199"/>
      <c r="M44" s="199"/>
      <c r="N44" s="199"/>
      <c r="O44" s="199"/>
      <c r="P44" s="211" t="s">
        <v>5368</v>
      </c>
      <c r="Q44" s="212" t="s">
        <v>60</v>
      </c>
      <c r="R44" s="212">
        <v>39</v>
      </c>
      <c r="S44" s="202">
        <v>12</v>
      </c>
      <c r="T44" s="212">
        <v>4</v>
      </c>
      <c r="U44" s="212">
        <v>4</v>
      </c>
      <c r="V44" s="212">
        <v>17</v>
      </c>
      <c r="W44" s="213" t="s">
        <v>69</v>
      </c>
      <c r="X44" s="201"/>
      <c r="Y44" s="212" t="s">
        <v>70</v>
      </c>
      <c r="Z44" s="199" t="s">
        <v>75</v>
      </c>
      <c r="AA44" s="212" t="s">
        <v>72</v>
      </c>
      <c r="AB44" s="195"/>
      <c r="AC44" s="205"/>
      <c r="AD44" s="205"/>
      <c r="AE44" s="205"/>
      <c r="AF44" s="205"/>
      <c r="AG44" s="205"/>
      <c r="AH44" s="205"/>
      <c r="AI44" s="205"/>
    </row>
    <row r="45" spans="1:35" ht="24.6" x14ac:dyDescent="0.85">
      <c r="A45" s="192">
        <v>44</v>
      </c>
      <c r="B45" s="206" t="s">
        <v>5324</v>
      </c>
      <c r="C45" s="207" t="s">
        <v>5325</v>
      </c>
      <c r="D45" s="207" t="s">
        <v>2720</v>
      </c>
      <c r="E45" s="208"/>
      <c r="F45" s="208"/>
      <c r="G45" s="195" t="s">
        <v>8064</v>
      </c>
      <c r="H45" s="199"/>
      <c r="I45" s="210">
        <v>449237</v>
      </c>
      <c r="J45" s="210">
        <v>1238865</v>
      </c>
      <c r="K45" s="199"/>
      <c r="L45" s="199"/>
      <c r="M45" s="199"/>
      <c r="N45" s="199"/>
      <c r="O45" s="199"/>
      <c r="P45" s="211" t="s">
        <v>5369</v>
      </c>
      <c r="Q45" s="212">
        <v>0</v>
      </c>
      <c r="R45" s="212">
        <v>37</v>
      </c>
      <c r="S45" s="202">
        <v>12</v>
      </c>
      <c r="T45" s="212">
        <v>2</v>
      </c>
      <c r="U45" s="212">
        <v>5</v>
      </c>
      <c r="V45" s="212">
        <v>19</v>
      </c>
      <c r="W45" s="213" t="s">
        <v>69</v>
      </c>
      <c r="X45" s="201"/>
      <c r="Y45" s="212" t="s">
        <v>70</v>
      </c>
      <c r="Z45" s="199" t="s">
        <v>75</v>
      </c>
      <c r="AA45" s="212" t="s">
        <v>72</v>
      </c>
      <c r="AB45" s="195"/>
      <c r="AC45" s="205"/>
      <c r="AD45" s="205"/>
      <c r="AE45" s="205"/>
      <c r="AF45" s="205"/>
      <c r="AG45" s="205"/>
      <c r="AH45" s="205"/>
      <c r="AI45" s="205"/>
    </row>
    <row r="46" spans="1:35" ht="24.6" x14ac:dyDescent="0.85">
      <c r="A46" s="192">
        <v>45</v>
      </c>
      <c r="B46" s="206" t="s">
        <v>5324</v>
      </c>
      <c r="C46" s="207" t="s">
        <v>5325</v>
      </c>
      <c r="D46" s="207" t="s">
        <v>2720</v>
      </c>
      <c r="E46" s="208"/>
      <c r="F46" s="208"/>
      <c r="G46" s="195" t="s">
        <v>8065</v>
      </c>
      <c r="H46" s="199"/>
      <c r="I46" s="210">
        <v>448964</v>
      </c>
      <c r="J46" s="210">
        <v>1238890</v>
      </c>
      <c r="K46" s="199"/>
      <c r="L46" s="199"/>
      <c r="M46" s="199"/>
      <c r="N46" s="199"/>
      <c r="O46" s="199"/>
      <c r="P46" s="211" t="s">
        <v>5370</v>
      </c>
      <c r="Q46" s="212">
        <v>0</v>
      </c>
      <c r="R46" s="212">
        <v>32</v>
      </c>
      <c r="S46" s="202">
        <v>8</v>
      </c>
      <c r="T46" s="212">
        <v>2.5</v>
      </c>
      <c r="U46" s="212">
        <v>5</v>
      </c>
      <c r="V46" s="212">
        <v>22</v>
      </c>
      <c r="W46" s="213" t="s">
        <v>69</v>
      </c>
      <c r="X46" s="201"/>
      <c r="Y46" s="212" t="s">
        <v>70</v>
      </c>
      <c r="Z46" s="199" t="s">
        <v>75</v>
      </c>
      <c r="AA46" s="212" t="s">
        <v>72</v>
      </c>
      <c r="AB46" s="195"/>
      <c r="AC46" s="205"/>
      <c r="AD46" s="205"/>
      <c r="AE46" s="205"/>
      <c r="AF46" s="205"/>
      <c r="AG46" s="205"/>
      <c r="AH46" s="205"/>
      <c r="AI46" s="205"/>
    </row>
    <row r="47" spans="1:35" ht="24.6" x14ac:dyDescent="0.85">
      <c r="A47" s="192">
        <v>46</v>
      </c>
      <c r="B47" s="206" t="s">
        <v>5324</v>
      </c>
      <c r="C47" s="207" t="s">
        <v>5325</v>
      </c>
      <c r="D47" s="207" t="s">
        <v>2720</v>
      </c>
      <c r="E47" s="208"/>
      <c r="F47" s="208"/>
      <c r="G47" s="195" t="s">
        <v>8066</v>
      </c>
      <c r="H47" s="199"/>
      <c r="I47" s="210">
        <v>449246</v>
      </c>
      <c r="J47" s="210">
        <v>1238934</v>
      </c>
      <c r="K47" s="199"/>
      <c r="L47" s="199"/>
      <c r="M47" s="199"/>
      <c r="N47" s="199"/>
      <c r="O47" s="199"/>
      <c r="P47" s="211" t="s">
        <v>395</v>
      </c>
      <c r="Q47" s="212">
        <v>1</v>
      </c>
      <c r="R47" s="212">
        <v>53</v>
      </c>
      <c r="S47" s="202">
        <v>8</v>
      </c>
      <c r="T47" s="212">
        <v>2.9</v>
      </c>
      <c r="U47" s="212">
        <v>5</v>
      </c>
      <c r="V47" s="212">
        <v>21</v>
      </c>
      <c r="W47" s="213" t="s">
        <v>69</v>
      </c>
      <c r="X47" s="201"/>
      <c r="Y47" s="212" t="s">
        <v>70</v>
      </c>
      <c r="Z47" s="199" t="s">
        <v>75</v>
      </c>
      <c r="AA47" s="212" t="s">
        <v>72</v>
      </c>
      <c r="AB47" s="195"/>
      <c r="AC47" s="205"/>
      <c r="AD47" s="205"/>
      <c r="AE47" s="205"/>
      <c r="AF47" s="205"/>
      <c r="AG47" s="205"/>
      <c r="AH47" s="205"/>
      <c r="AI47" s="205"/>
    </row>
    <row r="48" spans="1:35" ht="24.6" x14ac:dyDescent="0.85">
      <c r="A48" s="192">
        <v>47</v>
      </c>
      <c r="B48" s="206" t="s">
        <v>5324</v>
      </c>
      <c r="C48" s="207" t="s">
        <v>5325</v>
      </c>
      <c r="D48" s="207" t="s">
        <v>2720</v>
      </c>
      <c r="E48" s="208"/>
      <c r="F48" s="208"/>
      <c r="G48" s="195" t="s">
        <v>8067</v>
      </c>
      <c r="H48" s="199"/>
      <c r="I48" s="210">
        <v>449441</v>
      </c>
      <c r="J48" s="210">
        <v>1238971</v>
      </c>
      <c r="K48" s="199"/>
      <c r="L48" s="199"/>
      <c r="M48" s="199"/>
      <c r="N48" s="199"/>
      <c r="O48" s="199"/>
      <c r="P48" s="211" t="s">
        <v>5371</v>
      </c>
      <c r="Q48" s="212">
        <v>1</v>
      </c>
      <c r="R48" s="212">
        <v>29</v>
      </c>
      <c r="S48" s="202">
        <v>8</v>
      </c>
      <c r="T48" s="212">
        <v>3</v>
      </c>
      <c r="U48" s="212">
        <v>6</v>
      </c>
      <c r="V48" s="212">
        <v>22</v>
      </c>
      <c r="W48" s="213" t="s">
        <v>69</v>
      </c>
      <c r="X48" s="201"/>
      <c r="Y48" s="212" t="s">
        <v>70</v>
      </c>
      <c r="Z48" s="199" t="s">
        <v>75</v>
      </c>
      <c r="AA48" s="212" t="s">
        <v>72</v>
      </c>
      <c r="AB48" s="195"/>
      <c r="AC48" s="205"/>
      <c r="AD48" s="205"/>
      <c r="AE48" s="205"/>
      <c r="AF48" s="205"/>
      <c r="AG48" s="205"/>
      <c r="AH48" s="205"/>
      <c r="AI48" s="205"/>
    </row>
    <row r="49" spans="1:35" ht="24.6" x14ac:dyDescent="0.85">
      <c r="A49" s="192">
        <v>48</v>
      </c>
      <c r="B49" s="206" t="s">
        <v>5324</v>
      </c>
      <c r="C49" s="207" t="s">
        <v>5325</v>
      </c>
      <c r="D49" s="207" t="s">
        <v>2720</v>
      </c>
      <c r="E49" s="208" t="s">
        <v>129</v>
      </c>
      <c r="F49" s="208"/>
      <c r="G49" s="195" t="s">
        <v>8068</v>
      </c>
      <c r="H49" s="199"/>
      <c r="I49" s="210">
        <v>448723</v>
      </c>
      <c r="J49" s="210">
        <v>1236010</v>
      </c>
      <c r="K49" s="199"/>
      <c r="L49" s="199"/>
      <c r="M49" s="199"/>
      <c r="N49" s="199"/>
      <c r="O49" s="199"/>
      <c r="P49" s="211" t="s">
        <v>5372</v>
      </c>
      <c r="Q49" s="212">
        <v>0</v>
      </c>
      <c r="R49" s="212">
        <v>35</v>
      </c>
      <c r="S49" s="202">
        <v>12</v>
      </c>
      <c r="T49" s="212">
        <v>2</v>
      </c>
      <c r="U49" s="212">
        <v>6</v>
      </c>
      <c r="V49" s="212">
        <v>19</v>
      </c>
      <c r="W49" s="213" t="s">
        <v>69</v>
      </c>
      <c r="X49" s="201"/>
      <c r="Y49" s="212" t="s">
        <v>70</v>
      </c>
      <c r="Z49" s="199" t="s">
        <v>75</v>
      </c>
      <c r="AA49" s="212" t="s">
        <v>72</v>
      </c>
      <c r="AB49" s="195"/>
      <c r="AC49" s="205"/>
      <c r="AD49" s="205"/>
      <c r="AE49" s="205"/>
      <c r="AF49" s="205"/>
      <c r="AG49" s="205"/>
      <c r="AH49" s="205"/>
      <c r="AI49" s="205"/>
    </row>
    <row r="50" spans="1:35" ht="24.6" x14ac:dyDescent="0.85">
      <c r="A50" s="192">
        <v>49</v>
      </c>
      <c r="B50" s="206" t="s">
        <v>5324</v>
      </c>
      <c r="C50" s="207" t="s">
        <v>5325</v>
      </c>
      <c r="D50" s="207" t="s">
        <v>2720</v>
      </c>
      <c r="E50" s="208"/>
      <c r="F50" s="208"/>
      <c r="G50" s="195" t="s">
        <v>8069</v>
      </c>
      <c r="H50" s="199"/>
      <c r="I50" s="210">
        <v>448724</v>
      </c>
      <c r="J50" s="210">
        <v>1235893</v>
      </c>
      <c r="K50" s="199"/>
      <c r="L50" s="199"/>
      <c r="M50" s="199"/>
      <c r="N50" s="199"/>
      <c r="O50" s="199"/>
      <c r="P50" s="211" t="s">
        <v>5373</v>
      </c>
      <c r="Q50" s="212">
        <v>0</v>
      </c>
      <c r="R50" s="212">
        <v>36</v>
      </c>
      <c r="S50" s="202">
        <v>12</v>
      </c>
      <c r="T50" s="212">
        <v>2</v>
      </c>
      <c r="U50" s="212">
        <v>6</v>
      </c>
      <c r="V50" s="212">
        <v>22</v>
      </c>
      <c r="W50" s="213" t="s">
        <v>69</v>
      </c>
      <c r="X50" s="201"/>
      <c r="Y50" s="212" t="s">
        <v>70</v>
      </c>
      <c r="Z50" s="199" t="s">
        <v>75</v>
      </c>
      <c r="AA50" s="212" t="s">
        <v>72</v>
      </c>
      <c r="AB50" s="195"/>
      <c r="AC50" s="205"/>
      <c r="AD50" s="205"/>
      <c r="AE50" s="205"/>
      <c r="AF50" s="205"/>
      <c r="AG50" s="205"/>
      <c r="AH50" s="205"/>
      <c r="AI50" s="205"/>
    </row>
    <row r="51" spans="1:35" ht="24.6" x14ac:dyDescent="0.85">
      <c r="A51" s="192">
        <v>50</v>
      </c>
      <c r="B51" s="206" t="s">
        <v>5324</v>
      </c>
      <c r="C51" s="207" t="s">
        <v>5325</v>
      </c>
      <c r="D51" s="207" t="s">
        <v>2720</v>
      </c>
      <c r="E51" s="208"/>
      <c r="F51" s="208"/>
      <c r="G51" s="195" t="s">
        <v>8070</v>
      </c>
      <c r="H51" s="199"/>
      <c r="I51" s="210">
        <v>448838</v>
      </c>
      <c r="J51" s="210">
        <v>1236191</v>
      </c>
      <c r="K51" s="199"/>
      <c r="L51" s="199"/>
      <c r="M51" s="199"/>
      <c r="N51" s="199"/>
      <c r="O51" s="199"/>
      <c r="P51" s="211" t="s">
        <v>5374</v>
      </c>
      <c r="Q51" s="212">
        <v>0</v>
      </c>
      <c r="R51" s="212">
        <v>36</v>
      </c>
      <c r="S51" s="202">
        <v>8</v>
      </c>
      <c r="T51" s="212">
        <v>3</v>
      </c>
      <c r="U51" s="212">
        <v>6</v>
      </c>
      <c r="V51" s="212">
        <v>21</v>
      </c>
      <c r="W51" s="213" t="s">
        <v>69</v>
      </c>
      <c r="X51" s="201"/>
      <c r="Y51" s="212" t="s">
        <v>70</v>
      </c>
      <c r="Z51" s="199" t="s">
        <v>75</v>
      </c>
      <c r="AA51" s="212" t="s">
        <v>72</v>
      </c>
      <c r="AB51" s="195"/>
      <c r="AC51" s="205"/>
      <c r="AD51" s="205"/>
      <c r="AE51" s="205"/>
      <c r="AF51" s="205"/>
      <c r="AG51" s="205"/>
      <c r="AH51" s="205"/>
      <c r="AI51" s="205"/>
    </row>
    <row r="52" spans="1:35" ht="24.6" x14ac:dyDescent="0.85">
      <c r="A52" s="192">
        <v>51</v>
      </c>
      <c r="B52" s="206" t="s">
        <v>5324</v>
      </c>
      <c r="C52" s="207" t="s">
        <v>5325</v>
      </c>
      <c r="D52" s="207" t="s">
        <v>2720</v>
      </c>
      <c r="E52" s="208"/>
      <c r="F52" s="208"/>
      <c r="G52" s="195" t="s">
        <v>8071</v>
      </c>
      <c r="H52" s="199"/>
      <c r="I52" s="210">
        <v>449048</v>
      </c>
      <c r="J52" s="210">
        <v>1237000</v>
      </c>
      <c r="K52" s="199"/>
      <c r="L52" s="199"/>
      <c r="M52" s="199"/>
      <c r="N52" s="199"/>
      <c r="O52" s="199"/>
      <c r="P52" s="211" t="s">
        <v>5375</v>
      </c>
      <c r="Q52" s="212">
        <v>0</v>
      </c>
      <c r="R52" s="212">
        <v>29</v>
      </c>
      <c r="S52" s="202">
        <v>12</v>
      </c>
      <c r="T52" s="212">
        <v>2</v>
      </c>
      <c r="U52" s="212">
        <v>4</v>
      </c>
      <c r="V52" s="212">
        <v>16</v>
      </c>
      <c r="W52" s="213" t="s">
        <v>69</v>
      </c>
      <c r="X52" s="201"/>
      <c r="Y52" s="212" t="s">
        <v>70</v>
      </c>
      <c r="Z52" s="199" t="s">
        <v>75</v>
      </c>
      <c r="AA52" s="212" t="s">
        <v>72</v>
      </c>
      <c r="AB52" s="195"/>
      <c r="AC52" s="205"/>
      <c r="AD52" s="205"/>
      <c r="AE52" s="205"/>
      <c r="AF52" s="205"/>
      <c r="AG52" s="205"/>
      <c r="AH52" s="205"/>
      <c r="AI52" s="205"/>
    </row>
    <row r="53" spans="1:35" ht="24.6" x14ac:dyDescent="0.85">
      <c r="A53" s="192">
        <v>52</v>
      </c>
      <c r="B53" s="206" t="s">
        <v>5324</v>
      </c>
      <c r="C53" s="207" t="s">
        <v>5325</v>
      </c>
      <c r="D53" s="207" t="s">
        <v>2720</v>
      </c>
      <c r="E53" s="207" t="s">
        <v>5376</v>
      </c>
      <c r="F53" s="207"/>
      <c r="G53" s="195" t="s">
        <v>8072</v>
      </c>
      <c r="H53" s="199"/>
      <c r="I53" s="210">
        <v>448504</v>
      </c>
      <c r="J53" s="210">
        <v>1239870</v>
      </c>
      <c r="K53" s="199"/>
      <c r="L53" s="199"/>
      <c r="M53" s="199"/>
      <c r="N53" s="199"/>
      <c r="O53" s="199"/>
      <c r="P53" s="211" t="s">
        <v>5377</v>
      </c>
      <c r="Q53" s="212">
        <v>0</v>
      </c>
      <c r="R53" s="212">
        <v>37</v>
      </c>
      <c r="S53" s="202">
        <v>12</v>
      </c>
      <c r="T53" s="212">
        <v>2</v>
      </c>
      <c r="U53" s="212">
        <v>5</v>
      </c>
      <c r="V53" s="212">
        <v>18</v>
      </c>
      <c r="W53" s="213" t="s">
        <v>69</v>
      </c>
      <c r="X53" s="201"/>
      <c r="Y53" s="212" t="s">
        <v>70</v>
      </c>
      <c r="Z53" s="199" t="s">
        <v>75</v>
      </c>
      <c r="AA53" s="212" t="s">
        <v>72</v>
      </c>
      <c r="AB53" s="195"/>
      <c r="AC53" s="205"/>
      <c r="AD53" s="205"/>
      <c r="AE53" s="205"/>
      <c r="AF53" s="205"/>
      <c r="AG53" s="205"/>
      <c r="AH53" s="205"/>
      <c r="AI53" s="205"/>
    </row>
    <row r="54" spans="1:35" ht="24.6" x14ac:dyDescent="0.85">
      <c r="A54" s="192">
        <v>53</v>
      </c>
      <c r="B54" s="206" t="s">
        <v>5324</v>
      </c>
      <c r="C54" s="207" t="s">
        <v>5325</v>
      </c>
      <c r="D54" s="207" t="s">
        <v>2720</v>
      </c>
      <c r="E54" s="207"/>
      <c r="F54" s="207"/>
      <c r="G54" s="195" t="s">
        <v>8073</v>
      </c>
      <c r="H54" s="199"/>
      <c r="I54" s="210">
        <v>448520</v>
      </c>
      <c r="J54" s="210">
        <v>1239761</v>
      </c>
      <c r="K54" s="199"/>
      <c r="L54" s="199"/>
      <c r="M54" s="199"/>
      <c r="N54" s="199"/>
      <c r="O54" s="199"/>
      <c r="P54" s="211" t="s">
        <v>5378</v>
      </c>
      <c r="Q54" s="212">
        <v>1</v>
      </c>
      <c r="R54" s="212">
        <v>32</v>
      </c>
      <c r="S54" s="202">
        <v>8</v>
      </c>
      <c r="T54" s="212">
        <v>1.8</v>
      </c>
      <c r="U54" s="212">
        <v>5</v>
      </c>
      <c r="V54" s="212">
        <v>22</v>
      </c>
      <c r="W54" s="213" t="s">
        <v>69</v>
      </c>
      <c r="X54" s="201"/>
      <c r="Y54" s="212" t="s">
        <v>70</v>
      </c>
      <c r="Z54" s="199" t="s">
        <v>75</v>
      </c>
      <c r="AA54" s="212" t="s">
        <v>72</v>
      </c>
      <c r="AB54" s="195"/>
      <c r="AC54" s="205"/>
      <c r="AD54" s="205"/>
      <c r="AE54" s="205"/>
      <c r="AF54" s="205"/>
      <c r="AG54" s="205"/>
      <c r="AH54" s="205"/>
      <c r="AI54" s="205"/>
    </row>
    <row r="55" spans="1:35" ht="24.6" x14ac:dyDescent="0.85">
      <c r="A55" s="192">
        <v>54</v>
      </c>
      <c r="B55" s="206" t="s">
        <v>5324</v>
      </c>
      <c r="C55" s="207" t="s">
        <v>5325</v>
      </c>
      <c r="D55" s="207" t="s">
        <v>2720</v>
      </c>
      <c r="E55" s="207"/>
      <c r="F55" s="207"/>
      <c r="G55" s="195" t="s">
        <v>8074</v>
      </c>
      <c r="H55" s="199"/>
      <c r="I55" s="210">
        <v>448463</v>
      </c>
      <c r="J55" s="210">
        <v>1239974</v>
      </c>
      <c r="K55" s="199"/>
      <c r="L55" s="199"/>
      <c r="M55" s="199"/>
      <c r="N55" s="199"/>
      <c r="O55" s="199"/>
      <c r="P55" s="211" t="s">
        <v>5379</v>
      </c>
      <c r="Q55" s="212">
        <v>0</v>
      </c>
      <c r="R55" s="212">
        <v>36</v>
      </c>
      <c r="S55" s="202">
        <v>8</v>
      </c>
      <c r="T55" s="212">
        <v>2</v>
      </c>
      <c r="U55" s="212">
        <v>4</v>
      </c>
      <c r="V55" s="212">
        <v>21</v>
      </c>
      <c r="W55" s="213" t="s">
        <v>69</v>
      </c>
      <c r="X55" s="201"/>
      <c r="Y55" s="212" t="s">
        <v>70</v>
      </c>
      <c r="Z55" s="199" t="s">
        <v>75</v>
      </c>
      <c r="AA55" s="212" t="s">
        <v>72</v>
      </c>
      <c r="AB55" s="195"/>
      <c r="AC55" s="205"/>
      <c r="AD55" s="205"/>
      <c r="AE55" s="205"/>
      <c r="AF55" s="205"/>
      <c r="AG55" s="205"/>
      <c r="AH55" s="205"/>
      <c r="AI55" s="205"/>
    </row>
    <row r="56" spans="1:35" ht="24.6" x14ac:dyDescent="0.85">
      <c r="A56" s="192">
        <v>55</v>
      </c>
      <c r="B56" s="206" t="s">
        <v>5324</v>
      </c>
      <c r="C56" s="207" t="s">
        <v>5325</v>
      </c>
      <c r="D56" s="207" t="s">
        <v>2720</v>
      </c>
      <c r="E56" s="207"/>
      <c r="F56" s="207"/>
      <c r="G56" s="195" t="s">
        <v>8075</v>
      </c>
      <c r="H56" s="199"/>
      <c r="I56" s="210">
        <v>448334</v>
      </c>
      <c r="J56" s="210">
        <v>1240079</v>
      </c>
      <c r="K56" s="199"/>
      <c r="L56" s="199"/>
      <c r="M56" s="199"/>
      <c r="N56" s="199"/>
      <c r="O56" s="199"/>
      <c r="P56" s="211" t="s">
        <v>5380</v>
      </c>
      <c r="Q56" s="212">
        <v>0</v>
      </c>
      <c r="R56" s="212">
        <v>35</v>
      </c>
      <c r="S56" s="202">
        <v>8</v>
      </c>
      <c r="T56" s="212">
        <v>2.5</v>
      </c>
      <c r="U56" s="212">
        <v>4</v>
      </c>
      <c r="V56" s="212">
        <v>22</v>
      </c>
      <c r="W56" s="213" t="s">
        <v>69</v>
      </c>
      <c r="X56" s="201"/>
      <c r="Y56" s="212" t="s">
        <v>70</v>
      </c>
      <c r="Z56" s="199" t="s">
        <v>75</v>
      </c>
      <c r="AA56" s="212" t="s">
        <v>72</v>
      </c>
      <c r="AB56" s="195"/>
      <c r="AC56" s="205"/>
      <c r="AD56" s="205"/>
      <c r="AE56" s="205"/>
      <c r="AF56" s="205"/>
      <c r="AG56" s="205"/>
      <c r="AH56" s="205"/>
      <c r="AI56" s="205"/>
    </row>
    <row r="57" spans="1:35" ht="24.6" x14ac:dyDescent="0.85">
      <c r="A57" s="192">
        <v>56</v>
      </c>
      <c r="B57" s="206" t="s">
        <v>5324</v>
      </c>
      <c r="C57" s="207" t="s">
        <v>5325</v>
      </c>
      <c r="D57" s="207" t="s">
        <v>2720</v>
      </c>
      <c r="E57" s="207"/>
      <c r="F57" s="207"/>
      <c r="G57" s="195" t="s">
        <v>8076</v>
      </c>
      <c r="H57" s="199"/>
      <c r="I57" s="210">
        <v>448332</v>
      </c>
      <c r="J57" s="210">
        <v>1240094</v>
      </c>
      <c r="K57" s="199"/>
      <c r="L57" s="199"/>
      <c r="M57" s="199"/>
      <c r="N57" s="199"/>
      <c r="O57" s="199"/>
      <c r="P57" s="211" t="s">
        <v>5381</v>
      </c>
      <c r="Q57" s="212">
        <v>0</v>
      </c>
      <c r="R57" s="212">
        <v>36</v>
      </c>
      <c r="S57" s="202">
        <v>12</v>
      </c>
      <c r="T57" s="212">
        <v>3</v>
      </c>
      <c r="U57" s="212">
        <v>5</v>
      </c>
      <c r="V57" s="212">
        <v>22</v>
      </c>
      <c r="W57" s="213" t="s">
        <v>69</v>
      </c>
      <c r="X57" s="201"/>
      <c r="Y57" s="212" t="s">
        <v>70</v>
      </c>
      <c r="Z57" s="199" t="s">
        <v>75</v>
      </c>
      <c r="AA57" s="212" t="s">
        <v>72</v>
      </c>
      <c r="AB57" s="195"/>
      <c r="AC57" s="205"/>
      <c r="AD57" s="205"/>
      <c r="AE57" s="205"/>
      <c r="AF57" s="205"/>
      <c r="AG57" s="205"/>
      <c r="AH57" s="205"/>
      <c r="AI57" s="205"/>
    </row>
    <row r="58" spans="1:35" ht="24.6" x14ac:dyDescent="0.85">
      <c r="A58" s="192">
        <v>57</v>
      </c>
      <c r="B58" s="206" t="s">
        <v>5324</v>
      </c>
      <c r="C58" s="207" t="s">
        <v>5325</v>
      </c>
      <c r="D58" s="207" t="s">
        <v>2720</v>
      </c>
      <c r="E58" s="207"/>
      <c r="F58" s="207"/>
      <c r="G58" s="195" t="s">
        <v>8077</v>
      </c>
      <c r="H58" s="199"/>
      <c r="I58" s="210">
        <v>445307</v>
      </c>
      <c r="J58" s="210">
        <v>1239960</v>
      </c>
      <c r="K58" s="199"/>
      <c r="L58" s="199"/>
      <c r="M58" s="199"/>
      <c r="N58" s="199"/>
      <c r="O58" s="199"/>
      <c r="P58" s="211" t="s">
        <v>5382</v>
      </c>
      <c r="Q58" s="212">
        <v>1</v>
      </c>
      <c r="R58" s="212">
        <v>38</v>
      </c>
      <c r="S58" s="202">
        <v>12</v>
      </c>
      <c r="T58" s="212">
        <v>8</v>
      </c>
      <c r="U58" s="212">
        <v>7</v>
      </c>
      <c r="V58" s="212">
        <v>15</v>
      </c>
      <c r="W58" s="213" t="s">
        <v>69</v>
      </c>
      <c r="X58" s="201"/>
      <c r="Y58" s="212" t="s">
        <v>70</v>
      </c>
      <c r="Z58" s="199" t="s">
        <v>75</v>
      </c>
      <c r="AA58" s="212" t="s">
        <v>72</v>
      </c>
      <c r="AB58" s="195"/>
      <c r="AC58" s="205"/>
      <c r="AD58" s="205"/>
      <c r="AE58" s="205"/>
      <c r="AF58" s="205"/>
      <c r="AG58" s="205"/>
      <c r="AH58" s="205"/>
      <c r="AI58" s="205"/>
    </row>
    <row r="59" spans="1:35" ht="24.6" x14ac:dyDescent="0.85">
      <c r="A59" s="192">
        <v>58</v>
      </c>
      <c r="B59" s="206" t="s">
        <v>5324</v>
      </c>
      <c r="C59" s="207" t="s">
        <v>5325</v>
      </c>
      <c r="D59" s="207" t="s">
        <v>2720</v>
      </c>
      <c r="E59" s="207"/>
      <c r="F59" s="207"/>
      <c r="G59" s="195" t="s">
        <v>8078</v>
      </c>
      <c r="H59" s="199"/>
      <c r="I59" s="210">
        <v>448303</v>
      </c>
      <c r="J59" s="210">
        <v>1239931</v>
      </c>
      <c r="K59" s="199"/>
      <c r="L59" s="199"/>
      <c r="M59" s="199"/>
      <c r="N59" s="199"/>
      <c r="O59" s="199"/>
      <c r="P59" s="211" t="s">
        <v>5383</v>
      </c>
      <c r="Q59" s="212">
        <v>0</v>
      </c>
      <c r="R59" s="212">
        <v>35</v>
      </c>
      <c r="S59" s="202">
        <v>8</v>
      </c>
      <c r="T59" s="212">
        <v>3</v>
      </c>
      <c r="U59" s="212">
        <v>4</v>
      </c>
      <c r="V59" s="212">
        <v>15</v>
      </c>
      <c r="W59" s="213" t="s">
        <v>69</v>
      </c>
      <c r="X59" s="201"/>
      <c r="Y59" s="212" t="s">
        <v>70</v>
      </c>
      <c r="Z59" s="199" t="s">
        <v>75</v>
      </c>
      <c r="AA59" s="212" t="s">
        <v>72</v>
      </c>
      <c r="AB59" s="195"/>
      <c r="AC59" s="205"/>
      <c r="AD59" s="205"/>
      <c r="AE59" s="205"/>
      <c r="AF59" s="205"/>
      <c r="AG59" s="205"/>
      <c r="AH59" s="205"/>
      <c r="AI59" s="205"/>
    </row>
    <row r="60" spans="1:35" ht="24.6" x14ac:dyDescent="0.85">
      <c r="A60" s="192">
        <v>59</v>
      </c>
      <c r="B60" s="206" t="s">
        <v>5324</v>
      </c>
      <c r="C60" s="207" t="s">
        <v>5325</v>
      </c>
      <c r="D60" s="207" t="s">
        <v>2720</v>
      </c>
      <c r="E60" s="207"/>
      <c r="F60" s="207"/>
      <c r="G60" s="195" t="s">
        <v>8079</v>
      </c>
      <c r="H60" s="199"/>
      <c r="I60" s="210">
        <v>448386</v>
      </c>
      <c r="J60" s="210">
        <v>1239999</v>
      </c>
      <c r="K60" s="199"/>
      <c r="L60" s="199"/>
      <c r="M60" s="199"/>
      <c r="N60" s="199"/>
      <c r="O60" s="199"/>
      <c r="P60" s="211" t="s">
        <v>5384</v>
      </c>
      <c r="Q60" s="212">
        <v>0</v>
      </c>
      <c r="R60" s="212">
        <v>34</v>
      </c>
      <c r="S60" s="202">
        <v>8</v>
      </c>
      <c r="T60" s="212">
        <v>3</v>
      </c>
      <c r="U60" s="212">
        <v>4</v>
      </c>
      <c r="V60" s="212">
        <v>18</v>
      </c>
      <c r="W60" s="213" t="s">
        <v>69</v>
      </c>
      <c r="X60" s="201"/>
      <c r="Y60" s="212" t="s">
        <v>70</v>
      </c>
      <c r="Z60" s="199" t="s">
        <v>75</v>
      </c>
      <c r="AA60" s="212" t="s">
        <v>72</v>
      </c>
      <c r="AB60" s="195"/>
      <c r="AC60" s="205"/>
      <c r="AD60" s="205"/>
      <c r="AE60" s="205"/>
      <c r="AF60" s="205"/>
      <c r="AG60" s="205"/>
      <c r="AH60" s="205"/>
      <c r="AI60" s="205"/>
    </row>
    <row r="61" spans="1:35" ht="24.6" x14ac:dyDescent="0.85">
      <c r="A61" s="192">
        <v>60</v>
      </c>
      <c r="B61" s="206" t="s">
        <v>5324</v>
      </c>
      <c r="C61" s="207" t="s">
        <v>5325</v>
      </c>
      <c r="D61" s="207" t="s">
        <v>2720</v>
      </c>
      <c r="E61" s="207"/>
      <c r="F61" s="207"/>
      <c r="G61" s="195" t="s">
        <v>8080</v>
      </c>
      <c r="H61" s="199"/>
      <c r="I61" s="210">
        <v>448418</v>
      </c>
      <c r="J61" s="210">
        <v>1239911</v>
      </c>
      <c r="K61" s="199"/>
      <c r="L61" s="199"/>
      <c r="M61" s="199"/>
      <c r="N61" s="199"/>
      <c r="O61" s="199"/>
      <c r="P61" s="211" t="s">
        <v>5385</v>
      </c>
      <c r="Q61" s="212">
        <v>0</v>
      </c>
      <c r="R61" s="212">
        <v>35</v>
      </c>
      <c r="S61" s="202">
        <v>8</v>
      </c>
      <c r="T61" s="212">
        <v>2.5</v>
      </c>
      <c r="U61" s="212">
        <v>3</v>
      </c>
      <c r="V61" s="212">
        <v>15</v>
      </c>
      <c r="W61" s="213" t="s">
        <v>69</v>
      </c>
      <c r="X61" s="201"/>
      <c r="Y61" s="212" t="s">
        <v>70</v>
      </c>
      <c r="Z61" s="199" t="s">
        <v>75</v>
      </c>
      <c r="AA61" s="212" t="s">
        <v>72</v>
      </c>
      <c r="AB61" s="195"/>
      <c r="AC61" s="205"/>
      <c r="AD61" s="205"/>
      <c r="AE61" s="205"/>
      <c r="AF61" s="205"/>
      <c r="AG61" s="205"/>
      <c r="AH61" s="205"/>
      <c r="AI61" s="205"/>
    </row>
    <row r="62" spans="1:35" ht="24.6" x14ac:dyDescent="0.85">
      <c r="A62" s="192">
        <v>61</v>
      </c>
      <c r="B62" s="206" t="s">
        <v>5324</v>
      </c>
      <c r="C62" s="207" t="s">
        <v>5325</v>
      </c>
      <c r="D62" s="207" t="s">
        <v>2720</v>
      </c>
      <c r="E62" s="207"/>
      <c r="F62" s="207"/>
      <c r="G62" s="195" t="s">
        <v>8081</v>
      </c>
      <c r="H62" s="199"/>
      <c r="I62" s="210">
        <v>449081</v>
      </c>
      <c r="J62" s="210">
        <v>1240240</v>
      </c>
      <c r="K62" s="199"/>
      <c r="L62" s="199"/>
      <c r="M62" s="199"/>
      <c r="N62" s="199"/>
      <c r="O62" s="199"/>
      <c r="P62" s="211" t="s">
        <v>5386</v>
      </c>
      <c r="Q62" s="212">
        <v>0</v>
      </c>
      <c r="R62" s="212">
        <v>29</v>
      </c>
      <c r="S62" s="202">
        <v>12</v>
      </c>
      <c r="T62" s="212">
        <v>2</v>
      </c>
      <c r="U62" s="212">
        <v>3</v>
      </c>
      <c r="V62" s="212">
        <v>15</v>
      </c>
      <c r="W62" s="213" t="s">
        <v>69</v>
      </c>
      <c r="X62" s="201"/>
      <c r="Y62" s="212" t="s">
        <v>70</v>
      </c>
      <c r="Z62" s="199" t="s">
        <v>75</v>
      </c>
      <c r="AA62" s="212" t="s">
        <v>72</v>
      </c>
      <c r="AB62" s="195"/>
      <c r="AC62" s="205"/>
      <c r="AD62" s="205"/>
      <c r="AE62" s="205"/>
      <c r="AF62" s="205"/>
      <c r="AG62" s="205"/>
      <c r="AH62" s="205"/>
      <c r="AI62" s="205"/>
    </row>
    <row r="63" spans="1:35" ht="24.6" x14ac:dyDescent="0.85">
      <c r="A63" s="192">
        <v>62</v>
      </c>
      <c r="B63" s="206" t="s">
        <v>5324</v>
      </c>
      <c r="C63" s="207" t="s">
        <v>5325</v>
      </c>
      <c r="D63" s="207" t="s">
        <v>2720</v>
      </c>
      <c r="E63" s="207"/>
      <c r="F63" s="207"/>
      <c r="G63" s="195" t="s">
        <v>8082</v>
      </c>
      <c r="H63" s="199"/>
      <c r="I63" s="210">
        <v>449599</v>
      </c>
      <c r="J63" s="210">
        <v>1239978</v>
      </c>
      <c r="K63" s="199"/>
      <c r="L63" s="199"/>
      <c r="M63" s="199"/>
      <c r="N63" s="199"/>
      <c r="O63" s="199"/>
      <c r="P63" s="211" t="s">
        <v>5387</v>
      </c>
      <c r="Q63" s="212">
        <v>0</v>
      </c>
      <c r="R63" s="212">
        <v>37</v>
      </c>
      <c r="S63" s="202">
        <v>12</v>
      </c>
      <c r="T63" s="212">
        <v>3</v>
      </c>
      <c r="U63" s="212">
        <v>3</v>
      </c>
      <c r="V63" s="212">
        <v>15</v>
      </c>
      <c r="W63" s="213" t="s">
        <v>69</v>
      </c>
      <c r="X63" s="201"/>
      <c r="Y63" s="212" t="s">
        <v>70</v>
      </c>
      <c r="Z63" s="199" t="s">
        <v>75</v>
      </c>
      <c r="AA63" s="212" t="s">
        <v>72</v>
      </c>
      <c r="AB63" s="195"/>
      <c r="AC63" s="205"/>
      <c r="AD63" s="205"/>
      <c r="AE63" s="205"/>
      <c r="AF63" s="205"/>
      <c r="AG63" s="205"/>
      <c r="AH63" s="205"/>
      <c r="AI63" s="205"/>
    </row>
    <row r="64" spans="1:35" ht="24.6" x14ac:dyDescent="0.85">
      <c r="A64" s="192">
        <v>63</v>
      </c>
      <c r="B64" s="206" t="s">
        <v>5324</v>
      </c>
      <c r="C64" s="207" t="s">
        <v>5325</v>
      </c>
      <c r="D64" s="207" t="s">
        <v>2720</v>
      </c>
      <c r="E64" s="207"/>
      <c r="F64" s="207"/>
      <c r="G64" s="195" t="s">
        <v>8083</v>
      </c>
      <c r="H64" s="199"/>
      <c r="I64" s="210">
        <v>449488</v>
      </c>
      <c r="J64" s="210">
        <v>1239968</v>
      </c>
      <c r="K64" s="199"/>
      <c r="L64" s="199"/>
      <c r="M64" s="199"/>
      <c r="N64" s="199"/>
      <c r="O64" s="199"/>
      <c r="P64" s="211" t="s">
        <v>5388</v>
      </c>
      <c r="Q64" s="212">
        <v>0</v>
      </c>
      <c r="R64" s="212">
        <v>32</v>
      </c>
      <c r="S64" s="202">
        <v>10</v>
      </c>
      <c r="T64" s="212">
        <v>3.5</v>
      </c>
      <c r="U64" s="212">
        <v>4</v>
      </c>
      <c r="V64" s="212">
        <v>15</v>
      </c>
      <c r="W64" s="213" t="s">
        <v>69</v>
      </c>
      <c r="X64" s="201"/>
      <c r="Y64" s="212" t="s">
        <v>70</v>
      </c>
      <c r="Z64" s="199" t="s">
        <v>75</v>
      </c>
      <c r="AA64" s="212" t="s">
        <v>72</v>
      </c>
      <c r="AB64" s="195"/>
      <c r="AC64" s="205"/>
      <c r="AD64" s="205"/>
      <c r="AE64" s="205"/>
      <c r="AF64" s="205"/>
      <c r="AG64" s="205"/>
      <c r="AH64" s="205"/>
      <c r="AI64" s="205"/>
    </row>
    <row r="65" spans="1:35" ht="24.6" x14ac:dyDescent="0.85">
      <c r="A65" s="192">
        <v>64</v>
      </c>
      <c r="B65" s="206" t="s">
        <v>5324</v>
      </c>
      <c r="C65" s="207" t="s">
        <v>5325</v>
      </c>
      <c r="D65" s="207" t="s">
        <v>2720</v>
      </c>
      <c r="E65" s="207"/>
      <c r="F65" s="207"/>
      <c r="G65" s="195" t="s">
        <v>8084</v>
      </c>
      <c r="H65" s="199"/>
      <c r="I65" s="210">
        <v>449470</v>
      </c>
      <c r="J65" s="210">
        <v>1239978</v>
      </c>
      <c r="K65" s="199"/>
      <c r="L65" s="199"/>
      <c r="M65" s="199"/>
      <c r="N65" s="199"/>
      <c r="O65" s="199"/>
      <c r="P65" s="211" t="s">
        <v>5389</v>
      </c>
      <c r="Q65" s="212">
        <v>0</v>
      </c>
      <c r="R65" s="212">
        <v>35</v>
      </c>
      <c r="S65" s="202">
        <v>8</v>
      </c>
      <c r="T65" s="212">
        <v>1.9</v>
      </c>
      <c r="U65" s="212">
        <v>5</v>
      </c>
      <c r="V65" s="212">
        <v>15</v>
      </c>
      <c r="W65" s="213" t="s">
        <v>69</v>
      </c>
      <c r="X65" s="201"/>
      <c r="Y65" s="212" t="s">
        <v>70</v>
      </c>
      <c r="Z65" s="199" t="s">
        <v>75</v>
      </c>
      <c r="AA65" s="212" t="s">
        <v>72</v>
      </c>
      <c r="AB65" s="195"/>
      <c r="AC65" s="205"/>
      <c r="AD65" s="205"/>
      <c r="AE65" s="205"/>
      <c r="AF65" s="205"/>
      <c r="AG65" s="205"/>
      <c r="AH65" s="205"/>
      <c r="AI65" s="205"/>
    </row>
    <row r="66" spans="1:35" ht="24.6" x14ac:dyDescent="0.85">
      <c r="A66" s="192">
        <v>65</v>
      </c>
      <c r="B66" s="206" t="s">
        <v>5324</v>
      </c>
      <c r="C66" s="207" t="s">
        <v>5325</v>
      </c>
      <c r="D66" s="207" t="s">
        <v>2720</v>
      </c>
      <c r="E66" s="207"/>
      <c r="F66" s="207"/>
      <c r="G66" s="195" t="s">
        <v>8085</v>
      </c>
      <c r="H66" s="199"/>
      <c r="I66" s="210">
        <v>449238</v>
      </c>
      <c r="J66" s="210">
        <v>1239823</v>
      </c>
      <c r="K66" s="199"/>
      <c r="L66" s="199"/>
      <c r="M66" s="199"/>
      <c r="N66" s="199"/>
      <c r="O66" s="199"/>
      <c r="P66" s="211" t="s">
        <v>4810</v>
      </c>
      <c r="Q66" s="212">
        <v>0</v>
      </c>
      <c r="R66" s="212">
        <v>35</v>
      </c>
      <c r="S66" s="202">
        <v>8</v>
      </c>
      <c r="T66" s="212">
        <v>3</v>
      </c>
      <c r="U66" s="212">
        <v>4</v>
      </c>
      <c r="V66" s="212">
        <v>15</v>
      </c>
      <c r="W66" s="213" t="s">
        <v>69</v>
      </c>
      <c r="X66" s="201"/>
      <c r="Y66" s="212" t="s">
        <v>70</v>
      </c>
      <c r="Z66" s="199" t="s">
        <v>75</v>
      </c>
      <c r="AA66" s="212" t="s">
        <v>72</v>
      </c>
      <c r="AB66" s="195"/>
      <c r="AC66" s="205"/>
      <c r="AD66" s="205"/>
      <c r="AE66" s="205"/>
      <c r="AF66" s="205"/>
      <c r="AG66" s="205"/>
      <c r="AH66" s="205"/>
      <c r="AI66" s="205"/>
    </row>
    <row r="67" spans="1:35" ht="24.6" x14ac:dyDescent="0.85">
      <c r="A67" s="149">
        <v>66</v>
      </c>
      <c r="B67" s="100"/>
      <c r="C67" s="134"/>
      <c r="D67" s="134"/>
      <c r="E67" s="134"/>
      <c r="F67" s="134"/>
      <c r="G67" s="195" t="s">
        <v>8086</v>
      </c>
      <c r="H67" s="2"/>
      <c r="I67" s="189"/>
      <c r="J67" s="189"/>
      <c r="K67" s="15"/>
      <c r="L67" s="15"/>
      <c r="M67" s="15"/>
      <c r="N67" s="15"/>
      <c r="O67" s="15"/>
      <c r="P67" s="109"/>
      <c r="Q67" s="2"/>
      <c r="R67" s="2"/>
      <c r="S67" s="63"/>
      <c r="T67" s="2"/>
      <c r="U67" s="2"/>
      <c r="V67" s="2"/>
      <c r="W67" s="132"/>
      <c r="X67" s="105"/>
      <c r="Y67" s="2"/>
      <c r="Z67" s="15"/>
      <c r="AA67" s="2"/>
      <c r="AB67" s="13"/>
      <c r="AC67" s="51"/>
      <c r="AD67" s="51"/>
      <c r="AE67" s="51"/>
      <c r="AF67" s="51"/>
      <c r="AG67" s="51"/>
      <c r="AH67" s="51"/>
      <c r="AI67" s="51"/>
    </row>
    <row r="68" spans="1:35" ht="27" x14ac:dyDescent="0.85">
      <c r="A68" s="192">
        <v>67</v>
      </c>
      <c r="B68" s="215" t="s">
        <v>5324</v>
      </c>
      <c r="C68" s="215" t="s">
        <v>5325</v>
      </c>
      <c r="D68" s="215" t="s">
        <v>5390</v>
      </c>
      <c r="E68" s="216" t="s">
        <v>92</v>
      </c>
      <c r="F68" s="207"/>
      <c r="G68" s="195" t="s">
        <v>8087</v>
      </c>
      <c r="H68" s="217" t="s">
        <v>5391</v>
      </c>
      <c r="I68" s="218">
        <v>464674</v>
      </c>
      <c r="J68" s="218">
        <v>1236078</v>
      </c>
      <c r="K68" s="219" t="s">
        <v>5392</v>
      </c>
      <c r="L68" s="199" t="s">
        <v>67</v>
      </c>
      <c r="M68" s="199"/>
      <c r="N68" s="199"/>
      <c r="O68" s="199" t="s">
        <v>68</v>
      </c>
      <c r="P68" s="220" t="s">
        <v>5393</v>
      </c>
      <c r="Q68" s="212" t="s">
        <v>60</v>
      </c>
      <c r="R68" s="221">
        <v>45</v>
      </c>
      <c r="S68" s="222">
        <v>12</v>
      </c>
      <c r="T68" s="223">
        <v>3.5</v>
      </c>
      <c r="U68" s="222">
        <v>3</v>
      </c>
      <c r="V68" s="222">
        <v>15.3</v>
      </c>
      <c r="W68" s="213" t="s">
        <v>69</v>
      </c>
      <c r="X68" s="201"/>
      <c r="Y68" s="212" t="s">
        <v>70</v>
      </c>
      <c r="Z68" s="199" t="s">
        <v>71</v>
      </c>
      <c r="AA68" s="212" t="s">
        <v>72</v>
      </c>
      <c r="AB68" s="195"/>
      <c r="AC68" s="205"/>
      <c r="AD68" s="205"/>
      <c r="AE68" s="205"/>
      <c r="AF68" s="205"/>
      <c r="AG68" s="205"/>
      <c r="AH68" s="205"/>
      <c r="AI68" s="205"/>
    </row>
    <row r="69" spans="1:35" ht="27" x14ac:dyDescent="0.85">
      <c r="A69" s="192">
        <v>68</v>
      </c>
      <c r="B69" s="215" t="s">
        <v>5324</v>
      </c>
      <c r="C69" s="215" t="s">
        <v>5325</v>
      </c>
      <c r="D69" s="215" t="s">
        <v>5390</v>
      </c>
      <c r="E69" s="216"/>
      <c r="F69" s="207"/>
      <c r="G69" s="195" t="s">
        <v>8088</v>
      </c>
      <c r="H69" s="217" t="s">
        <v>5394</v>
      </c>
      <c r="I69" s="218">
        <v>464439</v>
      </c>
      <c r="J69" s="218">
        <v>1230234</v>
      </c>
      <c r="K69" s="219" t="s">
        <v>5395</v>
      </c>
      <c r="L69" s="199" t="s">
        <v>67</v>
      </c>
      <c r="M69" s="199"/>
      <c r="N69" s="199"/>
      <c r="O69" s="199" t="s">
        <v>68</v>
      </c>
      <c r="P69" s="220" t="s">
        <v>5396</v>
      </c>
      <c r="Q69" s="212" t="s">
        <v>61</v>
      </c>
      <c r="R69" s="221">
        <v>46</v>
      </c>
      <c r="S69" s="222">
        <v>12</v>
      </c>
      <c r="T69" s="223">
        <v>3.6</v>
      </c>
      <c r="U69" s="222">
        <v>3</v>
      </c>
      <c r="V69" s="222">
        <v>15</v>
      </c>
      <c r="W69" s="213" t="s">
        <v>69</v>
      </c>
      <c r="X69" s="201"/>
      <c r="Y69" s="212" t="s">
        <v>70</v>
      </c>
      <c r="Z69" s="199" t="s">
        <v>71</v>
      </c>
      <c r="AA69" s="212" t="s">
        <v>72</v>
      </c>
      <c r="AB69" s="195"/>
      <c r="AC69" s="205"/>
      <c r="AD69" s="205"/>
      <c r="AE69" s="205"/>
      <c r="AF69" s="205"/>
      <c r="AG69" s="205"/>
      <c r="AH69" s="205"/>
      <c r="AI69" s="205"/>
    </row>
    <row r="70" spans="1:35" ht="27" x14ac:dyDescent="0.85">
      <c r="A70" s="192">
        <v>69</v>
      </c>
      <c r="B70" s="215" t="s">
        <v>5324</v>
      </c>
      <c r="C70" s="215" t="s">
        <v>5325</v>
      </c>
      <c r="D70" s="215" t="s">
        <v>5390</v>
      </c>
      <c r="E70" s="216"/>
      <c r="F70" s="207"/>
      <c r="G70" s="195" t="s">
        <v>8089</v>
      </c>
      <c r="H70" s="217" t="s">
        <v>5397</v>
      </c>
      <c r="I70" s="218">
        <v>464567</v>
      </c>
      <c r="J70" s="218">
        <v>1229812</v>
      </c>
      <c r="K70" s="219" t="s">
        <v>5398</v>
      </c>
      <c r="L70" s="199" t="s">
        <v>67</v>
      </c>
      <c r="M70" s="199"/>
      <c r="N70" s="199"/>
      <c r="O70" s="199" t="s">
        <v>68</v>
      </c>
      <c r="P70" s="220" t="s">
        <v>5399</v>
      </c>
      <c r="Q70" s="212" t="s">
        <v>61</v>
      </c>
      <c r="R70" s="221">
        <v>48</v>
      </c>
      <c r="S70" s="222">
        <v>12</v>
      </c>
      <c r="T70" s="223">
        <v>1.6</v>
      </c>
      <c r="U70" s="222">
        <v>3.3</v>
      </c>
      <c r="V70" s="222">
        <v>18</v>
      </c>
      <c r="W70" s="213" t="s">
        <v>69</v>
      </c>
      <c r="X70" s="201"/>
      <c r="Y70" s="212" t="s">
        <v>70</v>
      </c>
      <c r="Z70" s="199" t="s">
        <v>71</v>
      </c>
      <c r="AA70" s="212" t="s">
        <v>72</v>
      </c>
      <c r="AB70" s="195"/>
      <c r="AC70" s="205"/>
      <c r="AD70" s="205"/>
      <c r="AE70" s="205"/>
      <c r="AF70" s="205"/>
      <c r="AG70" s="205"/>
      <c r="AH70" s="205"/>
      <c r="AI70" s="205"/>
    </row>
    <row r="71" spans="1:35" ht="27" x14ac:dyDescent="0.85">
      <c r="A71" s="192">
        <v>70</v>
      </c>
      <c r="B71" s="215" t="s">
        <v>5324</v>
      </c>
      <c r="C71" s="215" t="s">
        <v>5325</v>
      </c>
      <c r="D71" s="215" t="s">
        <v>5390</v>
      </c>
      <c r="E71" s="216"/>
      <c r="F71" s="207"/>
      <c r="G71" s="195" t="s">
        <v>8090</v>
      </c>
      <c r="H71" s="217" t="s">
        <v>5400</v>
      </c>
      <c r="I71" s="218">
        <v>464567</v>
      </c>
      <c r="J71" s="218">
        <v>1229317</v>
      </c>
      <c r="K71" s="219" t="s">
        <v>5401</v>
      </c>
      <c r="L71" s="199" t="s">
        <v>67</v>
      </c>
      <c r="M71" s="199"/>
      <c r="N71" s="199"/>
      <c r="O71" s="199" t="s">
        <v>68</v>
      </c>
      <c r="P71" s="220" t="s">
        <v>5402</v>
      </c>
      <c r="Q71" s="212" t="s">
        <v>61</v>
      </c>
      <c r="R71" s="221">
        <v>48</v>
      </c>
      <c r="S71" s="222">
        <v>16</v>
      </c>
      <c r="T71" s="223">
        <v>2.9</v>
      </c>
      <c r="U71" s="222">
        <v>3</v>
      </c>
      <c r="V71" s="222">
        <v>16.5</v>
      </c>
      <c r="W71" s="213" t="s">
        <v>69</v>
      </c>
      <c r="X71" s="201"/>
      <c r="Y71" s="212" t="s">
        <v>70</v>
      </c>
      <c r="Z71" s="199" t="s">
        <v>71</v>
      </c>
      <c r="AA71" s="212" t="s">
        <v>72</v>
      </c>
      <c r="AB71" s="195"/>
      <c r="AC71" s="205"/>
      <c r="AD71" s="205"/>
      <c r="AE71" s="205"/>
      <c r="AF71" s="205"/>
      <c r="AG71" s="205"/>
      <c r="AH71" s="205"/>
      <c r="AI71" s="205"/>
    </row>
    <row r="72" spans="1:35" ht="27" x14ac:dyDescent="0.85">
      <c r="A72" s="192">
        <v>71</v>
      </c>
      <c r="B72" s="215" t="s">
        <v>5324</v>
      </c>
      <c r="C72" s="215" t="s">
        <v>5325</v>
      </c>
      <c r="D72" s="215" t="s">
        <v>5390</v>
      </c>
      <c r="E72" s="216"/>
      <c r="F72" s="207"/>
      <c r="G72" s="195" t="s">
        <v>8091</v>
      </c>
      <c r="H72" s="217" t="s">
        <v>5403</v>
      </c>
      <c r="I72" s="218">
        <v>464528</v>
      </c>
      <c r="J72" s="218">
        <v>1230073</v>
      </c>
      <c r="K72" s="219" t="s">
        <v>5404</v>
      </c>
      <c r="L72" s="199" t="s">
        <v>67</v>
      </c>
      <c r="M72" s="199"/>
      <c r="N72" s="199"/>
      <c r="O72" s="199" t="s">
        <v>68</v>
      </c>
      <c r="P72" s="220" t="s">
        <v>5405</v>
      </c>
      <c r="Q72" s="212" t="s">
        <v>61</v>
      </c>
      <c r="R72" s="221">
        <v>45</v>
      </c>
      <c r="S72" s="222">
        <v>12</v>
      </c>
      <c r="T72" s="223">
        <v>2.5</v>
      </c>
      <c r="U72" s="222">
        <v>3</v>
      </c>
      <c r="V72" s="222">
        <v>16.600000000000001</v>
      </c>
      <c r="W72" s="213" t="s">
        <v>69</v>
      </c>
      <c r="X72" s="201"/>
      <c r="Y72" s="212" t="s">
        <v>70</v>
      </c>
      <c r="Z72" s="199" t="s">
        <v>71</v>
      </c>
      <c r="AA72" s="212" t="s">
        <v>72</v>
      </c>
      <c r="AB72" s="195"/>
      <c r="AC72" s="205"/>
      <c r="AD72" s="205"/>
      <c r="AE72" s="205"/>
      <c r="AF72" s="205"/>
      <c r="AG72" s="205"/>
      <c r="AH72" s="205"/>
      <c r="AI72" s="205"/>
    </row>
    <row r="73" spans="1:35" ht="27" x14ac:dyDescent="0.85">
      <c r="A73" s="192">
        <v>72</v>
      </c>
      <c r="B73" s="215" t="s">
        <v>5324</v>
      </c>
      <c r="C73" s="215" t="s">
        <v>5325</v>
      </c>
      <c r="D73" s="215" t="s">
        <v>5390</v>
      </c>
      <c r="E73" s="216" t="s">
        <v>444</v>
      </c>
      <c r="F73" s="207"/>
      <c r="G73" s="195" t="s">
        <v>8092</v>
      </c>
      <c r="H73" s="217" t="s">
        <v>5406</v>
      </c>
      <c r="I73" s="218">
        <v>465230</v>
      </c>
      <c r="J73" s="218">
        <v>1226768</v>
      </c>
      <c r="K73" s="224" t="s">
        <v>5407</v>
      </c>
      <c r="L73" s="199" t="s">
        <v>67</v>
      </c>
      <c r="M73" s="199"/>
      <c r="N73" s="199"/>
      <c r="O73" s="199" t="s">
        <v>68</v>
      </c>
      <c r="P73" s="220" t="s">
        <v>5408</v>
      </c>
      <c r="Q73" s="212" t="s">
        <v>61</v>
      </c>
      <c r="R73" s="221">
        <v>49</v>
      </c>
      <c r="S73" s="221">
        <v>8</v>
      </c>
      <c r="T73" s="223">
        <v>10</v>
      </c>
      <c r="U73" s="222">
        <v>2</v>
      </c>
      <c r="V73" s="222">
        <v>12</v>
      </c>
      <c r="W73" s="213" t="s">
        <v>69</v>
      </c>
      <c r="X73" s="201"/>
      <c r="Y73" s="212" t="s">
        <v>70</v>
      </c>
      <c r="Z73" s="199" t="s">
        <v>71</v>
      </c>
      <c r="AA73" s="212" t="s">
        <v>72</v>
      </c>
      <c r="AB73" s="195"/>
      <c r="AC73" s="205"/>
      <c r="AD73" s="205"/>
      <c r="AE73" s="205"/>
      <c r="AF73" s="205"/>
      <c r="AG73" s="205"/>
      <c r="AH73" s="205"/>
      <c r="AI73" s="205"/>
    </row>
    <row r="74" spans="1:35" ht="27" x14ac:dyDescent="0.85">
      <c r="A74" s="192">
        <v>73</v>
      </c>
      <c r="B74" s="215" t="s">
        <v>5324</v>
      </c>
      <c r="C74" s="215" t="s">
        <v>5325</v>
      </c>
      <c r="D74" s="215" t="s">
        <v>5390</v>
      </c>
      <c r="E74" s="216"/>
      <c r="F74" s="207"/>
      <c r="G74" s="195" t="s">
        <v>8093</v>
      </c>
      <c r="H74" s="217" t="s">
        <v>5409</v>
      </c>
      <c r="I74" s="218">
        <v>465192</v>
      </c>
      <c r="J74" s="218">
        <v>1226975</v>
      </c>
      <c r="K74" s="224" t="s">
        <v>5410</v>
      </c>
      <c r="L74" s="199" t="s">
        <v>67</v>
      </c>
      <c r="M74" s="199"/>
      <c r="N74" s="199"/>
      <c r="O74" s="199" t="s">
        <v>68</v>
      </c>
      <c r="P74" s="220" t="s">
        <v>5411</v>
      </c>
      <c r="Q74" s="212" t="s">
        <v>61</v>
      </c>
      <c r="R74" s="221">
        <v>49</v>
      </c>
      <c r="S74" s="221">
        <v>8</v>
      </c>
      <c r="T74" s="223">
        <v>4.3</v>
      </c>
      <c r="U74" s="222">
        <v>4</v>
      </c>
      <c r="V74" s="222">
        <v>13</v>
      </c>
      <c r="W74" s="213" t="s">
        <v>69</v>
      </c>
      <c r="X74" s="201"/>
      <c r="Y74" s="212" t="s">
        <v>70</v>
      </c>
      <c r="Z74" s="199" t="s">
        <v>71</v>
      </c>
      <c r="AA74" s="212" t="s">
        <v>72</v>
      </c>
      <c r="AB74" s="195"/>
      <c r="AC74" s="205"/>
      <c r="AD74" s="205"/>
      <c r="AE74" s="205"/>
      <c r="AF74" s="205"/>
      <c r="AG74" s="205"/>
      <c r="AH74" s="205"/>
      <c r="AI74" s="205"/>
    </row>
    <row r="75" spans="1:35" ht="27" x14ac:dyDescent="0.85">
      <c r="A75" s="192">
        <v>74</v>
      </c>
      <c r="B75" s="215" t="s">
        <v>5324</v>
      </c>
      <c r="C75" s="215" t="s">
        <v>5325</v>
      </c>
      <c r="D75" s="215" t="s">
        <v>5390</v>
      </c>
      <c r="E75" s="216"/>
      <c r="F75" s="207"/>
      <c r="G75" s="195" t="s">
        <v>8094</v>
      </c>
      <c r="H75" s="217" t="s">
        <v>5412</v>
      </c>
      <c r="I75" s="218">
        <v>465074</v>
      </c>
      <c r="J75" s="218">
        <v>1227026</v>
      </c>
      <c r="K75" s="224" t="s">
        <v>5407</v>
      </c>
      <c r="L75" s="199" t="s">
        <v>67</v>
      </c>
      <c r="M75" s="199"/>
      <c r="N75" s="199"/>
      <c r="O75" s="199" t="s">
        <v>68</v>
      </c>
      <c r="P75" s="220" t="s">
        <v>5413</v>
      </c>
      <c r="Q75" s="212" t="s">
        <v>61</v>
      </c>
      <c r="R75" s="221">
        <v>53</v>
      </c>
      <c r="S75" s="221">
        <v>8</v>
      </c>
      <c r="T75" s="223">
        <v>1.3</v>
      </c>
      <c r="U75" s="222">
        <v>5</v>
      </c>
      <c r="V75" s="222">
        <v>27</v>
      </c>
      <c r="W75" s="213" t="s">
        <v>69</v>
      </c>
      <c r="X75" s="201"/>
      <c r="Y75" s="212" t="s">
        <v>70</v>
      </c>
      <c r="Z75" s="199" t="s">
        <v>71</v>
      </c>
      <c r="AA75" s="212" t="s">
        <v>72</v>
      </c>
      <c r="AB75" s="195"/>
      <c r="AC75" s="205"/>
      <c r="AD75" s="205"/>
      <c r="AE75" s="205"/>
      <c r="AF75" s="205"/>
      <c r="AG75" s="205"/>
      <c r="AH75" s="205"/>
      <c r="AI75" s="205"/>
    </row>
    <row r="76" spans="1:35" ht="27" x14ac:dyDescent="0.85">
      <c r="A76" s="192">
        <v>75</v>
      </c>
      <c r="B76" s="215" t="s">
        <v>5324</v>
      </c>
      <c r="C76" s="215" t="s">
        <v>5325</v>
      </c>
      <c r="D76" s="215" t="s">
        <v>5390</v>
      </c>
      <c r="E76" s="216"/>
      <c r="F76" s="207"/>
      <c r="G76" s="195" t="s">
        <v>8095</v>
      </c>
      <c r="H76" s="217" t="s">
        <v>5414</v>
      </c>
      <c r="I76" s="218">
        <v>464813</v>
      </c>
      <c r="J76" s="218">
        <v>1226777</v>
      </c>
      <c r="K76" s="224" t="s">
        <v>5415</v>
      </c>
      <c r="L76" s="199" t="s">
        <v>67</v>
      </c>
      <c r="M76" s="199"/>
      <c r="N76" s="199"/>
      <c r="O76" s="199" t="s">
        <v>68</v>
      </c>
      <c r="P76" s="220" t="s">
        <v>5416</v>
      </c>
      <c r="Q76" s="212" t="s">
        <v>61</v>
      </c>
      <c r="R76" s="221">
        <v>50</v>
      </c>
      <c r="S76" s="221">
        <v>8</v>
      </c>
      <c r="T76" s="226">
        <v>3.6</v>
      </c>
      <c r="U76" s="222">
        <v>4</v>
      </c>
      <c r="V76" s="222">
        <v>13</v>
      </c>
      <c r="W76" s="213" t="s">
        <v>69</v>
      </c>
      <c r="X76" s="201"/>
      <c r="Y76" s="212" t="s">
        <v>70</v>
      </c>
      <c r="Z76" s="199" t="s">
        <v>71</v>
      </c>
      <c r="AA76" s="212" t="s">
        <v>72</v>
      </c>
      <c r="AB76" s="195"/>
      <c r="AC76" s="205"/>
      <c r="AD76" s="205"/>
      <c r="AE76" s="205"/>
      <c r="AF76" s="205"/>
      <c r="AG76" s="205"/>
      <c r="AH76" s="205"/>
      <c r="AI76" s="205"/>
    </row>
    <row r="77" spans="1:35" ht="27" x14ac:dyDescent="0.85">
      <c r="A77" s="192">
        <v>76</v>
      </c>
      <c r="B77" s="215" t="s">
        <v>5324</v>
      </c>
      <c r="C77" s="215" t="s">
        <v>5325</v>
      </c>
      <c r="D77" s="215" t="s">
        <v>5390</v>
      </c>
      <c r="E77" s="216"/>
      <c r="F77" s="207"/>
      <c r="G77" s="195" t="s">
        <v>8096</v>
      </c>
      <c r="H77" s="217" t="s">
        <v>5417</v>
      </c>
      <c r="I77" s="218">
        <v>463966</v>
      </c>
      <c r="J77" s="218">
        <v>1226756</v>
      </c>
      <c r="K77" s="224" t="s">
        <v>5418</v>
      </c>
      <c r="L77" s="199" t="s">
        <v>67</v>
      </c>
      <c r="M77" s="199"/>
      <c r="N77" s="199"/>
      <c r="O77" s="199" t="s">
        <v>68</v>
      </c>
      <c r="P77" s="220" t="s">
        <v>5419</v>
      </c>
      <c r="Q77" s="212" t="s">
        <v>61</v>
      </c>
      <c r="R77" s="221">
        <v>49</v>
      </c>
      <c r="S77" s="221">
        <v>8</v>
      </c>
      <c r="T77" s="223">
        <v>3.1</v>
      </c>
      <c r="U77" s="222">
        <v>4</v>
      </c>
      <c r="V77" s="222">
        <v>15</v>
      </c>
      <c r="W77" s="213" t="s">
        <v>69</v>
      </c>
      <c r="X77" s="201"/>
      <c r="Y77" s="212" t="s">
        <v>70</v>
      </c>
      <c r="Z77" s="199" t="s">
        <v>71</v>
      </c>
      <c r="AA77" s="212" t="s">
        <v>72</v>
      </c>
      <c r="AB77" s="195"/>
      <c r="AC77" s="205"/>
      <c r="AD77" s="205"/>
      <c r="AE77" s="205"/>
      <c r="AF77" s="205"/>
      <c r="AG77" s="205"/>
      <c r="AH77" s="205"/>
      <c r="AI77" s="205"/>
    </row>
    <row r="78" spans="1:35" ht="27" x14ac:dyDescent="0.85">
      <c r="A78" s="192">
        <v>77</v>
      </c>
      <c r="B78" s="215" t="s">
        <v>5324</v>
      </c>
      <c r="C78" s="215" t="s">
        <v>5325</v>
      </c>
      <c r="D78" s="215" t="s">
        <v>5390</v>
      </c>
      <c r="E78" s="216" t="s">
        <v>4165</v>
      </c>
      <c r="F78" s="207"/>
      <c r="G78" s="195" t="s">
        <v>8097</v>
      </c>
      <c r="H78" s="217" t="s">
        <v>5420</v>
      </c>
      <c r="I78" s="218">
        <v>462745</v>
      </c>
      <c r="J78" s="218">
        <v>1226302</v>
      </c>
      <c r="K78" s="224" t="s">
        <v>5421</v>
      </c>
      <c r="L78" s="199" t="s">
        <v>67</v>
      </c>
      <c r="M78" s="199"/>
      <c r="N78" s="199"/>
      <c r="O78" s="199" t="s">
        <v>68</v>
      </c>
      <c r="P78" s="220" t="s">
        <v>5422</v>
      </c>
      <c r="Q78" s="212" t="s">
        <v>61</v>
      </c>
      <c r="R78" s="221">
        <v>49</v>
      </c>
      <c r="S78" s="221">
        <v>8</v>
      </c>
      <c r="T78" s="223">
        <v>3.8</v>
      </c>
      <c r="U78" s="222">
        <v>4.3</v>
      </c>
      <c r="V78" s="222">
        <v>8.1999999999999993</v>
      </c>
      <c r="W78" s="213" t="s">
        <v>69</v>
      </c>
      <c r="X78" s="201"/>
      <c r="Y78" s="212" t="s">
        <v>70</v>
      </c>
      <c r="Z78" s="199" t="s">
        <v>71</v>
      </c>
      <c r="AA78" s="212" t="s">
        <v>72</v>
      </c>
      <c r="AB78" s="195"/>
      <c r="AC78" s="205"/>
      <c r="AD78" s="205"/>
      <c r="AE78" s="205"/>
      <c r="AF78" s="205"/>
      <c r="AG78" s="205"/>
      <c r="AH78" s="205"/>
      <c r="AI78" s="205"/>
    </row>
    <row r="79" spans="1:35" ht="27" x14ac:dyDescent="0.85">
      <c r="A79" s="192">
        <v>78</v>
      </c>
      <c r="B79" s="215" t="s">
        <v>5324</v>
      </c>
      <c r="C79" s="215" t="s">
        <v>5325</v>
      </c>
      <c r="D79" s="215" t="s">
        <v>5390</v>
      </c>
      <c r="E79" s="216"/>
      <c r="F79" s="207"/>
      <c r="G79" s="195" t="s">
        <v>8098</v>
      </c>
      <c r="H79" s="217" t="s">
        <v>5423</v>
      </c>
      <c r="I79" s="218">
        <v>462414</v>
      </c>
      <c r="J79" s="218">
        <v>1226975</v>
      </c>
      <c r="K79" s="224" t="s">
        <v>5424</v>
      </c>
      <c r="L79" s="199" t="s">
        <v>67</v>
      </c>
      <c r="M79" s="199"/>
      <c r="N79" s="199"/>
      <c r="O79" s="199" t="s">
        <v>68</v>
      </c>
      <c r="P79" s="220" t="s">
        <v>5425</v>
      </c>
      <c r="Q79" s="212" t="s">
        <v>61</v>
      </c>
      <c r="R79" s="221">
        <v>49</v>
      </c>
      <c r="S79" s="221">
        <v>8</v>
      </c>
      <c r="T79" s="223">
        <v>3.6</v>
      </c>
      <c r="U79" s="223">
        <v>4.2</v>
      </c>
      <c r="V79" s="227">
        <v>7.1</v>
      </c>
      <c r="W79" s="213" t="s">
        <v>69</v>
      </c>
      <c r="X79" s="201"/>
      <c r="Y79" s="212" t="s">
        <v>70</v>
      </c>
      <c r="Z79" s="199" t="s">
        <v>71</v>
      </c>
      <c r="AA79" s="212" t="s">
        <v>72</v>
      </c>
      <c r="AB79" s="195"/>
      <c r="AC79" s="205"/>
      <c r="AD79" s="205"/>
      <c r="AE79" s="205"/>
      <c r="AF79" s="205"/>
      <c r="AG79" s="205"/>
      <c r="AH79" s="205"/>
      <c r="AI79" s="205"/>
    </row>
    <row r="80" spans="1:35" ht="27" x14ac:dyDescent="0.85">
      <c r="A80" s="192">
        <v>79</v>
      </c>
      <c r="B80" s="215" t="s">
        <v>5324</v>
      </c>
      <c r="C80" s="215" t="s">
        <v>5325</v>
      </c>
      <c r="D80" s="215" t="s">
        <v>5390</v>
      </c>
      <c r="E80" s="216"/>
      <c r="F80" s="207"/>
      <c r="G80" s="195" t="s">
        <v>8099</v>
      </c>
      <c r="H80" s="217" t="s">
        <v>5426</v>
      </c>
      <c r="I80" s="218">
        <v>462436</v>
      </c>
      <c r="J80" s="218">
        <v>1226661</v>
      </c>
      <c r="K80" s="224" t="s">
        <v>5427</v>
      </c>
      <c r="L80" s="199" t="s">
        <v>67</v>
      </c>
      <c r="M80" s="199"/>
      <c r="N80" s="199"/>
      <c r="O80" s="199" t="s">
        <v>68</v>
      </c>
      <c r="P80" s="220" t="s">
        <v>5428</v>
      </c>
      <c r="Q80" s="212" t="s">
        <v>61</v>
      </c>
      <c r="R80" s="221">
        <v>50</v>
      </c>
      <c r="S80" s="221">
        <v>8</v>
      </c>
      <c r="T80" s="223">
        <v>4</v>
      </c>
      <c r="U80" s="223">
        <v>4.4000000000000004</v>
      </c>
      <c r="V80" s="223">
        <v>5.65</v>
      </c>
      <c r="W80" s="213" t="s">
        <v>69</v>
      </c>
      <c r="X80" s="201"/>
      <c r="Y80" s="212" t="s">
        <v>70</v>
      </c>
      <c r="Z80" s="199" t="s">
        <v>71</v>
      </c>
      <c r="AA80" s="212" t="s">
        <v>72</v>
      </c>
      <c r="AB80" s="195"/>
      <c r="AC80" s="205"/>
      <c r="AD80" s="205"/>
      <c r="AE80" s="205"/>
      <c r="AF80" s="205"/>
      <c r="AG80" s="205"/>
      <c r="AH80" s="205"/>
      <c r="AI80" s="205"/>
    </row>
    <row r="81" spans="1:35" ht="27" x14ac:dyDescent="0.85">
      <c r="A81" s="192">
        <v>80</v>
      </c>
      <c r="B81" s="215" t="s">
        <v>5324</v>
      </c>
      <c r="C81" s="215" t="s">
        <v>5325</v>
      </c>
      <c r="D81" s="215" t="s">
        <v>5390</v>
      </c>
      <c r="E81" s="216" t="s">
        <v>5429</v>
      </c>
      <c r="F81" s="207"/>
      <c r="G81" s="195" t="s">
        <v>8100</v>
      </c>
      <c r="H81" s="217" t="s">
        <v>5430</v>
      </c>
      <c r="I81" s="218">
        <v>465120</v>
      </c>
      <c r="J81" s="218">
        <v>1228965</v>
      </c>
      <c r="K81" s="219" t="s">
        <v>5431</v>
      </c>
      <c r="L81" s="199" t="s">
        <v>67</v>
      </c>
      <c r="M81" s="199"/>
      <c r="N81" s="199"/>
      <c r="O81" s="199" t="s">
        <v>68</v>
      </c>
      <c r="P81" s="220" t="s">
        <v>5432</v>
      </c>
      <c r="Q81" s="212" t="s">
        <v>61</v>
      </c>
      <c r="R81" s="221">
        <v>48</v>
      </c>
      <c r="S81" s="222">
        <v>12</v>
      </c>
      <c r="T81" s="223">
        <v>3.6</v>
      </c>
      <c r="U81" s="223">
        <v>3.5</v>
      </c>
      <c r="V81" s="222">
        <v>12</v>
      </c>
      <c r="W81" s="213" t="s">
        <v>69</v>
      </c>
      <c r="X81" s="201"/>
      <c r="Y81" s="212" t="s">
        <v>70</v>
      </c>
      <c r="Z81" s="199" t="s">
        <v>71</v>
      </c>
      <c r="AA81" s="212" t="s">
        <v>72</v>
      </c>
      <c r="AB81" s="195"/>
      <c r="AC81" s="205"/>
      <c r="AD81" s="205"/>
      <c r="AE81" s="205"/>
      <c r="AF81" s="205"/>
      <c r="AG81" s="205"/>
      <c r="AH81" s="205"/>
      <c r="AI81" s="205"/>
    </row>
    <row r="82" spans="1:35" ht="27" x14ac:dyDescent="0.85">
      <c r="A82" s="192">
        <v>81</v>
      </c>
      <c r="B82" s="215" t="s">
        <v>5324</v>
      </c>
      <c r="C82" s="215" t="s">
        <v>5325</v>
      </c>
      <c r="D82" s="215" t="s">
        <v>5390</v>
      </c>
      <c r="E82" s="216"/>
      <c r="F82" s="207"/>
      <c r="G82" s="195" t="s">
        <v>8101</v>
      </c>
      <c r="H82" s="217" t="s">
        <v>5433</v>
      </c>
      <c r="I82" s="218">
        <v>465388</v>
      </c>
      <c r="J82" s="218">
        <v>1228933</v>
      </c>
      <c r="K82" s="219" t="s">
        <v>5434</v>
      </c>
      <c r="L82" s="199" t="s">
        <v>67</v>
      </c>
      <c r="M82" s="199"/>
      <c r="N82" s="199"/>
      <c r="O82" s="199" t="s">
        <v>68</v>
      </c>
      <c r="P82" s="220" t="s">
        <v>5435</v>
      </c>
      <c r="Q82" s="212" t="s">
        <v>61</v>
      </c>
      <c r="R82" s="221">
        <v>50</v>
      </c>
      <c r="S82" s="222">
        <v>12</v>
      </c>
      <c r="T82" s="221">
        <v>1.8</v>
      </c>
      <c r="U82" s="223">
        <v>10</v>
      </c>
      <c r="V82" s="227">
        <v>22.5</v>
      </c>
      <c r="W82" s="213" t="s">
        <v>69</v>
      </c>
      <c r="X82" s="201"/>
      <c r="Y82" s="212" t="s">
        <v>70</v>
      </c>
      <c r="Z82" s="199" t="s">
        <v>71</v>
      </c>
      <c r="AA82" s="212" t="s">
        <v>72</v>
      </c>
      <c r="AB82" s="195"/>
      <c r="AC82" s="205"/>
      <c r="AD82" s="205"/>
      <c r="AE82" s="205"/>
      <c r="AF82" s="205"/>
      <c r="AG82" s="205"/>
      <c r="AH82" s="205"/>
      <c r="AI82" s="205"/>
    </row>
    <row r="83" spans="1:35" ht="27" x14ac:dyDescent="0.85">
      <c r="A83" s="192">
        <v>82</v>
      </c>
      <c r="B83" s="215" t="s">
        <v>5324</v>
      </c>
      <c r="C83" s="215" t="s">
        <v>5325</v>
      </c>
      <c r="D83" s="215" t="s">
        <v>5390</v>
      </c>
      <c r="E83" s="216"/>
      <c r="F83" s="207"/>
      <c r="G83" s="195" t="s">
        <v>8102</v>
      </c>
      <c r="H83" s="217" t="s">
        <v>5436</v>
      </c>
      <c r="I83" s="218">
        <v>464946</v>
      </c>
      <c r="J83" s="218">
        <v>1228124</v>
      </c>
      <c r="K83" s="228"/>
      <c r="L83" s="199" t="s">
        <v>67</v>
      </c>
      <c r="M83" s="199"/>
      <c r="N83" s="199"/>
      <c r="O83" s="199" t="s">
        <v>68</v>
      </c>
      <c r="P83" s="220" t="s">
        <v>5437</v>
      </c>
      <c r="Q83" s="212" t="s">
        <v>61</v>
      </c>
      <c r="R83" s="221">
        <v>60</v>
      </c>
      <c r="S83" s="229"/>
      <c r="T83" s="228"/>
      <c r="U83" s="228"/>
      <c r="V83" s="228"/>
      <c r="W83" s="213" t="s">
        <v>69</v>
      </c>
      <c r="X83" s="201"/>
      <c r="Y83" s="212" t="s">
        <v>70</v>
      </c>
      <c r="Z83" s="199" t="s">
        <v>71</v>
      </c>
      <c r="AA83" s="212" t="s">
        <v>72</v>
      </c>
      <c r="AB83" s="195"/>
      <c r="AC83" s="205"/>
      <c r="AD83" s="205"/>
      <c r="AE83" s="205"/>
      <c r="AF83" s="205"/>
      <c r="AG83" s="205"/>
      <c r="AH83" s="205"/>
      <c r="AI83" s="205"/>
    </row>
    <row r="84" spans="1:35" ht="27" x14ac:dyDescent="0.85">
      <c r="A84" s="192">
        <v>83</v>
      </c>
      <c r="B84" s="215" t="s">
        <v>5324</v>
      </c>
      <c r="C84" s="215" t="s">
        <v>5325</v>
      </c>
      <c r="D84" s="215" t="s">
        <v>5390</v>
      </c>
      <c r="E84" s="216"/>
      <c r="F84" s="207"/>
      <c r="G84" s="195" t="s">
        <v>8103</v>
      </c>
      <c r="H84" s="217" t="s">
        <v>5438</v>
      </c>
      <c r="I84" s="218">
        <v>465087</v>
      </c>
      <c r="J84" s="218">
        <v>1228945</v>
      </c>
      <c r="K84" s="219" t="s">
        <v>5439</v>
      </c>
      <c r="L84" s="199" t="s">
        <v>67</v>
      </c>
      <c r="M84" s="199"/>
      <c r="N84" s="199"/>
      <c r="O84" s="199" t="s">
        <v>68</v>
      </c>
      <c r="P84" s="220" t="s">
        <v>5440</v>
      </c>
      <c r="Q84" s="212" t="s">
        <v>61</v>
      </c>
      <c r="R84" s="221">
        <v>45</v>
      </c>
      <c r="S84" s="222">
        <v>12</v>
      </c>
      <c r="T84" s="223">
        <v>2.9</v>
      </c>
      <c r="U84" s="223">
        <v>3</v>
      </c>
      <c r="V84" s="223">
        <v>14.6</v>
      </c>
      <c r="W84" s="213" t="s">
        <v>69</v>
      </c>
      <c r="X84" s="201"/>
      <c r="Y84" s="212" t="s">
        <v>70</v>
      </c>
      <c r="Z84" s="199" t="s">
        <v>71</v>
      </c>
      <c r="AA84" s="212" t="s">
        <v>72</v>
      </c>
      <c r="AB84" s="195"/>
      <c r="AC84" s="205"/>
      <c r="AD84" s="205"/>
      <c r="AE84" s="205"/>
      <c r="AF84" s="205"/>
      <c r="AG84" s="205"/>
      <c r="AH84" s="205"/>
      <c r="AI84" s="205"/>
    </row>
    <row r="85" spans="1:35" ht="27" x14ac:dyDescent="0.85">
      <c r="A85" s="192">
        <v>84</v>
      </c>
      <c r="B85" s="215" t="s">
        <v>5324</v>
      </c>
      <c r="C85" s="215" t="s">
        <v>5325</v>
      </c>
      <c r="D85" s="215" t="s">
        <v>5390</v>
      </c>
      <c r="E85" s="216"/>
      <c r="F85" s="207"/>
      <c r="G85" s="195" t="s">
        <v>8104</v>
      </c>
      <c r="H85" s="217" t="s">
        <v>5441</v>
      </c>
      <c r="I85" s="218">
        <v>465591</v>
      </c>
      <c r="J85" s="218">
        <v>1228578</v>
      </c>
      <c r="K85" s="219" t="s">
        <v>5442</v>
      </c>
      <c r="L85" s="199" t="s">
        <v>67</v>
      </c>
      <c r="M85" s="199"/>
      <c r="N85" s="199"/>
      <c r="O85" s="199" t="s">
        <v>68</v>
      </c>
      <c r="P85" s="220" t="s">
        <v>5443</v>
      </c>
      <c r="Q85" s="212" t="s">
        <v>61</v>
      </c>
      <c r="R85" s="221">
        <v>48</v>
      </c>
      <c r="S85" s="222">
        <v>8</v>
      </c>
      <c r="T85" s="223">
        <v>2.6</v>
      </c>
      <c r="U85" s="223">
        <v>3.6</v>
      </c>
      <c r="V85" s="223">
        <v>15</v>
      </c>
      <c r="W85" s="213" t="s">
        <v>69</v>
      </c>
      <c r="X85" s="201"/>
      <c r="Y85" s="212" t="s">
        <v>70</v>
      </c>
      <c r="Z85" s="199" t="s">
        <v>71</v>
      </c>
      <c r="AA85" s="212" t="s">
        <v>72</v>
      </c>
      <c r="AB85" s="195"/>
      <c r="AC85" s="205"/>
      <c r="AD85" s="205"/>
      <c r="AE85" s="205"/>
      <c r="AF85" s="205"/>
      <c r="AG85" s="205"/>
      <c r="AH85" s="205"/>
      <c r="AI85" s="205"/>
    </row>
    <row r="86" spans="1:35" ht="27" x14ac:dyDescent="0.85">
      <c r="A86" s="192">
        <v>85</v>
      </c>
      <c r="B86" s="215" t="s">
        <v>5324</v>
      </c>
      <c r="C86" s="215" t="s">
        <v>5325</v>
      </c>
      <c r="D86" s="215" t="s">
        <v>5390</v>
      </c>
      <c r="E86" s="216" t="s">
        <v>5444</v>
      </c>
      <c r="F86" s="207"/>
      <c r="G86" s="195" t="s">
        <v>8105</v>
      </c>
      <c r="H86" s="217" t="s">
        <v>5445</v>
      </c>
      <c r="I86" s="218">
        <v>463629</v>
      </c>
      <c r="J86" s="218">
        <v>1226613</v>
      </c>
      <c r="K86" s="224" t="s">
        <v>5415</v>
      </c>
      <c r="L86" s="199" t="s">
        <v>67</v>
      </c>
      <c r="M86" s="199"/>
      <c r="N86" s="199"/>
      <c r="O86" s="199" t="s">
        <v>68</v>
      </c>
      <c r="P86" s="220" t="s">
        <v>5446</v>
      </c>
      <c r="Q86" s="212" t="s">
        <v>61</v>
      </c>
      <c r="R86" s="221">
        <v>46</v>
      </c>
      <c r="S86" s="221">
        <v>8</v>
      </c>
      <c r="T86" s="223">
        <v>2.2999999999999998</v>
      </c>
      <c r="U86" s="223">
        <v>4</v>
      </c>
      <c r="V86" s="223">
        <v>18.100000000000001</v>
      </c>
      <c r="W86" s="213" t="s">
        <v>69</v>
      </c>
      <c r="X86" s="201"/>
      <c r="Y86" s="212" t="s">
        <v>70</v>
      </c>
      <c r="Z86" s="199" t="s">
        <v>71</v>
      </c>
      <c r="AA86" s="212" t="s">
        <v>72</v>
      </c>
      <c r="AB86" s="195"/>
      <c r="AC86" s="205"/>
      <c r="AD86" s="205"/>
      <c r="AE86" s="205"/>
      <c r="AF86" s="205"/>
      <c r="AG86" s="205"/>
      <c r="AH86" s="205"/>
      <c r="AI86" s="205"/>
    </row>
    <row r="87" spans="1:35" ht="27" x14ac:dyDescent="0.85">
      <c r="A87" s="192">
        <v>86</v>
      </c>
      <c r="B87" s="215" t="s">
        <v>5324</v>
      </c>
      <c r="C87" s="215" t="s">
        <v>5325</v>
      </c>
      <c r="D87" s="215" t="s">
        <v>5447</v>
      </c>
      <c r="E87" s="216" t="s">
        <v>5448</v>
      </c>
      <c r="F87" s="207"/>
      <c r="G87" s="195" t="s">
        <v>8106</v>
      </c>
      <c r="H87" s="217" t="s">
        <v>5449</v>
      </c>
      <c r="I87" s="218">
        <v>435157</v>
      </c>
      <c r="J87" s="218">
        <v>1236873</v>
      </c>
      <c r="K87" s="224" t="s">
        <v>5450</v>
      </c>
      <c r="L87" s="199" t="s">
        <v>67</v>
      </c>
      <c r="M87" s="199"/>
      <c r="N87" s="199"/>
      <c r="O87" s="199" t="s">
        <v>68</v>
      </c>
      <c r="P87" s="220" t="s">
        <v>5451</v>
      </c>
      <c r="Q87" s="212" t="s">
        <v>61</v>
      </c>
      <c r="R87" s="221">
        <v>47</v>
      </c>
      <c r="S87" s="221">
        <v>8</v>
      </c>
      <c r="T87" s="223">
        <v>1.87</v>
      </c>
      <c r="U87" s="223">
        <v>3.4</v>
      </c>
      <c r="V87" s="223">
        <v>7.3</v>
      </c>
      <c r="W87" s="213" t="s">
        <v>69</v>
      </c>
      <c r="X87" s="201"/>
      <c r="Y87" s="212" t="s">
        <v>70</v>
      </c>
      <c r="Z87" s="199" t="s">
        <v>71</v>
      </c>
      <c r="AA87" s="212" t="s">
        <v>72</v>
      </c>
      <c r="AB87" s="195"/>
      <c r="AC87" s="205"/>
      <c r="AD87" s="205"/>
      <c r="AE87" s="205"/>
      <c r="AF87" s="205"/>
      <c r="AG87" s="205"/>
      <c r="AH87" s="205"/>
      <c r="AI87" s="205"/>
    </row>
    <row r="88" spans="1:35" ht="27" x14ac:dyDescent="0.85">
      <c r="A88" s="192">
        <v>87</v>
      </c>
      <c r="B88" s="215" t="s">
        <v>5324</v>
      </c>
      <c r="C88" s="215" t="s">
        <v>5325</v>
      </c>
      <c r="D88" s="215" t="s">
        <v>5447</v>
      </c>
      <c r="E88" s="216"/>
      <c r="F88" s="207"/>
      <c r="G88" s="195" t="s">
        <v>8107</v>
      </c>
      <c r="H88" s="217" t="s">
        <v>5452</v>
      </c>
      <c r="I88" s="218">
        <v>435743</v>
      </c>
      <c r="J88" s="218">
        <v>1235501</v>
      </c>
      <c r="K88" s="224" t="s">
        <v>5450</v>
      </c>
      <c r="L88" s="199" t="s">
        <v>67</v>
      </c>
      <c r="M88" s="199"/>
      <c r="N88" s="199"/>
      <c r="O88" s="199" t="s">
        <v>68</v>
      </c>
      <c r="P88" s="220" t="s">
        <v>5453</v>
      </c>
      <c r="Q88" s="212" t="s">
        <v>61</v>
      </c>
      <c r="R88" s="221">
        <v>47</v>
      </c>
      <c r="S88" s="221">
        <v>8</v>
      </c>
      <c r="T88" s="223">
        <v>1.66</v>
      </c>
      <c r="U88" s="223">
        <v>2</v>
      </c>
      <c r="V88" s="223">
        <v>9.5</v>
      </c>
      <c r="W88" s="213" t="s">
        <v>69</v>
      </c>
      <c r="X88" s="201"/>
      <c r="Y88" s="212" t="s">
        <v>70</v>
      </c>
      <c r="Z88" s="199" t="s">
        <v>71</v>
      </c>
      <c r="AA88" s="212" t="s">
        <v>72</v>
      </c>
      <c r="AB88" s="195"/>
      <c r="AC88" s="205"/>
      <c r="AD88" s="205"/>
      <c r="AE88" s="205"/>
      <c r="AF88" s="205"/>
      <c r="AG88" s="205"/>
      <c r="AH88" s="205"/>
      <c r="AI88" s="205"/>
    </row>
    <row r="89" spans="1:35" ht="27" x14ac:dyDescent="0.85">
      <c r="A89" s="192">
        <v>88</v>
      </c>
      <c r="B89" s="215" t="s">
        <v>5324</v>
      </c>
      <c r="C89" s="215" t="s">
        <v>5325</v>
      </c>
      <c r="D89" s="215" t="s">
        <v>5447</v>
      </c>
      <c r="E89" s="216"/>
      <c r="F89" s="207"/>
      <c r="G89" s="195" t="s">
        <v>8108</v>
      </c>
      <c r="H89" s="217" t="s">
        <v>5454</v>
      </c>
      <c r="I89" s="218">
        <v>435750</v>
      </c>
      <c r="J89" s="218">
        <v>1235740</v>
      </c>
      <c r="K89" s="224" t="s">
        <v>5455</v>
      </c>
      <c r="L89" s="199" t="s">
        <v>67</v>
      </c>
      <c r="M89" s="199"/>
      <c r="N89" s="199"/>
      <c r="O89" s="199" t="s">
        <v>68</v>
      </c>
      <c r="P89" s="220" t="s">
        <v>5456</v>
      </c>
      <c r="Q89" s="212" t="s">
        <v>61</v>
      </c>
      <c r="R89" s="221">
        <v>45</v>
      </c>
      <c r="S89" s="221">
        <v>8</v>
      </c>
      <c r="T89" s="223">
        <v>1.72</v>
      </c>
      <c r="U89" s="223">
        <v>4.25</v>
      </c>
      <c r="V89" s="223">
        <v>7.8</v>
      </c>
      <c r="W89" s="213" t="s">
        <v>69</v>
      </c>
      <c r="X89" s="201"/>
      <c r="Y89" s="212" t="s">
        <v>70</v>
      </c>
      <c r="Z89" s="199" t="s">
        <v>71</v>
      </c>
      <c r="AA89" s="212" t="s">
        <v>72</v>
      </c>
      <c r="AB89" s="195"/>
      <c r="AC89" s="205"/>
      <c r="AD89" s="205"/>
      <c r="AE89" s="205"/>
      <c r="AF89" s="205"/>
      <c r="AG89" s="205"/>
      <c r="AH89" s="205"/>
      <c r="AI89" s="205"/>
    </row>
    <row r="90" spans="1:35" ht="27" x14ac:dyDescent="0.85">
      <c r="A90" s="192">
        <v>89</v>
      </c>
      <c r="B90" s="215" t="s">
        <v>5324</v>
      </c>
      <c r="C90" s="215" t="s">
        <v>5325</v>
      </c>
      <c r="D90" s="215" t="s">
        <v>5447</v>
      </c>
      <c r="E90" s="216"/>
      <c r="F90" s="207"/>
      <c r="G90" s="195" t="s">
        <v>8109</v>
      </c>
      <c r="H90" s="217" t="s">
        <v>5457</v>
      </c>
      <c r="I90" s="218">
        <v>435858</v>
      </c>
      <c r="J90" s="218">
        <v>1235969</v>
      </c>
      <c r="K90" s="224" t="s">
        <v>5458</v>
      </c>
      <c r="L90" s="199" t="s">
        <v>67</v>
      </c>
      <c r="M90" s="199"/>
      <c r="N90" s="199"/>
      <c r="O90" s="199" t="s">
        <v>68</v>
      </c>
      <c r="P90" s="220" t="s">
        <v>5459</v>
      </c>
      <c r="Q90" s="212" t="s">
        <v>61</v>
      </c>
      <c r="R90" s="221">
        <v>47</v>
      </c>
      <c r="S90" s="221">
        <v>8</v>
      </c>
      <c r="T90" s="223">
        <v>1.53</v>
      </c>
      <c r="U90" s="223">
        <v>3.1</v>
      </c>
      <c r="V90" s="223">
        <v>7.2</v>
      </c>
      <c r="W90" s="213" t="s">
        <v>69</v>
      </c>
      <c r="X90" s="201"/>
      <c r="Y90" s="212" t="s">
        <v>70</v>
      </c>
      <c r="Z90" s="199" t="s">
        <v>71</v>
      </c>
      <c r="AA90" s="212" t="s">
        <v>72</v>
      </c>
      <c r="AB90" s="195"/>
      <c r="AC90" s="205"/>
      <c r="AD90" s="205"/>
      <c r="AE90" s="205"/>
      <c r="AF90" s="205"/>
      <c r="AG90" s="205"/>
      <c r="AH90" s="205"/>
      <c r="AI90" s="205"/>
    </row>
    <row r="91" spans="1:35" ht="27" x14ac:dyDescent="0.85">
      <c r="A91" s="192">
        <v>90</v>
      </c>
      <c r="B91" s="215" t="s">
        <v>5324</v>
      </c>
      <c r="C91" s="215" t="s">
        <v>5325</v>
      </c>
      <c r="D91" s="215" t="s">
        <v>5447</v>
      </c>
      <c r="E91" s="216"/>
      <c r="F91" s="207"/>
      <c r="G91" s="195" t="s">
        <v>8110</v>
      </c>
      <c r="H91" s="217" t="s">
        <v>5460</v>
      </c>
      <c r="I91" s="218">
        <v>435744</v>
      </c>
      <c r="J91" s="218">
        <v>1236260</v>
      </c>
      <c r="K91" s="224" t="s">
        <v>5461</v>
      </c>
      <c r="L91" s="199" t="s">
        <v>67</v>
      </c>
      <c r="M91" s="199"/>
      <c r="N91" s="199"/>
      <c r="O91" s="199" t="s">
        <v>68</v>
      </c>
      <c r="P91" s="220" t="s">
        <v>5462</v>
      </c>
      <c r="Q91" s="212" t="s">
        <v>61</v>
      </c>
      <c r="R91" s="221">
        <v>46</v>
      </c>
      <c r="S91" s="221">
        <v>8</v>
      </c>
      <c r="T91" s="223">
        <v>1.95</v>
      </c>
      <c r="U91" s="223">
        <v>5.3</v>
      </c>
      <c r="V91" s="223">
        <v>8.5</v>
      </c>
      <c r="W91" s="213" t="s">
        <v>69</v>
      </c>
      <c r="X91" s="201"/>
      <c r="Y91" s="212" t="s">
        <v>70</v>
      </c>
      <c r="Z91" s="199" t="s">
        <v>71</v>
      </c>
      <c r="AA91" s="212" t="s">
        <v>72</v>
      </c>
      <c r="AB91" s="195"/>
      <c r="AC91" s="205"/>
      <c r="AD91" s="205"/>
      <c r="AE91" s="205"/>
      <c r="AF91" s="205"/>
      <c r="AG91" s="205"/>
      <c r="AH91" s="205"/>
      <c r="AI91" s="205"/>
    </row>
    <row r="92" spans="1:35" ht="27" x14ac:dyDescent="0.85">
      <c r="A92" s="192">
        <v>91</v>
      </c>
      <c r="B92" s="215" t="s">
        <v>5324</v>
      </c>
      <c r="C92" s="215" t="s">
        <v>5325</v>
      </c>
      <c r="D92" s="215" t="s">
        <v>5447</v>
      </c>
      <c r="E92" s="230" t="s">
        <v>5463</v>
      </c>
      <c r="F92" s="207"/>
      <c r="G92" s="195" t="s">
        <v>8111</v>
      </c>
      <c r="H92" s="217" t="s">
        <v>5464</v>
      </c>
      <c r="I92" s="218">
        <v>436442</v>
      </c>
      <c r="J92" s="218">
        <v>1233610</v>
      </c>
      <c r="K92" s="219" t="s">
        <v>5465</v>
      </c>
      <c r="L92" s="199" t="s">
        <v>67</v>
      </c>
      <c r="M92" s="199"/>
      <c r="N92" s="199"/>
      <c r="O92" s="199" t="s">
        <v>68</v>
      </c>
      <c r="P92" s="220" t="s">
        <v>5466</v>
      </c>
      <c r="Q92" s="212" t="s">
        <v>61</v>
      </c>
      <c r="R92" s="221">
        <v>50</v>
      </c>
      <c r="S92" s="221">
        <v>8</v>
      </c>
      <c r="T92" s="223">
        <v>2.6</v>
      </c>
      <c r="U92" s="223">
        <v>4.5</v>
      </c>
      <c r="V92" s="223">
        <v>15.1</v>
      </c>
      <c r="W92" s="213" t="s">
        <v>69</v>
      </c>
      <c r="X92" s="201"/>
      <c r="Y92" s="212" t="s">
        <v>70</v>
      </c>
      <c r="Z92" s="199" t="s">
        <v>71</v>
      </c>
      <c r="AA92" s="212" t="s">
        <v>72</v>
      </c>
      <c r="AB92" s="195"/>
      <c r="AC92" s="205"/>
      <c r="AD92" s="205"/>
      <c r="AE92" s="205"/>
      <c r="AF92" s="205"/>
      <c r="AG92" s="205"/>
      <c r="AH92" s="205"/>
      <c r="AI92" s="205"/>
    </row>
    <row r="93" spans="1:35" ht="27" x14ac:dyDescent="0.85">
      <c r="A93" s="192">
        <v>92</v>
      </c>
      <c r="B93" s="215" t="s">
        <v>5324</v>
      </c>
      <c r="C93" s="215" t="s">
        <v>5325</v>
      </c>
      <c r="D93" s="215" t="s">
        <v>5447</v>
      </c>
      <c r="E93" s="230"/>
      <c r="F93" s="207"/>
      <c r="G93" s="195" t="s">
        <v>8112</v>
      </c>
      <c r="H93" s="217" t="s">
        <v>5467</v>
      </c>
      <c r="I93" s="218">
        <v>435931</v>
      </c>
      <c r="J93" s="218">
        <v>1233597</v>
      </c>
      <c r="K93" s="219" t="s">
        <v>5468</v>
      </c>
      <c r="L93" s="199" t="s">
        <v>67</v>
      </c>
      <c r="M93" s="199"/>
      <c r="N93" s="199"/>
      <c r="O93" s="199" t="s">
        <v>68</v>
      </c>
      <c r="P93" s="220" t="s">
        <v>5469</v>
      </c>
      <c r="Q93" s="212" t="s">
        <v>61</v>
      </c>
      <c r="R93" s="221">
        <v>40</v>
      </c>
      <c r="S93" s="221">
        <v>8</v>
      </c>
      <c r="T93" s="223">
        <v>3</v>
      </c>
      <c r="U93" s="223">
        <v>8</v>
      </c>
      <c r="V93" s="223">
        <v>12</v>
      </c>
      <c r="W93" s="213" t="s">
        <v>69</v>
      </c>
      <c r="X93" s="201"/>
      <c r="Y93" s="212" t="s">
        <v>70</v>
      </c>
      <c r="Z93" s="199" t="s">
        <v>71</v>
      </c>
      <c r="AA93" s="212" t="s">
        <v>72</v>
      </c>
      <c r="AB93" s="195"/>
      <c r="AC93" s="205"/>
      <c r="AD93" s="205"/>
      <c r="AE93" s="205"/>
      <c r="AF93" s="205"/>
      <c r="AG93" s="205"/>
      <c r="AH93" s="205"/>
      <c r="AI93" s="205"/>
    </row>
    <row r="94" spans="1:35" ht="27" x14ac:dyDescent="0.85">
      <c r="A94" s="192">
        <v>93</v>
      </c>
      <c r="B94" s="215" t="s">
        <v>5324</v>
      </c>
      <c r="C94" s="215" t="s">
        <v>5325</v>
      </c>
      <c r="D94" s="215" t="s">
        <v>5447</v>
      </c>
      <c r="E94" s="216" t="s">
        <v>5470</v>
      </c>
      <c r="F94" s="207"/>
      <c r="G94" s="195" t="s">
        <v>8113</v>
      </c>
      <c r="H94" s="217" t="s">
        <v>5471</v>
      </c>
      <c r="I94" s="218">
        <v>433747</v>
      </c>
      <c r="J94" s="218">
        <v>1238610</v>
      </c>
      <c r="K94" s="219" t="s">
        <v>5472</v>
      </c>
      <c r="L94" s="199" t="s">
        <v>67</v>
      </c>
      <c r="M94" s="199"/>
      <c r="N94" s="199"/>
      <c r="O94" s="199" t="s">
        <v>68</v>
      </c>
      <c r="P94" s="220" t="s">
        <v>5473</v>
      </c>
      <c r="Q94" s="212" t="s">
        <v>61</v>
      </c>
      <c r="R94" s="221">
        <v>46</v>
      </c>
      <c r="S94" s="221">
        <v>8</v>
      </c>
      <c r="T94" s="223">
        <v>1.72</v>
      </c>
      <c r="U94" s="223">
        <v>4.1500000000000004</v>
      </c>
      <c r="V94" s="223">
        <v>15.2</v>
      </c>
      <c r="W94" s="213" t="s">
        <v>69</v>
      </c>
      <c r="X94" s="201"/>
      <c r="Y94" s="212" t="s">
        <v>70</v>
      </c>
      <c r="Z94" s="199" t="s">
        <v>71</v>
      </c>
      <c r="AA94" s="212" t="s">
        <v>72</v>
      </c>
      <c r="AB94" s="195"/>
      <c r="AC94" s="205"/>
      <c r="AD94" s="205"/>
      <c r="AE94" s="205"/>
      <c r="AF94" s="205"/>
      <c r="AG94" s="205"/>
      <c r="AH94" s="205"/>
      <c r="AI94" s="205"/>
    </row>
    <row r="95" spans="1:35" ht="27" x14ac:dyDescent="0.85">
      <c r="A95" s="192">
        <v>94</v>
      </c>
      <c r="B95" s="215" t="s">
        <v>5324</v>
      </c>
      <c r="C95" s="215" t="s">
        <v>5325</v>
      </c>
      <c r="D95" s="215" t="s">
        <v>5447</v>
      </c>
      <c r="E95" s="216"/>
      <c r="F95" s="207"/>
      <c r="G95" s="195" t="s">
        <v>8114</v>
      </c>
      <c r="H95" s="217" t="s">
        <v>5474</v>
      </c>
      <c r="I95" s="218">
        <v>434013</v>
      </c>
      <c r="J95" s="218">
        <v>1238790</v>
      </c>
      <c r="K95" s="219" t="s">
        <v>5472</v>
      </c>
      <c r="L95" s="199" t="s">
        <v>67</v>
      </c>
      <c r="M95" s="199"/>
      <c r="N95" s="199"/>
      <c r="O95" s="199" t="s">
        <v>68</v>
      </c>
      <c r="P95" s="220" t="s">
        <v>5475</v>
      </c>
      <c r="Q95" s="212" t="s">
        <v>61</v>
      </c>
      <c r="R95" s="221">
        <v>40</v>
      </c>
      <c r="S95" s="221">
        <v>8</v>
      </c>
      <c r="T95" s="223">
        <v>2.37</v>
      </c>
      <c r="U95" s="223">
        <v>4.3</v>
      </c>
      <c r="V95" s="223">
        <v>7.8</v>
      </c>
      <c r="W95" s="213" t="s">
        <v>69</v>
      </c>
      <c r="X95" s="201"/>
      <c r="Y95" s="212" t="s">
        <v>70</v>
      </c>
      <c r="Z95" s="199" t="s">
        <v>71</v>
      </c>
      <c r="AA95" s="212" t="s">
        <v>72</v>
      </c>
      <c r="AB95" s="195"/>
      <c r="AC95" s="205"/>
      <c r="AD95" s="205"/>
      <c r="AE95" s="205"/>
      <c r="AF95" s="205"/>
      <c r="AG95" s="205"/>
      <c r="AH95" s="205"/>
      <c r="AI95" s="205"/>
    </row>
    <row r="96" spans="1:35" ht="27" x14ac:dyDescent="0.85">
      <c r="A96" s="192">
        <v>95</v>
      </c>
      <c r="B96" s="215" t="s">
        <v>5324</v>
      </c>
      <c r="C96" s="215" t="s">
        <v>5325</v>
      </c>
      <c r="D96" s="215" t="s">
        <v>5447</v>
      </c>
      <c r="E96" s="216"/>
      <c r="F96" s="207"/>
      <c r="G96" s="195" t="s">
        <v>8115</v>
      </c>
      <c r="H96" s="217" t="s">
        <v>5476</v>
      </c>
      <c r="I96" s="218">
        <v>434004</v>
      </c>
      <c r="J96" s="218">
        <v>1239623</v>
      </c>
      <c r="K96" s="219" t="s">
        <v>5477</v>
      </c>
      <c r="L96" s="199" t="s">
        <v>67</v>
      </c>
      <c r="M96" s="199"/>
      <c r="N96" s="199"/>
      <c r="O96" s="199" t="s">
        <v>68</v>
      </c>
      <c r="P96" s="225" t="s">
        <v>5478</v>
      </c>
      <c r="Q96" s="212" t="s">
        <v>61</v>
      </c>
      <c r="R96" s="221">
        <v>47</v>
      </c>
      <c r="S96" s="221">
        <v>8</v>
      </c>
      <c r="T96" s="223">
        <v>1.73</v>
      </c>
      <c r="U96" s="223">
        <v>3.4</v>
      </c>
      <c r="V96" s="223">
        <v>10.5</v>
      </c>
      <c r="W96" s="213" t="s">
        <v>69</v>
      </c>
      <c r="X96" s="201"/>
      <c r="Y96" s="212" t="s">
        <v>70</v>
      </c>
      <c r="Z96" s="199" t="s">
        <v>71</v>
      </c>
      <c r="AA96" s="212" t="s">
        <v>72</v>
      </c>
      <c r="AB96" s="195"/>
      <c r="AC96" s="205"/>
      <c r="AD96" s="205"/>
      <c r="AE96" s="205"/>
      <c r="AF96" s="205"/>
      <c r="AG96" s="205"/>
      <c r="AH96" s="205"/>
      <c r="AI96" s="205"/>
    </row>
    <row r="97" spans="1:35" ht="27" x14ac:dyDescent="0.85">
      <c r="A97" s="192">
        <v>96</v>
      </c>
      <c r="B97" s="215" t="s">
        <v>5324</v>
      </c>
      <c r="C97" s="215" t="s">
        <v>5325</v>
      </c>
      <c r="D97" s="215" t="s">
        <v>5447</v>
      </c>
      <c r="E97" s="216" t="s">
        <v>5479</v>
      </c>
      <c r="F97" s="207"/>
      <c r="G97" s="195" t="s">
        <v>8116</v>
      </c>
      <c r="H97" s="217" t="s">
        <v>5480</v>
      </c>
      <c r="I97" s="218">
        <v>435527</v>
      </c>
      <c r="J97" s="218">
        <v>1234920</v>
      </c>
      <c r="K97" s="219" t="s">
        <v>5477</v>
      </c>
      <c r="L97" s="199" t="s">
        <v>67</v>
      </c>
      <c r="M97" s="199"/>
      <c r="N97" s="199"/>
      <c r="O97" s="199" t="s">
        <v>68</v>
      </c>
      <c r="P97" s="225" t="s">
        <v>5481</v>
      </c>
      <c r="Q97" s="212" t="s">
        <v>61</v>
      </c>
      <c r="R97" s="221">
        <v>46</v>
      </c>
      <c r="S97" s="221">
        <v>8</v>
      </c>
      <c r="T97" s="223">
        <v>2.17</v>
      </c>
      <c r="U97" s="223">
        <v>3.65</v>
      </c>
      <c r="V97" s="223">
        <v>6.2</v>
      </c>
      <c r="W97" s="213" t="s">
        <v>69</v>
      </c>
      <c r="X97" s="201"/>
      <c r="Y97" s="212" t="s">
        <v>70</v>
      </c>
      <c r="Z97" s="199" t="s">
        <v>71</v>
      </c>
      <c r="AA97" s="212" t="s">
        <v>72</v>
      </c>
      <c r="AB97" s="195"/>
      <c r="AC97" s="205"/>
      <c r="AD97" s="205"/>
      <c r="AE97" s="205"/>
      <c r="AF97" s="205"/>
      <c r="AG97" s="205"/>
      <c r="AH97" s="205"/>
      <c r="AI97" s="205"/>
    </row>
    <row r="98" spans="1:35" ht="27" x14ac:dyDescent="0.85">
      <c r="A98" s="192">
        <v>97</v>
      </c>
      <c r="B98" s="215" t="s">
        <v>5324</v>
      </c>
      <c r="C98" s="215" t="s">
        <v>5325</v>
      </c>
      <c r="D98" s="215" t="s">
        <v>5447</v>
      </c>
      <c r="E98" s="216"/>
      <c r="F98" s="207"/>
      <c r="G98" s="195" t="s">
        <v>8117</v>
      </c>
      <c r="H98" s="217" t="s">
        <v>5482</v>
      </c>
      <c r="I98" s="218">
        <v>434426</v>
      </c>
      <c r="J98" s="218">
        <v>1234856</v>
      </c>
      <c r="K98" s="219" t="s">
        <v>5483</v>
      </c>
      <c r="L98" s="199" t="s">
        <v>67</v>
      </c>
      <c r="M98" s="199"/>
      <c r="N98" s="199"/>
      <c r="O98" s="199" t="s">
        <v>68</v>
      </c>
      <c r="P98" s="225" t="s">
        <v>5484</v>
      </c>
      <c r="Q98" s="212" t="s">
        <v>61</v>
      </c>
      <c r="R98" s="221">
        <v>50</v>
      </c>
      <c r="S98" s="221">
        <v>8</v>
      </c>
      <c r="T98" s="223">
        <v>1.5</v>
      </c>
      <c r="U98" s="231">
        <v>7</v>
      </c>
      <c r="V98" s="231">
        <v>18.5</v>
      </c>
      <c r="W98" s="213" t="s">
        <v>69</v>
      </c>
      <c r="X98" s="201"/>
      <c r="Y98" s="212" t="s">
        <v>70</v>
      </c>
      <c r="Z98" s="199" t="s">
        <v>71</v>
      </c>
      <c r="AA98" s="212" t="s">
        <v>72</v>
      </c>
      <c r="AB98" s="195"/>
      <c r="AC98" s="205"/>
      <c r="AD98" s="205"/>
      <c r="AE98" s="205"/>
      <c r="AF98" s="205"/>
      <c r="AG98" s="205"/>
      <c r="AH98" s="205"/>
      <c r="AI98" s="205"/>
    </row>
    <row r="99" spans="1:35" ht="27" x14ac:dyDescent="0.85">
      <c r="A99" s="192">
        <v>98</v>
      </c>
      <c r="B99" s="215" t="s">
        <v>5324</v>
      </c>
      <c r="C99" s="215" t="s">
        <v>5325</v>
      </c>
      <c r="D99" s="215" t="s">
        <v>5447</v>
      </c>
      <c r="E99" s="216"/>
      <c r="F99" s="207"/>
      <c r="G99" s="195" t="s">
        <v>8118</v>
      </c>
      <c r="H99" s="217" t="s">
        <v>5485</v>
      </c>
      <c r="I99" s="218">
        <v>435505</v>
      </c>
      <c r="J99" s="218">
        <v>1235194</v>
      </c>
      <c r="K99" s="219" t="s">
        <v>5486</v>
      </c>
      <c r="L99" s="199" t="s">
        <v>67</v>
      </c>
      <c r="M99" s="199"/>
      <c r="N99" s="199"/>
      <c r="O99" s="199" t="s">
        <v>68</v>
      </c>
      <c r="P99" s="225" t="s">
        <v>5487</v>
      </c>
      <c r="Q99" s="212" t="s">
        <v>61</v>
      </c>
      <c r="R99" s="221">
        <v>47</v>
      </c>
      <c r="S99" s="221">
        <v>8</v>
      </c>
      <c r="T99" s="223">
        <v>1.2</v>
      </c>
      <c r="U99" s="223">
        <v>4.5</v>
      </c>
      <c r="V99" s="223">
        <v>7.7</v>
      </c>
      <c r="W99" s="213" t="s">
        <v>69</v>
      </c>
      <c r="X99" s="201"/>
      <c r="Y99" s="212" t="s">
        <v>70</v>
      </c>
      <c r="Z99" s="199" t="s">
        <v>71</v>
      </c>
      <c r="AA99" s="212" t="s">
        <v>72</v>
      </c>
      <c r="AB99" s="195"/>
      <c r="AC99" s="205"/>
      <c r="AD99" s="205"/>
      <c r="AE99" s="205"/>
      <c r="AF99" s="205"/>
      <c r="AG99" s="205"/>
      <c r="AH99" s="205"/>
      <c r="AI99" s="205"/>
    </row>
    <row r="100" spans="1:35" ht="27" x14ac:dyDescent="0.85">
      <c r="A100" s="192">
        <v>99</v>
      </c>
      <c r="B100" s="215" t="s">
        <v>5324</v>
      </c>
      <c r="C100" s="215" t="s">
        <v>5325</v>
      </c>
      <c r="D100" s="215" t="s">
        <v>5447</v>
      </c>
      <c r="E100" s="216"/>
      <c r="F100" s="207"/>
      <c r="G100" s="195" t="s">
        <v>8119</v>
      </c>
      <c r="H100" s="217" t="s">
        <v>5488</v>
      </c>
      <c r="I100" s="218">
        <v>435363</v>
      </c>
      <c r="J100" s="218">
        <v>1235426</v>
      </c>
      <c r="K100" s="219" t="s">
        <v>5486</v>
      </c>
      <c r="L100" s="199" t="s">
        <v>67</v>
      </c>
      <c r="M100" s="199"/>
      <c r="N100" s="199"/>
      <c r="O100" s="199" t="s">
        <v>68</v>
      </c>
      <c r="P100" s="225" t="s">
        <v>5489</v>
      </c>
      <c r="Q100" s="212" t="s">
        <v>61</v>
      </c>
      <c r="R100" s="221">
        <v>46</v>
      </c>
      <c r="S100" s="221">
        <v>8</v>
      </c>
      <c r="T100" s="223">
        <v>1.2</v>
      </c>
      <c r="U100" s="223">
        <v>2.2000000000000002</v>
      </c>
      <c r="V100" s="223">
        <v>8.4</v>
      </c>
      <c r="W100" s="213" t="s">
        <v>69</v>
      </c>
      <c r="X100" s="201"/>
      <c r="Y100" s="212" t="s">
        <v>70</v>
      </c>
      <c r="Z100" s="199" t="s">
        <v>71</v>
      </c>
      <c r="AA100" s="212" t="s">
        <v>72</v>
      </c>
      <c r="AB100" s="195"/>
      <c r="AC100" s="205"/>
      <c r="AD100" s="205"/>
      <c r="AE100" s="205"/>
      <c r="AF100" s="205"/>
      <c r="AG100" s="205"/>
      <c r="AH100" s="205"/>
      <c r="AI100" s="205"/>
    </row>
    <row r="101" spans="1:35" ht="27" x14ac:dyDescent="0.85">
      <c r="A101" s="192">
        <v>100</v>
      </c>
      <c r="B101" s="215" t="s">
        <v>5324</v>
      </c>
      <c r="C101" s="215" t="s">
        <v>5325</v>
      </c>
      <c r="D101" s="215" t="s">
        <v>5447</v>
      </c>
      <c r="E101" s="216" t="s">
        <v>5490</v>
      </c>
      <c r="F101" s="207"/>
      <c r="G101" s="195" t="s">
        <v>8120</v>
      </c>
      <c r="H101" s="217" t="s">
        <v>5491</v>
      </c>
      <c r="I101" s="218">
        <v>434609</v>
      </c>
      <c r="J101" s="218">
        <v>1233043</v>
      </c>
      <c r="K101" s="219" t="s">
        <v>5468</v>
      </c>
      <c r="L101" s="199" t="s">
        <v>67</v>
      </c>
      <c r="M101" s="199"/>
      <c r="N101" s="199"/>
      <c r="O101" s="199" t="s">
        <v>68</v>
      </c>
      <c r="P101" s="225" t="s">
        <v>5492</v>
      </c>
      <c r="Q101" s="212" t="s">
        <v>61</v>
      </c>
      <c r="R101" s="221">
        <v>35</v>
      </c>
      <c r="S101" s="221">
        <v>8</v>
      </c>
      <c r="T101" s="223">
        <v>4</v>
      </c>
      <c r="U101" s="223">
        <v>4.5</v>
      </c>
      <c r="V101" s="221">
        <v>12.15</v>
      </c>
      <c r="W101" s="213" t="s">
        <v>69</v>
      </c>
      <c r="X101" s="201"/>
      <c r="Y101" s="212" t="s">
        <v>70</v>
      </c>
      <c r="Z101" s="199" t="s">
        <v>71</v>
      </c>
      <c r="AA101" s="212" t="s">
        <v>72</v>
      </c>
      <c r="AB101" s="195"/>
      <c r="AC101" s="205"/>
      <c r="AD101" s="205"/>
      <c r="AE101" s="205"/>
      <c r="AF101" s="205"/>
      <c r="AG101" s="205"/>
      <c r="AH101" s="205"/>
      <c r="AI101" s="205"/>
    </row>
    <row r="102" spans="1:35" ht="27" x14ac:dyDescent="0.85">
      <c r="A102" s="192">
        <v>101</v>
      </c>
      <c r="B102" s="215" t="s">
        <v>5324</v>
      </c>
      <c r="C102" s="215" t="s">
        <v>5325</v>
      </c>
      <c r="D102" s="215" t="s">
        <v>5447</v>
      </c>
      <c r="E102" s="216"/>
      <c r="F102" s="207"/>
      <c r="G102" s="195" t="s">
        <v>8121</v>
      </c>
      <c r="H102" s="217" t="s">
        <v>5493</v>
      </c>
      <c r="I102" s="218">
        <v>434797</v>
      </c>
      <c r="J102" s="218">
        <v>1233547</v>
      </c>
      <c r="K102" s="219" t="s">
        <v>5494</v>
      </c>
      <c r="L102" s="199" t="s">
        <v>67</v>
      </c>
      <c r="M102" s="199"/>
      <c r="N102" s="199"/>
      <c r="O102" s="199" t="s">
        <v>68</v>
      </c>
      <c r="P102" s="225" t="s">
        <v>5495</v>
      </c>
      <c r="Q102" s="212" t="s">
        <v>61</v>
      </c>
      <c r="R102" s="221">
        <v>40</v>
      </c>
      <c r="S102" s="221">
        <v>8</v>
      </c>
      <c r="T102" s="223">
        <v>2</v>
      </c>
      <c r="U102" s="223">
        <v>5</v>
      </c>
      <c r="V102" s="223">
        <v>15.3</v>
      </c>
      <c r="W102" s="213" t="s">
        <v>69</v>
      </c>
      <c r="X102" s="201"/>
      <c r="Y102" s="212" t="s">
        <v>70</v>
      </c>
      <c r="Z102" s="199" t="s">
        <v>71</v>
      </c>
      <c r="AA102" s="212" t="s">
        <v>72</v>
      </c>
      <c r="AB102" s="195"/>
      <c r="AC102" s="205"/>
      <c r="AD102" s="205"/>
      <c r="AE102" s="205"/>
      <c r="AF102" s="205"/>
      <c r="AG102" s="205"/>
      <c r="AH102" s="205"/>
      <c r="AI102" s="205"/>
    </row>
    <row r="103" spans="1:35" ht="27" x14ac:dyDescent="0.85">
      <c r="A103" s="192">
        <v>102</v>
      </c>
      <c r="B103" s="215" t="s">
        <v>5324</v>
      </c>
      <c r="C103" s="215" t="s">
        <v>5325</v>
      </c>
      <c r="D103" s="215" t="s">
        <v>5447</v>
      </c>
      <c r="E103" s="216"/>
      <c r="F103" s="207"/>
      <c r="G103" s="195" t="s">
        <v>8122</v>
      </c>
      <c r="H103" s="217" t="s">
        <v>5496</v>
      </c>
      <c r="I103" s="218">
        <v>434714</v>
      </c>
      <c r="J103" s="218">
        <v>1233657</v>
      </c>
      <c r="K103" s="219" t="s">
        <v>5494</v>
      </c>
      <c r="L103" s="199" t="s">
        <v>67</v>
      </c>
      <c r="M103" s="199"/>
      <c r="N103" s="199"/>
      <c r="O103" s="199" t="s">
        <v>68</v>
      </c>
      <c r="P103" s="225" t="s">
        <v>5497</v>
      </c>
      <c r="Q103" s="212" t="s">
        <v>61</v>
      </c>
      <c r="R103" s="221">
        <v>40</v>
      </c>
      <c r="S103" s="221">
        <v>8</v>
      </c>
      <c r="T103" s="223">
        <v>1.8</v>
      </c>
      <c r="U103" s="223">
        <v>5.5</v>
      </c>
      <c r="V103" s="223">
        <v>15.5</v>
      </c>
      <c r="W103" s="213" t="s">
        <v>69</v>
      </c>
      <c r="X103" s="201"/>
      <c r="Y103" s="212" t="s">
        <v>70</v>
      </c>
      <c r="Z103" s="199" t="s">
        <v>71</v>
      </c>
      <c r="AA103" s="212" t="s">
        <v>72</v>
      </c>
      <c r="AB103" s="195"/>
      <c r="AC103" s="205"/>
      <c r="AD103" s="205"/>
      <c r="AE103" s="205"/>
      <c r="AF103" s="205"/>
      <c r="AG103" s="205"/>
      <c r="AH103" s="205"/>
      <c r="AI103" s="205"/>
    </row>
    <row r="104" spans="1:35" ht="27" x14ac:dyDescent="0.85">
      <c r="A104" s="192">
        <v>103</v>
      </c>
      <c r="B104" s="215" t="s">
        <v>5324</v>
      </c>
      <c r="C104" s="215" t="s">
        <v>5325</v>
      </c>
      <c r="D104" s="215" t="s">
        <v>5498</v>
      </c>
      <c r="E104" s="216" t="s">
        <v>5499</v>
      </c>
      <c r="F104" s="207"/>
      <c r="G104" s="195" t="s">
        <v>8123</v>
      </c>
      <c r="H104" s="217" t="s">
        <v>5500</v>
      </c>
      <c r="I104" s="218">
        <v>458741</v>
      </c>
      <c r="J104" s="218">
        <v>1236207</v>
      </c>
      <c r="K104" s="219" t="s">
        <v>5501</v>
      </c>
      <c r="L104" s="199" t="s">
        <v>67</v>
      </c>
      <c r="M104" s="199"/>
      <c r="N104" s="199"/>
      <c r="O104" s="199" t="s">
        <v>68</v>
      </c>
      <c r="P104" s="220" t="s">
        <v>5502</v>
      </c>
      <c r="Q104" s="212" t="s">
        <v>61</v>
      </c>
      <c r="R104" s="221">
        <v>48</v>
      </c>
      <c r="S104" s="221">
        <v>8</v>
      </c>
      <c r="T104" s="223">
        <v>1.47</v>
      </c>
      <c r="U104" s="223">
        <v>3.5</v>
      </c>
      <c r="V104" s="223">
        <v>11.7</v>
      </c>
      <c r="W104" s="213" t="s">
        <v>69</v>
      </c>
      <c r="X104" s="201"/>
      <c r="Y104" s="212" t="s">
        <v>70</v>
      </c>
      <c r="Z104" s="199" t="s">
        <v>71</v>
      </c>
      <c r="AA104" s="212" t="s">
        <v>72</v>
      </c>
      <c r="AB104" s="195"/>
      <c r="AC104" s="205"/>
      <c r="AD104" s="205"/>
      <c r="AE104" s="205"/>
      <c r="AF104" s="205"/>
      <c r="AG104" s="205"/>
      <c r="AH104" s="205"/>
      <c r="AI104" s="205"/>
    </row>
    <row r="105" spans="1:35" ht="27" x14ac:dyDescent="0.85">
      <c r="A105" s="192">
        <v>104</v>
      </c>
      <c r="B105" s="215" t="s">
        <v>5324</v>
      </c>
      <c r="C105" s="215" t="s">
        <v>5325</v>
      </c>
      <c r="D105" s="215" t="s">
        <v>5498</v>
      </c>
      <c r="E105" s="216" t="s">
        <v>5503</v>
      </c>
      <c r="F105" s="207"/>
      <c r="G105" s="195" t="s">
        <v>8124</v>
      </c>
      <c r="H105" s="217" t="s">
        <v>5504</v>
      </c>
      <c r="I105" s="218">
        <v>458431</v>
      </c>
      <c r="J105" s="218">
        <v>1237093</v>
      </c>
      <c r="K105" s="219"/>
      <c r="L105" s="199" t="s">
        <v>67</v>
      </c>
      <c r="M105" s="199"/>
      <c r="N105" s="199"/>
      <c r="O105" s="199" t="s">
        <v>68</v>
      </c>
      <c r="P105" s="220" t="s">
        <v>5505</v>
      </c>
      <c r="Q105" s="212" t="s">
        <v>61</v>
      </c>
      <c r="R105" s="221">
        <v>55</v>
      </c>
      <c r="S105" s="221"/>
      <c r="T105" s="221"/>
      <c r="U105" s="221"/>
      <c r="V105" s="221"/>
      <c r="W105" s="213" t="s">
        <v>69</v>
      </c>
      <c r="X105" s="201"/>
      <c r="Y105" s="212" t="s">
        <v>70</v>
      </c>
      <c r="Z105" s="199" t="s">
        <v>71</v>
      </c>
      <c r="AA105" s="212" t="s">
        <v>72</v>
      </c>
      <c r="AB105" s="195"/>
      <c r="AC105" s="205"/>
      <c r="AD105" s="205"/>
      <c r="AE105" s="205"/>
      <c r="AF105" s="205"/>
      <c r="AG105" s="205"/>
      <c r="AH105" s="205"/>
      <c r="AI105" s="205"/>
    </row>
    <row r="106" spans="1:35" ht="27" x14ac:dyDescent="0.85">
      <c r="A106" s="192">
        <v>105</v>
      </c>
      <c r="B106" s="215" t="s">
        <v>5324</v>
      </c>
      <c r="C106" s="215" t="s">
        <v>5325</v>
      </c>
      <c r="D106" s="215" t="s">
        <v>5498</v>
      </c>
      <c r="E106" s="216"/>
      <c r="F106" s="207"/>
      <c r="G106" s="195" t="s">
        <v>8125</v>
      </c>
      <c r="H106" s="217" t="s">
        <v>5506</v>
      </c>
      <c r="I106" s="218">
        <v>458605</v>
      </c>
      <c r="J106" s="218">
        <v>1237318</v>
      </c>
      <c r="K106" s="219" t="s">
        <v>5507</v>
      </c>
      <c r="L106" s="199" t="s">
        <v>67</v>
      </c>
      <c r="M106" s="199"/>
      <c r="N106" s="199"/>
      <c r="O106" s="199" t="s">
        <v>68</v>
      </c>
      <c r="P106" s="220" t="s">
        <v>5508</v>
      </c>
      <c r="Q106" s="212" t="s">
        <v>61</v>
      </c>
      <c r="R106" s="221">
        <v>51</v>
      </c>
      <c r="S106" s="221">
        <v>8</v>
      </c>
      <c r="T106" s="223">
        <v>1.2</v>
      </c>
      <c r="U106" s="223">
        <v>3.2</v>
      </c>
      <c r="V106" s="223">
        <v>32</v>
      </c>
      <c r="W106" s="213" t="s">
        <v>69</v>
      </c>
      <c r="X106" s="201"/>
      <c r="Y106" s="212" t="s">
        <v>70</v>
      </c>
      <c r="Z106" s="199" t="s">
        <v>71</v>
      </c>
      <c r="AA106" s="212" t="s">
        <v>72</v>
      </c>
      <c r="AB106" s="195"/>
      <c r="AC106" s="205"/>
      <c r="AD106" s="205"/>
      <c r="AE106" s="205"/>
      <c r="AF106" s="205"/>
      <c r="AG106" s="205"/>
      <c r="AH106" s="205"/>
      <c r="AI106" s="205"/>
    </row>
    <row r="107" spans="1:35" ht="27" x14ac:dyDescent="0.85">
      <c r="A107" s="192">
        <v>106</v>
      </c>
      <c r="B107" s="215" t="s">
        <v>5324</v>
      </c>
      <c r="C107" s="215" t="s">
        <v>5325</v>
      </c>
      <c r="D107" s="215" t="s">
        <v>5498</v>
      </c>
      <c r="E107" s="216"/>
      <c r="F107" s="207"/>
      <c r="G107" s="195" t="s">
        <v>8126</v>
      </c>
      <c r="H107" s="217" t="s">
        <v>5509</v>
      </c>
      <c r="I107" s="218">
        <v>458689</v>
      </c>
      <c r="J107" s="218">
        <v>1237507</v>
      </c>
      <c r="K107" s="219" t="s">
        <v>5507</v>
      </c>
      <c r="L107" s="199" t="s">
        <v>67</v>
      </c>
      <c r="M107" s="199"/>
      <c r="N107" s="199"/>
      <c r="O107" s="199" t="s">
        <v>68</v>
      </c>
      <c r="P107" s="220" t="s">
        <v>5510</v>
      </c>
      <c r="Q107" s="212" t="s">
        <v>61</v>
      </c>
      <c r="R107" s="221">
        <v>52</v>
      </c>
      <c r="S107" s="221">
        <v>8</v>
      </c>
      <c r="T107" s="223">
        <v>1.25</v>
      </c>
      <c r="U107" s="223">
        <v>2.75</v>
      </c>
      <c r="V107" s="223">
        <v>22</v>
      </c>
      <c r="W107" s="213" t="s">
        <v>69</v>
      </c>
      <c r="X107" s="201"/>
      <c r="Y107" s="212" t="s">
        <v>70</v>
      </c>
      <c r="Z107" s="199" t="s">
        <v>71</v>
      </c>
      <c r="AA107" s="212" t="s">
        <v>72</v>
      </c>
      <c r="AB107" s="195"/>
      <c r="AC107" s="205"/>
      <c r="AD107" s="205"/>
      <c r="AE107" s="205"/>
      <c r="AF107" s="205"/>
      <c r="AG107" s="205"/>
      <c r="AH107" s="205"/>
      <c r="AI107" s="205"/>
    </row>
    <row r="108" spans="1:35" ht="27" x14ac:dyDescent="0.85">
      <c r="A108" s="192">
        <v>107</v>
      </c>
      <c r="B108" s="215" t="s">
        <v>5324</v>
      </c>
      <c r="C108" s="215" t="s">
        <v>5325</v>
      </c>
      <c r="D108" s="215" t="s">
        <v>5498</v>
      </c>
      <c r="E108" s="216"/>
      <c r="F108" s="207"/>
      <c r="G108" s="195" t="s">
        <v>8127</v>
      </c>
      <c r="H108" s="217" t="s">
        <v>5511</v>
      </c>
      <c r="I108" s="218">
        <v>458810</v>
      </c>
      <c r="J108" s="218">
        <v>1237451</v>
      </c>
      <c r="K108" s="219" t="s">
        <v>5512</v>
      </c>
      <c r="L108" s="199" t="s">
        <v>67</v>
      </c>
      <c r="M108" s="199"/>
      <c r="N108" s="199"/>
      <c r="O108" s="199" t="s">
        <v>68</v>
      </c>
      <c r="P108" s="220" t="s">
        <v>5513</v>
      </c>
      <c r="Q108" s="212" t="s">
        <v>61</v>
      </c>
      <c r="R108" s="221">
        <v>49</v>
      </c>
      <c r="S108" s="221">
        <v>8</v>
      </c>
      <c r="T108" s="223">
        <v>1.2</v>
      </c>
      <c r="U108" s="223">
        <v>2.4500000000000002</v>
      </c>
      <c r="V108" s="223">
        <v>21</v>
      </c>
      <c r="W108" s="213" t="s">
        <v>69</v>
      </c>
      <c r="X108" s="201"/>
      <c r="Y108" s="212" t="s">
        <v>70</v>
      </c>
      <c r="Z108" s="199" t="s">
        <v>71</v>
      </c>
      <c r="AA108" s="212" t="s">
        <v>72</v>
      </c>
      <c r="AB108" s="195"/>
      <c r="AC108" s="205"/>
      <c r="AD108" s="205"/>
      <c r="AE108" s="205"/>
      <c r="AF108" s="205"/>
      <c r="AG108" s="205"/>
      <c r="AH108" s="205"/>
      <c r="AI108" s="205"/>
    </row>
    <row r="109" spans="1:35" ht="27" x14ac:dyDescent="0.85">
      <c r="A109" s="192">
        <v>108</v>
      </c>
      <c r="B109" s="215" t="s">
        <v>5324</v>
      </c>
      <c r="C109" s="215" t="s">
        <v>5325</v>
      </c>
      <c r="D109" s="215" t="s">
        <v>5498</v>
      </c>
      <c r="E109" s="216" t="s">
        <v>5514</v>
      </c>
      <c r="F109" s="207"/>
      <c r="G109" s="195" t="s">
        <v>8128</v>
      </c>
      <c r="H109" s="217" t="s">
        <v>5515</v>
      </c>
      <c r="I109" s="218">
        <v>458820</v>
      </c>
      <c r="J109" s="218">
        <v>1236814</v>
      </c>
      <c r="K109" s="219" t="s">
        <v>5501</v>
      </c>
      <c r="L109" s="199" t="s">
        <v>67</v>
      </c>
      <c r="M109" s="199"/>
      <c r="N109" s="199"/>
      <c r="O109" s="199" t="s">
        <v>68</v>
      </c>
      <c r="P109" s="220" t="s">
        <v>5516</v>
      </c>
      <c r="Q109" s="212" t="s">
        <v>61</v>
      </c>
      <c r="R109" s="221">
        <v>48</v>
      </c>
      <c r="S109" s="221">
        <v>8</v>
      </c>
      <c r="T109" s="223">
        <v>1.25</v>
      </c>
      <c r="U109" s="223">
        <v>3.5</v>
      </c>
      <c r="V109" s="223">
        <v>17.3</v>
      </c>
      <c r="W109" s="213" t="s">
        <v>69</v>
      </c>
      <c r="X109" s="201"/>
      <c r="Y109" s="212" t="s">
        <v>70</v>
      </c>
      <c r="Z109" s="199" t="s">
        <v>71</v>
      </c>
      <c r="AA109" s="212" t="s">
        <v>72</v>
      </c>
      <c r="AB109" s="195"/>
      <c r="AC109" s="205"/>
      <c r="AD109" s="205"/>
      <c r="AE109" s="205"/>
      <c r="AF109" s="205"/>
      <c r="AG109" s="205"/>
      <c r="AH109" s="205"/>
      <c r="AI109" s="205"/>
    </row>
    <row r="110" spans="1:35" ht="27" x14ac:dyDescent="0.85">
      <c r="A110" s="192">
        <v>109</v>
      </c>
      <c r="B110" s="215" t="s">
        <v>5324</v>
      </c>
      <c r="C110" s="215" t="s">
        <v>5325</v>
      </c>
      <c r="D110" s="215" t="s">
        <v>5498</v>
      </c>
      <c r="E110" s="216"/>
      <c r="F110" s="207"/>
      <c r="G110" s="195" t="s">
        <v>8129</v>
      </c>
      <c r="H110" s="217" t="s">
        <v>5517</v>
      </c>
      <c r="I110" s="218">
        <v>459181</v>
      </c>
      <c r="J110" s="218">
        <v>1236550</v>
      </c>
      <c r="K110" s="224" t="s">
        <v>5518</v>
      </c>
      <c r="L110" s="199" t="s">
        <v>67</v>
      </c>
      <c r="M110" s="199"/>
      <c r="N110" s="199"/>
      <c r="O110" s="199" t="s">
        <v>68</v>
      </c>
      <c r="P110" s="220" t="s">
        <v>5519</v>
      </c>
      <c r="Q110" s="212" t="s">
        <v>61</v>
      </c>
      <c r="R110" s="221">
        <v>46</v>
      </c>
      <c r="S110" s="221">
        <v>8</v>
      </c>
      <c r="T110" s="223">
        <v>1.46</v>
      </c>
      <c r="U110" s="223">
        <v>3.2</v>
      </c>
      <c r="V110" s="223">
        <v>11.8</v>
      </c>
      <c r="W110" s="213" t="s">
        <v>69</v>
      </c>
      <c r="X110" s="201"/>
      <c r="Y110" s="212" t="s">
        <v>70</v>
      </c>
      <c r="Z110" s="199" t="s">
        <v>71</v>
      </c>
      <c r="AA110" s="212" t="s">
        <v>72</v>
      </c>
      <c r="AB110" s="195"/>
      <c r="AC110" s="205"/>
      <c r="AD110" s="205"/>
      <c r="AE110" s="205"/>
      <c r="AF110" s="205"/>
      <c r="AG110" s="205"/>
      <c r="AH110" s="205"/>
      <c r="AI110" s="205"/>
    </row>
    <row r="111" spans="1:35" ht="27" x14ac:dyDescent="0.85">
      <c r="A111" s="192">
        <v>110</v>
      </c>
      <c r="B111" s="215" t="s">
        <v>5324</v>
      </c>
      <c r="C111" s="215" t="s">
        <v>5325</v>
      </c>
      <c r="D111" s="215" t="s">
        <v>5498</v>
      </c>
      <c r="E111" s="216" t="s">
        <v>5520</v>
      </c>
      <c r="F111" s="207"/>
      <c r="G111" s="195" t="s">
        <v>8130</v>
      </c>
      <c r="H111" s="217" t="s">
        <v>5521</v>
      </c>
      <c r="I111" s="218">
        <v>459726</v>
      </c>
      <c r="J111" s="218">
        <v>1236243</v>
      </c>
      <c r="K111" s="224" t="s">
        <v>5455</v>
      </c>
      <c r="L111" s="199" t="s">
        <v>67</v>
      </c>
      <c r="M111" s="199"/>
      <c r="N111" s="199"/>
      <c r="O111" s="199" t="s">
        <v>68</v>
      </c>
      <c r="P111" s="220" t="s">
        <v>5522</v>
      </c>
      <c r="Q111" s="212" t="s">
        <v>61</v>
      </c>
      <c r="R111" s="221">
        <v>49</v>
      </c>
      <c r="S111" s="221">
        <v>8</v>
      </c>
      <c r="T111" s="223">
        <v>1.2</v>
      </c>
      <c r="U111" s="223">
        <v>2.8</v>
      </c>
      <c r="V111" s="223">
        <v>22.7</v>
      </c>
      <c r="W111" s="213" t="s">
        <v>69</v>
      </c>
      <c r="X111" s="201"/>
      <c r="Y111" s="212" t="s">
        <v>70</v>
      </c>
      <c r="Z111" s="199" t="s">
        <v>71</v>
      </c>
      <c r="AA111" s="212" t="s">
        <v>72</v>
      </c>
      <c r="AB111" s="195"/>
      <c r="AC111" s="205"/>
      <c r="AD111" s="205"/>
      <c r="AE111" s="205"/>
      <c r="AF111" s="205"/>
      <c r="AG111" s="205"/>
      <c r="AH111" s="205"/>
      <c r="AI111" s="205"/>
    </row>
    <row r="112" spans="1:35" ht="24.45" customHeight="1" x14ac:dyDescent="0.85">
      <c r="A112" s="192">
        <v>111</v>
      </c>
      <c r="B112" s="215" t="s">
        <v>5324</v>
      </c>
      <c r="C112" s="215" t="s">
        <v>5325</v>
      </c>
      <c r="D112" s="215" t="s">
        <v>5523</v>
      </c>
      <c r="E112" s="216" t="s">
        <v>2476</v>
      </c>
      <c r="F112" s="207"/>
      <c r="G112" s="195" t="s">
        <v>8131</v>
      </c>
      <c r="H112" s="217" t="s">
        <v>5524</v>
      </c>
      <c r="I112" s="218">
        <v>438490</v>
      </c>
      <c r="J112" s="218">
        <v>1233856</v>
      </c>
      <c r="K112" s="224" t="s">
        <v>5525</v>
      </c>
      <c r="L112" s="199" t="s">
        <v>67</v>
      </c>
      <c r="M112" s="199"/>
      <c r="N112" s="199"/>
      <c r="O112" s="199" t="s">
        <v>68</v>
      </c>
      <c r="P112" s="225" t="s">
        <v>5526</v>
      </c>
      <c r="Q112" s="212" t="s">
        <v>61</v>
      </c>
      <c r="R112" s="221">
        <v>49</v>
      </c>
      <c r="S112" s="221">
        <v>8</v>
      </c>
      <c r="T112" s="223">
        <v>4</v>
      </c>
      <c r="U112" s="223">
        <v>4.8</v>
      </c>
      <c r="V112" s="223">
        <v>5.9</v>
      </c>
      <c r="W112" s="213" t="s">
        <v>69</v>
      </c>
      <c r="X112" s="201"/>
      <c r="Y112" s="212" t="s">
        <v>70</v>
      </c>
      <c r="Z112" s="199" t="s">
        <v>71</v>
      </c>
      <c r="AA112" s="212" t="s">
        <v>72</v>
      </c>
      <c r="AB112" s="195"/>
      <c r="AC112" s="205"/>
      <c r="AD112" s="205"/>
      <c r="AE112" s="205"/>
      <c r="AF112" s="205"/>
      <c r="AG112" s="205"/>
      <c r="AH112" s="205"/>
      <c r="AI112" s="205"/>
    </row>
    <row r="113" spans="1:35" ht="24.45" customHeight="1" x14ac:dyDescent="0.85">
      <c r="A113" s="192">
        <v>112</v>
      </c>
      <c r="B113" s="215" t="s">
        <v>5324</v>
      </c>
      <c r="C113" s="215" t="s">
        <v>5325</v>
      </c>
      <c r="D113" s="215" t="s">
        <v>5523</v>
      </c>
      <c r="E113" s="216"/>
      <c r="F113" s="207"/>
      <c r="G113" s="195" t="s">
        <v>8132</v>
      </c>
      <c r="H113" s="217" t="s">
        <v>5527</v>
      </c>
      <c r="I113" s="218">
        <v>434442</v>
      </c>
      <c r="J113" s="218">
        <v>1233721</v>
      </c>
      <c r="K113" s="224" t="s">
        <v>5525</v>
      </c>
      <c r="L113" s="199" t="s">
        <v>67</v>
      </c>
      <c r="M113" s="199"/>
      <c r="N113" s="199"/>
      <c r="O113" s="199" t="s">
        <v>68</v>
      </c>
      <c r="P113" s="232" t="s">
        <v>5528</v>
      </c>
      <c r="Q113" s="212" t="s">
        <v>61</v>
      </c>
      <c r="R113" s="221">
        <v>49</v>
      </c>
      <c r="S113" s="221">
        <v>8</v>
      </c>
      <c r="T113" s="223">
        <v>1.8</v>
      </c>
      <c r="U113" s="223">
        <v>3.7</v>
      </c>
      <c r="V113" s="221">
        <v>15.15</v>
      </c>
      <c r="W113" s="213" t="s">
        <v>69</v>
      </c>
      <c r="X113" s="201"/>
      <c r="Y113" s="212" t="s">
        <v>70</v>
      </c>
      <c r="Z113" s="199" t="s">
        <v>71</v>
      </c>
      <c r="AA113" s="212" t="s">
        <v>72</v>
      </c>
      <c r="AB113" s="195"/>
      <c r="AC113" s="205"/>
      <c r="AD113" s="205"/>
      <c r="AE113" s="205"/>
      <c r="AF113" s="205"/>
      <c r="AG113" s="205"/>
      <c r="AH113" s="205"/>
      <c r="AI113" s="205"/>
    </row>
    <row r="114" spans="1:35" ht="27" customHeight="1" x14ac:dyDescent="0.85">
      <c r="A114" s="192">
        <v>113</v>
      </c>
      <c r="B114" s="215" t="s">
        <v>5324</v>
      </c>
      <c r="C114" s="215" t="s">
        <v>5325</v>
      </c>
      <c r="D114" s="215" t="s">
        <v>5523</v>
      </c>
      <c r="E114" s="216"/>
      <c r="F114" s="207"/>
      <c r="G114" s="195" t="s">
        <v>8133</v>
      </c>
      <c r="H114" s="217" t="s">
        <v>5529</v>
      </c>
      <c r="I114" s="218">
        <v>438271</v>
      </c>
      <c r="J114" s="218">
        <v>1233928</v>
      </c>
      <c r="K114" s="224" t="s">
        <v>5530</v>
      </c>
      <c r="L114" s="199" t="s">
        <v>67</v>
      </c>
      <c r="M114" s="199"/>
      <c r="N114" s="199"/>
      <c r="O114" s="199" t="s">
        <v>68</v>
      </c>
      <c r="P114" s="232" t="s">
        <v>5531</v>
      </c>
      <c r="Q114" s="212" t="s">
        <v>61</v>
      </c>
      <c r="R114" s="221">
        <v>49</v>
      </c>
      <c r="S114" s="221">
        <v>8</v>
      </c>
      <c r="T114" s="223">
        <v>4</v>
      </c>
      <c r="U114" s="221">
        <v>2.0499999999999998</v>
      </c>
      <c r="V114" s="223">
        <v>3</v>
      </c>
      <c r="W114" s="213" t="s">
        <v>69</v>
      </c>
      <c r="X114" s="201"/>
      <c r="Y114" s="212" t="s">
        <v>70</v>
      </c>
      <c r="Z114" s="199" t="s">
        <v>71</v>
      </c>
      <c r="AA114" s="212" t="s">
        <v>72</v>
      </c>
      <c r="AB114" s="195"/>
      <c r="AC114" s="205"/>
      <c r="AD114" s="205"/>
      <c r="AE114" s="205"/>
      <c r="AF114" s="205"/>
      <c r="AG114" s="205"/>
      <c r="AH114" s="205"/>
      <c r="AI114" s="205"/>
    </row>
    <row r="115" spans="1:35" ht="24.45" customHeight="1" x14ac:dyDescent="0.85">
      <c r="A115" s="192">
        <v>114</v>
      </c>
      <c r="B115" s="215" t="s">
        <v>5324</v>
      </c>
      <c r="C115" s="215" t="s">
        <v>5325</v>
      </c>
      <c r="D115" s="215" t="s">
        <v>5523</v>
      </c>
      <c r="E115" s="216" t="s">
        <v>5532</v>
      </c>
      <c r="F115" s="207"/>
      <c r="G115" s="195" t="s">
        <v>8134</v>
      </c>
      <c r="H115" s="217" t="s">
        <v>5533</v>
      </c>
      <c r="I115" s="218">
        <v>439833</v>
      </c>
      <c r="J115" s="218">
        <v>1235843</v>
      </c>
      <c r="K115" s="219" t="s">
        <v>5534</v>
      </c>
      <c r="L115" s="199" t="s">
        <v>67</v>
      </c>
      <c r="M115" s="199"/>
      <c r="N115" s="199"/>
      <c r="O115" s="199" t="s">
        <v>68</v>
      </c>
      <c r="P115" s="225" t="s">
        <v>5535</v>
      </c>
      <c r="Q115" s="212" t="s">
        <v>61</v>
      </c>
      <c r="R115" s="221">
        <v>48</v>
      </c>
      <c r="S115" s="221">
        <v>8</v>
      </c>
      <c r="T115" s="223">
        <v>1.56</v>
      </c>
      <c r="U115" s="223">
        <v>4.6500000000000004</v>
      </c>
      <c r="V115" s="223">
        <v>8.8000000000000007</v>
      </c>
      <c r="W115" s="213" t="s">
        <v>69</v>
      </c>
      <c r="X115" s="201"/>
      <c r="Y115" s="212" t="s">
        <v>70</v>
      </c>
      <c r="Z115" s="199" t="s">
        <v>71</v>
      </c>
      <c r="AA115" s="212" t="s">
        <v>72</v>
      </c>
      <c r="AB115" s="195"/>
      <c r="AC115" s="205"/>
      <c r="AD115" s="205"/>
      <c r="AE115" s="205"/>
      <c r="AF115" s="205"/>
      <c r="AG115" s="205"/>
      <c r="AH115" s="205"/>
      <c r="AI115" s="205"/>
    </row>
    <row r="116" spans="1:35" ht="24.45" customHeight="1" x14ac:dyDescent="0.85">
      <c r="A116" s="192">
        <v>115</v>
      </c>
      <c r="B116" s="215" t="s">
        <v>5324</v>
      </c>
      <c r="C116" s="215" t="s">
        <v>5325</v>
      </c>
      <c r="D116" s="215" t="s">
        <v>5523</v>
      </c>
      <c r="E116" s="216"/>
      <c r="F116" s="207"/>
      <c r="G116" s="195" t="s">
        <v>8135</v>
      </c>
      <c r="H116" s="217" t="s">
        <v>5536</v>
      </c>
      <c r="I116" s="218">
        <v>439730</v>
      </c>
      <c r="J116" s="218">
        <v>1236067</v>
      </c>
      <c r="K116" s="219" t="s">
        <v>5534</v>
      </c>
      <c r="L116" s="199" t="s">
        <v>67</v>
      </c>
      <c r="M116" s="199"/>
      <c r="N116" s="199"/>
      <c r="O116" s="199" t="s">
        <v>68</v>
      </c>
      <c r="P116" s="225" t="s">
        <v>462</v>
      </c>
      <c r="Q116" s="212" t="s">
        <v>61</v>
      </c>
      <c r="R116" s="221">
        <v>48</v>
      </c>
      <c r="S116" s="221">
        <v>8</v>
      </c>
      <c r="T116" s="223">
        <v>1.82</v>
      </c>
      <c r="U116" s="223">
        <v>8.3000000000000007</v>
      </c>
      <c r="V116" s="223">
        <v>9.4</v>
      </c>
      <c r="W116" s="213" t="s">
        <v>69</v>
      </c>
      <c r="X116" s="201"/>
      <c r="Y116" s="212" t="s">
        <v>70</v>
      </c>
      <c r="Z116" s="199" t="s">
        <v>71</v>
      </c>
      <c r="AA116" s="212" t="s">
        <v>72</v>
      </c>
      <c r="AB116" s="195"/>
      <c r="AC116" s="205"/>
      <c r="AD116" s="205"/>
      <c r="AE116" s="205"/>
      <c r="AF116" s="205"/>
      <c r="AG116" s="205"/>
      <c r="AH116" s="205"/>
      <c r="AI116" s="205"/>
    </row>
    <row r="117" spans="1:35" ht="24.45" customHeight="1" x14ac:dyDescent="0.85">
      <c r="A117" s="192">
        <v>116</v>
      </c>
      <c r="B117" s="215" t="s">
        <v>5324</v>
      </c>
      <c r="C117" s="215" t="s">
        <v>5325</v>
      </c>
      <c r="D117" s="215" t="s">
        <v>5523</v>
      </c>
      <c r="E117" s="216"/>
      <c r="F117" s="207"/>
      <c r="G117" s="195" t="s">
        <v>8136</v>
      </c>
      <c r="H117" s="217" t="s">
        <v>5537</v>
      </c>
      <c r="I117" s="218">
        <v>439841</v>
      </c>
      <c r="J117" s="218">
        <v>1236000</v>
      </c>
      <c r="K117" s="219" t="s">
        <v>5465</v>
      </c>
      <c r="L117" s="199" t="s">
        <v>67</v>
      </c>
      <c r="M117" s="199"/>
      <c r="N117" s="199"/>
      <c r="O117" s="199" t="s">
        <v>68</v>
      </c>
      <c r="P117" s="225" t="s">
        <v>5538</v>
      </c>
      <c r="Q117" s="212" t="s">
        <v>61</v>
      </c>
      <c r="R117" s="221">
        <v>49</v>
      </c>
      <c r="S117" s="221">
        <v>8</v>
      </c>
      <c r="T117" s="223">
        <v>1.89</v>
      </c>
      <c r="U117" s="223">
        <v>6.55</v>
      </c>
      <c r="V117" s="223">
        <v>9.1999999999999993</v>
      </c>
      <c r="W117" s="213" t="s">
        <v>69</v>
      </c>
      <c r="X117" s="201"/>
      <c r="Y117" s="212" t="s">
        <v>70</v>
      </c>
      <c r="Z117" s="199" t="s">
        <v>71</v>
      </c>
      <c r="AA117" s="212" t="s">
        <v>72</v>
      </c>
      <c r="AB117" s="195"/>
      <c r="AC117" s="205"/>
      <c r="AD117" s="205"/>
      <c r="AE117" s="205"/>
      <c r="AF117" s="205"/>
      <c r="AG117" s="205"/>
      <c r="AH117" s="205"/>
      <c r="AI117" s="205"/>
    </row>
    <row r="118" spans="1:35" ht="27" customHeight="1" x14ac:dyDescent="0.85">
      <c r="A118" s="192">
        <v>117</v>
      </c>
      <c r="B118" s="215" t="s">
        <v>5324</v>
      </c>
      <c r="C118" s="215" t="s">
        <v>5325</v>
      </c>
      <c r="D118" s="215" t="s">
        <v>5523</v>
      </c>
      <c r="E118" s="216"/>
      <c r="F118" s="207"/>
      <c r="G118" s="195" t="s">
        <v>8137</v>
      </c>
      <c r="H118" s="217" t="s">
        <v>5539</v>
      </c>
      <c r="I118" s="218">
        <v>439962</v>
      </c>
      <c r="J118" s="218">
        <v>1235187</v>
      </c>
      <c r="K118" s="219" t="s">
        <v>5540</v>
      </c>
      <c r="L118" s="199" t="s">
        <v>67</v>
      </c>
      <c r="M118" s="199"/>
      <c r="N118" s="199"/>
      <c r="O118" s="199" t="s">
        <v>68</v>
      </c>
      <c r="P118" s="225" t="s">
        <v>5541</v>
      </c>
      <c r="Q118" s="212" t="s">
        <v>61</v>
      </c>
      <c r="R118" s="221">
        <v>49</v>
      </c>
      <c r="S118" s="221">
        <v>8</v>
      </c>
      <c r="T118" s="223">
        <v>1.9</v>
      </c>
      <c r="U118" s="223">
        <v>3.5</v>
      </c>
      <c r="V118" s="223">
        <v>8.35</v>
      </c>
      <c r="W118" s="213" t="s">
        <v>69</v>
      </c>
      <c r="X118" s="201"/>
      <c r="Y118" s="212" t="s">
        <v>70</v>
      </c>
      <c r="Z118" s="199" t="s">
        <v>71</v>
      </c>
      <c r="AA118" s="212" t="s">
        <v>72</v>
      </c>
      <c r="AB118" s="195"/>
      <c r="AC118" s="205"/>
      <c r="AD118" s="205"/>
      <c r="AE118" s="205"/>
      <c r="AF118" s="205"/>
      <c r="AG118" s="205"/>
      <c r="AH118" s="205"/>
      <c r="AI118" s="205"/>
    </row>
    <row r="119" spans="1:35" ht="24.6" x14ac:dyDescent="0.85">
      <c r="A119" s="192">
        <v>118</v>
      </c>
      <c r="B119" s="215" t="s">
        <v>5324</v>
      </c>
      <c r="C119" s="215" t="s">
        <v>5325</v>
      </c>
      <c r="D119" s="215" t="s">
        <v>5523</v>
      </c>
      <c r="E119" s="215" t="s">
        <v>5542</v>
      </c>
      <c r="F119" s="207"/>
      <c r="G119" s="195" t="s">
        <v>8138</v>
      </c>
      <c r="H119" s="217" t="s">
        <v>5543</v>
      </c>
      <c r="I119" s="218">
        <v>441572</v>
      </c>
      <c r="J119" s="218">
        <v>1236536</v>
      </c>
      <c r="K119" s="219" t="s">
        <v>5540</v>
      </c>
      <c r="L119" s="199" t="s">
        <v>67</v>
      </c>
      <c r="M119" s="199"/>
      <c r="N119" s="199"/>
      <c r="O119" s="199" t="s">
        <v>68</v>
      </c>
      <c r="P119" s="225" t="s">
        <v>5544</v>
      </c>
      <c r="Q119" s="212" t="s">
        <v>61</v>
      </c>
      <c r="R119" s="221">
        <v>48</v>
      </c>
      <c r="S119" s="221">
        <v>8</v>
      </c>
      <c r="T119" s="223">
        <v>1.8</v>
      </c>
      <c r="U119" s="223">
        <v>3.3</v>
      </c>
      <c r="V119" s="223">
        <v>7.3</v>
      </c>
      <c r="W119" s="213" t="s">
        <v>69</v>
      </c>
      <c r="X119" s="201"/>
      <c r="Y119" s="212" t="s">
        <v>70</v>
      </c>
      <c r="Z119" s="199" t="s">
        <v>71</v>
      </c>
      <c r="AA119" s="212" t="s">
        <v>72</v>
      </c>
      <c r="AB119" s="195"/>
      <c r="AC119" s="205"/>
      <c r="AD119" s="205"/>
      <c r="AE119" s="205"/>
      <c r="AF119" s="205"/>
      <c r="AG119" s="205"/>
      <c r="AH119" s="205"/>
      <c r="AI119" s="205"/>
    </row>
    <row r="120" spans="1:35" ht="24.6" x14ac:dyDescent="0.85">
      <c r="A120" s="192">
        <v>119</v>
      </c>
      <c r="B120" s="215" t="s">
        <v>5324</v>
      </c>
      <c r="C120" s="215" t="s">
        <v>5325</v>
      </c>
      <c r="D120" s="215" t="s">
        <v>5523</v>
      </c>
      <c r="E120" s="225" t="s">
        <v>5545</v>
      </c>
      <c r="F120" s="207"/>
      <c r="G120" s="195" t="s">
        <v>8139</v>
      </c>
      <c r="H120" s="217" t="s">
        <v>5546</v>
      </c>
      <c r="I120" s="218">
        <v>440752</v>
      </c>
      <c r="J120" s="218">
        <v>1238713</v>
      </c>
      <c r="K120" s="224" t="s">
        <v>5547</v>
      </c>
      <c r="L120" s="199" t="s">
        <v>67</v>
      </c>
      <c r="M120" s="199"/>
      <c r="N120" s="199"/>
      <c r="O120" s="199" t="s">
        <v>68</v>
      </c>
      <c r="P120" s="225" t="s">
        <v>5548</v>
      </c>
      <c r="Q120" s="212" t="s">
        <v>61</v>
      </c>
      <c r="R120" s="221">
        <v>49</v>
      </c>
      <c r="S120" s="221">
        <v>8</v>
      </c>
      <c r="T120" s="221">
        <v>3.27</v>
      </c>
      <c r="U120" s="223">
        <v>6</v>
      </c>
      <c r="V120" s="221">
        <v>8.25</v>
      </c>
      <c r="W120" s="213" t="s">
        <v>69</v>
      </c>
      <c r="X120" s="201"/>
      <c r="Y120" s="212" t="s">
        <v>70</v>
      </c>
      <c r="Z120" s="199" t="s">
        <v>71</v>
      </c>
      <c r="AA120" s="212" t="s">
        <v>72</v>
      </c>
      <c r="AB120" s="195"/>
      <c r="AC120" s="205"/>
      <c r="AD120" s="205"/>
      <c r="AE120" s="205"/>
      <c r="AF120" s="205"/>
      <c r="AG120" s="205"/>
      <c r="AH120" s="205"/>
      <c r="AI120" s="205"/>
    </row>
    <row r="121" spans="1:35" ht="24.6" x14ac:dyDescent="0.85">
      <c r="A121" s="192">
        <v>120</v>
      </c>
      <c r="B121" s="215" t="s">
        <v>5324</v>
      </c>
      <c r="C121" s="215" t="s">
        <v>5325</v>
      </c>
      <c r="D121" s="215" t="s">
        <v>5523</v>
      </c>
      <c r="E121" s="225"/>
      <c r="F121" s="207"/>
      <c r="G121" s="195" t="s">
        <v>8140</v>
      </c>
      <c r="H121" s="217" t="s">
        <v>5549</v>
      </c>
      <c r="I121" s="218">
        <v>440759</v>
      </c>
      <c r="J121" s="218">
        <v>1238837</v>
      </c>
      <c r="K121" s="224" t="s">
        <v>5530</v>
      </c>
      <c r="L121" s="199" t="s">
        <v>67</v>
      </c>
      <c r="M121" s="199"/>
      <c r="N121" s="199"/>
      <c r="O121" s="199" t="s">
        <v>68</v>
      </c>
      <c r="P121" s="225" t="s">
        <v>5550</v>
      </c>
      <c r="Q121" s="212" t="s">
        <v>61</v>
      </c>
      <c r="R121" s="221">
        <v>49</v>
      </c>
      <c r="S121" s="221">
        <v>8</v>
      </c>
      <c r="T121" s="223">
        <v>3.7</v>
      </c>
      <c r="U121" s="223">
        <v>7.1</v>
      </c>
      <c r="V121" s="223">
        <v>7.5</v>
      </c>
      <c r="W121" s="213" t="s">
        <v>69</v>
      </c>
      <c r="X121" s="201"/>
      <c r="Y121" s="212" t="s">
        <v>70</v>
      </c>
      <c r="Z121" s="199" t="s">
        <v>71</v>
      </c>
      <c r="AA121" s="212" t="s">
        <v>72</v>
      </c>
      <c r="AB121" s="195"/>
      <c r="AC121" s="205"/>
      <c r="AD121" s="205"/>
      <c r="AE121" s="205"/>
      <c r="AF121" s="205"/>
      <c r="AG121" s="205"/>
      <c r="AH121" s="205"/>
      <c r="AI121" s="205"/>
    </row>
    <row r="122" spans="1:35" ht="24.6" x14ac:dyDescent="0.85">
      <c r="A122" s="192">
        <v>121</v>
      </c>
      <c r="B122" s="215" t="s">
        <v>5324</v>
      </c>
      <c r="C122" s="215" t="s">
        <v>5325</v>
      </c>
      <c r="D122" s="215" t="s">
        <v>5523</v>
      </c>
      <c r="E122" s="225"/>
      <c r="F122" s="207"/>
      <c r="G122" s="195" t="s">
        <v>8141</v>
      </c>
      <c r="H122" s="217" t="s">
        <v>5551</v>
      </c>
      <c r="I122" s="218">
        <v>440565</v>
      </c>
      <c r="J122" s="218">
        <v>1238756</v>
      </c>
      <c r="K122" s="224" t="s">
        <v>5552</v>
      </c>
      <c r="L122" s="199" t="s">
        <v>67</v>
      </c>
      <c r="M122" s="199"/>
      <c r="N122" s="199"/>
      <c r="O122" s="199" t="s">
        <v>68</v>
      </c>
      <c r="P122" s="225" t="s">
        <v>5553</v>
      </c>
      <c r="Q122" s="212" t="s">
        <v>61</v>
      </c>
      <c r="R122" s="221">
        <v>50</v>
      </c>
      <c r="S122" s="221">
        <v>8</v>
      </c>
      <c r="T122" s="223">
        <v>2.8</v>
      </c>
      <c r="U122" s="223">
        <v>7.4</v>
      </c>
      <c r="V122" s="221">
        <v>13.55</v>
      </c>
      <c r="W122" s="213" t="s">
        <v>69</v>
      </c>
      <c r="X122" s="201"/>
      <c r="Y122" s="212" t="s">
        <v>70</v>
      </c>
      <c r="Z122" s="199" t="s">
        <v>71</v>
      </c>
      <c r="AA122" s="212" t="s">
        <v>72</v>
      </c>
      <c r="AB122" s="195"/>
      <c r="AC122" s="205"/>
      <c r="AD122" s="205"/>
      <c r="AE122" s="205"/>
      <c r="AF122" s="205"/>
      <c r="AG122" s="205"/>
      <c r="AH122" s="205"/>
      <c r="AI122" s="205"/>
    </row>
    <row r="123" spans="1:35" ht="24.6" x14ac:dyDescent="0.85">
      <c r="A123" s="192">
        <v>122</v>
      </c>
      <c r="B123" s="215" t="s">
        <v>5324</v>
      </c>
      <c r="C123" s="215" t="s">
        <v>5325</v>
      </c>
      <c r="D123" s="215" t="s">
        <v>5523</v>
      </c>
      <c r="E123" s="225"/>
      <c r="F123" s="207"/>
      <c r="G123" s="195" t="s">
        <v>8142</v>
      </c>
      <c r="H123" s="217" t="s">
        <v>5554</v>
      </c>
      <c r="I123" s="218">
        <v>441144</v>
      </c>
      <c r="J123" s="218">
        <v>1238949</v>
      </c>
      <c r="K123" s="224" t="s">
        <v>5552</v>
      </c>
      <c r="L123" s="199" t="s">
        <v>67</v>
      </c>
      <c r="M123" s="199"/>
      <c r="N123" s="199"/>
      <c r="O123" s="199" t="s">
        <v>68</v>
      </c>
      <c r="P123" s="225" t="s">
        <v>5555</v>
      </c>
      <c r="Q123" s="212" t="s">
        <v>61</v>
      </c>
      <c r="R123" s="221">
        <v>49</v>
      </c>
      <c r="S123" s="221">
        <v>8</v>
      </c>
      <c r="T123" s="223">
        <v>4</v>
      </c>
      <c r="U123" s="223">
        <v>3.9</v>
      </c>
      <c r="V123" s="223">
        <v>4.4000000000000004</v>
      </c>
      <c r="W123" s="213" t="s">
        <v>69</v>
      </c>
      <c r="X123" s="201"/>
      <c r="Y123" s="212" t="s">
        <v>70</v>
      </c>
      <c r="Z123" s="199" t="s">
        <v>71</v>
      </c>
      <c r="AA123" s="212" t="s">
        <v>72</v>
      </c>
      <c r="AB123" s="195"/>
      <c r="AC123" s="205"/>
      <c r="AD123" s="205"/>
      <c r="AE123" s="205"/>
      <c r="AF123" s="205"/>
      <c r="AG123" s="205"/>
      <c r="AH123" s="205"/>
      <c r="AI123" s="205"/>
    </row>
    <row r="124" spans="1:35" ht="24.6" x14ac:dyDescent="0.85">
      <c r="A124" s="192">
        <v>123</v>
      </c>
      <c r="B124" s="215" t="s">
        <v>5324</v>
      </c>
      <c r="C124" s="215" t="s">
        <v>5325</v>
      </c>
      <c r="D124" s="215" t="s">
        <v>5523</v>
      </c>
      <c r="E124" s="225" t="s">
        <v>5556</v>
      </c>
      <c r="F124" s="207"/>
      <c r="G124" s="195" t="s">
        <v>8143</v>
      </c>
      <c r="H124" s="217" t="s">
        <v>5557</v>
      </c>
      <c r="I124" s="218">
        <v>440925</v>
      </c>
      <c r="J124" s="218">
        <v>1237539</v>
      </c>
      <c r="K124" s="224" t="s">
        <v>5547</v>
      </c>
      <c r="L124" s="199" t="s">
        <v>67</v>
      </c>
      <c r="M124" s="199"/>
      <c r="N124" s="199"/>
      <c r="O124" s="199" t="s">
        <v>68</v>
      </c>
      <c r="P124" s="225" t="s">
        <v>5558</v>
      </c>
      <c r="Q124" s="212" t="s">
        <v>61</v>
      </c>
      <c r="R124" s="221">
        <v>49</v>
      </c>
      <c r="S124" s="221">
        <v>8</v>
      </c>
      <c r="T124" s="223">
        <v>2.4</v>
      </c>
      <c r="U124" s="223">
        <v>5.5</v>
      </c>
      <c r="V124" s="223">
        <v>11.6</v>
      </c>
      <c r="W124" s="213" t="s">
        <v>69</v>
      </c>
      <c r="X124" s="201"/>
      <c r="Y124" s="212" t="s">
        <v>70</v>
      </c>
      <c r="Z124" s="199" t="s">
        <v>71</v>
      </c>
      <c r="AA124" s="212" t="s">
        <v>72</v>
      </c>
      <c r="AB124" s="195"/>
      <c r="AC124" s="205"/>
      <c r="AD124" s="205"/>
      <c r="AE124" s="205"/>
      <c r="AF124" s="205"/>
      <c r="AG124" s="205"/>
      <c r="AH124" s="205"/>
      <c r="AI124" s="205"/>
    </row>
    <row r="125" spans="1:35" ht="24.6" x14ac:dyDescent="0.85">
      <c r="A125" s="192">
        <v>124</v>
      </c>
      <c r="B125" s="215" t="s">
        <v>5324</v>
      </c>
      <c r="C125" s="215" t="s">
        <v>5325</v>
      </c>
      <c r="D125" s="215" t="s">
        <v>5523</v>
      </c>
      <c r="E125" s="225"/>
      <c r="F125" s="207"/>
      <c r="G125" s="195" t="s">
        <v>8144</v>
      </c>
      <c r="H125" s="217" t="s">
        <v>5559</v>
      </c>
      <c r="I125" s="218">
        <v>441795</v>
      </c>
      <c r="J125" s="218">
        <v>1236936</v>
      </c>
      <c r="K125" s="224" t="s">
        <v>5560</v>
      </c>
      <c r="L125" s="199" t="s">
        <v>67</v>
      </c>
      <c r="M125" s="199"/>
      <c r="N125" s="199"/>
      <c r="O125" s="199" t="s">
        <v>68</v>
      </c>
      <c r="P125" s="225" t="s">
        <v>5561</v>
      </c>
      <c r="Q125" s="212" t="s">
        <v>61</v>
      </c>
      <c r="R125" s="221">
        <v>48</v>
      </c>
      <c r="S125" s="221">
        <v>8</v>
      </c>
      <c r="T125" s="223">
        <v>1.95</v>
      </c>
      <c r="U125" s="223">
        <v>2.9</v>
      </c>
      <c r="V125" s="223">
        <v>5</v>
      </c>
      <c r="W125" s="213" t="s">
        <v>69</v>
      </c>
      <c r="X125" s="201"/>
      <c r="Y125" s="212" t="s">
        <v>70</v>
      </c>
      <c r="Z125" s="199" t="s">
        <v>71</v>
      </c>
      <c r="AA125" s="212" t="s">
        <v>72</v>
      </c>
      <c r="AB125" s="195"/>
      <c r="AC125" s="205"/>
      <c r="AD125" s="205"/>
      <c r="AE125" s="205"/>
      <c r="AF125" s="205"/>
      <c r="AG125" s="205"/>
      <c r="AH125" s="205"/>
      <c r="AI125" s="205"/>
    </row>
    <row r="126" spans="1:35" ht="24.6" x14ac:dyDescent="0.85">
      <c r="A126" s="192">
        <v>125</v>
      </c>
      <c r="B126" s="215" t="s">
        <v>5324</v>
      </c>
      <c r="C126" s="215" t="s">
        <v>5325</v>
      </c>
      <c r="D126" s="215" t="s">
        <v>5523</v>
      </c>
      <c r="E126" s="225"/>
      <c r="F126" s="207"/>
      <c r="G126" s="195" t="s">
        <v>8145</v>
      </c>
      <c r="H126" s="217" t="s">
        <v>5562</v>
      </c>
      <c r="I126" s="218">
        <v>441265</v>
      </c>
      <c r="J126" s="218">
        <v>1236971</v>
      </c>
      <c r="K126" s="224" t="s">
        <v>5560</v>
      </c>
      <c r="L126" s="199" t="s">
        <v>67</v>
      </c>
      <c r="M126" s="199"/>
      <c r="N126" s="199"/>
      <c r="O126" s="199" t="s">
        <v>68</v>
      </c>
      <c r="P126" s="225" t="s">
        <v>5563</v>
      </c>
      <c r="Q126" s="212" t="s">
        <v>61</v>
      </c>
      <c r="R126" s="221">
        <v>49</v>
      </c>
      <c r="S126" s="221">
        <v>8</v>
      </c>
      <c r="T126" s="221">
        <v>1.66</v>
      </c>
      <c r="U126" s="223">
        <v>3.9</v>
      </c>
      <c r="V126" s="223">
        <v>9.9</v>
      </c>
      <c r="W126" s="213" t="s">
        <v>69</v>
      </c>
      <c r="X126" s="201"/>
      <c r="Y126" s="212" t="s">
        <v>70</v>
      </c>
      <c r="Z126" s="199" t="s">
        <v>71</v>
      </c>
      <c r="AA126" s="212" t="s">
        <v>72</v>
      </c>
      <c r="AB126" s="195"/>
      <c r="AC126" s="205"/>
      <c r="AD126" s="205"/>
      <c r="AE126" s="205"/>
      <c r="AF126" s="205"/>
      <c r="AG126" s="205"/>
      <c r="AH126" s="205"/>
      <c r="AI126" s="205"/>
    </row>
    <row r="127" spans="1:35" ht="24.6" x14ac:dyDescent="0.85">
      <c r="A127" s="192">
        <v>126</v>
      </c>
      <c r="B127" s="215" t="s">
        <v>5324</v>
      </c>
      <c r="C127" s="215" t="s">
        <v>5325</v>
      </c>
      <c r="D127" s="215" t="s">
        <v>5564</v>
      </c>
      <c r="E127" s="225" t="s">
        <v>5565</v>
      </c>
      <c r="F127" s="207"/>
      <c r="G127" s="195" t="s">
        <v>8146</v>
      </c>
      <c r="H127" s="217" t="s">
        <v>5566</v>
      </c>
      <c r="I127" s="218">
        <v>443078</v>
      </c>
      <c r="J127" s="218">
        <v>1233015</v>
      </c>
      <c r="K127" s="219" t="s">
        <v>5567</v>
      </c>
      <c r="L127" s="199" t="s">
        <v>67</v>
      </c>
      <c r="M127" s="199"/>
      <c r="N127" s="199"/>
      <c r="O127" s="199" t="s">
        <v>68</v>
      </c>
      <c r="P127" s="225" t="s">
        <v>5568</v>
      </c>
      <c r="Q127" s="212" t="s">
        <v>61</v>
      </c>
      <c r="R127" s="221">
        <v>49</v>
      </c>
      <c r="S127" s="221">
        <v>8</v>
      </c>
      <c r="T127" s="223">
        <v>1.67</v>
      </c>
      <c r="U127" s="223">
        <v>3</v>
      </c>
      <c r="V127" s="223">
        <v>6.55</v>
      </c>
      <c r="W127" s="213" t="s">
        <v>69</v>
      </c>
      <c r="X127" s="201"/>
      <c r="Y127" s="212" t="s">
        <v>70</v>
      </c>
      <c r="Z127" s="199" t="s">
        <v>71</v>
      </c>
      <c r="AA127" s="212" t="s">
        <v>72</v>
      </c>
      <c r="AB127" s="195"/>
      <c r="AC127" s="205"/>
      <c r="AD127" s="205"/>
      <c r="AE127" s="205"/>
      <c r="AF127" s="205"/>
      <c r="AG127" s="205"/>
      <c r="AH127" s="205"/>
      <c r="AI127" s="205"/>
    </row>
    <row r="128" spans="1:35" ht="24.6" x14ac:dyDescent="0.85">
      <c r="A128" s="192">
        <v>127</v>
      </c>
      <c r="B128" s="215" t="s">
        <v>5324</v>
      </c>
      <c r="C128" s="215" t="s">
        <v>5325</v>
      </c>
      <c r="D128" s="215" t="s">
        <v>5564</v>
      </c>
      <c r="E128" s="225" t="s">
        <v>1975</v>
      </c>
      <c r="F128" s="207"/>
      <c r="G128" s="195" t="s">
        <v>8147</v>
      </c>
      <c r="H128" s="217" t="s">
        <v>5569</v>
      </c>
      <c r="I128" s="218">
        <v>440401</v>
      </c>
      <c r="J128" s="218">
        <v>1230362</v>
      </c>
      <c r="K128" s="219" t="s">
        <v>5512</v>
      </c>
      <c r="L128" s="199" t="s">
        <v>67</v>
      </c>
      <c r="M128" s="199"/>
      <c r="N128" s="199"/>
      <c r="O128" s="199" t="s">
        <v>68</v>
      </c>
      <c r="P128" s="225" t="s">
        <v>5570</v>
      </c>
      <c r="Q128" s="212" t="s">
        <v>61</v>
      </c>
      <c r="R128" s="221">
        <v>53</v>
      </c>
      <c r="S128" s="221">
        <v>8</v>
      </c>
      <c r="T128" s="223">
        <v>1.89</v>
      </c>
      <c r="U128" s="223">
        <v>4.3</v>
      </c>
      <c r="V128" s="223">
        <v>7.2</v>
      </c>
      <c r="W128" s="213" t="s">
        <v>69</v>
      </c>
      <c r="X128" s="201"/>
      <c r="Y128" s="212" t="s">
        <v>70</v>
      </c>
      <c r="Z128" s="199" t="s">
        <v>71</v>
      </c>
      <c r="AA128" s="212" t="s">
        <v>72</v>
      </c>
      <c r="AB128" s="195"/>
      <c r="AC128" s="205"/>
      <c r="AD128" s="205"/>
      <c r="AE128" s="205"/>
      <c r="AF128" s="205"/>
      <c r="AG128" s="205"/>
      <c r="AH128" s="205"/>
      <c r="AI128" s="205"/>
    </row>
    <row r="129" spans="1:35" ht="24.6" x14ac:dyDescent="0.85">
      <c r="A129" s="192">
        <v>128</v>
      </c>
      <c r="B129" s="215" t="s">
        <v>5324</v>
      </c>
      <c r="C129" s="215" t="s">
        <v>5325</v>
      </c>
      <c r="D129" s="215" t="s">
        <v>5564</v>
      </c>
      <c r="E129" s="225"/>
      <c r="F129" s="207"/>
      <c r="G129" s="195" t="s">
        <v>8148</v>
      </c>
      <c r="H129" s="217" t="s">
        <v>5571</v>
      </c>
      <c r="I129" s="218">
        <v>440691</v>
      </c>
      <c r="J129" s="218">
        <v>1230356</v>
      </c>
      <c r="K129" s="219" t="s">
        <v>5572</v>
      </c>
      <c r="L129" s="199" t="s">
        <v>67</v>
      </c>
      <c r="M129" s="199"/>
      <c r="N129" s="199"/>
      <c r="O129" s="199" t="s">
        <v>68</v>
      </c>
      <c r="P129" s="225" t="s">
        <v>5573</v>
      </c>
      <c r="Q129" s="212" t="s">
        <v>61</v>
      </c>
      <c r="R129" s="221">
        <v>51</v>
      </c>
      <c r="S129" s="221">
        <v>8</v>
      </c>
      <c r="T129" s="223">
        <v>1.81</v>
      </c>
      <c r="U129" s="223">
        <v>4.45</v>
      </c>
      <c r="V129" s="223">
        <v>7.3</v>
      </c>
      <c r="W129" s="213" t="s">
        <v>69</v>
      </c>
      <c r="X129" s="201"/>
      <c r="Y129" s="212" t="s">
        <v>70</v>
      </c>
      <c r="Z129" s="199" t="s">
        <v>71</v>
      </c>
      <c r="AA129" s="212" t="s">
        <v>72</v>
      </c>
      <c r="AB129" s="195"/>
      <c r="AC129" s="205"/>
      <c r="AD129" s="205"/>
      <c r="AE129" s="205"/>
      <c r="AF129" s="205"/>
      <c r="AG129" s="205"/>
      <c r="AH129" s="205"/>
      <c r="AI129" s="205"/>
    </row>
    <row r="130" spans="1:35" ht="24.6" x14ac:dyDescent="0.85">
      <c r="A130" s="192">
        <v>129</v>
      </c>
      <c r="B130" s="215" t="s">
        <v>5324</v>
      </c>
      <c r="C130" s="215" t="s">
        <v>5325</v>
      </c>
      <c r="D130" s="215" t="s">
        <v>5564</v>
      </c>
      <c r="E130" s="225"/>
      <c r="F130" s="207"/>
      <c r="G130" s="195" t="s">
        <v>8149</v>
      </c>
      <c r="H130" s="217" t="s">
        <v>5574</v>
      </c>
      <c r="I130" s="218">
        <v>440816</v>
      </c>
      <c r="J130" s="218">
        <v>1230826</v>
      </c>
      <c r="K130" s="219" t="s">
        <v>5575</v>
      </c>
      <c r="L130" s="199" t="s">
        <v>67</v>
      </c>
      <c r="M130" s="199"/>
      <c r="N130" s="199"/>
      <c r="O130" s="199" t="s">
        <v>68</v>
      </c>
      <c r="P130" s="225" t="s">
        <v>5576</v>
      </c>
      <c r="Q130" s="212" t="s">
        <v>61</v>
      </c>
      <c r="R130" s="221">
        <v>52</v>
      </c>
      <c r="S130" s="221">
        <v>8</v>
      </c>
      <c r="T130" s="223">
        <v>1.86</v>
      </c>
      <c r="U130" s="223">
        <v>4.4000000000000004</v>
      </c>
      <c r="V130" s="223">
        <v>7.4</v>
      </c>
      <c r="W130" s="213" t="s">
        <v>69</v>
      </c>
      <c r="X130" s="201"/>
      <c r="Y130" s="212" t="s">
        <v>70</v>
      </c>
      <c r="Z130" s="199" t="s">
        <v>71</v>
      </c>
      <c r="AA130" s="212" t="s">
        <v>72</v>
      </c>
      <c r="AB130" s="195"/>
      <c r="AC130" s="205"/>
      <c r="AD130" s="205"/>
      <c r="AE130" s="205"/>
      <c r="AF130" s="205"/>
      <c r="AG130" s="205"/>
      <c r="AH130" s="205"/>
      <c r="AI130" s="205"/>
    </row>
    <row r="131" spans="1:35" ht="24.6" x14ac:dyDescent="0.85">
      <c r="A131" s="192">
        <v>130</v>
      </c>
      <c r="B131" s="215" t="s">
        <v>5324</v>
      </c>
      <c r="C131" s="215" t="s">
        <v>5325</v>
      </c>
      <c r="D131" s="215" t="s">
        <v>5564</v>
      </c>
      <c r="E131" s="225"/>
      <c r="F131" s="207"/>
      <c r="G131" s="195" t="s">
        <v>8150</v>
      </c>
      <c r="H131" s="217" t="s">
        <v>5577</v>
      </c>
      <c r="I131" s="218">
        <v>440821</v>
      </c>
      <c r="J131" s="218">
        <v>1230315</v>
      </c>
      <c r="K131" s="219" t="s">
        <v>5575</v>
      </c>
      <c r="L131" s="199" t="s">
        <v>67</v>
      </c>
      <c r="M131" s="199"/>
      <c r="N131" s="199"/>
      <c r="O131" s="199" t="s">
        <v>68</v>
      </c>
      <c r="P131" s="225" t="s">
        <v>5578</v>
      </c>
      <c r="Q131" s="212" t="s">
        <v>61</v>
      </c>
      <c r="R131" s="221">
        <v>52</v>
      </c>
      <c r="S131" s="221">
        <v>8</v>
      </c>
      <c r="T131" s="223">
        <v>1.96</v>
      </c>
      <c r="U131" s="223">
        <v>4.3499999999999996</v>
      </c>
      <c r="V131" s="223">
        <v>7.8</v>
      </c>
      <c r="W131" s="213" t="s">
        <v>69</v>
      </c>
      <c r="X131" s="201"/>
      <c r="Y131" s="212" t="s">
        <v>70</v>
      </c>
      <c r="Z131" s="199" t="s">
        <v>71</v>
      </c>
      <c r="AA131" s="212" t="s">
        <v>72</v>
      </c>
      <c r="AB131" s="195"/>
      <c r="AC131" s="205"/>
      <c r="AD131" s="205"/>
      <c r="AE131" s="205"/>
      <c r="AF131" s="205"/>
      <c r="AG131" s="205"/>
      <c r="AH131" s="205"/>
      <c r="AI131" s="205"/>
    </row>
    <row r="132" spans="1:35" ht="24.6" x14ac:dyDescent="0.85">
      <c r="A132" s="192">
        <v>131</v>
      </c>
      <c r="B132" s="215" t="s">
        <v>5324</v>
      </c>
      <c r="C132" s="215" t="s">
        <v>5325</v>
      </c>
      <c r="D132" s="215" t="s">
        <v>5564</v>
      </c>
      <c r="E132" s="225" t="s">
        <v>5579</v>
      </c>
      <c r="F132" s="207"/>
      <c r="G132" s="195" t="s">
        <v>8151</v>
      </c>
      <c r="H132" s="217" t="s">
        <v>5580</v>
      </c>
      <c r="I132" s="218">
        <v>442795</v>
      </c>
      <c r="J132" s="218">
        <v>1230223</v>
      </c>
      <c r="K132" s="219" t="s">
        <v>5581</v>
      </c>
      <c r="L132" s="199" t="s">
        <v>67</v>
      </c>
      <c r="M132" s="199"/>
      <c r="N132" s="199"/>
      <c r="O132" s="199" t="s">
        <v>68</v>
      </c>
      <c r="P132" s="225" t="s">
        <v>5582</v>
      </c>
      <c r="Q132" s="212" t="s">
        <v>61</v>
      </c>
      <c r="R132" s="221">
        <v>52</v>
      </c>
      <c r="S132" s="221">
        <v>8</v>
      </c>
      <c r="T132" s="223">
        <v>1.56</v>
      </c>
      <c r="U132" s="223">
        <v>3.1</v>
      </c>
      <c r="V132" s="223">
        <v>7.1</v>
      </c>
      <c r="W132" s="213" t="s">
        <v>69</v>
      </c>
      <c r="X132" s="201"/>
      <c r="Y132" s="212" t="s">
        <v>70</v>
      </c>
      <c r="Z132" s="199" t="s">
        <v>71</v>
      </c>
      <c r="AA132" s="212" t="s">
        <v>72</v>
      </c>
      <c r="AB132" s="195"/>
      <c r="AC132" s="205"/>
      <c r="AD132" s="205"/>
      <c r="AE132" s="205"/>
      <c r="AF132" s="205"/>
      <c r="AG132" s="205"/>
      <c r="AH132" s="205"/>
      <c r="AI132" s="205"/>
    </row>
    <row r="133" spans="1:35" ht="24.6" x14ac:dyDescent="0.85">
      <c r="A133" s="192">
        <v>132</v>
      </c>
      <c r="B133" s="215" t="s">
        <v>5324</v>
      </c>
      <c r="C133" s="215" t="s">
        <v>5325</v>
      </c>
      <c r="D133" s="215" t="s">
        <v>5564</v>
      </c>
      <c r="E133" s="225"/>
      <c r="F133" s="207"/>
      <c r="G133" s="195" t="s">
        <v>8152</v>
      </c>
      <c r="H133" s="217" t="s">
        <v>5583</v>
      </c>
      <c r="I133" s="218">
        <v>442391</v>
      </c>
      <c r="J133" s="218">
        <v>1230216</v>
      </c>
      <c r="K133" s="219" t="s">
        <v>5567</v>
      </c>
      <c r="L133" s="199" t="s">
        <v>67</v>
      </c>
      <c r="M133" s="199"/>
      <c r="N133" s="199"/>
      <c r="O133" s="199" t="s">
        <v>68</v>
      </c>
      <c r="P133" s="225" t="s">
        <v>5584</v>
      </c>
      <c r="Q133" s="212" t="s">
        <v>61</v>
      </c>
      <c r="R133" s="221">
        <v>53</v>
      </c>
      <c r="S133" s="221">
        <v>8</v>
      </c>
      <c r="T133" s="223">
        <v>1.65</v>
      </c>
      <c r="U133" s="223">
        <v>3.9</v>
      </c>
      <c r="V133" s="223">
        <v>7.7</v>
      </c>
      <c r="W133" s="213" t="s">
        <v>69</v>
      </c>
      <c r="X133" s="201"/>
      <c r="Y133" s="212" t="s">
        <v>70</v>
      </c>
      <c r="Z133" s="199" t="s">
        <v>71</v>
      </c>
      <c r="AA133" s="212" t="s">
        <v>72</v>
      </c>
      <c r="AB133" s="195"/>
      <c r="AC133" s="205"/>
      <c r="AD133" s="205"/>
      <c r="AE133" s="205"/>
      <c r="AF133" s="205"/>
      <c r="AG133" s="205"/>
      <c r="AH133" s="205"/>
      <c r="AI133" s="205"/>
    </row>
    <row r="134" spans="1:35" ht="24.6" x14ac:dyDescent="0.85">
      <c r="A134" s="192">
        <v>133</v>
      </c>
      <c r="B134" s="215" t="s">
        <v>5324</v>
      </c>
      <c r="C134" s="215" t="s">
        <v>5325</v>
      </c>
      <c r="D134" s="215" t="s">
        <v>5564</v>
      </c>
      <c r="E134" s="225"/>
      <c r="F134" s="207"/>
      <c r="G134" s="195" t="s">
        <v>8153</v>
      </c>
      <c r="H134" s="217" t="s">
        <v>5585</v>
      </c>
      <c r="I134" s="218">
        <v>443044</v>
      </c>
      <c r="J134" s="218">
        <v>1230811</v>
      </c>
      <c r="K134" s="219" t="s">
        <v>5586</v>
      </c>
      <c r="L134" s="199" t="s">
        <v>67</v>
      </c>
      <c r="M134" s="199"/>
      <c r="N134" s="199"/>
      <c r="O134" s="199" t="s">
        <v>68</v>
      </c>
      <c r="P134" s="225" t="s">
        <v>5587</v>
      </c>
      <c r="Q134" s="212" t="s">
        <v>61</v>
      </c>
      <c r="R134" s="221">
        <v>53</v>
      </c>
      <c r="S134" s="221">
        <v>8</v>
      </c>
      <c r="T134" s="223">
        <v>1.82</v>
      </c>
      <c r="U134" s="223">
        <v>3.45</v>
      </c>
      <c r="V134" s="223">
        <v>7.4</v>
      </c>
      <c r="W134" s="213" t="s">
        <v>69</v>
      </c>
      <c r="X134" s="201"/>
      <c r="Y134" s="212" t="s">
        <v>70</v>
      </c>
      <c r="Z134" s="199" t="s">
        <v>71</v>
      </c>
      <c r="AA134" s="212" t="s">
        <v>72</v>
      </c>
      <c r="AB134" s="195"/>
      <c r="AC134" s="205"/>
      <c r="AD134" s="205"/>
      <c r="AE134" s="205"/>
      <c r="AF134" s="205"/>
      <c r="AG134" s="205"/>
      <c r="AH134" s="205"/>
      <c r="AI134" s="205"/>
    </row>
    <row r="135" spans="1:35" ht="24.6" x14ac:dyDescent="0.85">
      <c r="A135" s="192">
        <v>134</v>
      </c>
      <c r="B135" s="215" t="s">
        <v>5324</v>
      </c>
      <c r="C135" s="215" t="s">
        <v>5325</v>
      </c>
      <c r="D135" s="215" t="s">
        <v>5564</v>
      </c>
      <c r="E135" s="225" t="s">
        <v>5579</v>
      </c>
      <c r="F135" s="207"/>
      <c r="G135" s="195" t="s">
        <v>8154</v>
      </c>
      <c r="H135" s="217" t="s">
        <v>5588</v>
      </c>
      <c r="I135" s="218">
        <v>442894</v>
      </c>
      <c r="J135" s="218">
        <v>1231101</v>
      </c>
      <c r="K135" s="219" t="s">
        <v>5589</v>
      </c>
      <c r="L135" s="199" t="s">
        <v>67</v>
      </c>
      <c r="M135" s="199"/>
      <c r="N135" s="199"/>
      <c r="O135" s="199" t="s">
        <v>68</v>
      </c>
      <c r="P135" s="225" t="s">
        <v>5590</v>
      </c>
      <c r="Q135" s="212" t="s">
        <v>61</v>
      </c>
      <c r="R135" s="221">
        <v>49</v>
      </c>
      <c r="S135" s="221">
        <v>8</v>
      </c>
      <c r="T135" s="223">
        <v>1.82</v>
      </c>
      <c r="U135" s="223">
        <v>3.3</v>
      </c>
      <c r="V135" s="223">
        <v>7.5</v>
      </c>
      <c r="W135" s="213" t="s">
        <v>69</v>
      </c>
      <c r="X135" s="201"/>
      <c r="Y135" s="212" t="s">
        <v>70</v>
      </c>
      <c r="Z135" s="199" t="s">
        <v>71</v>
      </c>
      <c r="AA135" s="212" t="s">
        <v>72</v>
      </c>
      <c r="AB135" s="195"/>
      <c r="AC135" s="205"/>
      <c r="AD135" s="205"/>
      <c r="AE135" s="205"/>
      <c r="AF135" s="205"/>
      <c r="AG135" s="205"/>
      <c r="AH135" s="205"/>
      <c r="AI135" s="205"/>
    </row>
    <row r="136" spans="1:35" ht="24.6" x14ac:dyDescent="0.85">
      <c r="A136" s="192">
        <v>135</v>
      </c>
      <c r="B136" s="215" t="s">
        <v>5324</v>
      </c>
      <c r="C136" s="215" t="s">
        <v>5325</v>
      </c>
      <c r="D136" s="215" t="s">
        <v>5564</v>
      </c>
      <c r="E136" s="225"/>
      <c r="F136" s="207"/>
      <c r="G136" s="195" t="s">
        <v>8155</v>
      </c>
      <c r="H136" s="217" t="s">
        <v>5591</v>
      </c>
      <c r="I136" s="218">
        <v>443122</v>
      </c>
      <c r="J136" s="218">
        <v>1230106</v>
      </c>
      <c r="K136" s="219" t="s">
        <v>5581</v>
      </c>
      <c r="L136" s="199" t="s">
        <v>67</v>
      </c>
      <c r="M136" s="199"/>
      <c r="N136" s="199"/>
      <c r="O136" s="199" t="s">
        <v>68</v>
      </c>
      <c r="P136" s="225" t="s">
        <v>5592</v>
      </c>
      <c r="Q136" s="212" t="s">
        <v>61</v>
      </c>
      <c r="R136" s="221">
        <v>53</v>
      </c>
      <c r="S136" s="221">
        <v>8</v>
      </c>
      <c r="T136" s="223">
        <v>1.71</v>
      </c>
      <c r="U136" s="223">
        <v>3.2</v>
      </c>
      <c r="V136" s="223">
        <v>6.8</v>
      </c>
      <c r="W136" s="213" t="s">
        <v>69</v>
      </c>
      <c r="X136" s="201"/>
      <c r="Y136" s="212" t="s">
        <v>70</v>
      </c>
      <c r="Z136" s="199" t="s">
        <v>71</v>
      </c>
      <c r="AA136" s="212" t="s">
        <v>72</v>
      </c>
      <c r="AB136" s="195"/>
      <c r="AC136" s="205"/>
      <c r="AD136" s="205"/>
      <c r="AE136" s="205"/>
      <c r="AF136" s="205"/>
      <c r="AG136" s="205"/>
      <c r="AH136" s="205"/>
      <c r="AI136" s="205"/>
    </row>
    <row r="137" spans="1:35" ht="24.6" x14ac:dyDescent="0.85">
      <c r="A137" s="192">
        <v>136</v>
      </c>
      <c r="B137" s="215" t="s">
        <v>5324</v>
      </c>
      <c r="C137" s="215" t="s">
        <v>5325</v>
      </c>
      <c r="D137" s="215" t="s">
        <v>5564</v>
      </c>
      <c r="E137" s="225" t="s">
        <v>5593</v>
      </c>
      <c r="F137" s="207"/>
      <c r="G137" s="195" t="s">
        <v>8156</v>
      </c>
      <c r="H137" s="217" t="s">
        <v>5594</v>
      </c>
      <c r="I137" s="218">
        <v>442644</v>
      </c>
      <c r="J137" s="218">
        <v>1233633</v>
      </c>
      <c r="K137" s="219" t="s">
        <v>5589</v>
      </c>
      <c r="L137" s="199" t="s">
        <v>67</v>
      </c>
      <c r="M137" s="199"/>
      <c r="N137" s="199"/>
      <c r="O137" s="199" t="s">
        <v>68</v>
      </c>
      <c r="P137" s="225" t="s">
        <v>5595</v>
      </c>
      <c r="Q137" s="212" t="s">
        <v>61</v>
      </c>
      <c r="R137" s="221">
        <v>48</v>
      </c>
      <c r="S137" s="221">
        <v>8</v>
      </c>
      <c r="T137" s="223">
        <v>1.81</v>
      </c>
      <c r="U137" s="223">
        <v>2.7</v>
      </c>
      <c r="V137" s="223">
        <v>6.9</v>
      </c>
      <c r="W137" s="213" t="s">
        <v>69</v>
      </c>
      <c r="X137" s="201"/>
      <c r="Y137" s="212" t="s">
        <v>70</v>
      </c>
      <c r="Z137" s="199" t="s">
        <v>71</v>
      </c>
      <c r="AA137" s="212" t="s">
        <v>72</v>
      </c>
      <c r="AB137" s="195"/>
      <c r="AC137" s="205"/>
      <c r="AD137" s="205"/>
      <c r="AE137" s="205"/>
      <c r="AF137" s="205"/>
      <c r="AG137" s="205"/>
      <c r="AH137" s="205"/>
      <c r="AI137" s="205"/>
    </row>
    <row r="138" spans="1:35" ht="24.6" x14ac:dyDescent="0.85">
      <c r="A138" s="192">
        <v>137</v>
      </c>
      <c r="B138" s="215" t="s">
        <v>5324</v>
      </c>
      <c r="C138" s="215" t="s">
        <v>5325</v>
      </c>
      <c r="D138" s="215" t="s">
        <v>5564</v>
      </c>
      <c r="E138" s="225" t="s">
        <v>5593</v>
      </c>
      <c r="F138" s="207"/>
      <c r="G138" s="195" t="s">
        <v>8157</v>
      </c>
      <c r="H138" s="217" t="s">
        <v>5596</v>
      </c>
      <c r="I138" s="218">
        <v>441769</v>
      </c>
      <c r="J138" s="218">
        <v>1233686</v>
      </c>
      <c r="K138" s="219" t="s">
        <v>5597</v>
      </c>
      <c r="L138" s="199" t="s">
        <v>67</v>
      </c>
      <c r="M138" s="199"/>
      <c r="N138" s="199"/>
      <c r="O138" s="199" t="s">
        <v>68</v>
      </c>
      <c r="P138" s="225" t="s">
        <v>5598</v>
      </c>
      <c r="Q138" s="212" t="s">
        <v>61</v>
      </c>
      <c r="R138" s="221">
        <v>48</v>
      </c>
      <c r="S138" s="221">
        <v>8</v>
      </c>
      <c r="T138" s="223">
        <v>1.98</v>
      </c>
      <c r="U138" s="223">
        <v>4.45</v>
      </c>
      <c r="V138" s="223">
        <v>7.6</v>
      </c>
      <c r="W138" s="213" t="s">
        <v>69</v>
      </c>
      <c r="X138" s="201"/>
      <c r="Y138" s="212" t="s">
        <v>70</v>
      </c>
      <c r="Z138" s="199" t="s">
        <v>71</v>
      </c>
      <c r="AA138" s="212" t="s">
        <v>72</v>
      </c>
      <c r="AB138" s="195"/>
      <c r="AC138" s="205"/>
      <c r="AD138" s="205"/>
      <c r="AE138" s="205"/>
      <c r="AF138" s="205"/>
      <c r="AG138" s="205"/>
      <c r="AH138" s="205"/>
      <c r="AI138" s="205"/>
    </row>
    <row r="139" spans="1:35" ht="24.6" x14ac:dyDescent="0.85">
      <c r="A139" s="192">
        <v>138</v>
      </c>
      <c r="B139" s="215" t="s">
        <v>5324</v>
      </c>
      <c r="C139" s="215" t="s">
        <v>5325</v>
      </c>
      <c r="D139" s="215" t="s">
        <v>5564</v>
      </c>
      <c r="E139" s="225"/>
      <c r="F139" s="207"/>
      <c r="G139" s="195" t="s">
        <v>8158</v>
      </c>
      <c r="H139" s="217" t="s">
        <v>5599</v>
      </c>
      <c r="I139" s="218">
        <v>442389</v>
      </c>
      <c r="J139" s="218">
        <v>1233824</v>
      </c>
      <c r="K139" s="219" t="s">
        <v>5597</v>
      </c>
      <c r="L139" s="199" t="s">
        <v>67</v>
      </c>
      <c r="M139" s="199"/>
      <c r="N139" s="199"/>
      <c r="O139" s="199" t="s">
        <v>68</v>
      </c>
      <c r="P139" s="225" t="s">
        <v>5600</v>
      </c>
      <c r="Q139" s="212" t="s">
        <v>61</v>
      </c>
      <c r="R139" s="221">
        <v>50</v>
      </c>
      <c r="S139" s="221">
        <v>8</v>
      </c>
      <c r="T139" s="223">
        <v>2.16</v>
      </c>
      <c r="U139" s="223">
        <v>3.2</v>
      </c>
      <c r="V139" s="223">
        <v>7.5</v>
      </c>
      <c r="W139" s="213" t="s">
        <v>69</v>
      </c>
      <c r="X139" s="201"/>
      <c r="Y139" s="212" t="s">
        <v>70</v>
      </c>
      <c r="Z139" s="199" t="s">
        <v>71</v>
      </c>
      <c r="AA139" s="212" t="s">
        <v>72</v>
      </c>
      <c r="AB139" s="195"/>
      <c r="AC139" s="205"/>
      <c r="AD139" s="205"/>
      <c r="AE139" s="205"/>
      <c r="AF139" s="205"/>
      <c r="AG139" s="205"/>
      <c r="AH139" s="205"/>
      <c r="AI139" s="205"/>
    </row>
    <row r="140" spans="1:35" ht="24.6" x14ac:dyDescent="0.85">
      <c r="A140" s="192">
        <v>139</v>
      </c>
      <c r="B140" s="215" t="s">
        <v>5324</v>
      </c>
      <c r="C140" s="215" t="s">
        <v>5325</v>
      </c>
      <c r="D140" s="215" t="s">
        <v>5564</v>
      </c>
      <c r="E140" s="225" t="s">
        <v>5601</v>
      </c>
      <c r="F140" s="207"/>
      <c r="G140" s="195" t="s">
        <v>8159</v>
      </c>
      <c r="H140" s="217" t="s">
        <v>5602</v>
      </c>
      <c r="I140" s="218">
        <v>443982</v>
      </c>
      <c r="J140" s="218">
        <v>1234542</v>
      </c>
      <c r="K140" s="219" t="s">
        <v>5603</v>
      </c>
      <c r="L140" s="199" t="s">
        <v>67</v>
      </c>
      <c r="M140" s="199"/>
      <c r="N140" s="199"/>
      <c r="O140" s="199" t="s">
        <v>68</v>
      </c>
      <c r="P140" s="225" t="s">
        <v>5604</v>
      </c>
      <c r="Q140" s="212" t="s">
        <v>61</v>
      </c>
      <c r="R140" s="221">
        <v>49</v>
      </c>
      <c r="S140" s="221">
        <v>8</v>
      </c>
      <c r="T140" s="223">
        <v>1.47</v>
      </c>
      <c r="U140" s="223">
        <v>6.3</v>
      </c>
      <c r="V140" s="223">
        <v>12.1</v>
      </c>
      <c r="W140" s="213" t="s">
        <v>69</v>
      </c>
      <c r="X140" s="201"/>
      <c r="Y140" s="212" t="s">
        <v>70</v>
      </c>
      <c r="Z140" s="199" t="s">
        <v>71</v>
      </c>
      <c r="AA140" s="212" t="s">
        <v>72</v>
      </c>
      <c r="AB140" s="195"/>
      <c r="AC140" s="205"/>
      <c r="AD140" s="205"/>
      <c r="AE140" s="205"/>
      <c r="AF140" s="205"/>
      <c r="AG140" s="205"/>
      <c r="AH140" s="205"/>
      <c r="AI140" s="205"/>
    </row>
    <row r="141" spans="1:35" ht="24.6" x14ac:dyDescent="0.85">
      <c r="A141" s="192">
        <v>140</v>
      </c>
      <c r="B141" s="215" t="s">
        <v>5324</v>
      </c>
      <c r="C141" s="215" t="s">
        <v>5325</v>
      </c>
      <c r="D141" s="215" t="s">
        <v>5564</v>
      </c>
      <c r="E141" s="225"/>
      <c r="F141" s="207"/>
      <c r="G141" s="195" t="s">
        <v>8160</v>
      </c>
      <c r="H141" s="217" t="s">
        <v>5605</v>
      </c>
      <c r="I141" s="218">
        <v>443619</v>
      </c>
      <c r="J141" s="218">
        <v>1234608</v>
      </c>
      <c r="K141" s="219"/>
      <c r="L141" s="199" t="s">
        <v>67</v>
      </c>
      <c r="M141" s="199"/>
      <c r="N141" s="199"/>
      <c r="O141" s="199" t="s">
        <v>68</v>
      </c>
      <c r="P141" s="225" t="s">
        <v>5606</v>
      </c>
      <c r="Q141" s="212" t="s">
        <v>61</v>
      </c>
      <c r="R141" s="224">
        <v>55</v>
      </c>
      <c r="S141" s="221"/>
      <c r="T141" s="221"/>
      <c r="U141" s="221"/>
      <c r="V141" s="221"/>
      <c r="W141" s="213" t="s">
        <v>69</v>
      </c>
      <c r="X141" s="201"/>
      <c r="Y141" s="212" t="s">
        <v>70</v>
      </c>
      <c r="Z141" s="199" t="s">
        <v>71</v>
      </c>
      <c r="AA141" s="212" t="s">
        <v>72</v>
      </c>
      <c r="AB141" s="195"/>
      <c r="AC141" s="205"/>
      <c r="AD141" s="205"/>
      <c r="AE141" s="205"/>
      <c r="AF141" s="205"/>
      <c r="AG141" s="205"/>
      <c r="AH141" s="205"/>
      <c r="AI141" s="205"/>
    </row>
    <row r="142" spans="1:35" ht="24.6" x14ac:dyDescent="0.85">
      <c r="A142" s="149">
        <v>141</v>
      </c>
      <c r="B142" s="100"/>
      <c r="C142" s="134"/>
      <c r="D142" s="134"/>
      <c r="E142" s="134"/>
      <c r="F142" s="134"/>
      <c r="G142" s="195" t="s">
        <v>8161</v>
      </c>
      <c r="H142" s="2"/>
      <c r="I142" s="189"/>
      <c r="J142" s="189"/>
      <c r="K142" s="15"/>
      <c r="L142" s="15"/>
      <c r="M142" s="15"/>
      <c r="N142" s="15"/>
      <c r="O142" s="15"/>
      <c r="P142" s="109"/>
      <c r="Q142" s="2" t="s">
        <v>61</v>
      </c>
      <c r="R142" s="2"/>
      <c r="S142" s="63"/>
      <c r="T142" s="2"/>
      <c r="U142" s="2"/>
      <c r="V142" s="2"/>
      <c r="W142" s="132" t="s">
        <v>69</v>
      </c>
      <c r="X142" s="105"/>
      <c r="Y142" s="2" t="s">
        <v>70</v>
      </c>
      <c r="Z142" s="15" t="s">
        <v>71</v>
      </c>
      <c r="AA142" s="2" t="s">
        <v>72</v>
      </c>
      <c r="AB142" s="13"/>
      <c r="AC142" s="51"/>
      <c r="AD142" s="51"/>
      <c r="AE142" s="51"/>
      <c r="AF142" s="51"/>
      <c r="AG142" s="51"/>
      <c r="AH142" s="51"/>
      <c r="AI142" s="51"/>
    </row>
    <row r="143" spans="1:35" ht="24.6" x14ac:dyDescent="0.85">
      <c r="A143" s="192">
        <v>142</v>
      </c>
      <c r="B143" s="215" t="s">
        <v>5324</v>
      </c>
      <c r="C143" s="215" t="s">
        <v>5325</v>
      </c>
      <c r="D143" s="215" t="s">
        <v>5390</v>
      </c>
      <c r="E143" s="207" t="s">
        <v>444</v>
      </c>
      <c r="F143" s="207"/>
      <c r="G143" s="195" t="s">
        <v>8162</v>
      </c>
      <c r="H143" s="233" t="s">
        <v>5607</v>
      </c>
      <c r="I143" s="234">
        <v>464859</v>
      </c>
      <c r="J143" s="234">
        <v>1226696</v>
      </c>
      <c r="K143" s="235">
        <v>40984</v>
      </c>
      <c r="L143" s="199" t="s">
        <v>67</v>
      </c>
      <c r="M143" s="199"/>
      <c r="N143" s="199"/>
      <c r="O143" s="199" t="s">
        <v>68</v>
      </c>
      <c r="P143" s="236" t="s">
        <v>5608</v>
      </c>
      <c r="Q143" s="212" t="s">
        <v>61</v>
      </c>
      <c r="R143" s="237">
        <v>49</v>
      </c>
      <c r="S143" s="238">
        <v>12</v>
      </c>
      <c r="T143" s="239">
        <v>6300</v>
      </c>
      <c r="U143" s="240">
        <v>5</v>
      </c>
      <c r="V143" s="240">
        <v>7.6</v>
      </c>
      <c r="W143" s="213" t="s">
        <v>69</v>
      </c>
      <c r="X143" s="201"/>
      <c r="Y143" s="212" t="s">
        <v>70</v>
      </c>
      <c r="Z143" s="199" t="s">
        <v>71</v>
      </c>
      <c r="AA143" s="212" t="s">
        <v>72</v>
      </c>
      <c r="AB143" s="195"/>
      <c r="AC143" s="205"/>
      <c r="AD143" s="205"/>
      <c r="AE143" s="205"/>
      <c r="AF143" s="205"/>
      <c r="AG143" s="205"/>
      <c r="AH143" s="205"/>
      <c r="AI143" s="205"/>
    </row>
    <row r="144" spans="1:35" ht="24.6" x14ac:dyDescent="0.85">
      <c r="A144" s="192">
        <v>143</v>
      </c>
      <c r="B144" s="215" t="s">
        <v>5324</v>
      </c>
      <c r="C144" s="215" t="s">
        <v>5325</v>
      </c>
      <c r="D144" s="215" t="s">
        <v>5390</v>
      </c>
      <c r="E144" s="207"/>
      <c r="F144" s="207"/>
      <c r="G144" s="195" t="s">
        <v>8163</v>
      </c>
      <c r="H144" s="233" t="s">
        <v>5609</v>
      </c>
      <c r="I144" s="234">
        <v>464750</v>
      </c>
      <c r="J144" s="234">
        <v>1226679</v>
      </c>
      <c r="K144" s="235">
        <v>40984</v>
      </c>
      <c r="L144" s="199" t="s">
        <v>67</v>
      </c>
      <c r="M144" s="199"/>
      <c r="N144" s="199"/>
      <c r="O144" s="199" t="s">
        <v>68</v>
      </c>
      <c r="P144" s="236" t="s">
        <v>5610</v>
      </c>
      <c r="Q144" s="212" t="s">
        <v>61</v>
      </c>
      <c r="R144" s="237">
        <v>50</v>
      </c>
      <c r="S144" s="238">
        <v>12</v>
      </c>
      <c r="T144" s="239">
        <v>7200</v>
      </c>
      <c r="U144" s="240">
        <v>5.5</v>
      </c>
      <c r="V144" s="240">
        <v>6.7</v>
      </c>
      <c r="W144" s="213" t="s">
        <v>69</v>
      </c>
      <c r="X144" s="201"/>
      <c r="Y144" s="212" t="s">
        <v>70</v>
      </c>
      <c r="Z144" s="199" t="s">
        <v>71</v>
      </c>
      <c r="AA144" s="212" t="s">
        <v>72</v>
      </c>
      <c r="AB144" s="195"/>
      <c r="AC144" s="205"/>
      <c r="AD144" s="205"/>
      <c r="AE144" s="205"/>
      <c r="AF144" s="205"/>
      <c r="AG144" s="205"/>
      <c r="AH144" s="205"/>
      <c r="AI144" s="205"/>
    </row>
    <row r="145" spans="1:35" ht="24.6" x14ac:dyDescent="0.85">
      <c r="A145" s="192">
        <v>144</v>
      </c>
      <c r="B145" s="215" t="s">
        <v>5324</v>
      </c>
      <c r="C145" s="215" t="s">
        <v>5325</v>
      </c>
      <c r="D145" s="215" t="s">
        <v>5390</v>
      </c>
      <c r="E145" s="207"/>
      <c r="F145" s="207"/>
      <c r="G145" s="195" t="s">
        <v>8164</v>
      </c>
      <c r="H145" s="233" t="s">
        <v>5611</v>
      </c>
      <c r="I145" s="234">
        <v>464055</v>
      </c>
      <c r="J145" s="234">
        <v>1226783</v>
      </c>
      <c r="K145" s="235">
        <v>40987</v>
      </c>
      <c r="L145" s="199" t="s">
        <v>67</v>
      </c>
      <c r="M145" s="199"/>
      <c r="N145" s="199"/>
      <c r="O145" s="199" t="s">
        <v>68</v>
      </c>
      <c r="P145" s="236" t="s">
        <v>5612</v>
      </c>
      <c r="Q145" s="212" t="s">
        <v>61</v>
      </c>
      <c r="R145" s="237">
        <v>50</v>
      </c>
      <c r="S145" s="238">
        <v>12</v>
      </c>
      <c r="T145" s="239">
        <v>2500</v>
      </c>
      <c r="U145" s="240">
        <v>5.5</v>
      </c>
      <c r="V145" s="240">
        <v>9.4</v>
      </c>
      <c r="W145" s="213" t="s">
        <v>69</v>
      </c>
      <c r="X145" s="201"/>
      <c r="Y145" s="212" t="s">
        <v>70</v>
      </c>
      <c r="Z145" s="199" t="s">
        <v>71</v>
      </c>
      <c r="AA145" s="212" t="s">
        <v>72</v>
      </c>
      <c r="AB145" s="195"/>
      <c r="AC145" s="205"/>
      <c r="AD145" s="205"/>
      <c r="AE145" s="205"/>
      <c r="AF145" s="205"/>
      <c r="AG145" s="205"/>
      <c r="AH145" s="205"/>
      <c r="AI145" s="205"/>
    </row>
    <row r="146" spans="1:35" ht="24.6" x14ac:dyDescent="0.85">
      <c r="A146" s="192">
        <v>145</v>
      </c>
      <c r="B146" s="215" t="s">
        <v>5324</v>
      </c>
      <c r="C146" s="215" t="s">
        <v>5325</v>
      </c>
      <c r="D146" s="215" t="s">
        <v>5390</v>
      </c>
      <c r="E146" s="207"/>
      <c r="F146" s="207"/>
      <c r="G146" s="195" t="s">
        <v>8165</v>
      </c>
      <c r="H146" s="233" t="s">
        <v>5613</v>
      </c>
      <c r="I146" s="234">
        <v>464810</v>
      </c>
      <c r="J146" s="234">
        <v>1226880</v>
      </c>
      <c r="K146" s="235">
        <v>40985</v>
      </c>
      <c r="L146" s="199" t="s">
        <v>67</v>
      </c>
      <c r="M146" s="199"/>
      <c r="N146" s="199"/>
      <c r="O146" s="199" t="s">
        <v>68</v>
      </c>
      <c r="P146" s="236" t="s">
        <v>5614</v>
      </c>
      <c r="Q146" s="212" t="s">
        <v>61</v>
      </c>
      <c r="R146" s="237">
        <v>50</v>
      </c>
      <c r="S146" s="238">
        <v>12</v>
      </c>
      <c r="T146" s="239">
        <v>3000</v>
      </c>
      <c r="U146" s="240">
        <v>5</v>
      </c>
      <c r="V146" s="240">
        <v>8.5</v>
      </c>
      <c r="W146" s="213" t="s">
        <v>69</v>
      </c>
      <c r="X146" s="201"/>
      <c r="Y146" s="212" t="s">
        <v>70</v>
      </c>
      <c r="Z146" s="199" t="s">
        <v>71</v>
      </c>
      <c r="AA146" s="212" t="s">
        <v>72</v>
      </c>
      <c r="AB146" s="195"/>
      <c r="AC146" s="205"/>
      <c r="AD146" s="205"/>
      <c r="AE146" s="205"/>
      <c r="AF146" s="205"/>
      <c r="AG146" s="205"/>
      <c r="AH146" s="205"/>
      <c r="AI146" s="205"/>
    </row>
    <row r="147" spans="1:35" ht="24.6" x14ac:dyDescent="0.85">
      <c r="A147" s="192">
        <v>146</v>
      </c>
      <c r="B147" s="215" t="s">
        <v>5324</v>
      </c>
      <c r="C147" s="215" t="s">
        <v>5325</v>
      </c>
      <c r="D147" s="215" t="s">
        <v>5390</v>
      </c>
      <c r="E147" s="207"/>
      <c r="F147" s="207"/>
      <c r="G147" s="195" t="s">
        <v>8166</v>
      </c>
      <c r="H147" s="233" t="s">
        <v>5615</v>
      </c>
      <c r="I147" s="234">
        <v>465054</v>
      </c>
      <c r="J147" s="234">
        <v>1226718</v>
      </c>
      <c r="K147" s="235">
        <v>40957</v>
      </c>
      <c r="L147" s="199" t="s">
        <v>67</v>
      </c>
      <c r="M147" s="199"/>
      <c r="N147" s="199"/>
      <c r="O147" s="199" t="s">
        <v>68</v>
      </c>
      <c r="P147" s="236" t="s">
        <v>5616</v>
      </c>
      <c r="Q147" s="212" t="s">
        <v>61</v>
      </c>
      <c r="R147" s="237">
        <v>54</v>
      </c>
      <c r="S147" s="238">
        <v>12</v>
      </c>
      <c r="T147" s="239">
        <v>1500</v>
      </c>
      <c r="U147" s="240">
        <v>6</v>
      </c>
      <c r="V147" s="240">
        <v>10.199999999999999</v>
      </c>
      <c r="W147" s="213" t="s">
        <v>69</v>
      </c>
      <c r="X147" s="201"/>
      <c r="Y147" s="212" t="s">
        <v>70</v>
      </c>
      <c r="Z147" s="199" t="s">
        <v>71</v>
      </c>
      <c r="AA147" s="212" t="s">
        <v>72</v>
      </c>
      <c r="AB147" s="195"/>
      <c r="AC147" s="205"/>
      <c r="AD147" s="205"/>
      <c r="AE147" s="205"/>
      <c r="AF147" s="205"/>
      <c r="AG147" s="205"/>
      <c r="AH147" s="205"/>
      <c r="AI147" s="205"/>
    </row>
    <row r="148" spans="1:35" ht="24.6" x14ac:dyDescent="0.85">
      <c r="A148" s="192">
        <v>147</v>
      </c>
      <c r="B148" s="215" t="s">
        <v>5324</v>
      </c>
      <c r="C148" s="215" t="s">
        <v>5325</v>
      </c>
      <c r="D148" s="215" t="s">
        <v>5390</v>
      </c>
      <c r="E148" s="207"/>
      <c r="F148" s="207"/>
      <c r="G148" s="195" t="s">
        <v>8167</v>
      </c>
      <c r="H148" s="233" t="s">
        <v>5617</v>
      </c>
      <c r="I148" s="234">
        <v>465516</v>
      </c>
      <c r="J148" s="234">
        <v>1226768</v>
      </c>
      <c r="K148" s="235">
        <v>40983</v>
      </c>
      <c r="L148" s="199" t="s">
        <v>67</v>
      </c>
      <c r="M148" s="199"/>
      <c r="N148" s="199"/>
      <c r="O148" s="199" t="s">
        <v>68</v>
      </c>
      <c r="P148" s="236" t="s">
        <v>5618</v>
      </c>
      <c r="Q148" s="212" t="s">
        <v>61</v>
      </c>
      <c r="R148" s="237">
        <v>54</v>
      </c>
      <c r="S148" s="238">
        <v>8</v>
      </c>
      <c r="T148" s="239">
        <v>1600</v>
      </c>
      <c r="U148" s="240">
        <v>8.5</v>
      </c>
      <c r="V148" s="240">
        <v>13.5</v>
      </c>
      <c r="W148" s="213" t="s">
        <v>69</v>
      </c>
      <c r="X148" s="201"/>
      <c r="Y148" s="212" t="s">
        <v>70</v>
      </c>
      <c r="Z148" s="199" t="s">
        <v>71</v>
      </c>
      <c r="AA148" s="212" t="s">
        <v>72</v>
      </c>
      <c r="AB148" s="195"/>
      <c r="AC148" s="205"/>
      <c r="AD148" s="205"/>
      <c r="AE148" s="205"/>
      <c r="AF148" s="205"/>
      <c r="AG148" s="205"/>
      <c r="AH148" s="205"/>
      <c r="AI148" s="205"/>
    </row>
    <row r="149" spans="1:35" ht="24.6" x14ac:dyDescent="0.85">
      <c r="A149" s="192">
        <v>148</v>
      </c>
      <c r="B149" s="215" t="s">
        <v>5324</v>
      </c>
      <c r="C149" s="215" t="s">
        <v>5325</v>
      </c>
      <c r="D149" s="215" t="s">
        <v>5390</v>
      </c>
      <c r="E149" s="207"/>
      <c r="F149" s="207"/>
      <c r="G149" s="195" t="s">
        <v>8168</v>
      </c>
      <c r="H149" s="233" t="s">
        <v>5619</v>
      </c>
      <c r="I149" s="234">
        <v>465540</v>
      </c>
      <c r="J149" s="234">
        <v>1226186</v>
      </c>
      <c r="K149" s="235">
        <v>40986</v>
      </c>
      <c r="L149" s="199" t="s">
        <v>67</v>
      </c>
      <c r="M149" s="199"/>
      <c r="N149" s="199"/>
      <c r="O149" s="199" t="s">
        <v>68</v>
      </c>
      <c r="P149" s="236" t="s">
        <v>5620</v>
      </c>
      <c r="Q149" s="212" t="s">
        <v>61</v>
      </c>
      <c r="R149" s="237">
        <v>50</v>
      </c>
      <c r="S149" s="238">
        <v>12</v>
      </c>
      <c r="T149" s="239">
        <v>7600</v>
      </c>
      <c r="U149" s="240">
        <v>9.5</v>
      </c>
      <c r="V149" s="240">
        <v>11.2</v>
      </c>
      <c r="W149" s="213"/>
      <c r="X149" s="201"/>
      <c r="Y149" s="212"/>
      <c r="Z149" s="199"/>
      <c r="AA149" s="212"/>
      <c r="AB149" s="195"/>
      <c r="AC149" s="205"/>
      <c r="AD149" s="205"/>
      <c r="AE149" s="205"/>
      <c r="AF149" s="205"/>
      <c r="AG149" s="205"/>
      <c r="AH149" s="205"/>
      <c r="AI149" s="205"/>
    </row>
    <row r="150" spans="1:35" ht="24.6" x14ac:dyDescent="0.85">
      <c r="A150" s="192">
        <v>149</v>
      </c>
      <c r="B150" s="215" t="s">
        <v>5324</v>
      </c>
      <c r="C150" s="215" t="s">
        <v>5325</v>
      </c>
      <c r="D150" s="215" t="s">
        <v>5390</v>
      </c>
      <c r="E150" s="207"/>
      <c r="F150" s="207"/>
      <c r="G150" s="195" t="s">
        <v>8169</v>
      </c>
      <c r="H150" s="233" t="s">
        <v>5621</v>
      </c>
      <c r="I150" s="234">
        <v>464906</v>
      </c>
      <c r="J150" s="234">
        <v>1226703</v>
      </c>
      <c r="K150" s="235">
        <v>40987</v>
      </c>
      <c r="L150" s="199" t="s">
        <v>67</v>
      </c>
      <c r="M150" s="199"/>
      <c r="N150" s="199"/>
      <c r="O150" s="199" t="s">
        <v>68</v>
      </c>
      <c r="P150" s="236" t="s">
        <v>5622</v>
      </c>
      <c r="Q150" s="212" t="s">
        <v>61</v>
      </c>
      <c r="R150" s="237">
        <v>54</v>
      </c>
      <c r="S150" s="238">
        <v>8</v>
      </c>
      <c r="T150" s="239">
        <v>2500</v>
      </c>
      <c r="U150" s="240">
        <v>4.5</v>
      </c>
      <c r="V150" s="240">
        <v>9.6</v>
      </c>
      <c r="W150" s="213"/>
      <c r="X150" s="201"/>
      <c r="Y150" s="212"/>
      <c r="Z150" s="199"/>
      <c r="AA150" s="212"/>
      <c r="AB150" s="195"/>
      <c r="AC150" s="205"/>
      <c r="AD150" s="205"/>
      <c r="AE150" s="205"/>
      <c r="AF150" s="205"/>
      <c r="AG150" s="205"/>
      <c r="AH150" s="205"/>
      <c r="AI150" s="205"/>
    </row>
    <row r="151" spans="1:35" ht="24.6" x14ac:dyDescent="0.85">
      <c r="A151" s="192">
        <v>150</v>
      </c>
      <c r="B151" s="215" t="s">
        <v>5324</v>
      </c>
      <c r="C151" s="215" t="s">
        <v>5325</v>
      </c>
      <c r="D151" s="215" t="s">
        <v>5390</v>
      </c>
      <c r="E151" s="207"/>
      <c r="F151" s="207"/>
      <c r="G151" s="195" t="s">
        <v>8170</v>
      </c>
      <c r="H151" s="233" t="s">
        <v>5623</v>
      </c>
      <c r="I151" s="234">
        <v>465635</v>
      </c>
      <c r="J151" s="234">
        <v>1227792</v>
      </c>
      <c r="K151" s="235">
        <v>40983</v>
      </c>
      <c r="L151" s="199" t="s">
        <v>67</v>
      </c>
      <c r="M151" s="199"/>
      <c r="N151" s="199"/>
      <c r="O151" s="199" t="s">
        <v>68</v>
      </c>
      <c r="P151" s="236" t="s">
        <v>5624</v>
      </c>
      <c r="Q151" s="212" t="s">
        <v>61</v>
      </c>
      <c r="R151" s="237">
        <v>52</v>
      </c>
      <c r="S151" s="238">
        <v>12</v>
      </c>
      <c r="T151" s="239">
        <v>3500</v>
      </c>
      <c r="U151" s="240">
        <v>7.3</v>
      </c>
      <c r="V151" s="240">
        <v>11.5</v>
      </c>
      <c r="W151" s="213"/>
      <c r="X151" s="201"/>
      <c r="Y151" s="212"/>
      <c r="Z151" s="199"/>
      <c r="AA151" s="212"/>
      <c r="AB151" s="195"/>
      <c r="AC151" s="205"/>
      <c r="AD151" s="205"/>
      <c r="AE151" s="205"/>
      <c r="AF151" s="205"/>
      <c r="AG151" s="205"/>
      <c r="AH151" s="205"/>
      <c r="AI151" s="205"/>
    </row>
    <row r="152" spans="1:35" ht="24.6" x14ac:dyDescent="0.85">
      <c r="A152" s="192">
        <v>151</v>
      </c>
      <c r="B152" s="215" t="s">
        <v>5324</v>
      </c>
      <c r="C152" s="215" t="s">
        <v>5325</v>
      </c>
      <c r="D152" s="215" t="s">
        <v>5390</v>
      </c>
      <c r="E152" s="207"/>
      <c r="F152" s="207"/>
      <c r="G152" s="195" t="s">
        <v>8171</v>
      </c>
      <c r="H152" s="233" t="s">
        <v>5625</v>
      </c>
      <c r="I152" s="234">
        <v>464574</v>
      </c>
      <c r="J152" s="234">
        <v>1226675</v>
      </c>
      <c r="K152" s="235">
        <v>40985</v>
      </c>
      <c r="L152" s="199" t="s">
        <v>67</v>
      </c>
      <c r="M152" s="199"/>
      <c r="N152" s="199"/>
      <c r="O152" s="199" t="s">
        <v>68</v>
      </c>
      <c r="P152" s="236" t="s">
        <v>5626</v>
      </c>
      <c r="Q152" s="212" t="s">
        <v>61</v>
      </c>
      <c r="R152" s="237">
        <v>49</v>
      </c>
      <c r="S152" s="238">
        <v>12</v>
      </c>
      <c r="T152" s="241">
        <v>10000</v>
      </c>
      <c r="U152" s="240">
        <v>4.2</v>
      </c>
      <c r="V152" s="240">
        <v>4.9000000000000004</v>
      </c>
      <c r="W152" s="213"/>
      <c r="X152" s="201"/>
      <c r="Y152" s="212"/>
      <c r="Z152" s="199"/>
      <c r="AA152" s="212"/>
      <c r="AB152" s="195"/>
      <c r="AC152" s="205"/>
      <c r="AD152" s="205"/>
      <c r="AE152" s="205"/>
      <c r="AF152" s="205"/>
      <c r="AG152" s="205"/>
      <c r="AH152" s="205"/>
      <c r="AI152" s="205"/>
    </row>
    <row r="153" spans="1:35" ht="30" x14ac:dyDescent="0.85">
      <c r="A153" s="192">
        <v>152</v>
      </c>
      <c r="B153" s="193" t="s">
        <v>5306</v>
      </c>
      <c r="C153" s="216" t="s">
        <v>5627</v>
      </c>
      <c r="D153" s="216" t="s">
        <v>5628</v>
      </c>
      <c r="E153" s="216" t="s">
        <v>5629</v>
      </c>
      <c r="F153" s="195"/>
      <c r="G153" s="195" t="s">
        <v>8172</v>
      </c>
      <c r="H153" s="196" t="s">
        <v>5630</v>
      </c>
      <c r="I153" s="197">
        <v>440370</v>
      </c>
      <c r="J153" s="197">
        <v>1234879</v>
      </c>
      <c r="K153" s="242" t="s">
        <v>5631</v>
      </c>
      <c r="L153" s="199" t="s">
        <v>63</v>
      </c>
      <c r="M153" s="195"/>
      <c r="N153" s="195"/>
      <c r="O153" s="199" t="s">
        <v>68</v>
      </c>
      <c r="P153" s="200" t="s">
        <v>5632</v>
      </c>
      <c r="Q153" s="212" t="s">
        <v>61</v>
      </c>
      <c r="R153" s="201">
        <v>30</v>
      </c>
      <c r="S153" s="238">
        <v>8</v>
      </c>
      <c r="T153" s="203">
        <v>7</v>
      </c>
      <c r="U153" s="197">
        <v>8</v>
      </c>
      <c r="V153" s="197">
        <v>15</v>
      </c>
      <c r="W153" s="204"/>
      <c r="X153" s="201"/>
      <c r="Y153" s="205"/>
      <c r="Z153" s="205"/>
      <c r="AA153" s="205"/>
      <c r="AB153" s="205"/>
      <c r="AC153" s="205"/>
      <c r="AD153" s="205"/>
      <c r="AE153" s="205"/>
      <c r="AF153" s="205"/>
      <c r="AG153" s="205"/>
      <c r="AH153" s="205"/>
      <c r="AI153" s="205"/>
    </row>
    <row r="154" spans="1:35" ht="30" x14ac:dyDescent="0.85">
      <c r="A154" s="192">
        <v>153</v>
      </c>
      <c r="B154" s="193" t="s">
        <v>5306</v>
      </c>
      <c r="C154" s="216" t="s">
        <v>5633</v>
      </c>
      <c r="D154" s="216" t="s">
        <v>5634</v>
      </c>
      <c r="E154" s="216" t="s">
        <v>5635</v>
      </c>
      <c r="F154" s="195"/>
      <c r="G154" s="195" t="s">
        <v>8173</v>
      </c>
      <c r="H154" s="196" t="s">
        <v>5636</v>
      </c>
      <c r="I154" s="197">
        <v>455826</v>
      </c>
      <c r="J154" s="197">
        <v>1232988</v>
      </c>
      <c r="K154" s="242">
        <v>42560</v>
      </c>
      <c r="L154" s="199" t="s">
        <v>63</v>
      </c>
      <c r="M154" s="195"/>
      <c r="N154" s="195"/>
      <c r="O154" s="199" t="s">
        <v>68</v>
      </c>
      <c r="P154" s="200" t="s">
        <v>5637</v>
      </c>
      <c r="Q154" s="212" t="s">
        <v>61</v>
      </c>
      <c r="R154" s="201">
        <v>45</v>
      </c>
      <c r="S154" s="238">
        <v>12</v>
      </c>
      <c r="T154" s="203">
        <v>1</v>
      </c>
      <c r="U154" s="197">
        <v>12</v>
      </c>
      <c r="V154" s="197">
        <v>20</v>
      </c>
      <c r="W154" s="204"/>
      <c r="X154" s="201"/>
      <c r="Y154" s="205"/>
      <c r="Z154" s="205"/>
      <c r="AA154" s="205"/>
      <c r="AB154" s="205"/>
      <c r="AC154" s="205"/>
      <c r="AD154" s="205"/>
      <c r="AE154" s="205"/>
      <c r="AF154" s="205"/>
      <c r="AG154" s="205"/>
      <c r="AH154" s="205"/>
      <c r="AI154" s="205"/>
    </row>
    <row r="155" spans="1:35" ht="24.6" x14ac:dyDescent="0.85">
      <c r="A155" s="192">
        <v>154</v>
      </c>
      <c r="B155" s="193" t="s">
        <v>5306</v>
      </c>
      <c r="C155" s="243" t="s">
        <v>5325</v>
      </c>
      <c r="D155" s="243" t="s">
        <v>5564</v>
      </c>
      <c r="E155" s="243" t="s">
        <v>5638</v>
      </c>
      <c r="F155" s="195"/>
      <c r="G155" s="195" t="s">
        <v>8174</v>
      </c>
      <c r="H155" s="244" t="s">
        <v>5639</v>
      </c>
      <c r="I155" s="197">
        <v>440364</v>
      </c>
      <c r="J155" s="197">
        <v>1233899</v>
      </c>
      <c r="K155" s="244" t="s">
        <v>5640</v>
      </c>
      <c r="L155" s="199" t="s">
        <v>63</v>
      </c>
      <c r="M155" s="195"/>
      <c r="N155" s="195"/>
      <c r="O155" s="199" t="s">
        <v>68</v>
      </c>
      <c r="P155" s="245" t="s">
        <v>5641</v>
      </c>
      <c r="Q155" s="212" t="s">
        <v>61</v>
      </c>
      <c r="R155" s="201">
        <v>42</v>
      </c>
      <c r="S155" s="238">
        <v>8</v>
      </c>
      <c r="T155" s="203">
        <v>4.5</v>
      </c>
      <c r="U155" s="197">
        <v>5</v>
      </c>
      <c r="V155" s="197">
        <v>18</v>
      </c>
      <c r="W155" s="246"/>
      <c r="X155" s="201"/>
      <c r="Y155" s="195"/>
      <c r="Z155" s="195"/>
      <c r="AA155" s="195"/>
      <c r="AB155" s="195"/>
      <c r="AC155" s="205"/>
      <c r="AD155" s="205"/>
      <c r="AE155" s="205"/>
      <c r="AF155" s="205"/>
      <c r="AG155" s="205"/>
      <c r="AH155" s="205"/>
      <c r="AI155" s="205"/>
    </row>
    <row r="156" spans="1:35" ht="24.6" x14ac:dyDescent="0.85">
      <c r="A156" s="192">
        <v>155</v>
      </c>
      <c r="B156" s="193" t="s">
        <v>5306</v>
      </c>
      <c r="C156" s="243"/>
      <c r="D156" s="243"/>
      <c r="E156" s="243"/>
      <c r="F156" s="195"/>
      <c r="G156" s="195" t="s">
        <v>8175</v>
      </c>
      <c r="H156" s="196" t="s">
        <v>5642</v>
      </c>
      <c r="I156" s="197">
        <v>440920</v>
      </c>
      <c r="J156" s="197">
        <v>1233354</v>
      </c>
      <c r="K156" s="244" t="s">
        <v>5643</v>
      </c>
      <c r="L156" s="199" t="s">
        <v>63</v>
      </c>
      <c r="M156" s="195"/>
      <c r="N156" s="195"/>
      <c r="O156" s="199" t="s">
        <v>68</v>
      </c>
      <c r="P156" s="245" t="s">
        <v>5644</v>
      </c>
      <c r="Q156" s="212" t="s">
        <v>61</v>
      </c>
      <c r="R156" s="201">
        <v>40</v>
      </c>
      <c r="S156" s="238">
        <v>12</v>
      </c>
      <c r="T156" s="203">
        <v>6.5</v>
      </c>
      <c r="U156" s="197">
        <v>6</v>
      </c>
      <c r="V156" s="197">
        <v>21</v>
      </c>
      <c r="W156" s="246"/>
      <c r="X156" s="201"/>
      <c r="Y156" s="195"/>
      <c r="Z156" s="195"/>
      <c r="AA156" s="195"/>
      <c r="AB156" s="195"/>
      <c r="AC156" s="205"/>
      <c r="AD156" s="205"/>
      <c r="AE156" s="205"/>
      <c r="AF156" s="205"/>
      <c r="AG156" s="205"/>
      <c r="AH156" s="205"/>
      <c r="AI156" s="205"/>
    </row>
    <row r="157" spans="1:35" ht="24.6" x14ac:dyDescent="0.85">
      <c r="A157" s="192">
        <v>156</v>
      </c>
      <c r="B157" s="193" t="s">
        <v>5306</v>
      </c>
      <c r="C157" s="243" t="s">
        <v>5325</v>
      </c>
      <c r="D157" s="243" t="s">
        <v>5564</v>
      </c>
      <c r="E157" s="243" t="s">
        <v>415</v>
      </c>
      <c r="F157" s="195"/>
      <c r="G157" s="195" t="s">
        <v>8176</v>
      </c>
      <c r="H157" s="244" t="s">
        <v>5645</v>
      </c>
      <c r="I157" s="197">
        <v>438746</v>
      </c>
      <c r="J157" s="197">
        <v>1232748</v>
      </c>
      <c r="K157" s="244" t="s">
        <v>5646</v>
      </c>
      <c r="L157" s="199" t="s">
        <v>63</v>
      </c>
      <c r="M157" s="195"/>
      <c r="N157" s="195"/>
      <c r="O157" s="199" t="s">
        <v>68</v>
      </c>
      <c r="P157" s="247" t="s">
        <v>5335</v>
      </c>
      <c r="Q157" s="212" t="s">
        <v>61</v>
      </c>
      <c r="R157" s="201">
        <v>40</v>
      </c>
      <c r="S157" s="238">
        <v>12</v>
      </c>
      <c r="T157" s="203">
        <v>5.5</v>
      </c>
      <c r="U157" s="197">
        <v>5</v>
      </c>
      <c r="V157" s="197">
        <v>20</v>
      </c>
      <c r="W157" s="246"/>
      <c r="X157" s="201"/>
      <c r="Y157" s="195"/>
      <c r="Z157" s="195"/>
      <c r="AA157" s="195"/>
      <c r="AB157" s="195"/>
      <c r="AC157" s="205"/>
      <c r="AD157" s="205"/>
      <c r="AE157" s="205"/>
      <c r="AF157" s="205"/>
      <c r="AG157" s="205"/>
      <c r="AH157" s="205"/>
      <c r="AI157" s="205"/>
    </row>
    <row r="158" spans="1:35" ht="24.6" x14ac:dyDescent="0.85">
      <c r="A158" s="192">
        <v>157</v>
      </c>
      <c r="B158" s="193" t="s">
        <v>5306</v>
      </c>
      <c r="C158" s="243"/>
      <c r="D158" s="243"/>
      <c r="E158" s="243"/>
      <c r="F158" s="195"/>
      <c r="G158" s="195" t="s">
        <v>8177</v>
      </c>
      <c r="H158" s="196" t="s">
        <v>5647</v>
      </c>
      <c r="I158" s="197">
        <v>438949</v>
      </c>
      <c r="J158" s="197">
        <v>1232695</v>
      </c>
      <c r="K158" s="244" t="s">
        <v>5648</v>
      </c>
      <c r="L158" s="199" t="s">
        <v>63</v>
      </c>
      <c r="M158" s="195"/>
      <c r="N158" s="195"/>
      <c r="O158" s="199" t="s">
        <v>68</v>
      </c>
      <c r="P158" s="245" t="s">
        <v>5649</v>
      </c>
      <c r="Q158" s="212" t="s">
        <v>61</v>
      </c>
      <c r="R158" s="201">
        <v>41</v>
      </c>
      <c r="S158" s="238">
        <v>12</v>
      </c>
      <c r="T158" s="203">
        <v>7.5</v>
      </c>
      <c r="U158" s="197">
        <v>5</v>
      </c>
      <c r="V158" s="197">
        <v>21</v>
      </c>
      <c r="W158" s="246"/>
      <c r="X158" s="201"/>
      <c r="Y158" s="195"/>
      <c r="Z158" s="195"/>
      <c r="AA158" s="195"/>
      <c r="AB158" s="195"/>
      <c r="AC158" s="205"/>
      <c r="AD158" s="205"/>
      <c r="AE158" s="205"/>
      <c r="AF158" s="205"/>
      <c r="AG158" s="205"/>
      <c r="AH158" s="205"/>
      <c r="AI158" s="205"/>
    </row>
    <row r="159" spans="1:35" ht="24.6" x14ac:dyDescent="0.85">
      <c r="A159" s="192">
        <v>158</v>
      </c>
      <c r="B159" s="193" t="s">
        <v>5306</v>
      </c>
      <c r="C159" s="243" t="s">
        <v>5325</v>
      </c>
      <c r="D159" s="243" t="s">
        <v>5564</v>
      </c>
      <c r="E159" s="243" t="s">
        <v>89</v>
      </c>
      <c r="F159" s="195"/>
      <c r="G159" s="195" t="s">
        <v>8178</v>
      </c>
      <c r="H159" s="196" t="s">
        <v>5650</v>
      </c>
      <c r="I159" s="197">
        <v>444253</v>
      </c>
      <c r="J159" s="197">
        <v>1233996</v>
      </c>
      <c r="K159" s="244" t="s">
        <v>5651</v>
      </c>
      <c r="L159" s="199" t="s">
        <v>63</v>
      </c>
      <c r="M159" s="195"/>
      <c r="N159" s="195"/>
      <c r="O159" s="199" t="s">
        <v>68</v>
      </c>
      <c r="P159" s="245" t="s">
        <v>5652</v>
      </c>
      <c r="Q159" s="212" t="s">
        <v>61</v>
      </c>
      <c r="R159" s="201">
        <v>41</v>
      </c>
      <c r="S159" s="238">
        <v>12</v>
      </c>
      <c r="T159" s="203">
        <v>3.5</v>
      </c>
      <c r="U159" s="197">
        <v>4</v>
      </c>
      <c r="V159" s="197">
        <v>19</v>
      </c>
      <c r="W159" s="246"/>
      <c r="X159" s="201"/>
      <c r="Y159" s="195"/>
      <c r="Z159" s="195"/>
      <c r="AA159" s="195"/>
      <c r="AB159" s="195"/>
      <c r="AC159" s="205"/>
      <c r="AD159" s="205"/>
      <c r="AE159" s="205"/>
      <c r="AF159" s="205"/>
      <c r="AG159" s="205"/>
      <c r="AH159" s="205"/>
      <c r="AI159" s="205"/>
    </row>
    <row r="160" spans="1:35" ht="24.6" x14ac:dyDescent="0.85">
      <c r="A160" s="192">
        <v>159</v>
      </c>
      <c r="B160" s="193" t="s">
        <v>5306</v>
      </c>
      <c r="C160" s="243"/>
      <c r="D160" s="243"/>
      <c r="E160" s="243"/>
      <c r="F160" s="195"/>
      <c r="G160" s="195" t="s">
        <v>8179</v>
      </c>
      <c r="H160" s="196" t="s">
        <v>5653</v>
      </c>
      <c r="I160" s="197">
        <v>444071</v>
      </c>
      <c r="J160" s="197">
        <v>1234146</v>
      </c>
      <c r="K160" s="244" t="s">
        <v>5654</v>
      </c>
      <c r="L160" s="199" t="s">
        <v>63</v>
      </c>
      <c r="M160" s="195"/>
      <c r="N160" s="195"/>
      <c r="O160" s="199" t="s">
        <v>68</v>
      </c>
      <c r="P160" s="245" t="s">
        <v>5335</v>
      </c>
      <c r="Q160" s="212" t="s">
        <v>61</v>
      </c>
      <c r="R160" s="201">
        <v>40</v>
      </c>
      <c r="S160" s="238">
        <v>12</v>
      </c>
      <c r="T160" s="203">
        <v>3.2</v>
      </c>
      <c r="U160" s="197">
        <v>5</v>
      </c>
      <c r="V160" s="197">
        <v>21</v>
      </c>
      <c r="W160" s="246"/>
      <c r="X160" s="201"/>
      <c r="Y160" s="195"/>
      <c r="Z160" s="195"/>
      <c r="AA160" s="195"/>
      <c r="AB160" s="195"/>
      <c r="AC160" s="205"/>
      <c r="AD160" s="205"/>
      <c r="AE160" s="205"/>
      <c r="AF160" s="205"/>
      <c r="AG160" s="205"/>
      <c r="AH160" s="205"/>
      <c r="AI160" s="205"/>
    </row>
    <row r="161" spans="1:35" ht="24.6" x14ac:dyDescent="0.85">
      <c r="A161" s="192">
        <v>160</v>
      </c>
      <c r="B161" s="193" t="s">
        <v>5306</v>
      </c>
      <c r="C161" s="243" t="s">
        <v>5325</v>
      </c>
      <c r="D161" s="243" t="s">
        <v>5564</v>
      </c>
      <c r="E161" s="243" t="s">
        <v>5655</v>
      </c>
      <c r="F161" s="195"/>
      <c r="G161" s="195" t="s">
        <v>8180</v>
      </c>
      <c r="H161" s="196" t="s">
        <v>5656</v>
      </c>
      <c r="I161" s="197">
        <v>442929</v>
      </c>
      <c r="J161" s="197">
        <v>1230211</v>
      </c>
      <c r="K161" s="244" t="s">
        <v>5657</v>
      </c>
      <c r="L161" s="199" t="s">
        <v>63</v>
      </c>
      <c r="M161" s="195"/>
      <c r="N161" s="195"/>
      <c r="O161" s="199" t="s">
        <v>68</v>
      </c>
      <c r="P161" s="245" t="s">
        <v>5658</v>
      </c>
      <c r="Q161" s="212" t="s">
        <v>61</v>
      </c>
      <c r="R161" s="201">
        <v>40</v>
      </c>
      <c r="S161" s="238">
        <v>12</v>
      </c>
      <c r="T161" s="203">
        <v>4.5</v>
      </c>
      <c r="U161" s="197">
        <v>5</v>
      </c>
      <c r="V161" s="197">
        <v>21</v>
      </c>
      <c r="W161" s="246"/>
      <c r="X161" s="201"/>
      <c r="Y161" s="195"/>
      <c r="Z161" s="195"/>
      <c r="AA161" s="195"/>
      <c r="AB161" s="195"/>
      <c r="AC161" s="205"/>
      <c r="AD161" s="205"/>
      <c r="AE161" s="205"/>
      <c r="AF161" s="205"/>
      <c r="AG161" s="205"/>
      <c r="AH161" s="205"/>
      <c r="AI161" s="205"/>
    </row>
    <row r="162" spans="1:35" ht="24.6" x14ac:dyDescent="0.85">
      <c r="A162" s="192">
        <v>161</v>
      </c>
      <c r="B162" s="193" t="s">
        <v>5306</v>
      </c>
      <c r="C162" s="243"/>
      <c r="D162" s="243"/>
      <c r="E162" s="243"/>
      <c r="F162" s="195"/>
      <c r="G162" s="195" t="s">
        <v>8181</v>
      </c>
      <c r="H162" s="196" t="s">
        <v>5659</v>
      </c>
      <c r="I162" s="197">
        <v>442477</v>
      </c>
      <c r="J162" s="197">
        <v>1230226</v>
      </c>
      <c r="K162" s="244" t="s">
        <v>5660</v>
      </c>
      <c r="L162" s="199" t="s">
        <v>63</v>
      </c>
      <c r="M162" s="195"/>
      <c r="N162" s="195"/>
      <c r="O162" s="199" t="s">
        <v>68</v>
      </c>
      <c r="P162" s="247" t="s">
        <v>5661</v>
      </c>
      <c r="Q162" s="212" t="s">
        <v>61</v>
      </c>
      <c r="R162" s="201">
        <v>41</v>
      </c>
      <c r="S162" s="238">
        <v>8</v>
      </c>
      <c r="T162" s="203">
        <v>3.5</v>
      </c>
      <c r="U162" s="197">
        <v>6</v>
      </c>
      <c r="V162" s="197">
        <v>20</v>
      </c>
      <c r="W162" s="246"/>
      <c r="X162" s="201"/>
      <c r="Y162" s="195"/>
      <c r="Z162" s="195"/>
      <c r="AA162" s="195"/>
      <c r="AB162" s="195"/>
      <c r="AC162" s="205"/>
      <c r="AD162" s="205"/>
      <c r="AE162" s="205"/>
      <c r="AF162" s="205"/>
      <c r="AG162" s="205"/>
      <c r="AH162" s="205"/>
      <c r="AI162" s="205"/>
    </row>
    <row r="163" spans="1:35" ht="24.6" x14ac:dyDescent="0.85">
      <c r="A163" s="192">
        <v>162</v>
      </c>
      <c r="B163" s="193" t="s">
        <v>5306</v>
      </c>
      <c r="C163" s="248" t="s">
        <v>5325</v>
      </c>
      <c r="D163" s="248" t="s">
        <v>5523</v>
      </c>
      <c r="E163" s="243" t="s">
        <v>2545</v>
      </c>
      <c r="F163" s="195"/>
      <c r="G163" s="195" t="s">
        <v>8182</v>
      </c>
      <c r="H163" s="196" t="s">
        <v>5662</v>
      </c>
      <c r="I163" s="197">
        <v>439530</v>
      </c>
      <c r="J163" s="197">
        <v>1234748</v>
      </c>
      <c r="K163" s="244" t="s">
        <v>5663</v>
      </c>
      <c r="L163" s="199" t="s">
        <v>63</v>
      </c>
      <c r="M163" s="195"/>
      <c r="N163" s="195"/>
      <c r="O163" s="199" t="s">
        <v>68</v>
      </c>
      <c r="P163" s="245" t="s">
        <v>5664</v>
      </c>
      <c r="Q163" s="212" t="s">
        <v>61</v>
      </c>
      <c r="R163" s="201">
        <v>40</v>
      </c>
      <c r="S163" s="238">
        <v>12</v>
      </c>
      <c r="T163" s="203">
        <v>5.5</v>
      </c>
      <c r="U163" s="197">
        <v>7</v>
      </c>
      <c r="V163" s="197">
        <v>19</v>
      </c>
      <c r="W163" s="246"/>
      <c r="X163" s="201"/>
      <c r="Y163" s="195"/>
      <c r="Z163" s="195"/>
      <c r="AA163" s="195"/>
      <c r="AB163" s="195"/>
      <c r="AC163" s="205"/>
      <c r="AD163" s="205"/>
      <c r="AE163" s="205"/>
      <c r="AF163" s="205"/>
      <c r="AG163" s="205"/>
      <c r="AH163" s="205"/>
      <c r="AI163" s="205"/>
    </row>
    <row r="164" spans="1:35" ht="24.6" x14ac:dyDescent="0.85">
      <c r="A164" s="192">
        <v>163</v>
      </c>
      <c r="B164" s="193" t="s">
        <v>5306</v>
      </c>
      <c r="C164" s="243" t="s">
        <v>5325</v>
      </c>
      <c r="D164" s="243" t="s">
        <v>5523</v>
      </c>
      <c r="E164" s="243" t="s">
        <v>2476</v>
      </c>
      <c r="F164" s="195"/>
      <c r="G164" s="195" t="s">
        <v>8183</v>
      </c>
      <c r="H164" s="196" t="s">
        <v>5665</v>
      </c>
      <c r="I164" s="197">
        <v>438441</v>
      </c>
      <c r="J164" s="197">
        <v>1234010</v>
      </c>
      <c r="K164" s="244" t="s">
        <v>5666</v>
      </c>
      <c r="L164" s="199" t="s">
        <v>63</v>
      </c>
      <c r="M164" s="195"/>
      <c r="N164" s="195"/>
      <c r="O164" s="199" t="s">
        <v>68</v>
      </c>
      <c r="P164" s="245" t="s">
        <v>5667</v>
      </c>
      <c r="Q164" s="212" t="s">
        <v>61</v>
      </c>
      <c r="R164" s="201">
        <v>41</v>
      </c>
      <c r="S164" s="238">
        <v>8</v>
      </c>
      <c r="T164" s="203">
        <v>5</v>
      </c>
      <c r="U164" s="197">
        <v>5</v>
      </c>
      <c r="V164" s="197">
        <v>18</v>
      </c>
      <c r="W164" s="246"/>
      <c r="X164" s="201"/>
      <c r="Y164" s="195"/>
      <c r="Z164" s="195"/>
      <c r="AA164" s="195"/>
      <c r="AB164" s="195"/>
      <c r="AC164" s="205"/>
      <c r="AD164" s="205"/>
      <c r="AE164" s="205"/>
      <c r="AF164" s="205"/>
      <c r="AG164" s="205"/>
      <c r="AH164" s="205"/>
      <c r="AI164" s="205"/>
    </row>
    <row r="165" spans="1:35" ht="24.6" x14ac:dyDescent="0.85">
      <c r="A165" s="192">
        <v>164</v>
      </c>
      <c r="B165" s="193" t="s">
        <v>5306</v>
      </c>
      <c r="C165" s="243"/>
      <c r="D165" s="243"/>
      <c r="E165" s="243"/>
      <c r="F165" s="195"/>
      <c r="G165" s="195" t="s">
        <v>8184</v>
      </c>
      <c r="H165" s="196" t="s">
        <v>5668</v>
      </c>
      <c r="I165" s="197">
        <v>438227</v>
      </c>
      <c r="J165" s="197">
        <v>1233745</v>
      </c>
      <c r="K165" s="244" t="s">
        <v>5669</v>
      </c>
      <c r="L165" s="199" t="s">
        <v>63</v>
      </c>
      <c r="M165" s="195"/>
      <c r="N165" s="195"/>
      <c r="O165" s="199" t="s">
        <v>68</v>
      </c>
      <c r="P165" s="245" t="s">
        <v>5670</v>
      </c>
      <c r="Q165" s="212" t="s">
        <v>61</v>
      </c>
      <c r="R165" s="201">
        <v>42</v>
      </c>
      <c r="S165" s="238">
        <v>12</v>
      </c>
      <c r="T165" s="203">
        <v>2.5</v>
      </c>
      <c r="U165" s="197">
        <v>7</v>
      </c>
      <c r="V165" s="197">
        <v>21</v>
      </c>
      <c r="W165" s="246"/>
      <c r="X165" s="201"/>
      <c r="Y165" s="195"/>
      <c r="Z165" s="195"/>
      <c r="AA165" s="195"/>
      <c r="AB165" s="195"/>
      <c r="AC165" s="205"/>
      <c r="AD165" s="205"/>
      <c r="AE165" s="205"/>
      <c r="AF165" s="205"/>
      <c r="AG165" s="205"/>
      <c r="AH165" s="205"/>
      <c r="AI165" s="205"/>
    </row>
    <row r="166" spans="1:35" ht="24.6" x14ac:dyDescent="0.85">
      <c r="A166" s="192">
        <v>165</v>
      </c>
      <c r="B166" s="193" t="s">
        <v>5306</v>
      </c>
      <c r="C166" s="243" t="s">
        <v>5325</v>
      </c>
      <c r="D166" s="243" t="s">
        <v>5523</v>
      </c>
      <c r="E166" s="243" t="s">
        <v>5532</v>
      </c>
      <c r="F166" s="195"/>
      <c r="G166" s="195" t="s">
        <v>8185</v>
      </c>
      <c r="H166" s="196" t="s">
        <v>5671</v>
      </c>
      <c r="I166" s="197">
        <v>439760</v>
      </c>
      <c r="J166" s="197">
        <v>1235795</v>
      </c>
      <c r="K166" s="244" t="s">
        <v>5672</v>
      </c>
      <c r="L166" s="199" t="s">
        <v>63</v>
      </c>
      <c r="M166" s="195"/>
      <c r="N166" s="195"/>
      <c r="O166" s="199" t="s">
        <v>68</v>
      </c>
      <c r="P166" s="245" t="s">
        <v>5673</v>
      </c>
      <c r="Q166" s="212" t="s">
        <v>61</v>
      </c>
      <c r="R166" s="201">
        <v>40</v>
      </c>
      <c r="S166" s="238">
        <v>12</v>
      </c>
      <c r="T166" s="203">
        <v>3.5</v>
      </c>
      <c r="U166" s="197">
        <v>4</v>
      </c>
      <c r="V166" s="197">
        <v>21</v>
      </c>
      <c r="W166" s="246"/>
      <c r="X166" s="201"/>
      <c r="Y166" s="195"/>
      <c r="Z166" s="195"/>
      <c r="AA166" s="195"/>
      <c r="AB166" s="195"/>
      <c r="AC166" s="205"/>
      <c r="AD166" s="205"/>
      <c r="AE166" s="205"/>
      <c r="AF166" s="205"/>
      <c r="AG166" s="205"/>
      <c r="AH166" s="205"/>
      <c r="AI166" s="205"/>
    </row>
    <row r="167" spans="1:35" ht="24.6" x14ac:dyDescent="0.85">
      <c r="A167" s="192">
        <v>166</v>
      </c>
      <c r="B167" s="193" t="s">
        <v>5306</v>
      </c>
      <c r="C167" s="243"/>
      <c r="D167" s="243"/>
      <c r="E167" s="243"/>
      <c r="F167" s="195"/>
      <c r="G167" s="195" t="s">
        <v>8186</v>
      </c>
      <c r="H167" s="196" t="s">
        <v>5674</v>
      </c>
      <c r="I167" s="197">
        <v>439696</v>
      </c>
      <c r="J167" s="197">
        <v>1236134</v>
      </c>
      <c r="K167" s="244" t="s">
        <v>5675</v>
      </c>
      <c r="L167" s="199" t="s">
        <v>63</v>
      </c>
      <c r="M167" s="195"/>
      <c r="N167" s="195"/>
      <c r="O167" s="199" t="s">
        <v>68</v>
      </c>
      <c r="P167" s="245" t="s">
        <v>5676</v>
      </c>
      <c r="Q167" s="212" t="s">
        <v>61</v>
      </c>
      <c r="R167" s="201">
        <v>42</v>
      </c>
      <c r="S167" s="238">
        <v>8</v>
      </c>
      <c r="T167" s="203">
        <v>4.5</v>
      </c>
      <c r="U167" s="197">
        <v>5</v>
      </c>
      <c r="V167" s="197">
        <v>19</v>
      </c>
      <c r="W167" s="246"/>
      <c r="X167" s="201"/>
      <c r="Y167" s="195"/>
      <c r="Z167" s="195"/>
      <c r="AA167" s="195"/>
      <c r="AB167" s="195"/>
      <c r="AC167" s="205"/>
      <c r="AD167" s="205"/>
      <c r="AE167" s="205"/>
      <c r="AF167" s="205"/>
      <c r="AG167" s="205"/>
      <c r="AH167" s="205"/>
      <c r="AI167" s="205"/>
    </row>
    <row r="168" spans="1:35" ht="24.6" x14ac:dyDescent="0.85">
      <c r="A168" s="192">
        <v>167</v>
      </c>
      <c r="B168" s="193" t="s">
        <v>5306</v>
      </c>
      <c r="C168" s="243" t="s">
        <v>5325</v>
      </c>
      <c r="D168" s="243" t="s">
        <v>5523</v>
      </c>
      <c r="E168" s="243" t="s">
        <v>5677</v>
      </c>
      <c r="F168" s="195"/>
      <c r="G168" s="195" t="s">
        <v>8187</v>
      </c>
      <c r="H168" s="196" t="s">
        <v>5678</v>
      </c>
      <c r="I168" s="197">
        <v>440357</v>
      </c>
      <c r="J168" s="197">
        <v>1234995</v>
      </c>
      <c r="K168" s="244" t="s">
        <v>5679</v>
      </c>
      <c r="L168" s="199" t="s">
        <v>63</v>
      </c>
      <c r="M168" s="195"/>
      <c r="N168" s="195"/>
      <c r="O168" s="199" t="s">
        <v>68</v>
      </c>
      <c r="P168" s="247" t="s">
        <v>5680</v>
      </c>
      <c r="Q168" s="212" t="s">
        <v>61</v>
      </c>
      <c r="R168" s="201">
        <v>40</v>
      </c>
      <c r="S168" s="238">
        <v>12</v>
      </c>
      <c r="T168" s="203">
        <v>4.5</v>
      </c>
      <c r="U168" s="197">
        <v>6</v>
      </c>
      <c r="V168" s="197">
        <v>21</v>
      </c>
      <c r="W168" s="246"/>
      <c r="X168" s="201"/>
      <c r="Y168" s="195"/>
      <c r="Z168" s="195"/>
      <c r="AA168" s="195"/>
      <c r="AB168" s="195"/>
      <c r="AC168" s="205"/>
      <c r="AD168" s="205"/>
      <c r="AE168" s="205"/>
      <c r="AF168" s="205"/>
      <c r="AG168" s="205"/>
      <c r="AH168" s="205"/>
      <c r="AI168" s="205"/>
    </row>
    <row r="169" spans="1:35" ht="24.6" x14ac:dyDescent="0.85">
      <c r="A169" s="192">
        <v>168</v>
      </c>
      <c r="B169" s="193" t="s">
        <v>5306</v>
      </c>
      <c r="C169" s="243"/>
      <c r="D169" s="243"/>
      <c r="E169" s="243"/>
      <c r="F169" s="195"/>
      <c r="G169" s="195" t="s">
        <v>8188</v>
      </c>
      <c r="H169" s="196" t="s">
        <v>5681</v>
      </c>
      <c r="I169" s="197">
        <v>440368</v>
      </c>
      <c r="J169" s="197">
        <v>1234746</v>
      </c>
      <c r="K169" s="244" t="s">
        <v>5682</v>
      </c>
      <c r="L169" s="199" t="s">
        <v>63</v>
      </c>
      <c r="M169" s="195"/>
      <c r="N169" s="195"/>
      <c r="O169" s="199" t="s">
        <v>68</v>
      </c>
      <c r="P169" s="247" t="s">
        <v>5683</v>
      </c>
      <c r="Q169" s="212" t="s">
        <v>61</v>
      </c>
      <c r="R169" s="201">
        <v>40</v>
      </c>
      <c r="S169" s="238">
        <v>8</v>
      </c>
      <c r="T169" s="203">
        <v>6.5</v>
      </c>
      <c r="U169" s="197">
        <v>5</v>
      </c>
      <c r="V169" s="197">
        <v>21</v>
      </c>
      <c r="W169" s="246"/>
      <c r="X169" s="201"/>
      <c r="Y169" s="195"/>
      <c r="Z169" s="195"/>
      <c r="AA169" s="195"/>
      <c r="AB169" s="195"/>
      <c r="AC169" s="205"/>
      <c r="AD169" s="205"/>
      <c r="AE169" s="205"/>
      <c r="AF169" s="205"/>
      <c r="AG169" s="205"/>
      <c r="AH169" s="205"/>
      <c r="AI169" s="205"/>
    </row>
    <row r="170" spans="1:35" ht="24.6" x14ac:dyDescent="0.85">
      <c r="A170" s="192">
        <v>169</v>
      </c>
      <c r="B170" s="193" t="s">
        <v>5306</v>
      </c>
      <c r="C170" s="248" t="s">
        <v>5325</v>
      </c>
      <c r="D170" s="248" t="s">
        <v>5447</v>
      </c>
      <c r="E170" s="243" t="s">
        <v>5684</v>
      </c>
      <c r="F170" s="195"/>
      <c r="G170" s="195" t="s">
        <v>8189</v>
      </c>
      <c r="H170" s="196" t="s">
        <v>5685</v>
      </c>
      <c r="I170" s="197">
        <v>434179</v>
      </c>
      <c r="J170" s="197">
        <v>1238003</v>
      </c>
      <c r="K170" s="244" t="s">
        <v>5686</v>
      </c>
      <c r="L170" s="199" t="s">
        <v>63</v>
      </c>
      <c r="M170" s="195"/>
      <c r="N170" s="195"/>
      <c r="O170" s="199" t="s">
        <v>68</v>
      </c>
      <c r="P170" s="247" t="s">
        <v>5687</v>
      </c>
      <c r="Q170" s="212" t="s">
        <v>61</v>
      </c>
      <c r="R170" s="201">
        <v>38</v>
      </c>
      <c r="S170" s="238">
        <v>12</v>
      </c>
      <c r="T170" s="203">
        <v>2.2999999999999998</v>
      </c>
      <c r="U170" s="197">
        <v>6</v>
      </c>
      <c r="V170" s="197">
        <v>22</v>
      </c>
      <c r="W170" s="246"/>
      <c r="X170" s="201"/>
      <c r="Y170" s="195"/>
      <c r="Z170" s="195"/>
      <c r="AA170" s="195"/>
      <c r="AB170" s="195"/>
      <c r="AC170" s="205"/>
      <c r="AD170" s="205"/>
      <c r="AE170" s="205"/>
      <c r="AF170" s="205"/>
      <c r="AG170" s="205"/>
      <c r="AH170" s="205"/>
      <c r="AI170" s="205"/>
    </row>
    <row r="171" spans="1:35" ht="24.6" x14ac:dyDescent="0.85">
      <c r="A171" s="192">
        <v>170</v>
      </c>
      <c r="B171" s="193" t="s">
        <v>5306</v>
      </c>
      <c r="C171" s="248" t="s">
        <v>5325</v>
      </c>
      <c r="D171" s="248" t="s">
        <v>5447</v>
      </c>
      <c r="E171" s="243"/>
      <c r="F171" s="195"/>
      <c r="G171" s="195" t="s">
        <v>8190</v>
      </c>
      <c r="H171" s="196" t="s">
        <v>5688</v>
      </c>
      <c r="I171" s="197">
        <v>433798</v>
      </c>
      <c r="J171" s="197">
        <v>1238641</v>
      </c>
      <c r="K171" s="244" t="s">
        <v>5689</v>
      </c>
      <c r="L171" s="199" t="s">
        <v>63</v>
      </c>
      <c r="M171" s="195"/>
      <c r="N171" s="195"/>
      <c r="O171" s="199" t="s">
        <v>68</v>
      </c>
      <c r="P171" s="247" t="s">
        <v>5690</v>
      </c>
      <c r="Q171" s="212" t="s">
        <v>61</v>
      </c>
      <c r="R171" s="201">
        <v>40</v>
      </c>
      <c r="S171" s="238">
        <v>12</v>
      </c>
      <c r="T171" s="203">
        <v>1.5</v>
      </c>
      <c r="U171" s="197">
        <v>6</v>
      </c>
      <c r="V171" s="197">
        <v>23</v>
      </c>
      <c r="W171" s="246"/>
      <c r="X171" s="201"/>
      <c r="Y171" s="195"/>
      <c r="Z171" s="195"/>
      <c r="AA171" s="195"/>
      <c r="AB171" s="195"/>
      <c r="AC171" s="205"/>
      <c r="AD171" s="205"/>
      <c r="AE171" s="205"/>
      <c r="AF171" s="205"/>
      <c r="AG171" s="205"/>
      <c r="AH171" s="205"/>
      <c r="AI171" s="205"/>
    </row>
    <row r="172" spans="1:35" ht="24.6" x14ac:dyDescent="0.85">
      <c r="A172" s="192">
        <v>171</v>
      </c>
      <c r="B172" s="193" t="s">
        <v>5306</v>
      </c>
      <c r="C172" s="248" t="s">
        <v>5325</v>
      </c>
      <c r="D172" s="248" t="s">
        <v>5447</v>
      </c>
      <c r="E172" s="243"/>
      <c r="F172" s="195"/>
      <c r="G172" s="195" t="s">
        <v>8191</v>
      </c>
      <c r="H172" s="196" t="s">
        <v>5691</v>
      </c>
      <c r="I172" s="197">
        <v>434603</v>
      </c>
      <c r="J172" s="197">
        <v>1237833</v>
      </c>
      <c r="K172" s="244" t="s">
        <v>5692</v>
      </c>
      <c r="L172" s="199" t="s">
        <v>63</v>
      </c>
      <c r="M172" s="195"/>
      <c r="N172" s="195"/>
      <c r="O172" s="199" t="s">
        <v>68</v>
      </c>
      <c r="P172" s="247" t="s">
        <v>5693</v>
      </c>
      <c r="Q172" s="212" t="s">
        <v>61</v>
      </c>
      <c r="R172" s="201">
        <v>38</v>
      </c>
      <c r="S172" s="238">
        <v>8</v>
      </c>
      <c r="T172" s="203">
        <v>2.2000000000000002</v>
      </c>
      <c r="U172" s="197">
        <v>7</v>
      </c>
      <c r="V172" s="197">
        <v>21</v>
      </c>
      <c r="W172" s="246"/>
      <c r="X172" s="201"/>
      <c r="Y172" s="195"/>
      <c r="Z172" s="195"/>
      <c r="AA172" s="195"/>
      <c r="AB172" s="195"/>
      <c r="AC172" s="205"/>
      <c r="AD172" s="205"/>
      <c r="AE172" s="205"/>
      <c r="AF172" s="205"/>
      <c r="AG172" s="205"/>
      <c r="AH172" s="205"/>
      <c r="AI172" s="205"/>
    </row>
    <row r="173" spans="1:35" ht="24.6" x14ac:dyDescent="0.85">
      <c r="A173" s="192">
        <v>172</v>
      </c>
      <c r="B173" s="193" t="s">
        <v>5306</v>
      </c>
      <c r="C173" s="248" t="s">
        <v>5325</v>
      </c>
      <c r="D173" s="248" t="s">
        <v>5447</v>
      </c>
      <c r="E173" s="243" t="s">
        <v>5694</v>
      </c>
      <c r="F173" s="195"/>
      <c r="G173" s="195" t="s">
        <v>8192</v>
      </c>
      <c r="H173" s="196" t="s">
        <v>5695</v>
      </c>
      <c r="I173" s="197">
        <v>437955</v>
      </c>
      <c r="J173" s="197">
        <v>1230883</v>
      </c>
      <c r="K173" s="244" t="s">
        <v>5696</v>
      </c>
      <c r="L173" s="199" t="s">
        <v>63</v>
      </c>
      <c r="M173" s="195"/>
      <c r="N173" s="195"/>
      <c r="O173" s="199" t="s">
        <v>68</v>
      </c>
      <c r="P173" s="247" t="s">
        <v>5697</v>
      </c>
      <c r="Q173" s="212" t="s">
        <v>61</v>
      </c>
      <c r="R173" s="201">
        <v>38</v>
      </c>
      <c r="S173" s="238">
        <v>12</v>
      </c>
      <c r="T173" s="203">
        <v>7.8</v>
      </c>
      <c r="U173" s="197">
        <v>5</v>
      </c>
      <c r="V173" s="197">
        <v>21</v>
      </c>
      <c r="W173" s="246"/>
      <c r="X173" s="201"/>
      <c r="Y173" s="195"/>
      <c r="Z173" s="195"/>
      <c r="AA173" s="195"/>
      <c r="AB173" s="195"/>
      <c r="AC173" s="205"/>
      <c r="AD173" s="205"/>
      <c r="AE173" s="205"/>
      <c r="AF173" s="205"/>
      <c r="AG173" s="205"/>
      <c r="AH173" s="205"/>
      <c r="AI173" s="205"/>
    </row>
    <row r="174" spans="1:35" ht="24.6" x14ac:dyDescent="0.85">
      <c r="A174" s="192">
        <v>173</v>
      </c>
      <c r="B174" s="193" t="s">
        <v>5306</v>
      </c>
      <c r="C174" s="248" t="s">
        <v>5325</v>
      </c>
      <c r="D174" s="248" t="s">
        <v>5447</v>
      </c>
      <c r="E174" s="243"/>
      <c r="F174" s="195"/>
      <c r="G174" s="195" t="s">
        <v>8193</v>
      </c>
      <c r="H174" s="196" t="s">
        <v>5698</v>
      </c>
      <c r="I174" s="197">
        <v>437781</v>
      </c>
      <c r="J174" s="197">
        <v>1230839</v>
      </c>
      <c r="K174" s="244" t="s">
        <v>5699</v>
      </c>
      <c r="L174" s="199" t="s">
        <v>63</v>
      </c>
      <c r="M174" s="195"/>
      <c r="N174" s="195"/>
      <c r="O174" s="199" t="s">
        <v>68</v>
      </c>
      <c r="P174" s="247" t="s">
        <v>5700</v>
      </c>
      <c r="Q174" s="212" t="s">
        <v>61</v>
      </c>
      <c r="R174" s="201">
        <v>40</v>
      </c>
      <c r="S174" s="238">
        <v>8</v>
      </c>
      <c r="T174" s="203">
        <v>3.5</v>
      </c>
      <c r="U174" s="197">
        <v>6</v>
      </c>
      <c r="V174" s="197">
        <v>19</v>
      </c>
      <c r="W174" s="246"/>
      <c r="X174" s="201"/>
      <c r="Y174" s="195"/>
      <c r="Z174" s="195"/>
      <c r="AA174" s="195"/>
      <c r="AB174" s="195"/>
      <c r="AC174" s="205"/>
      <c r="AD174" s="205"/>
      <c r="AE174" s="205"/>
      <c r="AF174" s="205"/>
      <c r="AG174" s="205"/>
      <c r="AH174" s="205"/>
      <c r="AI174" s="205"/>
    </row>
    <row r="175" spans="1:35" ht="24.6" x14ac:dyDescent="0.85">
      <c r="A175" s="149">
        <v>174</v>
      </c>
      <c r="B175" s="110"/>
      <c r="C175" s="110"/>
      <c r="D175" s="110"/>
      <c r="E175" s="134"/>
      <c r="F175" s="134"/>
      <c r="G175" s="195" t="s">
        <v>8194</v>
      </c>
      <c r="H175" s="111"/>
      <c r="I175" s="190"/>
      <c r="J175" s="190"/>
      <c r="K175" s="112"/>
      <c r="L175" s="15"/>
      <c r="M175" s="15"/>
      <c r="N175" s="15"/>
      <c r="O175" s="15"/>
      <c r="P175" s="113"/>
      <c r="Q175" s="2" t="s">
        <v>61</v>
      </c>
      <c r="R175" s="114"/>
      <c r="S175" s="115">
        <v>12</v>
      </c>
      <c r="T175" s="117"/>
      <c r="U175" s="116"/>
      <c r="V175" s="116"/>
      <c r="W175" s="132"/>
      <c r="X175" s="105"/>
      <c r="Y175" s="2"/>
      <c r="Z175" s="15"/>
      <c r="AA175" s="2"/>
      <c r="AB175" s="13"/>
      <c r="AC175" s="51"/>
      <c r="AD175" s="51"/>
      <c r="AE175" s="51"/>
      <c r="AF175" s="51"/>
      <c r="AG175" s="51"/>
      <c r="AH175" s="51"/>
      <c r="AI175" s="51"/>
    </row>
    <row r="176" spans="1:35" ht="24.6" x14ac:dyDescent="0.85">
      <c r="A176" s="192">
        <v>175</v>
      </c>
      <c r="B176" s="193" t="s">
        <v>5306</v>
      </c>
      <c r="C176" s="243" t="s">
        <v>5701</v>
      </c>
      <c r="D176" s="243" t="s">
        <v>5702</v>
      </c>
      <c r="E176" s="243" t="s">
        <v>222</v>
      </c>
      <c r="F176" s="195"/>
      <c r="G176" s="195" t="s">
        <v>8195</v>
      </c>
      <c r="H176" s="196" t="s">
        <v>5703</v>
      </c>
      <c r="I176" s="197">
        <v>458859</v>
      </c>
      <c r="J176" s="197">
        <v>1250374</v>
      </c>
      <c r="K176" s="198" t="s">
        <v>5704</v>
      </c>
      <c r="L176" s="199" t="s">
        <v>63</v>
      </c>
      <c r="M176" s="195"/>
      <c r="N176" s="195"/>
      <c r="O176" s="199" t="s">
        <v>68</v>
      </c>
      <c r="P176" s="243" t="s">
        <v>5705</v>
      </c>
      <c r="Q176" s="212" t="s">
        <v>61</v>
      </c>
      <c r="R176" s="201">
        <v>30</v>
      </c>
      <c r="S176" s="238">
        <v>12</v>
      </c>
      <c r="T176" s="203">
        <v>1.8</v>
      </c>
      <c r="U176" s="197">
        <v>7</v>
      </c>
      <c r="V176" s="197">
        <v>15</v>
      </c>
      <c r="W176" s="246"/>
      <c r="X176" s="201"/>
      <c r="Y176" s="195"/>
      <c r="Z176" s="195"/>
      <c r="AA176" s="195"/>
      <c r="AB176" s="195"/>
      <c r="AC176" s="205"/>
      <c r="AD176" s="205"/>
      <c r="AE176" s="205"/>
      <c r="AF176" s="205"/>
      <c r="AG176" s="205"/>
      <c r="AH176" s="205"/>
      <c r="AI176" s="205"/>
    </row>
    <row r="177" spans="1:35" ht="24.6" x14ac:dyDescent="0.85">
      <c r="A177" s="192">
        <v>176</v>
      </c>
      <c r="B177" s="193" t="s">
        <v>5306</v>
      </c>
      <c r="C177" s="243" t="s">
        <v>5701</v>
      </c>
      <c r="D177" s="243" t="s">
        <v>5702</v>
      </c>
      <c r="E177" s="243" t="s">
        <v>5706</v>
      </c>
      <c r="F177" s="195"/>
      <c r="G177" s="195" t="s">
        <v>8196</v>
      </c>
      <c r="H177" s="196" t="s">
        <v>5707</v>
      </c>
      <c r="I177" s="197">
        <v>459593</v>
      </c>
      <c r="J177" s="197">
        <v>1249664</v>
      </c>
      <c r="K177" s="198" t="s">
        <v>5708</v>
      </c>
      <c r="L177" s="199" t="s">
        <v>63</v>
      </c>
      <c r="M177" s="195"/>
      <c r="N177" s="195"/>
      <c r="O177" s="199" t="s">
        <v>68</v>
      </c>
      <c r="P177" s="243" t="s">
        <v>5709</v>
      </c>
      <c r="Q177" s="212" t="s">
        <v>61</v>
      </c>
      <c r="R177" s="201">
        <v>33</v>
      </c>
      <c r="S177" s="238">
        <v>12</v>
      </c>
      <c r="T177" s="203">
        <v>2.2000000000000002</v>
      </c>
      <c r="U177" s="197">
        <v>6</v>
      </c>
      <c r="V177" s="197">
        <v>15</v>
      </c>
      <c r="W177" s="246"/>
      <c r="X177" s="201"/>
      <c r="Y177" s="195"/>
      <c r="Z177" s="195"/>
      <c r="AA177" s="195"/>
      <c r="AB177" s="195"/>
      <c r="AC177" s="205"/>
      <c r="AD177" s="205"/>
      <c r="AE177" s="205"/>
      <c r="AF177" s="205"/>
      <c r="AG177" s="205"/>
      <c r="AH177" s="205"/>
      <c r="AI177" s="205"/>
    </row>
    <row r="178" spans="1:35" ht="24.6" x14ac:dyDescent="0.85">
      <c r="A178" s="192">
        <v>177</v>
      </c>
      <c r="B178" s="193" t="s">
        <v>5306</v>
      </c>
      <c r="C178" s="243" t="s">
        <v>5701</v>
      </c>
      <c r="D178" s="243" t="s">
        <v>5702</v>
      </c>
      <c r="E178" s="243" t="s">
        <v>5710</v>
      </c>
      <c r="F178" s="195"/>
      <c r="G178" s="195" t="s">
        <v>8197</v>
      </c>
      <c r="H178" s="196" t="s">
        <v>5711</v>
      </c>
      <c r="I178" s="197">
        <v>455312</v>
      </c>
      <c r="J178" s="197">
        <v>1252200</v>
      </c>
      <c r="K178" s="198" t="s">
        <v>5712</v>
      </c>
      <c r="L178" s="199" t="s">
        <v>63</v>
      </c>
      <c r="M178" s="195"/>
      <c r="N178" s="195"/>
      <c r="O178" s="199" t="s">
        <v>68</v>
      </c>
      <c r="P178" s="243" t="s">
        <v>5713</v>
      </c>
      <c r="Q178" s="212" t="s">
        <v>61</v>
      </c>
      <c r="R178" s="201">
        <v>32</v>
      </c>
      <c r="S178" s="238">
        <v>12</v>
      </c>
      <c r="T178" s="203">
        <v>1.8</v>
      </c>
      <c r="U178" s="197">
        <v>7</v>
      </c>
      <c r="V178" s="197">
        <v>15</v>
      </c>
      <c r="W178" s="246"/>
      <c r="X178" s="201"/>
      <c r="Y178" s="195"/>
      <c r="Z178" s="195"/>
      <c r="AA178" s="195"/>
      <c r="AB178" s="195"/>
      <c r="AC178" s="205"/>
      <c r="AD178" s="205"/>
      <c r="AE178" s="205"/>
      <c r="AF178" s="205"/>
      <c r="AG178" s="205"/>
      <c r="AH178" s="205"/>
      <c r="AI178" s="205"/>
    </row>
    <row r="179" spans="1:35" ht="24.6" x14ac:dyDescent="0.85">
      <c r="A179" s="192">
        <v>178</v>
      </c>
      <c r="B179" s="193" t="s">
        <v>5306</v>
      </c>
      <c r="C179" s="243" t="s">
        <v>5701</v>
      </c>
      <c r="D179" s="243" t="s">
        <v>2727</v>
      </c>
      <c r="E179" s="243" t="s">
        <v>5714</v>
      </c>
      <c r="F179" s="195"/>
      <c r="G179" s="195" t="s">
        <v>8198</v>
      </c>
      <c r="H179" s="196" t="s">
        <v>5715</v>
      </c>
      <c r="I179" s="197">
        <v>459389</v>
      </c>
      <c r="J179" s="197">
        <v>1253213</v>
      </c>
      <c r="K179" s="198" t="s">
        <v>5716</v>
      </c>
      <c r="L179" s="199" t="s">
        <v>63</v>
      </c>
      <c r="M179" s="195"/>
      <c r="N179" s="195"/>
      <c r="O179" s="199" t="s">
        <v>68</v>
      </c>
      <c r="P179" s="243" t="s">
        <v>5717</v>
      </c>
      <c r="Q179" s="212" t="s">
        <v>61</v>
      </c>
      <c r="R179" s="201">
        <v>33</v>
      </c>
      <c r="S179" s="238">
        <v>12</v>
      </c>
      <c r="T179" s="203">
        <v>3.6</v>
      </c>
      <c r="U179" s="197">
        <v>4</v>
      </c>
      <c r="V179" s="197">
        <v>11</v>
      </c>
      <c r="W179" s="246"/>
      <c r="X179" s="201"/>
      <c r="Y179" s="195"/>
      <c r="Z179" s="195"/>
      <c r="AA179" s="195"/>
      <c r="AB179" s="195"/>
      <c r="AC179" s="205"/>
      <c r="AD179" s="205"/>
      <c r="AE179" s="205"/>
      <c r="AF179" s="205"/>
      <c r="AG179" s="205"/>
      <c r="AH179" s="205"/>
      <c r="AI179" s="205"/>
    </row>
    <row r="180" spans="1:35" ht="24.6" x14ac:dyDescent="0.85">
      <c r="A180" s="192">
        <v>179</v>
      </c>
      <c r="B180" s="193" t="s">
        <v>5306</v>
      </c>
      <c r="C180" s="243" t="s">
        <v>5701</v>
      </c>
      <c r="D180" s="243" t="s">
        <v>2727</v>
      </c>
      <c r="E180" s="243" t="s">
        <v>5718</v>
      </c>
      <c r="F180" s="195"/>
      <c r="G180" s="195" t="s">
        <v>8199</v>
      </c>
      <c r="H180" s="196" t="s">
        <v>5719</v>
      </c>
      <c r="I180" s="197">
        <v>459089</v>
      </c>
      <c r="J180" s="197">
        <v>1253871</v>
      </c>
      <c r="K180" s="198" t="s">
        <v>5720</v>
      </c>
      <c r="L180" s="199" t="s">
        <v>63</v>
      </c>
      <c r="M180" s="195"/>
      <c r="N180" s="195"/>
      <c r="O180" s="199" t="s">
        <v>68</v>
      </c>
      <c r="P180" s="243" t="s">
        <v>5721</v>
      </c>
      <c r="Q180" s="212" t="s">
        <v>61</v>
      </c>
      <c r="R180" s="201">
        <v>29</v>
      </c>
      <c r="S180" s="238">
        <v>12</v>
      </c>
      <c r="T180" s="203">
        <v>4.2</v>
      </c>
      <c r="U180" s="197">
        <v>4</v>
      </c>
      <c r="V180" s="197">
        <v>11</v>
      </c>
      <c r="W180" s="246"/>
      <c r="X180" s="201"/>
      <c r="Y180" s="195"/>
      <c r="Z180" s="195"/>
      <c r="AA180" s="195"/>
      <c r="AB180" s="195"/>
      <c r="AC180" s="205"/>
      <c r="AD180" s="205"/>
      <c r="AE180" s="205"/>
      <c r="AF180" s="205"/>
      <c r="AG180" s="205"/>
      <c r="AH180" s="205"/>
      <c r="AI180" s="205"/>
    </row>
    <row r="181" spans="1:35" ht="24.6" x14ac:dyDescent="0.85">
      <c r="A181" s="192">
        <v>180</v>
      </c>
      <c r="B181" s="193" t="s">
        <v>5306</v>
      </c>
      <c r="C181" s="243" t="s">
        <v>5701</v>
      </c>
      <c r="D181" s="243" t="s">
        <v>2727</v>
      </c>
      <c r="E181" s="243" t="s">
        <v>90</v>
      </c>
      <c r="F181" s="195"/>
      <c r="G181" s="195" t="s">
        <v>8200</v>
      </c>
      <c r="H181" s="196" t="s">
        <v>5722</v>
      </c>
      <c r="I181" s="197">
        <v>458339</v>
      </c>
      <c r="J181" s="197">
        <v>1252193</v>
      </c>
      <c r="K181" s="198" t="s">
        <v>5723</v>
      </c>
      <c r="L181" s="199" t="s">
        <v>63</v>
      </c>
      <c r="M181" s="195"/>
      <c r="N181" s="195"/>
      <c r="O181" s="199" t="s">
        <v>68</v>
      </c>
      <c r="P181" s="243" t="s">
        <v>5724</v>
      </c>
      <c r="Q181" s="212" t="s">
        <v>61</v>
      </c>
      <c r="R181" s="201">
        <v>29</v>
      </c>
      <c r="S181" s="238">
        <v>8</v>
      </c>
      <c r="T181" s="203">
        <v>2.2000000000000002</v>
      </c>
      <c r="U181" s="197">
        <v>6</v>
      </c>
      <c r="V181" s="197">
        <v>13</v>
      </c>
      <c r="W181" s="246"/>
      <c r="X181" s="201"/>
      <c r="Y181" s="195"/>
      <c r="Z181" s="195"/>
      <c r="AA181" s="195"/>
      <c r="AB181" s="195"/>
      <c r="AC181" s="205"/>
      <c r="AD181" s="205"/>
      <c r="AE181" s="205"/>
      <c r="AF181" s="205"/>
      <c r="AG181" s="205"/>
      <c r="AH181" s="205"/>
      <c r="AI181" s="205"/>
    </row>
    <row r="182" spans="1:35" ht="24.6" x14ac:dyDescent="0.85">
      <c r="A182" s="192">
        <v>181</v>
      </c>
      <c r="B182" s="215" t="s">
        <v>5324</v>
      </c>
      <c r="C182" s="207" t="s">
        <v>5701</v>
      </c>
      <c r="D182" s="207" t="s">
        <v>2727</v>
      </c>
      <c r="E182" s="208" t="s">
        <v>90</v>
      </c>
      <c r="F182" s="208"/>
      <c r="G182" s="195" t="s">
        <v>8201</v>
      </c>
      <c r="H182" s="199"/>
      <c r="I182" s="234">
        <v>457718</v>
      </c>
      <c r="J182" s="234">
        <v>1271238</v>
      </c>
      <c r="K182" s="199"/>
      <c r="L182" s="199" t="s">
        <v>65</v>
      </c>
      <c r="M182" s="199"/>
      <c r="N182" s="199"/>
      <c r="O182" s="199" t="s">
        <v>68</v>
      </c>
      <c r="P182" s="211" t="s">
        <v>5725</v>
      </c>
      <c r="Q182" s="212" t="s">
        <v>60</v>
      </c>
      <c r="R182" s="238">
        <v>45</v>
      </c>
      <c r="S182" s="238">
        <v>12</v>
      </c>
      <c r="T182" s="249">
        <v>3.1</v>
      </c>
      <c r="U182" s="240">
        <v>4</v>
      </c>
      <c r="V182" s="240">
        <v>9.68</v>
      </c>
      <c r="W182" s="213" t="s">
        <v>69</v>
      </c>
      <c r="X182" s="201"/>
      <c r="Y182" s="212" t="s">
        <v>70</v>
      </c>
      <c r="Z182" s="199" t="s">
        <v>75</v>
      </c>
      <c r="AA182" s="212" t="s">
        <v>72</v>
      </c>
      <c r="AB182" s="195"/>
      <c r="AC182" s="205"/>
      <c r="AD182" s="205"/>
      <c r="AE182" s="205"/>
      <c r="AF182" s="205"/>
      <c r="AG182" s="205"/>
      <c r="AH182" s="205"/>
      <c r="AI182" s="205"/>
    </row>
    <row r="183" spans="1:35" ht="24.6" x14ac:dyDescent="0.85">
      <c r="A183" s="192">
        <v>182</v>
      </c>
      <c r="B183" s="215" t="s">
        <v>5324</v>
      </c>
      <c r="C183" s="207" t="s">
        <v>5701</v>
      </c>
      <c r="D183" s="207" t="s">
        <v>2727</v>
      </c>
      <c r="E183" s="208"/>
      <c r="F183" s="208"/>
      <c r="G183" s="195" t="s">
        <v>8202</v>
      </c>
      <c r="H183" s="199"/>
      <c r="I183" s="234">
        <v>457744</v>
      </c>
      <c r="J183" s="234">
        <v>1271565</v>
      </c>
      <c r="K183" s="199"/>
      <c r="L183" s="199" t="s">
        <v>65</v>
      </c>
      <c r="M183" s="199"/>
      <c r="N183" s="199"/>
      <c r="O183" s="199" t="s">
        <v>68</v>
      </c>
      <c r="P183" s="211" t="s">
        <v>5726</v>
      </c>
      <c r="Q183" s="212" t="s">
        <v>62</v>
      </c>
      <c r="R183" s="238">
        <v>45</v>
      </c>
      <c r="S183" s="238">
        <v>8</v>
      </c>
      <c r="T183" s="249">
        <v>2.1</v>
      </c>
      <c r="U183" s="240">
        <v>3</v>
      </c>
      <c r="V183" s="240">
        <v>9.82</v>
      </c>
      <c r="W183" s="213" t="s">
        <v>69</v>
      </c>
      <c r="X183" s="201"/>
      <c r="Y183" s="212" t="s">
        <v>70</v>
      </c>
      <c r="Z183" s="199" t="s">
        <v>75</v>
      </c>
      <c r="AA183" s="212" t="s">
        <v>72</v>
      </c>
      <c r="AB183" s="195"/>
      <c r="AC183" s="205"/>
      <c r="AD183" s="205"/>
      <c r="AE183" s="205"/>
      <c r="AF183" s="205"/>
      <c r="AG183" s="205"/>
      <c r="AH183" s="205"/>
      <c r="AI183" s="205"/>
    </row>
    <row r="184" spans="1:35" ht="24.6" x14ac:dyDescent="0.85">
      <c r="A184" s="192">
        <v>183</v>
      </c>
      <c r="B184" s="215" t="s">
        <v>5324</v>
      </c>
      <c r="C184" s="207" t="s">
        <v>5701</v>
      </c>
      <c r="D184" s="207" t="s">
        <v>2727</v>
      </c>
      <c r="E184" s="208" t="s">
        <v>5727</v>
      </c>
      <c r="F184" s="208"/>
      <c r="G184" s="195" t="s">
        <v>8203</v>
      </c>
      <c r="H184" s="199"/>
      <c r="I184" s="234">
        <v>458857</v>
      </c>
      <c r="J184" s="234">
        <v>1271713</v>
      </c>
      <c r="K184" s="199"/>
      <c r="L184" s="199" t="s">
        <v>65</v>
      </c>
      <c r="M184" s="199"/>
      <c r="N184" s="199"/>
      <c r="O184" s="199" t="s">
        <v>68</v>
      </c>
      <c r="P184" s="211"/>
      <c r="Q184" s="212"/>
      <c r="R184" s="238">
        <v>43</v>
      </c>
      <c r="S184" s="238">
        <v>12</v>
      </c>
      <c r="T184" s="249">
        <v>2.1</v>
      </c>
      <c r="U184" s="240">
        <v>4</v>
      </c>
      <c r="V184" s="240">
        <v>10.199999999999999</v>
      </c>
      <c r="W184" s="213" t="s">
        <v>69</v>
      </c>
      <c r="X184" s="201"/>
      <c r="Y184" s="212" t="s">
        <v>70</v>
      </c>
      <c r="Z184" s="199" t="s">
        <v>75</v>
      </c>
      <c r="AA184" s="212" t="s">
        <v>72</v>
      </c>
      <c r="AB184" s="195"/>
      <c r="AC184" s="205"/>
      <c r="AD184" s="205"/>
      <c r="AE184" s="205"/>
      <c r="AF184" s="205"/>
      <c r="AG184" s="205"/>
      <c r="AH184" s="205"/>
      <c r="AI184" s="205"/>
    </row>
    <row r="185" spans="1:35" ht="24.6" x14ac:dyDescent="0.85">
      <c r="A185" s="192">
        <v>184</v>
      </c>
      <c r="B185" s="215" t="s">
        <v>5324</v>
      </c>
      <c r="C185" s="207" t="s">
        <v>5701</v>
      </c>
      <c r="D185" s="207" t="s">
        <v>2727</v>
      </c>
      <c r="E185" s="208" t="s">
        <v>5728</v>
      </c>
      <c r="F185" s="208"/>
      <c r="G185" s="195" t="s">
        <v>8204</v>
      </c>
      <c r="H185" s="199"/>
      <c r="I185" s="234">
        <v>458669</v>
      </c>
      <c r="J185" s="234">
        <v>1271844</v>
      </c>
      <c r="K185" s="199"/>
      <c r="L185" s="199" t="s">
        <v>65</v>
      </c>
      <c r="M185" s="199"/>
      <c r="N185" s="199"/>
      <c r="O185" s="199" t="s">
        <v>68</v>
      </c>
      <c r="P185" s="211" t="s">
        <v>5729</v>
      </c>
      <c r="Q185" s="212">
        <v>0</v>
      </c>
      <c r="R185" s="238">
        <v>50</v>
      </c>
      <c r="S185" s="238">
        <v>12</v>
      </c>
      <c r="T185" s="249">
        <v>1.8</v>
      </c>
      <c r="U185" s="240">
        <v>4</v>
      </c>
      <c r="V185" s="240">
        <v>10.38</v>
      </c>
      <c r="W185" s="213" t="s">
        <v>69</v>
      </c>
      <c r="X185" s="201"/>
      <c r="Y185" s="212" t="s">
        <v>70</v>
      </c>
      <c r="Z185" s="199" t="s">
        <v>75</v>
      </c>
      <c r="AA185" s="212" t="s">
        <v>72</v>
      </c>
      <c r="AB185" s="195"/>
      <c r="AC185" s="205"/>
      <c r="AD185" s="205"/>
      <c r="AE185" s="205"/>
      <c r="AF185" s="205"/>
      <c r="AG185" s="205"/>
      <c r="AH185" s="205"/>
      <c r="AI185" s="205"/>
    </row>
    <row r="186" spans="1:35" ht="24.6" x14ac:dyDescent="0.85">
      <c r="A186" s="192">
        <v>185</v>
      </c>
      <c r="B186" s="215" t="s">
        <v>5324</v>
      </c>
      <c r="C186" s="207" t="s">
        <v>5701</v>
      </c>
      <c r="D186" s="207" t="s">
        <v>2727</v>
      </c>
      <c r="E186" s="208"/>
      <c r="F186" s="208"/>
      <c r="G186" s="195" t="s">
        <v>8205</v>
      </c>
      <c r="H186" s="199"/>
      <c r="I186" s="234">
        <v>458689</v>
      </c>
      <c r="J186" s="234">
        <v>1272459</v>
      </c>
      <c r="K186" s="199"/>
      <c r="L186" s="199" t="s">
        <v>65</v>
      </c>
      <c r="M186" s="199"/>
      <c r="N186" s="199"/>
      <c r="O186" s="199" t="s">
        <v>68</v>
      </c>
      <c r="P186" s="211" t="s">
        <v>5730</v>
      </c>
      <c r="Q186" s="212">
        <v>1</v>
      </c>
      <c r="R186" s="238">
        <v>45</v>
      </c>
      <c r="S186" s="238">
        <v>8</v>
      </c>
      <c r="T186" s="249">
        <v>2.5</v>
      </c>
      <c r="U186" s="240">
        <v>4</v>
      </c>
      <c r="V186" s="240">
        <v>9.2799999999999994</v>
      </c>
      <c r="W186" s="213" t="s">
        <v>69</v>
      </c>
      <c r="X186" s="201"/>
      <c r="Y186" s="212" t="s">
        <v>70</v>
      </c>
      <c r="Z186" s="199" t="s">
        <v>75</v>
      </c>
      <c r="AA186" s="212" t="s">
        <v>72</v>
      </c>
      <c r="AB186" s="195"/>
      <c r="AC186" s="205"/>
      <c r="AD186" s="205"/>
      <c r="AE186" s="205"/>
      <c r="AF186" s="205"/>
      <c r="AG186" s="205"/>
      <c r="AH186" s="205"/>
      <c r="AI186" s="205"/>
    </row>
    <row r="187" spans="1:35" ht="24.6" x14ac:dyDescent="0.85">
      <c r="A187" s="192">
        <v>186</v>
      </c>
      <c r="B187" s="215" t="s">
        <v>5324</v>
      </c>
      <c r="C187" s="207" t="s">
        <v>5701</v>
      </c>
      <c r="D187" s="207" t="s">
        <v>2727</v>
      </c>
      <c r="E187" s="208" t="s">
        <v>5714</v>
      </c>
      <c r="F187" s="208"/>
      <c r="G187" s="195" t="s">
        <v>8206</v>
      </c>
      <c r="H187" s="199"/>
      <c r="I187" s="210">
        <v>459022</v>
      </c>
      <c r="J187" s="210">
        <v>1253164</v>
      </c>
      <c r="K187" s="199"/>
      <c r="L187" s="199" t="s">
        <v>65</v>
      </c>
      <c r="M187" s="199"/>
      <c r="N187" s="199"/>
      <c r="O187" s="199" t="s">
        <v>68</v>
      </c>
      <c r="P187" s="211" t="s">
        <v>5731</v>
      </c>
      <c r="Q187" s="212">
        <v>1</v>
      </c>
      <c r="R187" s="212">
        <v>52</v>
      </c>
      <c r="S187" s="238">
        <v>12</v>
      </c>
      <c r="T187" s="250">
        <v>1.65</v>
      </c>
      <c r="U187" s="212">
        <v>5.4</v>
      </c>
      <c r="V187" s="212">
        <v>18</v>
      </c>
      <c r="W187" s="213" t="s">
        <v>69</v>
      </c>
      <c r="X187" s="201"/>
      <c r="Y187" s="212" t="s">
        <v>70</v>
      </c>
      <c r="Z187" s="199" t="s">
        <v>75</v>
      </c>
      <c r="AA187" s="212" t="s">
        <v>72</v>
      </c>
      <c r="AB187" s="195"/>
      <c r="AC187" s="205"/>
      <c r="AD187" s="205"/>
      <c r="AE187" s="205"/>
      <c r="AF187" s="205"/>
      <c r="AG187" s="205"/>
      <c r="AH187" s="205"/>
      <c r="AI187" s="205"/>
    </row>
    <row r="188" spans="1:35" ht="24.6" x14ac:dyDescent="0.85">
      <c r="A188" s="192">
        <v>187</v>
      </c>
      <c r="B188" s="215" t="s">
        <v>5324</v>
      </c>
      <c r="C188" s="207" t="s">
        <v>5701</v>
      </c>
      <c r="D188" s="207" t="s">
        <v>2727</v>
      </c>
      <c r="E188" s="208"/>
      <c r="F188" s="208"/>
      <c r="G188" s="195" t="s">
        <v>8207</v>
      </c>
      <c r="H188" s="199"/>
      <c r="I188" s="210">
        <v>459055</v>
      </c>
      <c r="J188" s="210">
        <v>1253310</v>
      </c>
      <c r="K188" s="199"/>
      <c r="L188" s="199" t="s">
        <v>65</v>
      </c>
      <c r="M188" s="199"/>
      <c r="N188" s="199"/>
      <c r="O188" s="199" t="s">
        <v>68</v>
      </c>
      <c r="P188" s="211" t="s">
        <v>5732</v>
      </c>
      <c r="Q188" s="212">
        <v>1</v>
      </c>
      <c r="R188" s="212">
        <v>58</v>
      </c>
      <c r="S188" s="238">
        <v>8</v>
      </c>
      <c r="T188" s="250">
        <v>2.14</v>
      </c>
      <c r="U188" s="212">
        <v>5</v>
      </c>
      <c r="V188" s="212">
        <v>16</v>
      </c>
      <c r="W188" s="213" t="s">
        <v>69</v>
      </c>
      <c r="X188" s="201"/>
      <c r="Y188" s="212" t="s">
        <v>70</v>
      </c>
      <c r="Z188" s="199" t="s">
        <v>75</v>
      </c>
      <c r="AA188" s="212" t="s">
        <v>72</v>
      </c>
      <c r="AB188" s="195"/>
      <c r="AC188" s="205"/>
      <c r="AD188" s="205"/>
      <c r="AE188" s="205"/>
      <c r="AF188" s="205"/>
      <c r="AG188" s="205"/>
      <c r="AH188" s="205"/>
      <c r="AI188" s="205"/>
    </row>
    <row r="189" spans="1:35" ht="24.6" x14ac:dyDescent="0.85">
      <c r="A189" s="192">
        <v>188</v>
      </c>
      <c r="B189" s="215" t="s">
        <v>5324</v>
      </c>
      <c r="C189" s="207" t="s">
        <v>5701</v>
      </c>
      <c r="D189" s="207" t="s">
        <v>2727</v>
      </c>
      <c r="E189" s="208"/>
      <c r="F189" s="208"/>
      <c r="G189" s="195" t="s">
        <v>8208</v>
      </c>
      <c r="H189" s="199"/>
      <c r="I189" s="210">
        <v>458946</v>
      </c>
      <c r="J189" s="210">
        <v>1253287</v>
      </c>
      <c r="K189" s="199"/>
      <c r="L189" s="199" t="s">
        <v>65</v>
      </c>
      <c r="M189" s="199"/>
      <c r="N189" s="199"/>
      <c r="O189" s="199" t="s">
        <v>68</v>
      </c>
      <c r="P189" s="211" t="s">
        <v>5733</v>
      </c>
      <c r="Q189" s="212">
        <v>0</v>
      </c>
      <c r="R189" s="212">
        <v>41</v>
      </c>
      <c r="S189" s="238">
        <v>12</v>
      </c>
      <c r="T189" s="250">
        <v>1.7</v>
      </c>
      <c r="U189" s="212">
        <v>5</v>
      </c>
      <c r="V189" s="212">
        <v>17</v>
      </c>
      <c r="W189" s="213" t="s">
        <v>69</v>
      </c>
      <c r="X189" s="201"/>
      <c r="Y189" s="212" t="s">
        <v>70</v>
      </c>
      <c r="Z189" s="199" t="s">
        <v>75</v>
      </c>
      <c r="AA189" s="212" t="s">
        <v>72</v>
      </c>
      <c r="AB189" s="195"/>
      <c r="AC189" s="205"/>
      <c r="AD189" s="205"/>
      <c r="AE189" s="205"/>
      <c r="AF189" s="205"/>
      <c r="AG189" s="205"/>
      <c r="AH189" s="205"/>
      <c r="AI189" s="205"/>
    </row>
    <row r="190" spans="1:35" ht="24.6" x14ac:dyDescent="0.85">
      <c r="A190" s="192">
        <v>189</v>
      </c>
      <c r="B190" s="215" t="s">
        <v>5324</v>
      </c>
      <c r="C190" s="207" t="s">
        <v>5701</v>
      </c>
      <c r="D190" s="207" t="s">
        <v>2727</v>
      </c>
      <c r="E190" s="208"/>
      <c r="F190" s="208"/>
      <c r="G190" s="195" t="s">
        <v>8209</v>
      </c>
      <c r="H190" s="199"/>
      <c r="I190" s="210">
        <v>459098</v>
      </c>
      <c r="J190" s="210">
        <v>1253184</v>
      </c>
      <c r="K190" s="199"/>
      <c r="L190" s="199" t="s">
        <v>65</v>
      </c>
      <c r="M190" s="199"/>
      <c r="N190" s="199"/>
      <c r="O190" s="199" t="s">
        <v>68</v>
      </c>
      <c r="P190" s="211" t="s">
        <v>5734</v>
      </c>
      <c r="Q190" s="212">
        <v>1</v>
      </c>
      <c r="R190" s="212">
        <v>35</v>
      </c>
      <c r="S190" s="238">
        <v>12</v>
      </c>
      <c r="T190" s="250">
        <v>1.9</v>
      </c>
      <c r="U190" s="212">
        <v>6</v>
      </c>
      <c r="V190" s="212">
        <v>21</v>
      </c>
      <c r="W190" s="213" t="s">
        <v>69</v>
      </c>
      <c r="X190" s="201"/>
      <c r="Y190" s="212" t="s">
        <v>70</v>
      </c>
      <c r="Z190" s="199" t="s">
        <v>75</v>
      </c>
      <c r="AA190" s="212" t="s">
        <v>72</v>
      </c>
      <c r="AB190" s="195"/>
      <c r="AC190" s="205"/>
      <c r="AD190" s="205"/>
      <c r="AE190" s="205"/>
      <c r="AF190" s="205"/>
      <c r="AG190" s="205"/>
      <c r="AH190" s="205"/>
      <c r="AI190" s="205"/>
    </row>
    <row r="191" spans="1:35" ht="24.6" x14ac:dyDescent="0.85">
      <c r="A191" s="192">
        <v>190</v>
      </c>
      <c r="B191" s="215" t="s">
        <v>5324</v>
      </c>
      <c r="C191" s="207" t="s">
        <v>5701</v>
      </c>
      <c r="D191" s="207" t="s">
        <v>2727</v>
      </c>
      <c r="E191" s="208"/>
      <c r="F191" s="208"/>
      <c r="G191" s="195" t="s">
        <v>8210</v>
      </c>
      <c r="H191" s="199"/>
      <c r="I191" s="210">
        <v>459160</v>
      </c>
      <c r="J191" s="210">
        <v>1253161</v>
      </c>
      <c r="K191" s="199"/>
      <c r="L191" s="199" t="s">
        <v>65</v>
      </c>
      <c r="M191" s="199"/>
      <c r="N191" s="199"/>
      <c r="O191" s="199" t="s">
        <v>68</v>
      </c>
      <c r="P191" s="211" t="s">
        <v>5735</v>
      </c>
      <c r="Q191" s="212">
        <v>1</v>
      </c>
      <c r="R191" s="212">
        <v>56</v>
      </c>
      <c r="S191" s="238">
        <v>8</v>
      </c>
      <c r="T191" s="250">
        <v>2</v>
      </c>
      <c r="U191" s="212">
        <v>6</v>
      </c>
      <c r="V191" s="212">
        <v>9</v>
      </c>
      <c r="W191" s="213" t="s">
        <v>69</v>
      </c>
      <c r="X191" s="201"/>
      <c r="Y191" s="212" t="s">
        <v>70</v>
      </c>
      <c r="Z191" s="199" t="s">
        <v>75</v>
      </c>
      <c r="AA191" s="212" t="s">
        <v>72</v>
      </c>
      <c r="AB191" s="195"/>
      <c r="AC191" s="205"/>
      <c r="AD191" s="205"/>
      <c r="AE191" s="205"/>
      <c r="AF191" s="205"/>
      <c r="AG191" s="205"/>
      <c r="AH191" s="205"/>
      <c r="AI191" s="205"/>
    </row>
    <row r="192" spans="1:35" ht="24.6" x14ac:dyDescent="0.85">
      <c r="A192" s="192">
        <v>191</v>
      </c>
      <c r="B192" s="215" t="s">
        <v>5324</v>
      </c>
      <c r="C192" s="207" t="s">
        <v>5701</v>
      </c>
      <c r="D192" s="207" t="s">
        <v>2727</v>
      </c>
      <c r="E192" s="208"/>
      <c r="F192" s="208"/>
      <c r="G192" s="195" t="s">
        <v>8211</v>
      </c>
      <c r="H192" s="199"/>
      <c r="I192" s="210">
        <v>459286</v>
      </c>
      <c r="J192" s="210">
        <v>1253177</v>
      </c>
      <c r="K192" s="199"/>
      <c r="L192" s="199" t="s">
        <v>65</v>
      </c>
      <c r="M192" s="199"/>
      <c r="N192" s="199"/>
      <c r="O192" s="199" t="s">
        <v>68</v>
      </c>
      <c r="P192" s="211" t="s">
        <v>5736</v>
      </c>
      <c r="Q192" s="212">
        <v>0</v>
      </c>
      <c r="R192" s="212">
        <v>37</v>
      </c>
      <c r="S192" s="238">
        <v>12</v>
      </c>
      <c r="T192" s="250">
        <v>3</v>
      </c>
      <c r="U192" s="212">
        <v>6</v>
      </c>
      <c r="V192" s="212">
        <v>22</v>
      </c>
      <c r="W192" s="213" t="s">
        <v>69</v>
      </c>
      <c r="X192" s="201"/>
      <c r="Y192" s="212" t="s">
        <v>70</v>
      </c>
      <c r="Z192" s="199" t="s">
        <v>75</v>
      </c>
      <c r="AA192" s="212" t="s">
        <v>72</v>
      </c>
      <c r="AB192" s="195"/>
      <c r="AC192" s="205"/>
      <c r="AD192" s="205"/>
      <c r="AE192" s="205"/>
      <c r="AF192" s="205"/>
      <c r="AG192" s="205"/>
      <c r="AH192" s="205"/>
      <c r="AI192" s="205"/>
    </row>
    <row r="193" spans="1:35" ht="24.6" x14ac:dyDescent="0.85">
      <c r="A193" s="192">
        <v>192</v>
      </c>
      <c r="B193" s="215" t="s">
        <v>5324</v>
      </c>
      <c r="C193" s="207" t="s">
        <v>5701</v>
      </c>
      <c r="D193" s="207" t="s">
        <v>2727</v>
      </c>
      <c r="E193" s="208"/>
      <c r="F193" s="208"/>
      <c r="G193" s="195" t="s">
        <v>8212</v>
      </c>
      <c r="H193" s="199"/>
      <c r="I193" s="210">
        <v>459383</v>
      </c>
      <c r="J193" s="210">
        <v>1253215</v>
      </c>
      <c r="K193" s="199"/>
      <c r="L193" s="199" t="s">
        <v>65</v>
      </c>
      <c r="M193" s="199"/>
      <c r="N193" s="199"/>
      <c r="O193" s="199" t="s">
        <v>68</v>
      </c>
      <c r="P193" s="211" t="s">
        <v>5737</v>
      </c>
      <c r="Q193" s="212" t="s">
        <v>5738</v>
      </c>
      <c r="R193" s="212">
        <v>33</v>
      </c>
      <c r="S193" s="238">
        <v>8</v>
      </c>
      <c r="T193" s="250">
        <v>3.6</v>
      </c>
      <c r="U193" s="212">
        <v>4</v>
      </c>
      <c r="V193" s="212">
        <v>22</v>
      </c>
      <c r="W193" s="213" t="s">
        <v>69</v>
      </c>
      <c r="X193" s="201"/>
      <c r="Y193" s="212" t="s">
        <v>70</v>
      </c>
      <c r="Z193" s="199" t="s">
        <v>75</v>
      </c>
      <c r="AA193" s="212" t="s">
        <v>72</v>
      </c>
      <c r="AB193" s="195"/>
      <c r="AC193" s="205"/>
      <c r="AD193" s="205"/>
      <c r="AE193" s="205"/>
      <c r="AF193" s="205"/>
      <c r="AG193" s="205"/>
      <c r="AH193" s="205"/>
      <c r="AI193" s="205"/>
    </row>
    <row r="194" spans="1:35" ht="24.6" x14ac:dyDescent="0.85">
      <c r="A194" s="192">
        <v>193</v>
      </c>
      <c r="B194" s="215" t="s">
        <v>5324</v>
      </c>
      <c r="C194" s="207" t="s">
        <v>5701</v>
      </c>
      <c r="D194" s="207" t="s">
        <v>2727</v>
      </c>
      <c r="E194" s="208" t="s">
        <v>5739</v>
      </c>
      <c r="F194" s="208"/>
      <c r="G194" s="195" t="s">
        <v>8213</v>
      </c>
      <c r="H194" s="199"/>
      <c r="I194" s="210">
        <v>459402</v>
      </c>
      <c r="J194" s="210">
        <v>1251799</v>
      </c>
      <c r="K194" s="199"/>
      <c r="L194" s="199" t="s">
        <v>65</v>
      </c>
      <c r="M194" s="199"/>
      <c r="N194" s="199"/>
      <c r="O194" s="199" t="s">
        <v>68</v>
      </c>
      <c r="P194" s="211" t="s">
        <v>5740</v>
      </c>
      <c r="Q194" s="212">
        <v>0</v>
      </c>
      <c r="R194" s="212">
        <v>33</v>
      </c>
      <c r="S194" s="238">
        <v>12</v>
      </c>
      <c r="T194" s="250">
        <v>2</v>
      </c>
      <c r="U194" s="212">
        <v>3</v>
      </c>
      <c r="V194" s="212">
        <v>22</v>
      </c>
      <c r="W194" s="213" t="s">
        <v>69</v>
      </c>
      <c r="X194" s="201"/>
      <c r="Y194" s="212" t="s">
        <v>70</v>
      </c>
      <c r="Z194" s="199" t="s">
        <v>75</v>
      </c>
      <c r="AA194" s="212" t="s">
        <v>72</v>
      </c>
      <c r="AB194" s="195"/>
      <c r="AC194" s="205"/>
      <c r="AD194" s="205"/>
      <c r="AE194" s="205"/>
      <c r="AF194" s="205"/>
      <c r="AG194" s="205"/>
      <c r="AH194" s="205"/>
      <c r="AI194" s="205"/>
    </row>
    <row r="195" spans="1:35" ht="24.6" x14ac:dyDescent="0.85">
      <c r="A195" s="192">
        <v>194</v>
      </c>
      <c r="B195" s="215" t="s">
        <v>5324</v>
      </c>
      <c r="C195" s="207" t="s">
        <v>5701</v>
      </c>
      <c r="D195" s="207" t="s">
        <v>2727</v>
      </c>
      <c r="E195" s="208"/>
      <c r="F195" s="208"/>
      <c r="G195" s="195" t="s">
        <v>8214</v>
      </c>
      <c r="H195" s="199"/>
      <c r="I195" s="210">
        <v>459604</v>
      </c>
      <c r="J195" s="210">
        <v>1251803</v>
      </c>
      <c r="K195" s="199"/>
      <c r="L195" s="199" t="s">
        <v>65</v>
      </c>
      <c r="M195" s="199"/>
      <c r="N195" s="199"/>
      <c r="O195" s="199" t="s">
        <v>68</v>
      </c>
      <c r="P195" s="211" t="s">
        <v>5335</v>
      </c>
      <c r="Q195" s="212">
        <v>1</v>
      </c>
      <c r="R195" s="212">
        <v>30</v>
      </c>
      <c r="S195" s="238">
        <v>12</v>
      </c>
      <c r="T195" s="250">
        <v>1.7</v>
      </c>
      <c r="U195" s="212">
        <v>4</v>
      </c>
      <c r="V195" s="212">
        <v>21</v>
      </c>
      <c r="W195" s="213" t="s">
        <v>69</v>
      </c>
      <c r="X195" s="201"/>
      <c r="Y195" s="212" t="s">
        <v>70</v>
      </c>
      <c r="Z195" s="199" t="s">
        <v>75</v>
      </c>
      <c r="AA195" s="212" t="s">
        <v>72</v>
      </c>
      <c r="AB195" s="195"/>
      <c r="AC195" s="205"/>
      <c r="AD195" s="205"/>
      <c r="AE195" s="205"/>
      <c r="AF195" s="205"/>
      <c r="AG195" s="205"/>
      <c r="AH195" s="205"/>
      <c r="AI195" s="205"/>
    </row>
    <row r="196" spans="1:35" ht="24.6" x14ac:dyDescent="0.85">
      <c r="A196" s="192">
        <v>195</v>
      </c>
      <c r="B196" s="215" t="s">
        <v>5324</v>
      </c>
      <c r="C196" s="207" t="s">
        <v>5701</v>
      </c>
      <c r="D196" s="207" t="s">
        <v>2727</v>
      </c>
      <c r="E196" s="208"/>
      <c r="F196" s="208"/>
      <c r="G196" s="195" t="s">
        <v>8215</v>
      </c>
      <c r="H196" s="199"/>
      <c r="I196" s="210">
        <v>459973</v>
      </c>
      <c r="J196" s="210">
        <v>1251772</v>
      </c>
      <c r="K196" s="199"/>
      <c r="L196" s="199" t="s">
        <v>65</v>
      </c>
      <c r="M196" s="199"/>
      <c r="N196" s="199"/>
      <c r="O196" s="199" t="s">
        <v>68</v>
      </c>
      <c r="P196" s="211" t="s">
        <v>5741</v>
      </c>
      <c r="Q196" s="212">
        <v>0</v>
      </c>
      <c r="R196" s="212">
        <v>44</v>
      </c>
      <c r="S196" s="238">
        <v>12</v>
      </c>
      <c r="T196" s="250">
        <v>1.8</v>
      </c>
      <c r="U196" s="212">
        <v>4</v>
      </c>
      <c r="V196" s="212">
        <v>22</v>
      </c>
      <c r="W196" s="213" t="s">
        <v>69</v>
      </c>
      <c r="X196" s="201"/>
      <c r="Y196" s="212" t="s">
        <v>70</v>
      </c>
      <c r="Z196" s="199" t="s">
        <v>75</v>
      </c>
      <c r="AA196" s="212" t="s">
        <v>72</v>
      </c>
      <c r="AB196" s="195"/>
      <c r="AC196" s="205"/>
      <c r="AD196" s="205"/>
      <c r="AE196" s="205"/>
      <c r="AF196" s="205"/>
      <c r="AG196" s="205"/>
      <c r="AH196" s="205"/>
      <c r="AI196" s="205"/>
    </row>
    <row r="197" spans="1:35" ht="24.6" x14ac:dyDescent="0.85">
      <c r="A197" s="192">
        <v>196</v>
      </c>
      <c r="B197" s="215" t="s">
        <v>5324</v>
      </c>
      <c r="C197" s="207" t="s">
        <v>5701</v>
      </c>
      <c r="D197" s="207" t="s">
        <v>2727</v>
      </c>
      <c r="E197" s="208" t="s">
        <v>2722</v>
      </c>
      <c r="F197" s="208"/>
      <c r="G197" s="195" t="s">
        <v>8216</v>
      </c>
      <c r="H197" s="199"/>
      <c r="I197" s="210">
        <v>456360</v>
      </c>
      <c r="J197" s="210">
        <v>1252193</v>
      </c>
      <c r="K197" s="199"/>
      <c r="L197" s="199" t="s">
        <v>65</v>
      </c>
      <c r="M197" s="199"/>
      <c r="N197" s="199"/>
      <c r="O197" s="199" t="s">
        <v>68</v>
      </c>
      <c r="P197" s="211" t="s">
        <v>5742</v>
      </c>
      <c r="Q197" s="212">
        <v>0</v>
      </c>
      <c r="R197" s="212">
        <v>21</v>
      </c>
      <c r="S197" s="238">
        <v>12</v>
      </c>
      <c r="T197" s="250">
        <v>1.5</v>
      </c>
      <c r="U197" s="212">
        <v>4</v>
      </c>
      <c r="V197" s="212">
        <v>16</v>
      </c>
      <c r="W197" s="213" t="s">
        <v>69</v>
      </c>
      <c r="X197" s="201"/>
      <c r="Y197" s="212" t="s">
        <v>70</v>
      </c>
      <c r="Z197" s="199" t="s">
        <v>75</v>
      </c>
      <c r="AA197" s="212" t="s">
        <v>72</v>
      </c>
      <c r="AB197" s="195"/>
      <c r="AC197" s="205"/>
      <c r="AD197" s="205"/>
      <c r="AE197" s="205"/>
      <c r="AF197" s="205"/>
      <c r="AG197" s="205"/>
      <c r="AH197" s="205"/>
      <c r="AI197" s="205"/>
    </row>
    <row r="198" spans="1:35" ht="24.6" x14ac:dyDescent="0.85">
      <c r="A198" s="192">
        <v>197</v>
      </c>
      <c r="B198" s="215" t="s">
        <v>5324</v>
      </c>
      <c r="C198" s="207" t="s">
        <v>5701</v>
      </c>
      <c r="D198" s="207" t="s">
        <v>2727</v>
      </c>
      <c r="E198" s="208"/>
      <c r="F198" s="208"/>
      <c r="G198" s="195" t="s">
        <v>8217</v>
      </c>
      <c r="H198" s="199"/>
      <c r="I198" s="210">
        <v>456533</v>
      </c>
      <c r="J198" s="210">
        <v>1252193</v>
      </c>
      <c r="K198" s="199"/>
      <c r="L198" s="199" t="s">
        <v>65</v>
      </c>
      <c r="M198" s="199"/>
      <c r="N198" s="199"/>
      <c r="O198" s="199" t="s">
        <v>68</v>
      </c>
      <c r="P198" s="211" t="s">
        <v>5743</v>
      </c>
      <c r="Q198" s="212">
        <v>0</v>
      </c>
      <c r="R198" s="212">
        <v>24</v>
      </c>
      <c r="S198" s="238">
        <v>12</v>
      </c>
      <c r="T198" s="250">
        <v>2</v>
      </c>
      <c r="U198" s="212">
        <v>4</v>
      </c>
      <c r="V198" s="212">
        <v>18</v>
      </c>
      <c r="W198" s="213" t="s">
        <v>69</v>
      </c>
      <c r="X198" s="201"/>
      <c r="Y198" s="212" t="s">
        <v>70</v>
      </c>
      <c r="Z198" s="199" t="s">
        <v>75</v>
      </c>
      <c r="AA198" s="212" t="s">
        <v>72</v>
      </c>
      <c r="AB198" s="195"/>
      <c r="AC198" s="205"/>
      <c r="AD198" s="205"/>
      <c r="AE198" s="205"/>
      <c r="AF198" s="205"/>
      <c r="AG198" s="205"/>
      <c r="AH198" s="205"/>
      <c r="AI198" s="205"/>
    </row>
    <row r="199" spans="1:35" ht="24.6" x14ac:dyDescent="0.85">
      <c r="A199" s="192">
        <v>198</v>
      </c>
      <c r="B199" s="215" t="s">
        <v>5324</v>
      </c>
      <c r="C199" s="207" t="s">
        <v>5701</v>
      </c>
      <c r="D199" s="207" t="s">
        <v>2727</v>
      </c>
      <c r="E199" s="208"/>
      <c r="F199" s="208"/>
      <c r="G199" s="195" t="s">
        <v>8218</v>
      </c>
      <c r="H199" s="199"/>
      <c r="I199" s="210">
        <v>456439</v>
      </c>
      <c r="J199" s="210">
        <v>1252137</v>
      </c>
      <c r="K199" s="199"/>
      <c r="L199" s="199" t="s">
        <v>65</v>
      </c>
      <c r="M199" s="199"/>
      <c r="N199" s="199"/>
      <c r="O199" s="199" t="s">
        <v>68</v>
      </c>
      <c r="P199" s="211" t="s">
        <v>5335</v>
      </c>
      <c r="Q199" s="212">
        <v>0</v>
      </c>
      <c r="R199" s="212">
        <v>36</v>
      </c>
      <c r="S199" s="238">
        <v>12</v>
      </c>
      <c r="T199" s="250">
        <v>2</v>
      </c>
      <c r="U199" s="212">
        <v>4</v>
      </c>
      <c r="V199" s="212">
        <v>22</v>
      </c>
      <c r="W199" s="213" t="s">
        <v>69</v>
      </c>
      <c r="X199" s="201"/>
      <c r="Y199" s="212" t="s">
        <v>70</v>
      </c>
      <c r="Z199" s="199" t="s">
        <v>75</v>
      </c>
      <c r="AA199" s="212" t="s">
        <v>72</v>
      </c>
      <c r="AB199" s="195"/>
      <c r="AC199" s="205"/>
      <c r="AD199" s="205"/>
      <c r="AE199" s="205"/>
      <c r="AF199" s="205"/>
      <c r="AG199" s="205"/>
      <c r="AH199" s="205"/>
      <c r="AI199" s="205"/>
    </row>
    <row r="200" spans="1:35" ht="24.6" x14ac:dyDescent="0.85">
      <c r="A200" s="192">
        <v>199</v>
      </c>
      <c r="B200" s="215" t="s">
        <v>5324</v>
      </c>
      <c r="C200" s="207" t="s">
        <v>5701</v>
      </c>
      <c r="D200" s="207" t="s">
        <v>2727</v>
      </c>
      <c r="E200" s="208" t="s">
        <v>5744</v>
      </c>
      <c r="F200" s="208"/>
      <c r="G200" s="195" t="s">
        <v>8219</v>
      </c>
      <c r="H200" s="199"/>
      <c r="I200" s="210">
        <v>457379</v>
      </c>
      <c r="J200" s="210">
        <v>1252872</v>
      </c>
      <c r="K200" s="199"/>
      <c r="L200" s="199" t="s">
        <v>65</v>
      </c>
      <c r="M200" s="199"/>
      <c r="N200" s="199"/>
      <c r="O200" s="199" t="s">
        <v>68</v>
      </c>
      <c r="P200" s="211" t="s">
        <v>5745</v>
      </c>
      <c r="Q200" s="212">
        <v>0</v>
      </c>
      <c r="R200" s="212">
        <v>55</v>
      </c>
      <c r="S200" s="238">
        <v>8</v>
      </c>
      <c r="T200" s="250">
        <v>3</v>
      </c>
      <c r="U200" s="212">
        <v>4</v>
      </c>
      <c r="V200" s="212">
        <v>24</v>
      </c>
      <c r="W200" s="213" t="s">
        <v>69</v>
      </c>
      <c r="X200" s="201"/>
      <c r="Y200" s="212" t="s">
        <v>70</v>
      </c>
      <c r="Z200" s="199" t="s">
        <v>75</v>
      </c>
      <c r="AA200" s="212" t="s">
        <v>72</v>
      </c>
      <c r="AB200" s="195"/>
      <c r="AC200" s="205"/>
      <c r="AD200" s="205"/>
      <c r="AE200" s="205"/>
      <c r="AF200" s="205"/>
      <c r="AG200" s="205"/>
      <c r="AH200" s="205"/>
      <c r="AI200" s="205"/>
    </row>
    <row r="201" spans="1:35" ht="24.6" x14ac:dyDescent="0.85">
      <c r="A201" s="192">
        <v>200</v>
      </c>
      <c r="B201" s="215" t="s">
        <v>5324</v>
      </c>
      <c r="C201" s="207" t="s">
        <v>5701</v>
      </c>
      <c r="D201" s="207" t="s">
        <v>2727</v>
      </c>
      <c r="E201" s="208"/>
      <c r="F201" s="208"/>
      <c r="G201" s="195" t="s">
        <v>8220</v>
      </c>
      <c r="H201" s="199"/>
      <c r="I201" s="210">
        <v>457600</v>
      </c>
      <c r="J201" s="210">
        <v>1252955</v>
      </c>
      <c r="K201" s="199"/>
      <c r="L201" s="199" t="s">
        <v>65</v>
      </c>
      <c r="M201" s="199"/>
      <c r="N201" s="199"/>
      <c r="O201" s="199" t="s">
        <v>68</v>
      </c>
      <c r="P201" s="211" t="s">
        <v>5746</v>
      </c>
      <c r="Q201" s="212">
        <v>0</v>
      </c>
      <c r="R201" s="212">
        <v>29</v>
      </c>
      <c r="S201" s="238">
        <v>12</v>
      </c>
      <c r="T201" s="250">
        <v>2.5</v>
      </c>
      <c r="U201" s="212">
        <v>4</v>
      </c>
      <c r="V201" s="212">
        <v>29</v>
      </c>
      <c r="W201" s="213" t="s">
        <v>69</v>
      </c>
      <c r="X201" s="201"/>
      <c r="Y201" s="212" t="s">
        <v>70</v>
      </c>
      <c r="Z201" s="199" t="s">
        <v>75</v>
      </c>
      <c r="AA201" s="212" t="s">
        <v>72</v>
      </c>
      <c r="AB201" s="195"/>
      <c r="AC201" s="205"/>
      <c r="AD201" s="205"/>
      <c r="AE201" s="205"/>
      <c r="AF201" s="205"/>
      <c r="AG201" s="205"/>
      <c r="AH201" s="205"/>
      <c r="AI201" s="205"/>
    </row>
    <row r="202" spans="1:35" ht="24.6" x14ac:dyDescent="0.85">
      <c r="A202" s="192">
        <v>201</v>
      </c>
      <c r="B202" s="215" t="s">
        <v>5324</v>
      </c>
      <c r="C202" s="207" t="s">
        <v>5701</v>
      </c>
      <c r="D202" s="207" t="s">
        <v>2727</v>
      </c>
      <c r="E202" s="208"/>
      <c r="F202" s="208"/>
      <c r="G202" s="195" t="s">
        <v>8221</v>
      </c>
      <c r="H202" s="199"/>
      <c r="I202" s="210">
        <v>457814</v>
      </c>
      <c r="J202" s="210">
        <v>1252826</v>
      </c>
      <c r="K202" s="199"/>
      <c r="L202" s="199" t="s">
        <v>65</v>
      </c>
      <c r="M202" s="199"/>
      <c r="N202" s="199"/>
      <c r="O202" s="199" t="s">
        <v>68</v>
      </c>
      <c r="P202" s="211" t="s">
        <v>5747</v>
      </c>
      <c r="Q202" s="212">
        <v>0</v>
      </c>
      <c r="R202" s="212">
        <v>24</v>
      </c>
      <c r="S202" s="238">
        <v>8</v>
      </c>
      <c r="T202" s="250">
        <v>2</v>
      </c>
      <c r="U202" s="212">
        <v>4</v>
      </c>
      <c r="V202" s="212">
        <v>25</v>
      </c>
      <c r="W202" s="213" t="s">
        <v>69</v>
      </c>
      <c r="X202" s="201"/>
      <c r="Y202" s="212" t="s">
        <v>70</v>
      </c>
      <c r="Z202" s="199" t="s">
        <v>75</v>
      </c>
      <c r="AA202" s="212" t="s">
        <v>72</v>
      </c>
      <c r="AB202" s="195"/>
      <c r="AC202" s="205"/>
      <c r="AD202" s="205"/>
      <c r="AE202" s="205"/>
      <c r="AF202" s="205"/>
      <c r="AG202" s="205"/>
      <c r="AH202" s="205"/>
      <c r="AI202" s="205"/>
    </row>
    <row r="203" spans="1:35" ht="24.6" x14ac:dyDescent="0.85">
      <c r="A203" s="192">
        <v>202</v>
      </c>
      <c r="B203" s="215" t="s">
        <v>5324</v>
      </c>
      <c r="C203" s="207" t="s">
        <v>5701</v>
      </c>
      <c r="D203" s="207" t="s">
        <v>2727</v>
      </c>
      <c r="E203" s="208"/>
      <c r="F203" s="208"/>
      <c r="G203" s="195" t="s">
        <v>8222</v>
      </c>
      <c r="H203" s="199"/>
      <c r="I203" s="210">
        <v>457705</v>
      </c>
      <c r="J203" s="210">
        <v>1252826</v>
      </c>
      <c r="K203" s="199"/>
      <c r="L203" s="199" t="s">
        <v>65</v>
      </c>
      <c r="M203" s="199"/>
      <c r="N203" s="199"/>
      <c r="O203" s="199" t="s">
        <v>68</v>
      </c>
      <c r="P203" s="211" t="s">
        <v>5748</v>
      </c>
      <c r="Q203" s="212">
        <v>0</v>
      </c>
      <c r="R203" s="212">
        <v>20</v>
      </c>
      <c r="S203" s="238">
        <v>12</v>
      </c>
      <c r="T203" s="250">
        <v>1</v>
      </c>
      <c r="U203" s="212">
        <v>4</v>
      </c>
      <c r="V203" s="212">
        <v>25</v>
      </c>
      <c r="W203" s="213" t="s">
        <v>69</v>
      </c>
      <c r="X203" s="201"/>
      <c r="Y203" s="212" t="s">
        <v>70</v>
      </c>
      <c r="Z203" s="199" t="s">
        <v>75</v>
      </c>
      <c r="AA203" s="212" t="s">
        <v>72</v>
      </c>
      <c r="AB203" s="195"/>
      <c r="AC203" s="205"/>
      <c r="AD203" s="205"/>
      <c r="AE203" s="205"/>
      <c r="AF203" s="205"/>
      <c r="AG203" s="205"/>
      <c r="AH203" s="205"/>
      <c r="AI203" s="205"/>
    </row>
    <row r="204" spans="1:35" ht="24.6" x14ac:dyDescent="0.85">
      <c r="A204" s="192">
        <v>203</v>
      </c>
      <c r="B204" s="215" t="s">
        <v>5324</v>
      </c>
      <c r="C204" s="207" t="s">
        <v>5701</v>
      </c>
      <c r="D204" s="207" t="s">
        <v>2727</v>
      </c>
      <c r="E204" s="208" t="s">
        <v>5718</v>
      </c>
      <c r="F204" s="208"/>
      <c r="G204" s="195" t="s">
        <v>8223</v>
      </c>
      <c r="H204" s="199"/>
      <c r="I204" s="210">
        <v>458958</v>
      </c>
      <c r="J204" s="210">
        <v>1253643</v>
      </c>
      <c r="K204" s="199"/>
      <c r="L204" s="199" t="s">
        <v>65</v>
      </c>
      <c r="M204" s="199"/>
      <c r="N204" s="199"/>
      <c r="O204" s="199" t="s">
        <v>68</v>
      </c>
      <c r="P204" s="211" t="s">
        <v>463</v>
      </c>
      <c r="Q204" s="212">
        <v>1</v>
      </c>
      <c r="R204" s="212">
        <v>25</v>
      </c>
      <c r="S204" s="238">
        <v>12</v>
      </c>
      <c r="T204" s="250">
        <v>2</v>
      </c>
      <c r="U204" s="212">
        <v>4</v>
      </c>
      <c r="V204" s="212">
        <v>25</v>
      </c>
      <c r="W204" s="213" t="s">
        <v>69</v>
      </c>
      <c r="X204" s="201"/>
      <c r="Y204" s="212" t="s">
        <v>70</v>
      </c>
      <c r="Z204" s="199" t="s">
        <v>75</v>
      </c>
      <c r="AA204" s="212" t="s">
        <v>72</v>
      </c>
      <c r="AB204" s="195"/>
      <c r="AC204" s="205"/>
      <c r="AD204" s="205"/>
      <c r="AE204" s="205"/>
      <c r="AF204" s="205"/>
      <c r="AG204" s="205"/>
      <c r="AH204" s="205"/>
      <c r="AI204" s="205"/>
    </row>
    <row r="205" spans="1:35" ht="24.6" x14ac:dyDescent="0.85">
      <c r="A205" s="192">
        <v>204</v>
      </c>
      <c r="B205" s="215" t="s">
        <v>5324</v>
      </c>
      <c r="C205" s="207" t="s">
        <v>5701</v>
      </c>
      <c r="D205" s="207" t="s">
        <v>2727</v>
      </c>
      <c r="E205" s="208" t="s">
        <v>5749</v>
      </c>
      <c r="F205" s="208"/>
      <c r="G205" s="195" t="s">
        <v>8224</v>
      </c>
      <c r="H205" s="199"/>
      <c r="I205" s="210">
        <v>459922</v>
      </c>
      <c r="J205" s="210">
        <v>1252256</v>
      </c>
      <c r="K205" s="199"/>
      <c r="L205" s="199" t="s">
        <v>65</v>
      </c>
      <c r="M205" s="199"/>
      <c r="N205" s="199"/>
      <c r="O205" s="199" t="s">
        <v>68</v>
      </c>
      <c r="P205" s="211" t="s">
        <v>5750</v>
      </c>
      <c r="Q205" s="212">
        <v>0</v>
      </c>
      <c r="R205" s="212">
        <v>22</v>
      </c>
      <c r="S205" s="238">
        <v>8</v>
      </c>
      <c r="T205" s="250">
        <v>1.5</v>
      </c>
      <c r="U205" s="212">
        <v>7</v>
      </c>
      <c r="V205" s="212">
        <v>22</v>
      </c>
      <c r="W205" s="213" t="s">
        <v>69</v>
      </c>
      <c r="X205" s="201"/>
      <c r="Y205" s="212" t="s">
        <v>70</v>
      </c>
      <c r="Z205" s="199" t="s">
        <v>75</v>
      </c>
      <c r="AA205" s="212" t="s">
        <v>72</v>
      </c>
      <c r="AB205" s="195"/>
      <c r="AC205" s="205"/>
      <c r="AD205" s="205"/>
      <c r="AE205" s="205"/>
      <c r="AF205" s="205"/>
      <c r="AG205" s="205"/>
      <c r="AH205" s="205"/>
      <c r="AI205" s="205"/>
    </row>
    <row r="206" spans="1:35" ht="24.6" x14ac:dyDescent="0.85">
      <c r="A206" s="192">
        <v>205</v>
      </c>
      <c r="B206" s="215" t="s">
        <v>5324</v>
      </c>
      <c r="C206" s="207" t="s">
        <v>5701</v>
      </c>
      <c r="D206" s="207" t="s">
        <v>2727</v>
      </c>
      <c r="E206" s="208"/>
      <c r="F206" s="208"/>
      <c r="G206" s="195" t="s">
        <v>8225</v>
      </c>
      <c r="H206" s="199"/>
      <c r="I206" s="210">
        <v>459900</v>
      </c>
      <c r="J206" s="210">
        <v>1252337</v>
      </c>
      <c r="K206" s="199"/>
      <c r="L206" s="199" t="s">
        <v>65</v>
      </c>
      <c r="M206" s="199"/>
      <c r="N206" s="199"/>
      <c r="O206" s="199" t="s">
        <v>68</v>
      </c>
      <c r="P206" s="211" t="s">
        <v>5751</v>
      </c>
      <c r="Q206" s="212">
        <v>0</v>
      </c>
      <c r="R206" s="212">
        <v>33</v>
      </c>
      <c r="S206" s="238">
        <v>12</v>
      </c>
      <c r="T206" s="250">
        <v>2</v>
      </c>
      <c r="U206" s="212">
        <v>5</v>
      </c>
      <c r="V206" s="212">
        <v>22</v>
      </c>
      <c r="W206" s="213" t="s">
        <v>69</v>
      </c>
      <c r="X206" s="201"/>
      <c r="Y206" s="212" t="s">
        <v>70</v>
      </c>
      <c r="Z206" s="199" t="s">
        <v>75</v>
      </c>
      <c r="AA206" s="212" t="s">
        <v>72</v>
      </c>
      <c r="AB206" s="195"/>
      <c r="AC206" s="205"/>
      <c r="AD206" s="205"/>
      <c r="AE206" s="205"/>
      <c r="AF206" s="205"/>
      <c r="AG206" s="205"/>
      <c r="AH206" s="205"/>
      <c r="AI206" s="205"/>
    </row>
    <row r="207" spans="1:35" ht="24.6" x14ac:dyDescent="0.85">
      <c r="A207" s="192">
        <v>206</v>
      </c>
      <c r="B207" s="215" t="s">
        <v>5324</v>
      </c>
      <c r="C207" s="207" t="s">
        <v>5701</v>
      </c>
      <c r="D207" s="207" t="s">
        <v>2727</v>
      </c>
      <c r="E207" s="208"/>
      <c r="F207" s="208"/>
      <c r="G207" s="195" t="s">
        <v>8226</v>
      </c>
      <c r="H207" s="199"/>
      <c r="I207" s="210">
        <v>450120</v>
      </c>
      <c r="J207" s="210">
        <v>1252309</v>
      </c>
      <c r="K207" s="199"/>
      <c r="L207" s="199" t="s">
        <v>65</v>
      </c>
      <c r="M207" s="199"/>
      <c r="N207" s="199"/>
      <c r="O207" s="199" t="s">
        <v>68</v>
      </c>
      <c r="P207" s="211" t="s">
        <v>5752</v>
      </c>
      <c r="Q207" s="212">
        <v>0</v>
      </c>
      <c r="R207" s="212">
        <v>35</v>
      </c>
      <c r="S207" s="238">
        <v>8</v>
      </c>
      <c r="T207" s="250">
        <v>2</v>
      </c>
      <c r="U207" s="212">
        <v>4</v>
      </c>
      <c r="V207" s="212">
        <v>19</v>
      </c>
      <c r="W207" s="213" t="s">
        <v>69</v>
      </c>
      <c r="X207" s="201"/>
      <c r="Y207" s="212" t="s">
        <v>70</v>
      </c>
      <c r="Z207" s="199" t="s">
        <v>75</v>
      </c>
      <c r="AA207" s="212" t="s">
        <v>72</v>
      </c>
      <c r="AB207" s="195"/>
      <c r="AC207" s="205"/>
      <c r="AD207" s="205"/>
      <c r="AE207" s="205"/>
      <c r="AF207" s="205"/>
      <c r="AG207" s="205"/>
      <c r="AH207" s="205"/>
      <c r="AI207" s="205"/>
    </row>
    <row r="208" spans="1:35" ht="24.6" x14ac:dyDescent="0.85">
      <c r="A208" s="149">
        <v>207</v>
      </c>
      <c r="B208" s="110" t="s">
        <v>5324</v>
      </c>
      <c r="C208" s="134" t="s">
        <v>5701</v>
      </c>
      <c r="D208" s="134" t="s">
        <v>2727</v>
      </c>
      <c r="E208" s="108" t="s">
        <v>5753</v>
      </c>
      <c r="F208" s="108"/>
      <c r="G208" s="195" t="s">
        <v>8227</v>
      </c>
      <c r="H208" s="2"/>
      <c r="I208" s="189"/>
      <c r="J208" s="189"/>
      <c r="K208" s="15"/>
      <c r="L208" s="15" t="s">
        <v>65</v>
      </c>
      <c r="M208" s="15"/>
      <c r="N208" s="15"/>
      <c r="O208" s="15" t="s">
        <v>68</v>
      </c>
      <c r="P208" s="109"/>
      <c r="Q208" s="2"/>
      <c r="R208" s="2"/>
      <c r="S208" s="115">
        <v>12</v>
      </c>
      <c r="T208" s="120"/>
      <c r="U208" s="2"/>
      <c r="V208" s="2"/>
      <c r="W208" s="132" t="s">
        <v>69</v>
      </c>
      <c r="X208" s="105"/>
      <c r="Y208" s="2" t="s">
        <v>70</v>
      </c>
      <c r="Z208" s="15" t="s">
        <v>75</v>
      </c>
      <c r="AA208" s="2" t="s">
        <v>72</v>
      </c>
      <c r="AB208" s="13"/>
      <c r="AC208" s="51"/>
      <c r="AD208" s="51"/>
      <c r="AE208" s="51"/>
      <c r="AF208" s="51"/>
      <c r="AG208" s="51"/>
      <c r="AH208" s="51"/>
      <c r="AI208" s="51"/>
    </row>
    <row r="209" spans="1:35" ht="24.6" x14ac:dyDescent="0.85">
      <c r="A209" s="192">
        <v>208</v>
      </c>
      <c r="B209" s="215" t="s">
        <v>5324</v>
      </c>
      <c r="C209" s="207" t="s">
        <v>5701</v>
      </c>
      <c r="D209" s="207" t="s">
        <v>2727</v>
      </c>
      <c r="E209" s="208" t="s">
        <v>647</v>
      </c>
      <c r="F209" s="208"/>
      <c r="G209" s="195" t="s">
        <v>8228</v>
      </c>
      <c r="H209" s="199"/>
      <c r="I209" s="210">
        <v>459840</v>
      </c>
      <c r="J209" s="210">
        <v>1253944</v>
      </c>
      <c r="K209" s="199"/>
      <c r="L209" s="199" t="s">
        <v>65</v>
      </c>
      <c r="M209" s="199"/>
      <c r="N209" s="199"/>
      <c r="O209" s="199" t="s">
        <v>68</v>
      </c>
      <c r="P209" s="211" t="s">
        <v>5754</v>
      </c>
      <c r="Q209" s="212" t="s">
        <v>5738</v>
      </c>
      <c r="R209" s="212">
        <v>37</v>
      </c>
      <c r="S209" s="238">
        <v>12</v>
      </c>
      <c r="T209" s="250">
        <v>1.5</v>
      </c>
      <c r="U209" s="212">
        <v>4</v>
      </c>
      <c r="V209" s="212"/>
      <c r="W209" s="213" t="s">
        <v>69</v>
      </c>
      <c r="X209" s="201"/>
      <c r="Y209" s="212" t="s">
        <v>70</v>
      </c>
      <c r="Z209" s="199" t="s">
        <v>75</v>
      </c>
      <c r="AA209" s="212" t="s">
        <v>72</v>
      </c>
      <c r="AB209" s="195"/>
      <c r="AC209" s="205"/>
      <c r="AD209" s="205"/>
      <c r="AE209" s="205"/>
      <c r="AF209" s="205"/>
      <c r="AG209" s="205"/>
      <c r="AH209" s="205"/>
      <c r="AI209" s="205"/>
    </row>
    <row r="210" spans="1:35" ht="24.6" x14ac:dyDescent="0.85">
      <c r="A210" s="192">
        <v>209</v>
      </c>
      <c r="B210" s="215" t="s">
        <v>5324</v>
      </c>
      <c r="C210" s="207" t="s">
        <v>5701</v>
      </c>
      <c r="D210" s="207" t="s">
        <v>2727</v>
      </c>
      <c r="E210" s="208"/>
      <c r="F210" s="208"/>
      <c r="G210" s="195" t="s">
        <v>8229</v>
      </c>
      <c r="H210" s="199"/>
      <c r="I210" s="210">
        <v>459925</v>
      </c>
      <c r="J210" s="210">
        <v>1253984</v>
      </c>
      <c r="K210" s="199"/>
      <c r="L210" s="199" t="s">
        <v>65</v>
      </c>
      <c r="M210" s="199"/>
      <c r="N210" s="199"/>
      <c r="O210" s="199" t="s">
        <v>68</v>
      </c>
      <c r="P210" s="211" t="s">
        <v>5755</v>
      </c>
      <c r="Q210" s="212">
        <v>0</v>
      </c>
      <c r="R210" s="212">
        <v>39</v>
      </c>
      <c r="S210" s="238">
        <v>8</v>
      </c>
      <c r="T210" s="250"/>
      <c r="U210" s="212"/>
      <c r="V210" s="212"/>
      <c r="W210" s="213" t="s">
        <v>69</v>
      </c>
      <c r="X210" s="201"/>
      <c r="Y210" s="212" t="s">
        <v>70</v>
      </c>
      <c r="Z210" s="199" t="s">
        <v>75</v>
      </c>
      <c r="AA210" s="212" t="s">
        <v>72</v>
      </c>
      <c r="AB210" s="195"/>
      <c r="AC210" s="205"/>
      <c r="AD210" s="205"/>
      <c r="AE210" s="205"/>
      <c r="AF210" s="205"/>
      <c r="AG210" s="205"/>
      <c r="AH210" s="205"/>
      <c r="AI210" s="205"/>
    </row>
    <row r="211" spans="1:35" ht="24.6" x14ac:dyDescent="0.85">
      <c r="A211" s="192">
        <v>210</v>
      </c>
      <c r="B211" s="215" t="s">
        <v>5324</v>
      </c>
      <c r="C211" s="207" t="s">
        <v>5701</v>
      </c>
      <c r="D211" s="207" t="s">
        <v>2727</v>
      </c>
      <c r="E211" s="208"/>
      <c r="F211" s="208"/>
      <c r="G211" s="195" t="s">
        <v>8230</v>
      </c>
      <c r="H211" s="199"/>
      <c r="I211" s="210">
        <v>459754</v>
      </c>
      <c r="J211" s="210">
        <v>1253952</v>
      </c>
      <c r="K211" s="199"/>
      <c r="L211" s="199" t="s">
        <v>65</v>
      </c>
      <c r="M211" s="199"/>
      <c r="N211" s="199"/>
      <c r="O211" s="199" t="s">
        <v>68</v>
      </c>
      <c r="P211" s="211" t="s">
        <v>5756</v>
      </c>
      <c r="Q211" s="212" t="s">
        <v>5738</v>
      </c>
      <c r="R211" s="212">
        <v>40</v>
      </c>
      <c r="S211" s="238">
        <v>12</v>
      </c>
      <c r="T211" s="250">
        <v>1.5</v>
      </c>
      <c r="U211" s="212">
        <v>4</v>
      </c>
      <c r="V211" s="212"/>
      <c r="W211" s="213" t="s">
        <v>69</v>
      </c>
      <c r="X211" s="201"/>
      <c r="Y211" s="212" t="s">
        <v>70</v>
      </c>
      <c r="Z211" s="199" t="s">
        <v>75</v>
      </c>
      <c r="AA211" s="212" t="s">
        <v>72</v>
      </c>
      <c r="AB211" s="195"/>
      <c r="AC211" s="205"/>
      <c r="AD211" s="205"/>
      <c r="AE211" s="205"/>
      <c r="AF211" s="205"/>
      <c r="AG211" s="205"/>
      <c r="AH211" s="205"/>
      <c r="AI211" s="205"/>
    </row>
    <row r="212" spans="1:35" ht="24.6" x14ac:dyDescent="0.85">
      <c r="A212" s="192">
        <v>211</v>
      </c>
      <c r="B212" s="215" t="s">
        <v>5324</v>
      </c>
      <c r="C212" s="207" t="s">
        <v>5701</v>
      </c>
      <c r="D212" s="207" t="s">
        <v>2727</v>
      </c>
      <c r="E212" s="208" t="s">
        <v>5757</v>
      </c>
      <c r="F212" s="208"/>
      <c r="G212" s="195" t="s">
        <v>8231</v>
      </c>
      <c r="H212" s="199"/>
      <c r="I212" s="210">
        <v>459827</v>
      </c>
      <c r="J212" s="210">
        <v>1253198</v>
      </c>
      <c r="K212" s="199"/>
      <c r="L212" s="199" t="s">
        <v>65</v>
      </c>
      <c r="M212" s="199"/>
      <c r="N212" s="199"/>
      <c r="O212" s="199" t="s">
        <v>68</v>
      </c>
      <c r="P212" s="211" t="s">
        <v>5758</v>
      </c>
      <c r="Q212" s="212">
        <v>0</v>
      </c>
      <c r="R212" s="212">
        <v>41</v>
      </c>
      <c r="S212" s="238">
        <v>8</v>
      </c>
      <c r="T212" s="212"/>
      <c r="U212" s="212"/>
      <c r="V212" s="212"/>
      <c r="W212" s="213" t="s">
        <v>69</v>
      </c>
      <c r="X212" s="201"/>
      <c r="Y212" s="212" t="s">
        <v>70</v>
      </c>
      <c r="Z212" s="199" t="s">
        <v>75</v>
      </c>
      <c r="AA212" s="212" t="s">
        <v>72</v>
      </c>
      <c r="AB212" s="195"/>
      <c r="AC212" s="205"/>
      <c r="AD212" s="205"/>
      <c r="AE212" s="205"/>
      <c r="AF212" s="205"/>
      <c r="AG212" s="205"/>
      <c r="AH212" s="205"/>
      <c r="AI212" s="205"/>
    </row>
    <row r="213" spans="1:35" ht="24.6" x14ac:dyDescent="0.85">
      <c r="A213" s="192">
        <v>212</v>
      </c>
      <c r="B213" s="215" t="s">
        <v>5324</v>
      </c>
      <c r="C213" s="207" t="s">
        <v>5701</v>
      </c>
      <c r="D213" s="207" t="s">
        <v>2727</v>
      </c>
      <c r="E213" s="208"/>
      <c r="F213" s="208"/>
      <c r="G213" s="195" t="s">
        <v>8232</v>
      </c>
      <c r="H213" s="199"/>
      <c r="I213" s="210">
        <v>459571</v>
      </c>
      <c r="J213" s="210">
        <v>1253101</v>
      </c>
      <c r="K213" s="199"/>
      <c r="L213" s="199" t="s">
        <v>65</v>
      </c>
      <c r="M213" s="199"/>
      <c r="N213" s="199"/>
      <c r="O213" s="199" t="s">
        <v>68</v>
      </c>
      <c r="P213" s="211" t="s">
        <v>5759</v>
      </c>
      <c r="Q213" s="212">
        <v>0</v>
      </c>
      <c r="R213" s="212">
        <v>35</v>
      </c>
      <c r="S213" s="238">
        <v>12</v>
      </c>
      <c r="T213" s="212"/>
      <c r="U213" s="212"/>
      <c r="V213" s="212"/>
      <c r="W213" s="213" t="s">
        <v>69</v>
      </c>
      <c r="X213" s="201"/>
      <c r="Y213" s="212" t="s">
        <v>70</v>
      </c>
      <c r="Z213" s="199" t="s">
        <v>75</v>
      </c>
      <c r="AA213" s="212" t="s">
        <v>72</v>
      </c>
      <c r="AB213" s="195"/>
      <c r="AC213" s="205"/>
      <c r="AD213" s="205"/>
      <c r="AE213" s="205"/>
      <c r="AF213" s="205"/>
      <c r="AG213" s="205"/>
      <c r="AH213" s="205"/>
      <c r="AI213" s="205"/>
    </row>
    <row r="214" spans="1:35" ht="24.6" x14ac:dyDescent="0.85">
      <c r="A214" s="192">
        <v>213</v>
      </c>
      <c r="B214" s="193" t="s">
        <v>5306</v>
      </c>
      <c r="C214" s="243" t="s">
        <v>5701</v>
      </c>
      <c r="D214" s="243" t="s">
        <v>5760</v>
      </c>
      <c r="E214" s="243" t="s">
        <v>5761</v>
      </c>
      <c r="F214" s="195"/>
      <c r="G214" s="195" t="s">
        <v>8233</v>
      </c>
      <c r="H214" s="196" t="s">
        <v>5762</v>
      </c>
      <c r="I214" s="197">
        <v>459911</v>
      </c>
      <c r="J214" s="197">
        <v>1239045</v>
      </c>
      <c r="K214" s="198" t="s">
        <v>5763</v>
      </c>
      <c r="L214" s="199" t="s">
        <v>63</v>
      </c>
      <c r="M214" s="195"/>
      <c r="N214" s="195"/>
      <c r="O214" s="199" t="s">
        <v>68</v>
      </c>
      <c r="P214" s="245" t="s">
        <v>5764</v>
      </c>
      <c r="Q214" s="212" t="s">
        <v>61</v>
      </c>
      <c r="R214" s="201">
        <v>37</v>
      </c>
      <c r="S214" s="238">
        <v>12</v>
      </c>
      <c r="T214" s="203">
        <v>2.2999999999999998</v>
      </c>
      <c r="U214" s="197">
        <v>7</v>
      </c>
      <c r="V214" s="197">
        <v>15</v>
      </c>
      <c r="W214" s="246"/>
      <c r="X214" s="201"/>
      <c r="Y214" s="195"/>
      <c r="Z214" s="195"/>
      <c r="AA214" s="195"/>
      <c r="AB214" s="195"/>
      <c r="AC214" s="205"/>
      <c r="AD214" s="205"/>
      <c r="AE214" s="205"/>
      <c r="AF214" s="205"/>
      <c r="AG214" s="205"/>
      <c r="AH214" s="205"/>
      <c r="AI214" s="205"/>
    </row>
    <row r="215" spans="1:35" ht="24.6" x14ac:dyDescent="0.85">
      <c r="A215" s="192">
        <v>214</v>
      </c>
      <c r="B215" s="193" t="s">
        <v>5306</v>
      </c>
      <c r="C215" s="248" t="s">
        <v>5701</v>
      </c>
      <c r="D215" s="248" t="s">
        <v>5765</v>
      </c>
      <c r="E215" s="243" t="s">
        <v>5766</v>
      </c>
      <c r="F215" s="195"/>
      <c r="G215" s="195" t="s">
        <v>8234</v>
      </c>
      <c r="H215" s="196" t="s">
        <v>5767</v>
      </c>
      <c r="I215" s="197">
        <v>463855</v>
      </c>
      <c r="J215" s="197">
        <v>1240909</v>
      </c>
      <c r="K215" s="198" t="s">
        <v>5768</v>
      </c>
      <c r="L215" s="199" t="s">
        <v>63</v>
      </c>
      <c r="M215" s="195"/>
      <c r="N215" s="195"/>
      <c r="O215" s="199" t="s">
        <v>68</v>
      </c>
      <c r="P215" s="245" t="s">
        <v>2299</v>
      </c>
      <c r="Q215" s="212" t="s">
        <v>61</v>
      </c>
      <c r="R215" s="201">
        <v>40</v>
      </c>
      <c r="S215" s="238">
        <v>12</v>
      </c>
      <c r="T215" s="203">
        <v>2</v>
      </c>
      <c r="U215" s="197">
        <v>6</v>
      </c>
      <c r="V215" s="197">
        <v>16</v>
      </c>
      <c r="W215" s="246"/>
      <c r="X215" s="201"/>
      <c r="Y215" s="195"/>
      <c r="Z215" s="195"/>
      <c r="AA215" s="195"/>
      <c r="AB215" s="195"/>
      <c r="AC215" s="205"/>
      <c r="AD215" s="205"/>
      <c r="AE215" s="205"/>
      <c r="AF215" s="205"/>
      <c r="AG215" s="205"/>
      <c r="AH215" s="205"/>
      <c r="AI215" s="205"/>
    </row>
    <row r="216" spans="1:35" ht="24.6" x14ac:dyDescent="0.85">
      <c r="A216" s="192">
        <v>215</v>
      </c>
      <c r="B216" s="193" t="s">
        <v>5306</v>
      </c>
      <c r="C216" s="248" t="s">
        <v>5701</v>
      </c>
      <c r="D216" s="248" t="s">
        <v>5769</v>
      </c>
      <c r="E216" s="243" t="s">
        <v>5770</v>
      </c>
      <c r="F216" s="195"/>
      <c r="G216" s="195" t="s">
        <v>8235</v>
      </c>
      <c r="H216" s="196" t="s">
        <v>5771</v>
      </c>
      <c r="I216" s="197">
        <v>460125</v>
      </c>
      <c r="J216" s="197">
        <v>1242815</v>
      </c>
      <c r="K216" s="198" t="s">
        <v>5768</v>
      </c>
      <c r="L216" s="199" t="s">
        <v>63</v>
      </c>
      <c r="M216" s="195"/>
      <c r="N216" s="195"/>
      <c r="O216" s="199" t="s">
        <v>68</v>
      </c>
      <c r="P216" s="245" t="s">
        <v>5772</v>
      </c>
      <c r="Q216" s="212" t="s">
        <v>61</v>
      </c>
      <c r="R216" s="201">
        <v>37</v>
      </c>
      <c r="S216" s="238">
        <v>12</v>
      </c>
      <c r="T216" s="203">
        <v>2.2000000000000002</v>
      </c>
      <c r="U216" s="197">
        <v>7</v>
      </c>
      <c r="V216" s="197">
        <v>15</v>
      </c>
      <c r="W216" s="246"/>
      <c r="X216" s="201"/>
      <c r="Y216" s="195"/>
      <c r="Z216" s="195"/>
      <c r="AA216" s="195"/>
      <c r="AB216" s="195"/>
      <c r="AC216" s="205"/>
      <c r="AD216" s="205"/>
      <c r="AE216" s="205"/>
      <c r="AF216" s="205"/>
      <c r="AG216" s="205"/>
      <c r="AH216" s="205"/>
      <c r="AI216" s="205"/>
    </row>
    <row r="217" spans="1:35" ht="24.6" x14ac:dyDescent="0.85">
      <c r="A217" s="192">
        <v>216</v>
      </c>
      <c r="B217" s="193" t="s">
        <v>5306</v>
      </c>
      <c r="C217" s="248" t="s">
        <v>5701</v>
      </c>
      <c r="D217" s="248" t="s">
        <v>5769</v>
      </c>
      <c r="E217" s="243" t="s">
        <v>5773</v>
      </c>
      <c r="F217" s="195"/>
      <c r="G217" s="195" t="s">
        <v>8236</v>
      </c>
      <c r="H217" s="196" t="s">
        <v>5774</v>
      </c>
      <c r="I217" s="197">
        <v>462542</v>
      </c>
      <c r="J217" s="197">
        <v>1244575</v>
      </c>
      <c r="K217" s="198" t="s">
        <v>5775</v>
      </c>
      <c r="L217" s="199" t="s">
        <v>63</v>
      </c>
      <c r="M217" s="195"/>
      <c r="N217" s="195"/>
      <c r="O217" s="199" t="s">
        <v>68</v>
      </c>
      <c r="P217" s="245" t="s">
        <v>5776</v>
      </c>
      <c r="Q217" s="212" t="s">
        <v>61</v>
      </c>
      <c r="R217" s="201">
        <v>37</v>
      </c>
      <c r="S217" s="238">
        <v>12</v>
      </c>
      <c r="T217" s="203">
        <v>2.2000000000000002</v>
      </c>
      <c r="U217" s="197">
        <v>7</v>
      </c>
      <c r="V217" s="197">
        <v>15</v>
      </c>
      <c r="W217" s="246"/>
      <c r="X217" s="201"/>
      <c r="Y217" s="195"/>
      <c r="Z217" s="195"/>
      <c r="AA217" s="195"/>
      <c r="AB217" s="195"/>
      <c r="AC217" s="205"/>
      <c r="AD217" s="205"/>
      <c r="AE217" s="205"/>
      <c r="AF217" s="205"/>
      <c r="AG217" s="205"/>
      <c r="AH217" s="205"/>
      <c r="AI217" s="205"/>
    </row>
    <row r="218" spans="1:35" ht="24.6" x14ac:dyDescent="0.85">
      <c r="A218" s="192">
        <v>217</v>
      </c>
      <c r="B218" s="193" t="s">
        <v>5306</v>
      </c>
      <c r="C218" s="248" t="s">
        <v>5701</v>
      </c>
      <c r="D218" s="248" t="s">
        <v>5777</v>
      </c>
      <c r="E218" s="243" t="s">
        <v>5778</v>
      </c>
      <c r="F218" s="195"/>
      <c r="G218" s="195" t="s">
        <v>8237</v>
      </c>
      <c r="H218" s="196" t="s">
        <v>5779</v>
      </c>
      <c r="I218" s="197">
        <v>452556</v>
      </c>
      <c r="J218" s="197">
        <v>1268822</v>
      </c>
      <c r="K218" s="198" t="s">
        <v>5775</v>
      </c>
      <c r="L218" s="199" t="s">
        <v>63</v>
      </c>
      <c r="M218" s="195"/>
      <c r="N218" s="195"/>
      <c r="O218" s="199" t="s">
        <v>68</v>
      </c>
      <c r="P218" s="245" t="s">
        <v>5780</v>
      </c>
      <c r="Q218" s="212" t="s">
        <v>61</v>
      </c>
      <c r="R218" s="201">
        <v>38</v>
      </c>
      <c r="S218" s="238">
        <v>12</v>
      </c>
      <c r="T218" s="203">
        <v>2.5</v>
      </c>
      <c r="U218" s="197">
        <v>6</v>
      </c>
      <c r="V218" s="197">
        <v>14</v>
      </c>
      <c r="W218" s="246"/>
      <c r="X218" s="201"/>
      <c r="Y218" s="195"/>
      <c r="Z218" s="195"/>
      <c r="AA218" s="195"/>
      <c r="AB218" s="195"/>
      <c r="AC218" s="205"/>
      <c r="AD218" s="205"/>
      <c r="AE218" s="205"/>
      <c r="AF218" s="205"/>
      <c r="AG218" s="205"/>
      <c r="AH218" s="205"/>
      <c r="AI218" s="205"/>
    </row>
    <row r="219" spans="1:35" ht="24.6" x14ac:dyDescent="0.85">
      <c r="A219" s="192">
        <v>218</v>
      </c>
      <c r="B219" s="193" t="s">
        <v>5306</v>
      </c>
      <c r="C219" s="248" t="s">
        <v>5701</v>
      </c>
      <c r="D219" s="248" t="s">
        <v>5781</v>
      </c>
      <c r="E219" s="243" t="s">
        <v>5782</v>
      </c>
      <c r="F219" s="195"/>
      <c r="G219" s="195" t="s">
        <v>8238</v>
      </c>
      <c r="H219" s="196" t="s">
        <v>5783</v>
      </c>
      <c r="I219" s="197">
        <v>468811</v>
      </c>
      <c r="J219" s="197">
        <v>1256898</v>
      </c>
      <c r="K219" s="198" t="s">
        <v>5784</v>
      </c>
      <c r="L219" s="199" t="s">
        <v>63</v>
      </c>
      <c r="M219" s="195"/>
      <c r="N219" s="195"/>
      <c r="O219" s="199" t="s">
        <v>68</v>
      </c>
      <c r="P219" s="245" t="s">
        <v>5785</v>
      </c>
      <c r="Q219" s="212" t="s">
        <v>61</v>
      </c>
      <c r="R219" s="201">
        <v>40</v>
      </c>
      <c r="S219" s="238">
        <v>8</v>
      </c>
      <c r="T219" s="203">
        <v>1.5</v>
      </c>
      <c r="U219" s="197">
        <v>8</v>
      </c>
      <c r="V219" s="197">
        <v>20</v>
      </c>
      <c r="W219" s="246"/>
      <c r="X219" s="201"/>
      <c r="Y219" s="195"/>
      <c r="Z219" s="195"/>
      <c r="AA219" s="195"/>
      <c r="AB219" s="195"/>
      <c r="AC219" s="205"/>
      <c r="AD219" s="205"/>
      <c r="AE219" s="205"/>
      <c r="AF219" s="205"/>
      <c r="AG219" s="205"/>
      <c r="AH219" s="205"/>
      <c r="AI219" s="205"/>
    </row>
    <row r="220" spans="1:35" ht="24.6" x14ac:dyDescent="0.85">
      <c r="A220" s="192">
        <v>219</v>
      </c>
      <c r="B220" s="193" t="s">
        <v>5306</v>
      </c>
      <c r="C220" s="248" t="s">
        <v>5701</v>
      </c>
      <c r="D220" s="248" t="s">
        <v>5781</v>
      </c>
      <c r="E220" s="243" t="s">
        <v>445</v>
      </c>
      <c r="F220" s="195"/>
      <c r="G220" s="195" t="s">
        <v>8239</v>
      </c>
      <c r="H220" s="196" t="s">
        <v>5786</v>
      </c>
      <c r="I220" s="197">
        <v>471850</v>
      </c>
      <c r="J220" s="197">
        <v>1257244</v>
      </c>
      <c r="K220" s="198" t="s">
        <v>5784</v>
      </c>
      <c r="L220" s="199" t="s">
        <v>63</v>
      </c>
      <c r="M220" s="195"/>
      <c r="N220" s="195"/>
      <c r="O220" s="199" t="s">
        <v>68</v>
      </c>
      <c r="P220" s="247" t="s">
        <v>5787</v>
      </c>
      <c r="Q220" s="212" t="s">
        <v>61</v>
      </c>
      <c r="R220" s="201">
        <v>45</v>
      </c>
      <c r="S220" s="238">
        <v>12</v>
      </c>
      <c r="T220" s="203">
        <v>1.2</v>
      </c>
      <c r="U220" s="197">
        <v>9</v>
      </c>
      <c r="V220" s="197">
        <v>20</v>
      </c>
      <c r="W220" s="246"/>
      <c r="X220" s="201"/>
      <c r="Y220" s="195"/>
      <c r="Z220" s="195"/>
      <c r="AA220" s="195"/>
      <c r="AB220" s="195"/>
      <c r="AC220" s="205"/>
      <c r="AD220" s="205"/>
      <c r="AE220" s="205"/>
      <c r="AF220" s="205"/>
      <c r="AG220" s="205"/>
      <c r="AH220" s="205"/>
      <c r="AI220" s="205"/>
    </row>
    <row r="221" spans="1:35" ht="24.6" x14ac:dyDescent="0.85">
      <c r="A221" s="192">
        <v>220</v>
      </c>
      <c r="B221" s="193" t="s">
        <v>5306</v>
      </c>
      <c r="C221" s="248" t="s">
        <v>5701</v>
      </c>
      <c r="D221" s="248" t="s">
        <v>128</v>
      </c>
      <c r="E221" s="243" t="s">
        <v>5757</v>
      </c>
      <c r="F221" s="195"/>
      <c r="G221" s="195" t="s">
        <v>8240</v>
      </c>
      <c r="H221" s="196" t="s">
        <v>5788</v>
      </c>
      <c r="I221" s="197">
        <v>468579</v>
      </c>
      <c r="J221" s="197">
        <v>1254104</v>
      </c>
      <c r="K221" s="198" t="s">
        <v>5789</v>
      </c>
      <c r="L221" s="199" t="s">
        <v>63</v>
      </c>
      <c r="M221" s="195"/>
      <c r="N221" s="195"/>
      <c r="O221" s="199" t="s">
        <v>68</v>
      </c>
      <c r="P221" s="247" t="s">
        <v>5787</v>
      </c>
      <c r="Q221" s="212" t="s">
        <v>61</v>
      </c>
      <c r="R221" s="201">
        <v>38</v>
      </c>
      <c r="S221" s="238">
        <v>8</v>
      </c>
      <c r="T221" s="203">
        <v>3.5</v>
      </c>
      <c r="U221" s="197">
        <v>7</v>
      </c>
      <c r="V221" s="197">
        <v>15</v>
      </c>
      <c r="W221" s="246"/>
      <c r="X221" s="201"/>
      <c r="Y221" s="195"/>
      <c r="Z221" s="195"/>
      <c r="AA221" s="195"/>
      <c r="AB221" s="195"/>
      <c r="AC221" s="205"/>
      <c r="AD221" s="205"/>
      <c r="AE221" s="205"/>
      <c r="AF221" s="205"/>
      <c r="AG221" s="205"/>
      <c r="AH221" s="205"/>
      <c r="AI221" s="205"/>
    </row>
    <row r="222" spans="1:35" ht="24.6" x14ac:dyDescent="0.85">
      <c r="A222" s="192">
        <v>221</v>
      </c>
      <c r="B222" s="193" t="s">
        <v>5306</v>
      </c>
      <c r="C222" s="248" t="s">
        <v>5701</v>
      </c>
      <c r="D222" s="248" t="s">
        <v>128</v>
      </c>
      <c r="E222" s="243" t="s">
        <v>5790</v>
      </c>
      <c r="F222" s="195"/>
      <c r="G222" s="195" t="s">
        <v>8241</v>
      </c>
      <c r="H222" s="196" t="s">
        <v>5791</v>
      </c>
      <c r="I222" s="197">
        <v>465507</v>
      </c>
      <c r="J222" s="197">
        <v>1255420</v>
      </c>
      <c r="K222" s="198" t="s">
        <v>5792</v>
      </c>
      <c r="L222" s="199" t="s">
        <v>63</v>
      </c>
      <c r="M222" s="195"/>
      <c r="N222" s="195"/>
      <c r="O222" s="199" t="s">
        <v>68</v>
      </c>
      <c r="P222" s="245" t="s">
        <v>5793</v>
      </c>
      <c r="Q222" s="212" t="s">
        <v>61</v>
      </c>
      <c r="R222" s="201">
        <v>41</v>
      </c>
      <c r="S222" s="238">
        <v>12</v>
      </c>
      <c r="T222" s="203">
        <v>2.5</v>
      </c>
      <c r="U222" s="197">
        <v>8</v>
      </c>
      <c r="V222" s="197">
        <v>19</v>
      </c>
      <c r="W222" s="246"/>
      <c r="X222" s="201"/>
      <c r="Y222" s="195"/>
      <c r="Z222" s="195"/>
      <c r="AA222" s="195"/>
      <c r="AB222" s="195"/>
      <c r="AC222" s="205"/>
      <c r="AD222" s="205"/>
      <c r="AE222" s="205"/>
      <c r="AF222" s="205"/>
      <c r="AG222" s="205"/>
      <c r="AH222" s="205"/>
      <c r="AI222" s="205"/>
    </row>
    <row r="223" spans="1:35" ht="24.6" x14ac:dyDescent="0.85">
      <c r="A223" s="192">
        <v>222</v>
      </c>
      <c r="B223" s="193" t="s">
        <v>5306</v>
      </c>
      <c r="C223" s="243" t="s">
        <v>5701</v>
      </c>
      <c r="D223" s="243" t="s">
        <v>84</v>
      </c>
      <c r="E223" s="243" t="s">
        <v>5794</v>
      </c>
      <c r="F223" s="195"/>
      <c r="G223" s="195" t="s">
        <v>8242</v>
      </c>
      <c r="H223" s="196" t="s">
        <v>5795</v>
      </c>
      <c r="I223" s="197">
        <v>461947</v>
      </c>
      <c r="J223" s="197">
        <v>1256036</v>
      </c>
      <c r="K223" s="198" t="s">
        <v>5796</v>
      </c>
      <c r="L223" s="199" t="s">
        <v>63</v>
      </c>
      <c r="M223" s="195"/>
      <c r="N223" s="195"/>
      <c r="O223" s="199" t="s">
        <v>68</v>
      </c>
      <c r="P223" s="245" t="s">
        <v>5797</v>
      </c>
      <c r="Q223" s="212" t="s">
        <v>61</v>
      </c>
      <c r="R223" s="201">
        <v>37</v>
      </c>
      <c r="S223" s="238">
        <v>12</v>
      </c>
      <c r="T223" s="203">
        <v>2.5</v>
      </c>
      <c r="U223" s="197">
        <v>8</v>
      </c>
      <c r="V223" s="197">
        <v>15</v>
      </c>
      <c r="W223" s="246"/>
      <c r="X223" s="201"/>
      <c r="Y223" s="195"/>
      <c r="Z223" s="195"/>
      <c r="AA223" s="195"/>
      <c r="AB223" s="195"/>
      <c r="AC223" s="205"/>
      <c r="AD223" s="205"/>
      <c r="AE223" s="205"/>
      <c r="AF223" s="205"/>
      <c r="AG223" s="205"/>
      <c r="AH223" s="205"/>
      <c r="AI223" s="205"/>
    </row>
    <row r="224" spans="1:35" ht="24.6" x14ac:dyDescent="0.85">
      <c r="A224" s="192">
        <v>223</v>
      </c>
      <c r="B224" s="193" t="s">
        <v>5306</v>
      </c>
      <c r="C224" s="243"/>
      <c r="D224" s="243"/>
      <c r="E224" s="243"/>
      <c r="F224" s="195"/>
      <c r="G224" s="195" t="s">
        <v>8243</v>
      </c>
      <c r="H224" s="196" t="s">
        <v>5798</v>
      </c>
      <c r="I224" s="197">
        <v>462059</v>
      </c>
      <c r="J224" s="197">
        <v>1256043</v>
      </c>
      <c r="K224" s="198" t="s">
        <v>5796</v>
      </c>
      <c r="L224" s="199" t="s">
        <v>63</v>
      </c>
      <c r="M224" s="195"/>
      <c r="N224" s="195"/>
      <c r="O224" s="199" t="s">
        <v>68</v>
      </c>
      <c r="P224" s="245" t="s">
        <v>5799</v>
      </c>
      <c r="Q224" s="212" t="s">
        <v>61</v>
      </c>
      <c r="R224" s="201">
        <v>35</v>
      </c>
      <c r="S224" s="238">
        <v>8</v>
      </c>
      <c r="T224" s="203">
        <v>3.5</v>
      </c>
      <c r="U224" s="197">
        <v>8</v>
      </c>
      <c r="V224" s="197">
        <v>10</v>
      </c>
      <c r="W224" s="246"/>
      <c r="X224" s="201"/>
      <c r="Y224" s="195"/>
      <c r="Z224" s="195"/>
      <c r="AA224" s="195"/>
      <c r="AB224" s="195"/>
      <c r="AC224" s="205"/>
      <c r="AD224" s="205"/>
      <c r="AE224" s="205"/>
      <c r="AF224" s="205"/>
      <c r="AG224" s="205"/>
      <c r="AH224" s="205"/>
      <c r="AI224" s="205"/>
    </row>
    <row r="225" spans="1:35" ht="24.6" x14ac:dyDescent="0.85">
      <c r="A225" s="192">
        <v>224</v>
      </c>
      <c r="B225" s="193" t="s">
        <v>5306</v>
      </c>
      <c r="C225" s="243"/>
      <c r="D225" s="243"/>
      <c r="E225" s="243"/>
      <c r="F225" s="195"/>
      <c r="G225" s="195" t="s">
        <v>8244</v>
      </c>
      <c r="H225" s="196" t="s">
        <v>5800</v>
      </c>
      <c r="I225" s="197">
        <v>461929</v>
      </c>
      <c r="J225" s="197">
        <v>1255967</v>
      </c>
      <c r="K225" s="198" t="s">
        <v>5801</v>
      </c>
      <c r="L225" s="199" t="s">
        <v>63</v>
      </c>
      <c r="M225" s="195"/>
      <c r="N225" s="195"/>
      <c r="O225" s="199" t="s">
        <v>68</v>
      </c>
      <c r="P225" s="247" t="s">
        <v>5802</v>
      </c>
      <c r="Q225" s="212" t="s">
        <v>61</v>
      </c>
      <c r="R225" s="201">
        <v>35</v>
      </c>
      <c r="S225" s="238">
        <v>12</v>
      </c>
      <c r="T225" s="203">
        <v>2.7</v>
      </c>
      <c r="U225" s="197">
        <v>6</v>
      </c>
      <c r="V225" s="197">
        <v>17</v>
      </c>
      <c r="W225" s="246"/>
      <c r="X225" s="201"/>
      <c r="Y225" s="195"/>
      <c r="Z225" s="195"/>
      <c r="AA225" s="195"/>
      <c r="AB225" s="195"/>
      <c r="AC225" s="205"/>
      <c r="AD225" s="205"/>
      <c r="AE225" s="205"/>
      <c r="AF225" s="205"/>
      <c r="AG225" s="205"/>
      <c r="AH225" s="205"/>
      <c r="AI225" s="205"/>
    </row>
    <row r="226" spans="1:35" ht="24.6" x14ac:dyDescent="0.85">
      <c r="A226" s="192">
        <v>225</v>
      </c>
      <c r="B226" s="193" t="s">
        <v>5306</v>
      </c>
      <c r="C226" s="243" t="s">
        <v>5701</v>
      </c>
      <c r="D226" s="243" t="s">
        <v>5803</v>
      </c>
      <c r="E226" s="243" t="s">
        <v>5803</v>
      </c>
      <c r="F226" s="195"/>
      <c r="G226" s="195" t="s">
        <v>8245</v>
      </c>
      <c r="H226" s="196" t="s">
        <v>5804</v>
      </c>
      <c r="I226" s="197">
        <v>457264</v>
      </c>
      <c r="J226" s="197">
        <v>1256876</v>
      </c>
      <c r="K226" s="198" t="s">
        <v>5801</v>
      </c>
      <c r="L226" s="199" t="s">
        <v>63</v>
      </c>
      <c r="M226" s="195"/>
      <c r="N226" s="195"/>
      <c r="O226" s="199" t="s">
        <v>68</v>
      </c>
      <c r="P226" s="247" t="s">
        <v>5805</v>
      </c>
      <c r="Q226" s="212" t="s">
        <v>61</v>
      </c>
      <c r="R226" s="201">
        <v>37</v>
      </c>
      <c r="S226" s="238">
        <v>8</v>
      </c>
      <c r="T226" s="203">
        <v>4</v>
      </c>
      <c r="U226" s="197">
        <v>6</v>
      </c>
      <c r="V226" s="197">
        <v>19</v>
      </c>
      <c r="W226" s="246"/>
      <c r="X226" s="201"/>
      <c r="Y226" s="195"/>
      <c r="Z226" s="195"/>
      <c r="AA226" s="195"/>
      <c r="AB226" s="195"/>
      <c r="AC226" s="205"/>
      <c r="AD226" s="205"/>
      <c r="AE226" s="205"/>
      <c r="AF226" s="205"/>
      <c r="AG226" s="205"/>
      <c r="AH226" s="205"/>
      <c r="AI226" s="205"/>
    </row>
    <row r="227" spans="1:35" ht="24.6" x14ac:dyDescent="0.85">
      <c r="A227" s="192">
        <v>226</v>
      </c>
      <c r="B227" s="193" t="s">
        <v>5306</v>
      </c>
      <c r="C227" s="243"/>
      <c r="D227" s="243"/>
      <c r="E227" s="243"/>
      <c r="F227" s="195"/>
      <c r="G227" s="195" t="s">
        <v>8246</v>
      </c>
      <c r="H227" s="196" t="s">
        <v>5806</v>
      </c>
      <c r="I227" s="197">
        <v>457328</v>
      </c>
      <c r="J227" s="197">
        <v>1257001</v>
      </c>
      <c r="K227" s="198" t="s">
        <v>5807</v>
      </c>
      <c r="L227" s="199" t="s">
        <v>63</v>
      </c>
      <c r="M227" s="195"/>
      <c r="N227" s="195"/>
      <c r="O227" s="199" t="s">
        <v>68</v>
      </c>
      <c r="P227" s="247" t="s">
        <v>5808</v>
      </c>
      <c r="Q227" s="212" t="s">
        <v>61</v>
      </c>
      <c r="R227" s="201">
        <v>35</v>
      </c>
      <c r="S227" s="238">
        <v>12</v>
      </c>
      <c r="T227" s="203">
        <v>3.7</v>
      </c>
      <c r="U227" s="197">
        <v>5</v>
      </c>
      <c r="V227" s="197">
        <v>19</v>
      </c>
      <c r="W227" s="246"/>
      <c r="X227" s="201"/>
      <c r="Y227" s="195"/>
      <c r="Z227" s="195"/>
      <c r="AA227" s="195"/>
      <c r="AB227" s="195"/>
      <c r="AC227" s="205"/>
      <c r="AD227" s="205"/>
      <c r="AE227" s="205"/>
      <c r="AF227" s="205"/>
      <c r="AG227" s="205"/>
      <c r="AH227" s="205"/>
      <c r="AI227" s="205"/>
    </row>
    <row r="228" spans="1:35" ht="24.6" x14ac:dyDescent="0.85">
      <c r="A228" s="192">
        <v>227</v>
      </c>
      <c r="B228" s="193" t="s">
        <v>5306</v>
      </c>
      <c r="C228" s="243" t="s">
        <v>5701</v>
      </c>
      <c r="D228" s="243" t="s">
        <v>5803</v>
      </c>
      <c r="E228" s="243" t="s">
        <v>5794</v>
      </c>
      <c r="F228" s="195"/>
      <c r="G228" s="195" t="s">
        <v>8247</v>
      </c>
      <c r="H228" s="196" t="s">
        <v>5809</v>
      </c>
      <c r="I228" s="197">
        <v>459405</v>
      </c>
      <c r="J228" s="197">
        <v>1255853</v>
      </c>
      <c r="K228" s="198" t="s">
        <v>5810</v>
      </c>
      <c r="L228" s="199" t="s">
        <v>63</v>
      </c>
      <c r="M228" s="195"/>
      <c r="N228" s="195"/>
      <c r="O228" s="199" t="s">
        <v>68</v>
      </c>
      <c r="P228" s="247" t="s">
        <v>5811</v>
      </c>
      <c r="Q228" s="212" t="s">
        <v>61</v>
      </c>
      <c r="R228" s="201">
        <v>34</v>
      </c>
      <c r="S228" s="238">
        <v>12</v>
      </c>
      <c r="T228" s="203">
        <v>2</v>
      </c>
      <c r="U228" s="197">
        <v>8</v>
      </c>
      <c r="V228" s="197">
        <v>19</v>
      </c>
      <c r="W228" s="246"/>
      <c r="X228" s="201"/>
      <c r="Y228" s="195"/>
      <c r="Z228" s="195"/>
      <c r="AA228" s="195"/>
      <c r="AB228" s="195"/>
      <c r="AC228" s="205"/>
      <c r="AD228" s="205"/>
      <c r="AE228" s="205"/>
      <c r="AF228" s="205"/>
      <c r="AG228" s="205"/>
      <c r="AH228" s="205"/>
      <c r="AI228" s="205"/>
    </row>
    <row r="229" spans="1:35" ht="24.6" x14ac:dyDescent="0.85">
      <c r="A229" s="192">
        <v>228</v>
      </c>
      <c r="B229" s="193" t="s">
        <v>5306</v>
      </c>
      <c r="C229" s="243"/>
      <c r="D229" s="243"/>
      <c r="E229" s="243"/>
      <c r="F229" s="195"/>
      <c r="G229" s="195" t="s">
        <v>8248</v>
      </c>
      <c r="H229" s="196" t="s">
        <v>5812</v>
      </c>
      <c r="I229" s="197">
        <v>460223</v>
      </c>
      <c r="J229" s="197">
        <v>1255384</v>
      </c>
      <c r="K229" s="198" t="s">
        <v>5810</v>
      </c>
      <c r="L229" s="199" t="s">
        <v>63</v>
      </c>
      <c r="M229" s="195"/>
      <c r="N229" s="195"/>
      <c r="O229" s="199" t="s">
        <v>68</v>
      </c>
      <c r="P229" s="247" t="s">
        <v>5813</v>
      </c>
      <c r="Q229" s="212" t="s">
        <v>61</v>
      </c>
      <c r="R229" s="201">
        <v>33</v>
      </c>
      <c r="S229" s="238">
        <v>8</v>
      </c>
      <c r="T229" s="203">
        <v>2</v>
      </c>
      <c r="U229" s="197">
        <v>5</v>
      </c>
      <c r="V229" s="197">
        <v>17</v>
      </c>
      <c r="W229" s="246"/>
      <c r="X229" s="201"/>
      <c r="Y229" s="195"/>
      <c r="Z229" s="195"/>
      <c r="AA229" s="195"/>
      <c r="AB229" s="195"/>
      <c r="AC229" s="205"/>
      <c r="AD229" s="205"/>
      <c r="AE229" s="205"/>
      <c r="AF229" s="205"/>
      <c r="AG229" s="205"/>
      <c r="AH229" s="205"/>
      <c r="AI229" s="205"/>
    </row>
    <row r="230" spans="1:35" ht="24.6" x14ac:dyDescent="0.85">
      <c r="A230" s="192">
        <v>229</v>
      </c>
      <c r="B230" s="193" t="s">
        <v>5306</v>
      </c>
      <c r="C230" s="243" t="s">
        <v>5701</v>
      </c>
      <c r="D230" s="243" t="s">
        <v>2727</v>
      </c>
      <c r="E230" s="243" t="s">
        <v>5744</v>
      </c>
      <c r="F230" s="195"/>
      <c r="G230" s="195" t="s">
        <v>8249</v>
      </c>
      <c r="H230" s="196" t="s">
        <v>5814</v>
      </c>
      <c r="I230" s="197">
        <v>457435</v>
      </c>
      <c r="J230" s="197">
        <v>1252948</v>
      </c>
      <c r="K230" s="198" t="s">
        <v>5815</v>
      </c>
      <c r="L230" s="199" t="s">
        <v>63</v>
      </c>
      <c r="M230" s="195"/>
      <c r="N230" s="195"/>
      <c r="O230" s="199" t="s">
        <v>68</v>
      </c>
      <c r="P230" s="245" t="s">
        <v>5816</v>
      </c>
      <c r="Q230" s="212" t="s">
        <v>61</v>
      </c>
      <c r="R230" s="201">
        <v>35</v>
      </c>
      <c r="S230" s="238">
        <v>12</v>
      </c>
      <c r="T230" s="203">
        <v>3</v>
      </c>
      <c r="U230" s="197">
        <v>4</v>
      </c>
      <c r="V230" s="197">
        <v>19</v>
      </c>
      <c r="W230" s="246"/>
      <c r="X230" s="201"/>
      <c r="Y230" s="195"/>
      <c r="Z230" s="195"/>
      <c r="AA230" s="195"/>
      <c r="AB230" s="195"/>
      <c r="AC230" s="205"/>
      <c r="AD230" s="205"/>
      <c r="AE230" s="205"/>
      <c r="AF230" s="205"/>
      <c r="AG230" s="205"/>
      <c r="AH230" s="205"/>
      <c r="AI230" s="205"/>
    </row>
    <row r="231" spans="1:35" ht="24.6" x14ac:dyDescent="0.85">
      <c r="A231" s="192">
        <v>230</v>
      </c>
      <c r="B231" s="193" t="s">
        <v>5306</v>
      </c>
      <c r="C231" s="243" t="s">
        <v>5701</v>
      </c>
      <c r="D231" s="243" t="s">
        <v>5777</v>
      </c>
      <c r="E231" s="243" t="s">
        <v>5817</v>
      </c>
      <c r="F231" s="195"/>
      <c r="G231" s="195" t="s">
        <v>8250</v>
      </c>
      <c r="H231" s="196" t="s">
        <v>5818</v>
      </c>
      <c r="I231" s="197">
        <v>459651</v>
      </c>
      <c r="J231" s="197">
        <v>1248305</v>
      </c>
      <c r="K231" s="198" t="s">
        <v>5819</v>
      </c>
      <c r="L231" s="199" t="s">
        <v>63</v>
      </c>
      <c r="M231" s="195"/>
      <c r="N231" s="195"/>
      <c r="O231" s="199" t="s">
        <v>68</v>
      </c>
      <c r="P231" s="243" t="s">
        <v>5820</v>
      </c>
      <c r="Q231" s="212" t="s">
        <v>61</v>
      </c>
      <c r="R231" s="201">
        <v>30</v>
      </c>
      <c r="S231" s="238">
        <v>8</v>
      </c>
      <c r="T231" s="203">
        <v>1.8</v>
      </c>
      <c r="U231" s="197">
        <v>6</v>
      </c>
      <c r="V231" s="197">
        <v>15</v>
      </c>
      <c r="W231" s="246"/>
      <c r="X231" s="201"/>
      <c r="Y231" s="195"/>
      <c r="Z231" s="195"/>
      <c r="AA231" s="195"/>
      <c r="AB231" s="195"/>
      <c r="AC231" s="205"/>
      <c r="AD231" s="205"/>
      <c r="AE231" s="205"/>
      <c r="AF231" s="205"/>
      <c r="AG231" s="205"/>
      <c r="AH231" s="205"/>
      <c r="AI231" s="205"/>
    </row>
    <row r="232" spans="1:35" ht="32.4" x14ac:dyDescent="0.85">
      <c r="A232" s="192">
        <v>231</v>
      </c>
      <c r="B232" s="193" t="s">
        <v>5324</v>
      </c>
      <c r="C232" s="207" t="s">
        <v>5701</v>
      </c>
      <c r="D232" s="207" t="s">
        <v>5821</v>
      </c>
      <c r="E232" s="194" t="s">
        <v>5822</v>
      </c>
      <c r="F232" s="208"/>
      <c r="G232" s="195" t="s">
        <v>8251</v>
      </c>
      <c r="H232" s="251" t="s">
        <v>5823</v>
      </c>
      <c r="I232" s="252">
        <v>466057</v>
      </c>
      <c r="J232" s="252">
        <v>1250222</v>
      </c>
      <c r="K232" s="253">
        <v>40217</v>
      </c>
      <c r="L232" s="199" t="s">
        <v>67</v>
      </c>
      <c r="M232" s="199"/>
      <c r="N232" s="199"/>
      <c r="O232" s="199" t="s">
        <v>68</v>
      </c>
      <c r="P232" s="254" t="s">
        <v>5824</v>
      </c>
      <c r="Q232" s="212" t="s">
        <v>61</v>
      </c>
      <c r="R232" s="255">
        <v>50</v>
      </c>
      <c r="S232" s="238">
        <v>12</v>
      </c>
      <c r="T232" s="256">
        <v>2</v>
      </c>
      <c r="U232" s="256">
        <v>2.9</v>
      </c>
      <c r="V232" s="256">
        <v>16.8</v>
      </c>
      <c r="W232" s="213" t="s">
        <v>69</v>
      </c>
      <c r="X232" s="201"/>
      <c r="Y232" s="212" t="s">
        <v>70</v>
      </c>
      <c r="Z232" s="199" t="s">
        <v>75</v>
      </c>
      <c r="AA232" s="212" t="s">
        <v>72</v>
      </c>
      <c r="AB232" s="195"/>
      <c r="AC232" s="205"/>
      <c r="AD232" s="205"/>
      <c r="AE232" s="205"/>
      <c r="AF232" s="205"/>
      <c r="AG232" s="205"/>
      <c r="AH232" s="205"/>
      <c r="AI232" s="205"/>
    </row>
    <row r="233" spans="1:35" ht="32.4" x14ac:dyDescent="0.85">
      <c r="A233" s="192">
        <v>232</v>
      </c>
      <c r="B233" s="193" t="s">
        <v>5324</v>
      </c>
      <c r="C233" s="207" t="s">
        <v>5701</v>
      </c>
      <c r="D233" s="207" t="s">
        <v>5821</v>
      </c>
      <c r="E233" s="194"/>
      <c r="F233" s="208"/>
      <c r="G233" s="195" t="s">
        <v>8252</v>
      </c>
      <c r="H233" s="251" t="s">
        <v>5825</v>
      </c>
      <c r="I233" s="252">
        <v>466050</v>
      </c>
      <c r="J233" s="252">
        <v>1250121</v>
      </c>
      <c r="K233" s="253" t="s">
        <v>5826</v>
      </c>
      <c r="L233" s="199" t="s">
        <v>67</v>
      </c>
      <c r="M233" s="199"/>
      <c r="N233" s="199"/>
      <c r="O233" s="199" t="s">
        <v>68</v>
      </c>
      <c r="P233" s="254" t="s">
        <v>5827</v>
      </c>
      <c r="Q233" s="212" t="s">
        <v>61</v>
      </c>
      <c r="R233" s="255">
        <v>57</v>
      </c>
      <c r="S233" s="238">
        <v>12</v>
      </c>
      <c r="T233" s="256">
        <v>1.4</v>
      </c>
      <c r="U233" s="256">
        <v>2.2999999999999998</v>
      </c>
      <c r="V233" s="256">
        <v>25.5</v>
      </c>
      <c r="W233" s="213" t="s">
        <v>69</v>
      </c>
      <c r="X233" s="201"/>
      <c r="Y233" s="212" t="s">
        <v>70</v>
      </c>
      <c r="Z233" s="199" t="s">
        <v>75</v>
      </c>
      <c r="AA233" s="212" t="s">
        <v>72</v>
      </c>
      <c r="AB233" s="195"/>
      <c r="AC233" s="205"/>
      <c r="AD233" s="205"/>
      <c r="AE233" s="205"/>
      <c r="AF233" s="205"/>
      <c r="AG233" s="205"/>
      <c r="AH233" s="205"/>
      <c r="AI233" s="205"/>
    </row>
    <row r="234" spans="1:35" ht="32.4" x14ac:dyDescent="0.85">
      <c r="A234" s="192">
        <v>233</v>
      </c>
      <c r="B234" s="193" t="s">
        <v>5324</v>
      </c>
      <c r="C234" s="207" t="s">
        <v>5701</v>
      </c>
      <c r="D234" s="207" t="s">
        <v>5821</v>
      </c>
      <c r="E234" s="194"/>
      <c r="F234" s="208"/>
      <c r="G234" s="195" t="s">
        <v>8253</v>
      </c>
      <c r="H234" s="251" t="s">
        <v>5828</v>
      </c>
      <c r="I234" s="252">
        <v>466056</v>
      </c>
      <c r="J234" s="252">
        <v>1250038</v>
      </c>
      <c r="K234" s="253">
        <v>40245</v>
      </c>
      <c r="L234" s="199" t="s">
        <v>67</v>
      </c>
      <c r="M234" s="199"/>
      <c r="N234" s="199"/>
      <c r="O234" s="199" t="s">
        <v>68</v>
      </c>
      <c r="P234" s="254" t="s">
        <v>5829</v>
      </c>
      <c r="Q234" s="212" t="s">
        <v>61</v>
      </c>
      <c r="R234" s="255">
        <v>42</v>
      </c>
      <c r="S234" s="238">
        <v>12</v>
      </c>
      <c r="T234" s="256">
        <v>1.6</v>
      </c>
      <c r="U234" s="256">
        <v>2.6</v>
      </c>
      <c r="V234" s="256">
        <v>21.5</v>
      </c>
      <c r="W234" s="213" t="s">
        <v>69</v>
      </c>
      <c r="X234" s="201"/>
      <c r="Y234" s="212" t="s">
        <v>70</v>
      </c>
      <c r="Z234" s="199" t="s">
        <v>75</v>
      </c>
      <c r="AA234" s="212" t="s">
        <v>72</v>
      </c>
      <c r="AB234" s="195"/>
      <c r="AC234" s="205"/>
      <c r="AD234" s="205"/>
      <c r="AE234" s="205"/>
      <c r="AF234" s="205"/>
      <c r="AG234" s="205"/>
      <c r="AH234" s="205"/>
      <c r="AI234" s="205"/>
    </row>
    <row r="235" spans="1:35" ht="32.4" x14ac:dyDescent="0.85">
      <c r="A235" s="192">
        <v>234</v>
      </c>
      <c r="B235" s="193" t="s">
        <v>5324</v>
      </c>
      <c r="C235" s="207" t="s">
        <v>5701</v>
      </c>
      <c r="D235" s="207" t="s">
        <v>5821</v>
      </c>
      <c r="E235" s="194"/>
      <c r="F235" s="208"/>
      <c r="G235" s="195" t="s">
        <v>8254</v>
      </c>
      <c r="H235" s="251" t="s">
        <v>5830</v>
      </c>
      <c r="I235" s="252">
        <v>466045</v>
      </c>
      <c r="J235" s="252">
        <v>1259970</v>
      </c>
      <c r="K235" s="253" t="s">
        <v>5831</v>
      </c>
      <c r="L235" s="199" t="s">
        <v>67</v>
      </c>
      <c r="M235" s="199"/>
      <c r="N235" s="199"/>
      <c r="O235" s="199" t="s">
        <v>68</v>
      </c>
      <c r="P235" s="254" t="s">
        <v>5832</v>
      </c>
      <c r="Q235" s="212" t="s">
        <v>61</v>
      </c>
      <c r="R235" s="255">
        <v>57</v>
      </c>
      <c r="S235" s="238">
        <v>12</v>
      </c>
      <c r="T235" s="256">
        <v>1.3</v>
      </c>
      <c r="U235" s="256">
        <v>3.25</v>
      </c>
      <c r="V235" s="256">
        <v>18.39</v>
      </c>
      <c r="W235" s="213" t="s">
        <v>69</v>
      </c>
      <c r="X235" s="201"/>
      <c r="Y235" s="212" t="s">
        <v>70</v>
      </c>
      <c r="Z235" s="199" t="s">
        <v>75</v>
      </c>
      <c r="AA235" s="212" t="s">
        <v>72</v>
      </c>
      <c r="AB235" s="195"/>
      <c r="AC235" s="205"/>
      <c r="AD235" s="205"/>
      <c r="AE235" s="205"/>
      <c r="AF235" s="205"/>
      <c r="AG235" s="205"/>
      <c r="AH235" s="205"/>
      <c r="AI235" s="205"/>
    </row>
    <row r="236" spans="1:35" ht="32.4" x14ac:dyDescent="0.85">
      <c r="A236" s="192">
        <v>235</v>
      </c>
      <c r="B236" s="193" t="s">
        <v>5324</v>
      </c>
      <c r="C236" s="207" t="s">
        <v>5701</v>
      </c>
      <c r="D236" s="207" t="s">
        <v>5821</v>
      </c>
      <c r="E236" s="194"/>
      <c r="F236" s="208"/>
      <c r="G236" s="195" t="s">
        <v>8255</v>
      </c>
      <c r="H236" s="251" t="s">
        <v>5833</v>
      </c>
      <c r="I236" s="252">
        <v>465803</v>
      </c>
      <c r="J236" s="252">
        <v>1250392</v>
      </c>
      <c r="K236" s="253" t="s">
        <v>5834</v>
      </c>
      <c r="L236" s="199" t="s">
        <v>67</v>
      </c>
      <c r="M236" s="199"/>
      <c r="N236" s="199"/>
      <c r="O236" s="199" t="s">
        <v>68</v>
      </c>
      <c r="P236" s="254" t="s">
        <v>5835</v>
      </c>
      <c r="Q236" s="212" t="s">
        <v>61</v>
      </c>
      <c r="R236" s="255">
        <v>42</v>
      </c>
      <c r="S236" s="238">
        <v>12</v>
      </c>
      <c r="T236" s="256">
        <v>1.95</v>
      </c>
      <c r="U236" s="256">
        <v>3.1</v>
      </c>
      <c r="V236" s="256">
        <v>20.7</v>
      </c>
      <c r="W236" s="213" t="s">
        <v>69</v>
      </c>
      <c r="X236" s="201"/>
      <c r="Y236" s="212" t="s">
        <v>70</v>
      </c>
      <c r="Z236" s="199" t="s">
        <v>75</v>
      </c>
      <c r="AA236" s="212" t="s">
        <v>72</v>
      </c>
      <c r="AB236" s="195"/>
      <c r="AC236" s="205"/>
      <c r="AD236" s="205"/>
      <c r="AE236" s="205"/>
      <c r="AF236" s="205"/>
      <c r="AG236" s="205"/>
      <c r="AH236" s="205"/>
      <c r="AI236" s="205"/>
    </row>
    <row r="237" spans="1:35" ht="32.4" x14ac:dyDescent="0.85">
      <c r="A237" s="192">
        <v>236</v>
      </c>
      <c r="B237" s="193" t="s">
        <v>5324</v>
      </c>
      <c r="C237" s="207" t="s">
        <v>5701</v>
      </c>
      <c r="D237" s="207" t="s">
        <v>5821</v>
      </c>
      <c r="E237" s="194"/>
      <c r="F237" s="208"/>
      <c r="G237" s="195" t="s">
        <v>8256</v>
      </c>
      <c r="H237" s="251" t="s">
        <v>5836</v>
      </c>
      <c r="I237" s="252">
        <v>465916</v>
      </c>
      <c r="J237" s="252">
        <v>1250139</v>
      </c>
      <c r="K237" s="253" t="s">
        <v>5837</v>
      </c>
      <c r="L237" s="199" t="s">
        <v>67</v>
      </c>
      <c r="M237" s="199"/>
      <c r="N237" s="199"/>
      <c r="O237" s="199" t="s">
        <v>68</v>
      </c>
      <c r="P237" s="254" t="s">
        <v>5838</v>
      </c>
      <c r="Q237" s="212" t="s">
        <v>61</v>
      </c>
      <c r="R237" s="255">
        <v>44</v>
      </c>
      <c r="S237" s="238">
        <v>12</v>
      </c>
      <c r="T237" s="256">
        <v>1.4</v>
      </c>
      <c r="U237" s="256">
        <v>2.65</v>
      </c>
      <c r="V237" s="256">
        <v>21.5</v>
      </c>
      <c r="W237" s="213" t="s">
        <v>69</v>
      </c>
      <c r="X237" s="201"/>
      <c r="Y237" s="212" t="s">
        <v>70</v>
      </c>
      <c r="Z237" s="199" t="s">
        <v>75</v>
      </c>
      <c r="AA237" s="212" t="s">
        <v>72</v>
      </c>
      <c r="AB237" s="195"/>
      <c r="AC237" s="205"/>
      <c r="AD237" s="205"/>
      <c r="AE237" s="205"/>
      <c r="AF237" s="205"/>
      <c r="AG237" s="205"/>
      <c r="AH237" s="205"/>
      <c r="AI237" s="205"/>
    </row>
    <row r="238" spans="1:35" ht="32.4" x14ac:dyDescent="0.85">
      <c r="A238" s="192">
        <v>237</v>
      </c>
      <c r="B238" s="193" t="s">
        <v>5324</v>
      </c>
      <c r="C238" s="207" t="s">
        <v>5701</v>
      </c>
      <c r="D238" s="207" t="s">
        <v>5821</v>
      </c>
      <c r="E238" s="194"/>
      <c r="F238" s="208"/>
      <c r="G238" s="195" t="s">
        <v>8257</v>
      </c>
      <c r="H238" s="251" t="s">
        <v>5839</v>
      </c>
      <c r="I238" s="252">
        <v>466001</v>
      </c>
      <c r="J238" s="252">
        <v>1250212</v>
      </c>
      <c r="K238" s="253" t="s">
        <v>5840</v>
      </c>
      <c r="L238" s="199" t="s">
        <v>67</v>
      </c>
      <c r="M238" s="199"/>
      <c r="N238" s="199"/>
      <c r="O238" s="199" t="s">
        <v>68</v>
      </c>
      <c r="P238" s="254" t="s">
        <v>5841</v>
      </c>
      <c r="Q238" s="212" t="s">
        <v>61</v>
      </c>
      <c r="R238" s="255">
        <v>52</v>
      </c>
      <c r="S238" s="238">
        <v>8</v>
      </c>
      <c r="T238" s="256">
        <v>1.4</v>
      </c>
      <c r="U238" s="256">
        <v>2.75</v>
      </c>
      <c r="V238" s="256">
        <v>24.3</v>
      </c>
      <c r="W238" s="213" t="s">
        <v>69</v>
      </c>
      <c r="X238" s="201"/>
      <c r="Y238" s="212" t="s">
        <v>70</v>
      </c>
      <c r="Z238" s="199" t="s">
        <v>75</v>
      </c>
      <c r="AA238" s="212" t="s">
        <v>72</v>
      </c>
      <c r="AB238" s="195"/>
      <c r="AC238" s="205"/>
      <c r="AD238" s="205"/>
      <c r="AE238" s="205"/>
      <c r="AF238" s="205"/>
      <c r="AG238" s="205"/>
      <c r="AH238" s="205"/>
      <c r="AI238" s="205"/>
    </row>
    <row r="239" spans="1:35" ht="32.4" x14ac:dyDescent="0.85">
      <c r="A239" s="192">
        <v>238</v>
      </c>
      <c r="B239" s="193" t="s">
        <v>5324</v>
      </c>
      <c r="C239" s="207" t="s">
        <v>5701</v>
      </c>
      <c r="D239" s="207" t="s">
        <v>5821</v>
      </c>
      <c r="E239" s="194" t="s">
        <v>5842</v>
      </c>
      <c r="F239" s="208"/>
      <c r="G239" s="195" t="s">
        <v>8258</v>
      </c>
      <c r="H239" s="251" t="s">
        <v>5843</v>
      </c>
      <c r="I239" s="252">
        <v>466859</v>
      </c>
      <c r="J239" s="252">
        <v>1251785</v>
      </c>
      <c r="K239" s="253" t="s">
        <v>5844</v>
      </c>
      <c r="L239" s="199" t="s">
        <v>67</v>
      </c>
      <c r="M239" s="199"/>
      <c r="N239" s="199"/>
      <c r="O239" s="199" t="s">
        <v>68</v>
      </c>
      <c r="P239" s="254" t="s">
        <v>5845</v>
      </c>
      <c r="Q239" s="212" t="s">
        <v>61</v>
      </c>
      <c r="R239" s="255">
        <v>42</v>
      </c>
      <c r="S239" s="238">
        <v>12</v>
      </c>
      <c r="T239" s="256">
        <v>2.4</v>
      </c>
      <c r="U239" s="256">
        <v>5</v>
      </c>
      <c r="V239" s="256">
        <v>21</v>
      </c>
      <c r="W239" s="213" t="s">
        <v>69</v>
      </c>
      <c r="X239" s="201"/>
      <c r="Y239" s="212" t="s">
        <v>70</v>
      </c>
      <c r="Z239" s="199" t="s">
        <v>75</v>
      </c>
      <c r="AA239" s="212" t="s">
        <v>72</v>
      </c>
      <c r="AB239" s="195"/>
      <c r="AC239" s="205"/>
      <c r="AD239" s="205"/>
      <c r="AE239" s="205"/>
      <c r="AF239" s="205"/>
      <c r="AG239" s="205"/>
      <c r="AH239" s="205"/>
      <c r="AI239" s="205"/>
    </row>
    <row r="240" spans="1:35" ht="32.4" x14ac:dyDescent="0.85">
      <c r="A240" s="192">
        <v>239</v>
      </c>
      <c r="B240" s="193" t="s">
        <v>5324</v>
      </c>
      <c r="C240" s="207" t="s">
        <v>5701</v>
      </c>
      <c r="D240" s="207" t="s">
        <v>5821</v>
      </c>
      <c r="E240" s="194"/>
      <c r="F240" s="208"/>
      <c r="G240" s="195" t="s">
        <v>8259</v>
      </c>
      <c r="H240" s="251" t="s">
        <v>5846</v>
      </c>
      <c r="I240" s="252">
        <v>467060</v>
      </c>
      <c r="J240" s="252">
        <v>1251790</v>
      </c>
      <c r="K240" s="253" t="s">
        <v>5847</v>
      </c>
      <c r="L240" s="199" t="s">
        <v>67</v>
      </c>
      <c r="M240" s="199"/>
      <c r="N240" s="199"/>
      <c r="O240" s="199" t="s">
        <v>68</v>
      </c>
      <c r="P240" s="254" t="s">
        <v>5848</v>
      </c>
      <c r="Q240" s="212" t="s">
        <v>61</v>
      </c>
      <c r="R240" s="255">
        <v>42</v>
      </c>
      <c r="S240" s="238">
        <v>8</v>
      </c>
      <c r="T240" s="256">
        <v>2.15</v>
      </c>
      <c r="U240" s="256">
        <v>6.75</v>
      </c>
      <c r="V240" s="256">
        <v>20.9</v>
      </c>
      <c r="W240" s="213" t="s">
        <v>69</v>
      </c>
      <c r="X240" s="201"/>
      <c r="Y240" s="212" t="s">
        <v>70</v>
      </c>
      <c r="Z240" s="199" t="s">
        <v>75</v>
      </c>
      <c r="AA240" s="212" t="s">
        <v>72</v>
      </c>
      <c r="AB240" s="195"/>
      <c r="AC240" s="205"/>
      <c r="AD240" s="205"/>
      <c r="AE240" s="205"/>
      <c r="AF240" s="205"/>
      <c r="AG240" s="205"/>
      <c r="AH240" s="205"/>
      <c r="AI240" s="205"/>
    </row>
    <row r="241" spans="1:35" ht="32.4" x14ac:dyDescent="0.85">
      <c r="A241" s="192">
        <v>240</v>
      </c>
      <c r="B241" s="193" t="s">
        <v>5324</v>
      </c>
      <c r="C241" s="207" t="s">
        <v>5701</v>
      </c>
      <c r="D241" s="207" t="s">
        <v>5821</v>
      </c>
      <c r="E241" s="194"/>
      <c r="F241" s="208"/>
      <c r="G241" s="195" t="s">
        <v>8260</v>
      </c>
      <c r="H241" s="251" t="s">
        <v>5849</v>
      </c>
      <c r="I241" s="252">
        <v>467381</v>
      </c>
      <c r="J241" s="252">
        <v>1251943</v>
      </c>
      <c r="K241" s="253">
        <v>40520</v>
      </c>
      <c r="L241" s="199" t="s">
        <v>67</v>
      </c>
      <c r="M241" s="199"/>
      <c r="N241" s="199"/>
      <c r="O241" s="199" t="s">
        <v>68</v>
      </c>
      <c r="P241" s="254" t="s">
        <v>5850</v>
      </c>
      <c r="Q241" s="212" t="s">
        <v>61</v>
      </c>
      <c r="R241" s="255">
        <v>41</v>
      </c>
      <c r="S241" s="238">
        <v>12</v>
      </c>
      <c r="T241" s="256">
        <v>2.46</v>
      </c>
      <c r="U241" s="256">
        <v>6.75</v>
      </c>
      <c r="V241" s="256">
        <v>22.5</v>
      </c>
      <c r="W241" s="213" t="s">
        <v>69</v>
      </c>
      <c r="X241" s="201"/>
      <c r="Y241" s="212" t="s">
        <v>70</v>
      </c>
      <c r="Z241" s="199" t="s">
        <v>75</v>
      </c>
      <c r="AA241" s="212" t="s">
        <v>72</v>
      </c>
      <c r="AB241" s="195"/>
      <c r="AC241" s="205"/>
      <c r="AD241" s="205"/>
      <c r="AE241" s="205"/>
      <c r="AF241" s="205"/>
      <c r="AG241" s="205"/>
      <c r="AH241" s="205"/>
      <c r="AI241" s="205"/>
    </row>
    <row r="242" spans="1:35" ht="32.4" x14ac:dyDescent="0.85">
      <c r="A242" s="192">
        <v>241</v>
      </c>
      <c r="B242" s="193" t="s">
        <v>5324</v>
      </c>
      <c r="C242" s="207" t="s">
        <v>5701</v>
      </c>
      <c r="D242" s="207" t="s">
        <v>5821</v>
      </c>
      <c r="E242" s="194" t="s">
        <v>5851</v>
      </c>
      <c r="F242" s="208"/>
      <c r="G242" s="195" t="s">
        <v>8261</v>
      </c>
      <c r="H242" s="251" t="s">
        <v>5852</v>
      </c>
      <c r="I242" s="252">
        <v>465021</v>
      </c>
      <c r="J242" s="252">
        <v>1251822</v>
      </c>
      <c r="K242" s="253">
        <v>40398</v>
      </c>
      <c r="L242" s="199" t="s">
        <v>67</v>
      </c>
      <c r="M242" s="199"/>
      <c r="N242" s="199"/>
      <c r="O242" s="199" t="s">
        <v>68</v>
      </c>
      <c r="P242" s="254" t="s">
        <v>5853</v>
      </c>
      <c r="Q242" s="212" t="s">
        <v>61</v>
      </c>
      <c r="R242" s="255">
        <v>60</v>
      </c>
      <c r="S242" s="238">
        <v>12</v>
      </c>
      <c r="T242" s="256">
        <v>1.5</v>
      </c>
      <c r="U242" s="256">
        <v>7.5</v>
      </c>
      <c r="V242" s="256">
        <v>20.2</v>
      </c>
      <c r="W242" s="213" t="s">
        <v>69</v>
      </c>
      <c r="X242" s="201"/>
      <c r="Y242" s="212" t="s">
        <v>70</v>
      </c>
      <c r="Z242" s="199" t="s">
        <v>75</v>
      </c>
      <c r="AA242" s="212" t="s">
        <v>72</v>
      </c>
      <c r="AB242" s="195"/>
      <c r="AC242" s="205"/>
      <c r="AD242" s="205"/>
      <c r="AE242" s="205"/>
      <c r="AF242" s="205"/>
      <c r="AG242" s="205"/>
      <c r="AH242" s="205"/>
      <c r="AI242" s="205"/>
    </row>
    <row r="243" spans="1:35" ht="32.4" x14ac:dyDescent="0.85">
      <c r="A243" s="192">
        <v>242</v>
      </c>
      <c r="B243" s="193" t="s">
        <v>5324</v>
      </c>
      <c r="C243" s="207" t="s">
        <v>5701</v>
      </c>
      <c r="D243" s="207" t="s">
        <v>5821</v>
      </c>
      <c r="E243" s="194"/>
      <c r="F243" s="208"/>
      <c r="G243" s="195" t="s">
        <v>8262</v>
      </c>
      <c r="H243" s="251" t="s">
        <v>5854</v>
      </c>
      <c r="I243" s="252">
        <v>465775</v>
      </c>
      <c r="J243" s="252">
        <v>1252258</v>
      </c>
      <c r="K243" s="253">
        <v>40459</v>
      </c>
      <c r="L243" s="199" t="s">
        <v>67</v>
      </c>
      <c r="M243" s="199"/>
      <c r="N243" s="199"/>
      <c r="O243" s="199" t="s">
        <v>68</v>
      </c>
      <c r="P243" s="254" t="s">
        <v>5855</v>
      </c>
      <c r="Q243" s="212" t="s">
        <v>61</v>
      </c>
      <c r="R243" s="255">
        <v>50</v>
      </c>
      <c r="S243" s="238">
        <v>8</v>
      </c>
      <c r="T243" s="256">
        <v>2.4</v>
      </c>
      <c r="U243" s="256">
        <v>3.4</v>
      </c>
      <c r="V243" s="256">
        <v>16.8</v>
      </c>
      <c r="W243" s="213" t="s">
        <v>69</v>
      </c>
      <c r="X243" s="201"/>
      <c r="Y243" s="212" t="s">
        <v>70</v>
      </c>
      <c r="Z243" s="199" t="s">
        <v>75</v>
      </c>
      <c r="AA243" s="212" t="s">
        <v>72</v>
      </c>
      <c r="AB243" s="195"/>
      <c r="AC243" s="205"/>
      <c r="AD243" s="205"/>
      <c r="AE243" s="205"/>
      <c r="AF243" s="205"/>
      <c r="AG243" s="205"/>
      <c r="AH243" s="205"/>
      <c r="AI243" s="205"/>
    </row>
    <row r="244" spans="1:35" ht="32.4" x14ac:dyDescent="0.85">
      <c r="A244" s="192">
        <v>243</v>
      </c>
      <c r="B244" s="193" t="s">
        <v>5324</v>
      </c>
      <c r="C244" s="207" t="s">
        <v>5701</v>
      </c>
      <c r="D244" s="207" t="s">
        <v>5821</v>
      </c>
      <c r="E244" s="194"/>
      <c r="F244" s="208"/>
      <c r="G244" s="195" t="s">
        <v>8263</v>
      </c>
      <c r="H244" s="251" t="s">
        <v>5856</v>
      </c>
      <c r="I244" s="252">
        <v>465059</v>
      </c>
      <c r="J244" s="252">
        <v>1252039</v>
      </c>
      <c r="K244" s="253" t="s">
        <v>5857</v>
      </c>
      <c r="L244" s="199" t="s">
        <v>67</v>
      </c>
      <c r="M244" s="199"/>
      <c r="N244" s="199"/>
      <c r="O244" s="199" t="s">
        <v>68</v>
      </c>
      <c r="P244" s="254" t="s">
        <v>5858</v>
      </c>
      <c r="Q244" s="212" t="s">
        <v>61</v>
      </c>
      <c r="R244" s="255">
        <v>55</v>
      </c>
      <c r="S244" s="238">
        <v>12</v>
      </c>
      <c r="T244" s="256">
        <v>2.12</v>
      </c>
      <c r="U244" s="256">
        <v>4.0999999999999996</v>
      </c>
      <c r="V244" s="256">
        <v>21.4</v>
      </c>
      <c r="W244" s="213" t="s">
        <v>69</v>
      </c>
      <c r="X244" s="201"/>
      <c r="Y244" s="212" t="s">
        <v>70</v>
      </c>
      <c r="Z244" s="199" t="s">
        <v>75</v>
      </c>
      <c r="AA244" s="212" t="s">
        <v>72</v>
      </c>
      <c r="AB244" s="195"/>
      <c r="AC244" s="205"/>
      <c r="AD244" s="205"/>
      <c r="AE244" s="205"/>
      <c r="AF244" s="205"/>
      <c r="AG244" s="205"/>
      <c r="AH244" s="205"/>
      <c r="AI244" s="205"/>
    </row>
    <row r="245" spans="1:35" ht="32.4" x14ac:dyDescent="0.85">
      <c r="A245" s="192">
        <v>244</v>
      </c>
      <c r="B245" s="193" t="s">
        <v>5324</v>
      </c>
      <c r="C245" s="207" t="s">
        <v>5701</v>
      </c>
      <c r="D245" s="207" t="s">
        <v>5821</v>
      </c>
      <c r="E245" s="194"/>
      <c r="F245" s="208"/>
      <c r="G245" s="195" t="s">
        <v>8264</v>
      </c>
      <c r="H245" s="251" t="s">
        <v>5859</v>
      </c>
      <c r="I245" s="252">
        <v>465357</v>
      </c>
      <c r="J245" s="252">
        <v>1252003</v>
      </c>
      <c r="K245" s="253">
        <v>40306</v>
      </c>
      <c r="L245" s="199" t="s">
        <v>67</v>
      </c>
      <c r="M245" s="199"/>
      <c r="N245" s="199"/>
      <c r="O245" s="199" t="s">
        <v>68</v>
      </c>
      <c r="P245" s="254" t="s">
        <v>5860</v>
      </c>
      <c r="Q245" s="212" t="s">
        <v>61</v>
      </c>
      <c r="R245" s="255">
        <v>53</v>
      </c>
      <c r="S245" s="238">
        <v>8</v>
      </c>
      <c r="T245" s="256">
        <v>1.9</v>
      </c>
      <c r="U245" s="256">
        <v>3.85</v>
      </c>
      <c r="V245" s="256">
        <v>20.9</v>
      </c>
      <c r="W245" s="213" t="s">
        <v>69</v>
      </c>
      <c r="X245" s="201"/>
      <c r="Y245" s="212" t="s">
        <v>70</v>
      </c>
      <c r="Z245" s="199" t="s">
        <v>75</v>
      </c>
      <c r="AA245" s="212" t="s">
        <v>72</v>
      </c>
      <c r="AB245" s="195"/>
      <c r="AC245" s="205"/>
      <c r="AD245" s="205"/>
      <c r="AE245" s="205"/>
      <c r="AF245" s="205"/>
      <c r="AG245" s="205"/>
      <c r="AH245" s="205"/>
      <c r="AI245" s="205"/>
    </row>
    <row r="246" spans="1:35" ht="32.4" x14ac:dyDescent="0.85">
      <c r="A246" s="192">
        <v>245</v>
      </c>
      <c r="B246" s="193" t="s">
        <v>5324</v>
      </c>
      <c r="C246" s="207" t="s">
        <v>5701</v>
      </c>
      <c r="D246" s="207" t="s">
        <v>5821</v>
      </c>
      <c r="E246" s="194"/>
      <c r="F246" s="208"/>
      <c r="G246" s="195" t="s">
        <v>8265</v>
      </c>
      <c r="H246" s="251" t="s">
        <v>5861</v>
      </c>
      <c r="I246" s="252">
        <v>465119</v>
      </c>
      <c r="J246" s="252">
        <v>1251753</v>
      </c>
      <c r="K246" s="253">
        <v>40337</v>
      </c>
      <c r="L246" s="199" t="s">
        <v>67</v>
      </c>
      <c r="M246" s="199"/>
      <c r="N246" s="199"/>
      <c r="O246" s="199" t="s">
        <v>68</v>
      </c>
      <c r="P246" s="254" t="s">
        <v>5862</v>
      </c>
      <c r="Q246" s="212" t="s">
        <v>61</v>
      </c>
      <c r="R246" s="255">
        <v>54</v>
      </c>
      <c r="S246" s="238">
        <v>12</v>
      </c>
      <c r="T246" s="256">
        <v>2.42</v>
      </c>
      <c r="U246" s="256">
        <v>7.7</v>
      </c>
      <c r="V246" s="256">
        <v>15.4</v>
      </c>
      <c r="W246" s="213" t="s">
        <v>69</v>
      </c>
      <c r="X246" s="201"/>
      <c r="Y246" s="212" t="s">
        <v>70</v>
      </c>
      <c r="Z246" s="199" t="s">
        <v>75</v>
      </c>
      <c r="AA246" s="212" t="s">
        <v>72</v>
      </c>
      <c r="AB246" s="195"/>
      <c r="AC246" s="205"/>
      <c r="AD246" s="205"/>
      <c r="AE246" s="205"/>
      <c r="AF246" s="205"/>
      <c r="AG246" s="205"/>
      <c r="AH246" s="205"/>
      <c r="AI246" s="205"/>
    </row>
    <row r="247" spans="1:35" ht="32.4" x14ac:dyDescent="0.85">
      <c r="A247" s="192">
        <v>246</v>
      </c>
      <c r="B247" s="193" t="s">
        <v>5324</v>
      </c>
      <c r="C247" s="207" t="s">
        <v>5701</v>
      </c>
      <c r="D247" s="207" t="s">
        <v>5821</v>
      </c>
      <c r="E247" s="194" t="s">
        <v>5863</v>
      </c>
      <c r="F247" s="208"/>
      <c r="G247" s="195" t="s">
        <v>8266</v>
      </c>
      <c r="H247" s="251" t="s">
        <v>5864</v>
      </c>
      <c r="I247" s="252">
        <v>466057</v>
      </c>
      <c r="J247" s="252">
        <v>1249006</v>
      </c>
      <c r="K247" s="253" t="s">
        <v>5865</v>
      </c>
      <c r="L247" s="199" t="s">
        <v>67</v>
      </c>
      <c r="M247" s="199"/>
      <c r="N247" s="199"/>
      <c r="O247" s="199" t="s">
        <v>68</v>
      </c>
      <c r="P247" s="254" t="s">
        <v>5866</v>
      </c>
      <c r="Q247" s="212" t="s">
        <v>61</v>
      </c>
      <c r="R247" s="255">
        <v>55</v>
      </c>
      <c r="S247" s="255">
        <v>12</v>
      </c>
      <c r="T247" s="256">
        <v>1.79</v>
      </c>
      <c r="U247" s="256">
        <v>3.2</v>
      </c>
      <c r="V247" s="256">
        <v>22.6</v>
      </c>
      <c r="W247" s="213" t="s">
        <v>69</v>
      </c>
      <c r="X247" s="201"/>
      <c r="Y247" s="212" t="s">
        <v>70</v>
      </c>
      <c r="Z247" s="199" t="s">
        <v>75</v>
      </c>
      <c r="AA247" s="212" t="s">
        <v>72</v>
      </c>
      <c r="AB247" s="195"/>
      <c r="AC247" s="205"/>
      <c r="AD247" s="205"/>
      <c r="AE247" s="205"/>
      <c r="AF247" s="205"/>
      <c r="AG247" s="205"/>
      <c r="AH247" s="205"/>
      <c r="AI247" s="205"/>
    </row>
    <row r="248" spans="1:35" ht="32.4" x14ac:dyDescent="0.85">
      <c r="A248" s="192">
        <v>247</v>
      </c>
      <c r="B248" s="193" t="s">
        <v>5324</v>
      </c>
      <c r="C248" s="215" t="s">
        <v>5701</v>
      </c>
      <c r="D248" s="215" t="s">
        <v>5821</v>
      </c>
      <c r="E248" s="257" t="s">
        <v>5867</v>
      </c>
      <c r="F248" s="208"/>
      <c r="G248" s="195" t="s">
        <v>8267</v>
      </c>
      <c r="H248" s="251" t="s">
        <v>5868</v>
      </c>
      <c r="I248" s="252">
        <v>467363</v>
      </c>
      <c r="J248" s="252">
        <v>1251822</v>
      </c>
      <c r="K248" s="253" t="s">
        <v>5869</v>
      </c>
      <c r="L248" s="199" t="s">
        <v>67</v>
      </c>
      <c r="M248" s="199"/>
      <c r="N248" s="199"/>
      <c r="O248" s="199" t="s">
        <v>68</v>
      </c>
      <c r="P248" s="254" t="s">
        <v>5870</v>
      </c>
      <c r="Q248" s="212" t="s">
        <v>61</v>
      </c>
      <c r="R248" s="255">
        <v>52</v>
      </c>
      <c r="S248" s="255">
        <v>12</v>
      </c>
      <c r="T248" s="256">
        <v>1.57</v>
      </c>
      <c r="U248" s="256">
        <v>3.9</v>
      </c>
      <c r="V248" s="256">
        <v>20.7</v>
      </c>
      <c r="W248" s="213" t="s">
        <v>69</v>
      </c>
      <c r="X248" s="201"/>
      <c r="Y248" s="212" t="s">
        <v>70</v>
      </c>
      <c r="Z248" s="199" t="s">
        <v>75</v>
      </c>
      <c r="AA248" s="212" t="s">
        <v>72</v>
      </c>
      <c r="AB248" s="195"/>
      <c r="AC248" s="205"/>
      <c r="AD248" s="205"/>
      <c r="AE248" s="205"/>
      <c r="AF248" s="205"/>
      <c r="AG248" s="205"/>
      <c r="AH248" s="205"/>
      <c r="AI248" s="205"/>
    </row>
    <row r="249" spans="1:35" ht="24.6" x14ac:dyDescent="0.85">
      <c r="A249" s="149">
        <v>248</v>
      </c>
      <c r="B249" s="100" t="s">
        <v>5306</v>
      </c>
      <c r="C249" s="118" t="s">
        <v>5701</v>
      </c>
      <c r="D249" s="118" t="s">
        <v>5821</v>
      </c>
      <c r="E249" s="118" t="s">
        <v>5871</v>
      </c>
      <c r="F249" s="13"/>
      <c r="G249" s="195" t="s">
        <v>8268</v>
      </c>
      <c r="H249" s="102" t="s">
        <v>5872</v>
      </c>
      <c r="I249" s="187"/>
      <c r="J249" s="187"/>
      <c r="K249" s="103" t="s">
        <v>5873</v>
      </c>
      <c r="L249" s="15" t="s">
        <v>63</v>
      </c>
      <c r="M249" s="13"/>
      <c r="N249" s="13"/>
      <c r="O249" s="15" t="s">
        <v>68</v>
      </c>
      <c r="P249" s="59" t="s">
        <v>5874</v>
      </c>
      <c r="Q249" s="13"/>
      <c r="R249" s="105">
        <f>37+5</f>
        <v>42</v>
      </c>
      <c r="S249" s="63"/>
      <c r="T249" s="106">
        <v>5</v>
      </c>
      <c r="U249" s="107">
        <v>4</v>
      </c>
      <c r="V249" s="107">
        <v>21</v>
      </c>
      <c r="W249" s="132" t="s">
        <v>69</v>
      </c>
      <c r="X249" s="105"/>
      <c r="Y249" s="2" t="s">
        <v>70</v>
      </c>
      <c r="Z249" s="15" t="s">
        <v>75</v>
      </c>
      <c r="AA249" s="2" t="s">
        <v>72</v>
      </c>
      <c r="AB249" s="13"/>
      <c r="AC249" s="51"/>
      <c r="AD249" s="51"/>
      <c r="AE249" s="51"/>
      <c r="AF249" s="51"/>
      <c r="AG249" s="51"/>
      <c r="AH249" s="51"/>
      <c r="AI249" s="51"/>
    </row>
    <row r="250" spans="1:35" ht="24.6" x14ac:dyDescent="0.85">
      <c r="A250" s="149">
        <v>249</v>
      </c>
      <c r="B250" s="100"/>
      <c r="C250" s="134"/>
      <c r="D250" s="134"/>
      <c r="E250" s="108"/>
      <c r="F250" s="108"/>
      <c r="G250" s="195" t="s">
        <v>8269</v>
      </c>
      <c r="H250" s="2"/>
      <c r="I250" s="189"/>
      <c r="J250" s="189"/>
      <c r="K250" s="15"/>
      <c r="L250" s="15"/>
      <c r="M250" s="15"/>
      <c r="N250" s="15"/>
      <c r="O250" s="15"/>
      <c r="P250" s="109"/>
      <c r="Q250" s="2" t="s">
        <v>61</v>
      </c>
      <c r="R250" s="2"/>
      <c r="S250" s="63"/>
      <c r="T250" s="2"/>
      <c r="U250" s="2"/>
      <c r="V250" s="2"/>
      <c r="W250" s="132" t="s">
        <v>69</v>
      </c>
      <c r="X250" s="105"/>
      <c r="Y250" s="2" t="s">
        <v>70</v>
      </c>
      <c r="Z250" s="15" t="s">
        <v>75</v>
      </c>
      <c r="AA250" s="2" t="s">
        <v>72</v>
      </c>
      <c r="AB250" s="13"/>
      <c r="AC250" s="51"/>
      <c r="AD250" s="51"/>
      <c r="AE250" s="51"/>
      <c r="AF250" s="51"/>
      <c r="AG250" s="51"/>
      <c r="AH250" s="51"/>
      <c r="AI250" s="51"/>
    </row>
    <row r="251" spans="1:35" ht="32.4" x14ac:dyDescent="0.85">
      <c r="A251" s="192">
        <v>250</v>
      </c>
      <c r="B251" s="193" t="s">
        <v>5324</v>
      </c>
      <c r="C251" s="215" t="s">
        <v>5701</v>
      </c>
      <c r="D251" s="207" t="s">
        <v>5769</v>
      </c>
      <c r="E251" s="194" t="s">
        <v>5875</v>
      </c>
      <c r="F251" s="208"/>
      <c r="G251" s="195" t="s">
        <v>8270</v>
      </c>
      <c r="H251" s="251" t="s">
        <v>5876</v>
      </c>
      <c r="I251" s="252">
        <v>461757</v>
      </c>
      <c r="J251" s="252">
        <v>1242457</v>
      </c>
      <c r="K251" s="253" t="s">
        <v>5877</v>
      </c>
      <c r="L251" s="199" t="s">
        <v>67</v>
      </c>
      <c r="M251" s="199"/>
      <c r="N251" s="199"/>
      <c r="O251" s="199" t="s">
        <v>68</v>
      </c>
      <c r="P251" s="254" t="s">
        <v>5878</v>
      </c>
      <c r="Q251" s="212" t="s">
        <v>61</v>
      </c>
      <c r="R251" s="255">
        <v>54</v>
      </c>
      <c r="S251" s="255">
        <v>12</v>
      </c>
      <c r="T251" s="256">
        <v>1.5</v>
      </c>
      <c r="U251" s="256">
        <v>3.7</v>
      </c>
      <c r="V251" s="256">
        <v>18.7</v>
      </c>
      <c r="W251" s="213" t="s">
        <v>69</v>
      </c>
      <c r="X251" s="201"/>
      <c r="Y251" s="212" t="s">
        <v>70</v>
      </c>
      <c r="Z251" s="199" t="s">
        <v>75</v>
      </c>
      <c r="AA251" s="212" t="s">
        <v>72</v>
      </c>
      <c r="AB251" s="195"/>
      <c r="AC251" s="205"/>
      <c r="AD251" s="205"/>
      <c r="AE251" s="205"/>
      <c r="AF251" s="205"/>
      <c r="AG251" s="205"/>
      <c r="AH251" s="205"/>
      <c r="AI251" s="205"/>
    </row>
    <row r="252" spans="1:35" ht="32.4" x14ac:dyDescent="0.85">
      <c r="A252" s="192">
        <v>251</v>
      </c>
      <c r="B252" s="193" t="s">
        <v>5324</v>
      </c>
      <c r="C252" s="215" t="s">
        <v>5701</v>
      </c>
      <c r="D252" s="207" t="s">
        <v>5769</v>
      </c>
      <c r="E252" s="194" t="s">
        <v>5879</v>
      </c>
      <c r="F252" s="208"/>
      <c r="G252" s="195" t="s">
        <v>8271</v>
      </c>
      <c r="H252" s="251" t="s">
        <v>5880</v>
      </c>
      <c r="I252" s="252">
        <v>459630</v>
      </c>
      <c r="J252" s="252">
        <v>1242425</v>
      </c>
      <c r="K252" s="253" t="s">
        <v>5877</v>
      </c>
      <c r="L252" s="199" t="s">
        <v>67</v>
      </c>
      <c r="M252" s="199"/>
      <c r="N252" s="199"/>
      <c r="O252" s="199" t="s">
        <v>68</v>
      </c>
      <c r="P252" s="254" t="s">
        <v>5881</v>
      </c>
      <c r="Q252" s="212" t="s">
        <v>61</v>
      </c>
      <c r="R252" s="255">
        <v>56</v>
      </c>
      <c r="S252" s="255">
        <v>12</v>
      </c>
      <c r="T252" s="256">
        <v>1.55</v>
      </c>
      <c r="U252" s="256">
        <v>3.6</v>
      </c>
      <c r="V252" s="256">
        <v>17.600000000000001</v>
      </c>
      <c r="W252" s="213" t="s">
        <v>69</v>
      </c>
      <c r="X252" s="201"/>
      <c r="Y252" s="212" t="s">
        <v>70</v>
      </c>
      <c r="Z252" s="199" t="s">
        <v>75</v>
      </c>
      <c r="AA252" s="212" t="s">
        <v>72</v>
      </c>
      <c r="AB252" s="195"/>
      <c r="AC252" s="205"/>
      <c r="AD252" s="205"/>
      <c r="AE252" s="205"/>
      <c r="AF252" s="205"/>
      <c r="AG252" s="205"/>
      <c r="AH252" s="205"/>
      <c r="AI252" s="205"/>
    </row>
    <row r="253" spans="1:35" ht="32.4" x14ac:dyDescent="0.85">
      <c r="A253" s="192">
        <v>252</v>
      </c>
      <c r="B253" s="193" t="s">
        <v>5324</v>
      </c>
      <c r="C253" s="215" t="s">
        <v>5701</v>
      </c>
      <c r="D253" s="207" t="s">
        <v>5769</v>
      </c>
      <c r="E253" s="194"/>
      <c r="F253" s="208"/>
      <c r="G253" s="195" t="s">
        <v>8272</v>
      </c>
      <c r="H253" s="251" t="s">
        <v>5882</v>
      </c>
      <c r="I253" s="252">
        <v>459709</v>
      </c>
      <c r="J253" s="252">
        <v>1242474</v>
      </c>
      <c r="K253" s="253">
        <v>444444</v>
      </c>
      <c r="L253" s="199" t="s">
        <v>67</v>
      </c>
      <c r="M253" s="199"/>
      <c r="N253" s="199"/>
      <c r="O253" s="199" t="s">
        <v>68</v>
      </c>
      <c r="P253" s="254" t="s">
        <v>5883</v>
      </c>
      <c r="Q253" s="212" t="s">
        <v>61</v>
      </c>
      <c r="R253" s="255">
        <v>56</v>
      </c>
      <c r="S253" s="255">
        <v>12</v>
      </c>
      <c r="T253" s="256">
        <v>1.7</v>
      </c>
      <c r="U253" s="256">
        <v>3.65</v>
      </c>
      <c r="V253" s="256">
        <v>15.66</v>
      </c>
      <c r="W253" s="213" t="s">
        <v>69</v>
      </c>
      <c r="X253" s="201"/>
      <c r="Y253" s="212" t="s">
        <v>70</v>
      </c>
      <c r="Z253" s="199" t="s">
        <v>75</v>
      </c>
      <c r="AA253" s="212" t="s">
        <v>72</v>
      </c>
      <c r="AB253" s="195"/>
      <c r="AC253" s="205"/>
      <c r="AD253" s="205"/>
      <c r="AE253" s="205"/>
      <c r="AF253" s="205"/>
      <c r="AG253" s="205"/>
      <c r="AH253" s="205"/>
      <c r="AI253" s="205"/>
    </row>
    <row r="254" spans="1:35" ht="32.4" x14ac:dyDescent="0.85">
      <c r="A254" s="192">
        <v>253</v>
      </c>
      <c r="B254" s="193" t="s">
        <v>5324</v>
      </c>
      <c r="C254" s="215" t="s">
        <v>5701</v>
      </c>
      <c r="D254" s="207" t="s">
        <v>5769</v>
      </c>
      <c r="E254" s="194"/>
      <c r="F254" s="208"/>
      <c r="G254" s="195" t="s">
        <v>8273</v>
      </c>
      <c r="H254" s="251" t="s">
        <v>5884</v>
      </c>
      <c r="I254" s="252">
        <v>459663</v>
      </c>
      <c r="J254" s="252">
        <v>1242550</v>
      </c>
      <c r="K254" s="253">
        <v>40520</v>
      </c>
      <c r="L254" s="199" t="s">
        <v>67</v>
      </c>
      <c r="M254" s="199"/>
      <c r="N254" s="199"/>
      <c r="O254" s="199" t="s">
        <v>68</v>
      </c>
      <c r="P254" s="254" t="s">
        <v>5885</v>
      </c>
      <c r="Q254" s="212" t="s">
        <v>61</v>
      </c>
      <c r="R254" s="255">
        <v>54</v>
      </c>
      <c r="S254" s="255">
        <v>12</v>
      </c>
      <c r="T254" s="256">
        <v>1.38</v>
      </c>
      <c r="U254" s="256">
        <v>3.3</v>
      </c>
      <c r="V254" s="256">
        <v>19.2</v>
      </c>
      <c r="W254" s="213" t="s">
        <v>69</v>
      </c>
      <c r="X254" s="201"/>
      <c r="Y254" s="212" t="s">
        <v>70</v>
      </c>
      <c r="Z254" s="199" t="s">
        <v>75</v>
      </c>
      <c r="AA254" s="212" t="s">
        <v>72</v>
      </c>
      <c r="AB254" s="195"/>
      <c r="AC254" s="205"/>
      <c r="AD254" s="205"/>
      <c r="AE254" s="205"/>
      <c r="AF254" s="205"/>
      <c r="AG254" s="205"/>
      <c r="AH254" s="205"/>
      <c r="AI254" s="205"/>
    </row>
    <row r="255" spans="1:35" ht="32.4" x14ac:dyDescent="0.85">
      <c r="A255" s="192">
        <v>254</v>
      </c>
      <c r="B255" s="193" t="s">
        <v>5324</v>
      </c>
      <c r="C255" s="215" t="s">
        <v>5701</v>
      </c>
      <c r="D255" s="207" t="s">
        <v>5769</v>
      </c>
      <c r="E255" s="257" t="s">
        <v>5886</v>
      </c>
      <c r="F255" s="208"/>
      <c r="G255" s="195" t="s">
        <v>8274</v>
      </c>
      <c r="H255" s="251" t="s">
        <v>5887</v>
      </c>
      <c r="I255" s="252">
        <v>462556</v>
      </c>
      <c r="J255" s="252">
        <v>1244543</v>
      </c>
      <c r="K255" s="253">
        <v>40520</v>
      </c>
      <c r="L255" s="199" t="s">
        <v>67</v>
      </c>
      <c r="M255" s="199"/>
      <c r="N255" s="199"/>
      <c r="O255" s="199" t="s">
        <v>68</v>
      </c>
      <c r="P255" s="254" t="s">
        <v>5888</v>
      </c>
      <c r="Q255" s="212" t="s">
        <v>61</v>
      </c>
      <c r="R255" s="255">
        <v>66</v>
      </c>
      <c r="S255" s="255">
        <v>12</v>
      </c>
      <c r="T255" s="256">
        <v>1.62</v>
      </c>
      <c r="U255" s="256">
        <v>3.85</v>
      </c>
      <c r="V255" s="256">
        <v>17.3</v>
      </c>
      <c r="W255" s="213" t="s">
        <v>69</v>
      </c>
      <c r="X255" s="201"/>
      <c r="Y255" s="212" t="s">
        <v>70</v>
      </c>
      <c r="Z255" s="199" t="s">
        <v>75</v>
      </c>
      <c r="AA255" s="212" t="s">
        <v>72</v>
      </c>
      <c r="AB255" s="195"/>
      <c r="AC255" s="205"/>
      <c r="AD255" s="205"/>
      <c r="AE255" s="205"/>
      <c r="AF255" s="205"/>
      <c r="AG255" s="205"/>
      <c r="AH255" s="205"/>
      <c r="AI255" s="205"/>
    </row>
    <row r="256" spans="1:35" ht="32.4" x14ac:dyDescent="0.85">
      <c r="A256" s="192">
        <v>255</v>
      </c>
      <c r="B256" s="193" t="s">
        <v>5324</v>
      </c>
      <c r="C256" s="215" t="s">
        <v>5701</v>
      </c>
      <c r="D256" s="207" t="s">
        <v>5769</v>
      </c>
      <c r="E256" s="194" t="s">
        <v>5889</v>
      </c>
      <c r="F256" s="208"/>
      <c r="G256" s="195" t="s">
        <v>8275</v>
      </c>
      <c r="H256" s="251" t="s">
        <v>5890</v>
      </c>
      <c r="I256" s="252">
        <v>466714</v>
      </c>
      <c r="J256" s="252">
        <v>1243545</v>
      </c>
      <c r="K256" s="253" t="s">
        <v>5891</v>
      </c>
      <c r="L256" s="199" t="s">
        <v>67</v>
      </c>
      <c r="M256" s="199"/>
      <c r="N256" s="199"/>
      <c r="O256" s="199" t="s">
        <v>68</v>
      </c>
      <c r="P256" s="254" t="s">
        <v>5892</v>
      </c>
      <c r="Q256" s="212" t="s">
        <v>61</v>
      </c>
      <c r="R256" s="255">
        <v>54</v>
      </c>
      <c r="S256" s="255">
        <v>12</v>
      </c>
      <c r="T256" s="256">
        <v>1.69</v>
      </c>
      <c r="U256" s="256">
        <v>4.0999999999999996</v>
      </c>
      <c r="V256" s="256">
        <v>18.350000000000001</v>
      </c>
      <c r="W256" s="213" t="s">
        <v>69</v>
      </c>
      <c r="X256" s="201"/>
      <c r="Y256" s="212" t="s">
        <v>70</v>
      </c>
      <c r="Z256" s="199" t="s">
        <v>75</v>
      </c>
      <c r="AA256" s="212" t="s">
        <v>72</v>
      </c>
      <c r="AB256" s="195"/>
      <c r="AC256" s="205"/>
      <c r="AD256" s="205"/>
      <c r="AE256" s="205"/>
      <c r="AF256" s="205"/>
      <c r="AG256" s="205"/>
      <c r="AH256" s="205"/>
      <c r="AI256" s="205"/>
    </row>
    <row r="257" spans="1:35" ht="32.4" x14ac:dyDescent="0.85">
      <c r="A257" s="192">
        <v>256</v>
      </c>
      <c r="B257" s="193" t="s">
        <v>5324</v>
      </c>
      <c r="C257" s="215" t="s">
        <v>5701</v>
      </c>
      <c r="D257" s="207" t="s">
        <v>5769</v>
      </c>
      <c r="E257" s="194"/>
      <c r="F257" s="208"/>
      <c r="G257" s="195" t="s">
        <v>8276</v>
      </c>
      <c r="H257" s="251" t="s">
        <v>5893</v>
      </c>
      <c r="I257" s="252">
        <v>467185</v>
      </c>
      <c r="J257" s="252">
        <v>1243565</v>
      </c>
      <c r="K257" s="253" t="s">
        <v>5891</v>
      </c>
      <c r="L257" s="199" t="s">
        <v>67</v>
      </c>
      <c r="M257" s="199"/>
      <c r="N257" s="199"/>
      <c r="O257" s="199" t="s">
        <v>68</v>
      </c>
      <c r="P257" s="254" t="s">
        <v>5894</v>
      </c>
      <c r="Q257" s="212" t="s">
        <v>61</v>
      </c>
      <c r="R257" s="255">
        <v>60</v>
      </c>
      <c r="S257" s="255"/>
      <c r="T257" s="212"/>
      <c r="U257" s="212"/>
      <c r="V257" s="212"/>
      <c r="W257" s="213" t="s">
        <v>69</v>
      </c>
      <c r="X257" s="201"/>
      <c r="Y257" s="212" t="s">
        <v>70</v>
      </c>
      <c r="Z257" s="199" t="s">
        <v>75</v>
      </c>
      <c r="AA257" s="212" t="s">
        <v>72</v>
      </c>
      <c r="AB257" s="195"/>
      <c r="AC257" s="205"/>
      <c r="AD257" s="205"/>
      <c r="AE257" s="205"/>
      <c r="AF257" s="205"/>
      <c r="AG257" s="205"/>
      <c r="AH257" s="205"/>
      <c r="AI257" s="205"/>
    </row>
    <row r="258" spans="1:35" ht="24.6" x14ac:dyDescent="0.85">
      <c r="A258" s="149">
        <v>257</v>
      </c>
      <c r="B258" s="100"/>
      <c r="C258" s="134"/>
      <c r="D258" s="134"/>
      <c r="E258" s="108"/>
      <c r="F258" s="108"/>
      <c r="G258" s="195" t="s">
        <v>8277</v>
      </c>
      <c r="H258" s="2"/>
      <c r="I258" s="189"/>
      <c r="J258" s="189"/>
      <c r="K258" s="15"/>
      <c r="L258" s="15"/>
      <c r="M258" s="15"/>
      <c r="N258" s="15"/>
      <c r="O258" s="15"/>
      <c r="P258" s="109"/>
      <c r="Q258" s="2"/>
      <c r="R258" s="2"/>
      <c r="S258" s="63"/>
      <c r="T258" s="2"/>
      <c r="U258" s="2"/>
      <c r="V258" s="2"/>
      <c r="W258" s="132" t="s">
        <v>69</v>
      </c>
      <c r="X258" s="105"/>
      <c r="Y258" s="2" t="s">
        <v>70</v>
      </c>
      <c r="Z258" s="15" t="s">
        <v>75</v>
      </c>
      <c r="AA258" s="2" t="s">
        <v>72</v>
      </c>
      <c r="AB258" s="13"/>
      <c r="AC258" s="51"/>
      <c r="AD258" s="51"/>
      <c r="AE258" s="51"/>
      <c r="AF258" s="51"/>
      <c r="AG258" s="51"/>
      <c r="AH258" s="51"/>
      <c r="AI258" s="51"/>
    </row>
    <row r="259" spans="1:35" ht="32.4" x14ac:dyDescent="0.85">
      <c r="A259" s="192">
        <v>258</v>
      </c>
      <c r="B259" s="193" t="s">
        <v>5324</v>
      </c>
      <c r="C259" s="215" t="s">
        <v>5701</v>
      </c>
      <c r="D259" s="207" t="s">
        <v>5803</v>
      </c>
      <c r="E259" s="194" t="s">
        <v>5895</v>
      </c>
      <c r="F259" s="258"/>
      <c r="G259" s="195" t="s">
        <v>8278</v>
      </c>
      <c r="H259" s="251" t="s">
        <v>5896</v>
      </c>
      <c r="I259" s="252">
        <v>459032</v>
      </c>
      <c r="J259" s="252">
        <v>1256102</v>
      </c>
      <c r="K259" s="259">
        <v>40460</v>
      </c>
      <c r="L259" s="199" t="s">
        <v>67</v>
      </c>
      <c r="M259" s="199"/>
      <c r="N259" s="199"/>
      <c r="O259" s="199" t="s">
        <v>68</v>
      </c>
      <c r="P259" s="254" t="s">
        <v>5897</v>
      </c>
      <c r="Q259" s="212" t="s">
        <v>61</v>
      </c>
      <c r="R259" s="255">
        <v>60</v>
      </c>
      <c r="S259" s="255">
        <v>12</v>
      </c>
      <c r="T259" s="256">
        <v>1.4</v>
      </c>
      <c r="U259" s="256">
        <v>7.7</v>
      </c>
      <c r="V259" s="256">
        <v>24.4</v>
      </c>
      <c r="W259" s="213" t="s">
        <v>69</v>
      </c>
      <c r="X259" s="201"/>
      <c r="Y259" s="212" t="s">
        <v>70</v>
      </c>
      <c r="Z259" s="199" t="s">
        <v>75</v>
      </c>
      <c r="AA259" s="212" t="s">
        <v>72</v>
      </c>
      <c r="AB259" s="195"/>
      <c r="AC259" s="205"/>
      <c r="AD259" s="205"/>
      <c r="AE259" s="205"/>
      <c r="AF259" s="205"/>
      <c r="AG259" s="205"/>
      <c r="AH259" s="205"/>
      <c r="AI259" s="205"/>
    </row>
    <row r="260" spans="1:35" ht="32.4" x14ac:dyDescent="0.85">
      <c r="A260" s="192">
        <v>259</v>
      </c>
      <c r="B260" s="193" t="s">
        <v>5324</v>
      </c>
      <c r="C260" s="215" t="s">
        <v>5701</v>
      </c>
      <c r="D260" s="207" t="s">
        <v>5803</v>
      </c>
      <c r="E260" s="194"/>
      <c r="F260" s="258"/>
      <c r="G260" s="195" t="s">
        <v>8279</v>
      </c>
      <c r="H260" s="251" t="s">
        <v>5898</v>
      </c>
      <c r="I260" s="252">
        <v>458718</v>
      </c>
      <c r="J260" s="252">
        <v>1256134</v>
      </c>
      <c r="K260" s="259">
        <v>40460</v>
      </c>
      <c r="L260" s="199" t="s">
        <v>67</v>
      </c>
      <c r="M260" s="199"/>
      <c r="N260" s="199"/>
      <c r="O260" s="199" t="s">
        <v>68</v>
      </c>
      <c r="P260" s="254" t="s">
        <v>5899</v>
      </c>
      <c r="Q260" s="212" t="s">
        <v>61</v>
      </c>
      <c r="R260" s="255">
        <v>50</v>
      </c>
      <c r="S260" s="255">
        <v>12</v>
      </c>
      <c r="T260" s="256">
        <v>1.96</v>
      </c>
      <c r="U260" s="256">
        <v>4.75</v>
      </c>
      <c r="V260" s="256">
        <v>19.899999999999999</v>
      </c>
      <c r="W260" s="213" t="s">
        <v>69</v>
      </c>
      <c r="X260" s="201"/>
      <c r="Y260" s="212" t="s">
        <v>70</v>
      </c>
      <c r="Z260" s="199" t="s">
        <v>75</v>
      </c>
      <c r="AA260" s="212" t="s">
        <v>72</v>
      </c>
      <c r="AB260" s="195"/>
      <c r="AC260" s="205"/>
      <c r="AD260" s="205"/>
      <c r="AE260" s="205"/>
      <c r="AF260" s="205"/>
      <c r="AG260" s="205"/>
      <c r="AH260" s="205"/>
      <c r="AI260" s="205"/>
    </row>
    <row r="261" spans="1:35" ht="32.4" x14ac:dyDescent="0.85">
      <c r="A261" s="192">
        <v>260</v>
      </c>
      <c r="B261" s="193" t="s">
        <v>5324</v>
      </c>
      <c r="C261" s="215" t="s">
        <v>5701</v>
      </c>
      <c r="D261" s="207" t="s">
        <v>5803</v>
      </c>
      <c r="E261" s="194"/>
      <c r="F261" s="258"/>
      <c r="G261" s="195" t="s">
        <v>8280</v>
      </c>
      <c r="H261" s="251" t="s">
        <v>5900</v>
      </c>
      <c r="I261" s="252">
        <v>458478</v>
      </c>
      <c r="J261" s="252">
        <v>1256568</v>
      </c>
      <c r="K261" s="259">
        <v>40460</v>
      </c>
      <c r="L261" s="199" t="s">
        <v>67</v>
      </c>
      <c r="M261" s="199"/>
      <c r="N261" s="199"/>
      <c r="O261" s="199" t="s">
        <v>68</v>
      </c>
      <c r="P261" s="254" t="s">
        <v>5901</v>
      </c>
      <c r="Q261" s="212" t="s">
        <v>61</v>
      </c>
      <c r="R261" s="255">
        <v>57</v>
      </c>
      <c r="S261" s="255">
        <v>12</v>
      </c>
      <c r="T261" s="256">
        <v>10</v>
      </c>
      <c r="U261" s="256">
        <v>3</v>
      </c>
      <c r="V261" s="256">
        <v>12.5</v>
      </c>
      <c r="W261" s="213" t="s">
        <v>69</v>
      </c>
      <c r="X261" s="201"/>
      <c r="Y261" s="212" t="s">
        <v>70</v>
      </c>
      <c r="Z261" s="199" t="s">
        <v>75</v>
      </c>
      <c r="AA261" s="212" t="s">
        <v>72</v>
      </c>
      <c r="AB261" s="195"/>
      <c r="AC261" s="205"/>
      <c r="AD261" s="205"/>
      <c r="AE261" s="205"/>
      <c r="AF261" s="205"/>
      <c r="AG261" s="205"/>
      <c r="AH261" s="205"/>
      <c r="AI261" s="205"/>
    </row>
    <row r="262" spans="1:35" ht="32.4" x14ac:dyDescent="0.85">
      <c r="A262" s="192">
        <v>261</v>
      </c>
      <c r="B262" s="193" t="s">
        <v>5324</v>
      </c>
      <c r="C262" s="215" t="s">
        <v>5701</v>
      </c>
      <c r="D262" s="207" t="s">
        <v>5803</v>
      </c>
      <c r="E262" s="194" t="s">
        <v>5902</v>
      </c>
      <c r="F262" s="258"/>
      <c r="G262" s="195" t="s">
        <v>8281</v>
      </c>
      <c r="H262" s="251" t="s">
        <v>5903</v>
      </c>
      <c r="I262" s="252">
        <v>457803</v>
      </c>
      <c r="J262" s="252">
        <v>1257237</v>
      </c>
      <c r="K262" s="255"/>
      <c r="L262" s="199" t="s">
        <v>67</v>
      </c>
      <c r="M262" s="199"/>
      <c r="N262" s="199"/>
      <c r="O262" s="199" t="s">
        <v>68</v>
      </c>
      <c r="P262" s="254" t="s">
        <v>5904</v>
      </c>
      <c r="Q262" s="212" t="s">
        <v>61</v>
      </c>
      <c r="R262" s="255">
        <v>70</v>
      </c>
      <c r="S262" s="255">
        <v>12</v>
      </c>
      <c r="T262" s="256"/>
      <c r="U262" s="256"/>
      <c r="V262" s="256"/>
      <c r="W262" s="213" t="s">
        <v>69</v>
      </c>
      <c r="X262" s="201"/>
      <c r="Y262" s="212" t="s">
        <v>70</v>
      </c>
      <c r="Z262" s="199" t="s">
        <v>75</v>
      </c>
      <c r="AA262" s="212" t="s">
        <v>72</v>
      </c>
      <c r="AB262" s="195"/>
      <c r="AC262" s="205"/>
      <c r="AD262" s="205"/>
      <c r="AE262" s="205"/>
      <c r="AF262" s="205"/>
      <c r="AG262" s="205"/>
      <c r="AH262" s="205"/>
      <c r="AI262" s="205"/>
    </row>
    <row r="263" spans="1:35" ht="32.4" x14ac:dyDescent="0.85">
      <c r="A263" s="192">
        <v>262</v>
      </c>
      <c r="B263" s="193" t="s">
        <v>5324</v>
      </c>
      <c r="C263" s="215" t="s">
        <v>5701</v>
      </c>
      <c r="D263" s="207" t="s">
        <v>5803</v>
      </c>
      <c r="E263" s="194"/>
      <c r="F263" s="258"/>
      <c r="G263" s="195" t="s">
        <v>8282</v>
      </c>
      <c r="H263" s="251" t="s">
        <v>5905</v>
      </c>
      <c r="I263" s="252">
        <v>457645</v>
      </c>
      <c r="J263" s="252">
        <v>1257315</v>
      </c>
      <c r="K263" s="259">
        <v>40491</v>
      </c>
      <c r="L263" s="199" t="s">
        <v>67</v>
      </c>
      <c r="M263" s="199"/>
      <c r="N263" s="199"/>
      <c r="O263" s="199" t="s">
        <v>68</v>
      </c>
      <c r="P263" s="254" t="s">
        <v>5906</v>
      </c>
      <c r="Q263" s="212" t="s">
        <v>61</v>
      </c>
      <c r="R263" s="255">
        <v>60</v>
      </c>
      <c r="S263" s="255">
        <v>12</v>
      </c>
      <c r="T263" s="256">
        <v>2.72</v>
      </c>
      <c r="U263" s="256">
        <v>3.7</v>
      </c>
      <c r="V263" s="256">
        <v>16.5</v>
      </c>
      <c r="W263" s="213" t="s">
        <v>69</v>
      </c>
      <c r="X263" s="201"/>
      <c r="Y263" s="212" t="s">
        <v>70</v>
      </c>
      <c r="Z263" s="199" t="s">
        <v>75</v>
      </c>
      <c r="AA263" s="212" t="s">
        <v>72</v>
      </c>
      <c r="AB263" s="195"/>
      <c r="AC263" s="205"/>
      <c r="AD263" s="205"/>
      <c r="AE263" s="205"/>
      <c r="AF263" s="205"/>
      <c r="AG263" s="205"/>
      <c r="AH263" s="205"/>
      <c r="AI263" s="205"/>
    </row>
    <row r="264" spans="1:35" ht="32.4" x14ac:dyDescent="0.85">
      <c r="A264" s="192">
        <v>263</v>
      </c>
      <c r="B264" s="193" t="s">
        <v>5324</v>
      </c>
      <c r="C264" s="215" t="s">
        <v>5701</v>
      </c>
      <c r="D264" s="207" t="s">
        <v>5803</v>
      </c>
      <c r="E264" s="194"/>
      <c r="F264" s="258"/>
      <c r="G264" s="195" t="s">
        <v>8283</v>
      </c>
      <c r="H264" s="251" t="s">
        <v>5907</v>
      </c>
      <c r="I264" s="252">
        <v>457724</v>
      </c>
      <c r="J264" s="252">
        <v>1257333</v>
      </c>
      <c r="K264" s="259">
        <v>40491</v>
      </c>
      <c r="L264" s="199" t="s">
        <v>67</v>
      </c>
      <c r="M264" s="199"/>
      <c r="N264" s="199"/>
      <c r="O264" s="199" t="s">
        <v>68</v>
      </c>
      <c r="P264" s="254" t="s">
        <v>5908</v>
      </c>
      <c r="Q264" s="212" t="s">
        <v>61</v>
      </c>
      <c r="R264" s="255">
        <v>54</v>
      </c>
      <c r="S264" s="255">
        <v>12</v>
      </c>
      <c r="T264" s="256">
        <v>2.8</v>
      </c>
      <c r="U264" s="256">
        <v>3</v>
      </c>
      <c r="V264" s="256">
        <v>19.5</v>
      </c>
      <c r="W264" s="213" t="s">
        <v>69</v>
      </c>
      <c r="X264" s="201"/>
      <c r="Y264" s="212" t="s">
        <v>70</v>
      </c>
      <c r="Z264" s="199" t="s">
        <v>75</v>
      </c>
      <c r="AA264" s="212" t="s">
        <v>72</v>
      </c>
      <c r="AB264" s="195"/>
      <c r="AC264" s="205"/>
      <c r="AD264" s="205"/>
      <c r="AE264" s="205"/>
      <c r="AF264" s="205"/>
      <c r="AG264" s="205"/>
      <c r="AH264" s="205"/>
      <c r="AI264" s="205"/>
    </row>
    <row r="265" spans="1:35" ht="32.4" x14ac:dyDescent="0.85">
      <c r="A265" s="192">
        <v>264</v>
      </c>
      <c r="B265" s="193" t="s">
        <v>5324</v>
      </c>
      <c r="C265" s="215" t="s">
        <v>5701</v>
      </c>
      <c r="D265" s="207" t="s">
        <v>5803</v>
      </c>
      <c r="E265" s="194"/>
      <c r="F265" s="258"/>
      <c r="G265" s="195" t="s">
        <v>8284</v>
      </c>
      <c r="H265" s="251" t="s">
        <v>5909</v>
      </c>
      <c r="I265" s="252">
        <v>463625</v>
      </c>
      <c r="J265" s="252">
        <v>1252191</v>
      </c>
      <c r="K265" s="259">
        <v>40491</v>
      </c>
      <c r="L265" s="199" t="s">
        <v>67</v>
      </c>
      <c r="M265" s="199"/>
      <c r="N265" s="199"/>
      <c r="O265" s="199" t="s">
        <v>68</v>
      </c>
      <c r="P265" s="254" t="s">
        <v>5910</v>
      </c>
      <c r="Q265" s="212" t="s">
        <v>61</v>
      </c>
      <c r="R265" s="255">
        <v>56</v>
      </c>
      <c r="S265" s="255">
        <v>12</v>
      </c>
      <c r="T265" s="256">
        <v>5.2</v>
      </c>
      <c r="U265" s="256">
        <v>4</v>
      </c>
      <c r="V265" s="256">
        <v>16.2</v>
      </c>
      <c r="W265" s="213" t="s">
        <v>69</v>
      </c>
      <c r="X265" s="201"/>
      <c r="Y265" s="212" t="s">
        <v>70</v>
      </c>
      <c r="Z265" s="199" t="s">
        <v>75</v>
      </c>
      <c r="AA265" s="212" t="s">
        <v>72</v>
      </c>
      <c r="AB265" s="195"/>
      <c r="AC265" s="205"/>
      <c r="AD265" s="205"/>
      <c r="AE265" s="205"/>
      <c r="AF265" s="205"/>
      <c r="AG265" s="205"/>
      <c r="AH265" s="205"/>
      <c r="AI265" s="205"/>
    </row>
    <row r="266" spans="1:35" ht="32.4" x14ac:dyDescent="0.85">
      <c r="A266" s="192">
        <v>265</v>
      </c>
      <c r="B266" s="193" t="s">
        <v>5324</v>
      </c>
      <c r="C266" s="215" t="s">
        <v>5701</v>
      </c>
      <c r="D266" s="207" t="s">
        <v>5803</v>
      </c>
      <c r="E266" s="194" t="s">
        <v>5911</v>
      </c>
      <c r="F266" s="258"/>
      <c r="G266" s="195" t="s">
        <v>8285</v>
      </c>
      <c r="H266" s="251" t="s">
        <v>5912</v>
      </c>
      <c r="I266" s="252">
        <v>457686</v>
      </c>
      <c r="J266" s="252">
        <v>1256799</v>
      </c>
      <c r="K266" s="259">
        <v>40491</v>
      </c>
      <c r="L266" s="199" t="s">
        <v>67</v>
      </c>
      <c r="M266" s="199"/>
      <c r="N266" s="199"/>
      <c r="O266" s="199" t="s">
        <v>68</v>
      </c>
      <c r="P266" s="254" t="s">
        <v>5913</v>
      </c>
      <c r="Q266" s="212" t="s">
        <v>61</v>
      </c>
      <c r="R266" s="255">
        <v>60</v>
      </c>
      <c r="S266" s="255">
        <v>12</v>
      </c>
      <c r="T266" s="256">
        <v>2.13</v>
      </c>
      <c r="U266" s="256">
        <v>7.2</v>
      </c>
      <c r="V266" s="256">
        <v>19.5</v>
      </c>
      <c r="W266" s="213" t="s">
        <v>69</v>
      </c>
      <c r="X266" s="201"/>
      <c r="Y266" s="212" t="s">
        <v>70</v>
      </c>
      <c r="Z266" s="199" t="s">
        <v>75</v>
      </c>
      <c r="AA266" s="212" t="s">
        <v>72</v>
      </c>
      <c r="AB266" s="195"/>
      <c r="AC266" s="205"/>
      <c r="AD266" s="205"/>
      <c r="AE266" s="205"/>
      <c r="AF266" s="205"/>
      <c r="AG266" s="205"/>
      <c r="AH266" s="205"/>
      <c r="AI266" s="205"/>
    </row>
    <row r="267" spans="1:35" ht="32.4" x14ac:dyDescent="0.85">
      <c r="A267" s="192">
        <v>266</v>
      </c>
      <c r="B267" s="193" t="s">
        <v>5324</v>
      </c>
      <c r="C267" s="215" t="s">
        <v>5701</v>
      </c>
      <c r="D267" s="207" t="s">
        <v>5803</v>
      </c>
      <c r="E267" s="194"/>
      <c r="F267" s="258"/>
      <c r="G267" s="195" t="s">
        <v>8286</v>
      </c>
      <c r="H267" s="251" t="s">
        <v>5914</v>
      </c>
      <c r="I267" s="252">
        <v>457874</v>
      </c>
      <c r="J267" s="252">
        <v>1256871</v>
      </c>
      <c r="K267" s="259">
        <v>40491</v>
      </c>
      <c r="L267" s="199" t="s">
        <v>67</v>
      </c>
      <c r="M267" s="199"/>
      <c r="N267" s="199"/>
      <c r="O267" s="199" t="s">
        <v>68</v>
      </c>
      <c r="P267" s="254" t="s">
        <v>5915</v>
      </c>
      <c r="Q267" s="212" t="s">
        <v>61</v>
      </c>
      <c r="R267" s="255">
        <v>59</v>
      </c>
      <c r="S267" s="255">
        <v>12</v>
      </c>
      <c r="T267" s="256">
        <v>1.21</v>
      </c>
      <c r="U267" s="256">
        <v>7.3</v>
      </c>
      <c r="V267" s="256">
        <v>24</v>
      </c>
      <c r="W267" s="213" t="s">
        <v>69</v>
      </c>
      <c r="X267" s="201"/>
      <c r="Y267" s="212" t="s">
        <v>70</v>
      </c>
      <c r="Z267" s="199" t="s">
        <v>75</v>
      </c>
      <c r="AA267" s="212" t="s">
        <v>72</v>
      </c>
      <c r="AB267" s="195"/>
      <c r="AC267" s="205"/>
      <c r="AD267" s="205"/>
      <c r="AE267" s="205"/>
      <c r="AF267" s="205"/>
      <c r="AG267" s="205"/>
      <c r="AH267" s="205"/>
      <c r="AI267" s="205"/>
    </row>
    <row r="268" spans="1:35" ht="32.4" x14ac:dyDescent="0.85">
      <c r="A268" s="192">
        <v>267</v>
      </c>
      <c r="B268" s="193" t="s">
        <v>5324</v>
      </c>
      <c r="C268" s="215" t="s">
        <v>5701</v>
      </c>
      <c r="D268" s="207" t="s">
        <v>5803</v>
      </c>
      <c r="E268" s="257" t="s">
        <v>5916</v>
      </c>
      <c r="F268" s="258"/>
      <c r="G268" s="195" t="s">
        <v>8287</v>
      </c>
      <c r="H268" s="251" t="s">
        <v>5917</v>
      </c>
      <c r="I268" s="252">
        <v>458514</v>
      </c>
      <c r="J268" s="252">
        <v>1256900</v>
      </c>
      <c r="K268" s="259">
        <v>40521</v>
      </c>
      <c r="L268" s="199" t="s">
        <v>67</v>
      </c>
      <c r="M268" s="199"/>
      <c r="N268" s="199"/>
      <c r="O268" s="199" t="s">
        <v>68</v>
      </c>
      <c r="P268" s="254" t="s">
        <v>5918</v>
      </c>
      <c r="Q268" s="212" t="s">
        <v>61</v>
      </c>
      <c r="R268" s="255">
        <v>60</v>
      </c>
      <c r="S268" s="255">
        <v>12</v>
      </c>
      <c r="T268" s="256">
        <v>2.4</v>
      </c>
      <c r="U268" s="256">
        <v>5.95</v>
      </c>
      <c r="V268" s="256">
        <v>19.8</v>
      </c>
      <c r="W268" s="213" t="s">
        <v>69</v>
      </c>
      <c r="X268" s="201"/>
      <c r="Y268" s="212" t="s">
        <v>70</v>
      </c>
      <c r="Z268" s="199" t="s">
        <v>75</v>
      </c>
      <c r="AA268" s="212" t="s">
        <v>72</v>
      </c>
      <c r="AB268" s="195"/>
      <c r="AC268" s="205"/>
      <c r="AD268" s="205"/>
      <c r="AE268" s="205"/>
      <c r="AF268" s="205"/>
      <c r="AG268" s="205"/>
      <c r="AH268" s="205"/>
      <c r="AI268" s="205"/>
    </row>
    <row r="269" spans="1:35" ht="32.4" x14ac:dyDescent="0.85">
      <c r="A269" s="192">
        <v>268</v>
      </c>
      <c r="B269" s="193" t="s">
        <v>5324</v>
      </c>
      <c r="C269" s="215" t="s">
        <v>5701</v>
      </c>
      <c r="D269" s="207" t="s">
        <v>5803</v>
      </c>
      <c r="E269" s="194" t="s">
        <v>5919</v>
      </c>
      <c r="F269" s="258"/>
      <c r="G269" s="195" t="s">
        <v>8288</v>
      </c>
      <c r="H269" s="251" t="s">
        <v>5920</v>
      </c>
      <c r="I269" s="252">
        <v>459675</v>
      </c>
      <c r="J269" s="252">
        <v>1255693</v>
      </c>
      <c r="K269" s="259">
        <v>40521</v>
      </c>
      <c r="L269" s="199" t="s">
        <v>67</v>
      </c>
      <c r="M269" s="199"/>
      <c r="N269" s="199"/>
      <c r="O269" s="199" t="s">
        <v>68</v>
      </c>
      <c r="P269" s="254" t="s">
        <v>5921</v>
      </c>
      <c r="Q269" s="212" t="s">
        <v>61</v>
      </c>
      <c r="R269" s="255">
        <v>56</v>
      </c>
      <c r="S269" s="255">
        <v>12</v>
      </c>
      <c r="T269" s="256">
        <v>2.2200000000000002</v>
      </c>
      <c r="U269" s="256">
        <v>4.45</v>
      </c>
      <c r="V269" s="256">
        <v>20.399999999999999</v>
      </c>
      <c r="W269" s="213" t="s">
        <v>69</v>
      </c>
      <c r="X269" s="201"/>
      <c r="Y269" s="212" t="s">
        <v>70</v>
      </c>
      <c r="Z269" s="199" t="s">
        <v>75</v>
      </c>
      <c r="AA269" s="212" t="s">
        <v>72</v>
      </c>
      <c r="AB269" s="195"/>
      <c r="AC269" s="205"/>
      <c r="AD269" s="205"/>
      <c r="AE269" s="205"/>
      <c r="AF269" s="205"/>
      <c r="AG269" s="205"/>
      <c r="AH269" s="205"/>
      <c r="AI269" s="205"/>
    </row>
    <row r="270" spans="1:35" ht="32.4" x14ac:dyDescent="0.85">
      <c r="A270" s="192">
        <v>269</v>
      </c>
      <c r="B270" s="193" t="s">
        <v>5324</v>
      </c>
      <c r="C270" s="215" t="s">
        <v>5701</v>
      </c>
      <c r="D270" s="207" t="s">
        <v>5803</v>
      </c>
      <c r="E270" s="194"/>
      <c r="F270" s="258"/>
      <c r="G270" s="195" t="s">
        <v>8289</v>
      </c>
      <c r="H270" s="251" t="s">
        <v>5922</v>
      </c>
      <c r="I270" s="252">
        <v>459686</v>
      </c>
      <c r="J270" s="252">
        <v>1255905</v>
      </c>
      <c r="K270" s="259">
        <v>40521</v>
      </c>
      <c r="L270" s="199" t="s">
        <v>67</v>
      </c>
      <c r="M270" s="199"/>
      <c r="N270" s="199"/>
      <c r="O270" s="199" t="s">
        <v>68</v>
      </c>
      <c r="P270" s="254" t="s">
        <v>5923</v>
      </c>
      <c r="Q270" s="212" t="s">
        <v>61</v>
      </c>
      <c r="R270" s="255">
        <v>60</v>
      </c>
      <c r="S270" s="255">
        <v>12</v>
      </c>
      <c r="T270" s="256">
        <v>2.59</v>
      </c>
      <c r="U270" s="256">
        <v>5.45</v>
      </c>
      <c r="V270" s="256">
        <v>19</v>
      </c>
      <c r="W270" s="213" t="s">
        <v>69</v>
      </c>
      <c r="X270" s="201"/>
      <c r="Y270" s="212" t="s">
        <v>70</v>
      </c>
      <c r="Z270" s="199" t="s">
        <v>75</v>
      </c>
      <c r="AA270" s="212" t="s">
        <v>72</v>
      </c>
      <c r="AB270" s="195"/>
      <c r="AC270" s="205"/>
      <c r="AD270" s="205"/>
      <c r="AE270" s="205"/>
      <c r="AF270" s="205"/>
      <c r="AG270" s="205"/>
      <c r="AH270" s="205"/>
      <c r="AI270" s="205"/>
    </row>
    <row r="271" spans="1:35" ht="32.4" x14ac:dyDescent="0.85">
      <c r="A271" s="192">
        <v>270</v>
      </c>
      <c r="B271" s="193" t="s">
        <v>5324</v>
      </c>
      <c r="C271" s="215" t="s">
        <v>5701</v>
      </c>
      <c r="D271" s="207" t="s">
        <v>5803</v>
      </c>
      <c r="E271" s="194"/>
      <c r="F271" s="258"/>
      <c r="G271" s="195" t="s">
        <v>8290</v>
      </c>
      <c r="H271" s="251" t="s">
        <v>5924</v>
      </c>
      <c r="I271" s="252">
        <v>459546</v>
      </c>
      <c r="J271" s="252">
        <v>1255746</v>
      </c>
      <c r="K271" s="259">
        <v>40521</v>
      </c>
      <c r="L271" s="199" t="s">
        <v>67</v>
      </c>
      <c r="M271" s="199"/>
      <c r="N271" s="199"/>
      <c r="O271" s="199" t="s">
        <v>68</v>
      </c>
      <c r="P271" s="254" t="s">
        <v>5925</v>
      </c>
      <c r="Q271" s="212" t="s">
        <v>61</v>
      </c>
      <c r="R271" s="255">
        <v>60</v>
      </c>
      <c r="S271" s="255">
        <v>12</v>
      </c>
      <c r="T271" s="256">
        <v>1.72</v>
      </c>
      <c r="U271" s="256">
        <v>7</v>
      </c>
      <c r="V271" s="256">
        <v>22.4</v>
      </c>
      <c r="W271" s="213" t="s">
        <v>69</v>
      </c>
      <c r="X271" s="201"/>
      <c r="Y271" s="212" t="s">
        <v>70</v>
      </c>
      <c r="Z271" s="199" t="s">
        <v>75</v>
      </c>
      <c r="AA271" s="212" t="s">
        <v>72</v>
      </c>
      <c r="AB271" s="195"/>
      <c r="AC271" s="205"/>
      <c r="AD271" s="205"/>
      <c r="AE271" s="205"/>
      <c r="AF271" s="205"/>
      <c r="AG271" s="205"/>
      <c r="AH271" s="205"/>
      <c r="AI271" s="205"/>
    </row>
    <row r="272" spans="1:35" ht="30" x14ac:dyDescent="0.85">
      <c r="A272" s="149">
        <v>271</v>
      </c>
      <c r="B272" s="100"/>
      <c r="C272" s="110"/>
      <c r="D272" s="134"/>
      <c r="E272" s="101"/>
      <c r="F272" s="108"/>
      <c r="G272" s="195" t="s">
        <v>8291</v>
      </c>
      <c r="H272" s="2"/>
      <c r="I272" s="189"/>
      <c r="J272" s="189"/>
      <c r="K272" s="15"/>
      <c r="L272" s="15"/>
      <c r="M272" s="15"/>
      <c r="N272" s="15"/>
      <c r="O272" s="15"/>
      <c r="P272" s="109"/>
      <c r="Q272" s="2"/>
      <c r="R272" s="2"/>
      <c r="S272" s="121">
        <v>12</v>
      </c>
      <c r="T272" s="2"/>
      <c r="U272" s="2"/>
      <c r="V272" s="2"/>
      <c r="W272" s="132"/>
      <c r="X272" s="105"/>
      <c r="Y272" s="2"/>
      <c r="Z272" s="15"/>
      <c r="AA272" s="2"/>
      <c r="AB272" s="13"/>
      <c r="AC272" s="51"/>
      <c r="AD272" s="51"/>
      <c r="AE272" s="51"/>
      <c r="AF272" s="51"/>
      <c r="AG272" s="51"/>
      <c r="AH272" s="51"/>
      <c r="AI272" s="51"/>
    </row>
    <row r="273" spans="1:35" ht="32.4" x14ac:dyDescent="0.85">
      <c r="A273" s="192">
        <v>272</v>
      </c>
      <c r="B273" s="193" t="s">
        <v>5324</v>
      </c>
      <c r="C273" s="215" t="s">
        <v>5701</v>
      </c>
      <c r="D273" s="207" t="s">
        <v>84</v>
      </c>
      <c r="E273" s="194" t="s">
        <v>5926</v>
      </c>
      <c r="F273" s="208"/>
      <c r="G273" s="195" t="s">
        <v>8292</v>
      </c>
      <c r="H273" s="251" t="s">
        <v>5927</v>
      </c>
      <c r="I273" s="252">
        <v>463229</v>
      </c>
      <c r="J273" s="252">
        <v>1255517</v>
      </c>
      <c r="K273" s="253" t="s">
        <v>5877</v>
      </c>
      <c r="L273" s="199" t="s">
        <v>67</v>
      </c>
      <c r="M273" s="199"/>
      <c r="N273" s="199"/>
      <c r="O273" s="199" t="s">
        <v>68</v>
      </c>
      <c r="P273" s="254" t="s">
        <v>5928</v>
      </c>
      <c r="Q273" s="212" t="s">
        <v>61</v>
      </c>
      <c r="R273" s="255">
        <v>55</v>
      </c>
      <c r="S273" s="255">
        <v>12</v>
      </c>
      <c r="T273" s="256">
        <v>2.2200000000000002</v>
      </c>
      <c r="U273" s="256">
        <v>3.85</v>
      </c>
      <c r="V273" s="256">
        <v>18.899999999999999</v>
      </c>
      <c r="W273" s="213" t="s">
        <v>69</v>
      </c>
      <c r="X273" s="201"/>
      <c r="Y273" s="212" t="s">
        <v>70</v>
      </c>
      <c r="Z273" s="199" t="s">
        <v>75</v>
      </c>
      <c r="AA273" s="212" t="s">
        <v>72</v>
      </c>
      <c r="AB273" s="195"/>
      <c r="AC273" s="205"/>
      <c r="AD273" s="205"/>
      <c r="AE273" s="205"/>
      <c r="AF273" s="205"/>
      <c r="AG273" s="205"/>
      <c r="AH273" s="205"/>
      <c r="AI273" s="205"/>
    </row>
    <row r="274" spans="1:35" ht="32.4" x14ac:dyDescent="0.85">
      <c r="A274" s="192">
        <v>273</v>
      </c>
      <c r="B274" s="193" t="s">
        <v>5324</v>
      </c>
      <c r="C274" s="215" t="s">
        <v>5701</v>
      </c>
      <c r="D274" s="207" t="s">
        <v>84</v>
      </c>
      <c r="E274" s="194"/>
      <c r="F274" s="208"/>
      <c r="G274" s="195" t="s">
        <v>8293</v>
      </c>
      <c r="H274" s="251" t="s">
        <v>5929</v>
      </c>
      <c r="I274" s="252">
        <v>463220</v>
      </c>
      <c r="J274" s="252">
        <v>1255648</v>
      </c>
      <c r="K274" s="253" t="s">
        <v>5857</v>
      </c>
      <c r="L274" s="199" t="s">
        <v>67</v>
      </c>
      <c r="M274" s="199"/>
      <c r="N274" s="199"/>
      <c r="O274" s="199" t="s">
        <v>68</v>
      </c>
      <c r="P274" s="254" t="s">
        <v>5930</v>
      </c>
      <c r="Q274" s="212" t="s">
        <v>61</v>
      </c>
      <c r="R274" s="255">
        <v>57</v>
      </c>
      <c r="S274" s="255">
        <v>12</v>
      </c>
      <c r="T274" s="256">
        <v>1.71</v>
      </c>
      <c r="U274" s="256">
        <v>3.25</v>
      </c>
      <c r="V274" s="256">
        <v>15.7</v>
      </c>
      <c r="W274" s="213" t="s">
        <v>69</v>
      </c>
      <c r="X274" s="201"/>
      <c r="Y274" s="212" t="s">
        <v>70</v>
      </c>
      <c r="Z274" s="199" t="s">
        <v>75</v>
      </c>
      <c r="AA274" s="212" t="s">
        <v>72</v>
      </c>
      <c r="AB274" s="195"/>
      <c r="AC274" s="205"/>
      <c r="AD274" s="205"/>
      <c r="AE274" s="205"/>
      <c r="AF274" s="205"/>
      <c r="AG274" s="205"/>
      <c r="AH274" s="205"/>
      <c r="AI274" s="205"/>
    </row>
    <row r="275" spans="1:35" ht="32.4" x14ac:dyDescent="0.85">
      <c r="A275" s="192">
        <v>274</v>
      </c>
      <c r="B275" s="193" t="s">
        <v>5324</v>
      </c>
      <c r="C275" s="215" t="s">
        <v>5701</v>
      </c>
      <c r="D275" s="207" t="s">
        <v>84</v>
      </c>
      <c r="E275" s="194"/>
      <c r="F275" s="208"/>
      <c r="G275" s="195" t="s">
        <v>8294</v>
      </c>
      <c r="H275" s="251" t="s">
        <v>5931</v>
      </c>
      <c r="I275" s="252">
        <v>463530</v>
      </c>
      <c r="J275" s="252">
        <v>1255676</v>
      </c>
      <c r="K275" s="253" t="s">
        <v>5857</v>
      </c>
      <c r="L275" s="199" t="s">
        <v>67</v>
      </c>
      <c r="M275" s="199"/>
      <c r="N275" s="199"/>
      <c r="O275" s="199" t="s">
        <v>68</v>
      </c>
      <c r="P275" s="254" t="s">
        <v>5932</v>
      </c>
      <c r="Q275" s="212" t="s">
        <v>61</v>
      </c>
      <c r="R275" s="255">
        <v>57</v>
      </c>
      <c r="S275" s="255">
        <v>12</v>
      </c>
      <c r="T275" s="256">
        <v>1.76</v>
      </c>
      <c r="U275" s="256">
        <v>3.3</v>
      </c>
      <c r="V275" s="256">
        <v>16.600000000000001</v>
      </c>
      <c r="W275" s="213" t="s">
        <v>69</v>
      </c>
      <c r="X275" s="201"/>
      <c r="Y275" s="212" t="s">
        <v>70</v>
      </c>
      <c r="Z275" s="199" t="s">
        <v>75</v>
      </c>
      <c r="AA275" s="212" t="s">
        <v>72</v>
      </c>
      <c r="AB275" s="195"/>
      <c r="AC275" s="205"/>
      <c r="AD275" s="205"/>
      <c r="AE275" s="205"/>
      <c r="AF275" s="205"/>
      <c r="AG275" s="205"/>
      <c r="AH275" s="205"/>
      <c r="AI275" s="205"/>
    </row>
    <row r="276" spans="1:35" ht="32.4" x14ac:dyDescent="0.85">
      <c r="A276" s="192">
        <v>275</v>
      </c>
      <c r="B276" s="193" t="s">
        <v>5324</v>
      </c>
      <c r="C276" s="215" t="s">
        <v>5701</v>
      </c>
      <c r="D276" s="207" t="s">
        <v>84</v>
      </c>
      <c r="E276" s="260" t="s">
        <v>5933</v>
      </c>
      <c r="F276" s="208"/>
      <c r="G276" s="195" t="s">
        <v>8295</v>
      </c>
      <c r="H276" s="251" t="s">
        <v>5934</v>
      </c>
      <c r="I276" s="252">
        <v>463851</v>
      </c>
      <c r="J276" s="252">
        <v>1254785</v>
      </c>
      <c r="K276" s="253" t="s">
        <v>5935</v>
      </c>
      <c r="L276" s="199" t="s">
        <v>67</v>
      </c>
      <c r="M276" s="199"/>
      <c r="N276" s="199"/>
      <c r="O276" s="199" t="s">
        <v>68</v>
      </c>
      <c r="P276" s="254" t="s">
        <v>5936</v>
      </c>
      <c r="Q276" s="212" t="s">
        <v>61</v>
      </c>
      <c r="R276" s="255">
        <v>57</v>
      </c>
      <c r="S276" s="255">
        <v>12</v>
      </c>
      <c r="T276" s="256">
        <v>1.32</v>
      </c>
      <c r="U276" s="256">
        <v>3.65</v>
      </c>
      <c r="V276" s="256">
        <v>18.899999999999999</v>
      </c>
      <c r="W276" s="213" t="s">
        <v>69</v>
      </c>
      <c r="X276" s="201"/>
      <c r="Y276" s="212" t="s">
        <v>70</v>
      </c>
      <c r="Z276" s="199" t="s">
        <v>75</v>
      </c>
      <c r="AA276" s="212" t="s">
        <v>72</v>
      </c>
      <c r="AB276" s="195"/>
      <c r="AC276" s="205"/>
      <c r="AD276" s="205"/>
      <c r="AE276" s="205"/>
      <c r="AF276" s="205"/>
      <c r="AG276" s="205"/>
      <c r="AH276" s="205"/>
      <c r="AI276" s="205"/>
    </row>
    <row r="277" spans="1:35" ht="32.4" x14ac:dyDescent="0.85">
      <c r="A277" s="192">
        <v>276</v>
      </c>
      <c r="B277" s="193" t="s">
        <v>5324</v>
      </c>
      <c r="C277" s="215" t="s">
        <v>5701</v>
      </c>
      <c r="D277" s="207" t="s">
        <v>84</v>
      </c>
      <c r="E277" s="194" t="s">
        <v>5937</v>
      </c>
      <c r="F277" s="208"/>
      <c r="G277" s="195" t="s">
        <v>8296</v>
      </c>
      <c r="H277" s="251" t="s">
        <v>5938</v>
      </c>
      <c r="I277" s="252">
        <v>463199</v>
      </c>
      <c r="J277" s="252">
        <v>1252024</v>
      </c>
      <c r="K277" s="253" t="s">
        <v>5891</v>
      </c>
      <c r="L277" s="199" t="s">
        <v>67</v>
      </c>
      <c r="M277" s="199"/>
      <c r="N277" s="199"/>
      <c r="O277" s="199" t="s">
        <v>68</v>
      </c>
      <c r="P277" s="254" t="s">
        <v>5939</v>
      </c>
      <c r="Q277" s="212" t="s">
        <v>61</v>
      </c>
      <c r="R277" s="255">
        <v>52</v>
      </c>
      <c r="S277" s="255">
        <v>12</v>
      </c>
      <c r="T277" s="256">
        <v>1.56</v>
      </c>
      <c r="U277" s="256">
        <v>6.55</v>
      </c>
      <c r="V277" s="256">
        <v>18.899999999999999</v>
      </c>
      <c r="W277" s="213" t="s">
        <v>69</v>
      </c>
      <c r="X277" s="201"/>
      <c r="Y277" s="212" t="s">
        <v>70</v>
      </c>
      <c r="Z277" s="199" t="s">
        <v>75</v>
      </c>
      <c r="AA277" s="212" t="s">
        <v>72</v>
      </c>
      <c r="AB277" s="195"/>
      <c r="AC277" s="205"/>
      <c r="AD277" s="205"/>
      <c r="AE277" s="205"/>
      <c r="AF277" s="205"/>
      <c r="AG277" s="205"/>
      <c r="AH277" s="205"/>
      <c r="AI277" s="205"/>
    </row>
    <row r="278" spans="1:35" ht="32.4" x14ac:dyDescent="0.85">
      <c r="A278" s="192">
        <v>277</v>
      </c>
      <c r="B278" s="193" t="s">
        <v>5324</v>
      </c>
      <c r="C278" s="215" t="s">
        <v>5701</v>
      </c>
      <c r="D278" s="207" t="s">
        <v>84</v>
      </c>
      <c r="E278" s="194"/>
      <c r="F278" s="208"/>
      <c r="G278" s="195" t="s">
        <v>8297</v>
      </c>
      <c r="H278" s="251" t="s">
        <v>5940</v>
      </c>
      <c r="I278" s="252">
        <v>463515</v>
      </c>
      <c r="J278" s="252">
        <v>1252107</v>
      </c>
      <c r="K278" s="253" t="s">
        <v>5941</v>
      </c>
      <c r="L278" s="199" t="s">
        <v>67</v>
      </c>
      <c r="M278" s="199"/>
      <c r="N278" s="199"/>
      <c r="O278" s="199" t="s">
        <v>68</v>
      </c>
      <c r="P278" s="254" t="s">
        <v>5942</v>
      </c>
      <c r="Q278" s="212" t="s">
        <v>61</v>
      </c>
      <c r="R278" s="255">
        <v>55</v>
      </c>
      <c r="S278" s="255">
        <v>12</v>
      </c>
      <c r="T278" s="256">
        <v>1.34</v>
      </c>
      <c r="U278" s="256">
        <v>4.95</v>
      </c>
      <c r="V278" s="256">
        <v>16.600000000000001</v>
      </c>
      <c r="W278" s="213" t="s">
        <v>69</v>
      </c>
      <c r="X278" s="201"/>
      <c r="Y278" s="212" t="s">
        <v>70</v>
      </c>
      <c r="Z278" s="199" t="s">
        <v>75</v>
      </c>
      <c r="AA278" s="212" t="s">
        <v>72</v>
      </c>
      <c r="AB278" s="195"/>
      <c r="AC278" s="205"/>
      <c r="AD278" s="205"/>
      <c r="AE278" s="205"/>
      <c r="AF278" s="205"/>
      <c r="AG278" s="205"/>
      <c r="AH278" s="205"/>
      <c r="AI278" s="205"/>
    </row>
    <row r="279" spans="1:35" ht="32.4" x14ac:dyDescent="0.85">
      <c r="A279" s="192">
        <v>278</v>
      </c>
      <c r="B279" s="193" t="s">
        <v>5324</v>
      </c>
      <c r="C279" s="215" t="s">
        <v>5701</v>
      </c>
      <c r="D279" s="207" t="s">
        <v>84</v>
      </c>
      <c r="E279" s="194"/>
      <c r="F279" s="208"/>
      <c r="G279" s="195" t="s">
        <v>8298</v>
      </c>
      <c r="H279" s="251" t="s">
        <v>5943</v>
      </c>
      <c r="I279" s="252">
        <v>463630</v>
      </c>
      <c r="J279" s="252">
        <v>1252092</v>
      </c>
      <c r="K279" s="253" t="s">
        <v>5944</v>
      </c>
      <c r="L279" s="199" t="s">
        <v>67</v>
      </c>
      <c r="M279" s="199"/>
      <c r="N279" s="199"/>
      <c r="O279" s="199" t="s">
        <v>68</v>
      </c>
      <c r="P279" s="254" t="s">
        <v>5945</v>
      </c>
      <c r="Q279" s="212" t="s">
        <v>61</v>
      </c>
      <c r="R279" s="255">
        <v>56</v>
      </c>
      <c r="S279" s="238">
        <v>12</v>
      </c>
      <c r="T279" s="256">
        <v>1.38</v>
      </c>
      <c r="U279" s="256">
        <v>4.3499999999999996</v>
      </c>
      <c r="V279" s="256">
        <v>19.75</v>
      </c>
      <c r="W279" s="213" t="s">
        <v>69</v>
      </c>
      <c r="X279" s="201"/>
      <c r="Y279" s="212" t="s">
        <v>70</v>
      </c>
      <c r="Z279" s="199" t="s">
        <v>75</v>
      </c>
      <c r="AA279" s="212" t="s">
        <v>72</v>
      </c>
      <c r="AB279" s="195"/>
      <c r="AC279" s="205"/>
      <c r="AD279" s="205"/>
      <c r="AE279" s="205"/>
      <c r="AF279" s="205"/>
      <c r="AG279" s="205"/>
      <c r="AH279" s="205"/>
      <c r="AI279" s="205"/>
    </row>
    <row r="280" spans="1:35" ht="32.4" x14ac:dyDescent="0.85">
      <c r="A280" s="192">
        <v>279</v>
      </c>
      <c r="B280" s="193" t="s">
        <v>5324</v>
      </c>
      <c r="C280" s="215" t="s">
        <v>5701</v>
      </c>
      <c r="D280" s="207" t="s">
        <v>84</v>
      </c>
      <c r="E280" s="194"/>
      <c r="F280" s="208"/>
      <c r="G280" s="195" t="s">
        <v>8299</v>
      </c>
      <c r="H280" s="251" t="s">
        <v>5946</v>
      </c>
      <c r="I280" s="252">
        <v>463627</v>
      </c>
      <c r="J280" s="252">
        <v>1252193</v>
      </c>
      <c r="K280" s="253">
        <v>40246</v>
      </c>
      <c r="L280" s="199" t="s">
        <v>67</v>
      </c>
      <c r="M280" s="199"/>
      <c r="N280" s="199"/>
      <c r="O280" s="199" t="s">
        <v>68</v>
      </c>
      <c r="P280" s="254" t="s">
        <v>5947</v>
      </c>
      <c r="Q280" s="212" t="s">
        <v>61</v>
      </c>
      <c r="R280" s="255">
        <v>56</v>
      </c>
      <c r="S280" s="238">
        <v>8</v>
      </c>
      <c r="T280" s="256">
        <v>4.5</v>
      </c>
      <c r="U280" s="256">
        <v>6</v>
      </c>
      <c r="V280" s="256">
        <v>15.7</v>
      </c>
      <c r="W280" s="213" t="s">
        <v>69</v>
      </c>
      <c r="X280" s="201"/>
      <c r="Y280" s="212" t="s">
        <v>70</v>
      </c>
      <c r="Z280" s="199" t="s">
        <v>75</v>
      </c>
      <c r="AA280" s="212" t="s">
        <v>72</v>
      </c>
      <c r="AB280" s="195"/>
      <c r="AC280" s="205"/>
      <c r="AD280" s="205"/>
      <c r="AE280" s="205"/>
      <c r="AF280" s="205"/>
      <c r="AG280" s="205"/>
      <c r="AH280" s="205"/>
      <c r="AI280" s="205"/>
    </row>
    <row r="281" spans="1:35" ht="32.4" x14ac:dyDescent="0.85">
      <c r="A281" s="192">
        <v>280</v>
      </c>
      <c r="B281" s="193" t="s">
        <v>5324</v>
      </c>
      <c r="C281" s="215" t="s">
        <v>5701</v>
      </c>
      <c r="D281" s="207" t="s">
        <v>84</v>
      </c>
      <c r="E281" s="194"/>
      <c r="F281" s="208"/>
      <c r="G281" s="195" t="s">
        <v>8300</v>
      </c>
      <c r="H281" s="251" t="s">
        <v>5948</v>
      </c>
      <c r="I281" s="252">
        <v>458477</v>
      </c>
      <c r="J281" s="252">
        <v>1256568</v>
      </c>
      <c r="K281" s="253">
        <v>40246</v>
      </c>
      <c r="L281" s="199" t="s">
        <v>67</v>
      </c>
      <c r="M281" s="199"/>
      <c r="N281" s="199"/>
      <c r="O281" s="199" t="s">
        <v>68</v>
      </c>
      <c r="P281" s="254" t="s">
        <v>5949</v>
      </c>
      <c r="Q281" s="212" t="s">
        <v>61</v>
      </c>
      <c r="R281" s="255">
        <v>56</v>
      </c>
      <c r="S281" s="238">
        <v>12</v>
      </c>
      <c r="T281" s="256">
        <v>1.8</v>
      </c>
      <c r="U281" s="256">
        <v>6</v>
      </c>
      <c r="V281" s="256">
        <v>22</v>
      </c>
      <c r="W281" s="213" t="s">
        <v>69</v>
      </c>
      <c r="X281" s="201"/>
      <c r="Y281" s="212" t="s">
        <v>70</v>
      </c>
      <c r="Z281" s="199" t="s">
        <v>75</v>
      </c>
      <c r="AA281" s="212" t="s">
        <v>72</v>
      </c>
      <c r="AB281" s="195"/>
      <c r="AC281" s="205"/>
      <c r="AD281" s="205"/>
      <c r="AE281" s="205"/>
      <c r="AF281" s="205"/>
      <c r="AG281" s="205"/>
      <c r="AH281" s="205"/>
      <c r="AI281" s="205"/>
    </row>
    <row r="282" spans="1:35" ht="32.4" x14ac:dyDescent="0.85">
      <c r="A282" s="192">
        <v>281</v>
      </c>
      <c r="B282" s="193" t="s">
        <v>5324</v>
      </c>
      <c r="C282" s="215" t="s">
        <v>5701</v>
      </c>
      <c r="D282" s="207" t="s">
        <v>84</v>
      </c>
      <c r="E282" s="194" t="s">
        <v>5950</v>
      </c>
      <c r="F282" s="208"/>
      <c r="G282" s="195" t="s">
        <v>8301</v>
      </c>
      <c r="H282" s="251" t="s">
        <v>5951</v>
      </c>
      <c r="I282" s="252">
        <v>461879</v>
      </c>
      <c r="J282" s="252">
        <v>1250648</v>
      </c>
      <c r="K282" s="253" t="s">
        <v>5952</v>
      </c>
      <c r="L282" s="199" t="s">
        <v>67</v>
      </c>
      <c r="M282" s="199"/>
      <c r="N282" s="199"/>
      <c r="O282" s="199" t="s">
        <v>68</v>
      </c>
      <c r="P282" s="254" t="s">
        <v>5953</v>
      </c>
      <c r="Q282" s="212" t="s">
        <v>61</v>
      </c>
      <c r="R282" s="255">
        <v>80</v>
      </c>
      <c r="S282" s="238">
        <v>8</v>
      </c>
      <c r="T282" s="256">
        <v>1.4</v>
      </c>
      <c r="U282" s="256">
        <v>4.4000000000000004</v>
      </c>
      <c r="V282" s="256">
        <v>22.4</v>
      </c>
      <c r="W282" s="213" t="s">
        <v>69</v>
      </c>
      <c r="X282" s="201"/>
      <c r="Y282" s="212" t="s">
        <v>70</v>
      </c>
      <c r="Z282" s="199" t="s">
        <v>75</v>
      </c>
      <c r="AA282" s="212" t="s">
        <v>72</v>
      </c>
      <c r="AB282" s="195"/>
      <c r="AC282" s="205"/>
      <c r="AD282" s="205"/>
      <c r="AE282" s="205"/>
      <c r="AF282" s="205"/>
      <c r="AG282" s="205"/>
      <c r="AH282" s="205"/>
      <c r="AI282" s="205"/>
    </row>
    <row r="283" spans="1:35" ht="32.4" x14ac:dyDescent="0.85">
      <c r="A283" s="192">
        <v>282</v>
      </c>
      <c r="B283" s="193" t="s">
        <v>5324</v>
      </c>
      <c r="C283" s="215" t="s">
        <v>5701</v>
      </c>
      <c r="D283" s="207" t="s">
        <v>84</v>
      </c>
      <c r="E283" s="194"/>
      <c r="F283" s="208"/>
      <c r="G283" s="195" t="s">
        <v>8302</v>
      </c>
      <c r="H283" s="251" t="s">
        <v>5954</v>
      </c>
      <c r="I283" s="252">
        <v>462040</v>
      </c>
      <c r="J283" s="252">
        <v>1250693</v>
      </c>
      <c r="K283" s="253" t="s">
        <v>5955</v>
      </c>
      <c r="L283" s="199" t="s">
        <v>67</v>
      </c>
      <c r="M283" s="199"/>
      <c r="N283" s="199"/>
      <c r="O283" s="199" t="s">
        <v>68</v>
      </c>
      <c r="P283" s="254" t="s">
        <v>5956</v>
      </c>
      <c r="Q283" s="212" t="s">
        <v>61</v>
      </c>
      <c r="R283" s="255">
        <v>54</v>
      </c>
      <c r="S283" s="238">
        <v>12</v>
      </c>
      <c r="T283" s="256">
        <v>1.78</v>
      </c>
      <c r="U283" s="256">
        <v>3.95</v>
      </c>
      <c r="V283" s="256">
        <v>19.55</v>
      </c>
      <c r="W283" s="213" t="s">
        <v>69</v>
      </c>
      <c r="X283" s="201"/>
      <c r="Y283" s="212" t="s">
        <v>70</v>
      </c>
      <c r="Z283" s="199" t="s">
        <v>75</v>
      </c>
      <c r="AA283" s="212" t="s">
        <v>72</v>
      </c>
      <c r="AB283" s="195"/>
      <c r="AC283" s="205"/>
      <c r="AD283" s="205"/>
      <c r="AE283" s="205"/>
      <c r="AF283" s="205"/>
      <c r="AG283" s="205"/>
      <c r="AH283" s="205"/>
      <c r="AI283" s="205"/>
    </row>
    <row r="284" spans="1:35" ht="32.4" x14ac:dyDescent="0.85">
      <c r="A284" s="192">
        <v>283</v>
      </c>
      <c r="B284" s="193" t="s">
        <v>5324</v>
      </c>
      <c r="C284" s="215" t="s">
        <v>5701</v>
      </c>
      <c r="D284" s="207" t="s">
        <v>84</v>
      </c>
      <c r="E284" s="194"/>
      <c r="F284" s="208"/>
      <c r="G284" s="195" t="s">
        <v>8303</v>
      </c>
      <c r="H284" s="251" t="s">
        <v>5957</v>
      </c>
      <c r="I284" s="252">
        <v>462022</v>
      </c>
      <c r="J284" s="252">
        <v>1250563</v>
      </c>
      <c r="K284" s="253" t="s">
        <v>5944</v>
      </c>
      <c r="L284" s="199" t="s">
        <v>67</v>
      </c>
      <c r="M284" s="199"/>
      <c r="N284" s="199"/>
      <c r="O284" s="199" t="s">
        <v>68</v>
      </c>
      <c r="P284" s="254" t="s">
        <v>5958</v>
      </c>
      <c r="Q284" s="212" t="s">
        <v>61</v>
      </c>
      <c r="R284" s="255">
        <v>52</v>
      </c>
      <c r="S284" s="238">
        <v>12</v>
      </c>
      <c r="T284" s="256">
        <v>1.8</v>
      </c>
      <c r="U284" s="256">
        <v>4.7</v>
      </c>
      <c r="V284" s="256">
        <v>22.1</v>
      </c>
      <c r="W284" s="213" t="s">
        <v>69</v>
      </c>
      <c r="X284" s="201"/>
      <c r="Y284" s="212" t="s">
        <v>70</v>
      </c>
      <c r="Z284" s="199" t="s">
        <v>75</v>
      </c>
      <c r="AA284" s="212" t="s">
        <v>72</v>
      </c>
      <c r="AB284" s="195"/>
      <c r="AC284" s="205"/>
      <c r="AD284" s="205"/>
      <c r="AE284" s="205"/>
      <c r="AF284" s="205"/>
      <c r="AG284" s="205"/>
      <c r="AH284" s="205"/>
      <c r="AI284" s="205"/>
    </row>
    <row r="285" spans="1:35" ht="32.4" x14ac:dyDescent="0.85">
      <c r="A285" s="192">
        <v>284</v>
      </c>
      <c r="B285" s="193" t="s">
        <v>5324</v>
      </c>
      <c r="C285" s="215" t="s">
        <v>5701</v>
      </c>
      <c r="D285" s="207" t="s">
        <v>84</v>
      </c>
      <c r="E285" s="194" t="s">
        <v>5959</v>
      </c>
      <c r="F285" s="208"/>
      <c r="G285" s="195" t="s">
        <v>8304</v>
      </c>
      <c r="H285" s="251" t="s">
        <v>5960</v>
      </c>
      <c r="I285" s="252">
        <v>452988</v>
      </c>
      <c r="J285" s="252">
        <v>1250495</v>
      </c>
      <c r="K285" s="253" t="s">
        <v>5944</v>
      </c>
      <c r="L285" s="199" t="s">
        <v>67</v>
      </c>
      <c r="M285" s="199"/>
      <c r="N285" s="199"/>
      <c r="O285" s="199" t="s">
        <v>68</v>
      </c>
      <c r="P285" s="254" t="s">
        <v>5961</v>
      </c>
      <c r="Q285" s="212" t="s">
        <v>61</v>
      </c>
      <c r="R285" s="255">
        <v>52</v>
      </c>
      <c r="S285" s="238">
        <v>12</v>
      </c>
      <c r="T285" s="256">
        <v>1.65</v>
      </c>
      <c r="U285" s="256">
        <v>4</v>
      </c>
      <c r="V285" s="256">
        <v>18.5</v>
      </c>
      <c r="W285" s="213" t="s">
        <v>69</v>
      </c>
      <c r="X285" s="201"/>
      <c r="Y285" s="212" t="s">
        <v>70</v>
      </c>
      <c r="Z285" s="199" t="s">
        <v>75</v>
      </c>
      <c r="AA285" s="212" t="s">
        <v>72</v>
      </c>
      <c r="AB285" s="195"/>
      <c r="AC285" s="205"/>
      <c r="AD285" s="205"/>
      <c r="AE285" s="205"/>
      <c r="AF285" s="205"/>
      <c r="AG285" s="205"/>
      <c r="AH285" s="205"/>
      <c r="AI285" s="205"/>
    </row>
    <row r="286" spans="1:35" ht="32.4" x14ac:dyDescent="0.85">
      <c r="A286" s="192">
        <v>285</v>
      </c>
      <c r="B286" s="193" t="s">
        <v>5324</v>
      </c>
      <c r="C286" s="215" t="s">
        <v>5701</v>
      </c>
      <c r="D286" s="207" t="s">
        <v>84</v>
      </c>
      <c r="E286" s="194"/>
      <c r="F286" s="208"/>
      <c r="G286" s="195" t="s">
        <v>8305</v>
      </c>
      <c r="H286" s="251" t="s">
        <v>5962</v>
      </c>
      <c r="I286" s="252">
        <v>462836</v>
      </c>
      <c r="J286" s="252">
        <v>1250046</v>
      </c>
      <c r="K286" s="253" t="s">
        <v>5955</v>
      </c>
      <c r="L286" s="199" t="s">
        <v>67</v>
      </c>
      <c r="M286" s="199"/>
      <c r="N286" s="199"/>
      <c r="O286" s="199" t="s">
        <v>68</v>
      </c>
      <c r="P286" s="254" t="s">
        <v>5963</v>
      </c>
      <c r="Q286" s="212" t="s">
        <v>61</v>
      </c>
      <c r="R286" s="255">
        <v>70</v>
      </c>
      <c r="S286" s="238">
        <v>12</v>
      </c>
      <c r="T286" s="256">
        <v>1.32</v>
      </c>
      <c r="U286" s="256">
        <v>3.2</v>
      </c>
      <c r="V286" s="256">
        <v>15.49</v>
      </c>
      <c r="W286" s="213" t="s">
        <v>69</v>
      </c>
      <c r="X286" s="201"/>
      <c r="Y286" s="212" t="s">
        <v>70</v>
      </c>
      <c r="Z286" s="199" t="s">
        <v>75</v>
      </c>
      <c r="AA286" s="212" t="s">
        <v>72</v>
      </c>
      <c r="AB286" s="195"/>
      <c r="AC286" s="205"/>
      <c r="AD286" s="205"/>
      <c r="AE286" s="205"/>
      <c r="AF286" s="205"/>
      <c r="AG286" s="205"/>
      <c r="AH286" s="205"/>
      <c r="AI286" s="205"/>
    </row>
    <row r="287" spans="1:35" ht="32.4" x14ac:dyDescent="0.85">
      <c r="A287" s="192">
        <v>286</v>
      </c>
      <c r="B287" s="193" t="s">
        <v>5324</v>
      </c>
      <c r="C287" s="215" t="s">
        <v>5701</v>
      </c>
      <c r="D287" s="207" t="s">
        <v>84</v>
      </c>
      <c r="E287" s="194"/>
      <c r="F287" s="208"/>
      <c r="G287" s="195" t="s">
        <v>8306</v>
      </c>
      <c r="H287" s="251" t="s">
        <v>5964</v>
      </c>
      <c r="I287" s="252">
        <v>463159</v>
      </c>
      <c r="J287" s="252">
        <v>1250297</v>
      </c>
      <c r="K287" s="253" t="s">
        <v>5965</v>
      </c>
      <c r="L287" s="199" t="s">
        <v>67</v>
      </c>
      <c r="M287" s="199"/>
      <c r="N287" s="199"/>
      <c r="O287" s="199" t="s">
        <v>68</v>
      </c>
      <c r="P287" s="261" t="s">
        <v>5966</v>
      </c>
      <c r="Q287" s="212" t="s">
        <v>61</v>
      </c>
      <c r="R287" s="255">
        <v>54</v>
      </c>
      <c r="S287" s="238">
        <v>12</v>
      </c>
      <c r="T287" s="256">
        <v>1.5</v>
      </c>
      <c r="U287" s="256">
        <v>3.15</v>
      </c>
      <c r="V287" s="256">
        <v>20.9</v>
      </c>
      <c r="W287" s="213" t="s">
        <v>69</v>
      </c>
      <c r="X287" s="201"/>
      <c r="Y287" s="212" t="s">
        <v>70</v>
      </c>
      <c r="Z287" s="199" t="s">
        <v>75</v>
      </c>
      <c r="AA287" s="212" t="s">
        <v>72</v>
      </c>
      <c r="AB287" s="195"/>
      <c r="AC287" s="205"/>
      <c r="AD287" s="205"/>
      <c r="AE287" s="205"/>
      <c r="AF287" s="205"/>
      <c r="AG287" s="205"/>
      <c r="AH287" s="205"/>
      <c r="AI287" s="205"/>
    </row>
    <row r="288" spans="1:35" ht="30" x14ac:dyDescent="0.85">
      <c r="A288" s="149">
        <v>287</v>
      </c>
      <c r="B288" s="100"/>
      <c r="C288" s="110"/>
      <c r="D288" s="134"/>
      <c r="E288" s="101"/>
      <c r="F288" s="108"/>
      <c r="G288" s="195" t="s">
        <v>8307</v>
      </c>
      <c r="H288" s="2"/>
      <c r="I288" s="189"/>
      <c r="J288" s="189"/>
      <c r="K288" s="15"/>
      <c r="L288" s="15"/>
      <c r="M288" s="15"/>
      <c r="N288" s="15"/>
      <c r="O288" s="15"/>
      <c r="P288" s="109"/>
      <c r="Q288" s="2"/>
      <c r="R288" s="2"/>
      <c r="S288" s="115">
        <v>12</v>
      </c>
      <c r="T288" s="2"/>
      <c r="U288" s="2"/>
      <c r="V288" s="2"/>
      <c r="W288" s="132" t="s">
        <v>69</v>
      </c>
      <c r="X288" s="105"/>
      <c r="Y288" s="2" t="s">
        <v>70</v>
      </c>
      <c r="Z288" s="15" t="s">
        <v>75</v>
      </c>
      <c r="AA288" s="2" t="s">
        <v>72</v>
      </c>
      <c r="AB288" s="13"/>
      <c r="AC288" s="51"/>
      <c r="AD288" s="51"/>
      <c r="AE288" s="51"/>
      <c r="AF288" s="51"/>
      <c r="AG288" s="51"/>
      <c r="AH288" s="51"/>
      <c r="AI288" s="51"/>
    </row>
    <row r="289" spans="1:35" ht="32.4" x14ac:dyDescent="0.85">
      <c r="A289" s="192">
        <v>288</v>
      </c>
      <c r="B289" s="193" t="s">
        <v>5324</v>
      </c>
      <c r="C289" s="215" t="s">
        <v>5701</v>
      </c>
      <c r="D289" s="207" t="s">
        <v>5765</v>
      </c>
      <c r="E289" s="194" t="s">
        <v>5967</v>
      </c>
      <c r="F289" s="208"/>
      <c r="G289" s="195" t="s">
        <v>8308</v>
      </c>
      <c r="H289" s="251" t="s">
        <v>5968</v>
      </c>
      <c r="I289" s="252">
        <v>465422</v>
      </c>
      <c r="J289" s="252">
        <v>1237958</v>
      </c>
      <c r="K289" s="253" t="s">
        <v>5857</v>
      </c>
      <c r="L289" s="199" t="s">
        <v>67</v>
      </c>
      <c r="M289" s="199"/>
      <c r="N289" s="199"/>
      <c r="O289" s="199" t="s">
        <v>68</v>
      </c>
      <c r="P289" s="254" t="s">
        <v>5969</v>
      </c>
      <c r="Q289" s="212" t="s">
        <v>61</v>
      </c>
      <c r="R289" s="251">
        <v>50</v>
      </c>
      <c r="S289" s="238">
        <v>8</v>
      </c>
      <c r="T289" s="256">
        <v>1.79</v>
      </c>
      <c r="U289" s="256">
        <v>3</v>
      </c>
      <c r="V289" s="256">
        <v>17.2</v>
      </c>
      <c r="W289" s="213" t="s">
        <v>69</v>
      </c>
      <c r="X289" s="201"/>
      <c r="Y289" s="212" t="s">
        <v>70</v>
      </c>
      <c r="Z289" s="199" t="s">
        <v>75</v>
      </c>
      <c r="AA289" s="212" t="s">
        <v>72</v>
      </c>
      <c r="AB289" s="195"/>
      <c r="AC289" s="205"/>
      <c r="AD289" s="205"/>
      <c r="AE289" s="205"/>
      <c r="AF289" s="205"/>
      <c r="AG289" s="205"/>
      <c r="AH289" s="205"/>
      <c r="AI289" s="205"/>
    </row>
    <row r="290" spans="1:35" ht="32.4" x14ac:dyDescent="0.85">
      <c r="A290" s="192">
        <v>289</v>
      </c>
      <c r="B290" s="193" t="s">
        <v>5324</v>
      </c>
      <c r="C290" s="215" t="s">
        <v>5701</v>
      </c>
      <c r="D290" s="207" t="s">
        <v>5765</v>
      </c>
      <c r="E290" s="194"/>
      <c r="F290" s="208"/>
      <c r="G290" s="195" t="s">
        <v>8309</v>
      </c>
      <c r="H290" s="251" t="s">
        <v>5970</v>
      </c>
      <c r="I290" s="252">
        <v>465788</v>
      </c>
      <c r="J290" s="252">
        <v>1237828</v>
      </c>
      <c r="K290" s="253" t="s">
        <v>5857</v>
      </c>
      <c r="L290" s="199" t="s">
        <v>67</v>
      </c>
      <c r="M290" s="199"/>
      <c r="N290" s="199"/>
      <c r="O290" s="199" t="s">
        <v>68</v>
      </c>
      <c r="P290" s="254" t="s">
        <v>5971</v>
      </c>
      <c r="Q290" s="212" t="s">
        <v>61</v>
      </c>
      <c r="R290" s="251">
        <v>51</v>
      </c>
      <c r="S290" s="238">
        <v>12</v>
      </c>
      <c r="T290" s="256">
        <v>1.7</v>
      </c>
      <c r="U290" s="256">
        <v>3</v>
      </c>
      <c r="V290" s="256">
        <v>17.989999999999998</v>
      </c>
      <c r="W290" s="213" t="s">
        <v>69</v>
      </c>
      <c r="X290" s="201"/>
      <c r="Y290" s="212" t="s">
        <v>70</v>
      </c>
      <c r="Z290" s="199" t="s">
        <v>75</v>
      </c>
      <c r="AA290" s="212" t="s">
        <v>72</v>
      </c>
      <c r="AB290" s="195"/>
      <c r="AC290" s="205"/>
      <c r="AD290" s="205"/>
      <c r="AE290" s="205"/>
      <c r="AF290" s="205"/>
      <c r="AG290" s="205"/>
      <c r="AH290" s="205"/>
      <c r="AI290" s="205"/>
    </row>
    <row r="291" spans="1:35" ht="32.4" x14ac:dyDescent="0.85">
      <c r="A291" s="192">
        <v>290</v>
      </c>
      <c r="B291" s="193" t="s">
        <v>5324</v>
      </c>
      <c r="C291" s="215" t="s">
        <v>5701</v>
      </c>
      <c r="D291" s="207" t="s">
        <v>5765</v>
      </c>
      <c r="E291" s="194"/>
      <c r="F291" s="208"/>
      <c r="G291" s="195" t="s">
        <v>8310</v>
      </c>
      <c r="H291" s="251" t="s">
        <v>5972</v>
      </c>
      <c r="I291" s="252">
        <v>466019</v>
      </c>
      <c r="J291" s="252">
        <v>1237784</v>
      </c>
      <c r="K291" s="253" t="s">
        <v>5973</v>
      </c>
      <c r="L291" s="199" t="s">
        <v>67</v>
      </c>
      <c r="M291" s="199"/>
      <c r="N291" s="199"/>
      <c r="O291" s="199" t="s">
        <v>68</v>
      </c>
      <c r="P291" s="254" t="s">
        <v>5974</v>
      </c>
      <c r="Q291" s="212" t="s">
        <v>61</v>
      </c>
      <c r="R291" s="251">
        <v>52</v>
      </c>
      <c r="S291" s="238">
        <v>8</v>
      </c>
      <c r="T291" s="256">
        <v>1.75</v>
      </c>
      <c r="U291" s="256">
        <v>3.2</v>
      </c>
      <c r="V291" s="256">
        <v>16.7</v>
      </c>
      <c r="W291" s="213" t="s">
        <v>69</v>
      </c>
      <c r="X291" s="201"/>
      <c r="Y291" s="212" t="s">
        <v>70</v>
      </c>
      <c r="Z291" s="199" t="s">
        <v>75</v>
      </c>
      <c r="AA291" s="212" t="s">
        <v>72</v>
      </c>
      <c r="AB291" s="195"/>
      <c r="AC291" s="205"/>
      <c r="AD291" s="205"/>
      <c r="AE291" s="205"/>
      <c r="AF291" s="205"/>
      <c r="AG291" s="205"/>
      <c r="AH291" s="205"/>
      <c r="AI291" s="205"/>
    </row>
    <row r="292" spans="1:35" ht="32.4" x14ac:dyDescent="0.85">
      <c r="A292" s="192">
        <v>291</v>
      </c>
      <c r="B292" s="193" t="s">
        <v>5324</v>
      </c>
      <c r="C292" s="215" t="s">
        <v>5701</v>
      </c>
      <c r="D292" s="207" t="s">
        <v>5765</v>
      </c>
      <c r="E292" s="194"/>
      <c r="F292" s="208"/>
      <c r="G292" s="195" t="s">
        <v>8311</v>
      </c>
      <c r="H292" s="251" t="s">
        <v>5975</v>
      </c>
      <c r="I292" s="252">
        <v>466436</v>
      </c>
      <c r="J292" s="252">
        <v>1239107</v>
      </c>
      <c r="K292" s="253" t="s">
        <v>5973</v>
      </c>
      <c r="L292" s="199" t="s">
        <v>67</v>
      </c>
      <c r="M292" s="199"/>
      <c r="N292" s="199"/>
      <c r="O292" s="199" t="s">
        <v>68</v>
      </c>
      <c r="P292" s="254" t="s">
        <v>5976</v>
      </c>
      <c r="Q292" s="212" t="s">
        <v>61</v>
      </c>
      <c r="R292" s="251">
        <v>47</v>
      </c>
      <c r="S292" s="238">
        <v>12</v>
      </c>
      <c r="T292" s="256">
        <v>3</v>
      </c>
      <c r="U292" s="256">
        <v>4</v>
      </c>
      <c r="V292" s="256">
        <v>16.3</v>
      </c>
      <c r="W292" s="213" t="s">
        <v>69</v>
      </c>
      <c r="X292" s="201"/>
      <c r="Y292" s="212" t="s">
        <v>70</v>
      </c>
      <c r="Z292" s="199" t="s">
        <v>75</v>
      </c>
      <c r="AA292" s="212" t="s">
        <v>72</v>
      </c>
      <c r="AB292" s="195"/>
      <c r="AC292" s="205"/>
      <c r="AD292" s="205"/>
      <c r="AE292" s="205"/>
      <c r="AF292" s="205"/>
      <c r="AG292" s="205"/>
      <c r="AH292" s="205"/>
      <c r="AI292" s="205"/>
    </row>
    <row r="293" spans="1:35" ht="32.4" x14ac:dyDescent="0.85">
      <c r="A293" s="192">
        <v>292</v>
      </c>
      <c r="B293" s="193" t="s">
        <v>5324</v>
      </c>
      <c r="C293" s="215" t="s">
        <v>5701</v>
      </c>
      <c r="D293" s="207" t="s">
        <v>5765</v>
      </c>
      <c r="E293" s="194"/>
      <c r="F293" s="208"/>
      <c r="G293" s="195" t="s">
        <v>8312</v>
      </c>
      <c r="H293" s="251" t="s">
        <v>5977</v>
      </c>
      <c r="I293" s="252">
        <v>465051</v>
      </c>
      <c r="J293" s="252">
        <v>1237898</v>
      </c>
      <c r="K293" s="253" t="s">
        <v>5973</v>
      </c>
      <c r="L293" s="199" t="s">
        <v>67</v>
      </c>
      <c r="M293" s="199"/>
      <c r="N293" s="199"/>
      <c r="O293" s="199" t="s">
        <v>68</v>
      </c>
      <c r="P293" s="254" t="s">
        <v>5978</v>
      </c>
      <c r="Q293" s="212" t="s">
        <v>61</v>
      </c>
      <c r="R293" s="251">
        <v>54</v>
      </c>
      <c r="S293" s="238">
        <v>12</v>
      </c>
      <c r="T293" s="256">
        <v>2.29</v>
      </c>
      <c r="U293" s="256">
        <v>3.4</v>
      </c>
      <c r="V293" s="256">
        <v>15.89</v>
      </c>
      <c r="W293" s="213" t="s">
        <v>69</v>
      </c>
      <c r="X293" s="201"/>
      <c r="Y293" s="212" t="s">
        <v>70</v>
      </c>
      <c r="Z293" s="199" t="s">
        <v>75</v>
      </c>
      <c r="AA293" s="212" t="s">
        <v>72</v>
      </c>
      <c r="AB293" s="195"/>
      <c r="AC293" s="205"/>
      <c r="AD293" s="205"/>
      <c r="AE293" s="205"/>
      <c r="AF293" s="205"/>
      <c r="AG293" s="205"/>
      <c r="AH293" s="205"/>
      <c r="AI293" s="205"/>
    </row>
    <row r="294" spans="1:35" ht="32.4" x14ac:dyDescent="0.85">
      <c r="A294" s="192">
        <v>293</v>
      </c>
      <c r="B294" s="193" t="s">
        <v>5324</v>
      </c>
      <c r="C294" s="215" t="s">
        <v>5701</v>
      </c>
      <c r="D294" s="207" t="s">
        <v>5765</v>
      </c>
      <c r="E294" s="194" t="s">
        <v>5979</v>
      </c>
      <c r="F294" s="208"/>
      <c r="G294" s="195" t="s">
        <v>8313</v>
      </c>
      <c r="H294" s="251" t="s">
        <v>5980</v>
      </c>
      <c r="I294" s="252">
        <v>465533</v>
      </c>
      <c r="J294" s="252">
        <v>1237100</v>
      </c>
      <c r="K294" s="253">
        <v>40519</v>
      </c>
      <c r="L294" s="199" t="s">
        <v>67</v>
      </c>
      <c r="M294" s="199"/>
      <c r="N294" s="199"/>
      <c r="O294" s="199" t="s">
        <v>68</v>
      </c>
      <c r="P294" s="254" t="s">
        <v>5981</v>
      </c>
      <c r="Q294" s="212" t="s">
        <v>61</v>
      </c>
      <c r="R294" s="251">
        <v>46</v>
      </c>
      <c r="S294" s="238">
        <v>8</v>
      </c>
      <c r="T294" s="256">
        <v>2.5</v>
      </c>
      <c r="U294" s="256">
        <v>5.5</v>
      </c>
      <c r="V294" s="256">
        <v>17.899999999999999</v>
      </c>
      <c r="W294" s="213" t="s">
        <v>69</v>
      </c>
      <c r="X294" s="201"/>
      <c r="Y294" s="212" t="s">
        <v>70</v>
      </c>
      <c r="Z294" s="199" t="s">
        <v>75</v>
      </c>
      <c r="AA294" s="212" t="s">
        <v>72</v>
      </c>
      <c r="AB294" s="195"/>
      <c r="AC294" s="205"/>
      <c r="AD294" s="205"/>
      <c r="AE294" s="205"/>
      <c r="AF294" s="205"/>
      <c r="AG294" s="205"/>
      <c r="AH294" s="205"/>
      <c r="AI294" s="205"/>
    </row>
    <row r="295" spans="1:35" ht="32.4" x14ac:dyDescent="0.85">
      <c r="A295" s="192">
        <v>294</v>
      </c>
      <c r="B295" s="193" t="s">
        <v>5324</v>
      </c>
      <c r="C295" s="215" t="s">
        <v>5701</v>
      </c>
      <c r="D295" s="207" t="s">
        <v>5765</v>
      </c>
      <c r="E295" s="194"/>
      <c r="F295" s="208"/>
      <c r="G295" s="195" t="s">
        <v>8314</v>
      </c>
      <c r="H295" s="251" t="s">
        <v>5982</v>
      </c>
      <c r="I295" s="252">
        <v>465734</v>
      </c>
      <c r="J295" s="252">
        <v>1237339</v>
      </c>
      <c r="K295" s="253">
        <v>40366</v>
      </c>
      <c r="L295" s="199" t="s">
        <v>67</v>
      </c>
      <c r="M295" s="199"/>
      <c r="N295" s="199"/>
      <c r="O295" s="199" t="s">
        <v>68</v>
      </c>
      <c r="P295" s="254" t="s">
        <v>5983</v>
      </c>
      <c r="Q295" s="212" t="s">
        <v>61</v>
      </c>
      <c r="R295" s="251">
        <v>70</v>
      </c>
      <c r="S295" s="238">
        <v>12</v>
      </c>
      <c r="T295" s="256">
        <v>1.2</v>
      </c>
      <c r="U295" s="256">
        <v>8</v>
      </c>
      <c r="V295" s="256">
        <v>21.95</v>
      </c>
      <c r="W295" s="213" t="s">
        <v>69</v>
      </c>
      <c r="X295" s="201"/>
      <c r="Y295" s="212" t="s">
        <v>70</v>
      </c>
      <c r="Z295" s="199" t="s">
        <v>75</v>
      </c>
      <c r="AA295" s="212" t="s">
        <v>72</v>
      </c>
      <c r="AB295" s="195"/>
      <c r="AC295" s="205"/>
      <c r="AD295" s="205"/>
      <c r="AE295" s="205"/>
      <c r="AF295" s="205"/>
      <c r="AG295" s="205"/>
      <c r="AH295" s="205"/>
      <c r="AI295" s="205"/>
    </row>
    <row r="296" spans="1:35" ht="32.4" x14ac:dyDescent="0.85">
      <c r="A296" s="192">
        <v>295</v>
      </c>
      <c r="B296" s="193" t="s">
        <v>5324</v>
      </c>
      <c r="C296" s="215" t="s">
        <v>5701</v>
      </c>
      <c r="D296" s="207" t="s">
        <v>5765</v>
      </c>
      <c r="E296" s="194"/>
      <c r="F296" s="208"/>
      <c r="G296" s="195" t="s">
        <v>8315</v>
      </c>
      <c r="H296" s="251" t="s">
        <v>5984</v>
      </c>
      <c r="I296" s="252">
        <v>465524</v>
      </c>
      <c r="J296" s="252">
        <v>1236588</v>
      </c>
      <c r="K296" s="253">
        <v>40428</v>
      </c>
      <c r="L296" s="199" t="s">
        <v>67</v>
      </c>
      <c r="M296" s="199"/>
      <c r="N296" s="199"/>
      <c r="O296" s="199" t="s">
        <v>68</v>
      </c>
      <c r="P296" s="254" t="s">
        <v>5985</v>
      </c>
      <c r="Q296" s="212" t="s">
        <v>61</v>
      </c>
      <c r="R296" s="251">
        <v>54</v>
      </c>
      <c r="S296" s="238">
        <v>8</v>
      </c>
      <c r="T296" s="256">
        <v>2.2999999999999998</v>
      </c>
      <c r="U296" s="256">
        <v>5</v>
      </c>
      <c r="V296" s="256">
        <v>16.5</v>
      </c>
      <c r="W296" s="213" t="s">
        <v>69</v>
      </c>
      <c r="X296" s="201"/>
      <c r="Y296" s="212" t="s">
        <v>70</v>
      </c>
      <c r="Z296" s="199" t="s">
        <v>75</v>
      </c>
      <c r="AA296" s="212" t="s">
        <v>72</v>
      </c>
      <c r="AB296" s="195"/>
      <c r="AC296" s="205"/>
      <c r="AD296" s="205"/>
      <c r="AE296" s="205"/>
      <c r="AF296" s="205"/>
      <c r="AG296" s="205"/>
      <c r="AH296" s="205"/>
      <c r="AI296" s="205"/>
    </row>
    <row r="297" spans="1:35" ht="32.4" x14ac:dyDescent="0.85">
      <c r="A297" s="192">
        <v>296</v>
      </c>
      <c r="B297" s="193" t="s">
        <v>5324</v>
      </c>
      <c r="C297" s="215" t="s">
        <v>5701</v>
      </c>
      <c r="D297" s="207" t="s">
        <v>5765</v>
      </c>
      <c r="E297" s="194"/>
      <c r="F297" s="208"/>
      <c r="G297" s="195" t="s">
        <v>8316</v>
      </c>
      <c r="H297" s="251" t="s">
        <v>5986</v>
      </c>
      <c r="I297" s="252">
        <v>464486</v>
      </c>
      <c r="J297" s="252">
        <v>1237424</v>
      </c>
      <c r="K297" s="253">
        <v>40458</v>
      </c>
      <c r="L297" s="199" t="s">
        <v>67</v>
      </c>
      <c r="M297" s="199"/>
      <c r="N297" s="199"/>
      <c r="O297" s="199" t="s">
        <v>68</v>
      </c>
      <c r="P297" s="254" t="s">
        <v>5987</v>
      </c>
      <c r="Q297" s="212" t="s">
        <v>61</v>
      </c>
      <c r="R297" s="251">
        <v>60</v>
      </c>
      <c r="S297" s="238">
        <v>12</v>
      </c>
      <c r="T297" s="256">
        <v>1.3</v>
      </c>
      <c r="U297" s="256">
        <v>6.5</v>
      </c>
      <c r="V297" s="256">
        <v>20.3</v>
      </c>
      <c r="W297" s="213" t="s">
        <v>69</v>
      </c>
      <c r="X297" s="201"/>
      <c r="Y297" s="212" t="s">
        <v>70</v>
      </c>
      <c r="Z297" s="199" t="s">
        <v>75</v>
      </c>
      <c r="AA297" s="212" t="s">
        <v>72</v>
      </c>
      <c r="AB297" s="195"/>
      <c r="AC297" s="205"/>
      <c r="AD297" s="205"/>
      <c r="AE297" s="205"/>
      <c r="AF297" s="205"/>
      <c r="AG297" s="205"/>
      <c r="AH297" s="205"/>
      <c r="AI297" s="205"/>
    </row>
    <row r="298" spans="1:35" ht="32.4" x14ac:dyDescent="0.85">
      <c r="A298" s="192">
        <v>297</v>
      </c>
      <c r="B298" s="193" t="s">
        <v>5324</v>
      </c>
      <c r="C298" s="215" t="s">
        <v>5701</v>
      </c>
      <c r="D298" s="207" t="s">
        <v>5765</v>
      </c>
      <c r="E298" s="194" t="s">
        <v>5988</v>
      </c>
      <c r="F298" s="208"/>
      <c r="G298" s="195" t="s">
        <v>8317</v>
      </c>
      <c r="H298" s="251" t="s">
        <v>5989</v>
      </c>
      <c r="I298" s="252">
        <v>463113</v>
      </c>
      <c r="J298" s="252">
        <v>1238338</v>
      </c>
      <c r="K298" s="253" t="s">
        <v>5990</v>
      </c>
      <c r="L298" s="199" t="s">
        <v>67</v>
      </c>
      <c r="M298" s="199"/>
      <c r="N298" s="199"/>
      <c r="O298" s="199" t="s">
        <v>68</v>
      </c>
      <c r="P298" s="254" t="s">
        <v>5991</v>
      </c>
      <c r="Q298" s="212" t="s">
        <v>61</v>
      </c>
      <c r="R298" s="251">
        <v>47</v>
      </c>
      <c r="S298" s="238">
        <v>12</v>
      </c>
      <c r="T298" s="256">
        <v>2</v>
      </c>
      <c r="U298" s="256">
        <v>4.5</v>
      </c>
      <c r="V298" s="256">
        <v>17.600000000000001</v>
      </c>
      <c r="W298" s="213" t="s">
        <v>69</v>
      </c>
      <c r="X298" s="201"/>
      <c r="Y298" s="212" t="s">
        <v>70</v>
      </c>
      <c r="Z298" s="199" t="s">
        <v>75</v>
      </c>
      <c r="AA298" s="212" t="s">
        <v>72</v>
      </c>
      <c r="AB298" s="195"/>
      <c r="AC298" s="205"/>
      <c r="AD298" s="205"/>
      <c r="AE298" s="205"/>
      <c r="AF298" s="205"/>
      <c r="AG298" s="205"/>
      <c r="AH298" s="205"/>
      <c r="AI298" s="205"/>
    </row>
    <row r="299" spans="1:35" ht="32.4" x14ac:dyDescent="0.85">
      <c r="A299" s="192">
        <v>298</v>
      </c>
      <c r="B299" s="193" t="s">
        <v>5324</v>
      </c>
      <c r="C299" s="215" t="s">
        <v>5701</v>
      </c>
      <c r="D299" s="207" t="s">
        <v>5765</v>
      </c>
      <c r="E299" s="194"/>
      <c r="F299" s="208"/>
      <c r="G299" s="195" t="s">
        <v>8318</v>
      </c>
      <c r="H299" s="251" t="s">
        <v>5992</v>
      </c>
      <c r="I299" s="252">
        <v>462973</v>
      </c>
      <c r="J299" s="252">
        <v>1238589</v>
      </c>
      <c r="K299" s="253" t="s">
        <v>5993</v>
      </c>
      <c r="L299" s="199" t="s">
        <v>67</v>
      </c>
      <c r="M299" s="199"/>
      <c r="N299" s="199"/>
      <c r="O299" s="199" t="s">
        <v>68</v>
      </c>
      <c r="P299" s="254" t="s">
        <v>5994</v>
      </c>
      <c r="Q299" s="212" t="s">
        <v>61</v>
      </c>
      <c r="R299" s="251">
        <v>54</v>
      </c>
      <c r="S299" s="238">
        <v>8</v>
      </c>
      <c r="T299" s="256">
        <v>1.8</v>
      </c>
      <c r="U299" s="256">
        <v>6.5</v>
      </c>
      <c r="V299" s="256">
        <v>20.5</v>
      </c>
      <c r="W299" s="213" t="s">
        <v>69</v>
      </c>
      <c r="X299" s="201"/>
      <c r="Y299" s="212" t="s">
        <v>70</v>
      </c>
      <c r="Z299" s="199" t="s">
        <v>75</v>
      </c>
      <c r="AA299" s="212" t="s">
        <v>72</v>
      </c>
      <c r="AB299" s="195"/>
      <c r="AC299" s="205"/>
      <c r="AD299" s="205"/>
      <c r="AE299" s="205"/>
      <c r="AF299" s="205"/>
      <c r="AG299" s="205"/>
      <c r="AH299" s="205"/>
      <c r="AI299" s="205"/>
    </row>
    <row r="300" spans="1:35" ht="32.4" x14ac:dyDescent="0.85">
      <c r="A300" s="192">
        <v>299</v>
      </c>
      <c r="B300" s="193" t="s">
        <v>5324</v>
      </c>
      <c r="C300" s="215" t="s">
        <v>5701</v>
      </c>
      <c r="D300" s="207" t="s">
        <v>5765</v>
      </c>
      <c r="E300" s="194" t="s">
        <v>5995</v>
      </c>
      <c r="F300" s="208"/>
      <c r="G300" s="195" t="s">
        <v>8319</v>
      </c>
      <c r="H300" s="251" t="s">
        <v>5996</v>
      </c>
      <c r="I300" s="252">
        <v>461171</v>
      </c>
      <c r="J300" s="252">
        <v>1237949</v>
      </c>
      <c r="K300" s="253" t="s">
        <v>5997</v>
      </c>
      <c r="L300" s="199" t="s">
        <v>67</v>
      </c>
      <c r="M300" s="199"/>
      <c r="N300" s="199"/>
      <c r="O300" s="199" t="s">
        <v>68</v>
      </c>
      <c r="P300" s="254" t="s">
        <v>5998</v>
      </c>
      <c r="Q300" s="212" t="s">
        <v>61</v>
      </c>
      <c r="R300" s="251">
        <v>48</v>
      </c>
      <c r="S300" s="238">
        <v>12</v>
      </c>
      <c r="T300" s="256">
        <v>2.2999999999999998</v>
      </c>
      <c r="U300" s="256">
        <v>5</v>
      </c>
      <c r="V300" s="256">
        <v>20</v>
      </c>
      <c r="W300" s="213" t="s">
        <v>69</v>
      </c>
      <c r="X300" s="201"/>
      <c r="Y300" s="212" t="s">
        <v>70</v>
      </c>
      <c r="Z300" s="199" t="s">
        <v>75</v>
      </c>
      <c r="AA300" s="212" t="s">
        <v>72</v>
      </c>
      <c r="AB300" s="195"/>
      <c r="AC300" s="205"/>
      <c r="AD300" s="205"/>
      <c r="AE300" s="205"/>
      <c r="AF300" s="205"/>
      <c r="AG300" s="205"/>
      <c r="AH300" s="205"/>
      <c r="AI300" s="205"/>
    </row>
    <row r="301" spans="1:35" ht="32.4" x14ac:dyDescent="0.85">
      <c r="A301" s="192">
        <v>300</v>
      </c>
      <c r="B301" s="193" t="s">
        <v>5324</v>
      </c>
      <c r="C301" s="215" t="s">
        <v>5701</v>
      </c>
      <c r="D301" s="207" t="s">
        <v>5765</v>
      </c>
      <c r="E301" s="194"/>
      <c r="F301" s="208"/>
      <c r="G301" s="195" t="s">
        <v>8320</v>
      </c>
      <c r="H301" s="251" t="s">
        <v>5999</v>
      </c>
      <c r="I301" s="252">
        <v>460721</v>
      </c>
      <c r="J301" s="252">
        <v>1237861</v>
      </c>
      <c r="K301" s="253" t="s">
        <v>6000</v>
      </c>
      <c r="L301" s="199" t="s">
        <v>67</v>
      </c>
      <c r="M301" s="199"/>
      <c r="N301" s="199"/>
      <c r="O301" s="199" t="s">
        <v>68</v>
      </c>
      <c r="P301" s="254" t="s">
        <v>6001</v>
      </c>
      <c r="Q301" s="212" t="s">
        <v>61</v>
      </c>
      <c r="R301" s="251">
        <v>48</v>
      </c>
      <c r="S301" s="238">
        <v>8</v>
      </c>
      <c r="T301" s="256">
        <v>2.5</v>
      </c>
      <c r="U301" s="256">
        <v>4</v>
      </c>
      <c r="V301" s="256">
        <v>18.5</v>
      </c>
      <c r="W301" s="213" t="s">
        <v>69</v>
      </c>
      <c r="X301" s="201"/>
      <c r="Y301" s="212" t="s">
        <v>70</v>
      </c>
      <c r="Z301" s="199" t="s">
        <v>75</v>
      </c>
      <c r="AA301" s="212" t="s">
        <v>72</v>
      </c>
      <c r="AB301" s="195"/>
      <c r="AC301" s="205"/>
      <c r="AD301" s="205"/>
      <c r="AE301" s="205"/>
      <c r="AF301" s="205"/>
      <c r="AG301" s="205"/>
      <c r="AH301" s="205"/>
      <c r="AI301" s="205"/>
    </row>
    <row r="302" spans="1:35" ht="32.4" x14ac:dyDescent="0.85">
      <c r="A302" s="192">
        <v>301</v>
      </c>
      <c r="B302" s="193" t="s">
        <v>5324</v>
      </c>
      <c r="C302" s="215" t="s">
        <v>5701</v>
      </c>
      <c r="D302" s="207" t="s">
        <v>5765</v>
      </c>
      <c r="E302" s="194"/>
      <c r="F302" s="208"/>
      <c r="G302" s="195" t="s">
        <v>8321</v>
      </c>
      <c r="H302" s="251" t="s">
        <v>6002</v>
      </c>
      <c r="I302" s="252">
        <v>460412</v>
      </c>
      <c r="J302" s="252">
        <v>1237122</v>
      </c>
      <c r="K302" s="253" t="s">
        <v>6003</v>
      </c>
      <c r="L302" s="199" t="s">
        <v>67</v>
      </c>
      <c r="M302" s="199"/>
      <c r="N302" s="199"/>
      <c r="O302" s="199" t="s">
        <v>68</v>
      </c>
      <c r="P302" s="254" t="s">
        <v>6004</v>
      </c>
      <c r="Q302" s="212" t="s">
        <v>61</v>
      </c>
      <c r="R302" s="251">
        <v>49</v>
      </c>
      <c r="S302" s="238">
        <v>12</v>
      </c>
      <c r="T302" s="256">
        <v>1.5</v>
      </c>
      <c r="U302" s="256">
        <v>7</v>
      </c>
      <c r="V302" s="256">
        <v>22.5</v>
      </c>
      <c r="W302" s="213" t="s">
        <v>69</v>
      </c>
      <c r="X302" s="201"/>
      <c r="Y302" s="212" t="s">
        <v>70</v>
      </c>
      <c r="Z302" s="199" t="s">
        <v>75</v>
      </c>
      <c r="AA302" s="212" t="s">
        <v>72</v>
      </c>
      <c r="AB302" s="195"/>
      <c r="AC302" s="205"/>
      <c r="AD302" s="205"/>
      <c r="AE302" s="205"/>
      <c r="AF302" s="205"/>
      <c r="AG302" s="205"/>
      <c r="AH302" s="205"/>
      <c r="AI302" s="205"/>
    </row>
    <row r="303" spans="1:35" ht="24.45" customHeight="1" x14ac:dyDescent="0.85">
      <c r="A303" s="149">
        <v>302</v>
      </c>
      <c r="B303" s="100" t="s">
        <v>5324</v>
      </c>
      <c r="C303" s="135" t="s">
        <v>6005</v>
      </c>
      <c r="D303" s="135"/>
      <c r="E303" s="135"/>
      <c r="F303" s="135"/>
      <c r="G303" s="195" t="s">
        <v>8322</v>
      </c>
      <c r="H303" s="9"/>
      <c r="I303" s="191"/>
      <c r="J303" s="191"/>
      <c r="K303" s="15"/>
      <c r="L303" s="15"/>
      <c r="M303" s="15"/>
      <c r="N303" s="15"/>
      <c r="O303" s="15"/>
      <c r="P303" s="122"/>
      <c r="Q303" s="9"/>
      <c r="R303" s="9"/>
      <c r="S303" s="115">
        <v>12</v>
      </c>
      <c r="T303" s="9"/>
      <c r="U303" s="9"/>
      <c r="V303" s="9"/>
      <c r="W303" s="132"/>
      <c r="X303" s="105"/>
      <c r="Y303" s="2" t="s">
        <v>70</v>
      </c>
      <c r="Z303" s="15" t="s">
        <v>75</v>
      </c>
      <c r="AA303" s="2" t="s">
        <v>72</v>
      </c>
      <c r="AB303" s="13"/>
      <c r="AC303" s="51"/>
      <c r="AD303" s="51"/>
      <c r="AE303" s="51"/>
      <c r="AF303" s="51"/>
      <c r="AG303" s="51"/>
      <c r="AH303" s="51"/>
      <c r="AI303" s="51"/>
    </row>
    <row r="304" spans="1:35" ht="24.45" customHeight="1" x14ac:dyDescent="0.85">
      <c r="A304" s="192">
        <v>303</v>
      </c>
      <c r="B304" s="193" t="s">
        <v>5324</v>
      </c>
      <c r="C304" s="207" t="s">
        <v>6006</v>
      </c>
      <c r="D304" s="207" t="s">
        <v>6007</v>
      </c>
      <c r="E304" s="208" t="s">
        <v>6008</v>
      </c>
      <c r="F304" s="208"/>
      <c r="G304" s="195" t="s">
        <v>8323</v>
      </c>
      <c r="H304" s="199"/>
      <c r="I304" s="210">
        <v>413166</v>
      </c>
      <c r="J304" s="210">
        <v>1278136</v>
      </c>
      <c r="K304" s="199"/>
      <c r="L304" s="199" t="s">
        <v>65</v>
      </c>
      <c r="M304" s="199"/>
      <c r="N304" s="199"/>
      <c r="O304" s="199" t="s">
        <v>68</v>
      </c>
      <c r="P304" s="211" t="s">
        <v>6009</v>
      </c>
      <c r="Q304" s="212">
        <v>1</v>
      </c>
      <c r="R304" s="212">
        <v>32</v>
      </c>
      <c r="S304" s="238">
        <v>12</v>
      </c>
      <c r="T304" s="212">
        <v>1.5</v>
      </c>
      <c r="U304" s="212">
        <v>7</v>
      </c>
      <c r="V304" s="212">
        <v>25</v>
      </c>
      <c r="W304" s="213"/>
      <c r="X304" s="201"/>
      <c r="Y304" s="212" t="s">
        <v>70</v>
      </c>
      <c r="Z304" s="199" t="s">
        <v>75</v>
      </c>
      <c r="AA304" s="212" t="s">
        <v>72</v>
      </c>
      <c r="AB304" s="195"/>
      <c r="AC304" s="205"/>
      <c r="AD304" s="205"/>
      <c r="AE304" s="205"/>
      <c r="AF304" s="205"/>
      <c r="AG304" s="205"/>
      <c r="AH304" s="205"/>
      <c r="AI304" s="205"/>
    </row>
    <row r="305" spans="1:35" ht="24.45" customHeight="1" x14ac:dyDescent="0.85">
      <c r="A305" s="192">
        <v>304</v>
      </c>
      <c r="B305" s="193" t="s">
        <v>5324</v>
      </c>
      <c r="C305" s="207" t="s">
        <v>6006</v>
      </c>
      <c r="D305" s="207" t="s">
        <v>6007</v>
      </c>
      <c r="E305" s="208"/>
      <c r="F305" s="208"/>
      <c r="G305" s="195" t="s">
        <v>8324</v>
      </c>
      <c r="H305" s="199"/>
      <c r="I305" s="210">
        <v>413307</v>
      </c>
      <c r="J305" s="210">
        <v>1278177</v>
      </c>
      <c r="K305" s="199"/>
      <c r="L305" s="199" t="s">
        <v>65</v>
      </c>
      <c r="M305" s="199"/>
      <c r="N305" s="199"/>
      <c r="O305" s="199" t="s">
        <v>68</v>
      </c>
      <c r="P305" s="211"/>
      <c r="Q305" s="212">
        <v>0</v>
      </c>
      <c r="R305" s="212">
        <v>21</v>
      </c>
      <c r="S305" s="238">
        <v>12</v>
      </c>
      <c r="T305" s="212">
        <v>2</v>
      </c>
      <c r="U305" s="212">
        <v>7</v>
      </c>
      <c r="V305" s="212">
        <v>25</v>
      </c>
      <c r="W305" s="213"/>
      <c r="X305" s="201"/>
      <c r="Y305" s="212" t="s">
        <v>70</v>
      </c>
      <c r="Z305" s="199" t="s">
        <v>75</v>
      </c>
      <c r="AA305" s="212" t="s">
        <v>72</v>
      </c>
      <c r="AB305" s="195"/>
      <c r="AC305" s="205"/>
      <c r="AD305" s="205"/>
      <c r="AE305" s="205"/>
      <c r="AF305" s="205"/>
      <c r="AG305" s="205"/>
      <c r="AH305" s="205"/>
      <c r="AI305" s="205"/>
    </row>
    <row r="306" spans="1:35" ht="24.45" customHeight="1" x14ac:dyDescent="0.85">
      <c r="A306" s="192">
        <v>305</v>
      </c>
      <c r="B306" s="193" t="s">
        <v>5324</v>
      </c>
      <c r="C306" s="207" t="s">
        <v>6006</v>
      </c>
      <c r="D306" s="207" t="s">
        <v>6007</v>
      </c>
      <c r="E306" s="208" t="s">
        <v>91</v>
      </c>
      <c r="F306" s="208"/>
      <c r="G306" s="195" t="s">
        <v>8325</v>
      </c>
      <c r="H306" s="199"/>
      <c r="I306" s="210">
        <v>410500</v>
      </c>
      <c r="J306" s="210">
        <v>1271835</v>
      </c>
      <c r="K306" s="199"/>
      <c r="L306" s="199" t="s">
        <v>65</v>
      </c>
      <c r="M306" s="199"/>
      <c r="N306" s="199"/>
      <c r="O306" s="199" t="s">
        <v>68</v>
      </c>
      <c r="P306" s="211" t="s">
        <v>6010</v>
      </c>
      <c r="Q306" s="212">
        <v>1</v>
      </c>
      <c r="R306" s="212">
        <v>41</v>
      </c>
      <c r="S306" s="238">
        <v>12</v>
      </c>
      <c r="T306" s="212">
        <v>1.2</v>
      </c>
      <c r="U306" s="212">
        <v>7</v>
      </c>
      <c r="V306" s="212">
        <v>23</v>
      </c>
      <c r="W306" s="213"/>
      <c r="X306" s="201"/>
      <c r="Y306" s="212" t="s">
        <v>70</v>
      </c>
      <c r="Z306" s="199" t="s">
        <v>75</v>
      </c>
      <c r="AA306" s="212" t="s">
        <v>72</v>
      </c>
      <c r="AB306" s="195"/>
      <c r="AC306" s="205"/>
      <c r="AD306" s="205"/>
      <c r="AE306" s="205"/>
      <c r="AF306" s="205"/>
      <c r="AG306" s="205"/>
      <c r="AH306" s="205"/>
      <c r="AI306" s="205"/>
    </row>
    <row r="307" spans="1:35" ht="24.45" customHeight="1" x14ac:dyDescent="0.85">
      <c r="A307" s="192">
        <v>306</v>
      </c>
      <c r="B307" s="193" t="s">
        <v>5324</v>
      </c>
      <c r="C307" s="207" t="s">
        <v>6006</v>
      </c>
      <c r="D307" s="207" t="s">
        <v>6007</v>
      </c>
      <c r="E307" s="208"/>
      <c r="F307" s="208"/>
      <c r="G307" s="195" t="s">
        <v>8326</v>
      </c>
      <c r="H307" s="199"/>
      <c r="I307" s="210">
        <v>410650</v>
      </c>
      <c r="J307" s="210">
        <v>1272034</v>
      </c>
      <c r="K307" s="199"/>
      <c r="L307" s="199" t="s">
        <v>65</v>
      </c>
      <c r="M307" s="199"/>
      <c r="N307" s="199"/>
      <c r="O307" s="199" t="s">
        <v>68</v>
      </c>
      <c r="P307" s="211" t="s">
        <v>6011</v>
      </c>
      <c r="Q307" s="212">
        <v>1</v>
      </c>
      <c r="R307" s="212">
        <v>32</v>
      </c>
      <c r="S307" s="238">
        <v>12</v>
      </c>
      <c r="T307" s="212">
        <v>1.3</v>
      </c>
      <c r="U307" s="212">
        <v>9</v>
      </c>
      <c r="V307" s="212">
        <v>15</v>
      </c>
      <c r="W307" s="213"/>
      <c r="X307" s="201"/>
      <c r="Y307" s="212" t="s">
        <v>70</v>
      </c>
      <c r="Z307" s="199" t="s">
        <v>75</v>
      </c>
      <c r="AA307" s="212" t="s">
        <v>72</v>
      </c>
      <c r="AB307" s="195"/>
      <c r="AC307" s="205"/>
      <c r="AD307" s="205"/>
      <c r="AE307" s="205"/>
      <c r="AF307" s="205"/>
      <c r="AG307" s="205"/>
      <c r="AH307" s="205"/>
      <c r="AI307" s="205"/>
    </row>
    <row r="308" spans="1:35" ht="24.45" customHeight="1" x14ac:dyDescent="0.85">
      <c r="A308" s="192">
        <v>307</v>
      </c>
      <c r="B308" s="193" t="s">
        <v>5324</v>
      </c>
      <c r="C308" s="207" t="s">
        <v>6006</v>
      </c>
      <c r="D308" s="207" t="s">
        <v>6007</v>
      </c>
      <c r="E308" s="208"/>
      <c r="F308" s="208"/>
      <c r="G308" s="195" t="s">
        <v>8327</v>
      </c>
      <c r="H308" s="199"/>
      <c r="I308" s="210">
        <v>410558</v>
      </c>
      <c r="J308" s="210">
        <v>1272332</v>
      </c>
      <c r="K308" s="199"/>
      <c r="L308" s="199" t="s">
        <v>65</v>
      </c>
      <c r="M308" s="199"/>
      <c r="N308" s="199"/>
      <c r="O308" s="199" t="s">
        <v>68</v>
      </c>
      <c r="P308" s="211"/>
      <c r="Q308" s="212">
        <v>1</v>
      </c>
      <c r="R308" s="212">
        <v>30</v>
      </c>
      <c r="S308" s="238">
        <v>8</v>
      </c>
      <c r="T308" s="212">
        <v>1.2</v>
      </c>
      <c r="U308" s="212">
        <v>7</v>
      </c>
      <c r="V308" s="212">
        <v>22</v>
      </c>
      <c r="W308" s="213"/>
      <c r="X308" s="201"/>
      <c r="Y308" s="212" t="s">
        <v>70</v>
      </c>
      <c r="Z308" s="199" t="s">
        <v>75</v>
      </c>
      <c r="AA308" s="212" t="s">
        <v>72</v>
      </c>
      <c r="AB308" s="195"/>
      <c r="AC308" s="205"/>
      <c r="AD308" s="205"/>
      <c r="AE308" s="205"/>
      <c r="AF308" s="205"/>
      <c r="AG308" s="205"/>
      <c r="AH308" s="205"/>
      <c r="AI308" s="205"/>
    </row>
    <row r="309" spans="1:35" ht="24.45" customHeight="1" x14ac:dyDescent="0.85">
      <c r="A309" s="192">
        <v>308</v>
      </c>
      <c r="B309" s="193" t="s">
        <v>5324</v>
      </c>
      <c r="C309" s="207" t="s">
        <v>6006</v>
      </c>
      <c r="D309" s="207" t="s">
        <v>6007</v>
      </c>
      <c r="E309" s="208"/>
      <c r="F309" s="208"/>
      <c r="G309" s="195" t="s">
        <v>8328</v>
      </c>
      <c r="H309" s="199"/>
      <c r="I309" s="210">
        <v>410618</v>
      </c>
      <c r="J309" s="210">
        <v>1272639</v>
      </c>
      <c r="K309" s="199"/>
      <c r="L309" s="199" t="s">
        <v>65</v>
      </c>
      <c r="M309" s="199"/>
      <c r="N309" s="199"/>
      <c r="O309" s="199" t="s">
        <v>68</v>
      </c>
      <c r="P309" s="262" t="s">
        <v>6012</v>
      </c>
      <c r="Q309" s="212">
        <v>1</v>
      </c>
      <c r="R309" s="212">
        <v>47</v>
      </c>
      <c r="S309" s="238">
        <v>12</v>
      </c>
      <c r="T309" s="212">
        <v>1.6</v>
      </c>
      <c r="U309" s="212">
        <v>11</v>
      </c>
      <c r="V309" s="212">
        <v>22</v>
      </c>
      <c r="W309" s="213"/>
      <c r="X309" s="201"/>
      <c r="Y309" s="212" t="s">
        <v>70</v>
      </c>
      <c r="Z309" s="199" t="s">
        <v>75</v>
      </c>
      <c r="AA309" s="212" t="s">
        <v>72</v>
      </c>
      <c r="AB309" s="195"/>
      <c r="AC309" s="205"/>
      <c r="AD309" s="205"/>
      <c r="AE309" s="205"/>
      <c r="AF309" s="205"/>
      <c r="AG309" s="205"/>
      <c r="AH309" s="205"/>
      <c r="AI309" s="205"/>
    </row>
    <row r="310" spans="1:35" ht="24.45" customHeight="1" x14ac:dyDescent="0.85">
      <c r="A310" s="192">
        <v>309</v>
      </c>
      <c r="B310" s="193" t="s">
        <v>5324</v>
      </c>
      <c r="C310" s="207" t="s">
        <v>6006</v>
      </c>
      <c r="D310" s="207" t="s">
        <v>6007</v>
      </c>
      <c r="E310" s="208"/>
      <c r="F310" s="208"/>
      <c r="G310" s="195" t="s">
        <v>8329</v>
      </c>
      <c r="H310" s="199"/>
      <c r="I310" s="210">
        <v>410745</v>
      </c>
      <c r="J310" s="210">
        <v>1272609</v>
      </c>
      <c r="K310" s="199"/>
      <c r="L310" s="199" t="s">
        <v>65</v>
      </c>
      <c r="M310" s="199"/>
      <c r="N310" s="199"/>
      <c r="O310" s="199" t="s">
        <v>68</v>
      </c>
      <c r="P310" s="262" t="s">
        <v>6012</v>
      </c>
      <c r="Q310" s="212">
        <v>1</v>
      </c>
      <c r="R310" s="212">
        <v>48</v>
      </c>
      <c r="S310" s="238">
        <v>8</v>
      </c>
      <c r="T310" s="212">
        <v>1.5</v>
      </c>
      <c r="U310" s="212">
        <v>10</v>
      </c>
      <c r="V310" s="212">
        <v>22</v>
      </c>
      <c r="W310" s="213"/>
      <c r="X310" s="201"/>
      <c r="Y310" s="212" t="s">
        <v>70</v>
      </c>
      <c r="Z310" s="199" t="s">
        <v>75</v>
      </c>
      <c r="AA310" s="212" t="s">
        <v>72</v>
      </c>
      <c r="AB310" s="195"/>
      <c r="AC310" s="205"/>
      <c r="AD310" s="205"/>
      <c r="AE310" s="205"/>
      <c r="AF310" s="205"/>
      <c r="AG310" s="205"/>
      <c r="AH310" s="205"/>
      <c r="AI310" s="205"/>
    </row>
    <row r="311" spans="1:35" ht="25.05" customHeight="1" x14ac:dyDescent="0.85">
      <c r="A311" s="192">
        <v>310</v>
      </c>
      <c r="B311" s="193" t="s">
        <v>5324</v>
      </c>
      <c r="C311" s="207" t="s">
        <v>6006</v>
      </c>
      <c r="D311" s="207" t="s">
        <v>6007</v>
      </c>
      <c r="E311" s="208"/>
      <c r="F311" s="208">
        <v>1</v>
      </c>
      <c r="G311" s="195" t="s">
        <v>8330</v>
      </c>
      <c r="H311" s="199"/>
      <c r="I311" s="309"/>
      <c r="J311" s="309"/>
      <c r="K311" s="199"/>
      <c r="L311" s="199" t="s">
        <v>65</v>
      </c>
      <c r="M311" s="199"/>
      <c r="N311" s="199"/>
      <c r="O311" s="199" t="s">
        <v>68</v>
      </c>
      <c r="P311" s="211"/>
      <c r="Q311" s="212">
        <v>1</v>
      </c>
      <c r="R311" s="212">
        <v>45</v>
      </c>
      <c r="S311" s="238">
        <v>12</v>
      </c>
      <c r="T311" s="212">
        <v>1.2</v>
      </c>
      <c r="U311" s="212">
        <v>15</v>
      </c>
      <c r="V311" s="212">
        <v>25</v>
      </c>
      <c r="W311" s="213"/>
      <c r="X311" s="201"/>
      <c r="Y311" s="212" t="s">
        <v>70</v>
      </c>
      <c r="Z311" s="199" t="s">
        <v>75</v>
      </c>
      <c r="AA311" s="212" t="s">
        <v>72</v>
      </c>
      <c r="AB311" s="195"/>
      <c r="AC311" s="205"/>
      <c r="AD311" s="205"/>
      <c r="AE311" s="205"/>
      <c r="AF311" s="205"/>
      <c r="AG311" s="205"/>
      <c r="AH311" s="205"/>
      <c r="AI311" s="205"/>
    </row>
    <row r="312" spans="1:35" ht="24.6" x14ac:dyDescent="0.85">
      <c r="A312" s="192">
        <v>311</v>
      </c>
      <c r="B312" s="193" t="s">
        <v>5324</v>
      </c>
      <c r="C312" s="207" t="s">
        <v>6006</v>
      </c>
      <c r="D312" s="207" t="s">
        <v>6007</v>
      </c>
      <c r="E312" s="208"/>
      <c r="F312" s="208"/>
      <c r="G312" s="195" t="s">
        <v>8331</v>
      </c>
      <c r="H312" s="199"/>
      <c r="I312" s="210">
        <v>410607</v>
      </c>
      <c r="J312" s="210">
        <v>1272748</v>
      </c>
      <c r="K312" s="199"/>
      <c r="L312" s="199" t="s">
        <v>65</v>
      </c>
      <c r="M312" s="199"/>
      <c r="N312" s="199"/>
      <c r="O312" s="199" t="s">
        <v>68</v>
      </c>
      <c r="P312" s="211"/>
      <c r="Q312" s="212">
        <v>0</v>
      </c>
      <c r="R312" s="212">
        <v>47</v>
      </c>
      <c r="S312" s="238">
        <v>12</v>
      </c>
      <c r="T312" s="212">
        <v>1.6</v>
      </c>
      <c r="U312" s="212">
        <v>11</v>
      </c>
      <c r="V312" s="212">
        <v>25</v>
      </c>
      <c r="W312" s="213"/>
      <c r="X312" s="201"/>
      <c r="Y312" s="212" t="s">
        <v>70</v>
      </c>
      <c r="Z312" s="199" t="s">
        <v>75</v>
      </c>
      <c r="AA312" s="212" t="s">
        <v>72</v>
      </c>
      <c r="AB312" s="195"/>
      <c r="AC312" s="205"/>
      <c r="AD312" s="205"/>
      <c r="AE312" s="205"/>
      <c r="AF312" s="205"/>
      <c r="AG312" s="205"/>
      <c r="AH312" s="205"/>
      <c r="AI312" s="205"/>
    </row>
    <row r="313" spans="1:35" ht="24.6" x14ac:dyDescent="0.85">
      <c r="A313" s="192">
        <v>312</v>
      </c>
      <c r="B313" s="193" t="s">
        <v>5324</v>
      </c>
      <c r="C313" s="207" t="s">
        <v>6006</v>
      </c>
      <c r="D313" s="207" t="s">
        <v>6007</v>
      </c>
      <c r="E313" s="208"/>
      <c r="F313" s="208"/>
      <c r="G313" s="195" t="s">
        <v>8332</v>
      </c>
      <c r="H313" s="199"/>
      <c r="I313" s="210">
        <v>410762</v>
      </c>
      <c r="J313" s="210">
        <v>1272970</v>
      </c>
      <c r="K313" s="199"/>
      <c r="L313" s="199" t="s">
        <v>65</v>
      </c>
      <c r="M313" s="199"/>
      <c r="N313" s="199"/>
      <c r="O313" s="199" t="s">
        <v>68</v>
      </c>
      <c r="P313" s="211" t="s">
        <v>6013</v>
      </c>
      <c r="Q313" s="212">
        <v>0</v>
      </c>
      <c r="R313" s="212">
        <v>52</v>
      </c>
      <c r="S313" s="238">
        <v>8</v>
      </c>
      <c r="T313" s="212">
        <v>1.5</v>
      </c>
      <c r="U313" s="212">
        <v>10</v>
      </c>
      <c r="V313" s="212">
        <v>17</v>
      </c>
      <c r="W313" s="213"/>
      <c r="X313" s="201"/>
      <c r="Y313" s="212" t="s">
        <v>70</v>
      </c>
      <c r="Z313" s="199" t="s">
        <v>75</v>
      </c>
      <c r="AA313" s="212" t="s">
        <v>72</v>
      </c>
      <c r="AB313" s="195"/>
      <c r="AC313" s="205"/>
      <c r="AD313" s="205"/>
      <c r="AE313" s="205"/>
      <c r="AF313" s="205"/>
      <c r="AG313" s="205"/>
      <c r="AH313" s="205"/>
      <c r="AI313" s="205"/>
    </row>
    <row r="314" spans="1:35" ht="24.6" x14ac:dyDescent="0.85">
      <c r="A314" s="192">
        <v>313</v>
      </c>
      <c r="B314" s="193" t="s">
        <v>5324</v>
      </c>
      <c r="C314" s="207" t="s">
        <v>6006</v>
      </c>
      <c r="D314" s="207" t="s">
        <v>6007</v>
      </c>
      <c r="E314" s="208"/>
      <c r="F314" s="208"/>
      <c r="G314" s="195" t="s">
        <v>8333</v>
      </c>
      <c r="H314" s="199"/>
      <c r="I314" s="210">
        <v>410854</v>
      </c>
      <c r="J314" s="210">
        <v>1273237</v>
      </c>
      <c r="K314" s="199"/>
      <c r="L314" s="199" t="s">
        <v>65</v>
      </c>
      <c r="M314" s="199"/>
      <c r="N314" s="199"/>
      <c r="O314" s="199" t="s">
        <v>68</v>
      </c>
      <c r="P314" s="211"/>
      <c r="Q314" s="212">
        <v>0</v>
      </c>
      <c r="R314" s="212">
        <v>44</v>
      </c>
      <c r="S314" s="238">
        <v>12</v>
      </c>
      <c r="T314" s="212">
        <v>1.3</v>
      </c>
      <c r="U314" s="212">
        <v>7</v>
      </c>
      <c r="V314" s="212">
        <v>16</v>
      </c>
      <c r="W314" s="213"/>
      <c r="X314" s="201"/>
      <c r="Y314" s="212" t="s">
        <v>70</v>
      </c>
      <c r="Z314" s="199" t="s">
        <v>75</v>
      </c>
      <c r="AA314" s="212" t="s">
        <v>72</v>
      </c>
      <c r="AB314" s="195"/>
      <c r="AC314" s="205"/>
      <c r="AD314" s="205"/>
      <c r="AE314" s="205"/>
      <c r="AF314" s="205"/>
      <c r="AG314" s="205"/>
      <c r="AH314" s="205"/>
      <c r="AI314" s="205"/>
    </row>
    <row r="315" spans="1:35" ht="24.6" x14ac:dyDescent="0.85">
      <c r="A315" s="192">
        <v>314</v>
      </c>
      <c r="B315" s="193" t="s">
        <v>5324</v>
      </c>
      <c r="C315" s="207" t="s">
        <v>6006</v>
      </c>
      <c r="D315" s="207" t="s">
        <v>6007</v>
      </c>
      <c r="E315" s="208"/>
      <c r="F315" s="208"/>
      <c r="G315" s="195" t="s">
        <v>8334</v>
      </c>
      <c r="H315" s="199"/>
      <c r="I315" s="210">
        <v>410985</v>
      </c>
      <c r="J315" s="210">
        <v>1274076</v>
      </c>
      <c r="K315" s="199"/>
      <c r="L315" s="199" t="s">
        <v>65</v>
      </c>
      <c r="M315" s="199"/>
      <c r="N315" s="199"/>
      <c r="O315" s="199" t="s">
        <v>68</v>
      </c>
      <c r="P315" s="211" t="s">
        <v>6014</v>
      </c>
      <c r="Q315" s="212">
        <v>1</v>
      </c>
      <c r="R315" s="212">
        <v>46</v>
      </c>
      <c r="S315" s="238">
        <v>8</v>
      </c>
      <c r="T315" s="212">
        <v>1.3</v>
      </c>
      <c r="U315" s="212">
        <v>8</v>
      </c>
      <c r="V315" s="212">
        <v>15</v>
      </c>
      <c r="W315" s="213"/>
      <c r="X315" s="201"/>
      <c r="Y315" s="212" t="s">
        <v>70</v>
      </c>
      <c r="Z315" s="199" t="s">
        <v>75</v>
      </c>
      <c r="AA315" s="212" t="s">
        <v>72</v>
      </c>
      <c r="AB315" s="195"/>
      <c r="AC315" s="205"/>
      <c r="AD315" s="205"/>
      <c r="AE315" s="205"/>
      <c r="AF315" s="205"/>
      <c r="AG315" s="205"/>
      <c r="AH315" s="205"/>
      <c r="AI315" s="205"/>
    </row>
    <row r="316" spans="1:35" ht="24.6" x14ac:dyDescent="0.85">
      <c r="A316" s="192">
        <v>315</v>
      </c>
      <c r="B316" s="193" t="s">
        <v>5324</v>
      </c>
      <c r="C316" s="207" t="s">
        <v>6006</v>
      </c>
      <c r="D316" s="207" t="s">
        <v>6007</v>
      </c>
      <c r="E316" s="208"/>
      <c r="F316" s="208"/>
      <c r="G316" s="195" t="s">
        <v>8335</v>
      </c>
      <c r="H316" s="199"/>
      <c r="I316" s="210">
        <v>410885</v>
      </c>
      <c r="J316" s="210">
        <v>1274011</v>
      </c>
      <c r="K316" s="199"/>
      <c r="L316" s="199" t="s">
        <v>65</v>
      </c>
      <c r="M316" s="199"/>
      <c r="N316" s="199"/>
      <c r="O316" s="199" t="s">
        <v>68</v>
      </c>
      <c r="P316" s="211"/>
      <c r="Q316" s="212">
        <v>1</v>
      </c>
      <c r="R316" s="212">
        <v>43</v>
      </c>
      <c r="S316" s="238">
        <v>12</v>
      </c>
      <c r="T316" s="212">
        <v>1.2</v>
      </c>
      <c r="U316" s="212">
        <v>8</v>
      </c>
      <c r="V316" s="212">
        <v>15</v>
      </c>
      <c r="W316" s="213"/>
      <c r="X316" s="201"/>
      <c r="Y316" s="212" t="s">
        <v>70</v>
      </c>
      <c r="Z316" s="199" t="s">
        <v>75</v>
      </c>
      <c r="AA316" s="212" t="s">
        <v>72</v>
      </c>
      <c r="AB316" s="195"/>
      <c r="AC316" s="205"/>
      <c r="AD316" s="205"/>
      <c r="AE316" s="205"/>
      <c r="AF316" s="205"/>
      <c r="AG316" s="205"/>
      <c r="AH316" s="205"/>
      <c r="AI316" s="205"/>
    </row>
    <row r="317" spans="1:35" ht="24.6" x14ac:dyDescent="0.85">
      <c r="A317" s="192">
        <v>316</v>
      </c>
      <c r="B317" s="193" t="s">
        <v>5324</v>
      </c>
      <c r="C317" s="207" t="s">
        <v>6006</v>
      </c>
      <c r="D317" s="207" t="s">
        <v>6007</v>
      </c>
      <c r="E317" s="208"/>
      <c r="F317" s="208"/>
      <c r="G317" s="195" t="s">
        <v>8336</v>
      </c>
      <c r="H317" s="199"/>
      <c r="I317" s="210">
        <v>410813</v>
      </c>
      <c r="J317" s="210">
        <v>1274222</v>
      </c>
      <c r="K317" s="199"/>
      <c r="L317" s="199" t="s">
        <v>65</v>
      </c>
      <c r="M317" s="199"/>
      <c r="N317" s="199"/>
      <c r="O317" s="199" t="s">
        <v>68</v>
      </c>
      <c r="P317" s="211" t="s">
        <v>6015</v>
      </c>
      <c r="Q317" s="212">
        <v>1</v>
      </c>
      <c r="R317" s="212">
        <v>45</v>
      </c>
      <c r="S317" s="238">
        <v>12</v>
      </c>
      <c r="T317" s="212">
        <v>1.2</v>
      </c>
      <c r="U317" s="212">
        <v>7</v>
      </c>
      <c r="V317" s="212">
        <v>12</v>
      </c>
      <c r="W317" s="213"/>
      <c r="X317" s="201"/>
      <c r="Y317" s="212" t="s">
        <v>70</v>
      </c>
      <c r="Z317" s="199" t="s">
        <v>75</v>
      </c>
      <c r="AA317" s="212" t="s">
        <v>72</v>
      </c>
      <c r="AB317" s="195"/>
      <c r="AC317" s="205"/>
      <c r="AD317" s="205"/>
      <c r="AE317" s="205"/>
      <c r="AF317" s="205"/>
      <c r="AG317" s="205"/>
      <c r="AH317" s="205"/>
      <c r="AI317" s="205"/>
    </row>
    <row r="318" spans="1:35" ht="24.6" x14ac:dyDescent="0.85">
      <c r="A318" s="192">
        <v>317</v>
      </c>
      <c r="B318" s="193" t="s">
        <v>5324</v>
      </c>
      <c r="C318" s="207" t="s">
        <v>6006</v>
      </c>
      <c r="D318" s="207" t="s">
        <v>6007</v>
      </c>
      <c r="E318" s="208"/>
      <c r="F318" s="208"/>
      <c r="G318" s="195" t="s">
        <v>8337</v>
      </c>
      <c r="H318" s="199"/>
      <c r="I318" s="210">
        <v>410729</v>
      </c>
      <c r="J318" s="210">
        <v>1274030</v>
      </c>
      <c r="K318" s="199"/>
      <c r="L318" s="199" t="s">
        <v>65</v>
      </c>
      <c r="M318" s="199"/>
      <c r="N318" s="199"/>
      <c r="O318" s="199" t="s">
        <v>68</v>
      </c>
      <c r="P318" s="211" t="s">
        <v>6016</v>
      </c>
      <c r="Q318" s="212">
        <v>1</v>
      </c>
      <c r="R318" s="212">
        <v>56</v>
      </c>
      <c r="S318" s="238">
        <v>8</v>
      </c>
      <c r="T318" s="212">
        <v>1.3</v>
      </c>
      <c r="U318" s="212">
        <v>7</v>
      </c>
      <c r="V318" s="212">
        <v>20</v>
      </c>
      <c r="W318" s="213"/>
      <c r="X318" s="201"/>
      <c r="Y318" s="212" t="s">
        <v>70</v>
      </c>
      <c r="Z318" s="199" t="s">
        <v>75</v>
      </c>
      <c r="AA318" s="212" t="s">
        <v>72</v>
      </c>
      <c r="AB318" s="195"/>
      <c r="AC318" s="205"/>
      <c r="AD318" s="205"/>
      <c r="AE318" s="205"/>
      <c r="AF318" s="205"/>
      <c r="AG318" s="205"/>
      <c r="AH318" s="205"/>
      <c r="AI318" s="205"/>
    </row>
    <row r="319" spans="1:35" ht="24.6" x14ac:dyDescent="0.85">
      <c r="A319" s="149">
        <v>318</v>
      </c>
      <c r="B319" s="100" t="s">
        <v>5324</v>
      </c>
      <c r="C319" s="134" t="s">
        <v>6006</v>
      </c>
      <c r="D319" s="134" t="s">
        <v>6007</v>
      </c>
      <c r="E319" s="108" t="s">
        <v>6017</v>
      </c>
      <c r="F319" s="108"/>
      <c r="G319" s="195" t="s">
        <v>8338</v>
      </c>
      <c r="H319" s="2"/>
      <c r="I319" s="189"/>
      <c r="J319" s="189"/>
      <c r="K319" s="15"/>
      <c r="L319" s="15" t="s">
        <v>65</v>
      </c>
      <c r="M319" s="15"/>
      <c r="N319" s="15"/>
      <c r="O319" s="15" t="s">
        <v>68</v>
      </c>
      <c r="P319" s="109"/>
      <c r="Q319" s="2"/>
      <c r="R319" s="2"/>
      <c r="S319" s="115">
        <v>12</v>
      </c>
      <c r="T319" s="2"/>
      <c r="U319" s="2"/>
      <c r="V319" s="2"/>
      <c r="W319" s="132"/>
      <c r="X319" s="105"/>
      <c r="Y319" s="2" t="s">
        <v>70</v>
      </c>
      <c r="Z319" s="15" t="s">
        <v>75</v>
      </c>
      <c r="AA319" s="2" t="s">
        <v>72</v>
      </c>
      <c r="AB319" s="13"/>
      <c r="AC319" s="51"/>
      <c r="AD319" s="51"/>
      <c r="AE319" s="51"/>
      <c r="AF319" s="51"/>
      <c r="AG319" s="51"/>
      <c r="AH319" s="51"/>
      <c r="AI319" s="51"/>
    </row>
    <row r="320" spans="1:35" ht="24.6" x14ac:dyDescent="0.85">
      <c r="A320" s="192">
        <v>319</v>
      </c>
      <c r="B320" s="193" t="s">
        <v>5324</v>
      </c>
      <c r="C320" s="207" t="s">
        <v>6006</v>
      </c>
      <c r="D320" s="207" t="s">
        <v>6007</v>
      </c>
      <c r="E320" s="208" t="s">
        <v>6018</v>
      </c>
      <c r="F320" s="208"/>
      <c r="G320" s="195" t="s">
        <v>8339</v>
      </c>
      <c r="H320" s="199"/>
      <c r="I320" s="210">
        <v>416178</v>
      </c>
      <c r="J320" s="210">
        <v>1274643</v>
      </c>
      <c r="K320" s="199"/>
      <c r="L320" s="199" t="s">
        <v>65</v>
      </c>
      <c r="M320" s="199"/>
      <c r="N320" s="199"/>
      <c r="O320" s="199" t="s">
        <v>68</v>
      </c>
      <c r="P320" s="211" t="s">
        <v>6019</v>
      </c>
      <c r="Q320" s="212">
        <v>1</v>
      </c>
      <c r="R320" s="212">
        <v>33</v>
      </c>
      <c r="S320" s="238">
        <v>8</v>
      </c>
      <c r="T320" s="212">
        <v>1.2</v>
      </c>
      <c r="U320" s="212">
        <v>6</v>
      </c>
      <c r="V320" s="212">
        <v>25</v>
      </c>
      <c r="W320" s="213"/>
      <c r="X320" s="201"/>
      <c r="Y320" s="212" t="s">
        <v>70</v>
      </c>
      <c r="Z320" s="199" t="s">
        <v>75</v>
      </c>
      <c r="AA320" s="212" t="s">
        <v>72</v>
      </c>
      <c r="AB320" s="195"/>
      <c r="AC320" s="205"/>
      <c r="AD320" s="205"/>
      <c r="AE320" s="205"/>
      <c r="AF320" s="205"/>
      <c r="AG320" s="205"/>
      <c r="AH320" s="205"/>
      <c r="AI320" s="205"/>
    </row>
    <row r="321" spans="1:35" ht="24.6" x14ac:dyDescent="0.85">
      <c r="A321" s="192">
        <v>320</v>
      </c>
      <c r="B321" s="193" t="s">
        <v>5324</v>
      </c>
      <c r="C321" s="207" t="s">
        <v>6006</v>
      </c>
      <c r="D321" s="207" t="s">
        <v>6007</v>
      </c>
      <c r="E321" s="208"/>
      <c r="F321" s="208"/>
      <c r="G321" s="195" t="s">
        <v>8340</v>
      </c>
      <c r="H321" s="199"/>
      <c r="I321" s="210">
        <v>416645</v>
      </c>
      <c r="J321" s="210">
        <v>1274519</v>
      </c>
      <c r="K321" s="199"/>
      <c r="L321" s="199" t="s">
        <v>65</v>
      </c>
      <c r="M321" s="199"/>
      <c r="N321" s="199"/>
      <c r="O321" s="199" t="s">
        <v>68</v>
      </c>
      <c r="P321" s="211" t="s">
        <v>6020</v>
      </c>
      <c r="Q321" s="212">
        <v>1</v>
      </c>
      <c r="R321" s="212">
        <v>39</v>
      </c>
      <c r="S321" s="238">
        <v>12</v>
      </c>
      <c r="T321" s="212">
        <v>1.5</v>
      </c>
      <c r="U321" s="212">
        <v>6</v>
      </c>
      <c r="V321" s="212">
        <v>25</v>
      </c>
      <c r="W321" s="213"/>
      <c r="X321" s="201"/>
      <c r="Y321" s="212" t="s">
        <v>70</v>
      </c>
      <c r="Z321" s="199" t="s">
        <v>75</v>
      </c>
      <c r="AA321" s="212" t="s">
        <v>72</v>
      </c>
      <c r="AB321" s="195"/>
      <c r="AC321" s="205"/>
      <c r="AD321" s="205"/>
      <c r="AE321" s="205"/>
      <c r="AF321" s="205"/>
      <c r="AG321" s="205"/>
      <c r="AH321" s="205"/>
      <c r="AI321" s="205"/>
    </row>
    <row r="322" spans="1:35" ht="24.6" x14ac:dyDescent="0.85">
      <c r="A322" s="192">
        <v>321</v>
      </c>
      <c r="B322" s="193" t="s">
        <v>5324</v>
      </c>
      <c r="C322" s="207" t="s">
        <v>6006</v>
      </c>
      <c r="D322" s="207" t="s">
        <v>6007</v>
      </c>
      <c r="E322" s="208"/>
      <c r="F322" s="208"/>
      <c r="G322" s="195" t="s">
        <v>8341</v>
      </c>
      <c r="H322" s="199"/>
      <c r="I322" s="210">
        <v>415747</v>
      </c>
      <c r="J322" s="210">
        <v>1274918</v>
      </c>
      <c r="K322" s="199"/>
      <c r="L322" s="199" t="s">
        <v>65</v>
      </c>
      <c r="M322" s="199"/>
      <c r="N322" s="199"/>
      <c r="O322" s="199" t="s">
        <v>68</v>
      </c>
      <c r="P322" s="211" t="s">
        <v>6021</v>
      </c>
      <c r="Q322" s="212">
        <v>1</v>
      </c>
      <c r="R322" s="212">
        <v>36</v>
      </c>
      <c r="S322" s="238">
        <v>12</v>
      </c>
      <c r="T322" s="212">
        <v>1</v>
      </c>
      <c r="U322" s="212">
        <v>6.5</v>
      </c>
      <c r="V322" s="212">
        <v>26</v>
      </c>
      <c r="W322" s="213"/>
      <c r="X322" s="201"/>
      <c r="Y322" s="212" t="s">
        <v>70</v>
      </c>
      <c r="Z322" s="199" t="s">
        <v>75</v>
      </c>
      <c r="AA322" s="212" t="s">
        <v>72</v>
      </c>
      <c r="AB322" s="195"/>
      <c r="AC322" s="205"/>
      <c r="AD322" s="205"/>
      <c r="AE322" s="205"/>
      <c r="AF322" s="205"/>
      <c r="AG322" s="205"/>
      <c r="AH322" s="205"/>
      <c r="AI322" s="205"/>
    </row>
    <row r="323" spans="1:35" ht="24.6" x14ac:dyDescent="0.85">
      <c r="A323" s="149">
        <v>322</v>
      </c>
      <c r="B323" s="100" t="s">
        <v>5306</v>
      </c>
      <c r="C323" s="119" t="s">
        <v>6006</v>
      </c>
      <c r="D323" s="119" t="s">
        <v>6022</v>
      </c>
      <c r="E323" s="118" t="s">
        <v>97</v>
      </c>
      <c r="F323" s="13"/>
      <c r="G323" s="195" t="s">
        <v>8342</v>
      </c>
      <c r="H323" s="102" t="s">
        <v>6023</v>
      </c>
      <c r="I323" s="188"/>
      <c r="J323" s="188"/>
      <c r="K323" s="104">
        <v>44472</v>
      </c>
      <c r="L323" s="15" t="s">
        <v>63</v>
      </c>
      <c r="M323" s="13"/>
      <c r="N323" s="13"/>
      <c r="O323" s="15" t="s">
        <v>68</v>
      </c>
      <c r="P323" s="59" t="s">
        <v>6024</v>
      </c>
      <c r="Q323" s="13" t="s">
        <v>61</v>
      </c>
      <c r="R323" s="105">
        <v>45</v>
      </c>
      <c r="S323" s="115">
        <v>12</v>
      </c>
      <c r="T323" s="106">
        <v>2.5</v>
      </c>
      <c r="U323" s="107">
        <v>6</v>
      </c>
      <c r="V323" s="107">
        <v>24</v>
      </c>
      <c r="W323" s="133"/>
      <c r="X323" s="105"/>
      <c r="Y323" s="13"/>
      <c r="Z323" s="13"/>
      <c r="AA323" s="13"/>
      <c r="AB323" s="13"/>
      <c r="AC323" s="51"/>
      <c r="AD323" s="51"/>
      <c r="AE323" s="51"/>
      <c r="AF323" s="51"/>
      <c r="AG323" s="51"/>
      <c r="AH323" s="51"/>
      <c r="AI323" s="51"/>
    </row>
    <row r="324" spans="1:35" ht="24.6" x14ac:dyDescent="0.85">
      <c r="A324" s="149">
        <v>323</v>
      </c>
      <c r="B324" s="100" t="s">
        <v>5306</v>
      </c>
      <c r="C324" s="119" t="s">
        <v>6006</v>
      </c>
      <c r="D324" s="119" t="s">
        <v>6022</v>
      </c>
      <c r="E324" s="118" t="s">
        <v>97</v>
      </c>
      <c r="F324" s="13"/>
      <c r="G324" s="195" t="s">
        <v>8343</v>
      </c>
      <c r="H324" s="102" t="s">
        <v>6025</v>
      </c>
      <c r="I324" s="188"/>
      <c r="J324" s="188"/>
      <c r="K324" s="104">
        <v>44473</v>
      </c>
      <c r="L324" s="15" t="s">
        <v>63</v>
      </c>
      <c r="M324" s="13"/>
      <c r="N324" s="13"/>
      <c r="O324" s="15" t="s">
        <v>68</v>
      </c>
      <c r="P324" s="59" t="s">
        <v>6026</v>
      </c>
      <c r="Q324" s="13" t="s">
        <v>61</v>
      </c>
      <c r="R324" s="105">
        <v>33</v>
      </c>
      <c r="S324" s="115">
        <v>12</v>
      </c>
      <c r="T324" s="106">
        <v>15</v>
      </c>
      <c r="U324" s="107">
        <v>6</v>
      </c>
      <c r="V324" s="107">
        <v>20</v>
      </c>
      <c r="W324" s="133"/>
      <c r="X324" s="105"/>
      <c r="Y324" s="13"/>
      <c r="Z324" s="13"/>
      <c r="AA324" s="13"/>
      <c r="AB324" s="13"/>
      <c r="AC324" s="51"/>
      <c r="AD324" s="51"/>
      <c r="AE324" s="51"/>
      <c r="AF324" s="51"/>
      <c r="AG324" s="51"/>
      <c r="AH324" s="51"/>
      <c r="AI324" s="51"/>
    </row>
    <row r="325" spans="1:35" ht="24.6" x14ac:dyDescent="0.85">
      <c r="A325" s="149">
        <v>324</v>
      </c>
      <c r="B325" s="100" t="s">
        <v>5306</v>
      </c>
      <c r="C325" s="119" t="s">
        <v>6006</v>
      </c>
      <c r="D325" s="119" t="s">
        <v>6022</v>
      </c>
      <c r="E325" s="118" t="s">
        <v>2722</v>
      </c>
      <c r="F325" s="13"/>
      <c r="G325" s="195" t="s">
        <v>8344</v>
      </c>
      <c r="H325" s="102" t="s">
        <v>6027</v>
      </c>
      <c r="I325" s="188"/>
      <c r="J325" s="188"/>
      <c r="K325" s="104">
        <v>44474</v>
      </c>
      <c r="L325" s="15" t="s">
        <v>63</v>
      </c>
      <c r="M325" s="13"/>
      <c r="N325" s="13"/>
      <c r="O325" s="15" t="s">
        <v>68</v>
      </c>
      <c r="P325" s="59" t="s">
        <v>6028</v>
      </c>
      <c r="Q325" s="13" t="s">
        <v>61</v>
      </c>
      <c r="R325" s="105">
        <v>30</v>
      </c>
      <c r="S325" s="115">
        <v>12</v>
      </c>
      <c r="T325" s="106">
        <v>1.5</v>
      </c>
      <c r="U325" s="107">
        <v>6</v>
      </c>
      <c r="V325" s="107">
        <v>22</v>
      </c>
      <c r="W325" s="133"/>
      <c r="X325" s="105"/>
      <c r="Y325" s="13"/>
      <c r="Z325" s="13"/>
      <c r="AA325" s="13"/>
      <c r="AB325" s="13"/>
      <c r="AC325" s="51"/>
      <c r="AD325" s="51"/>
      <c r="AE325" s="51"/>
      <c r="AF325" s="51"/>
      <c r="AG325" s="51"/>
      <c r="AH325" s="51"/>
      <c r="AI325" s="51"/>
    </row>
    <row r="326" spans="1:35" ht="24.6" x14ac:dyDescent="0.85">
      <c r="A326" s="149">
        <v>325</v>
      </c>
      <c r="B326" s="100" t="s">
        <v>5306</v>
      </c>
      <c r="C326" s="119" t="s">
        <v>6006</v>
      </c>
      <c r="D326" s="119" t="s">
        <v>6022</v>
      </c>
      <c r="E326" s="118" t="s">
        <v>2722</v>
      </c>
      <c r="F326" s="13"/>
      <c r="G326" s="195" t="s">
        <v>8345</v>
      </c>
      <c r="H326" s="102" t="s">
        <v>6029</v>
      </c>
      <c r="I326" s="188"/>
      <c r="J326" s="188"/>
      <c r="K326" s="104">
        <v>44475</v>
      </c>
      <c r="L326" s="15" t="s">
        <v>63</v>
      </c>
      <c r="M326" s="13"/>
      <c r="N326" s="13"/>
      <c r="O326" s="15" t="s">
        <v>68</v>
      </c>
      <c r="P326" s="59" t="s">
        <v>6030</v>
      </c>
      <c r="Q326" s="13" t="s">
        <v>61</v>
      </c>
      <c r="R326" s="105">
        <v>45</v>
      </c>
      <c r="S326" s="115">
        <v>12</v>
      </c>
      <c r="T326" s="106">
        <v>1.2</v>
      </c>
      <c r="U326" s="107">
        <v>6</v>
      </c>
      <c r="V326" s="107">
        <v>22</v>
      </c>
      <c r="W326" s="133"/>
      <c r="X326" s="105"/>
      <c r="Y326" s="13"/>
      <c r="Z326" s="13"/>
      <c r="AA326" s="13"/>
      <c r="AB326" s="13"/>
      <c r="AC326" s="51"/>
      <c r="AD326" s="51"/>
      <c r="AE326" s="51"/>
      <c r="AF326" s="51"/>
      <c r="AG326" s="51"/>
      <c r="AH326" s="51"/>
      <c r="AI326" s="51"/>
    </row>
    <row r="327" spans="1:35" ht="49.2" x14ac:dyDescent="0.85">
      <c r="A327" s="149">
        <v>326</v>
      </c>
      <c r="B327" s="100" t="s">
        <v>5306</v>
      </c>
      <c r="C327" s="136" t="s">
        <v>6006</v>
      </c>
      <c r="D327" s="136" t="s">
        <v>6031</v>
      </c>
      <c r="E327" s="136" t="s">
        <v>6032</v>
      </c>
      <c r="F327" s="13"/>
      <c r="G327" s="195" t="s">
        <v>8346</v>
      </c>
      <c r="H327" s="102" t="s">
        <v>6033</v>
      </c>
      <c r="I327" s="188"/>
      <c r="J327" s="188"/>
      <c r="K327" s="104">
        <v>44476</v>
      </c>
      <c r="L327" s="15" t="s">
        <v>63</v>
      </c>
      <c r="M327" s="13"/>
      <c r="N327" s="13"/>
      <c r="O327" s="15" t="s">
        <v>68</v>
      </c>
      <c r="P327" s="59" t="s">
        <v>6034</v>
      </c>
      <c r="Q327" s="13" t="s">
        <v>61</v>
      </c>
      <c r="R327" s="105">
        <v>90</v>
      </c>
      <c r="S327" s="115">
        <v>8</v>
      </c>
      <c r="T327" s="106">
        <v>0.8</v>
      </c>
      <c r="U327" s="107">
        <v>12</v>
      </c>
      <c r="V327" s="107">
        <v>35</v>
      </c>
      <c r="W327" s="133"/>
      <c r="X327" s="105"/>
      <c r="Y327" s="13"/>
      <c r="Z327" s="13"/>
      <c r="AA327" s="13"/>
      <c r="AB327" s="13"/>
      <c r="AC327" s="51"/>
      <c r="AD327" s="51"/>
      <c r="AE327" s="51"/>
      <c r="AF327" s="51"/>
      <c r="AG327" s="51"/>
      <c r="AH327" s="51"/>
      <c r="AI327" s="51"/>
    </row>
    <row r="328" spans="1:35" ht="24.6" x14ac:dyDescent="0.85">
      <c r="A328" s="149">
        <v>327</v>
      </c>
      <c r="B328" s="100" t="s">
        <v>5306</v>
      </c>
      <c r="C328" s="136"/>
      <c r="D328" s="136"/>
      <c r="E328" s="136"/>
      <c r="F328" s="13"/>
      <c r="G328" s="195" t="s">
        <v>8347</v>
      </c>
      <c r="H328" s="102" t="s">
        <v>6035</v>
      </c>
      <c r="I328" s="188"/>
      <c r="J328" s="188"/>
      <c r="K328" s="104">
        <v>44477</v>
      </c>
      <c r="L328" s="15" t="s">
        <v>63</v>
      </c>
      <c r="M328" s="13"/>
      <c r="N328" s="13"/>
      <c r="O328" s="15" t="s">
        <v>68</v>
      </c>
      <c r="P328" s="59" t="s">
        <v>6034</v>
      </c>
      <c r="Q328" s="13" t="s">
        <v>61</v>
      </c>
      <c r="R328" s="105">
        <v>70</v>
      </c>
      <c r="S328" s="115">
        <v>12</v>
      </c>
      <c r="T328" s="106">
        <v>1.5</v>
      </c>
      <c r="U328" s="107">
        <v>7</v>
      </c>
      <c r="V328" s="107">
        <v>37</v>
      </c>
      <c r="W328" s="133"/>
      <c r="X328" s="105"/>
      <c r="Y328" s="13"/>
      <c r="Z328" s="13"/>
      <c r="AA328" s="13"/>
      <c r="AB328" s="13"/>
      <c r="AC328" s="51"/>
      <c r="AD328" s="51"/>
      <c r="AE328" s="51"/>
      <c r="AF328" s="51"/>
      <c r="AG328" s="51"/>
      <c r="AH328" s="51"/>
      <c r="AI328" s="51"/>
    </row>
    <row r="329" spans="1:35" ht="24.6" x14ac:dyDescent="0.85">
      <c r="A329" s="192">
        <v>328</v>
      </c>
      <c r="B329" s="193" t="s">
        <v>5306</v>
      </c>
      <c r="C329" s="243" t="s">
        <v>6006</v>
      </c>
      <c r="D329" s="243" t="s">
        <v>6036</v>
      </c>
      <c r="E329" s="243" t="s">
        <v>6037</v>
      </c>
      <c r="F329" s="195"/>
      <c r="G329" s="195" t="s">
        <v>8348</v>
      </c>
      <c r="H329" s="196" t="s">
        <v>6038</v>
      </c>
      <c r="I329" s="197">
        <v>447473</v>
      </c>
      <c r="J329" s="197">
        <v>1269500</v>
      </c>
      <c r="K329" s="198" t="s">
        <v>6039</v>
      </c>
      <c r="L329" s="199" t="s">
        <v>63</v>
      </c>
      <c r="M329" s="195"/>
      <c r="N329" s="195"/>
      <c r="O329" s="199" t="s">
        <v>68</v>
      </c>
      <c r="P329" s="247" t="s">
        <v>6040</v>
      </c>
      <c r="Q329" s="195" t="s">
        <v>61</v>
      </c>
      <c r="R329" s="201">
        <v>45</v>
      </c>
      <c r="S329" s="238">
        <v>8</v>
      </c>
      <c r="T329" s="203">
        <v>4</v>
      </c>
      <c r="U329" s="197">
        <v>6</v>
      </c>
      <c r="V329" s="197">
        <v>18</v>
      </c>
      <c r="W329" s="246"/>
      <c r="X329" s="201"/>
      <c r="Y329" s="195"/>
      <c r="Z329" s="195"/>
      <c r="AA329" s="195"/>
      <c r="AB329" s="195"/>
      <c r="AC329" s="205"/>
      <c r="AD329" s="205"/>
      <c r="AE329" s="205"/>
      <c r="AF329" s="205"/>
      <c r="AG329" s="205"/>
      <c r="AH329" s="205"/>
      <c r="AI329" s="205"/>
    </row>
    <row r="330" spans="1:35" ht="30" x14ac:dyDescent="0.85">
      <c r="A330" s="192">
        <v>329</v>
      </c>
      <c r="B330" s="193" t="s">
        <v>5306</v>
      </c>
      <c r="C330" s="216" t="s">
        <v>6041</v>
      </c>
      <c r="D330" s="216" t="s">
        <v>6042</v>
      </c>
      <c r="E330" s="216" t="s">
        <v>6043</v>
      </c>
      <c r="F330" s="195">
        <v>1</v>
      </c>
      <c r="G330" s="195" t="s">
        <v>8349</v>
      </c>
      <c r="H330" s="196" t="s">
        <v>6044</v>
      </c>
      <c r="I330" s="310"/>
      <c r="J330" s="310"/>
      <c r="K330" s="242">
        <v>42714</v>
      </c>
      <c r="L330" s="199" t="s">
        <v>63</v>
      </c>
      <c r="M330" s="195"/>
      <c r="N330" s="195"/>
      <c r="O330" s="199" t="s">
        <v>68</v>
      </c>
      <c r="P330" s="200" t="s">
        <v>6045</v>
      </c>
      <c r="Q330" s="195" t="s">
        <v>61</v>
      </c>
      <c r="R330" s="201">
        <v>35</v>
      </c>
      <c r="S330" s="238">
        <v>12</v>
      </c>
      <c r="T330" s="203">
        <v>5.2</v>
      </c>
      <c r="U330" s="197">
        <v>5</v>
      </c>
      <c r="V330" s="197">
        <v>12</v>
      </c>
      <c r="W330" s="204"/>
      <c r="X330" s="201"/>
      <c r="Y330" s="205"/>
      <c r="Z330" s="205"/>
      <c r="AA330" s="205"/>
      <c r="AB330" s="205"/>
      <c r="AC330" s="205"/>
      <c r="AD330" s="205"/>
      <c r="AE330" s="205"/>
      <c r="AF330" s="205"/>
      <c r="AG330" s="205"/>
      <c r="AH330" s="205"/>
      <c r="AI330" s="205"/>
    </row>
    <row r="331" spans="1:35" ht="30" x14ac:dyDescent="0.85">
      <c r="A331" s="192">
        <v>330</v>
      </c>
      <c r="B331" s="193" t="s">
        <v>5306</v>
      </c>
      <c r="C331" s="216" t="s">
        <v>6041</v>
      </c>
      <c r="D331" s="216" t="s">
        <v>6042</v>
      </c>
      <c r="E331" s="216" t="s">
        <v>6046</v>
      </c>
      <c r="F331" s="195">
        <v>1</v>
      </c>
      <c r="G331" s="195" t="s">
        <v>8350</v>
      </c>
      <c r="H331" s="196" t="s">
        <v>6047</v>
      </c>
      <c r="I331" s="310"/>
      <c r="J331" s="310"/>
      <c r="K331" s="242" t="s">
        <v>6048</v>
      </c>
      <c r="L331" s="199" t="s">
        <v>63</v>
      </c>
      <c r="M331" s="195"/>
      <c r="N331" s="195"/>
      <c r="O331" s="199" t="s">
        <v>68</v>
      </c>
      <c r="P331" s="200" t="s">
        <v>6049</v>
      </c>
      <c r="Q331" s="195" t="s">
        <v>61</v>
      </c>
      <c r="R331" s="201">
        <v>35</v>
      </c>
      <c r="S331" s="238">
        <v>12</v>
      </c>
      <c r="T331" s="203">
        <v>4.3</v>
      </c>
      <c r="U331" s="197">
        <v>5</v>
      </c>
      <c r="V331" s="197">
        <v>12</v>
      </c>
      <c r="W331" s="204"/>
      <c r="X331" s="201"/>
      <c r="Y331" s="205"/>
      <c r="Z331" s="205"/>
      <c r="AA331" s="205"/>
      <c r="AB331" s="205"/>
      <c r="AC331" s="205"/>
      <c r="AD331" s="205"/>
      <c r="AE331" s="205"/>
      <c r="AF331" s="205"/>
      <c r="AG331" s="205"/>
      <c r="AH331" s="205"/>
      <c r="AI331" s="205"/>
    </row>
    <row r="332" spans="1:35" ht="24.6" x14ac:dyDescent="0.85">
      <c r="A332" s="192">
        <v>331</v>
      </c>
      <c r="B332" s="263" t="s">
        <v>6050</v>
      </c>
      <c r="C332" s="263" t="s">
        <v>6051</v>
      </c>
      <c r="D332" s="263" t="s">
        <v>6052</v>
      </c>
      <c r="E332" s="263" t="s">
        <v>6053</v>
      </c>
      <c r="F332" s="208"/>
      <c r="G332" s="195" t="s">
        <v>8351</v>
      </c>
      <c r="H332" s="264">
        <v>81</v>
      </c>
      <c r="I332" s="265">
        <v>407718</v>
      </c>
      <c r="J332" s="265">
        <v>1305174</v>
      </c>
      <c r="K332" s="266">
        <v>43970</v>
      </c>
      <c r="L332" s="199" t="s">
        <v>67</v>
      </c>
      <c r="M332" s="199"/>
      <c r="N332" s="199"/>
      <c r="O332" s="199" t="s">
        <v>68</v>
      </c>
      <c r="P332" s="267" t="s">
        <v>6054</v>
      </c>
      <c r="Q332" s="195" t="s">
        <v>61</v>
      </c>
      <c r="R332" s="268">
        <v>54</v>
      </c>
      <c r="S332" s="238">
        <v>8</v>
      </c>
      <c r="T332" s="269">
        <v>2.1</v>
      </c>
      <c r="U332" s="269">
        <v>5.67</v>
      </c>
      <c r="V332" s="269">
        <v>6.6</v>
      </c>
      <c r="W332" s="213" t="s">
        <v>69</v>
      </c>
      <c r="X332" s="201"/>
      <c r="Y332" s="212" t="s">
        <v>70</v>
      </c>
      <c r="Z332" s="199" t="s">
        <v>75</v>
      </c>
      <c r="AA332" s="212" t="s">
        <v>72</v>
      </c>
      <c r="AB332" s="195"/>
      <c r="AC332" s="205"/>
      <c r="AD332" s="205"/>
      <c r="AE332" s="205"/>
      <c r="AF332" s="205"/>
      <c r="AG332" s="205"/>
      <c r="AH332" s="205"/>
      <c r="AI332" s="205"/>
    </row>
    <row r="333" spans="1:35" ht="24.6" x14ac:dyDescent="0.85">
      <c r="A333" s="192">
        <v>332</v>
      </c>
      <c r="B333" s="263" t="s">
        <v>6050</v>
      </c>
      <c r="C333" s="263" t="s">
        <v>6051</v>
      </c>
      <c r="D333" s="263" t="s">
        <v>6052</v>
      </c>
      <c r="E333" s="263" t="s">
        <v>6055</v>
      </c>
      <c r="F333" s="208"/>
      <c r="G333" s="195" t="s">
        <v>8352</v>
      </c>
      <c r="H333" s="264">
        <v>82</v>
      </c>
      <c r="I333" s="265">
        <v>408984</v>
      </c>
      <c r="J333" s="265">
        <v>1306754</v>
      </c>
      <c r="K333" s="266">
        <v>43970</v>
      </c>
      <c r="L333" s="199" t="s">
        <v>67</v>
      </c>
      <c r="M333" s="199"/>
      <c r="N333" s="199"/>
      <c r="O333" s="199" t="s">
        <v>68</v>
      </c>
      <c r="P333" s="267" t="s">
        <v>6056</v>
      </c>
      <c r="Q333" s="212" t="s">
        <v>61</v>
      </c>
      <c r="R333" s="268">
        <v>52</v>
      </c>
      <c r="S333" s="238">
        <v>12</v>
      </c>
      <c r="T333" s="269">
        <v>2.1</v>
      </c>
      <c r="U333" s="269">
        <v>9.9600000000000009</v>
      </c>
      <c r="V333" s="269">
        <v>14.65</v>
      </c>
      <c r="W333" s="213" t="s">
        <v>69</v>
      </c>
      <c r="X333" s="201"/>
      <c r="Y333" s="212" t="s">
        <v>70</v>
      </c>
      <c r="Z333" s="199" t="s">
        <v>75</v>
      </c>
      <c r="AA333" s="212" t="s">
        <v>72</v>
      </c>
      <c r="AB333" s="195"/>
      <c r="AC333" s="205"/>
      <c r="AD333" s="205"/>
      <c r="AE333" s="205"/>
      <c r="AF333" s="205"/>
      <c r="AG333" s="205"/>
      <c r="AH333" s="205"/>
      <c r="AI333" s="205"/>
    </row>
    <row r="334" spans="1:35" ht="24.6" x14ac:dyDescent="0.85">
      <c r="A334" s="192">
        <v>333</v>
      </c>
      <c r="B334" s="263" t="s">
        <v>6050</v>
      </c>
      <c r="C334" s="263" t="s">
        <v>6051</v>
      </c>
      <c r="D334" s="263" t="s">
        <v>6052</v>
      </c>
      <c r="E334" s="263" t="s">
        <v>6057</v>
      </c>
      <c r="F334" s="208"/>
      <c r="G334" s="195" t="s">
        <v>8353</v>
      </c>
      <c r="H334" s="264">
        <v>83</v>
      </c>
      <c r="I334" s="265">
        <v>408454</v>
      </c>
      <c r="J334" s="265">
        <v>1307836</v>
      </c>
      <c r="K334" s="266"/>
      <c r="L334" s="199" t="s">
        <v>67</v>
      </c>
      <c r="M334" s="199"/>
      <c r="N334" s="199"/>
      <c r="O334" s="199" t="s">
        <v>68</v>
      </c>
      <c r="P334" s="267" t="s">
        <v>6058</v>
      </c>
      <c r="Q334" s="212" t="s">
        <v>61</v>
      </c>
      <c r="R334" s="268">
        <v>80</v>
      </c>
      <c r="S334" s="238">
        <v>8</v>
      </c>
      <c r="T334" s="270">
        <v>0</v>
      </c>
      <c r="U334" s="270">
        <v>0</v>
      </c>
      <c r="V334" s="270">
        <v>0</v>
      </c>
      <c r="W334" s="213" t="s">
        <v>69</v>
      </c>
      <c r="X334" s="201"/>
      <c r="Y334" s="212" t="s">
        <v>70</v>
      </c>
      <c r="Z334" s="199" t="s">
        <v>75</v>
      </c>
      <c r="AA334" s="212" t="s">
        <v>72</v>
      </c>
      <c r="AB334" s="195"/>
      <c r="AC334" s="205"/>
      <c r="AD334" s="205"/>
      <c r="AE334" s="205"/>
      <c r="AF334" s="205"/>
      <c r="AG334" s="205"/>
      <c r="AH334" s="205"/>
      <c r="AI334" s="205"/>
    </row>
    <row r="335" spans="1:35" ht="24.6" x14ac:dyDescent="0.85">
      <c r="A335" s="192">
        <v>334</v>
      </c>
      <c r="B335" s="263" t="s">
        <v>6050</v>
      </c>
      <c r="C335" s="263" t="s">
        <v>6051</v>
      </c>
      <c r="D335" s="263" t="s">
        <v>6059</v>
      </c>
      <c r="E335" s="263" t="s">
        <v>6060</v>
      </c>
      <c r="F335" s="208"/>
      <c r="G335" s="195" t="s">
        <v>8354</v>
      </c>
      <c r="H335" s="264">
        <v>83</v>
      </c>
      <c r="I335" s="265">
        <v>383724</v>
      </c>
      <c r="J335" s="265">
        <v>1294053</v>
      </c>
      <c r="K335" s="266">
        <v>43970</v>
      </c>
      <c r="L335" s="199" t="s">
        <v>67</v>
      </c>
      <c r="M335" s="199"/>
      <c r="N335" s="199"/>
      <c r="O335" s="199" t="s">
        <v>68</v>
      </c>
      <c r="P335" s="267" t="s">
        <v>6061</v>
      </c>
      <c r="Q335" s="212" t="s">
        <v>61</v>
      </c>
      <c r="R335" s="268">
        <v>51</v>
      </c>
      <c r="S335" s="238">
        <v>12</v>
      </c>
      <c r="T335" s="270">
        <v>2.1</v>
      </c>
      <c r="U335" s="269">
        <v>6.54</v>
      </c>
      <c r="V335" s="269">
        <v>6.65</v>
      </c>
      <c r="W335" s="213" t="s">
        <v>69</v>
      </c>
      <c r="X335" s="201"/>
      <c r="Y335" s="212" t="s">
        <v>70</v>
      </c>
      <c r="Z335" s="199" t="s">
        <v>75</v>
      </c>
      <c r="AA335" s="212" t="s">
        <v>72</v>
      </c>
      <c r="AB335" s="195"/>
      <c r="AC335" s="205"/>
      <c r="AD335" s="205"/>
      <c r="AE335" s="205"/>
      <c r="AF335" s="205"/>
      <c r="AG335" s="205"/>
      <c r="AH335" s="205"/>
      <c r="AI335" s="205"/>
    </row>
    <row r="336" spans="1:35" ht="24.6" x14ac:dyDescent="0.85">
      <c r="A336" s="192">
        <v>335</v>
      </c>
      <c r="B336" s="263" t="s">
        <v>6050</v>
      </c>
      <c r="C336" s="263" t="s">
        <v>6051</v>
      </c>
      <c r="D336" s="263" t="s">
        <v>6052</v>
      </c>
      <c r="E336" s="263" t="s">
        <v>6062</v>
      </c>
      <c r="F336" s="208">
        <v>1</v>
      </c>
      <c r="G336" s="195" t="s">
        <v>8355</v>
      </c>
      <c r="H336" s="264">
        <v>84</v>
      </c>
      <c r="I336" s="310"/>
      <c r="J336" s="310"/>
      <c r="K336" s="266"/>
      <c r="L336" s="199" t="s">
        <v>67</v>
      </c>
      <c r="M336" s="199"/>
      <c r="N336" s="199"/>
      <c r="O336" s="199" t="s">
        <v>68</v>
      </c>
      <c r="P336" s="267" t="s">
        <v>6063</v>
      </c>
      <c r="Q336" s="212" t="s">
        <v>61</v>
      </c>
      <c r="R336" s="268">
        <v>75</v>
      </c>
      <c r="S336" s="268">
        <v>0</v>
      </c>
      <c r="T336" s="270">
        <v>0</v>
      </c>
      <c r="U336" s="270">
        <v>0</v>
      </c>
      <c r="V336" s="270">
        <v>0</v>
      </c>
      <c r="W336" s="213" t="s">
        <v>69</v>
      </c>
      <c r="X336" s="201"/>
      <c r="Y336" s="212" t="s">
        <v>70</v>
      </c>
      <c r="Z336" s="199" t="s">
        <v>75</v>
      </c>
      <c r="AA336" s="212" t="s">
        <v>72</v>
      </c>
      <c r="AB336" s="195"/>
      <c r="AC336" s="205"/>
      <c r="AD336" s="205"/>
      <c r="AE336" s="205"/>
      <c r="AF336" s="205"/>
      <c r="AG336" s="205"/>
      <c r="AH336" s="205"/>
      <c r="AI336" s="205"/>
    </row>
    <row r="337" spans="1:35" ht="24.6" x14ac:dyDescent="0.85">
      <c r="A337" s="192">
        <v>336</v>
      </c>
      <c r="B337" s="263" t="s">
        <v>6050</v>
      </c>
      <c r="C337" s="263" t="s">
        <v>6051</v>
      </c>
      <c r="D337" s="263" t="s">
        <v>6059</v>
      </c>
      <c r="E337" s="263" t="s">
        <v>6060</v>
      </c>
      <c r="F337" s="208"/>
      <c r="G337" s="195" t="s">
        <v>8356</v>
      </c>
      <c r="H337" s="264">
        <v>84</v>
      </c>
      <c r="I337" s="265">
        <v>383049</v>
      </c>
      <c r="J337" s="265">
        <v>1294273</v>
      </c>
      <c r="K337" s="266">
        <v>43971</v>
      </c>
      <c r="L337" s="199" t="s">
        <v>67</v>
      </c>
      <c r="M337" s="199"/>
      <c r="N337" s="199"/>
      <c r="O337" s="199" t="s">
        <v>68</v>
      </c>
      <c r="P337" s="267" t="s">
        <v>6064</v>
      </c>
      <c r="Q337" s="212" t="s">
        <v>61</v>
      </c>
      <c r="R337" s="268">
        <v>50</v>
      </c>
      <c r="S337" s="268">
        <v>7.8</v>
      </c>
      <c r="T337" s="270">
        <v>1.8</v>
      </c>
      <c r="U337" s="269">
        <v>9.73</v>
      </c>
      <c r="V337" s="269">
        <v>10.42</v>
      </c>
      <c r="W337" s="213" t="s">
        <v>69</v>
      </c>
      <c r="X337" s="201"/>
      <c r="Y337" s="212" t="s">
        <v>70</v>
      </c>
      <c r="Z337" s="199" t="s">
        <v>75</v>
      </c>
      <c r="AA337" s="212" t="s">
        <v>72</v>
      </c>
      <c r="AB337" s="195"/>
      <c r="AC337" s="205"/>
      <c r="AD337" s="205"/>
      <c r="AE337" s="205"/>
      <c r="AF337" s="205"/>
      <c r="AG337" s="205"/>
      <c r="AH337" s="205"/>
      <c r="AI337" s="205"/>
    </row>
    <row r="338" spans="1:35" ht="24.6" x14ac:dyDescent="0.85">
      <c r="A338" s="192">
        <v>337</v>
      </c>
      <c r="B338" s="263" t="s">
        <v>6050</v>
      </c>
      <c r="C338" s="263" t="s">
        <v>6051</v>
      </c>
      <c r="D338" s="263" t="s">
        <v>6052</v>
      </c>
      <c r="E338" s="263" t="s">
        <v>6065</v>
      </c>
      <c r="F338" s="208"/>
      <c r="G338" s="195" t="s">
        <v>8357</v>
      </c>
      <c r="H338" s="264">
        <v>85</v>
      </c>
      <c r="I338" s="265">
        <v>408790</v>
      </c>
      <c r="J338" s="265">
        <v>1309665</v>
      </c>
      <c r="K338" s="266">
        <v>43971</v>
      </c>
      <c r="L338" s="199" t="s">
        <v>67</v>
      </c>
      <c r="M338" s="199"/>
      <c r="N338" s="199"/>
      <c r="O338" s="199" t="s">
        <v>68</v>
      </c>
      <c r="P338" s="267" t="s">
        <v>6066</v>
      </c>
      <c r="Q338" s="212" t="s">
        <v>61</v>
      </c>
      <c r="R338" s="268">
        <v>52</v>
      </c>
      <c r="S338" s="268">
        <v>11.7</v>
      </c>
      <c r="T338" s="269">
        <v>2.0499999999999998</v>
      </c>
      <c r="U338" s="269">
        <v>5.3</v>
      </c>
      <c r="V338" s="269">
        <v>10.8</v>
      </c>
      <c r="W338" s="213" t="s">
        <v>69</v>
      </c>
      <c r="X338" s="201"/>
      <c r="Y338" s="212" t="s">
        <v>70</v>
      </c>
      <c r="Z338" s="199" t="s">
        <v>75</v>
      </c>
      <c r="AA338" s="212" t="s">
        <v>72</v>
      </c>
      <c r="AB338" s="195"/>
      <c r="AC338" s="205"/>
      <c r="AD338" s="205"/>
      <c r="AE338" s="205"/>
      <c r="AF338" s="205"/>
      <c r="AG338" s="205"/>
      <c r="AH338" s="205"/>
      <c r="AI338" s="205"/>
    </row>
    <row r="339" spans="1:35" ht="24.6" x14ac:dyDescent="0.85">
      <c r="A339" s="192">
        <v>338</v>
      </c>
      <c r="B339" s="263" t="s">
        <v>6050</v>
      </c>
      <c r="C339" s="263" t="s">
        <v>6051</v>
      </c>
      <c r="D339" s="263" t="s">
        <v>6052</v>
      </c>
      <c r="E339" s="263" t="s">
        <v>6067</v>
      </c>
      <c r="F339" s="208"/>
      <c r="G339" s="195" t="s">
        <v>8358</v>
      </c>
      <c r="H339" s="264">
        <v>86</v>
      </c>
      <c r="I339" s="265">
        <v>391386</v>
      </c>
      <c r="J339" s="265">
        <v>1309505</v>
      </c>
      <c r="K339" s="266"/>
      <c r="L339" s="199" t="s">
        <v>67</v>
      </c>
      <c r="M339" s="199"/>
      <c r="N339" s="199"/>
      <c r="O339" s="199" t="s">
        <v>68</v>
      </c>
      <c r="P339" s="267" t="s">
        <v>6068</v>
      </c>
      <c r="Q339" s="212" t="s">
        <v>61</v>
      </c>
      <c r="R339" s="268">
        <v>70</v>
      </c>
      <c r="S339" s="268">
        <v>0</v>
      </c>
      <c r="T339" s="270">
        <v>0</v>
      </c>
      <c r="U339" s="270">
        <v>0</v>
      </c>
      <c r="V339" s="270">
        <v>0</v>
      </c>
      <c r="W339" s="213" t="s">
        <v>69</v>
      </c>
      <c r="X339" s="201"/>
      <c r="Y339" s="212" t="s">
        <v>70</v>
      </c>
      <c r="Z339" s="199" t="s">
        <v>75</v>
      </c>
      <c r="AA339" s="212" t="s">
        <v>72</v>
      </c>
      <c r="AB339" s="195"/>
      <c r="AC339" s="205"/>
      <c r="AD339" s="205"/>
      <c r="AE339" s="205"/>
      <c r="AF339" s="205"/>
      <c r="AG339" s="205"/>
      <c r="AH339" s="205"/>
      <c r="AI339" s="205"/>
    </row>
    <row r="340" spans="1:35" ht="24.6" x14ac:dyDescent="0.85">
      <c r="A340" s="192">
        <v>339</v>
      </c>
      <c r="B340" s="263" t="s">
        <v>6050</v>
      </c>
      <c r="C340" s="263" t="s">
        <v>6051</v>
      </c>
      <c r="D340" s="263" t="s">
        <v>6052</v>
      </c>
      <c r="E340" s="263" t="s">
        <v>6067</v>
      </c>
      <c r="F340" s="208"/>
      <c r="G340" s="195" t="s">
        <v>8359</v>
      </c>
      <c r="H340" s="264">
        <v>86</v>
      </c>
      <c r="I340" s="265">
        <v>391295</v>
      </c>
      <c r="J340" s="265">
        <v>1309951</v>
      </c>
      <c r="K340" s="266">
        <v>43972</v>
      </c>
      <c r="L340" s="199" t="s">
        <v>67</v>
      </c>
      <c r="M340" s="199"/>
      <c r="N340" s="199"/>
      <c r="O340" s="199" t="s">
        <v>68</v>
      </c>
      <c r="P340" s="267" t="s">
        <v>6069</v>
      </c>
      <c r="Q340" s="212" t="s">
        <v>61</v>
      </c>
      <c r="R340" s="268">
        <v>51</v>
      </c>
      <c r="S340" s="268">
        <v>7.8</v>
      </c>
      <c r="T340" s="270">
        <v>1.5</v>
      </c>
      <c r="U340" s="269">
        <v>5.4</v>
      </c>
      <c r="V340" s="269">
        <v>7.07</v>
      </c>
      <c r="W340" s="213" t="s">
        <v>69</v>
      </c>
      <c r="X340" s="201"/>
      <c r="Y340" s="212" t="s">
        <v>70</v>
      </c>
      <c r="Z340" s="199" t="s">
        <v>75</v>
      </c>
      <c r="AA340" s="212" t="s">
        <v>72</v>
      </c>
      <c r="AB340" s="195"/>
      <c r="AC340" s="205"/>
      <c r="AD340" s="205"/>
      <c r="AE340" s="205"/>
      <c r="AF340" s="205"/>
      <c r="AG340" s="205"/>
      <c r="AH340" s="205"/>
      <c r="AI340" s="205"/>
    </row>
    <row r="341" spans="1:35" ht="24.6" x14ac:dyDescent="0.85">
      <c r="A341" s="192">
        <v>340</v>
      </c>
      <c r="B341" s="263" t="s">
        <v>6050</v>
      </c>
      <c r="C341" s="263" t="s">
        <v>6051</v>
      </c>
      <c r="D341" s="263" t="s">
        <v>6052</v>
      </c>
      <c r="E341" s="263" t="s">
        <v>6070</v>
      </c>
      <c r="F341" s="208"/>
      <c r="G341" s="195" t="s">
        <v>8360</v>
      </c>
      <c r="H341" s="264">
        <v>87</v>
      </c>
      <c r="I341" s="265">
        <v>388374</v>
      </c>
      <c r="J341" s="265">
        <v>1305351</v>
      </c>
      <c r="K341" s="266"/>
      <c r="L341" s="199" t="s">
        <v>67</v>
      </c>
      <c r="M341" s="199"/>
      <c r="N341" s="199"/>
      <c r="O341" s="199" t="s">
        <v>68</v>
      </c>
      <c r="P341" s="267" t="s">
        <v>6071</v>
      </c>
      <c r="Q341" s="212" t="s">
        <v>61</v>
      </c>
      <c r="R341" s="268">
        <v>75</v>
      </c>
      <c r="S341" s="268">
        <v>0</v>
      </c>
      <c r="T341" s="270">
        <v>0</v>
      </c>
      <c r="U341" s="270">
        <v>0</v>
      </c>
      <c r="V341" s="270">
        <v>0</v>
      </c>
      <c r="W341" s="213" t="s">
        <v>69</v>
      </c>
      <c r="X341" s="201"/>
      <c r="Y341" s="212" t="s">
        <v>70</v>
      </c>
      <c r="Z341" s="199" t="s">
        <v>75</v>
      </c>
      <c r="AA341" s="212" t="s">
        <v>72</v>
      </c>
      <c r="AB341" s="195"/>
      <c r="AC341" s="205"/>
      <c r="AD341" s="205"/>
      <c r="AE341" s="205"/>
      <c r="AF341" s="205"/>
      <c r="AG341" s="205"/>
      <c r="AH341" s="205"/>
      <c r="AI341" s="205"/>
    </row>
    <row r="342" spans="1:35" ht="24.6" x14ac:dyDescent="0.85">
      <c r="A342" s="192">
        <v>341</v>
      </c>
      <c r="B342" s="263" t="s">
        <v>6050</v>
      </c>
      <c r="C342" s="263" t="s">
        <v>6051</v>
      </c>
      <c r="D342" s="263" t="s">
        <v>6052</v>
      </c>
      <c r="E342" s="263" t="s">
        <v>6070</v>
      </c>
      <c r="F342" s="208"/>
      <c r="G342" s="195" t="s">
        <v>8361</v>
      </c>
      <c r="H342" s="264">
        <v>87</v>
      </c>
      <c r="I342" s="265">
        <v>388353</v>
      </c>
      <c r="J342" s="265">
        <v>1306271</v>
      </c>
      <c r="K342" s="266">
        <v>43972</v>
      </c>
      <c r="L342" s="199" t="s">
        <v>67</v>
      </c>
      <c r="M342" s="199"/>
      <c r="N342" s="199"/>
      <c r="O342" s="199" t="s">
        <v>68</v>
      </c>
      <c r="P342" s="267" t="s">
        <v>6072</v>
      </c>
      <c r="Q342" s="212" t="s">
        <v>61</v>
      </c>
      <c r="R342" s="268">
        <v>50</v>
      </c>
      <c r="S342" s="268">
        <v>7.8</v>
      </c>
      <c r="T342" s="270">
        <v>1.5</v>
      </c>
      <c r="U342" s="269">
        <v>8.9</v>
      </c>
      <c r="V342" s="269">
        <v>15.67</v>
      </c>
      <c r="W342" s="213" t="s">
        <v>69</v>
      </c>
      <c r="X342" s="201"/>
      <c r="Y342" s="212" t="s">
        <v>70</v>
      </c>
      <c r="Z342" s="199" t="s">
        <v>75</v>
      </c>
      <c r="AA342" s="212" t="s">
        <v>72</v>
      </c>
      <c r="AB342" s="195"/>
      <c r="AC342" s="205"/>
      <c r="AD342" s="205"/>
      <c r="AE342" s="205"/>
      <c r="AF342" s="205"/>
      <c r="AG342" s="205"/>
      <c r="AH342" s="205"/>
      <c r="AI342" s="205"/>
    </row>
    <row r="343" spans="1:35" ht="24.6" x14ac:dyDescent="0.85">
      <c r="A343" s="192">
        <v>342</v>
      </c>
      <c r="B343" s="263" t="s">
        <v>6050</v>
      </c>
      <c r="C343" s="263" t="s">
        <v>6051</v>
      </c>
      <c r="D343" s="263" t="s">
        <v>6052</v>
      </c>
      <c r="E343" s="263" t="s">
        <v>6073</v>
      </c>
      <c r="F343" s="208"/>
      <c r="G343" s="195" t="s">
        <v>8362</v>
      </c>
      <c r="H343" s="264">
        <v>88</v>
      </c>
      <c r="I343" s="265">
        <v>391412</v>
      </c>
      <c r="J343" s="265">
        <v>1308439</v>
      </c>
      <c r="K343" s="266">
        <v>43972</v>
      </c>
      <c r="L343" s="199" t="s">
        <v>67</v>
      </c>
      <c r="M343" s="199"/>
      <c r="N343" s="199"/>
      <c r="O343" s="199" t="s">
        <v>68</v>
      </c>
      <c r="P343" s="267" t="s">
        <v>6074</v>
      </c>
      <c r="Q343" s="212" t="s">
        <v>61</v>
      </c>
      <c r="R343" s="268">
        <v>53</v>
      </c>
      <c r="S343" s="268">
        <v>11.7</v>
      </c>
      <c r="T343" s="270">
        <v>2.1</v>
      </c>
      <c r="U343" s="270">
        <v>9</v>
      </c>
      <c r="V343" s="270">
        <v>10.220000000000001</v>
      </c>
      <c r="W343" s="213" t="s">
        <v>69</v>
      </c>
      <c r="X343" s="201"/>
      <c r="Y343" s="212" t="s">
        <v>70</v>
      </c>
      <c r="Z343" s="199" t="s">
        <v>75</v>
      </c>
      <c r="AA343" s="212" t="s">
        <v>72</v>
      </c>
      <c r="AB343" s="195"/>
      <c r="AC343" s="205"/>
      <c r="AD343" s="205"/>
      <c r="AE343" s="205"/>
      <c r="AF343" s="205"/>
      <c r="AG343" s="205"/>
      <c r="AH343" s="205"/>
      <c r="AI343" s="205"/>
    </row>
    <row r="344" spans="1:35" ht="24.6" x14ac:dyDescent="0.85">
      <c r="A344" s="192">
        <v>343</v>
      </c>
      <c r="B344" s="263" t="s">
        <v>6050</v>
      </c>
      <c r="C344" s="263" t="s">
        <v>6051</v>
      </c>
      <c r="D344" s="263" t="s">
        <v>6052</v>
      </c>
      <c r="E344" s="263" t="s">
        <v>6075</v>
      </c>
      <c r="F344" s="208"/>
      <c r="G344" s="195" t="s">
        <v>8363</v>
      </c>
      <c r="H344" s="264">
        <v>89</v>
      </c>
      <c r="I344" s="265">
        <v>396677</v>
      </c>
      <c r="J344" s="265">
        <v>1299499</v>
      </c>
      <c r="K344" s="266">
        <v>43973</v>
      </c>
      <c r="L344" s="199" t="s">
        <v>67</v>
      </c>
      <c r="M344" s="199"/>
      <c r="N344" s="199"/>
      <c r="O344" s="199" t="s">
        <v>68</v>
      </c>
      <c r="P344" s="267" t="s">
        <v>6076</v>
      </c>
      <c r="Q344" s="212" t="s">
        <v>61</v>
      </c>
      <c r="R344" s="268">
        <v>51</v>
      </c>
      <c r="S344" s="268">
        <v>11.7</v>
      </c>
      <c r="T344" s="270">
        <v>1.5</v>
      </c>
      <c r="U344" s="270">
        <v>10.39</v>
      </c>
      <c r="V344" s="270">
        <v>13.17</v>
      </c>
      <c r="W344" s="213" t="s">
        <v>69</v>
      </c>
      <c r="X344" s="201"/>
      <c r="Y344" s="212" t="s">
        <v>70</v>
      </c>
      <c r="Z344" s="199" t="s">
        <v>75</v>
      </c>
      <c r="AA344" s="212" t="s">
        <v>72</v>
      </c>
      <c r="AB344" s="195"/>
      <c r="AC344" s="205"/>
      <c r="AD344" s="205"/>
      <c r="AE344" s="205"/>
      <c r="AF344" s="205"/>
      <c r="AG344" s="205"/>
      <c r="AH344" s="205"/>
      <c r="AI344" s="205"/>
    </row>
    <row r="345" spans="1:35" ht="24.6" x14ac:dyDescent="0.85">
      <c r="A345" s="192">
        <v>344</v>
      </c>
      <c r="B345" s="263" t="s">
        <v>6050</v>
      </c>
      <c r="C345" s="263" t="s">
        <v>6051</v>
      </c>
      <c r="D345" s="263" t="s">
        <v>6052</v>
      </c>
      <c r="E345" s="263" t="s">
        <v>6077</v>
      </c>
      <c r="F345" s="208"/>
      <c r="G345" s="195" t="s">
        <v>8364</v>
      </c>
      <c r="H345" s="264">
        <v>90</v>
      </c>
      <c r="I345" s="265">
        <v>406666</v>
      </c>
      <c r="J345" s="265">
        <v>1314202</v>
      </c>
      <c r="K345" s="266"/>
      <c r="L345" s="199" t="s">
        <v>67</v>
      </c>
      <c r="M345" s="199"/>
      <c r="N345" s="199"/>
      <c r="O345" s="199" t="s">
        <v>68</v>
      </c>
      <c r="P345" s="267" t="s">
        <v>6078</v>
      </c>
      <c r="Q345" s="212" t="s">
        <v>61</v>
      </c>
      <c r="R345" s="268">
        <v>75</v>
      </c>
      <c r="S345" s="268">
        <v>0</v>
      </c>
      <c r="T345" s="270">
        <v>0</v>
      </c>
      <c r="U345" s="270">
        <v>0</v>
      </c>
      <c r="V345" s="270">
        <v>0</v>
      </c>
      <c r="W345" s="213" t="s">
        <v>69</v>
      </c>
      <c r="X345" s="201"/>
      <c r="Y345" s="212" t="s">
        <v>70</v>
      </c>
      <c r="Z345" s="199" t="s">
        <v>75</v>
      </c>
      <c r="AA345" s="212" t="s">
        <v>72</v>
      </c>
      <c r="AB345" s="195"/>
      <c r="AC345" s="205"/>
      <c r="AD345" s="205"/>
      <c r="AE345" s="205"/>
      <c r="AF345" s="205"/>
      <c r="AG345" s="205"/>
      <c r="AH345" s="205"/>
      <c r="AI345" s="205"/>
    </row>
    <row r="346" spans="1:35" ht="24.6" x14ac:dyDescent="0.85">
      <c r="A346" s="192">
        <v>345</v>
      </c>
      <c r="B346" s="263" t="s">
        <v>6050</v>
      </c>
      <c r="C346" s="263" t="s">
        <v>6051</v>
      </c>
      <c r="D346" s="263" t="s">
        <v>6052</v>
      </c>
      <c r="E346" s="263" t="s">
        <v>6079</v>
      </c>
      <c r="F346" s="208"/>
      <c r="G346" s="195" t="s">
        <v>8365</v>
      </c>
      <c r="H346" s="264">
        <v>90</v>
      </c>
      <c r="I346" s="265">
        <v>408854</v>
      </c>
      <c r="J346" s="265">
        <v>1286309</v>
      </c>
      <c r="K346" s="266">
        <v>43978</v>
      </c>
      <c r="L346" s="199" t="s">
        <v>67</v>
      </c>
      <c r="M346" s="199"/>
      <c r="N346" s="199"/>
      <c r="O346" s="199" t="s">
        <v>68</v>
      </c>
      <c r="P346" s="267" t="s">
        <v>6080</v>
      </c>
      <c r="Q346" s="212" t="s">
        <v>61</v>
      </c>
      <c r="R346" s="268">
        <v>51</v>
      </c>
      <c r="S346" s="268">
        <v>7.8</v>
      </c>
      <c r="T346" s="270">
        <v>1.5</v>
      </c>
      <c r="U346" s="269">
        <v>5.6</v>
      </c>
      <c r="V346" s="269">
        <v>14.26</v>
      </c>
      <c r="W346" s="213" t="s">
        <v>69</v>
      </c>
      <c r="X346" s="201"/>
      <c r="Y346" s="212" t="s">
        <v>70</v>
      </c>
      <c r="Z346" s="199" t="s">
        <v>75</v>
      </c>
      <c r="AA346" s="212" t="s">
        <v>72</v>
      </c>
      <c r="AB346" s="195"/>
      <c r="AC346" s="205"/>
      <c r="AD346" s="205"/>
      <c r="AE346" s="205"/>
      <c r="AF346" s="205"/>
      <c r="AG346" s="205"/>
      <c r="AH346" s="205"/>
      <c r="AI346" s="205"/>
    </row>
    <row r="347" spans="1:35" ht="24.6" x14ac:dyDescent="0.85">
      <c r="A347" s="192">
        <v>346</v>
      </c>
      <c r="B347" s="263" t="s">
        <v>6050</v>
      </c>
      <c r="C347" s="263" t="s">
        <v>6051</v>
      </c>
      <c r="D347" s="263" t="s">
        <v>6081</v>
      </c>
      <c r="E347" s="263" t="s">
        <v>6082</v>
      </c>
      <c r="F347" s="208"/>
      <c r="G347" s="195" t="s">
        <v>8366</v>
      </c>
      <c r="H347" s="264">
        <v>91</v>
      </c>
      <c r="I347" s="265">
        <v>405079</v>
      </c>
      <c r="J347" s="265">
        <v>1293450</v>
      </c>
      <c r="K347" s="266">
        <v>43973</v>
      </c>
      <c r="L347" s="199" t="s">
        <v>67</v>
      </c>
      <c r="M347" s="199"/>
      <c r="N347" s="199"/>
      <c r="O347" s="199" t="s">
        <v>68</v>
      </c>
      <c r="P347" s="267" t="s">
        <v>6083</v>
      </c>
      <c r="Q347" s="212" t="s">
        <v>61</v>
      </c>
      <c r="R347" s="268">
        <v>52</v>
      </c>
      <c r="S347" s="268">
        <v>11.7</v>
      </c>
      <c r="T347" s="270">
        <v>2.5</v>
      </c>
      <c r="U347" s="270">
        <v>5.09</v>
      </c>
      <c r="V347" s="270">
        <v>10.56</v>
      </c>
      <c r="W347" s="213" t="s">
        <v>69</v>
      </c>
      <c r="X347" s="201"/>
      <c r="Y347" s="212" t="s">
        <v>70</v>
      </c>
      <c r="Z347" s="199" t="s">
        <v>75</v>
      </c>
      <c r="AA347" s="212" t="s">
        <v>72</v>
      </c>
      <c r="AB347" s="195"/>
      <c r="AC347" s="205"/>
      <c r="AD347" s="205"/>
      <c r="AE347" s="205"/>
      <c r="AF347" s="205"/>
      <c r="AG347" s="205"/>
      <c r="AH347" s="205"/>
      <c r="AI347" s="205"/>
    </row>
    <row r="348" spans="1:35" ht="24.6" x14ac:dyDescent="0.85">
      <c r="A348" s="192">
        <v>347</v>
      </c>
      <c r="B348" s="263" t="s">
        <v>6050</v>
      </c>
      <c r="C348" s="263" t="s">
        <v>6051</v>
      </c>
      <c r="D348" s="263" t="s">
        <v>6081</v>
      </c>
      <c r="E348" s="263" t="s">
        <v>6082</v>
      </c>
      <c r="F348" s="208"/>
      <c r="G348" s="195" t="s">
        <v>8367</v>
      </c>
      <c r="H348" s="264">
        <v>92</v>
      </c>
      <c r="I348" s="265">
        <v>405071</v>
      </c>
      <c r="J348" s="265">
        <v>1294446</v>
      </c>
      <c r="K348" s="266">
        <v>43973</v>
      </c>
      <c r="L348" s="199" t="s">
        <v>67</v>
      </c>
      <c r="M348" s="199"/>
      <c r="N348" s="199"/>
      <c r="O348" s="199" t="s">
        <v>68</v>
      </c>
      <c r="P348" s="267" t="s">
        <v>6084</v>
      </c>
      <c r="Q348" s="212" t="s">
        <v>61</v>
      </c>
      <c r="R348" s="268">
        <v>52</v>
      </c>
      <c r="S348" s="268">
        <v>11.7</v>
      </c>
      <c r="T348" s="270">
        <v>1.8</v>
      </c>
      <c r="U348" s="270">
        <v>5.53</v>
      </c>
      <c r="V348" s="270">
        <v>16.28</v>
      </c>
      <c r="W348" s="213" t="s">
        <v>69</v>
      </c>
      <c r="X348" s="201"/>
      <c r="Y348" s="212" t="s">
        <v>70</v>
      </c>
      <c r="Z348" s="199" t="s">
        <v>75</v>
      </c>
      <c r="AA348" s="212" t="s">
        <v>72</v>
      </c>
      <c r="AB348" s="195"/>
      <c r="AC348" s="205"/>
      <c r="AD348" s="205"/>
      <c r="AE348" s="205"/>
      <c r="AF348" s="205"/>
      <c r="AG348" s="205"/>
      <c r="AH348" s="205"/>
      <c r="AI348" s="205"/>
    </row>
    <row r="349" spans="1:35" ht="24.6" x14ac:dyDescent="0.85">
      <c r="A349" s="192">
        <v>348</v>
      </c>
      <c r="B349" s="263" t="s">
        <v>6050</v>
      </c>
      <c r="C349" s="263" t="s">
        <v>6051</v>
      </c>
      <c r="D349" s="263" t="s">
        <v>6081</v>
      </c>
      <c r="E349" s="263" t="s">
        <v>6082</v>
      </c>
      <c r="F349" s="208"/>
      <c r="G349" s="195" t="s">
        <v>8368</v>
      </c>
      <c r="H349" s="264">
        <v>93</v>
      </c>
      <c r="I349" s="265">
        <v>405306</v>
      </c>
      <c r="J349" s="265">
        <v>1292883</v>
      </c>
      <c r="K349" s="266">
        <v>43974</v>
      </c>
      <c r="L349" s="199" t="s">
        <v>67</v>
      </c>
      <c r="M349" s="199"/>
      <c r="N349" s="199"/>
      <c r="O349" s="199" t="s">
        <v>68</v>
      </c>
      <c r="P349" s="267" t="s">
        <v>6085</v>
      </c>
      <c r="Q349" s="212" t="s">
        <v>61</v>
      </c>
      <c r="R349" s="268">
        <v>52</v>
      </c>
      <c r="S349" s="268">
        <v>11.7</v>
      </c>
      <c r="T349" s="270">
        <v>1.54</v>
      </c>
      <c r="U349" s="270">
        <v>6.44</v>
      </c>
      <c r="V349" s="270">
        <v>14.81</v>
      </c>
      <c r="W349" s="213" t="s">
        <v>69</v>
      </c>
      <c r="X349" s="201"/>
      <c r="Y349" s="212" t="s">
        <v>70</v>
      </c>
      <c r="Z349" s="199" t="s">
        <v>75</v>
      </c>
      <c r="AA349" s="212" t="s">
        <v>72</v>
      </c>
      <c r="AB349" s="195"/>
      <c r="AC349" s="205"/>
      <c r="AD349" s="205"/>
      <c r="AE349" s="205"/>
      <c r="AF349" s="205"/>
      <c r="AG349" s="205"/>
      <c r="AH349" s="205"/>
      <c r="AI349" s="205"/>
    </row>
    <row r="350" spans="1:35" ht="24.6" x14ac:dyDescent="0.85">
      <c r="A350" s="192">
        <v>349</v>
      </c>
      <c r="B350" s="263" t="s">
        <v>6050</v>
      </c>
      <c r="C350" s="263" t="s">
        <v>6051</v>
      </c>
      <c r="D350" s="263" t="s">
        <v>6081</v>
      </c>
      <c r="E350" s="263" t="s">
        <v>6086</v>
      </c>
      <c r="F350" s="208"/>
      <c r="G350" s="195" t="s">
        <v>8369</v>
      </c>
      <c r="H350" s="264">
        <v>94</v>
      </c>
      <c r="I350" s="265">
        <v>405972</v>
      </c>
      <c r="J350" s="265">
        <v>1290323</v>
      </c>
      <c r="K350" s="266">
        <v>43974</v>
      </c>
      <c r="L350" s="199" t="s">
        <v>67</v>
      </c>
      <c r="M350" s="199"/>
      <c r="N350" s="199"/>
      <c r="O350" s="199" t="s">
        <v>68</v>
      </c>
      <c r="P350" s="267" t="s">
        <v>6087</v>
      </c>
      <c r="Q350" s="212" t="s">
        <v>61</v>
      </c>
      <c r="R350" s="268">
        <v>53</v>
      </c>
      <c r="S350" s="268">
        <v>11.7</v>
      </c>
      <c r="T350" s="270">
        <v>2.1</v>
      </c>
      <c r="U350" s="270">
        <v>14.48</v>
      </c>
      <c r="V350" s="270">
        <v>15.92</v>
      </c>
      <c r="W350" s="213" t="s">
        <v>69</v>
      </c>
      <c r="X350" s="201"/>
      <c r="Y350" s="212" t="s">
        <v>70</v>
      </c>
      <c r="Z350" s="199" t="s">
        <v>75</v>
      </c>
      <c r="AA350" s="212" t="s">
        <v>72</v>
      </c>
      <c r="AB350" s="195"/>
      <c r="AC350" s="205"/>
      <c r="AD350" s="205"/>
      <c r="AE350" s="205"/>
      <c r="AF350" s="205"/>
      <c r="AG350" s="205"/>
      <c r="AH350" s="205"/>
      <c r="AI350" s="205"/>
    </row>
    <row r="351" spans="1:35" ht="24.6" x14ac:dyDescent="0.85">
      <c r="A351" s="192">
        <v>350</v>
      </c>
      <c r="B351" s="263" t="s">
        <v>6050</v>
      </c>
      <c r="C351" s="263" t="s">
        <v>6051</v>
      </c>
      <c r="D351" s="263" t="s">
        <v>6081</v>
      </c>
      <c r="E351" s="263" t="s">
        <v>6088</v>
      </c>
      <c r="F351" s="208"/>
      <c r="G351" s="195" t="s">
        <v>8370</v>
      </c>
      <c r="H351" s="264">
        <v>95</v>
      </c>
      <c r="I351" s="265">
        <v>406553</v>
      </c>
      <c r="J351" s="265">
        <v>1289189</v>
      </c>
      <c r="K351" s="266"/>
      <c r="L351" s="199" t="s">
        <v>67</v>
      </c>
      <c r="M351" s="199"/>
      <c r="N351" s="199"/>
      <c r="O351" s="199" t="s">
        <v>68</v>
      </c>
      <c r="P351" s="267" t="s">
        <v>6089</v>
      </c>
      <c r="Q351" s="212" t="s">
        <v>61</v>
      </c>
      <c r="R351" s="268">
        <v>80</v>
      </c>
      <c r="S351" s="268">
        <v>0</v>
      </c>
      <c r="T351" s="270">
        <v>0</v>
      </c>
      <c r="U351" s="270">
        <v>0</v>
      </c>
      <c r="V351" s="270">
        <v>0</v>
      </c>
      <c r="W351" s="213" t="s">
        <v>69</v>
      </c>
      <c r="X351" s="201"/>
      <c r="Y351" s="212" t="s">
        <v>70</v>
      </c>
      <c r="Z351" s="199" t="s">
        <v>75</v>
      </c>
      <c r="AA351" s="212" t="s">
        <v>72</v>
      </c>
      <c r="AB351" s="195"/>
      <c r="AC351" s="205"/>
      <c r="AD351" s="205"/>
      <c r="AE351" s="205"/>
      <c r="AF351" s="205"/>
      <c r="AG351" s="205"/>
      <c r="AH351" s="205"/>
      <c r="AI351" s="205"/>
    </row>
    <row r="352" spans="1:35" ht="24.6" x14ac:dyDescent="0.85">
      <c r="A352" s="192">
        <v>351</v>
      </c>
      <c r="B352" s="263" t="s">
        <v>6050</v>
      </c>
      <c r="C352" s="263" t="s">
        <v>6051</v>
      </c>
      <c r="D352" s="263" t="s">
        <v>6052</v>
      </c>
      <c r="E352" s="263" t="s">
        <v>6079</v>
      </c>
      <c r="F352" s="208"/>
      <c r="G352" s="195" t="s">
        <v>8371</v>
      </c>
      <c r="H352" s="264">
        <v>95</v>
      </c>
      <c r="I352" s="265">
        <v>405559</v>
      </c>
      <c r="J352" s="265">
        <v>1285979</v>
      </c>
      <c r="K352" s="266">
        <v>43979</v>
      </c>
      <c r="L352" s="199" t="s">
        <v>67</v>
      </c>
      <c r="M352" s="199"/>
      <c r="N352" s="199"/>
      <c r="O352" s="199" t="s">
        <v>68</v>
      </c>
      <c r="P352" s="267" t="s">
        <v>6090</v>
      </c>
      <c r="Q352" s="212" t="s">
        <v>61</v>
      </c>
      <c r="R352" s="268">
        <v>50</v>
      </c>
      <c r="S352" s="268">
        <v>3.9</v>
      </c>
      <c r="T352" s="270">
        <v>1.5</v>
      </c>
      <c r="U352" s="269">
        <v>3.3</v>
      </c>
      <c r="V352" s="269">
        <v>11.85</v>
      </c>
      <c r="W352" s="213" t="s">
        <v>69</v>
      </c>
      <c r="X352" s="201"/>
      <c r="Y352" s="212" t="s">
        <v>70</v>
      </c>
      <c r="Z352" s="199" t="s">
        <v>75</v>
      </c>
      <c r="AA352" s="212" t="s">
        <v>72</v>
      </c>
      <c r="AB352" s="195"/>
      <c r="AC352" s="205"/>
      <c r="AD352" s="205"/>
      <c r="AE352" s="205"/>
      <c r="AF352" s="205"/>
      <c r="AG352" s="205"/>
      <c r="AH352" s="205"/>
      <c r="AI352" s="205"/>
    </row>
    <row r="353" spans="1:35" ht="24.6" x14ac:dyDescent="0.85">
      <c r="A353" s="192">
        <v>352</v>
      </c>
      <c r="B353" s="263" t="s">
        <v>6050</v>
      </c>
      <c r="C353" s="263" t="s">
        <v>6051</v>
      </c>
      <c r="D353" s="263" t="s">
        <v>6081</v>
      </c>
      <c r="E353" s="263" t="s">
        <v>6091</v>
      </c>
      <c r="F353" s="208"/>
      <c r="G353" s="195" t="s">
        <v>8372</v>
      </c>
      <c r="H353" s="264">
        <v>96</v>
      </c>
      <c r="I353" s="265">
        <v>407766</v>
      </c>
      <c r="J353" s="265">
        <v>1288013</v>
      </c>
      <c r="K353" s="266"/>
      <c r="L353" s="199" t="s">
        <v>67</v>
      </c>
      <c r="M353" s="199"/>
      <c r="N353" s="199"/>
      <c r="O353" s="199" t="s">
        <v>68</v>
      </c>
      <c r="P353" s="267" t="s">
        <v>6092</v>
      </c>
      <c r="Q353" s="212" t="s">
        <v>61</v>
      </c>
      <c r="R353" s="268">
        <v>80</v>
      </c>
      <c r="S353" s="268">
        <v>0</v>
      </c>
      <c r="T353" s="270">
        <v>0</v>
      </c>
      <c r="U353" s="270">
        <v>0</v>
      </c>
      <c r="V353" s="270">
        <v>0</v>
      </c>
      <c r="W353" s="213" t="s">
        <v>69</v>
      </c>
      <c r="X353" s="201"/>
      <c r="Y353" s="212" t="s">
        <v>70</v>
      </c>
      <c r="Z353" s="199" t="s">
        <v>75</v>
      </c>
      <c r="AA353" s="212" t="s">
        <v>72</v>
      </c>
      <c r="AB353" s="195"/>
      <c r="AC353" s="205"/>
      <c r="AD353" s="205"/>
      <c r="AE353" s="205"/>
      <c r="AF353" s="205"/>
      <c r="AG353" s="205"/>
      <c r="AH353" s="205"/>
      <c r="AI353" s="205"/>
    </row>
    <row r="354" spans="1:35" ht="24.6" x14ac:dyDescent="0.85">
      <c r="A354" s="192">
        <v>353</v>
      </c>
      <c r="B354" s="263" t="s">
        <v>6050</v>
      </c>
      <c r="C354" s="263" t="s">
        <v>6051</v>
      </c>
      <c r="D354" s="263" t="s">
        <v>6059</v>
      </c>
      <c r="E354" s="263" t="s">
        <v>6093</v>
      </c>
      <c r="F354" s="208"/>
      <c r="G354" s="195" t="s">
        <v>8373</v>
      </c>
      <c r="H354" s="264">
        <v>96</v>
      </c>
      <c r="I354" s="265">
        <v>489488</v>
      </c>
      <c r="J354" s="265">
        <v>1298407</v>
      </c>
      <c r="K354" s="266">
        <v>43979</v>
      </c>
      <c r="L354" s="199" t="s">
        <v>67</v>
      </c>
      <c r="M354" s="199"/>
      <c r="N354" s="199"/>
      <c r="O354" s="199" t="s">
        <v>68</v>
      </c>
      <c r="P354" s="267" t="s">
        <v>6094</v>
      </c>
      <c r="Q354" s="212" t="s">
        <v>61</v>
      </c>
      <c r="R354" s="268">
        <v>50</v>
      </c>
      <c r="S354" s="268">
        <v>7.8</v>
      </c>
      <c r="T354" s="270">
        <v>1.5</v>
      </c>
      <c r="U354" s="269">
        <v>10.199999999999999</v>
      </c>
      <c r="V354" s="269">
        <v>13.45</v>
      </c>
      <c r="W354" s="213" t="s">
        <v>69</v>
      </c>
      <c r="X354" s="201"/>
      <c r="Y354" s="212" t="s">
        <v>70</v>
      </c>
      <c r="Z354" s="199" t="s">
        <v>75</v>
      </c>
      <c r="AA354" s="212" t="s">
        <v>72</v>
      </c>
      <c r="AB354" s="195"/>
      <c r="AC354" s="205"/>
      <c r="AD354" s="205"/>
      <c r="AE354" s="205"/>
      <c r="AF354" s="205"/>
      <c r="AG354" s="205"/>
      <c r="AH354" s="205"/>
      <c r="AI354" s="205"/>
    </row>
    <row r="355" spans="1:35" ht="24.6" x14ac:dyDescent="0.85">
      <c r="A355" s="192">
        <v>354</v>
      </c>
      <c r="B355" s="263" t="s">
        <v>6050</v>
      </c>
      <c r="C355" s="263" t="s">
        <v>6051</v>
      </c>
      <c r="D355" s="263" t="s">
        <v>6081</v>
      </c>
      <c r="E355" s="263" t="s">
        <v>6095</v>
      </c>
      <c r="F355" s="208"/>
      <c r="G355" s="195" t="s">
        <v>8374</v>
      </c>
      <c r="H355" s="264">
        <v>97</v>
      </c>
      <c r="I355" s="265">
        <v>405780</v>
      </c>
      <c r="J355" s="265">
        <v>1291329</v>
      </c>
      <c r="K355" s="266">
        <v>43979</v>
      </c>
      <c r="L355" s="199" t="s">
        <v>67</v>
      </c>
      <c r="M355" s="199"/>
      <c r="N355" s="199"/>
      <c r="O355" s="199" t="s">
        <v>68</v>
      </c>
      <c r="P355" s="267" t="s">
        <v>6096</v>
      </c>
      <c r="Q355" s="212" t="s">
        <v>61</v>
      </c>
      <c r="R355" s="268">
        <v>52</v>
      </c>
      <c r="S355" s="268">
        <v>11.7</v>
      </c>
      <c r="T355" s="270">
        <v>1.8</v>
      </c>
      <c r="U355" s="270">
        <v>8.07</v>
      </c>
      <c r="V355" s="270">
        <v>11.95</v>
      </c>
      <c r="W355" s="213" t="s">
        <v>69</v>
      </c>
      <c r="X355" s="201"/>
      <c r="Y355" s="212" t="s">
        <v>70</v>
      </c>
      <c r="Z355" s="199" t="s">
        <v>75</v>
      </c>
      <c r="AA355" s="212" t="s">
        <v>72</v>
      </c>
      <c r="AB355" s="195"/>
      <c r="AC355" s="205"/>
      <c r="AD355" s="205"/>
      <c r="AE355" s="205"/>
      <c r="AF355" s="205"/>
      <c r="AG355" s="205"/>
      <c r="AH355" s="205"/>
      <c r="AI355" s="205"/>
    </row>
    <row r="356" spans="1:35" ht="24.6" x14ac:dyDescent="0.85">
      <c r="A356" s="192">
        <v>355</v>
      </c>
      <c r="B356" s="263" t="s">
        <v>6050</v>
      </c>
      <c r="C356" s="263" t="s">
        <v>6051</v>
      </c>
      <c r="D356" s="263" t="s">
        <v>6081</v>
      </c>
      <c r="E356" s="263" t="s">
        <v>6095</v>
      </c>
      <c r="F356" s="208"/>
      <c r="G356" s="195" t="s">
        <v>8375</v>
      </c>
      <c r="H356" s="264">
        <v>98</v>
      </c>
      <c r="I356" s="265">
        <v>406096</v>
      </c>
      <c r="J356" s="265">
        <v>1291071</v>
      </c>
      <c r="K356" s="266">
        <v>43974</v>
      </c>
      <c r="L356" s="199" t="s">
        <v>67</v>
      </c>
      <c r="M356" s="199"/>
      <c r="N356" s="199"/>
      <c r="O356" s="199" t="s">
        <v>68</v>
      </c>
      <c r="P356" s="267" t="s">
        <v>6097</v>
      </c>
      <c r="Q356" s="212" t="s">
        <v>61</v>
      </c>
      <c r="R356" s="268">
        <v>51</v>
      </c>
      <c r="S356" s="268">
        <v>11.7</v>
      </c>
      <c r="T356" s="270">
        <v>2.1</v>
      </c>
      <c r="U356" s="270">
        <v>10.27</v>
      </c>
      <c r="V356" s="270">
        <v>11.1</v>
      </c>
      <c r="W356" s="213" t="s">
        <v>69</v>
      </c>
      <c r="X356" s="201"/>
      <c r="Y356" s="212" t="s">
        <v>70</v>
      </c>
      <c r="Z356" s="199" t="s">
        <v>75</v>
      </c>
      <c r="AA356" s="212" t="s">
        <v>72</v>
      </c>
      <c r="AB356" s="195"/>
      <c r="AC356" s="205"/>
      <c r="AD356" s="205"/>
      <c r="AE356" s="205"/>
      <c r="AF356" s="205"/>
      <c r="AG356" s="205"/>
      <c r="AH356" s="205"/>
      <c r="AI356" s="205"/>
    </row>
    <row r="357" spans="1:35" ht="24.6" x14ac:dyDescent="0.85">
      <c r="A357" s="192">
        <v>356</v>
      </c>
      <c r="B357" s="263" t="s">
        <v>6050</v>
      </c>
      <c r="C357" s="263" t="s">
        <v>6051</v>
      </c>
      <c r="D357" s="263" t="s">
        <v>6059</v>
      </c>
      <c r="E357" s="263" t="s">
        <v>6093</v>
      </c>
      <c r="F357" s="208"/>
      <c r="G357" s="195" t="s">
        <v>8376</v>
      </c>
      <c r="H357" s="264">
        <v>99</v>
      </c>
      <c r="I357" s="265">
        <v>380793</v>
      </c>
      <c r="J357" s="265">
        <v>1297922</v>
      </c>
      <c r="K357" s="266">
        <v>43980</v>
      </c>
      <c r="L357" s="199" t="s">
        <v>67</v>
      </c>
      <c r="M357" s="199"/>
      <c r="N357" s="199"/>
      <c r="O357" s="199" t="s">
        <v>68</v>
      </c>
      <c r="P357" s="267" t="s">
        <v>6098</v>
      </c>
      <c r="Q357" s="212" t="s">
        <v>61</v>
      </c>
      <c r="R357" s="268">
        <v>52</v>
      </c>
      <c r="S357" s="268">
        <v>7.8</v>
      </c>
      <c r="T357" s="270">
        <v>2.1</v>
      </c>
      <c r="U357" s="270">
        <v>3.6</v>
      </c>
      <c r="V357" s="270">
        <v>5.32</v>
      </c>
      <c r="W357" s="213" t="s">
        <v>69</v>
      </c>
      <c r="X357" s="201"/>
      <c r="Y357" s="212" t="s">
        <v>70</v>
      </c>
      <c r="Z357" s="199" t="s">
        <v>75</v>
      </c>
      <c r="AA357" s="212" t="s">
        <v>72</v>
      </c>
      <c r="AB357" s="195"/>
      <c r="AC357" s="205"/>
      <c r="AD357" s="205"/>
      <c r="AE357" s="205"/>
      <c r="AF357" s="205"/>
      <c r="AG357" s="205"/>
      <c r="AH357" s="205"/>
      <c r="AI357" s="205"/>
    </row>
    <row r="358" spans="1:35" ht="24.6" x14ac:dyDescent="0.85">
      <c r="A358" s="192">
        <v>357</v>
      </c>
      <c r="B358" s="263" t="s">
        <v>6050</v>
      </c>
      <c r="C358" s="263" t="s">
        <v>6051</v>
      </c>
      <c r="D358" s="263" t="s">
        <v>6059</v>
      </c>
      <c r="E358" s="263" t="s">
        <v>6093</v>
      </c>
      <c r="F358" s="208"/>
      <c r="G358" s="195" t="s">
        <v>8377</v>
      </c>
      <c r="H358" s="264">
        <v>100</v>
      </c>
      <c r="I358" s="265">
        <v>380733</v>
      </c>
      <c r="J358" s="265">
        <v>1296661</v>
      </c>
      <c r="K358" s="266">
        <v>43980</v>
      </c>
      <c r="L358" s="199" t="s">
        <v>67</v>
      </c>
      <c r="M358" s="199"/>
      <c r="N358" s="199"/>
      <c r="O358" s="199" t="s">
        <v>68</v>
      </c>
      <c r="P358" s="267" t="s">
        <v>6099</v>
      </c>
      <c r="Q358" s="212" t="s">
        <v>61</v>
      </c>
      <c r="R358" s="268">
        <v>50</v>
      </c>
      <c r="S358" s="268">
        <v>11.7</v>
      </c>
      <c r="T358" s="270">
        <v>2.1</v>
      </c>
      <c r="U358" s="270">
        <v>10.4</v>
      </c>
      <c r="V358" s="270">
        <v>11.15</v>
      </c>
      <c r="W358" s="213" t="s">
        <v>69</v>
      </c>
      <c r="X358" s="201"/>
      <c r="Y358" s="212" t="s">
        <v>70</v>
      </c>
      <c r="Z358" s="199" t="s">
        <v>75</v>
      </c>
      <c r="AA358" s="212" t="s">
        <v>72</v>
      </c>
      <c r="AB358" s="195"/>
      <c r="AC358" s="205"/>
      <c r="AD358" s="205"/>
      <c r="AE358" s="205"/>
      <c r="AF358" s="205"/>
      <c r="AG358" s="205"/>
      <c r="AH358" s="205"/>
      <c r="AI358" s="205"/>
    </row>
    <row r="359" spans="1:35" ht="24.6" x14ac:dyDescent="0.85">
      <c r="A359" s="192">
        <v>358</v>
      </c>
      <c r="B359" s="263" t="s">
        <v>6050</v>
      </c>
      <c r="C359" s="263" t="s">
        <v>6051</v>
      </c>
      <c r="D359" s="263" t="s">
        <v>6059</v>
      </c>
      <c r="E359" s="263" t="s">
        <v>6100</v>
      </c>
      <c r="F359" s="208"/>
      <c r="G359" s="195" t="s">
        <v>8378</v>
      </c>
      <c r="H359" s="264">
        <v>101</v>
      </c>
      <c r="I359" s="265">
        <v>405220</v>
      </c>
      <c r="J359" s="265">
        <v>1285905</v>
      </c>
      <c r="K359" s="266"/>
      <c r="L359" s="199" t="s">
        <v>67</v>
      </c>
      <c r="M359" s="199"/>
      <c r="N359" s="199"/>
      <c r="O359" s="199" t="s">
        <v>68</v>
      </c>
      <c r="P359" s="267" t="s">
        <v>6101</v>
      </c>
      <c r="Q359" s="212" t="s">
        <v>61</v>
      </c>
      <c r="R359" s="268">
        <v>75</v>
      </c>
      <c r="S359" s="268">
        <v>0</v>
      </c>
      <c r="T359" s="270">
        <v>0</v>
      </c>
      <c r="U359" s="270">
        <v>0</v>
      </c>
      <c r="V359" s="270">
        <v>0</v>
      </c>
      <c r="W359" s="213" t="s">
        <v>69</v>
      </c>
      <c r="X359" s="201"/>
      <c r="Y359" s="212" t="s">
        <v>70</v>
      </c>
      <c r="Z359" s="199" t="s">
        <v>75</v>
      </c>
      <c r="AA359" s="212" t="s">
        <v>72</v>
      </c>
      <c r="AB359" s="195"/>
      <c r="AC359" s="205"/>
      <c r="AD359" s="205"/>
      <c r="AE359" s="205"/>
      <c r="AF359" s="205"/>
      <c r="AG359" s="205"/>
      <c r="AH359" s="205"/>
      <c r="AI359" s="205"/>
    </row>
    <row r="360" spans="1:35" ht="24.6" x14ac:dyDescent="0.85">
      <c r="A360" s="192">
        <v>359</v>
      </c>
      <c r="B360" s="263" t="s">
        <v>6050</v>
      </c>
      <c r="C360" s="263" t="s">
        <v>6051</v>
      </c>
      <c r="D360" s="263" t="s">
        <v>6059</v>
      </c>
      <c r="E360" s="263" t="s">
        <v>6102</v>
      </c>
      <c r="F360" s="208"/>
      <c r="G360" s="195" t="s">
        <v>8379</v>
      </c>
      <c r="H360" s="264">
        <v>101</v>
      </c>
      <c r="I360" s="265">
        <v>380938</v>
      </c>
      <c r="J360" s="265">
        <v>1295928</v>
      </c>
      <c r="K360" s="266">
        <v>43980</v>
      </c>
      <c r="L360" s="199" t="s">
        <v>67</v>
      </c>
      <c r="M360" s="199"/>
      <c r="N360" s="199"/>
      <c r="O360" s="199" t="s">
        <v>68</v>
      </c>
      <c r="P360" s="267" t="s">
        <v>6103</v>
      </c>
      <c r="Q360" s="212" t="s">
        <v>61</v>
      </c>
      <c r="R360" s="268">
        <v>50</v>
      </c>
      <c r="S360" s="268">
        <v>7.8</v>
      </c>
      <c r="T360" s="270">
        <v>1.8</v>
      </c>
      <c r="U360" s="269">
        <v>8.1999999999999993</v>
      </c>
      <c r="V360" s="269">
        <v>9.7899999999999991</v>
      </c>
      <c r="W360" s="213" t="s">
        <v>69</v>
      </c>
      <c r="X360" s="201"/>
      <c r="Y360" s="212" t="s">
        <v>70</v>
      </c>
      <c r="Z360" s="199" t="s">
        <v>75</v>
      </c>
      <c r="AA360" s="212" t="s">
        <v>72</v>
      </c>
      <c r="AB360" s="195"/>
      <c r="AC360" s="205"/>
      <c r="AD360" s="205"/>
      <c r="AE360" s="205"/>
      <c r="AF360" s="205"/>
      <c r="AG360" s="205"/>
      <c r="AH360" s="205"/>
      <c r="AI360" s="205"/>
    </row>
    <row r="361" spans="1:35" ht="24.6" x14ac:dyDescent="0.85">
      <c r="A361" s="192">
        <v>360</v>
      </c>
      <c r="B361" s="263" t="s">
        <v>6050</v>
      </c>
      <c r="C361" s="263" t="s">
        <v>6051</v>
      </c>
      <c r="D361" s="263" t="s">
        <v>6059</v>
      </c>
      <c r="E361" s="263" t="s">
        <v>6104</v>
      </c>
      <c r="F361" s="208"/>
      <c r="G361" s="195" t="s">
        <v>8380</v>
      </c>
      <c r="H361" s="264">
        <v>102</v>
      </c>
      <c r="I361" s="265">
        <v>405568</v>
      </c>
      <c r="J361" s="265">
        <v>1285985</v>
      </c>
      <c r="K361" s="266">
        <v>43981</v>
      </c>
      <c r="L361" s="199" t="s">
        <v>67</v>
      </c>
      <c r="M361" s="199"/>
      <c r="N361" s="199"/>
      <c r="O361" s="199" t="s">
        <v>68</v>
      </c>
      <c r="P361" s="267" t="s">
        <v>6105</v>
      </c>
      <c r="Q361" s="212" t="s">
        <v>61</v>
      </c>
      <c r="R361" s="268">
        <v>40</v>
      </c>
      <c r="S361" s="268">
        <v>11.7</v>
      </c>
      <c r="T361" s="270">
        <v>1.5</v>
      </c>
      <c r="U361" s="270">
        <v>12.1</v>
      </c>
      <c r="V361" s="270">
        <v>19.45</v>
      </c>
      <c r="W361" s="213" t="s">
        <v>69</v>
      </c>
      <c r="X361" s="201"/>
      <c r="Y361" s="212" t="s">
        <v>70</v>
      </c>
      <c r="Z361" s="199" t="s">
        <v>75</v>
      </c>
      <c r="AA361" s="212" t="s">
        <v>72</v>
      </c>
      <c r="AB361" s="195"/>
      <c r="AC361" s="205"/>
      <c r="AD361" s="205"/>
      <c r="AE361" s="205"/>
      <c r="AF361" s="205"/>
      <c r="AG361" s="205"/>
      <c r="AH361" s="205"/>
      <c r="AI361" s="205"/>
    </row>
    <row r="362" spans="1:35" ht="24.6" x14ac:dyDescent="0.85">
      <c r="A362" s="192">
        <v>361</v>
      </c>
      <c r="B362" s="263" t="s">
        <v>6050</v>
      </c>
      <c r="C362" s="263" t="s">
        <v>6051</v>
      </c>
      <c r="D362" s="263" t="s">
        <v>6059</v>
      </c>
      <c r="E362" s="263" t="s">
        <v>6102</v>
      </c>
      <c r="F362" s="208"/>
      <c r="G362" s="195" t="s">
        <v>8381</v>
      </c>
      <c r="H362" s="264">
        <v>103</v>
      </c>
      <c r="I362" s="265">
        <v>381160</v>
      </c>
      <c r="J362" s="265">
        <v>1295706</v>
      </c>
      <c r="K362" s="266">
        <v>43981</v>
      </c>
      <c r="L362" s="199" t="s">
        <v>67</v>
      </c>
      <c r="M362" s="199"/>
      <c r="N362" s="199"/>
      <c r="O362" s="199" t="s">
        <v>68</v>
      </c>
      <c r="P362" s="267" t="s">
        <v>6106</v>
      </c>
      <c r="Q362" s="212" t="s">
        <v>61</v>
      </c>
      <c r="R362" s="268">
        <v>51</v>
      </c>
      <c r="S362" s="268">
        <v>11.7</v>
      </c>
      <c r="T362" s="270">
        <v>1.5</v>
      </c>
      <c r="U362" s="270">
        <v>9.17</v>
      </c>
      <c r="V362" s="270">
        <v>12.38</v>
      </c>
      <c r="W362" s="213" t="s">
        <v>69</v>
      </c>
      <c r="X362" s="201"/>
      <c r="Y362" s="212" t="s">
        <v>70</v>
      </c>
      <c r="Z362" s="199" t="s">
        <v>75</v>
      </c>
      <c r="AA362" s="212" t="s">
        <v>72</v>
      </c>
      <c r="AB362" s="195"/>
      <c r="AC362" s="205"/>
      <c r="AD362" s="205"/>
      <c r="AE362" s="205"/>
      <c r="AF362" s="205"/>
      <c r="AG362" s="205"/>
      <c r="AH362" s="205"/>
      <c r="AI362" s="205"/>
    </row>
    <row r="363" spans="1:35" ht="24.6" x14ac:dyDescent="0.85">
      <c r="A363" s="192">
        <v>362</v>
      </c>
      <c r="B363" s="263" t="s">
        <v>6050</v>
      </c>
      <c r="C363" s="263" t="s">
        <v>6051</v>
      </c>
      <c r="D363" s="263" t="s">
        <v>6059</v>
      </c>
      <c r="E363" s="263" t="s">
        <v>6107</v>
      </c>
      <c r="F363" s="208"/>
      <c r="G363" s="195" t="s">
        <v>8382</v>
      </c>
      <c r="H363" s="264">
        <v>104</v>
      </c>
      <c r="I363" s="265">
        <v>400397</v>
      </c>
      <c r="J363" s="265">
        <v>1291272</v>
      </c>
      <c r="K363" s="266"/>
      <c r="L363" s="199" t="s">
        <v>67</v>
      </c>
      <c r="M363" s="199"/>
      <c r="N363" s="199"/>
      <c r="O363" s="199" t="s">
        <v>68</v>
      </c>
      <c r="P363" s="267" t="s">
        <v>6108</v>
      </c>
      <c r="Q363" s="212" t="s">
        <v>61</v>
      </c>
      <c r="R363" s="268">
        <v>70</v>
      </c>
      <c r="S363" s="268">
        <v>0</v>
      </c>
      <c r="T363" s="270">
        <v>0</v>
      </c>
      <c r="U363" s="270">
        <v>0</v>
      </c>
      <c r="V363" s="270">
        <v>0</v>
      </c>
      <c r="W363" s="213" t="s">
        <v>69</v>
      </c>
      <c r="X363" s="201"/>
      <c r="Y363" s="212" t="s">
        <v>70</v>
      </c>
      <c r="Z363" s="199" t="s">
        <v>75</v>
      </c>
      <c r="AA363" s="212" t="s">
        <v>72</v>
      </c>
      <c r="AB363" s="195"/>
      <c r="AC363" s="205"/>
      <c r="AD363" s="205"/>
      <c r="AE363" s="205"/>
      <c r="AF363" s="205"/>
      <c r="AG363" s="205"/>
      <c r="AH363" s="205"/>
      <c r="AI363" s="205"/>
    </row>
    <row r="364" spans="1:35" ht="24.6" x14ac:dyDescent="0.85">
      <c r="A364" s="192">
        <v>363</v>
      </c>
      <c r="B364" s="263" t="s">
        <v>6050</v>
      </c>
      <c r="C364" s="263" t="s">
        <v>6051</v>
      </c>
      <c r="D364" s="263" t="s">
        <v>6059</v>
      </c>
      <c r="E364" s="263" t="s">
        <v>6109</v>
      </c>
      <c r="F364" s="208"/>
      <c r="G364" s="195" t="s">
        <v>8383</v>
      </c>
      <c r="H364" s="264">
        <v>104</v>
      </c>
      <c r="I364" s="265">
        <v>381380</v>
      </c>
      <c r="J364" s="265">
        <v>1294677</v>
      </c>
      <c r="K364" s="266">
        <v>43975</v>
      </c>
      <c r="L364" s="199" t="s">
        <v>67</v>
      </c>
      <c r="M364" s="199"/>
      <c r="N364" s="199"/>
      <c r="O364" s="199" t="s">
        <v>68</v>
      </c>
      <c r="P364" s="267" t="s">
        <v>6110</v>
      </c>
      <c r="Q364" s="212" t="s">
        <v>61</v>
      </c>
      <c r="R364" s="268">
        <v>52</v>
      </c>
      <c r="S364" s="268">
        <v>7.8</v>
      </c>
      <c r="T364" s="270">
        <v>1.5</v>
      </c>
      <c r="U364" s="269">
        <v>7.4</v>
      </c>
      <c r="V364" s="269">
        <v>15.6</v>
      </c>
      <c r="W364" s="213" t="s">
        <v>69</v>
      </c>
      <c r="X364" s="201"/>
      <c r="Y364" s="212" t="s">
        <v>70</v>
      </c>
      <c r="Z364" s="199" t="s">
        <v>75</v>
      </c>
      <c r="AA364" s="212" t="s">
        <v>72</v>
      </c>
      <c r="AB364" s="195"/>
      <c r="AC364" s="205"/>
      <c r="AD364" s="205"/>
      <c r="AE364" s="205"/>
      <c r="AF364" s="205"/>
      <c r="AG364" s="205"/>
      <c r="AH364" s="205"/>
      <c r="AI364" s="205"/>
    </row>
    <row r="365" spans="1:35" ht="24.6" x14ac:dyDescent="0.85">
      <c r="A365" s="192">
        <v>364</v>
      </c>
      <c r="B365" s="263" t="s">
        <v>6050</v>
      </c>
      <c r="C365" s="263" t="s">
        <v>6051</v>
      </c>
      <c r="D365" s="263" t="s">
        <v>6059</v>
      </c>
      <c r="E365" s="263" t="s">
        <v>6060</v>
      </c>
      <c r="F365" s="208"/>
      <c r="G365" s="195" t="s">
        <v>8384</v>
      </c>
      <c r="H365" s="264">
        <v>105</v>
      </c>
      <c r="I365" s="265">
        <v>382454</v>
      </c>
      <c r="J365" s="265">
        <v>1294383</v>
      </c>
      <c r="K365" s="266">
        <v>43975</v>
      </c>
      <c r="L365" s="199" t="s">
        <v>67</v>
      </c>
      <c r="M365" s="199"/>
      <c r="N365" s="199"/>
      <c r="O365" s="199" t="s">
        <v>68</v>
      </c>
      <c r="P365" s="267" t="s">
        <v>6111</v>
      </c>
      <c r="Q365" s="212" t="s">
        <v>61</v>
      </c>
      <c r="R365" s="268">
        <v>50</v>
      </c>
      <c r="S365" s="268">
        <v>11.7</v>
      </c>
      <c r="T365" s="270">
        <v>2.1</v>
      </c>
      <c r="U365" s="270">
        <v>10.42</v>
      </c>
      <c r="V365" s="270">
        <v>11.75</v>
      </c>
      <c r="W365" s="213" t="s">
        <v>69</v>
      </c>
      <c r="X365" s="201"/>
      <c r="Y365" s="212" t="s">
        <v>70</v>
      </c>
      <c r="Z365" s="199" t="s">
        <v>75</v>
      </c>
      <c r="AA365" s="212" t="s">
        <v>72</v>
      </c>
      <c r="AB365" s="195"/>
      <c r="AC365" s="205"/>
      <c r="AD365" s="205"/>
      <c r="AE365" s="205"/>
      <c r="AF365" s="205"/>
      <c r="AG365" s="205"/>
      <c r="AH365" s="205"/>
      <c r="AI365" s="205"/>
    </row>
    <row r="366" spans="1:35" ht="24.6" x14ac:dyDescent="0.85">
      <c r="A366" s="192">
        <v>365</v>
      </c>
      <c r="B366" s="263" t="s">
        <v>6050</v>
      </c>
      <c r="C366" s="263" t="s">
        <v>6051</v>
      </c>
      <c r="D366" s="263" t="s">
        <v>6059</v>
      </c>
      <c r="E366" s="263" t="s">
        <v>6060</v>
      </c>
      <c r="F366" s="208"/>
      <c r="G366" s="195" t="s">
        <v>8385</v>
      </c>
      <c r="H366" s="264">
        <v>106</v>
      </c>
      <c r="I366" s="265">
        <v>383277</v>
      </c>
      <c r="J366" s="265">
        <v>1294204</v>
      </c>
      <c r="K366" s="266">
        <v>43975</v>
      </c>
      <c r="L366" s="199" t="s">
        <v>67</v>
      </c>
      <c r="M366" s="199"/>
      <c r="N366" s="199"/>
      <c r="O366" s="199" t="s">
        <v>68</v>
      </c>
      <c r="P366" s="267" t="s">
        <v>6112</v>
      </c>
      <c r="Q366" s="212" t="s">
        <v>61</v>
      </c>
      <c r="R366" s="268">
        <v>50</v>
      </c>
      <c r="S366" s="268">
        <v>7.8</v>
      </c>
      <c r="T366" s="270">
        <v>2.54</v>
      </c>
      <c r="U366" s="270">
        <v>8.82</v>
      </c>
      <c r="V366" s="270">
        <v>9.17</v>
      </c>
      <c r="W366" s="213" t="s">
        <v>69</v>
      </c>
      <c r="X366" s="201"/>
      <c r="Y366" s="212" t="s">
        <v>70</v>
      </c>
      <c r="Z366" s="199" t="s">
        <v>75</v>
      </c>
      <c r="AA366" s="212" t="s">
        <v>72</v>
      </c>
      <c r="AB366" s="195"/>
      <c r="AC366" s="205"/>
      <c r="AD366" s="205"/>
      <c r="AE366" s="205"/>
      <c r="AF366" s="205"/>
      <c r="AG366" s="205"/>
      <c r="AH366" s="205"/>
      <c r="AI366" s="205"/>
    </row>
    <row r="367" spans="1:35" ht="24.6" x14ac:dyDescent="0.85">
      <c r="A367" s="192">
        <v>366</v>
      </c>
      <c r="B367" s="263" t="s">
        <v>6050</v>
      </c>
      <c r="C367" s="263" t="s">
        <v>6051</v>
      </c>
      <c r="D367" s="263" t="s">
        <v>6059</v>
      </c>
      <c r="E367" s="263" t="s">
        <v>6093</v>
      </c>
      <c r="F367" s="208"/>
      <c r="G367" s="195" t="s">
        <v>8386</v>
      </c>
      <c r="H367" s="264">
        <v>107</v>
      </c>
      <c r="I367" s="265">
        <v>380436</v>
      </c>
      <c r="J367" s="265">
        <v>1298376</v>
      </c>
      <c r="K367" s="266">
        <v>43976</v>
      </c>
      <c r="L367" s="199" t="s">
        <v>67</v>
      </c>
      <c r="M367" s="199"/>
      <c r="N367" s="199"/>
      <c r="O367" s="199" t="s">
        <v>68</v>
      </c>
      <c r="P367" s="267" t="s">
        <v>6113</v>
      </c>
      <c r="Q367" s="212" t="s">
        <v>61</v>
      </c>
      <c r="R367" s="268">
        <v>52</v>
      </c>
      <c r="S367" s="268">
        <v>7.8</v>
      </c>
      <c r="T367" s="270">
        <v>1.5</v>
      </c>
      <c r="U367" s="270">
        <v>12.85</v>
      </c>
      <c r="V367" s="270">
        <v>15.76</v>
      </c>
      <c r="W367" s="213" t="s">
        <v>69</v>
      </c>
      <c r="X367" s="201"/>
      <c r="Y367" s="212" t="s">
        <v>70</v>
      </c>
      <c r="Z367" s="199" t="s">
        <v>75</v>
      </c>
      <c r="AA367" s="212" t="s">
        <v>72</v>
      </c>
      <c r="AB367" s="195"/>
      <c r="AC367" s="205"/>
      <c r="AD367" s="205"/>
      <c r="AE367" s="205"/>
      <c r="AF367" s="205"/>
      <c r="AG367" s="205"/>
      <c r="AH367" s="205"/>
      <c r="AI367" s="205"/>
    </row>
    <row r="368" spans="1:35" ht="24.6" x14ac:dyDescent="0.85">
      <c r="A368" s="192">
        <v>367</v>
      </c>
      <c r="B368" s="263" t="s">
        <v>6050</v>
      </c>
      <c r="C368" s="263" t="s">
        <v>6051</v>
      </c>
      <c r="D368" s="263" t="s">
        <v>6059</v>
      </c>
      <c r="E368" s="263" t="s">
        <v>6093</v>
      </c>
      <c r="F368" s="208"/>
      <c r="G368" s="195" t="s">
        <v>8387</v>
      </c>
      <c r="H368" s="264">
        <v>108</v>
      </c>
      <c r="I368" s="265">
        <v>380697</v>
      </c>
      <c r="J368" s="265">
        <v>1300018</v>
      </c>
      <c r="K368" s="266">
        <v>43976</v>
      </c>
      <c r="L368" s="199" t="s">
        <v>67</v>
      </c>
      <c r="M368" s="199"/>
      <c r="N368" s="199"/>
      <c r="O368" s="199" t="s">
        <v>68</v>
      </c>
      <c r="P368" s="267" t="s">
        <v>6114</v>
      </c>
      <c r="Q368" s="212" t="s">
        <v>61</v>
      </c>
      <c r="R368" s="268">
        <v>52</v>
      </c>
      <c r="S368" s="268">
        <v>11.7</v>
      </c>
      <c r="T368" s="270">
        <v>2.1</v>
      </c>
      <c r="U368" s="270">
        <v>12.62</v>
      </c>
      <c r="V368" s="270">
        <v>15.68</v>
      </c>
      <c r="W368" s="213" t="s">
        <v>69</v>
      </c>
      <c r="X368" s="201"/>
      <c r="Y368" s="212" t="s">
        <v>70</v>
      </c>
      <c r="Z368" s="199" t="s">
        <v>75</v>
      </c>
      <c r="AA368" s="212" t="s">
        <v>72</v>
      </c>
      <c r="AB368" s="195"/>
      <c r="AC368" s="205"/>
      <c r="AD368" s="205"/>
      <c r="AE368" s="205"/>
      <c r="AF368" s="205"/>
      <c r="AG368" s="205"/>
      <c r="AH368" s="205"/>
      <c r="AI368" s="205"/>
    </row>
    <row r="369" spans="1:35" ht="24.6" x14ac:dyDescent="0.85">
      <c r="A369" s="192">
        <v>368</v>
      </c>
      <c r="B369" s="263" t="s">
        <v>6050</v>
      </c>
      <c r="C369" s="263" t="s">
        <v>6051</v>
      </c>
      <c r="D369" s="263" t="s">
        <v>6059</v>
      </c>
      <c r="E369" s="263" t="s">
        <v>6102</v>
      </c>
      <c r="F369" s="208"/>
      <c r="G369" s="195" t="s">
        <v>8388</v>
      </c>
      <c r="H369" s="264">
        <v>109</v>
      </c>
      <c r="I369" s="265">
        <v>380873</v>
      </c>
      <c r="J369" s="265">
        <v>1296056</v>
      </c>
      <c r="K369" s="266">
        <v>43976</v>
      </c>
      <c r="L369" s="199" t="s">
        <v>67</v>
      </c>
      <c r="M369" s="199"/>
      <c r="N369" s="199"/>
      <c r="O369" s="199" t="s">
        <v>68</v>
      </c>
      <c r="P369" s="267" t="s">
        <v>6115</v>
      </c>
      <c r="Q369" s="212" t="s">
        <v>61</v>
      </c>
      <c r="R369" s="268">
        <v>52</v>
      </c>
      <c r="S369" s="268">
        <v>11.7</v>
      </c>
      <c r="T369" s="270">
        <v>2.1</v>
      </c>
      <c r="U369" s="270">
        <v>7.5</v>
      </c>
      <c r="V369" s="270">
        <v>7.8</v>
      </c>
      <c r="W369" s="213" t="s">
        <v>69</v>
      </c>
      <c r="X369" s="201"/>
      <c r="Y369" s="212" t="s">
        <v>70</v>
      </c>
      <c r="Z369" s="199" t="s">
        <v>75</v>
      </c>
      <c r="AA369" s="212" t="s">
        <v>72</v>
      </c>
      <c r="AB369" s="195"/>
      <c r="AC369" s="205"/>
      <c r="AD369" s="205"/>
      <c r="AE369" s="205"/>
      <c r="AF369" s="205"/>
      <c r="AG369" s="205"/>
      <c r="AH369" s="205"/>
      <c r="AI369" s="205"/>
    </row>
    <row r="370" spans="1:35" ht="24.6" x14ac:dyDescent="0.85">
      <c r="A370" s="192">
        <v>369</v>
      </c>
      <c r="B370" s="263" t="s">
        <v>6050</v>
      </c>
      <c r="C370" s="263" t="s">
        <v>6051</v>
      </c>
      <c r="D370" s="263" t="s">
        <v>6059</v>
      </c>
      <c r="E370" s="263" t="s">
        <v>6116</v>
      </c>
      <c r="F370" s="208"/>
      <c r="G370" s="195" t="s">
        <v>8389</v>
      </c>
      <c r="H370" s="264">
        <v>110</v>
      </c>
      <c r="I370" s="265">
        <v>372822</v>
      </c>
      <c r="J370" s="265">
        <v>1295633</v>
      </c>
      <c r="K370" s="266">
        <v>43977</v>
      </c>
      <c r="L370" s="199" t="s">
        <v>67</v>
      </c>
      <c r="M370" s="199"/>
      <c r="N370" s="199"/>
      <c r="O370" s="199" t="s">
        <v>68</v>
      </c>
      <c r="P370" s="267" t="s">
        <v>6117</v>
      </c>
      <c r="Q370" s="212" t="s">
        <v>61</v>
      </c>
      <c r="R370" s="268">
        <v>51</v>
      </c>
      <c r="S370" s="268">
        <v>7.8</v>
      </c>
      <c r="T370" s="270">
        <v>2.1</v>
      </c>
      <c r="U370" s="270">
        <v>9.93</v>
      </c>
      <c r="V370" s="270">
        <v>12.35</v>
      </c>
      <c r="W370" s="213" t="s">
        <v>69</v>
      </c>
      <c r="X370" s="201"/>
      <c r="Y370" s="212" t="s">
        <v>70</v>
      </c>
      <c r="Z370" s="199" t="s">
        <v>75</v>
      </c>
      <c r="AA370" s="212" t="s">
        <v>72</v>
      </c>
      <c r="AB370" s="195"/>
      <c r="AC370" s="205"/>
      <c r="AD370" s="205"/>
      <c r="AE370" s="205"/>
      <c r="AF370" s="205"/>
      <c r="AG370" s="205"/>
      <c r="AH370" s="205"/>
      <c r="AI370" s="205"/>
    </row>
    <row r="371" spans="1:35" ht="24.6" x14ac:dyDescent="0.85">
      <c r="A371" s="192">
        <v>370</v>
      </c>
      <c r="B371" s="263" t="s">
        <v>6050</v>
      </c>
      <c r="C371" s="263" t="s">
        <v>6051</v>
      </c>
      <c r="D371" s="263" t="s">
        <v>6059</v>
      </c>
      <c r="E371" s="263" t="s">
        <v>6118</v>
      </c>
      <c r="F371" s="208"/>
      <c r="G371" s="195" t="s">
        <v>8390</v>
      </c>
      <c r="H371" s="264">
        <v>111</v>
      </c>
      <c r="I371" s="265">
        <v>381064</v>
      </c>
      <c r="J371" s="265">
        <v>1300874</v>
      </c>
      <c r="K371" s="266">
        <v>43977</v>
      </c>
      <c r="L371" s="199" t="s">
        <v>67</v>
      </c>
      <c r="M371" s="199"/>
      <c r="N371" s="199"/>
      <c r="O371" s="199" t="s">
        <v>68</v>
      </c>
      <c r="P371" s="267" t="s">
        <v>6119</v>
      </c>
      <c r="Q371" s="212" t="s">
        <v>61</v>
      </c>
      <c r="R371" s="268">
        <v>50</v>
      </c>
      <c r="S371" s="268">
        <v>7.8</v>
      </c>
      <c r="T371" s="270">
        <v>1.61</v>
      </c>
      <c r="U371" s="270">
        <v>14.28</v>
      </c>
      <c r="V371" s="270">
        <v>16.05</v>
      </c>
      <c r="W371" s="213" t="s">
        <v>69</v>
      </c>
      <c r="X371" s="201"/>
      <c r="Y371" s="212" t="s">
        <v>70</v>
      </c>
      <c r="Z371" s="199" t="s">
        <v>75</v>
      </c>
      <c r="AA371" s="212" t="s">
        <v>72</v>
      </c>
      <c r="AB371" s="195"/>
      <c r="AC371" s="205"/>
      <c r="AD371" s="205"/>
      <c r="AE371" s="205"/>
      <c r="AF371" s="205"/>
      <c r="AG371" s="205"/>
      <c r="AH371" s="205"/>
      <c r="AI371" s="205"/>
    </row>
    <row r="372" spans="1:35" ht="24.6" x14ac:dyDescent="0.85">
      <c r="A372" s="192">
        <v>371</v>
      </c>
      <c r="B372" s="263" t="s">
        <v>6050</v>
      </c>
      <c r="C372" s="263" t="s">
        <v>6051</v>
      </c>
      <c r="D372" s="263" t="s">
        <v>6059</v>
      </c>
      <c r="E372" s="263" t="s">
        <v>6120</v>
      </c>
      <c r="F372" s="208"/>
      <c r="G372" s="195" t="s">
        <v>8391</v>
      </c>
      <c r="H372" s="264">
        <v>112</v>
      </c>
      <c r="I372" s="265">
        <v>380939</v>
      </c>
      <c r="J372" s="265">
        <v>1294933</v>
      </c>
      <c r="K372" s="266">
        <v>43977</v>
      </c>
      <c r="L372" s="199" t="s">
        <v>67</v>
      </c>
      <c r="M372" s="199"/>
      <c r="N372" s="199"/>
      <c r="O372" s="199" t="s">
        <v>68</v>
      </c>
      <c r="P372" s="267" t="s">
        <v>6121</v>
      </c>
      <c r="Q372" s="212" t="s">
        <v>61</v>
      </c>
      <c r="R372" s="268">
        <v>53</v>
      </c>
      <c r="S372" s="268">
        <v>7.8</v>
      </c>
      <c r="T372" s="270">
        <v>1.8</v>
      </c>
      <c r="U372" s="270">
        <v>8.1</v>
      </c>
      <c r="V372" s="270">
        <v>10.16</v>
      </c>
      <c r="W372" s="213" t="s">
        <v>69</v>
      </c>
      <c r="X372" s="201"/>
      <c r="Y372" s="212" t="s">
        <v>70</v>
      </c>
      <c r="Z372" s="199" t="s">
        <v>75</v>
      </c>
      <c r="AA372" s="212" t="s">
        <v>72</v>
      </c>
      <c r="AB372" s="195"/>
      <c r="AC372" s="205"/>
      <c r="AD372" s="205"/>
      <c r="AE372" s="205"/>
      <c r="AF372" s="205"/>
      <c r="AG372" s="205"/>
      <c r="AH372" s="205"/>
      <c r="AI372" s="205"/>
    </row>
    <row r="373" spans="1:35" ht="24.6" x14ac:dyDescent="0.85">
      <c r="A373" s="192">
        <v>372</v>
      </c>
      <c r="B373" s="263" t="s">
        <v>6050</v>
      </c>
      <c r="C373" s="263" t="s">
        <v>6051</v>
      </c>
      <c r="D373" s="263" t="s">
        <v>6059</v>
      </c>
      <c r="E373" s="263" t="s">
        <v>6122</v>
      </c>
      <c r="F373" s="208"/>
      <c r="G373" s="195" t="s">
        <v>8392</v>
      </c>
      <c r="H373" s="264">
        <v>113</v>
      </c>
      <c r="I373" s="265">
        <v>377151</v>
      </c>
      <c r="J373" s="265">
        <v>1291136</v>
      </c>
      <c r="K373" s="266">
        <v>43978</v>
      </c>
      <c r="L373" s="199" t="s">
        <v>67</v>
      </c>
      <c r="M373" s="199"/>
      <c r="N373" s="199"/>
      <c r="O373" s="199" t="s">
        <v>68</v>
      </c>
      <c r="P373" s="267" t="s">
        <v>6123</v>
      </c>
      <c r="Q373" s="212" t="s">
        <v>61</v>
      </c>
      <c r="R373" s="268">
        <v>52</v>
      </c>
      <c r="S373" s="268">
        <v>7.8</v>
      </c>
      <c r="T373" s="270">
        <v>2.1</v>
      </c>
      <c r="U373" s="270">
        <v>7.95</v>
      </c>
      <c r="V373" s="270">
        <v>8.9700000000000006</v>
      </c>
      <c r="W373" s="213" t="s">
        <v>69</v>
      </c>
      <c r="X373" s="201"/>
      <c r="Y373" s="212" t="s">
        <v>70</v>
      </c>
      <c r="Z373" s="199" t="s">
        <v>75</v>
      </c>
      <c r="AA373" s="212" t="s">
        <v>72</v>
      </c>
      <c r="AB373" s="195"/>
      <c r="AC373" s="205"/>
      <c r="AD373" s="205"/>
      <c r="AE373" s="205"/>
      <c r="AF373" s="205"/>
      <c r="AG373" s="205"/>
      <c r="AH373" s="205"/>
      <c r="AI373" s="205"/>
    </row>
    <row r="374" spans="1:35" ht="24.6" x14ac:dyDescent="0.85">
      <c r="A374" s="192">
        <v>373</v>
      </c>
      <c r="B374" s="263" t="s">
        <v>6050</v>
      </c>
      <c r="C374" s="263" t="s">
        <v>6051</v>
      </c>
      <c r="D374" s="263" t="s">
        <v>6059</v>
      </c>
      <c r="E374" s="263" t="s">
        <v>6122</v>
      </c>
      <c r="F374" s="208"/>
      <c r="G374" s="195" t="s">
        <v>8393</v>
      </c>
      <c r="H374" s="264">
        <v>114</v>
      </c>
      <c r="I374" s="265">
        <v>375888</v>
      </c>
      <c r="J374" s="265">
        <v>1289045</v>
      </c>
      <c r="K374" s="266">
        <v>43978</v>
      </c>
      <c r="L374" s="199" t="s">
        <v>67</v>
      </c>
      <c r="M374" s="199"/>
      <c r="N374" s="199"/>
      <c r="O374" s="199" t="s">
        <v>68</v>
      </c>
      <c r="P374" s="267" t="s">
        <v>6124</v>
      </c>
      <c r="Q374" s="212" t="s">
        <v>61</v>
      </c>
      <c r="R374" s="268">
        <v>51</v>
      </c>
      <c r="S374" s="268">
        <v>7.8</v>
      </c>
      <c r="T374" s="270">
        <v>1.5</v>
      </c>
      <c r="U374" s="270">
        <v>10.35</v>
      </c>
      <c r="V374" s="270">
        <v>10.92</v>
      </c>
      <c r="W374" s="213" t="s">
        <v>69</v>
      </c>
      <c r="X374" s="201"/>
      <c r="Y374" s="212" t="s">
        <v>70</v>
      </c>
      <c r="Z374" s="199" t="s">
        <v>75</v>
      </c>
      <c r="AA374" s="212" t="s">
        <v>72</v>
      </c>
      <c r="AB374" s="195"/>
      <c r="AC374" s="205"/>
      <c r="AD374" s="205"/>
      <c r="AE374" s="205"/>
      <c r="AF374" s="205"/>
      <c r="AG374" s="205"/>
      <c r="AH374" s="205"/>
      <c r="AI374" s="205"/>
    </row>
    <row r="375" spans="1:35" ht="24.6" x14ac:dyDescent="0.85">
      <c r="A375" s="192">
        <v>374</v>
      </c>
      <c r="B375" s="263" t="s">
        <v>6050</v>
      </c>
      <c r="C375" s="263" t="s">
        <v>6051</v>
      </c>
      <c r="D375" s="263" t="s">
        <v>6059</v>
      </c>
      <c r="E375" s="263" t="s">
        <v>6125</v>
      </c>
      <c r="F375" s="208"/>
      <c r="G375" s="195" t="s">
        <v>8394</v>
      </c>
      <c r="H375" s="264">
        <v>115</v>
      </c>
      <c r="I375" s="265">
        <v>391937</v>
      </c>
      <c r="J375" s="265">
        <v>1296344</v>
      </c>
      <c r="K375" s="266"/>
      <c r="L375" s="199" t="s">
        <v>67</v>
      </c>
      <c r="M375" s="199"/>
      <c r="N375" s="199"/>
      <c r="O375" s="199" t="s">
        <v>68</v>
      </c>
      <c r="P375" s="267" t="s">
        <v>6126</v>
      </c>
      <c r="Q375" s="212" t="s">
        <v>61</v>
      </c>
      <c r="R375" s="268">
        <v>78</v>
      </c>
      <c r="S375" s="268">
        <v>0</v>
      </c>
      <c r="T375" s="270">
        <v>0</v>
      </c>
      <c r="U375" s="270">
        <v>0</v>
      </c>
      <c r="V375" s="270">
        <v>0</v>
      </c>
      <c r="W375" s="213" t="s">
        <v>69</v>
      </c>
      <c r="X375" s="201"/>
      <c r="Y375" s="212" t="s">
        <v>70</v>
      </c>
      <c r="Z375" s="199" t="s">
        <v>75</v>
      </c>
      <c r="AA375" s="212" t="s">
        <v>72</v>
      </c>
      <c r="AB375" s="195"/>
      <c r="AC375" s="205"/>
      <c r="AD375" s="205"/>
      <c r="AE375" s="205"/>
      <c r="AF375" s="205"/>
      <c r="AG375" s="205"/>
      <c r="AH375" s="205"/>
      <c r="AI375" s="205"/>
    </row>
    <row r="376" spans="1:35" ht="24.6" x14ac:dyDescent="0.85">
      <c r="A376" s="192">
        <v>375</v>
      </c>
      <c r="B376" s="263" t="s">
        <v>6050</v>
      </c>
      <c r="C376" s="263" t="s">
        <v>6051</v>
      </c>
      <c r="D376" s="263" t="s">
        <v>6059</v>
      </c>
      <c r="E376" s="263" t="s">
        <v>6120</v>
      </c>
      <c r="F376" s="208"/>
      <c r="G376" s="195" t="s">
        <v>8395</v>
      </c>
      <c r="H376" s="264">
        <v>115</v>
      </c>
      <c r="I376" s="265">
        <v>381191</v>
      </c>
      <c r="J376" s="265">
        <v>1295021</v>
      </c>
      <c r="K376" s="266">
        <v>43981</v>
      </c>
      <c r="L376" s="199" t="s">
        <v>67</v>
      </c>
      <c r="M376" s="199"/>
      <c r="N376" s="199"/>
      <c r="O376" s="199" t="s">
        <v>68</v>
      </c>
      <c r="P376" s="267" t="s">
        <v>6127</v>
      </c>
      <c r="Q376" s="212" t="s">
        <v>61</v>
      </c>
      <c r="R376" s="268">
        <v>50</v>
      </c>
      <c r="S376" s="268">
        <v>3.9</v>
      </c>
      <c r="T376" s="270">
        <v>1.5</v>
      </c>
      <c r="U376" s="269">
        <v>9.8699999999999992</v>
      </c>
      <c r="V376" s="269">
        <v>12.35</v>
      </c>
      <c r="W376" s="213" t="s">
        <v>69</v>
      </c>
      <c r="X376" s="201"/>
      <c r="Y376" s="212" t="s">
        <v>70</v>
      </c>
      <c r="Z376" s="199" t="s">
        <v>75</v>
      </c>
      <c r="AA376" s="212" t="s">
        <v>72</v>
      </c>
      <c r="AB376" s="195"/>
      <c r="AC376" s="205"/>
      <c r="AD376" s="205"/>
      <c r="AE376" s="205"/>
      <c r="AF376" s="205"/>
      <c r="AG376" s="205"/>
      <c r="AH376" s="205"/>
      <c r="AI376" s="205"/>
    </row>
    <row r="377" spans="1:35" ht="24.45" customHeight="1" x14ac:dyDescent="0.85">
      <c r="A377" s="149">
        <v>376</v>
      </c>
      <c r="B377" s="100" t="s">
        <v>5324</v>
      </c>
      <c r="C377" s="135" t="s">
        <v>6128</v>
      </c>
      <c r="D377" s="135"/>
      <c r="E377" s="135"/>
      <c r="F377" s="135"/>
      <c r="G377" s="195" t="s">
        <v>8396</v>
      </c>
      <c r="H377" s="9"/>
      <c r="I377" s="191"/>
      <c r="J377" s="191"/>
      <c r="K377" s="15"/>
      <c r="L377" s="15" t="s">
        <v>65</v>
      </c>
      <c r="M377" s="15"/>
      <c r="N377" s="15"/>
      <c r="O377" s="15" t="s">
        <v>68</v>
      </c>
      <c r="P377" s="122"/>
      <c r="Q377" s="9"/>
      <c r="R377" s="2">
        <v>34</v>
      </c>
      <c r="S377" s="115">
        <v>12</v>
      </c>
      <c r="T377" s="9"/>
      <c r="U377" s="9"/>
      <c r="V377" s="9"/>
      <c r="W377" s="132"/>
      <c r="X377" s="105"/>
      <c r="Y377" s="2" t="s">
        <v>70</v>
      </c>
      <c r="Z377" s="15" t="s">
        <v>75</v>
      </c>
      <c r="AA377" s="2" t="s">
        <v>72</v>
      </c>
      <c r="AB377" s="13"/>
      <c r="AC377" s="51"/>
      <c r="AD377" s="51"/>
      <c r="AE377" s="51"/>
      <c r="AF377" s="51"/>
      <c r="AG377" s="51"/>
      <c r="AH377" s="51"/>
      <c r="AI377" s="51"/>
    </row>
    <row r="378" spans="1:35" ht="24.6" x14ac:dyDescent="0.85">
      <c r="A378" s="192">
        <v>377</v>
      </c>
      <c r="B378" s="193" t="s">
        <v>5324</v>
      </c>
      <c r="C378" s="207" t="s">
        <v>6129</v>
      </c>
      <c r="D378" s="207" t="s">
        <v>6130</v>
      </c>
      <c r="E378" s="208" t="s">
        <v>6131</v>
      </c>
      <c r="F378" s="208"/>
      <c r="G378" s="195" t="s">
        <v>8397</v>
      </c>
      <c r="H378" s="199"/>
      <c r="I378" s="210">
        <v>456647</v>
      </c>
      <c r="J378" s="210">
        <v>1294085</v>
      </c>
      <c r="K378" s="199"/>
      <c r="L378" s="199" t="s">
        <v>65</v>
      </c>
      <c r="M378" s="199"/>
      <c r="N378" s="199"/>
      <c r="O378" s="199" t="s">
        <v>68</v>
      </c>
      <c r="P378" s="211" t="s">
        <v>6132</v>
      </c>
      <c r="Q378" s="212">
        <v>0</v>
      </c>
      <c r="R378" s="212">
        <v>45</v>
      </c>
      <c r="S378" s="238">
        <v>8</v>
      </c>
      <c r="T378" s="212"/>
      <c r="U378" s="212"/>
      <c r="V378" s="212"/>
      <c r="W378" s="213"/>
      <c r="X378" s="201"/>
      <c r="Y378" s="212" t="s">
        <v>70</v>
      </c>
      <c r="Z378" s="199" t="s">
        <v>75</v>
      </c>
      <c r="AA378" s="212" t="s">
        <v>72</v>
      </c>
      <c r="AB378" s="195"/>
      <c r="AC378" s="205"/>
      <c r="AD378" s="205"/>
      <c r="AE378" s="205"/>
      <c r="AF378" s="205"/>
      <c r="AG378" s="205"/>
      <c r="AH378" s="205"/>
      <c r="AI378" s="205"/>
    </row>
    <row r="379" spans="1:35" ht="24.6" x14ac:dyDescent="0.85">
      <c r="A379" s="192">
        <v>378</v>
      </c>
      <c r="B379" s="193" t="s">
        <v>5324</v>
      </c>
      <c r="C379" s="207" t="s">
        <v>6129</v>
      </c>
      <c r="D379" s="207" t="s">
        <v>6130</v>
      </c>
      <c r="E379" s="208"/>
      <c r="F379" s="208"/>
      <c r="G379" s="195" t="s">
        <v>8398</v>
      </c>
      <c r="H379" s="199"/>
      <c r="I379" s="210">
        <v>456745</v>
      </c>
      <c r="J379" s="210">
        <v>1294101</v>
      </c>
      <c r="K379" s="199"/>
      <c r="L379" s="199" t="s">
        <v>65</v>
      </c>
      <c r="M379" s="199"/>
      <c r="N379" s="199"/>
      <c r="O379" s="199" t="s">
        <v>68</v>
      </c>
      <c r="P379" s="211" t="s">
        <v>6133</v>
      </c>
      <c r="Q379" s="212">
        <v>0</v>
      </c>
      <c r="R379" s="212">
        <v>23</v>
      </c>
      <c r="S379" s="238">
        <v>12</v>
      </c>
      <c r="T379" s="212">
        <v>3.5</v>
      </c>
      <c r="U379" s="212">
        <v>6</v>
      </c>
      <c r="V379" s="212"/>
      <c r="W379" s="213"/>
      <c r="X379" s="201"/>
      <c r="Y379" s="212" t="s">
        <v>70</v>
      </c>
      <c r="Z379" s="199" t="s">
        <v>75</v>
      </c>
      <c r="AA379" s="212" t="s">
        <v>72</v>
      </c>
      <c r="AB379" s="195"/>
      <c r="AC379" s="205"/>
      <c r="AD379" s="205"/>
      <c r="AE379" s="205"/>
      <c r="AF379" s="205"/>
      <c r="AG379" s="205"/>
      <c r="AH379" s="205"/>
      <c r="AI379" s="205"/>
    </row>
    <row r="380" spans="1:35" ht="24.6" x14ac:dyDescent="0.85">
      <c r="A380" s="192">
        <v>379</v>
      </c>
      <c r="B380" s="193" t="s">
        <v>5324</v>
      </c>
      <c r="C380" s="207" t="s">
        <v>6129</v>
      </c>
      <c r="D380" s="207" t="s">
        <v>6130</v>
      </c>
      <c r="E380" s="208"/>
      <c r="F380" s="208"/>
      <c r="G380" s="195" t="s">
        <v>8399</v>
      </c>
      <c r="H380" s="199"/>
      <c r="I380" s="210">
        <v>456768</v>
      </c>
      <c r="J380" s="210">
        <v>1294128</v>
      </c>
      <c r="K380" s="199"/>
      <c r="L380" s="199" t="s">
        <v>65</v>
      </c>
      <c r="M380" s="199"/>
      <c r="N380" s="199"/>
      <c r="O380" s="199" t="s">
        <v>68</v>
      </c>
      <c r="P380" s="211" t="s">
        <v>6134</v>
      </c>
      <c r="Q380" s="212">
        <v>0</v>
      </c>
      <c r="R380" s="212">
        <v>23</v>
      </c>
      <c r="S380" s="238">
        <v>8</v>
      </c>
      <c r="T380" s="212">
        <v>2</v>
      </c>
      <c r="U380" s="212">
        <v>3.5</v>
      </c>
      <c r="V380" s="212"/>
      <c r="W380" s="213"/>
      <c r="X380" s="201"/>
      <c r="Y380" s="212" t="s">
        <v>70</v>
      </c>
      <c r="Z380" s="199" t="s">
        <v>75</v>
      </c>
      <c r="AA380" s="212" t="s">
        <v>72</v>
      </c>
      <c r="AB380" s="195"/>
      <c r="AC380" s="205"/>
      <c r="AD380" s="205"/>
      <c r="AE380" s="205"/>
      <c r="AF380" s="205"/>
      <c r="AG380" s="205"/>
      <c r="AH380" s="205"/>
      <c r="AI380" s="205"/>
    </row>
    <row r="381" spans="1:35" ht="24.6" x14ac:dyDescent="0.85">
      <c r="A381" s="192">
        <v>380</v>
      </c>
      <c r="B381" s="193" t="s">
        <v>5324</v>
      </c>
      <c r="C381" s="207" t="s">
        <v>6129</v>
      </c>
      <c r="D381" s="207" t="s">
        <v>6130</v>
      </c>
      <c r="E381" s="208"/>
      <c r="F381" s="208"/>
      <c r="G381" s="195" t="s">
        <v>8400</v>
      </c>
      <c r="H381" s="199"/>
      <c r="I381" s="210">
        <v>457134</v>
      </c>
      <c r="J381" s="210">
        <v>1294118</v>
      </c>
      <c r="K381" s="199"/>
      <c r="L381" s="199" t="s">
        <v>65</v>
      </c>
      <c r="M381" s="199"/>
      <c r="N381" s="199"/>
      <c r="O381" s="199" t="s">
        <v>68</v>
      </c>
      <c r="P381" s="211" t="s">
        <v>6135</v>
      </c>
      <c r="Q381" s="212">
        <v>0</v>
      </c>
      <c r="R381" s="212">
        <v>34</v>
      </c>
      <c r="S381" s="238">
        <v>12</v>
      </c>
      <c r="T381" s="212"/>
      <c r="U381" s="212"/>
      <c r="V381" s="212"/>
      <c r="W381" s="213"/>
      <c r="X381" s="201"/>
      <c r="Y381" s="212" t="s">
        <v>70</v>
      </c>
      <c r="Z381" s="199" t="s">
        <v>75</v>
      </c>
      <c r="AA381" s="212" t="s">
        <v>72</v>
      </c>
      <c r="AB381" s="195"/>
      <c r="AC381" s="205"/>
      <c r="AD381" s="205"/>
      <c r="AE381" s="205"/>
      <c r="AF381" s="205"/>
      <c r="AG381" s="205"/>
      <c r="AH381" s="205"/>
      <c r="AI381" s="205"/>
    </row>
    <row r="382" spans="1:35" ht="24.6" x14ac:dyDescent="0.85">
      <c r="A382" s="192">
        <v>381</v>
      </c>
      <c r="B382" s="193" t="s">
        <v>5324</v>
      </c>
      <c r="C382" s="207" t="s">
        <v>6129</v>
      </c>
      <c r="D382" s="207" t="s">
        <v>6130</v>
      </c>
      <c r="E382" s="208"/>
      <c r="F382" s="208"/>
      <c r="G382" s="195" t="s">
        <v>8401</v>
      </c>
      <c r="H382" s="199"/>
      <c r="I382" s="210">
        <v>457114</v>
      </c>
      <c r="J382" s="210">
        <v>1294059</v>
      </c>
      <c r="K382" s="199"/>
      <c r="L382" s="199" t="s">
        <v>65</v>
      </c>
      <c r="M382" s="199"/>
      <c r="N382" s="199"/>
      <c r="O382" s="199" t="s">
        <v>68</v>
      </c>
      <c r="P382" s="211" t="s">
        <v>6136</v>
      </c>
      <c r="Q382" s="212">
        <v>0</v>
      </c>
      <c r="R382" s="212">
        <v>26</v>
      </c>
      <c r="S382" s="238">
        <v>12</v>
      </c>
      <c r="T382" s="212">
        <v>3</v>
      </c>
      <c r="U382" s="212">
        <v>6</v>
      </c>
      <c r="V382" s="212"/>
      <c r="W382" s="213"/>
      <c r="X382" s="201"/>
      <c r="Y382" s="212" t="s">
        <v>70</v>
      </c>
      <c r="Z382" s="199" t="s">
        <v>75</v>
      </c>
      <c r="AA382" s="212" t="s">
        <v>72</v>
      </c>
      <c r="AB382" s="195"/>
      <c r="AC382" s="205"/>
      <c r="AD382" s="205"/>
      <c r="AE382" s="205"/>
      <c r="AF382" s="205"/>
      <c r="AG382" s="205"/>
      <c r="AH382" s="205"/>
      <c r="AI382" s="205"/>
    </row>
    <row r="383" spans="1:35" ht="24.6" x14ac:dyDescent="0.85">
      <c r="A383" s="192">
        <v>382</v>
      </c>
      <c r="B383" s="193" t="s">
        <v>5324</v>
      </c>
      <c r="C383" s="207" t="s">
        <v>6129</v>
      </c>
      <c r="D383" s="207" t="s">
        <v>6130</v>
      </c>
      <c r="E383" s="208"/>
      <c r="F383" s="208"/>
      <c r="G383" s="195" t="s">
        <v>8402</v>
      </c>
      <c r="H383" s="199"/>
      <c r="I383" s="210">
        <v>457126</v>
      </c>
      <c r="J383" s="210">
        <v>1293985</v>
      </c>
      <c r="K383" s="199"/>
      <c r="L383" s="199" t="s">
        <v>65</v>
      </c>
      <c r="M383" s="199"/>
      <c r="N383" s="199"/>
      <c r="O383" s="199" t="s">
        <v>68</v>
      </c>
      <c r="P383" s="211" t="s">
        <v>6137</v>
      </c>
      <c r="Q383" s="212">
        <v>0</v>
      </c>
      <c r="R383" s="212">
        <v>33</v>
      </c>
      <c r="S383" s="238">
        <v>12</v>
      </c>
      <c r="T383" s="212"/>
      <c r="U383" s="212"/>
      <c r="V383" s="212"/>
      <c r="W383" s="213"/>
      <c r="X383" s="201"/>
      <c r="Y383" s="212" t="s">
        <v>70</v>
      </c>
      <c r="Z383" s="199" t="s">
        <v>75</v>
      </c>
      <c r="AA383" s="212" t="s">
        <v>72</v>
      </c>
      <c r="AB383" s="195"/>
      <c r="AC383" s="205"/>
      <c r="AD383" s="205"/>
      <c r="AE383" s="205"/>
      <c r="AF383" s="205"/>
      <c r="AG383" s="205"/>
      <c r="AH383" s="205"/>
      <c r="AI383" s="205"/>
    </row>
    <row r="384" spans="1:35" ht="24.6" x14ac:dyDescent="0.85">
      <c r="A384" s="192">
        <v>383</v>
      </c>
      <c r="B384" s="193" t="s">
        <v>5324</v>
      </c>
      <c r="C384" s="207" t="s">
        <v>6129</v>
      </c>
      <c r="D384" s="207" t="s">
        <v>6130</v>
      </c>
      <c r="E384" s="208"/>
      <c r="F384" s="208"/>
      <c r="G384" s="195" t="s">
        <v>8403</v>
      </c>
      <c r="H384" s="199"/>
      <c r="I384" s="210">
        <v>457143</v>
      </c>
      <c r="J384" s="210">
        <v>1293879</v>
      </c>
      <c r="K384" s="199"/>
      <c r="L384" s="199" t="s">
        <v>65</v>
      </c>
      <c r="M384" s="199"/>
      <c r="N384" s="199"/>
      <c r="O384" s="199" t="s">
        <v>68</v>
      </c>
      <c r="P384" s="211" t="s">
        <v>6138</v>
      </c>
      <c r="Q384" s="212">
        <v>0</v>
      </c>
      <c r="R384" s="212">
        <v>31</v>
      </c>
      <c r="S384" s="238">
        <v>12</v>
      </c>
      <c r="T384" s="212"/>
      <c r="U384" s="212"/>
      <c r="V384" s="212"/>
      <c r="W384" s="213"/>
      <c r="X384" s="201"/>
      <c r="Y384" s="212" t="s">
        <v>70</v>
      </c>
      <c r="Z384" s="199" t="s">
        <v>75</v>
      </c>
      <c r="AA384" s="212" t="s">
        <v>72</v>
      </c>
      <c r="AB384" s="195"/>
      <c r="AC384" s="205"/>
      <c r="AD384" s="205"/>
      <c r="AE384" s="205"/>
      <c r="AF384" s="205"/>
      <c r="AG384" s="205"/>
      <c r="AH384" s="205"/>
      <c r="AI384" s="205"/>
    </row>
    <row r="385" spans="1:35" ht="24.6" x14ac:dyDescent="0.85">
      <c r="A385" s="192">
        <v>384</v>
      </c>
      <c r="B385" s="193" t="s">
        <v>5324</v>
      </c>
      <c r="C385" s="207" t="s">
        <v>6129</v>
      </c>
      <c r="D385" s="207" t="s">
        <v>6130</v>
      </c>
      <c r="E385" s="208"/>
      <c r="F385" s="208"/>
      <c r="G385" s="195" t="s">
        <v>8404</v>
      </c>
      <c r="H385" s="199"/>
      <c r="I385" s="210">
        <v>457187</v>
      </c>
      <c r="J385" s="210">
        <v>1293945</v>
      </c>
      <c r="K385" s="199"/>
      <c r="L385" s="199" t="s">
        <v>65</v>
      </c>
      <c r="M385" s="199"/>
      <c r="N385" s="199"/>
      <c r="O385" s="199" t="s">
        <v>68</v>
      </c>
      <c r="P385" s="211" t="s">
        <v>6139</v>
      </c>
      <c r="Q385" s="212">
        <v>0</v>
      </c>
      <c r="R385" s="212">
        <v>20</v>
      </c>
      <c r="S385" s="238">
        <v>12</v>
      </c>
      <c r="T385" s="212">
        <v>2</v>
      </c>
      <c r="U385" s="212">
        <v>6</v>
      </c>
      <c r="V385" s="212"/>
      <c r="W385" s="213"/>
      <c r="X385" s="201"/>
      <c r="Y385" s="212" t="s">
        <v>70</v>
      </c>
      <c r="Z385" s="199" t="s">
        <v>75</v>
      </c>
      <c r="AA385" s="212" t="s">
        <v>72</v>
      </c>
      <c r="AB385" s="195"/>
      <c r="AC385" s="205"/>
      <c r="AD385" s="205"/>
      <c r="AE385" s="205"/>
      <c r="AF385" s="205"/>
      <c r="AG385" s="205"/>
      <c r="AH385" s="205"/>
      <c r="AI385" s="205"/>
    </row>
    <row r="386" spans="1:35" ht="24.6" x14ac:dyDescent="0.85">
      <c r="A386" s="192">
        <v>385</v>
      </c>
      <c r="B386" s="193" t="s">
        <v>5324</v>
      </c>
      <c r="C386" s="207" t="s">
        <v>6129</v>
      </c>
      <c r="D386" s="207" t="s">
        <v>6130</v>
      </c>
      <c r="E386" s="208"/>
      <c r="F386" s="208"/>
      <c r="G386" s="195" t="s">
        <v>8405</v>
      </c>
      <c r="H386" s="199"/>
      <c r="I386" s="210">
        <v>457210</v>
      </c>
      <c r="J386" s="210">
        <v>1294038</v>
      </c>
      <c r="K386" s="199"/>
      <c r="L386" s="199" t="s">
        <v>65</v>
      </c>
      <c r="M386" s="199"/>
      <c r="N386" s="199"/>
      <c r="O386" s="199" t="s">
        <v>68</v>
      </c>
      <c r="P386" s="211" t="s">
        <v>6140</v>
      </c>
      <c r="Q386" s="212">
        <v>0</v>
      </c>
      <c r="R386" s="212">
        <v>33</v>
      </c>
      <c r="S386" s="238">
        <v>12</v>
      </c>
      <c r="T386" s="212"/>
      <c r="U386" s="212"/>
      <c r="V386" s="212"/>
      <c r="W386" s="213"/>
      <c r="X386" s="201"/>
      <c r="Y386" s="212" t="s">
        <v>70</v>
      </c>
      <c r="Z386" s="199" t="s">
        <v>75</v>
      </c>
      <c r="AA386" s="212" t="s">
        <v>72</v>
      </c>
      <c r="AB386" s="195"/>
      <c r="AC386" s="205"/>
      <c r="AD386" s="205"/>
      <c r="AE386" s="205"/>
      <c r="AF386" s="205"/>
      <c r="AG386" s="205"/>
      <c r="AH386" s="205"/>
      <c r="AI386" s="205"/>
    </row>
    <row r="387" spans="1:35" ht="24.6" x14ac:dyDescent="0.85">
      <c r="A387" s="192">
        <v>386</v>
      </c>
      <c r="B387" s="193" t="s">
        <v>5324</v>
      </c>
      <c r="C387" s="207" t="s">
        <v>6129</v>
      </c>
      <c r="D387" s="207" t="s">
        <v>6130</v>
      </c>
      <c r="E387" s="208" t="s">
        <v>6141</v>
      </c>
      <c r="F387" s="208"/>
      <c r="G387" s="195" t="s">
        <v>8406</v>
      </c>
      <c r="H387" s="199"/>
      <c r="I387" s="210">
        <v>457385</v>
      </c>
      <c r="J387" s="210">
        <v>1292241</v>
      </c>
      <c r="K387" s="199"/>
      <c r="L387" s="199" t="s">
        <v>65</v>
      </c>
      <c r="M387" s="199"/>
      <c r="N387" s="199"/>
      <c r="O387" s="199" t="s">
        <v>68</v>
      </c>
      <c r="P387" s="211" t="s">
        <v>6142</v>
      </c>
      <c r="Q387" s="212">
        <v>0</v>
      </c>
      <c r="R387" s="212">
        <v>30</v>
      </c>
      <c r="S387" s="238">
        <v>8</v>
      </c>
      <c r="T387" s="212"/>
      <c r="U387" s="212"/>
      <c r="V387" s="212"/>
      <c r="W387" s="213"/>
      <c r="X387" s="201"/>
      <c r="Y387" s="212" t="s">
        <v>70</v>
      </c>
      <c r="Z387" s="199" t="s">
        <v>75</v>
      </c>
      <c r="AA387" s="212" t="s">
        <v>72</v>
      </c>
      <c r="AB387" s="195"/>
      <c r="AC387" s="205"/>
      <c r="AD387" s="205"/>
      <c r="AE387" s="205"/>
      <c r="AF387" s="205"/>
      <c r="AG387" s="205"/>
      <c r="AH387" s="205"/>
      <c r="AI387" s="205"/>
    </row>
    <row r="388" spans="1:35" ht="24.6" x14ac:dyDescent="0.85">
      <c r="A388" s="192">
        <v>387</v>
      </c>
      <c r="B388" s="193" t="s">
        <v>5324</v>
      </c>
      <c r="C388" s="207" t="s">
        <v>6129</v>
      </c>
      <c r="D388" s="207" t="s">
        <v>6130</v>
      </c>
      <c r="E388" s="208"/>
      <c r="F388" s="208"/>
      <c r="G388" s="195" t="s">
        <v>8407</v>
      </c>
      <c r="H388" s="199"/>
      <c r="I388" s="210">
        <v>457365</v>
      </c>
      <c r="J388" s="210">
        <v>1292155</v>
      </c>
      <c r="K388" s="199"/>
      <c r="L388" s="199" t="s">
        <v>65</v>
      </c>
      <c r="M388" s="199"/>
      <c r="N388" s="199"/>
      <c r="O388" s="199" t="s">
        <v>68</v>
      </c>
      <c r="P388" s="211" t="s">
        <v>6143</v>
      </c>
      <c r="Q388" s="212">
        <v>0</v>
      </c>
      <c r="R388" s="212">
        <v>31</v>
      </c>
      <c r="S388" s="238">
        <v>12</v>
      </c>
      <c r="T388" s="212"/>
      <c r="U388" s="212"/>
      <c r="V388" s="212"/>
      <c r="W388" s="213"/>
      <c r="X388" s="201"/>
      <c r="Y388" s="212" t="s">
        <v>70</v>
      </c>
      <c r="Z388" s="199" t="s">
        <v>75</v>
      </c>
      <c r="AA388" s="212" t="s">
        <v>72</v>
      </c>
      <c r="AB388" s="195"/>
      <c r="AC388" s="205"/>
      <c r="AD388" s="205"/>
      <c r="AE388" s="205"/>
      <c r="AF388" s="205"/>
      <c r="AG388" s="205"/>
      <c r="AH388" s="205"/>
      <c r="AI388" s="205"/>
    </row>
    <row r="389" spans="1:35" ht="24.6" x14ac:dyDescent="0.85">
      <c r="A389" s="192">
        <v>388</v>
      </c>
      <c r="B389" s="193" t="s">
        <v>5324</v>
      </c>
      <c r="C389" s="207" t="s">
        <v>6129</v>
      </c>
      <c r="D389" s="207" t="s">
        <v>6130</v>
      </c>
      <c r="E389" s="208"/>
      <c r="F389" s="208"/>
      <c r="G389" s="195" t="s">
        <v>8408</v>
      </c>
      <c r="H389" s="199"/>
      <c r="I389" s="210">
        <v>457294</v>
      </c>
      <c r="J389" s="210">
        <v>1292194</v>
      </c>
      <c r="K389" s="199"/>
      <c r="L389" s="199" t="s">
        <v>65</v>
      </c>
      <c r="M389" s="199"/>
      <c r="N389" s="199"/>
      <c r="O389" s="199" t="s">
        <v>68</v>
      </c>
      <c r="P389" s="211" t="s">
        <v>6144</v>
      </c>
      <c r="Q389" s="212">
        <v>0</v>
      </c>
      <c r="R389" s="212">
        <v>33</v>
      </c>
      <c r="S389" s="238">
        <v>8</v>
      </c>
      <c r="T389" s="212"/>
      <c r="U389" s="212"/>
      <c r="V389" s="212"/>
      <c r="W389" s="213"/>
      <c r="X389" s="201"/>
      <c r="Y389" s="212" t="s">
        <v>70</v>
      </c>
      <c r="Z389" s="199" t="s">
        <v>75</v>
      </c>
      <c r="AA389" s="212" t="s">
        <v>72</v>
      </c>
      <c r="AB389" s="195"/>
      <c r="AC389" s="205"/>
      <c r="AD389" s="205"/>
      <c r="AE389" s="205"/>
      <c r="AF389" s="205"/>
      <c r="AG389" s="205"/>
      <c r="AH389" s="205"/>
      <c r="AI389" s="205"/>
    </row>
    <row r="390" spans="1:35" ht="24.6" x14ac:dyDescent="0.85">
      <c r="A390" s="192">
        <v>389</v>
      </c>
      <c r="B390" s="193" t="s">
        <v>5324</v>
      </c>
      <c r="C390" s="207" t="s">
        <v>6129</v>
      </c>
      <c r="D390" s="207" t="s">
        <v>6130</v>
      </c>
      <c r="E390" s="208"/>
      <c r="F390" s="208"/>
      <c r="G390" s="195" t="s">
        <v>8409</v>
      </c>
      <c r="H390" s="199"/>
      <c r="I390" s="210">
        <v>457311</v>
      </c>
      <c r="J390" s="210">
        <v>1292031</v>
      </c>
      <c r="K390" s="199"/>
      <c r="L390" s="199" t="s">
        <v>65</v>
      </c>
      <c r="M390" s="199"/>
      <c r="N390" s="199"/>
      <c r="O390" s="199" t="s">
        <v>68</v>
      </c>
      <c r="P390" s="211" t="s">
        <v>6145</v>
      </c>
      <c r="Q390" s="212">
        <v>0</v>
      </c>
      <c r="R390" s="212">
        <v>35</v>
      </c>
      <c r="S390" s="238">
        <v>12</v>
      </c>
      <c r="T390" s="212"/>
      <c r="U390" s="212"/>
      <c r="V390" s="212"/>
      <c r="W390" s="213"/>
      <c r="X390" s="201"/>
      <c r="Y390" s="212" t="s">
        <v>70</v>
      </c>
      <c r="Z390" s="199" t="s">
        <v>75</v>
      </c>
      <c r="AA390" s="212" t="s">
        <v>72</v>
      </c>
      <c r="AB390" s="195"/>
      <c r="AC390" s="205"/>
      <c r="AD390" s="205"/>
      <c r="AE390" s="205"/>
      <c r="AF390" s="205"/>
      <c r="AG390" s="205"/>
      <c r="AH390" s="205"/>
      <c r="AI390" s="205"/>
    </row>
    <row r="391" spans="1:35" ht="24.6" x14ac:dyDescent="0.85">
      <c r="A391" s="192">
        <v>390</v>
      </c>
      <c r="B391" s="193" t="s">
        <v>5324</v>
      </c>
      <c r="C391" s="207" t="s">
        <v>6129</v>
      </c>
      <c r="D391" s="207" t="s">
        <v>6130</v>
      </c>
      <c r="E391" s="208"/>
      <c r="F391" s="208"/>
      <c r="G391" s="195" t="s">
        <v>8410</v>
      </c>
      <c r="H391" s="199"/>
      <c r="I391" s="210">
        <v>457189</v>
      </c>
      <c r="J391" s="210">
        <v>1292115</v>
      </c>
      <c r="K391" s="199"/>
      <c r="L391" s="199" t="s">
        <v>65</v>
      </c>
      <c r="M391" s="199"/>
      <c r="N391" s="199"/>
      <c r="O391" s="199" t="s">
        <v>68</v>
      </c>
      <c r="P391" s="211" t="s">
        <v>6146</v>
      </c>
      <c r="Q391" s="212">
        <v>0</v>
      </c>
      <c r="R391" s="212">
        <v>31</v>
      </c>
      <c r="S391" s="238">
        <v>12</v>
      </c>
      <c r="T391" s="212"/>
      <c r="U391" s="212"/>
      <c r="V391" s="212"/>
      <c r="W391" s="213"/>
      <c r="X391" s="201"/>
      <c r="Y391" s="212" t="s">
        <v>70</v>
      </c>
      <c r="Z391" s="199" t="s">
        <v>75</v>
      </c>
      <c r="AA391" s="212" t="s">
        <v>72</v>
      </c>
      <c r="AB391" s="195"/>
      <c r="AC391" s="205"/>
      <c r="AD391" s="205"/>
      <c r="AE391" s="205"/>
      <c r="AF391" s="205"/>
      <c r="AG391" s="205"/>
      <c r="AH391" s="205"/>
      <c r="AI391" s="205"/>
    </row>
    <row r="392" spans="1:35" ht="24.6" x14ac:dyDescent="0.85">
      <c r="A392" s="192">
        <v>391</v>
      </c>
      <c r="B392" s="193" t="s">
        <v>5324</v>
      </c>
      <c r="C392" s="207" t="s">
        <v>6129</v>
      </c>
      <c r="D392" s="207" t="s">
        <v>6130</v>
      </c>
      <c r="E392" s="208" t="s">
        <v>6147</v>
      </c>
      <c r="F392" s="208"/>
      <c r="G392" s="195" t="s">
        <v>8411</v>
      </c>
      <c r="H392" s="199"/>
      <c r="I392" s="210">
        <v>456833</v>
      </c>
      <c r="J392" s="210">
        <v>1291799</v>
      </c>
      <c r="K392" s="199"/>
      <c r="L392" s="199" t="s">
        <v>65</v>
      </c>
      <c r="M392" s="199"/>
      <c r="N392" s="199"/>
      <c r="O392" s="199" t="s">
        <v>68</v>
      </c>
      <c r="P392" s="211" t="s">
        <v>6148</v>
      </c>
      <c r="Q392" s="212" t="s">
        <v>6149</v>
      </c>
      <c r="R392" s="212">
        <v>33</v>
      </c>
      <c r="S392" s="238">
        <v>8</v>
      </c>
      <c r="T392" s="212"/>
      <c r="U392" s="212"/>
      <c r="V392" s="212"/>
      <c r="W392" s="213"/>
      <c r="X392" s="201"/>
      <c r="Y392" s="212" t="s">
        <v>70</v>
      </c>
      <c r="Z392" s="199" t="s">
        <v>75</v>
      </c>
      <c r="AA392" s="212" t="s">
        <v>72</v>
      </c>
      <c r="AB392" s="195"/>
      <c r="AC392" s="205"/>
      <c r="AD392" s="205"/>
      <c r="AE392" s="205"/>
      <c r="AF392" s="205"/>
      <c r="AG392" s="205"/>
      <c r="AH392" s="205"/>
      <c r="AI392" s="205"/>
    </row>
    <row r="393" spans="1:35" ht="24.6" x14ac:dyDescent="0.85">
      <c r="A393" s="192">
        <v>392</v>
      </c>
      <c r="B393" s="193" t="s">
        <v>5324</v>
      </c>
      <c r="C393" s="207" t="s">
        <v>6129</v>
      </c>
      <c r="D393" s="207" t="s">
        <v>6130</v>
      </c>
      <c r="E393" s="208"/>
      <c r="F393" s="208"/>
      <c r="G393" s="195" t="s">
        <v>8412</v>
      </c>
      <c r="H393" s="199"/>
      <c r="I393" s="210">
        <v>456745</v>
      </c>
      <c r="J393" s="210">
        <v>1291879</v>
      </c>
      <c r="K393" s="199"/>
      <c r="L393" s="199" t="s">
        <v>65</v>
      </c>
      <c r="M393" s="199"/>
      <c r="N393" s="199"/>
      <c r="O393" s="199" t="s">
        <v>68</v>
      </c>
      <c r="P393" s="211" t="s">
        <v>6150</v>
      </c>
      <c r="Q393" s="212">
        <v>0</v>
      </c>
      <c r="R393" s="212">
        <v>35</v>
      </c>
      <c r="S393" s="238">
        <v>12</v>
      </c>
      <c r="T393" s="212"/>
      <c r="U393" s="212"/>
      <c r="V393" s="212"/>
      <c r="W393" s="213"/>
      <c r="X393" s="201"/>
      <c r="Y393" s="212" t="s">
        <v>70</v>
      </c>
      <c r="Z393" s="199" t="s">
        <v>75</v>
      </c>
      <c r="AA393" s="212" t="s">
        <v>72</v>
      </c>
      <c r="AB393" s="195"/>
      <c r="AC393" s="205"/>
      <c r="AD393" s="205"/>
      <c r="AE393" s="205"/>
      <c r="AF393" s="205"/>
      <c r="AG393" s="205"/>
      <c r="AH393" s="205"/>
      <c r="AI393" s="205"/>
    </row>
    <row r="394" spans="1:35" ht="24.6" x14ac:dyDescent="0.85">
      <c r="A394" s="192">
        <v>393</v>
      </c>
      <c r="B394" s="193" t="s">
        <v>5324</v>
      </c>
      <c r="C394" s="207" t="s">
        <v>6129</v>
      </c>
      <c r="D394" s="207" t="s">
        <v>6130</v>
      </c>
      <c r="E394" s="208"/>
      <c r="F394" s="208"/>
      <c r="G394" s="195" t="s">
        <v>8413</v>
      </c>
      <c r="H394" s="199"/>
      <c r="I394" s="210">
        <v>456831</v>
      </c>
      <c r="J394" s="210">
        <v>1291688</v>
      </c>
      <c r="K394" s="199"/>
      <c r="L394" s="199" t="s">
        <v>65</v>
      </c>
      <c r="M394" s="199"/>
      <c r="N394" s="199"/>
      <c r="O394" s="199" t="s">
        <v>68</v>
      </c>
      <c r="P394" s="211" t="s">
        <v>6151</v>
      </c>
      <c r="Q394" s="212"/>
      <c r="R394" s="212">
        <v>33</v>
      </c>
      <c r="S394" s="238">
        <v>8</v>
      </c>
      <c r="T394" s="212"/>
      <c r="U394" s="212"/>
      <c r="V394" s="212"/>
      <c r="W394" s="213"/>
      <c r="X394" s="201"/>
      <c r="Y394" s="212" t="s">
        <v>70</v>
      </c>
      <c r="Z394" s="199" t="s">
        <v>75</v>
      </c>
      <c r="AA394" s="212" t="s">
        <v>72</v>
      </c>
      <c r="AB394" s="195"/>
      <c r="AC394" s="205"/>
      <c r="AD394" s="205"/>
      <c r="AE394" s="205"/>
      <c r="AF394" s="205"/>
      <c r="AG394" s="205"/>
      <c r="AH394" s="205"/>
      <c r="AI394" s="205"/>
    </row>
    <row r="395" spans="1:35" ht="24.6" x14ac:dyDescent="0.85">
      <c r="A395" s="192">
        <v>394</v>
      </c>
      <c r="B395" s="193" t="s">
        <v>5324</v>
      </c>
      <c r="C395" s="207" t="s">
        <v>6129</v>
      </c>
      <c r="D395" s="207" t="s">
        <v>6130</v>
      </c>
      <c r="E395" s="208"/>
      <c r="F395" s="208"/>
      <c r="G395" s="195" t="s">
        <v>8414</v>
      </c>
      <c r="H395" s="199"/>
      <c r="I395" s="210">
        <v>456843</v>
      </c>
      <c r="J395" s="210">
        <v>1291555</v>
      </c>
      <c r="K395" s="199"/>
      <c r="L395" s="199" t="s">
        <v>65</v>
      </c>
      <c r="M395" s="199"/>
      <c r="N395" s="199"/>
      <c r="O395" s="199" t="s">
        <v>68</v>
      </c>
      <c r="P395" s="211" t="s">
        <v>6152</v>
      </c>
      <c r="Q395" s="212">
        <v>0</v>
      </c>
      <c r="R395" s="212">
        <v>35</v>
      </c>
      <c r="S395" s="238">
        <v>12</v>
      </c>
      <c r="T395" s="212"/>
      <c r="U395" s="212"/>
      <c r="V395" s="212"/>
      <c r="W395" s="213"/>
      <c r="X395" s="201"/>
      <c r="Y395" s="212" t="s">
        <v>70</v>
      </c>
      <c r="Z395" s="199" t="s">
        <v>75</v>
      </c>
      <c r="AA395" s="212" t="s">
        <v>72</v>
      </c>
      <c r="AB395" s="195"/>
      <c r="AC395" s="205"/>
      <c r="AD395" s="205"/>
      <c r="AE395" s="205"/>
      <c r="AF395" s="205"/>
      <c r="AG395" s="205"/>
      <c r="AH395" s="205"/>
      <c r="AI395" s="205"/>
    </row>
    <row r="396" spans="1:35" ht="24.6" x14ac:dyDescent="0.85">
      <c r="A396" s="192">
        <v>395</v>
      </c>
      <c r="B396" s="193" t="s">
        <v>5324</v>
      </c>
      <c r="C396" s="207" t="s">
        <v>6129</v>
      </c>
      <c r="D396" s="207" t="s">
        <v>6130</v>
      </c>
      <c r="E396" s="208" t="s">
        <v>6153</v>
      </c>
      <c r="F396" s="208"/>
      <c r="G396" s="195" t="s">
        <v>8415</v>
      </c>
      <c r="H396" s="199"/>
      <c r="I396" s="210">
        <v>456488</v>
      </c>
      <c r="J396" s="210">
        <v>1290933</v>
      </c>
      <c r="K396" s="199"/>
      <c r="L396" s="199" t="s">
        <v>65</v>
      </c>
      <c r="M396" s="199"/>
      <c r="N396" s="199"/>
      <c r="O396" s="199" t="s">
        <v>68</v>
      </c>
      <c r="P396" s="211" t="s">
        <v>6154</v>
      </c>
      <c r="Q396" s="212">
        <v>0</v>
      </c>
      <c r="R396" s="212">
        <v>33</v>
      </c>
      <c r="S396" s="238">
        <v>12</v>
      </c>
      <c r="T396" s="212"/>
      <c r="U396" s="212"/>
      <c r="V396" s="212"/>
      <c r="W396" s="213"/>
      <c r="X396" s="201"/>
      <c r="Y396" s="212" t="s">
        <v>70</v>
      </c>
      <c r="Z396" s="199" t="s">
        <v>75</v>
      </c>
      <c r="AA396" s="212" t="s">
        <v>72</v>
      </c>
      <c r="AB396" s="195"/>
      <c r="AC396" s="205"/>
      <c r="AD396" s="205"/>
      <c r="AE396" s="205"/>
      <c r="AF396" s="205"/>
      <c r="AG396" s="205"/>
      <c r="AH396" s="205"/>
      <c r="AI396" s="205"/>
    </row>
    <row r="397" spans="1:35" ht="24.6" x14ac:dyDescent="0.85">
      <c r="A397" s="192">
        <v>396</v>
      </c>
      <c r="B397" s="193" t="s">
        <v>5324</v>
      </c>
      <c r="C397" s="207" t="s">
        <v>6129</v>
      </c>
      <c r="D397" s="207" t="s">
        <v>6130</v>
      </c>
      <c r="E397" s="208"/>
      <c r="F397" s="208"/>
      <c r="G397" s="195" t="s">
        <v>8416</v>
      </c>
      <c r="H397" s="199"/>
      <c r="I397" s="210">
        <v>456497</v>
      </c>
      <c r="J397" s="210">
        <v>1290888</v>
      </c>
      <c r="K397" s="199"/>
      <c r="L397" s="199" t="s">
        <v>65</v>
      </c>
      <c r="M397" s="199"/>
      <c r="N397" s="199"/>
      <c r="O397" s="199" t="s">
        <v>68</v>
      </c>
      <c r="P397" s="211" t="s">
        <v>6155</v>
      </c>
      <c r="Q397" s="212">
        <v>0</v>
      </c>
      <c r="R397" s="212">
        <v>34</v>
      </c>
      <c r="S397" s="238">
        <v>8</v>
      </c>
      <c r="T397" s="212"/>
      <c r="U397" s="212"/>
      <c r="V397" s="212"/>
      <c r="W397" s="213"/>
      <c r="X397" s="201"/>
      <c r="Y397" s="212" t="s">
        <v>70</v>
      </c>
      <c r="Z397" s="199" t="s">
        <v>75</v>
      </c>
      <c r="AA397" s="212" t="s">
        <v>72</v>
      </c>
      <c r="AB397" s="195"/>
      <c r="AC397" s="205"/>
      <c r="AD397" s="205"/>
      <c r="AE397" s="205"/>
      <c r="AF397" s="205"/>
      <c r="AG397" s="205"/>
      <c r="AH397" s="205"/>
      <c r="AI397" s="205"/>
    </row>
    <row r="398" spans="1:35" ht="24.6" x14ac:dyDescent="0.85">
      <c r="A398" s="192">
        <v>397</v>
      </c>
      <c r="B398" s="193" t="s">
        <v>5324</v>
      </c>
      <c r="C398" s="207" t="s">
        <v>6129</v>
      </c>
      <c r="D398" s="207" t="s">
        <v>6130</v>
      </c>
      <c r="E398" s="208"/>
      <c r="F398" s="208"/>
      <c r="G398" s="195" t="s">
        <v>8417</v>
      </c>
      <c r="H398" s="199"/>
      <c r="I398" s="210">
        <v>456515</v>
      </c>
      <c r="J398" s="210">
        <v>1290811</v>
      </c>
      <c r="K398" s="199"/>
      <c r="L398" s="199" t="s">
        <v>65</v>
      </c>
      <c r="M398" s="199"/>
      <c r="N398" s="199"/>
      <c r="O398" s="199" t="s">
        <v>68</v>
      </c>
      <c r="P398" s="211" t="s">
        <v>6156</v>
      </c>
      <c r="Q398" s="212">
        <v>0</v>
      </c>
      <c r="R398" s="212">
        <v>35</v>
      </c>
      <c r="S398" s="238">
        <v>12</v>
      </c>
      <c r="T398" s="212"/>
      <c r="U398" s="212"/>
      <c r="V398" s="212"/>
      <c r="W398" s="213"/>
      <c r="X398" s="201"/>
      <c r="Y398" s="212" t="s">
        <v>70</v>
      </c>
      <c r="Z398" s="199" t="s">
        <v>75</v>
      </c>
      <c r="AA398" s="212" t="s">
        <v>72</v>
      </c>
      <c r="AB398" s="195"/>
      <c r="AC398" s="205"/>
      <c r="AD398" s="205"/>
      <c r="AE398" s="205"/>
      <c r="AF398" s="205"/>
      <c r="AG398" s="205"/>
      <c r="AH398" s="205"/>
      <c r="AI398" s="205"/>
    </row>
    <row r="399" spans="1:35" ht="24.6" x14ac:dyDescent="0.85">
      <c r="A399" s="192">
        <v>398</v>
      </c>
      <c r="B399" s="193" t="s">
        <v>5324</v>
      </c>
      <c r="C399" s="207" t="s">
        <v>6129</v>
      </c>
      <c r="D399" s="207" t="s">
        <v>6130</v>
      </c>
      <c r="E399" s="208"/>
      <c r="F399" s="208"/>
      <c r="G399" s="195" t="s">
        <v>8418</v>
      </c>
      <c r="H399" s="199"/>
      <c r="I399" s="210">
        <v>456520</v>
      </c>
      <c r="J399" s="210">
        <v>1290744</v>
      </c>
      <c r="K399" s="199"/>
      <c r="L399" s="199" t="s">
        <v>65</v>
      </c>
      <c r="M399" s="199"/>
      <c r="N399" s="199"/>
      <c r="O399" s="199" t="s">
        <v>68</v>
      </c>
      <c r="P399" s="211" t="s">
        <v>6157</v>
      </c>
      <c r="Q399" s="212">
        <v>0</v>
      </c>
      <c r="R399" s="212">
        <v>31</v>
      </c>
      <c r="S399" s="238">
        <v>8</v>
      </c>
      <c r="T399" s="212"/>
      <c r="U399" s="212"/>
      <c r="V399" s="212"/>
      <c r="W399" s="213"/>
      <c r="X399" s="201"/>
      <c r="Y399" s="212" t="s">
        <v>70</v>
      </c>
      <c r="Z399" s="199" t="s">
        <v>75</v>
      </c>
      <c r="AA399" s="212" t="s">
        <v>72</v>
      </c>
      <c r="AB399" s="195"/>
      <c r="AC399" s="205"/>
      <c r="AD399" s="205"/>
      <c r="AE399" s="205"/>
      <c r="AF399" s="205"/>
      <c r="AG399" s="205"/>
      <c r="AH399" s="205"/>
      <c r="AI399" s="205"/>
    </row>
    <row r="400" spans="1:35" ht="24.6" x14ac:dyDescent="0.85">
      <c r="A400" s="192">
        <v>399</v>
      </c>
      <c r="B400" s="193" t="s">
        <v>5324</v>
      </c>
      <c r="C400" s="207" t="s">
        <v>6129</v>
      </c>
      <c r="D400" s="207" t="s">
        <v>6130</v>
      </c>
      <c r="E400" s="208"/>
      <c r="F400" s="208"/>
      <c r="G400" s="195" t="s">
        <v>8419</v>
      </c>
      <c r="H400" s="199"/>
      <c r="I400" s="210">
        <v>456426</v>
      </c>
      <c r="J400" s="210">
        <v>1290716</v>
      </c>
      <c r="K400" s="199"/>
      <c r="L400" s="199" t="s">
        <v>65</v>
      </c>
      <c r="M400" s="199"/>
      <c r="N400" s="199"/>
      <c r="O400" s="199" t="s">
        <v>68</v>
      </c>
      <c r="P400" s="211" t="s">
        <v>6158</v>
      </c>
      <c r="Q400" s="212">
        <v>0</v>
      </c>
      <c r="R400" s="212">
        <v>33</v>
      </c>
      <c r="S400" s="238">
        <v>12</v>
      </c>
      <c r="T400" s="212">
        <v>1.5</v>
      </c>
      <c r="U400" s="212">
        <v>7</v>
      </c>
      <c r="V400" s="212">
        <v>11</v>
      </c>
      <c r="W400" s="213"/>
      <c r="X400" s="201"/>
      <c r="Y400" s="212" t="s">
        <v>70</v>
      </c>
      <c r="Z400" s="199" t="s">
        <v>75</v>
      </c>
      <c r="AA400" s="212" t="s">
        <v>72</v>
      </c>
      <c r="AB400" s="195"/>
      <c r="AC400" s="205"/>
      <c r="AD400" s="205"/>
      <c r="AE400" s="205"/>
      <c r="AF400" s="205"/>
      <c r="AG400" s="205"/>
      <c r="AH400" s="205"/>
      <c r="AI400" s="205"/>
    </row>
    <row r="401" spans="1:35" ht="24.6" x14ac:dyDescent="0.85">
      <c r="A401" s="192">
        <v>400</v>
      </c>
      <c r="B401" s="193" t="s">
        <v>5324</v>
      </c>
      <c r="C401" s="207" t="s">
        <v>6129</v>
      </c>
      <c r="D401" s="207" t="s">
        <v>6130</v>
      </c>
      <c r="E401" s="208"/>
      <c r="F401" s="208"/>
      <c r="G401" s="195" t="s">
        <v>8420</v>
      </c>
      <c r="H401" s="199"/>
      <c r="I401" s="210">
        <v>456420</v>
      </c>
      <c r="J401" s="210">
        <v>1290778</v>
      </c>
      <c r="K401" s="199"/>
      <c r="L401" s="199" t="s">
        <v>65</v>
      </c>
      <c r="M401" s="199"/>
      <c r="N401" s="199"/>
      <c r="O401" s="199" t="s">
        <v>68</v>
      </c>
      <c r="P401" s="211" t="s">
        <v>6159</v>
      </c>
      <c r="Q401" s="212">
        <v>0</v>
      </c>
      <c r="R401" s="212">
        <v>30</v>
      </c>
      <c r="S401" s="238">
        <v>12</v>
      </c>
      <c r="T401" s="212"/>
      <c r="U401" s="212"/>
      <c r="V401" s="212"/>
      <c r="W401" s="213"/>
      <c r="X401" s="201"/>
      <c r="Y401" s="212" t="s">
        <v>70</v>
      </c>
      <c r="Z401" s="199" t="s">
        <v>75</v>
      </c>
      <c r="AA401" s="212" t="s">
        <v>72</v>
      </c>
      <c r="AB401" s="195"/>
      <c r="AC401" s="205"/>
      <c r="AD401" s="205"/>
      <c r="AE401" s="205"/>
      <c r="AF401" s="205"/>
      <c r="AG401" s="205"/>
      <c r="AH401" s="205"/>
      <c r="AI401" s="205"/>
    </row>
    <row r="402" spans="1:35" ht="24.6" x14ac:dyDescent="0.85">
      <c r="A402" s="192">
        <v>401</v>
      </c>
      <c r="B402" s="193" t="s">
        <v>5324</v>
      </c>
      <c r="C402" s="207" t="s">
        <v>6129</v>
      </c>
      <c r="D402" s="207" t="s">
        <v>6130</v>
      </c>
      <c r="E402" s="208" t="s">
        <v>6160</v>
      </c>
      <c r="F402" s="208"/>
      <c r="G402" s="195" t="s">
        <v>8421</v>
      </c>
      <c r="H402" s="199"/>
      <c r="I402" s="210">
        <v>454515</v>
      </c>
      <c r="J402" s="210">
        <v>1291009</v>
      </c>
      <c r="K402" s="199"/>
      <c r="L402" s="199" t="s">
        <v>67</v>
      </c>
      <c r="M402" s="199"/>
      <c r="N402" s="199"/>
      <c r="O402" s="199" t="s">
        <v>68</v>
      </c>
      <c r="P402" s="211" t="s">
        <v>6161</v>
      </c>
      <c r="Q402" s="212">
        <v>0</v>
      </c>
      <c r="R402" s="212">
        <v>44</v>
      </c>
      <c r="S402" s="238">
        <v>12</v>
      </c>
      <c r="T402" s="212"/>
      <c r="U402" s="212"/>
      <c r="V402" s="212"/>
      <c r="W402" s="213"/>
      <c r="X402" s="201"/>
      <c r="Y402" s="212" t="s">
        <v>70</v>
      </c>
      <c r="Z402" s="199" t="s">
        <v>75</v>
      </c>
      <c r="AA402" s="212" t="s">
        <v>72</v>
      </c>
      <c r="AB402" s="195"/>
      <c r="AC402" s="205"/>
      <c r="AD402" s="205"/>
      <c r="AE402" s="205"/>
      <c r="AF402" s="205"/>
      <c r="AG402" s="205"/>
      <c r="AH402" s="205"/>
      <c r="AI402" s="205"/>
    </row>
    <row r="403" spans="1:35" ht="24.6" x14ac:dyDescent="0.85">
      <c r="A403" s="192">
        <v>402</v>
      </c>
      <c r="B403" s="193" t="s">
        <v>5324</v>
      </c>
      <c r="C403" s="207" t="s">
        <v>6129</v>
      </c>
      <c r="D403" s="207" t="s">
        <v>6130</v>
      </c>
      <c r="E403" s="208"/>
      <c r="F403" s="208"/>
      <c r="G403" s="195" t="s">
        <v>8422</v>
      </c>
      <c r="H403" s="199"/>
      <c r="I403" s="210">
        <v>454601</v>
      </c>
      <c r="J403" s="210">
        <v>1290986</v>
      </c>
      <c r="K403" s="199"/>
      <c r="L403" s="199" t="s">
        <v>67</v>
      </c>
      <c r="M403" s="199"/>
      <c r="N403" s="199"/>
      <c r="O403" s="199" t="s">
        <v>68</v>
      </c>
      <c r="P403" s="211" t="s">
        <v>6162</v>
      </c>
      <c r="Q403" s="212">
        <v>1</v>
      </c>
      <c r="R403" s="212">
        <v>41</v>
      </c>
      <c r="S403" s="238">
        <v>12</v>
      </c>
      <c r="T403" s="212"/>
      <c r="U403" s="212"/>
      <c r="V403" s="212"/>
      <c r="W403" s="213"/>
      <c r="X403" s="201"/>
      <c r="Y403" s="212" t="s">
        <v>70</v>
      </c>
      <c r="Z403" s="199" t="s">
        <v>75</v>
      </c>
      <c r="AA403" s="212" t="s">
        <v>72</v>
      </c>
      <c r="AB403" s="195"/>
      <c r="AC403" s="205"/>
      <c r="AD403" s="205"/>
      <c r="AE403" s="205"/>
      <c r="AF403" s="205"/>
      <c r="AG403" s="205"/>
      <c r="AH403" s="205"/>
      <c r="AI403" s="205"/>
    </row>
    <row r="404" spans="1:35" ht="24.6" x14ac:dyDescent="0.85">
      <c r="A404" s="192">
        <v>403</v>
      </c>
      <c r="B404" s="193" t="s">
        <v>5324</v>
      </c>
      <c r="C404" s="207" t="s">
        <v>6129</v>
      </c>
      <c r="D404" s="207" t="s">
        <v>6130</v>
      </c>
      <c r="E404" s="208"/>
      <c r="F404" s="208"/>
      <c r="G404" s="195" t="s">
        <v>8423</v>
      </c>
      <c r="H404" s="199"/>
      <c r="I404" s="210">
        <v>454673</v>
      </c>
      <c r="J404" s="210">
        <v>1290946</v>
      </c>
      <c r="K404" s="199"/>
      <c r="L404" s="199" t="s">
        <v>65</v>
      </c>
      <c r="M404" s="199"/>
      <c r="N404" s="199"/>
      <c r="O404" s="199" t="s">
        <v>68</v>
      </c>
      <c r="P404" s="211" t="s">
        <v>6163</v>
      </c>
      <c r="Q404" s="212">
        <v>0</v>
      </c>
      <c r="R404" s="212">
        <v>40</v>
      </c>
      <c r="S404" s="238">
        <v>12</v>
      </c>
      <c r="T404" s="212"/>
      <c r="U404" s="212"/>
      <c r="V404" s="212"/>
      <c r="W404" s="213"/>
      <c r="X404" s="201"/>
      <c r="Y404" s="212" t="s">
        <v>70</v>
      </c>
      <c r="Z404" s="199" t="s">
        <v>75</v>
      </c>
      <c r="AA404" s="212" t="s">
        <v>72</v>
      </c>
      <c r="AB404" s="195"/>
      <c r="AC404" s="205"/>
      <c r="AD404" s="205"/>
      <c r="AE404" s="205"/>
      <c r="AF404" s="205"/>
      <c r="AG404" s="205"/>
      <c r="AH404" s="205"/>
      <c r="AI404" s="205"/>
    </row>
    <row r="405" spans="1:35" ht="24.6" x14ac:dyDescent="0.85">
      <c r="A405" s="192">
        <v>404</v>
      </c>
      <c r="B405" s="193" t="s">
        <v>5324</v>
      </c>
      <c r="C405" s="207" t="s">
        <v>6129</v>
      </c>
      <c r="D405" s="207" t="s">
        <v>6130</v>
      </c>
      <c r="E405" s="208"/>
      <c r="F405" s="208"/>
      <c r="G405" s="195" t="s">
        <v>8424</v>
      </c>
      <c r="H405" s="199"/>
      <c r="I405" s="210">
        <v>454774</v>
      </c>
      <c r="J405" s="210">
        <v>1290937</v>
      </c>
      <c r="K405" s="199"/>
      <c r="L405" s="199" t="s">
        <v>65</v>
      </c>
      <c r="M405" s="199"/>
      <c r="N405" s="199"/>
      <c r="O405" s="199" t="s">
        <v>68</v>
      </c>
      <c r="P405" s="211" t="s">
        <v>6164</v>
      </c>
      <c r="Q405" s="212">
        <v>0</v>
      </c>
      <c r="R405" s="212">
        <v>32</v>
      </c>
      <c r="S405" s="238">
        <v>12</v>
      </c>
      <c r="T405" s="212"/>
      <c r="U405" s="212"/>
      <c r="V405" s="212"/>
      <c r="W405" s="213"/>
      <c r="X405" s="201"/>
      <c r="Y405" s="212" t="s">
        <v>70</v>
      </c>
      <c r="Z405" s="199" t="s">
        <v>75</v>
      </c>
      <c r="AA405" s="212" t="s">
        <v>72</v>
      </c>
      <c r="AB405" s="195"/>
      <c r="AC405" s="205"/>
      <c r="AD405" s="205"/>
      <c r="AE405" s="205"/>
      <c r="AF405" s="205"/>
      <c r="AG405" s="205"/>
      <c r="AH405" s="205"/>
      <c r="AI405" s="205"/>
    </row>
    <row r="406" spans="1:35" ht="24.6" x14ac:dyDescent="0.85">
      <c r="A406" s="192">
        <v>405</v>
      </c>
      <c r="B406" s="193" t="s">
        <v>5324</v>
      </c>
      <c r="C406" s="207" t="s">
        <v>6129</v>
      </c>
      <c r="D406" s="207" t="s">
        <v>6130</v>
      </c>
      <c r="E406" s="208"/>
      <c r="F406" s="208"/>
      <c r="G406" s="195" t="s">
        <v>8425</v>
      </c>
      <c r="H406" s="199"/>
      <c r="I406" s="210">
        <v>454842</v>
      </c>
      <c r="J406" s="210">
        <v>1290904</v>
      </c>
      <c r="K406" s="199"/>
      <c r="L406" s="199" t="s">
        <v>67</v>
      </c>
      <c r="M406" s="199"/>
      <c r="N406" s="199"/>
      <c r="O406" s="199" t="s">
        <v>68</v>
      </c>
      <c r="P406" s="211" t="s">
        <v>6165</v>
      </c>
      <c r="Q406" s="212">
        <v>0</v>
      </c>
      <c r="R406" s="212">
        <v>35</v>
      </c>
      <c r="S406" s="238">
        <v>8</v>
      </c>
      <c r="T406" s="212"/>
      <c r="U406" s="212"/>
      <c r="V406" s="212"/>
      <c r="W406" s="213"/>
      <c r="X406" s="201"/>
      <c r="Y406" s="212" t="s">
        <v>70</v>
      </c>
      <c r="Z406" s="199" t="s">
        <v>75</v>
      </c>
      <c r="AA406" s="212" t="s">
        <v>72</v>
      </c>
      <c r="AB406" s="195"/>
      <c r="AC406" s="205"/>
      <c r="AD406" s="205"/>
      <c r="AE406" s="205"/>
      <c r="AF406" s="205"/>
      <c r="AG406" s="205"/>
      <c r="AH406" s="205"/>
      <c r="AI406" s="205"/>
    </row>
    <row r="407" spans="1:35" ht="24.6" x14ac:dyDescent="0.85">
      <c r="A407" s="192">
        <v>406</v>
      </c>
      <c r="B407" s="193" t="s">
        <v>5324</v>
      </c>
      <c r="C407" s="207" t="s">
        <v>6129</v>
      </c>
      <c r="D407" s="207" t="s">
        <v>6130</v>
      </c>
      <c r="E407" s="208"/>
      <c r="F407" s="208"/>
      <c r="G407" s="195" t="s">
        <v>8426</v>
      </c>
      <c r="H407" s="199"/>
      <c r="I407" s="210">
        <v>454913</v>
      </c>
      <c r="J407" s="210">
        <v>1290848</v>
      </c>
      <c r="K407" s="199"/>
      <c r="L407" s="199" t="s">
        <v>67</v>
      </c>
      <c r="M407" s="199"/>
      <c r="N407" s="199"/>
      <c r="O407" s="199" t="s">
        <v>68</v>
      </c>
      <c r="P407" s="211" t="s">
        <v>6166</v>
      </c>
      <c r="Q407" s="212">
        <v>0</v>
      </c>
      <c r="R407" s="212">
        <v>38</v>
      </c>
      <c r="S407" s="238">
        <v>12</v>
      </c>
      <c r="T407" s="212"/>
      <c r="U407" s="212"/>
      <c r="V407" s="212"/>
      <c r="W407" s="213"/>
      <c r="X407" s="201"/>
      <c r="Y407" s="212" t="s">
        <v>70</v>
      </c>
      <c r="Z407" s="199" t="s">
        <v>75</v>
      </c>
      <c r="AA407" s="212" t="s">
        <v>72</v>
      </c>
      <c r="AB407" s="195"/>
      <c r="AC407" s="205"/>
      <c r="AD407" s="205"/>
      <c r="AE407" s="205"/>
      <c r="AF407" s="205"/>
      <c r="AG407" s="205"/>
      <c r="AH407" s="205"/>
      <c r="AI407" s="205"/>
    </row>
    <row r="408" spans="1:35" ht="24.6" x14ac:dyDescent="0.85">
      <c r="A408" s="192">
        <v>407</v>
      </c>
      <c r="B408" s="193" t="s">
        <v>5324</v>
      </c>
      <c r="C408" s="207" t="s">
        <v>6129</v>
      </c>
      <c r="D408" s="207" t="s">
        <v>6130</v>
      </c>
      <c r="E408" s="208"/>
      <c r="F408" s="208"/>
      <c r="G408" s="195" t="s">
        <v>8427</v>
      </c>
      <c r="H408" s="199"/>
      <c r="I408" s="210">
        <v>455094</v>
      </c>
      <c r="J408" s="210">
        <v>1290901</v>
      </c>
      <c r="K408" s="199"/>
      <c r="L408" s="199" t="s">
        <v>65</v>
      </c>
      <c r="M408" s="199"/>
      <c r="N408" s="199"/>
      <c r="O408" s="199" t="s">
        <v>68</v>
      </c>
      <c r="P408" s="211" t="s">
        <v>6167</v>
      </c>
      <c r="Q408" s="212">
        <v>0</v>
      </c>
      <c r="R408" s="212">
        <v>39</v>
      </c>
      <c r="S408" s="238">
        <v>8</v>
      </c>
      <c r="T408" s="212"/>
      <c r="U408" s="212"/>
      <c r="V408" s="212"/>
      <c r="W408" s="213"/>
      <c r="X408" s="201"/>
      <c r="Y408" s="212" t="s">
        <v>70</v>
      </c>
      <c r="Z408" s="199" t="s">
        <v>75</v>
      </c>
      <c r="AA408" s="212" t="s">
        <v>72</v>
      </c>
      <c r="AB408" s="195"/>
      <c r="AC408" s="205"/>
      <c r="AD408" s="205"/>
      <c r="AE408" s="205"/>
      <c r="AF408" s="205"/>
      <c r="AG408" s="205"/>
      <c r="AH408" s="205"/>
      <c r="AI408" s="205"/>
    </row>
    <row r="409" spans="1:35" ht="24.6" x14ac:dyDescent="0.85">
      <c r="A409" s="192">
        <v>408</v>
      </c>
      <c r="B409" s="193" t="s">
        <v>5324</v>
      </c>
      <c r="C409" s="207" t="s">
        <v>6129</v>
      </c>
      <c r="D409" s="207" t="s">
        <v>6130</v>
      </c>
      <c r="E409" s="208"/>
      <c r="F409" s="208"/>
      <c r="G409" s="195" t="s">
        <v>8428</v>
      </c>
      <c r="H409" s="199"/>
      <c r="I409" s="210">
        <v>455687</v>
      </c>
      <c r="J409" s="210">
        <v>1290902</v>
      </c>
      <c r="K409" s="199"/>
      <c r="L409" s="199" t="s">
        <v>65</v>
      </c>
      <c r="M409" s="199"/>
      <c r="N409" s="199"/>
      <c r="O409" s="199" t="s">
        <v>68</v>
      </c>
      <c r="P409" s="211" t="s">
        <v>6168</v>
      </c>
      <c r="Q409" s="212">
        <v>0</v>
      </c>
      <c r="R409" s="212">
        <v>45</v>
      </c>
      <c r="S409" s="238">
        <v>12</v>
      </c>
      <c r="T409" s="212"/>
      <c r="U409" s="212"/>
      <c r="V409" s="212"/>
      <c r="W409" s="213"/>
      <c r="X409" s="201"/>
      <c r="Y409" s="212" t="s">
        <v>70</v>
      </c>
      <c r="Z409" s="199" t="s">
        <v>75</v>
      </c>
      <c r="AA409" s="212" t="s">
        <v>72</v>
      </c>
      <c r="AB409" s="195"/>
      <c r="AC409" s="205"/>
      <c r="AD409" s="205"/>
      <c r="AE409" s="205"/>
      <c r="AF409" s="205"/>
      <c r="AG409" s="205"/>
      <c r="AH409" s="205"/>
      <c r="AI409" s="205"/>
    </row>
    <row r="410" spans="1:35" ht="24.6" x14ac:dyDescent="0.85">
      <c r="A410" s="192">
        <v>409</v>
      </c>
      <c r="B410" s="193" t="s">
        <v>5324</v>
      </c>
      <c r="C410" s="207" t="s">
        <v>6129</v>
      </c>
      <c r="D410" s="207" t="s">
        <v>6130</v>
      </c>
      <c r="E410" s="208"/>
      <c r="F410" s="208"/>
      <c r="G410" s="195" t="s">
        <v>8429</v>
      </c>
      <c r="H410" s="199"/>
      <c r="I410" s="210">
        <v>455832</v>
      </c>
      <c r="J410" s="210">
        <v>1290932</v>
      </c>
      <c r="K410" s="199"/>
      <c r="L410" s="199" t="s">
        <v>65</v>
      </c>
      <c r="M410" s="199"/>
      <c r="N410" s="199"/>
      <c r="O410" s="199" t="s">
        <v>68</v>
      </c>
      <c r="P410" s="211" t="s">
        <v>6169</v>
      </c>
      <c r="Q410" s="212">
        <v>0</v>
      </c>
      <c r="R410" s="212">
        <v>41</v>
      </c>
      <c r="S410" s="238">
        <v>12</v>
      </c>
      <c r="T410" s="212"/>
      <c r="U410" s="212"/>
      <c r="V410" s="212"/>
      <c r="W410" s="213"/>
      <c r="X410" s="201"/>
      <c r="Y410" s="212" t="s">
        <v>70</v>
      </c>
      <c r="Z410" s="199" t="s">
        <v>75</v>
      </c>
      <c r="AA410" s="212" t="s">
        <v>72</v>
      </c>
      <c r="AB410" s="195"/>
      <c r="AC410" s="205"/>
      <c r="AD410" s="205"/>
      <c r="AE410" s="205"/>
      <c r="AF410" s="205"/>
      <c r="AG410" s="205"/>
      <c r="AH410" s="205"/>
      <c r="AI410" s="205"/>
    </row>
    <row r="411" spans="1:35" ht="24.6" x14ac:dyDescent="0.85">
      <c r="A411" s="192">
        <v>410</v>
      </c>
      <c r="B411" s="193" t="s">
        <v>5324</v>
      </c>
      <c r="C411" s="207" t="s">
        <v>6129</v>
      </c>
      <c r="D411" s="207" t="s">
        <v>6130</v>
      </c>
      <c r="E411" s="208" t="s">
        <v>6170</v>
      </c>
      <c r="F411" s="208"/>
      <c r="G411" s="195" t="s">
        <v>8430</v>
      </c>
      <c r="H411" s="199"/>
      <c r="I411" s="210">
        <v>454928</v>
      </c>
      <c r="J411" s="210">
        <v>1289466</v>
      </c>
      <c r="K411" s="199"/>
      <c r="L411" s="199" t="s">
        <v>65</v>
      </c>
      <c r="M411" s="199"/>
      <c r="N411" s="199"/>
      <c r="O411" s="199" t="s">
        <v>68</v>
      </c>
      <c r="P411" s="211" t="s">
        <v>6171</v>
      </c>
      <c r="Q411" s="212">
        <v>0</v>
      </c>
      <c r="R411" s="212">
        <v>30</v>
      </c>
      <c r="S411" s="238">
        <v>8</v>
      </c>
      <c r="T411" s="212"/>
      <c r="U411" s="212"/>
      <c r="V411" s="212"/>
      <c r="W411" s="213"/>
      <c r="X411" s="201"/>
      <c r="Y411" s="212" t="s">
        <v>70</v>
      </c>
      <c r="Z411" s="199" t="s">
        <v>75</v>
      </c>
      <c r="AA411" s="212" t="s">
        <v>72</v>
      </c>
      <c r="AB411" s="195"/>
      <c r="AC411" s="205"/>
      <c r="AD411" s="205"/>
      <c r="AE411" s="205"/>
      <c r="AF411" s="205"/>
      <c r="AG411" s="205"/>
      <c r="AH411" s="205"/>
      <c r="AI411" s="205"/>
    </row>
    <row r="412" spans="1:35" ht="24.6" x14ac:dyDescent="0.85">
      <c r="A412" s="192">
        <v>411</v>
      </c>
      <c r="B412" s="193" t="s">
        <v>5324</v>
      </c>
      <c r="C412" s="207" t="s">
        <v>6129</v>
      </c>
      <c r="D412" s="207" t="s">
        <v>6130</v>
      </c>
      <c r="E412" s="208"/>
      <c r="F412" s="208"/>
      <c r="G412" s="195" t="s">
        <v>8431</v>
      </c>
      <c r="H412" s="199"/>
      <c r="I412" s="210">
        <v>454794</v>
      </c>
      <c r="J412" s="210">
        <v>1289389</v>
      </c>
      <c r="K412" s="199"/>
      <c r="L412" s="199" t="s">
        <v>65</v>
      </c>
      <c r="M412" s="199"/>
      <c r="N412" s="199"/>
      <c r="O412" s="199" t="s">
        <v>68</v>
      </c>
      <c r="P412" s="211" t="s">
        <v>6172</v>
      </c>
      <c r="Q412" s="212">
        <v>0</v>
      </c>
      <c r="R412" s="212">
        <v>24</v>
      </c>
      <c r="S412" s="238">
        <v>12</v>
      </c>
      <c r="T412" s="212">
        <v>3.5</v>
      </c>
      <c r="U412" s="212">
        <v>6.5</v>
      </c>
      <c r="V412" s="212"/>
      <c r="W412" s="213"/>
      <c r="X412" s="201"/>
      <c r="Y412" s="212" t="s">
        <v>70</v>
      </c>
      <c r="Z412" s="199" t="s">
        <v>75</v>
      </c>
      <c r="AA412" s="212" t="s">
        <v>72</v>
      </c>
      <c r="AB412" s="195"/>
      <c r="AC412" s="205"/>
      <c r="AD412" s="205"/>
      <c r="AE412" s="205"/>
      <c r="AF412" s="205"/>
      <c r="AG412" s="205"/>
      <c r="AH412" s="205"/>
      <c r="AI412" s="205"/>
    </row>
    <row r="413" spans="1:35" ht="24.6" x14ac:dyDescent="0.85">
      <c r="A413" s="192">
        <v>412</v>
      </c>
      <c r="B413" s="193" t="s">
        <v>5324</v>
      </c>
      <c r="C413" s="207" t="s">
        <v>6129</v>
      </c>
      <c r="D413" s="207" t="s">
        <v>6130</v>
      </c>
      <c r="E413" s="208"/>
      <c r="F413" s="208"/>
      <c r="G413" s="195" t="s">
        <v>8432</v>
      </c>
      <c r="H413" s="199"/>
      <c r="I413" s="210">
        <v>454794</v>
      </c>
      <c r="J413" s="210">
        <v>1289314</v>
      </c>
      <c r="K413" s="199"/>
      <c r="L413" s="199" t="s">
        <v>65</v>
      </c>
      <c r="M413" s="199"/>
      <c r="N413" s="199"/>
      <c r="O413" s="199" t="s">
        <v>68</v>
      </c>
      <c r="P413" s="211" t="s">
        <v>6173</v>
      </c>
      <c r="Q413" s="212">
        <v>2</v>
      </c>
      <c r="R413" s="212">
        <v>31</v>
      </c>
      <c r="S413" s="238">
        <v>8</v>
      </c>
      <c r="T413" s="212"/>
      <c r="U413" s="212"/>
      <c r="V413" s="212"/>
      <c r="W413" s="213"/>
      <c r="X413" s="201"/>
      <c r="Y413" s="212" t="s">
        <v>70</v>
      </c>
      <c r="Z413" s="199" t="s">
        <v>75</v>
      </c>
      <c r="AA413" s="212" t="s">
        <v>72</v>
      </c>
      <c r="AB413" s="195"/>
      <c r="AC413" s="205"/>
      <c r="AD413" s="205"/>
      <c r="AE413" s="205"/>
      <c r="AF413" s="205"/>
      <c r="AG413" s="205"/>
      <c r="AH413" s="205"/>
      <c r="AI413" s="205"/>
    </row>
    <row r="414" spans="1:35" ht="24.6" x14ac:dyDescent="0.85">
      <c r="A414" s="192">
        <v>413</v>
      </c>
      <c r="B414" s="193" t="s">
        <v>5324</v>
      </c>
      <c r="C414" s="207" t="s">
        <v>6129</v>
      </c>
      <c r="D414" s="207" t="s">
        <v>6130</v>
      </c>
      <c r="E414" s="208"/>
      <c r="F414" s="208"/>
      <c r="G414" s="195" t="s">
        <v>8433</v>
      </c>
      <c r="H414" s="199"/>
      <c r="I414" s="210">
        <v>454748</v>
      </c>
      <c r="J414" s="210">
        <v>1289309</v>
      </c>
      <c r="K414" s="199"/>
      <c r="L414" s="199" t="s">
        <v>65</v>
      </c>
      <c r="M414" s="199"/>
      <c r="N414" s="199"/>
      <c r="O414" s="199" t="s">
        <v>68</v>
      </c>
      <c r="P414" s="211" t="s">
        <v>6174</v>
      </c>
      <c r="Q414" s="212">
        <v>1</v>
      </c>
      <c r="R414" s="212">
        <v>25</v>
      </c>
      <c r="S414" s="238">
        <v>12</v>
      </c>
      <c r="T414" s="212">
        <v>3.5</v>
      </c>
      <c r="U414" s="212">
        <v>6</v>
      </c>
      <c r="V414" s="212"/>
      <c r="W414" s="213"/>
      <c r="X414" s="201"/>
      <c r="Y414" s="212" t="s">
        <v>70</v>
      </c>
      <c r="Z414" s="199" t="s">
        <v>75</v>
      </c>
      <c r="AA414" s="212" t="s">
        <v>72</v>
      </c>
      <c r="AB414" s="195"/>
      <c r="AC414" s="205"/>
      <c r="AD414" s="205"/>
      <c r="AE414" s="205"/>
      <c r="AF414" s="205"/>
      <c r="AG414" s="205"/>
      <c r="AH414" s="205"/>
      <c r="AI414" s="205"/>
    </row>
    <row r="415" spans="1:35" ht="24.6" x14ac:dyDescent="0.85">
      <c r="A415" s="192">
        <v>414</v>
      </c>
      <c r="B415" s="193" t="s">
        <v>5324</v>
      </c>
      <c r="C415" s="207" t="s">
        <v>6129</v>
      </c>
      <c r="D415" s="207" t="s">
        <v>6130</v>
      </c>
      <c r="E415" s="208"/>
      <c r="F415" s="208"/>
      <c r="G415" s="195" t="s">
        <v>8434</v>
      </c>
      <c r="H415" s="199"/>
      <c r="I415" s="210">
        <v>455056</v>
      </c>
      <c r="J415" s="210">
        <v>1289356</v>
      </c>
      <c r="K415" s="199"/>
      <c r="L415" s="199" t="s">
        <v>65</v>
      </c>
      <c r="M415" s="199"/>
      <c r="N415" s="199"/>
      <c r="O415" s="199" t="s">
        <v>68</v>
      </c>
      <c r="P415" s="211" t="s">
        <v>6175</v>
      </c>
      <c r="Q415" s="212">
        <v>0</v>
      </c>
      <c r="R415" s="212">
        <v>24</v>
      </c>
      <c r="S415" s="202"/>
      <c r="T415" s="212">
        <v>3.5</v>
      </c>
      <c r="U415" s="212">
        <v>6.5</v>
      </c>
      <c r="V415" s="212"/>
      <c r="W415" s="213"/>
      <c r="X415" s="201"/>
      <c r="Y415" s="212" t="s">
        <v>70</v>
      </c>
      <c r="Z415" s="199" t="s">
        <v>75</v>
      </c>
      <c r="AA415" s="212" t="s">
        <v>72</v>
      </c>
      <c r="AB415" s="195"/>
      <c r="AC415" s="205"/>
      <c r="AD415" s="205"/>
      <c r="AE415" s="205"/>
      <c r="AF415" s="205"/>
      <c r="AG415" s="205"/>
      <c r="AH415" s="205"/>
      <c r="AI415" s="205"/>
    </row>
    <row r="416" spans="1:35" ht="24.6" x14ac:dyDescent="0.85">
      <c r="A416" s="192">
        <v>415</v>
      </c>
      <c r="B416" s="193" t="s">
        <v>5324</v>
      </c>
      <c r="C416" s="207" t="s">
        <v>6129</v>
      </c>
      <c r="D416" s="207" t="s">
        <v>6130</v>
      </c>
      <c r="E416" s="208"/>
      <c r="F416" s="208"/>
      <c r="G416" s="195" t="s">
        <v>8435</v>
      </c>
      <c r="H416" s="199"/>
      <c r="I416" s="210">
        <v>455693</v>
      </c>
      <c r="J416" s="210">
        <v>1289376</v>
      </c>
      <c r="K416" s="199"/>
      <c r="L416" s="199" t="s">
        <v>65</v>
      </c>
      <c r="M416" s="199"/>
      <c r="N416" s="199"/>
      <c r="O416" s="199" t="s">
        <v>68</v>
      </c>
      <c r="P416" s="211" t="s">
        <v>6176</v>
      </c>
      <c r="Q416" s="212">
        <v>0</v>
      </c>
      <c r="R416" s="212">
        <v>28</v>
      </c>
      <c r="S416" s="202"/>
      <c r="T416" s="212"/>
      <c r="U416" s="212"/>
      <c r="V416" s="212"/>
      <c r="W416" s="213"/>
      <c r="X416" s="201"/>
      <c r="Y416" s="212" t="s">
        <v>70</v>
      </c>
      <c r="Z416" s="199" t="s">
        <v>75</v>
      </c>
      <c r="AA416" s="212" t="s">
        <v>72</v>
      </c>
      <c r="AB416" s="195"/>
      <c r="AC416" s="205"/>
      <c r="AD416" s="205"/>
      <c r="AE416" s="205"/>
      <c r="AF416" s="205"/>
      <c r="AG416" s="205"/>
      <c r="AH416" s="205"/>
      <c r="AI416" s="205"/>
    </row>
    <row r="417" spans="1:35" ht="24.6" x14ac:dyDescent="0.85">
      <c r="A417" s="192">
        <v>416</v>
      </c>
      <c r="B417" s="193" t="s">
        <v>5324</v>
      </c>
      <c r="C417" s="207" t="s">
        <v>6129</v>
      </c>
      <c r="D417" s="207" t="s">
        <v>6130</v>
      </c>
      <c r="E417" s="208"/>
      <c r="F417" s="208"/>
      <c r="G417" s="195" t="s">
        <v>8436</v>
      </c>
      <c r="H417" s="199"/>
      <c r="I417" s="210">
        <v>455862</v>
      </c>
      <c r="J417" s="210">
        <v>1289402</v>
      </c>
      <c r="K417" s="199"/>
      <c r="L417" s="199" t="s">
        <v>65</v>
      </c>
      <c r="M417" s="199"/>
      <c r="N417" s="199"/>
      <c r="O417" s="199" t="s">
        <v>68</v>
      </c>
      <c r="P417" s="211" t="s">
        <v>6177</v>
      </c>
      <c r="Q417" s="212">
        <v>0</v>
      </c>
      <c r="R417" s="212">
        <v>27</v>
      </c>
      <c r="S417" s="202"/>
      <c r="T417" s="212"/>
      <c r="U417" s="212"/>
      <c r="V417" s="212"/>
      <c r="W417" s="213"/>
      <c r="X417" s="201"/>
      <c r="Y417" s="212" t="s">
        <v>70</v>
      </c>
      <c r="Z417" s="199" t="s">
        <v>75</v>
      </c>
      <c r="AA417" s="212" t="s">
        <v>72</v>
      </c>
      <c r="AB417" s="195"/>
      <c r="AC417" s="205"/>
      <c r="AD417" s="205"/>
      <c r="AE417" s="205"/>
      <c r="AF417" s="205"/>
      <c r="AG417" s="205"/>
      <c r="AH417" s="205"/>
      <c r="AI417" s="205"/>
    </row>
    <row r="418" spans="1:35" ht="24.6" x14ac:dyDescent="0.85">
      <c r="A418" s="192">
        <v>417</v>
      </c>
      <c r="B418" s="193" t="s">
        <v>5324</v>
      </c>
      <c r="C418" s="207" t="s">
        <v>6129</v>
      </c>
      <c r="D418" s="207" t="s">
        <v>6130</v>
      </c>
      <c r="E418" s="208"/>
      <c r="F418" s="208"/>
      <c r="G418" s="195" t="s">
        <v>8437</v>
      </c>
      <c r="H418" s="199"/>
      <c r="I418" s="210">
        <v>455925</v>
      </c>
      <c r="J418" s="210">
        <v>1289446</v>
      </c>
      <c r="K418" s="199"/>
      <c r="L418" s="199" t="s">
        <v>65</v>
      </c>
      <c r="M418" s="199"/>
      <c r="N418" s="199"/>
      <c r="O418" s="199" t="s">
        <v>68</v>
      </c>
      <c r="P418" s="211" t="s">
        <v>6178</v>
      </c>
      <c r="Q418" s="212">
        <v>0</v>
      </c>
      <c r="R418" s="212">
        <v>31</v>
      </c>
      <c r="S418" s="202"/>
      <c r="T418" s="212"/>
      <c r="U418" s="212"/>
      <c r="V418" s="212"/>
      <c r="W418" s="213"/>
      <c r="X418" s="201"/>
      <c r="Y418" s="212" t="s">
        <v>70</v>
      </c>
      <c r="Z418" s="199" t="s">
        <v>75</v>
      </c>
      <c r="AA418" s="212" t="s">
        <v>72</v>
      </c>
      <c r="AB418" s="195"/>
      <c r="AC418" s="205"/>
      <c r="AD418" s="205"/>
      <c r="AE418" s="205"/>
      <c r="AF418" s="205"/>
      <c r="AG418" s="205"/>
      <c r="AH418" s="205"/>
      <c r="AI418" s="205"/>
    </row>
    <row r="419" spans="1:35" ht="24.6" x14ac:dyDescent="0.85">
      <c r="A419" s="192">
        <v>418</v>
      </c>
      <c r="B419" s="193" t="s">
        <v>5324</v>
      </c>
      <c r="C419" s="207" t="s">
        <v>6129</v>
      </c>
      <c r="D419" s="207" t="s">
        <v>6130</v>
      </c>
      <c r="E419" s="208"/>
      <c r="F419" s="208"/>
      <c r="G419" s="195" t="s">
        <v>8438</v>
      </c>
      <c r="H419" s="199"/>
      <c r="I419" s="210">
        <v>454945</v>
      </c>
      <c r="J419" s="210">
        <v>1289340</v>
      </c>
      <c r="K419" s="199"/>
      <c r="L419" s="199" t="s">
        <v>65</v>
      </c>
      <c r="M419" s="199"/>
      <c r="N419" s="199"/>
      <c r="O419" s="199" t="s">
        <v>68</v>
      </c>
      <c r="P419" s="211" t="s">
        <v>6179</v>
      </c>
      <c r="Q419" s="212">
        <v>0</v>
      </c>
      <c r="R419" s="212">
        <v>30</v>
      </c>
      <c r="S419" s="202"/>
      <c r="T419" s="212"/>
      <c r="U419" s="212"/>
      <c r="V419" s="212"/>
      <c r="W419" s="213"/>
      <c r="X419" s="201"/>
      <c r="Y419" s="212" t="s">
        <v>70</v>
      </c>
      <c r="Z419" s="199" t="s">
        <v>75</v>
      </c>
      <c r="AA419" s="212" t="s">
        <v>72</v>
      </c>
      <c r="AB419" s="195"/>
      <c r="AC419" s="205"/>
      <c r="AD419" s="205"/>
      <c r="AE419" s="205"/>
      <c r="AF419" s="205"/>
      <c r="AG419" s="205"/>
      <c r="AH419" s="205"/>
      <c r="AI419" s="205"/>
    </row>
    <row r="420" spans="1:35" ht="24.6" x14ac:dyDescent="0.85">
      <c r="A420" s="192">
        <v>419</v>
      </c>
      <c r="B420" s="193" t="s">
        <v>5324</v>
      </c>
      <c r="C420" s="207" t="s">
        <v>6129</v>
      </c>
      <c r="D420" s="207" t="s">
        <v>6130</v>
      </c>
      <c r="E420" s="208" t="s">
        <v>6180</v>
      </c>
      <c r="F420" s="208"/>
      <c r="G420" s="195" t="s">
        <v>8439</v>
      </c>
      <c r="H420" s="199"/>
      <c r="I420" s="210">
        <v>458523</v>
      </c>
      <c r="J420" s="210">
        <v>1288758</v>
      </c>
      <c r="K420" s="199"/>
      <c r="L420" s="199" t="s">
        <v>67</v>
      </c>
      <c r="M420" s="199"/>
      <c r="N420" s="199"/>
      <c r="O420" s="199" t="s">
        <v>68</v>
      </c>
      <c r="P420" s="211" t="s">
        <v>6181</v>
      </c>
      <c r="Q420" s="212">
        <v>0</v>
      </c>
      <c r="R420" s="212">
        <v>28</v>
      </c>
      <c r="S420" s="202"/>
      <c r="T420" s="212">
        <v>4</v>
      </c>
      <c r="U420" s="212">
        <v>8</v>
      </c>
      <c r="V420" s="212"/>
      <c r="W420" s="213"/>
      <c r="X420" s="201"/>
      <c r="Y420" s="212" t="s">
        <v>70</v>
      </c>
      <c r="Z420" s="199" t="s">
        <v>75</v>
      </c>
      <c r="AA420" s="212" t="s">
        <v>72</v>
      </c>
      <c r="AB420" s="195"/>
      <c r="AC420" s="205"/>
      <c r="AD420" s="205"/>
      <c r="AE420" s="205"/>
      <c r="AF420" s="205"/>
      <c r="AG420" s="205"/>
      <c r="AH420" s="205"/>
      <c r="AI420" s="205"/>
    </row>
    <row r="421" spans="1:35" ht="24.6" x14ac:dyDescent="0.85">
      <c r="A421" s="192">
        <v>420</v>
      </c>
      <c r="B421" s="193" t="s">
        <v>5324</v>
      </c>
      <c r="C421" s="207" t="s">
        <v>6129</v>
      </c>
      <c r="D421" s="207" t="s">
        <v>6130</v>
      </c>
      <c r="E421" s="208"/>
      <c r="F421" s="208"/>
      <c r="G421" s="195" t="s">
        <v>8440</v>
      </c>
      <c r="H421" s="199"/>
      <c r="I421" s="210">
        <v>457590</v>
      </c>
      <c r="J421" s="210">
        <v>1288225</v>
      </c>
      <c r="K421" s="199"/>
      <c r="L421" s="199" t="s">
        <v>67</v>
      </c>
      <c r="M421" s="199"/>
      <c r="N421" s="199"/>
      <c r="O421" s="199" t="s">
        <v>68</v>
      </c>
      <c r="P421" s="211" t="s">
        <v>6182</v>
      </c>
      <c r="Q421" s="212">
        <v>0</v>
      </c>
      <c r="R421" s="212">
        <v>33</v>
      </c>
      <c r="S421" s="202"/>
      <c r="T421" s="212"/>
      <c r="U421" s="212"/>
      <c r="V421" s="212"/>
      <c r="W421" s="213"/>
      <c r="X421" s="201"/>
      <c r="Y421" s="212" t="s">
        <v>70</v>
      </c>
      <c r="Z421" s="199" t="s">
        <v>75</v>
      </c>
      <c r="AA421" s="212" t="s">
        <v>72</v>
      </c>
      <c r="AB421" s="195"/>
      <c r="AC421" s="205"/>
      <c r="AD421" s="205"/>
      <c r="AE421" s="205"/>
      <c r="AF421" s="205"/>
      <c r="AG421" s="205"/>
      <c r="AH421" s="205"/>
      <c r="AI421" s="205"/>
    </row>
    <row r="422" spans="1:35" ht="24.6" x14ac:dyDescent="0.85">
      <c r="A422" s="192">
        <v>421</v>
      </c>
      <c r="B422" s="193" t="s">
        <v>5324</v>
      </c>
      <c r="C422" s="207" t="s">
        <v>6129</v>
      </c>
      <c r="D422" s="207" t="s">
        <v>6130</v>
      </c>
      <c r="E422" s="208" t="s">
        <v>6183</v>
      </c>
      <c r="F422" s="208"/>
      <c r="G422" s="195" t="s">
        <v>8441</v>
      </c>
      <c r="H422" s="199"/>
      <c r="I422" s="210">
        <v>458782</v>
      </c>
      <c r="J422" s="210">
        <v>1290475</v>
      </c>
      <c r="K422" s="199"/>
      <c r="L422" s="199" t="s">
        <v>65</v>
      </c>
      <c r="M422" s="199"/>
      <c r="N422" s="199"/>
      <c r="O422" s="199" t="s">
        <v>68</v>
      </c>
      <c r="P422" s="211" t="s">
        <v>6184</v>
      </c>
      <c r="Q422" s="212">
        <v>0</v>
      </c>
      <c r="R422" s="212">
        <v>31</v>
      </c>
      <c r="S422" s="202"/>
      <c r="T422" s="212"/>
      <c r="U422" s="212"/>
      <c r="V422" s="212"/>
      <c r="W422" s="213"/>
      <c r="X422" s="201"/>
      <c r="Y422" s="212" t="s">
        <v>70</v>
      </c>
      <c r="Z422" s="199" t="s">
        <v>75</v>
      </c>
      <c r="AA422" s="212" t="s">
        <v>72</v>
      </c>
      <c r="AB422" s="195"/>
      <c r="AC422" s="205"/>
      <c r="AD422" s="205"/>
      <c r="AE422" s="205"/>
      <c r="AF422" s="205"/>
      <c r="AG422" s="205"/>
      <c r="AH422" s="205"/>
      <c r="AI422" s="205"/>
    </row>
    <row r="423" spans="1:35" ht="24.6" x14ac:dyDescent="0.85">
      <c r="A423" s="192">
        <v>422</v>
      </c>
      <c r="B423" s="193" t="s">
        <v>5324</v>
      </c>
      <c r="C423" s="207" t="s">
        <v>6129</v>
      </c>
      <c r="D423" s="207" t="s">
        <v>6130</v>
      </c>
      <c r="E423" s="208"/>
      <c r="F423" s="208"/>
      <c r="G423" s="195" t="s">
        <v>8442</v>
      </c>
      <c r="H423" s="199"/>
      <c r="I423" s="210">
        <v>458645</v>
      </c>
      <c r="J423" s="210">
        <v>1290677</v>
      </c>
      <c r="K423" s="199"/>
      <c r="L423" s="199" t="s">
        <v>65</v>
      </c>
      <c r="M423" s="199"/>
      <c r="N423" s="199"/>
      <c r="O423" s="199" t="s">
        <v>68</v>
      </c>
      <c r="P423" s="211" t="s">
        <v>6185</v>
      </c>
      <c r="Q423" s="212">
        <v>0</v>
      </c>
      <c r="R423" s="212">
        <v>25</v>
      </c>
      <c r="S423" s="202"/>
      <c r="T423" s="212">
        <v>6</v>
      </c>
      <c r="U423" s="212">
        <v>13</v>
      </c>
      <c r="V423" s="212"/>
      <c r="W423" s="213"/>
      <c r="X423" s="201"/>
      <c r="Y423" s="212" t="s">
        <v>70</v>
      </c>
      <c r="Z423" s="199" t="s">
        <v>75</v>
      </c>
      <c r="AA423" s="212" t="s">
        <v>72</v>
      </c>
      <c r="AB423" s="195"/>
      <c r="AC423" s="205"/>
      <c r="AD423" s="205"/>
      <c r="AE423" s="205"/>
      <c r="AF423" s="205"/>
      <c r="AG423" s="205"/>
      <c r="AH423" s="205"/>
      <c r="AI423" s="205"/>
    </row>
    <row r="424" spans="1:35" ht="24.6" x14ac:dyDescent="0.85">
      <c r="A424" s="192">
        <v>423</v>
      </c>
      <c r="B424" s="193" t="s">
        <v>5324</v>
      </c>
      <c r="C424" s="207" t="s">
        <v>6129</v>
      </c>
      <c r="D424" s="207" t="s">
        <v>6130</v>
      </c>
      <c r="E424" s="208"/>
      <c r="F424" s="208"/>
      <c r="G424" s="195" t="s">
        <v>8443</v>
      </c>
      <c r="H424" s="199"/>
      <c r="I424" s="210">
        <v>459205</v>
      </c>
      <c r="J424" s="210">
        <v>1291473</v>
      </c>
      <c r="K424" s="199"/>
      <c r="L424" s="199" t="s">
        <v>67</v>
      </c>
      <c r="M424" s="199"/>
      <c r="N424" s="199"/>
      <c r="O424" s="199" t="s">
        <v>68</v>
      </c>
      <c r="P424" s="211" t="s">
        <v>6186</v>
      </c>
      <c r="Q424" s="212">
        <v>0</v>
      </c>
      <c r="R424" s="212">
        <v>33</v>
      </c>
      <c r="S424" s="202"/>
      <c r="T424" s="212"/>
      <c r="U424" s="212"/>
      <c r="V424" s="212"/>
      <c r="W424" s="213"/>
      <c r="X424" s="201"/>
      <c r="Y424" s="212" t="s">
        <v>70</v>
      </c>
      <c r="Z424" s="199" t="s">
        <v>75</v>
      </c>
      <c r="AA424" s="212" t="s">
        <v>72</v>
      </c>
      <c r="AB424" s="195"/>
      <c r="AC424" s="205"/>
      <c r="AD424" s="205"/>
      <c r="AE424" s="205"/>
      <c r="AF424" s="205"/>
      <c r="AG424" s="205"/>
      <c r="AH424" s="205"/>
      <c r="AI424" s="205"/>
    </row>
    <row r="425" spans="1:35" ht="24.6" x14ac:dyDescent="0.85">
      <c r="A425" s="192">
        <v>424</v>
      </c>
      <c r="B425" s="193" t="s">
        <v>5324</v>
      </c>
      <c r="C425" s="207" t="s">
        <v>6129</v>
      </c>
      <c r="D425" s="207" t="s">
        <v>6130</v>
      </c>
      <c r="E425" s="208" t="s">
        <v>6187</v>
      </c>
      <c r="F425" s="208"/>
      <c r="G425" s="195" t="s">
        <v>8444</v>
      </c>
      <c r="H425" s="199"/>
      <c r="I425" s="210">
        <v>460066</v>
      </c>
      <c r="J425" s="210">
        <v>1291329</v>
      </c>
      <c r="K425" s="199"/>
      <c r="L425" s="199" t="s">
        <v>67</v>
      </c>
      <c r="M425" s="199"/>
      <c r="N425" s="199"/>
      <c r="O425" s="199" t="s">
        <v>68</v>
      </c>
      <c r="P425" s="211" t="s">
        <v>6188</v>
      </c>
      <c r="Q425" s="212">
        <v>0</v>
      </c>
      <c r="R425" s="212">
        <v>33</v>
      </c>
      <c r="S425" s="202"/>
      <c r="T425" s="212"/>
      <c r="U425" s="212"/>
      <c r="V425" s="212"/>
      <c r="W425" s="213"/>
      <c r="X425" s="201"/>
      <c r="Y425" s="212" t="s">
        <v>70</v>
      </c>
      <c r="Z425" s="199" t="s">
        <v>75</v>
      </c>
      <c r="AA425" s="212" t="s">
        <v>72</v>
      </c>
      <c r="AB425" s="195"/>
      <c r="AC425" s="205"/>
      <c r="AD425" s="205"/>
      <c r="AE425" s="205"/>
      <c r="AF425" s="205"/>
      <c r="AG425" s="205"/>
      <c r="AH425" s="205"/>
      <c r="AI425" s="205"/>
    </row>
    <row r="426" spans="1:35" ht="24.6" x14ac:dyDescent="0.85">
      <c r="A426" s="192">
        <v>425</v>
      </c>
      <c r="B426" s="193" t="s">
        <v>5324</v>
      </c>
      <c r="C426" s="207" t="s">
        <v>6129</v>
      </c>
      <c r="D426" s="207" t="s">
        <v>6130</v>
      </c>
      <c r="E426" s="208"/>
      <c r="F426" s="208"/>
      <c r="G426" s="195" t="s">
        <v>8445</v>
      </c>
      <c r="H426" s="199"/>
      <c r="I426" s="210">
        <v>459919</v>
      </c>
      <c r="J426" s="210">
        <v>1291335</v>
      </c>
      <c r="K426" s="199"/>
      <c r="L426" s="199" t="s">
        <v>65</v>
      </c>
      <c r="M426" s="199"/>
      <c r="N426" s="199"/>
      <c r="O426" s="199" t="s">
        <v>68</v>
      </c>
      <c r="P426" s="211" t="s">
        <v>6189</v>
      </c>
      <c r="Q426" s="212">
        <v>0</v>
      </c>
      <c r="R426" s="212">
        <v>21</v>
      </c>
      <c r="S426" s="202"/>
      <c r="T426" s="212"/>
      <c r="U426" s="212"/>
      <c r="V426" s="212"/>
      <c r="W426" s="213"/>
      <c r="X426" s="201"/>
      <c r="Y426" s="212" t="s">
        <v>70</v>
      </c>
      <c r="Z426" s="199" t="s">
        <v>75</v>
      </c>
      <c r="AA426" s="212" t="s">
        <v>72</v>
      </c>
      <c r="AB426" s="195"/>
      <c r="AC426" s="205"/>
      <c r="AD426" s="205"/>
      <c r="AE426" s="205"/>
      <c r="AF426" s="205"/>
      <c r="AG426" s="205"/>
      <c r="AH426" s="205"/>
      <c r="AI426" s="205"/>
    </row>
    <row r="427" spans="1:35" ht="24.6" x14ac:dyDescent="0.85">
      <c r="A427" s="192">
        <v>426</v>
      </c>
      <c r="B427" s="193" t="s">
        <v>5324</v>
      </c>
      <c r="C427" s="207" t="s">
        <v>6129</v>
      </c>
      <c r="D427" s="207" t="s">
        <v>6130</v>
      </c>
      <c r="E427" s="208"/>
      <c r="F427" s="208"/>
      <c r="G427" s="195" t="s">
        <v>8446</v>
      </c>
      <c r="H427" s="199"/>
      <c r="I427" s="210">
        <v>459847</v>
      </c>
      <c r="J427" s="210">
        <v>1291311</v>
      </c>
      <c r="K427" s="199"/>
      <c r="L427" s="199" t="s">
        <v>65</v>
      </c>
      <c r="M427" s="199"/>
      <c r="N427" s="199"/>
      <c r="O427" s="199" t="s">
        <v>68</v>
      </c>
      <c r="P427" s="211" t="s">
        <v>6190</v>
      </c>
      <c r="Q427" s="212">
        <v>0</v>
      </c>
      <c r="R427" s="212">
        <v>24</v>
      </c>
      <c r="S427" s="202"/>
      <c r="T427" s="212"/>
      <c r="U427" s="212"/>
      <c r="V427" s="212"/>
      <c r="W427" s="213"/>
      <c r="X427" s="201"/>
      <c r="Y427" s="212" t="s">
        <v>70</v>
      </c>
      <c r="Z427" s="199" t="s">
        <v>75</v>
      </c>
      <c r="AA427" s="212" t="s">
        <v>72</v>
      </c>
      <c r="AB427" s="195"/>
      <c r="AC427" s="205"/>
      <c r="AD427" s="205"/>
      <c r="AE427" s="205"/>
      <c r="AF427" s="205"/>
      <c r="AG427" s="205"/>
      <c r="AH427" s="205"/>
      <c r="AI427" s="205"/>
    </row>
    <row r="428" spans="1:35" ht="24.6" x14ac:dyDescent="0.85">
      <c r="A428" s="192">
        <v>427</v>
      </c>
      <c r="B428" s="193" t="s">
        <v>5324</v>
      </c>
      <c r="C428" s="207" t="s">
        <v>6129</v>
      </c>
      <c r="D428" s="207" t="s">
        <v>6130</v>
      </c>
      <c r="E428" s="208" t="s">
        <v>6191</v>
      </c>
      <c r="F428" s="208"/>
      <c r="G428" s="195" t="s">
        <v>8447</v>
      </c>
      <c r="H428" s="199"/>
      <c r="I428" s="210">
        <v>461081</v>
      </c>
      <c r="J428" s="210">
        <v>1290252</v>
      </c>
      <c r="K428" s="199"/>
      <c r="L428" s="199" t="s">
        <v>65</v>
      </c>
      <c r="M428" s="199"/>
      <c r="N428" s="199"/>
      <c r="O428" s="199" t="s">
        <v>68</v>
      </c>
      <c r="P428" s="211" t="s">
        <v>6192</v>
      </c>
      <c r="Q428" s="212">
        <v>0</v>
      </c>
      <c r="R428" s="212">
        <v>25</v>
      </c>
      <c r="S428" s="202"/>
      <c r="T428" s="212">
        <v>2.8</v>
      </c>
      <c r="U428" s="212">
        <v>13</v>
      </c>
      <c r="V428" s="212"/>
      <c r="W428" s="213"/>
      <c r="X428" s="201"/>
      <c r="Y428" s="212" t="s">
        <v>70</v>
      </c>
      <c r="Z428" s="199" t="s">
        <v>75</v>
      </c>
      <c r="AA428" s="212" t="s">
        <v>72</v>
      </c>
      <c r="AB428" s="195"/>
      <c r="AC428" s="205"/>
      <c r="AD428" s="205"/>
      <c r="AE428" s="205"/>
      <c r="AF428" s="205"/>
      <c r="AG428" s="205"/>
      <c r="AH428" s="205"/>
      <c r="AI428" s="205"/>
    </row>
    <row r="429" spans="1:35" ht="24.6" x14ac:dyDescent="0.85">
      <c r="A429" s="192">
        <v>428</v>
      </c>
      <c r="B429" s="193" t="s">
        <v>5324</v>
      </c>
      <c r="C429" s="207" t="s">
        <v>6129</v>
      </c>
      <c r="D429" s="207" t="s">
        <v>6130</v>
      </c>
      <c r="E429" s="208"/>
      <c r="F429" s="208"/>
      <c r="G429" s="195" t="s">
        <v>8448</v>
      </c>
      <c r="H429" s="199"/>
      <c r="I429" s="210">
        <v>460863</v>
      </c>
      <c r="J429" s="210">
        <v>1290178</v>
      </c>
      <c r="K429" s="199"/>
      <c r="L429" s="199" t="s">
        <v>65</v>
      </c>
      <c r="M429" s="199"/>
      <c r="N429" s="199"/>
      <c r="O429" s="199" t="s">
        <v>68</v>
      </c>
      <c r="P429" s="211" t="s">
        <v>6193</v>
      </c>
      <c r="Q429" s="212">
        <v>0</v>
      </c>
      <c r="R429" s="212">
        <v>33</v>
      </c>
      <c r="S429" s="202"/>
      <c r="T429" s="212"/>
      <c r="U429" s="212"/>
      <c r="V429" s="212"/>
      <c r="W429" s="213"/>
      <c r="X429" s="201"/>
      <c r="Y429" s="212" t="s">
        <v>70</v>
      </c>
      <c r="Z429" s="199" t="s">
        <v>75</v>
      </c>
      <c r="AA429" s="212" t="s">
        <v>72</v>
      </c>
      <c r="AB429" s="195"/>
      <c r="AC429" s="205"/>
      <c r="AD429" s="205"/>
      <c r="AE429" s="205"/>
      <c r="AF429" s="205"/>
      <c r="AG429" s="205"/>
      <c r="AH429" s="205"/>
      <c r="AI429" s="205"/>
    </row>
    <row r="430" spans="1:35" ht="24.6" x14ac:dyDescent="0.85">
      <c r="A430" s="192">
        <v>429</v>
      </c>
      <c r="B430" s="193" t="s">
        <v>5324</v>
      </c>
      <c r="C430" s="207" t="s">
        <v>6129</v>
      </c>
      <c r="D430" s="207" t="s">
        <v>6130</v>
      </c>
      <c r="E430" s="208"/>
      <c r="F430" s="208"/>
      <c r="G430" s="195" t="s">
        <v>8449</v>
      </c>
      <c r="H430" s="199"/>
      <c r="I430" s="210">
        <v>460576</v>
      </c>
      <c r="J430" s="210">
        <v>1289859</v>
      </c>
      <c r="K430" s="199"/>
      <c r="L430" s="199" t="s">
        <v>65</v>
      </c>
      <c r="M430" s="199"/>
      <c r="N430" s="199"/>
      <c r="O430" s="199" t="s">
        <v>68</v>
      </c>
      <c r="P430" s="211" t="s">
        <v>6194</v>
      </c>
      <c r="Q430" s="212">
        <v>0</v>
      </c>
      <c r="R430" s="212">
        <v>31</v>
      </c>
      <c r="S430" s="202"/>
      <c r="T430" s="212"/>
      <c r="U430" s="212"/>
      <c r="V430" s="212"/>
      <c r="W430" s="213"/>
      <c r="X430" s="201"/>
      <c r="Y430" s="212" t="s">
        <v>70</v>
      </c>
      <c r="Z430" s="199" t="s">
        <v>75</v>
      </c>
      <c r="AA430" s="212" t="s">
        <v>72</v>
      </c>
      <c r="AB430" s="195"/>
      <c r="AC430" s="205"/>
      <c r="AD430" s="205"/>
      <c r="AE430" s="205"/>
      <c r="AF430" s="205"/>
      <c r="AG430" s="205"/>
      <c r="AH430" s="205"/>
      <c r="AI430" s="205"/>
    </row>
    <row r="431" spans="1:35" ht="24.6" x14ac:dyDescent="0.85">
      <c r="A431" s="192">
        <v>430</v>
      </c>
      <c r="B431" s="193" t="s">
        <v>5324</v>
      </c>
      <c r="C431" s="207" t="s">
        <v>6129</v>
      </c>
      <c r="D431" s="207" t="s">
        <v>6130</v>
      </c>
      <c r="E431" s="208"/>
      <c r="F431" s="208"/>
      <c r="G431" s="195" t="s">
        <v>8450</v>
      </c>
      <c r="H431" s="199"/>
      <c r="I431" s="210">
        <v>460378</v>
      </c>
      <c r="J431" s="210">
        <v>1289715</v>
      </c>
      <c r="K431" s="199"/>
      <c r="L431" s="199" t="s">
        <v>65</v>
      </c>
      <c r="M431" s="199"/>
      <c r="N431" s="199"/>
      <c r="O431" s="199" t="s">
        <v>68</v>
      </c>
      <c r="P431" s="211" t="s">
        <v>6195</v>
      </c>
      <c r="Q431" s="212">
        <v>0</v>
      </c>
      <c r="R431" s="212">
        <v>33</v>
      </c>
      <c r="S431" s="202"/>
      <c r="T431" s="212"/>
      <c r="U431" s="212"/>
      <c r="V431" s="212"/>
      <c r="W431" s="213"/>
      <c r="X431" s="201"/>
      <c r="Y431" s="212" t="s">
        <v>70</v>
      </c>
      <c r="Z431" s="199" t="s">
        <v>75</v>
      </c>
      <c r="AA431" s="212" t="s">
        <v>72</v>
      </c>
      <c r="AB431" s="195"/>
      <c r="AC431" s="205"/>
      <c r="AD431" s="205"/>
      <c r="AE431" s="205"/>
      <c r="AF431" s="205"/>
      <c r="AG431" s="205"/>
      <c r="AH431" s="205"/>
      <c r="AI431" s="205"/>
    </row>
    <row r="432" spans="1:35" ht="24.6" x14ac:dyDescent="0.85">
      <c r="A432" s="192">
        <v>431</v>
      </c>
      <c r="B432" s="193" t="s">
        <v>5324</v>
      </c>
      <c r="C432" s="207" t="s">
        <v>6129</v>
      </c>
      <c r="D432" s="207" t="s">
        <v>6130</v>
      </c>
      <c r="E432" s="208"/>
      <c r="F432" s="208"/>
      <c r="G432" s="195" t="s">
        <v>8451</v>
      </c>
      <c r="H432" s="199"/>
      <c r="I432" s="210">
        <v>460403</v>
      </c>
      <c r="J432" s="210">
        <v>1289532</v>
      </c>
      <c r="K432" s="199"/>
      <c r="L432" s="199" t="s">
        <v>65</v>
      </c>
      <c r="M432" s="199"/>
      <c r="N432" s="199"/>
      <c r="O432" s="199" t="s">
        <v>68</v>
      </c>
      <c r="P432" s="211" t="s">
        <v>6196</v>
      </c>
      <c r="Q432" s="212">
        <v>0</v>
      </c>
      <c r="R432" s="212">
        <v>28</v>
      </c>
      <c r="S432" s="202"/>
      <c r="T432" s="212"/>
      <c r="U432" s="212"/>
      <c r="V432" s="212"/>
      <c r="W432" s="213"/>
      <c r="X432" s="201"/>
      <c r="Y432" s="212" t="s">
        <v>70</v>
      </c>
      <c r="Z432" s="199" t="s">
        <v>75</v>
      </c>
      <c r="AA432" s="212" t="s">
        <v>72</v>
      </c>
      <c r="AB432" s="195"/>
      <c r="AC432" s="205"/>
      <c r="AD432" s="205"/>
      <c r="AE432" s="205"/>
      <c r="AF432" s="205"/>
      <c r="AG432" s="205"/>
      <c r="AH432" s="205"/>
      <c r="AI432" s="205"/>
    </row>
    <row r="433" spans="1:35" ht="24.6" x14ac:dyDescent="0.85">
      <c r="A433" s="192">
        <v>432</v>
      </c>
      <c r="B433" s="193" t="s">
        <v>5324</v>
      </c>
      <c r="C433" s="207" t="s">
        <v>6129</v>
      </c>
      <c r="D433" s="207" t="s">
        <v>6130</v>
      </c>
      <c r="E433" s="208" t="s">
        <v>1137</v>
      </c>
      <c r="F433" s="208"/>
      <c r="G433" s="195" t="s">
        <v>8452</v>
      </c>
      <c r="H433" s="199"/>
      <c r="I433" s="210">
        <v>462089</v>
      </c>
      <c r="J433" s="210">
        <v>1290460</v>
      </c>
      <c r="K433" s="199"/>
      <c r="L433" s="199" t="s">
        <v>65</v>
      </c>
      <c r="M433" s="199"/>
      <c r="N433" s="199"/>
      <c r="O433" s="199" t="s">
        <v>68</v>
      </c>
      <c r="P433" s="211" t="s">
        <v>6197</v>
      </c>
      <c r="Q433" s="212">
        <v>0</v>
      </c>
      <c r="R433" s="212">
        <v>33</v>
      </c>
      <c r="S433" s="202"/>
      <c r="T433" s="212"/>
      <c r="U433" s="212"/>
      <c r="V433" s="212"/>
      <c r="W433" s="213"/>
      <c r="X433" s="201"/>
      <c r="Y433" s="212" t="s">
        <v>70</v>
      </c>
      <c r="Z433" s="199" t="s">
        <v>75</v>
      </c>
      <c r="AA433" s="212" t="s">
        <v>72</v>
      </c>
      <c r="AB433" s="195"/>
      <c r="AC433" s="205"/>
      <c r="AD433" s="205"/>
      <c r="AE433" s="205"/>
      <c r="AF433" s="205"/>
      <c r="AG433" s="205"/>
      <c r="AH433" s="205"/>
      <c r="AI433" s="205"/>
    </row>
    <row r="434" spans="1:35" ht="24.6" x14ac:dyDescent="0.85">
      <c r="A434" s="192">
        <v>433</v>
      </c>
      <c r="B434" s="193" t="s">
        <v>5324</v>
      </c>
      <c r="C434" s="207" t="s">
        <v>6129</v>
      </c>
      <c r="D434" s="207" t="s">
        <v>6130</v>
      </c>
      <c r="E434" s="208"/>
      <c r="F434" s="208"/>
      <c r="G434" s="195" t="s">
        <v>8453</v>
      </c>
      <c r="H434" s="199"/>
      <c r="I434" s="210">
        <v>462103</v>
      </c>
      <c r="J434" s="210">
        <v>1290374</v>
      </c>
      <c r="K434" s="199"/>
      <c r="L434" s="199" t="s">
        <v>65</v>
      </c>
      <c r="M434" s="199"/>
      <c r="N434" s="199"/>
      <c r="O434" s="199" t="s">
        <v>68</v>
      </c>
      <c r="P434" s="211" t="s">
        <v>6198</v>
      </c>
      <c r="Q434" s="212"/>
      <c r="R434" s="212">
        <v>35</v>
      </c>
      <c r="S434" s="202"/>
      <c r="T434" s="212"/>
      <c r="U434" s="212"/>
      <c r="V434" s="212"/>
      <c r="W434" s="213"/>
      <c r="X434" s="201"/>
      <c r="Y434" s="212" t="s">
        <v>70</v>
      </c>
      <c r="Z434" s="199" t="s">
        <v>75</v>
      </c>
      <c r="AA434" s="212" t="s">
        <v>72</v>
      </c>
      <c r="AB434" s="195"/>
      <c r="AC434" s="205"/>
      <c r="AD434" s="205"/>
      <c r="AE434" s="205"/>
      <c r="AF434" s="205"/>
      <c r="AG434" s="205"/>
      <c r="AH434" s="205"/>
      <c r="AI434" s="205"/>
    </row>
    <row r="435" spans="1:35" ht="24.6" x14ac:dyDescent="0.85">
      <c r="A435" s="149">
        <v>434</v>
      </c>
      <c r="B435" s="100" t="s">
        <v>5324</v>
      </c>
      <c r="C435" s="134" t="s">
        <v>6129</v>
      </c>
      <c r="D435" s="134" t="s">
        <v>6130</v>
      </c>
      <c r="E435" s="108" t="s">
        <v>6199</v>
      </c>
      <c r="F435" s="108"/>
      <c r="G435" s="195" t="s">
        <v>8454</v>
      </c>
      <c r="H435" s="2"/>
      <c r="I435" s="189"/>
      <c r="J435" s="189"/>
      <c r="K435" s="15"/>
      <c r="L435" s="15" t="s">
        <v>67</v>
      </c>
      <c r="M435" s="15"/>
      <c r="N435" s="15"/>
      <c r="O435" s="15" t="s">
        <v>68</v>
      </c>
      <c r="P435" s="109" t="s">
        <v>6200</v>
      </c>
      <c r="Q435" s="2"/>
      <c r="R435" s="2">
        <v>33</v>
      </c>
      <c r="S435" s="63"/>
      <c r="T435" s="2"/>
      <c r="U435" s="2"/>
      <c r="V435" s="2"/>
      <c r="W435" s="132"/>
      <c r="X435" s="105"/>
      <c r="Y435" s="2" t="s">
        <v>70</v>
      </c>
      <c r="Z435" s="15" t="s">
        <v>75</v>
      </c>
      <c r="AA435" s="2" t="s">
        <v>72</v>
      </c>
      <c r="AB435" s="13"/>
      <c r="AC435" s="51"/>
      <c r="AD435" s="51"/>
      <c r="AE435" s="51"/>
      <c r="AF435" s="51"/>
      <c r="AG435" s="51"/>
      <c r="AH435" s="51"/>
      <c r="AI435" s="51"/>
    </row>
    <row r="436" spans="1:35" ht="24.6" x14ac:dyDescent="0.85">
      <c r="A436" s="149">
        <v>435</v>
      </c>
      <c r="B436" s="100" t="s">
        <v>5324</v>
      </c>
      <c r="C436" s="134" t="s">
        <v>6129</v>
      </c>
      <c r="D436" s="134" t="s">
        <v>6130</v>
      </c>
      <c r="E436" s="108"/>
      <c r="F436" s="108"/>
      <c r="G436" s="195" t="s">
        <v>8455</v>
      </c>
      <c r="H436" s="2"/>
      <c r="I436" s="189"/>
      <c r="J436" s="189"/>
      <c r="K436" s="15"/>
      <c r="L436" s="15" t="s">
        <v>67</v>
      </c>
      <c r="M436" s="15"/>
      <c r="N436" s="15"/>
      <c r="O436" s="15" t="s">
        <v>68</v>
      </c>
      <c r="P436" s="109" t="s">
        <v>6201</v>
      </c>
      <c r="Q436" s="2"/>
      <c r="R436" s="2">
        <v>34</v>
      </c>
      <c r="S436" s="63"/>
      <c r="T436" s="2"/>
      <c r="U436" s="2"/>
      <c r="V436" s="2"/>
      <c r="W436" s="132"/>
      <c r="X436" s="105"/>
      <c r="Y436" s="2" t="s">
        <v>70</v>
      </c>
      <c r="Z436" s="15" t="s">
        <v>75</v>
      </c>
      <c r="AA436" s="2" t="s">
        <v>72</v>
      </c>
      <c r="AB436" s="13"/>
      <c r="AC436" s="51"/>
      <c r="AD436" s="51"/>
      <c r="AE436" s="51"/>
      <c r="AF436" s="51"/>
      <c r="AG436" s="51"/>
      <c r="AH436" s="51"/>
      <c r="AI436" s="51"/>
    </row>
    <row r="437" spans="1:35" ht="24.6" x14ac:dyDescent="0.85">
      <c r="A437" s="149">
        <v>436</v>
      </c>
      <c r="B437" s="100" t="s">
        <v>5324</v>
      </c>
      <c r="C437" s="134" t="s">
        <v>6129</v>
      </c>
      <c r="D437" s="134" t="s">
        <v>6130</v>
      </c>
      <c r="E437" s="108"/>
      <c r="F437" s="108"/>
      <c r="G437" s="195" t="s">
        <v>8456</v>
      </c>
      <c r="H437" s="2"/>
      <c r="I437" s="189"/>
      <c r="J437" s="189"/>
      <c r="K437" s="15"/>
      <c r="L437" s="15" t="s">
        <v>65</v>
      </c>
      <c r="M437" s="15"/>
      <c r="N437" s="15"/>
      <c r="O437" s="15" t="s">
        <v>68</v>
      </c>
      <c r="P437" s="109" t="s">
        <v>6202</v>
      </c>
      <c r="Q437" s="2"/>
      <c r="R437" s="2">
        <v>31</v>
      </c>
      <c r="S437" s="63"/>
      <c r="T437" s="2"/>
      <c r="U437" s="2"/>
      <c r="V437" s="2"/>
      <c r="W437" s="132"/>
      <c r="X437" s="105"/>
      <c r="Y437" s="2" t="s">
        <v>70</v>
      </c>
      <c r="Z437" s="15" t="s">
        <v>75</v>
      </c>
      <c r="AA437" s="2" t="s">
        <v>72</v>
      </c>
      <c r="AB437" s="13"/>
      <c r="AC437" s="51"/>
      <c r="AD437" s="51"/>
      <c r="AE437" s="51"/>
      <c r="AF437" s="51"/>
      <c r="AG437" s="51"/>
      <c r="AH437" s="51"/>
      <c r="AI437" s="51"/>
    </row>
    <row r="438" spans="1:35" ht="24.6" x14ac:dyDescent="0.85">
      <c r="A438" s="192">
        <v>437</v>
      </c>
      <c r="B438" s="193" t="s">
        <v>5324</v>
      </c>
      <c r="C438" s="207" t="s">
        <v>6129</v>
      </c>
      <c r="D438" s="207" t="s">
        <v>6130</v>
      </c>
      <c r="E438" s="208" t="s">
        <v>6203</v>
      </c>
      <c r="F438" s="208"/>
      <c r="G438" s="195" t="s">
        <v>8457</v>
      </c>
      <c r="H438" s="199"/>
      <c r="I438" s="210">
        <v>461702</v>
      </c>
      <c r="J438" s="210">
        <v>1289692</v>
      </c>
      <c r="K438" s="199"/>
      <c r="L438" s="199" t="s">
        <v>65</v>
      </c>
      <c r="M438" s="199"/>
      <c r="N438" s="199"/>
      <c r="O438" s="199" t="s">
        <v>68</v>
      </c>
      <c r="P438" s="211" t="s">
        <v>6204</v>
      </c>
      <c r="Q438" s="212">
        <v>1</v>
      </c>
      <c r="R438" s="212">
        <v>33</v>
      </c>
      <c r="S438" s="202"/>
      <c r="T438" s="212"/>
      <c r="U438" s="212"/>
      <c r="V438" s="212"/>
      <c r="W438" s="213"/>
      <c r="X438" s="201"/>
      <c r="Y438" s="212" t="s">
        <v>70</v>
      </c>
      <c r="Z438" s="199" t="s">
        <v>75</v>
      </c>
      <c r="AA438" s="212" t="s">
        <v>72</v>
      </c>
      <c r="AB438" s="195"/>
      <c r="AC438" s="205"/>
      <c r="AD438" s="205"/>
      <c r="AE438" s="205"/>
      <c r="AF438" s="205"/>
      <c r="AG438" s="205"/>
      <c r="AH438" s="205"/>
      <c r="AI438" s="205"/>
    </row>
    <row r="439" spans="1:35" ht="24.6" x14ac:dyDescent="0.85">
      <c r="A439" s="192">
        <v>438</v>
      </c>
      <c r="B439" s="193" t="s">
        <v>5324</v>
      </c>
      <c r="C439" s="207" t="s">
        <v>6129</v>
      </c>
      <c r="D439" s="207" t="s">
        <v>6130</v>
      </c>
      <c r="E439" s="208"/>
      <c r="F439" s="208"/>
      <c r="G439" s="195" t="s">
        <v>8458</v>
      </c>
      <c r="H439" s="199"/>
      <c r="I439" s="210">
        <v>461721</v>
      </c>
      <c r="J439" s="210">
        <v>1289550</v>
      </c>
      <c r="K439" s="199"/>
      <c r="L439" s="199" t="s">
        <v>67</v>
      </c>
      <c r="M439" s="199"/>
      <c r="N439" s="199"/>
      <c r="O439" s="199" t="s">
        <v>68</v>
      </c>
      <c r="P439" s="211" t="s">
        <v>6205</v>
      </c>
      <c r="Q439" s="212">
        <v>0</v>
      </c>
      <c r="R439" s="212">
        <v>31</v>
      </c>
      <c r="S439" s="202"/>
      <c r="T439" s="212"/>
      <c r="U439" s="212"/>
      <c r="V439" s="212"/>
      <c r="W439" s="213"/>
      <c r="X439" s="201"/>
      <c r="Y439" s="212" t="s">
        <v>70</v>
      </c>
      <c r="Z439" s="199" t="s">
        <v>75</v>
      </c>
      <c r="AA439" s="212" t="s">
        <v>72</v>
      </c>
      <c r="AB439" s="195"/>
      <c r="AC439" s="205"/>
      <c r="AD439" s="205"/>
      <c r="AE439" s="205"/>
      <c r="AF439" s="205"/>
      <c r="AG439" s="205"/>
      <c r="AH439" s="205"/>
      <c r="AI439" s="205"/>
    </row>
    <row r="440" spans="1:35" ht="24.6" x14ac:dyDescent="0.85">
      <c r="A440" s="192">
        <v>439</v>
      </c>
      <c r="B440" s="193" t="s">
        <v>5324</v>
      </c>
      <c r="C440" s="207" t="s">
        <v>6129</v>
      </c>
      <c r="D440" s="207" t="s">
        <v>6130</v>
      </c>
      <c r="E440" s="208" t="s">
        <v>6206</v>
      </c>
      <c r="F440" s="208"/>
      <c r="G440" s="195" t="s">
        <v>8459</v>
      </c>
      <c r="H440" s="199"/>
      <c r="I440" s="210">
        <v>464856</v>
      </c>
      <c r="J440" s="210">
        <v>1289616</v>
      </c>
      <c r="K440" s="199"/>
      <c r="L440" s="199" t="s">
        <v>67</v>
      </c>
      <c r="M440" s="199"/>
      <c r="N440" s="199"/>
      <c r="O440" s="199" t="s">
        <v>68</v>
      </c>
      <c r="P440" s="211" t="s">
        <v>6207</v>
      </c>
      <c r="Q440" s="212"/>
      <c r="R440" s="212">
        <v>32</v>
      </c>
      <c r="S440" s="202"/>
      <c r="T440" s="212"/>
      <c r="U440" s="212"/>
      <c r="V440" s="212"/>
      <c r="W440" s="213"/>
      <c r="X440" s="201"/>
      <c r="Y440" s="212" t="s">
        <v>70</v>
      </c>
      <c r="Z440" s="199" t="s">
        <v>75</v>
      </c>
      <c r="AA440" s="212" t="s">
        <v>72</v>
      </c>
      <c r="AB440" s="195"/>
      <c r="AC440" s="205"/>
      <c r="AD440" s="205"/>
      <c r="AE440" s="205"/>
      <c r="AF440" s="205"/>
      <c r="AG440" s="205"/>
      <c r="AH440" s="205"/>
      <c r="AI440" s="205"/>
    </row>
    <row r="441" spans="1:35" ht="24.6" x14ac:dyDescent="0.85">
      <c r="A441" s="192">
        <v>440</v>
      </c>
      <c r="B441" s="193" t="s">
        <v>5324</v>
      </c>
      <c r="C441" s="207" t="s">
        <v>6129</v>
      </c>
      <c r="D441" s="207" t="s">
        <v>6130</v>
      </c>
      <c r="E441" s="208" t="s">
        <v>6208</v>
      </c>
      <c r="F441" s="208"/>
      <c r="G441" s="195" t="s">
        <v>8460</v>
      </c>
      <c r="H441" s="199"/>
      <c r="I441" s="210">
        <v>464623</v>
      </c>
      <c r="J441" s="210">
        <v>1288853</v>
      </c>
      <c r="K441" s="199"/>
      <c r="L441" s="199" t="s">
        <v>65</v>
      </c>
      <c r="M441" s="199"/>
      <c r="N441" s="199"/>
      <c r="O441" s="199" t="s">
        <v>68</v>
      </c>
      <c r="P441" s="211" t="s">
        <v>6209</v>
      </c>
      <c r="Q441" s="212"/>
      <c r="R441" s="212">
        <v>22</v>
      </c>
      <c r="S441" s="202"/>
      <c r="T441" s="212"/>
      <c r="U441" s="212"/>
      <c r="V441" s="212"/>
      <c r="W441" s="213"/>
      <c r="X441" s="201"/>
      <c r="Y441" s="212" t="s">
        <v>70</v>
      </c>
      <c r="Z441" s="199" t="s">
        <v>75</v>
      </c>
      <c r="AA441" s="212" t="s">
        <v>72</v>
      </c>
      <c r="AB441" s="195"/>
      <c r="AC441" s="205"/>
      <c r="AD441" s="205"/>
      <c r="AE441" s="205"/>
      <c r="AF441" s="205"/>
      <c r="AG441" s="205"/>
      <c r="AH441" s="205"/>
      <c r="AI441" s="205"/>
    </row>
    <row r="442" spans="1:35" ht="24.6" x14ac:dyDescent="0.85">
      <c r="A442" s="149">
        <v>441</v>
      </c>
      <c r="B442" s="100" t="s">
        <v>5324</v>
      </c>
      <c r="C442" s="134"/>
      <c r="D442" s="134"/>
      <c r="E442" s="134"/>
      <c r="F442" s="108"/>
      <c r="G442" s="195" t="s">
        <v>8461</v>
      </c>
      <c r="H442" s="2"/>
      <c r="I442" s="189"/>
      <c r="J442" s="189"/>
      <c r="K442" s="15"/>
      <c r="L442" s="15" t="s">
        <v>65</v>
      </c>
      <c r="M442" s="15"/>
      <c r="N442" s="15"/>
      <c r="O442" s="15" t="s">
        <v>68</v>
      </c>
      <c r="P442" s="109"/>
      <c r="Q442" s="2"/>
      <c r="R442" s="2"/>
      <c r="S442" s="63"/>
      <c r="T442" s="2"/>
      <c r="U442" s="2"/>
      <c r="V442" s="2"/>
      <c r="W442" s="132"/>
      <c r="X442" s="105"/>
      <c r="Y442" s="2" t="s">
        <v>70</v>
      </c>
      <c r="Z442" s="15" t="s">
        <v>75</v>
      </c>
      <c r="AA442" s="2" t="s">
        <v>72</v>
      </c>
      <c r="AB442" s="13"/>
      <c r="AC442" s="51"/>
      <c r="AD442" s="51"/>
      <c r="AE442" s="51"/>
      <c r="AF442" s="51"/>
      <c r="AG442" s="51"/>
      <c r="AH442" s="51"/>
      <c r="AI442" s="51"/>
    </row>
    <row r="443" spans="1:35" ht="30" x14ac:dyDescent="0.85">
      <c r="A443" s="192">
        <v>442</v>
      </c>
      <c r="B443" s="193" t="s">
        <v>5324</v>
      </c>
      <c r="C443" s="194" t="s">
        <v>6210</v>
      </c>
      <c r="D443" s="194" t="s">
        <v>6211</v>
      </c>
      <c r="E443" s="194" t="s">
        <v>6212</v>
      </c>
      <c r="F443" s="208"/>
      <c r="G443" s="195" t="s">
        <v>8462</v>
      </c>
      <c r="H443" s="201" t="s">
        <v>6213</v>
      </c>
      <c r="I443" s="197">
        <v>438042</v>
      </c>
      <c r="J443" s="197">
        <v>1279510</v>
      </c>
      <c r="K443" s="271" t="s">
        <v>6214</v>
      </c>
      <c r="L443" s="199" t="s">
        <v>65</v>
      </c>
      <c r="M443" s="199"/>
      <c r="N443" s="199"/>
      <c r="O443" s="199" t="s">
        <v>68</v>
      </c>
      <c r="P443" s="194" t="s">
        <v>6215</v>
      </c>
      <c r="Q443" s="212">
        <v>1</v>
      </c>
      <c r="R443" s="272">
        <v>57</v>
      </c>
      <c r="S443" s="272">
        <v>12</v>
      </c>
      <c r="T443" s="272">
        <v>2</v>
      </c>
      <c r="U443" s="273">
        <v>6</v>
      </c>
      <c r="V443" s="273">
        <v>8</v>
      </c>
      <c r="W443" s="213" t="s">
        <v>69</v>
      </c>
      <c r="X443" s="201"/>
      <c r="Y443" s="212" t="s">
        <v>70</v>
      </c>
      <c r="Z443" s="199" t="s">
        <v>75</v>
      </c>
      <c r="AA443" s="212" t="s">
        <v>72</v>
      </c>
      <c r="AB443" s="195"/>
      <c r="AC443" s="205"/>
      <c r="AD443" s="205"/>
      <c r="AE443" s="205"/>
      <c r="AF443" s="205"/>
      <c r="AG443" s="205"/>
      <c r="AH443" s="205"/>
      <c r="AI443" s="205"/>
    </row>
    <row r="444" spans="1:35" ht="30" x14ac:dyDescent="0.85">
      <c r="A444" s="192">
        <v>443</v>
      </c>
      <c r="B444" s="193" t="s">
        <v>5324</v>
      </c>
      <c r="C444" s="194" t="s">
        <v>6210</v>
      </c>
      <c r="D444" s="194" t="s">
        <v>6211</v>
      </c>
      <c r="E444" s="194"/>
      <c r="F444" s="208"/>
      <c r="G444" s="195" t="s">
        <v>8463</v>
      </c>
      <c r="H444" s="201" t="s">
        <v>6216</v>
      </c>
      <c r="I444" s="197">
        <v>438963</v>
      </c>
      <c r="J444" s="197">
        <v>1278871</v>
      </c>
      <c r="K444" s="271" t="s">
        <v>6214</v>
      </c>
      <c r="L444" s="199" t="s">
        <v>67</v>
      </c>
      <c r="M444" s="199"/>
      <c r="N444" s="199"/>
      <c r="O444" s="199" t="s">
        <v>68</v>
      </c>
      <c r="P444" s="194" t="s">
        <v>6217</v>
      </c>
      <c r="Q444" s="212">
        <v>1</v>
      </c>
      <c r="R444" s="272">
        <v>53</v>
      </c>
      <c r="S444" s="272">
        <v>12</v>
      </c>
      <c r="T444" s="272">
        <v>2</v>
      </c>
      <c r="U444" s="273">
        <v>7</v>
      </c>
      <c r="V444" s="273">
        <v>8</v>
      </c>
      <c r="W444" s="213" t="s">
        <v>69</v>
      </c>
      <c r="X444" s="201"/>
      <c r="Y444" s="212" t="s">
        <v>70</v>
      </c>
      <c r="Z444" s="199" t="s">
        <v>75</v>
      </c>
      <c r="AA444" s="212" t="s">
        <v>72</v>
      </c>
      <c r="AB444" s="195"/>
      <c r="AC444" s="205"/>
      <c r="AD444" s="205"/>
      <c r="AE444" s="205"/>
      <c r="AF444" s="205"/>
      <c r="AG444" s="205"/>
      <c r="AH444" s="205"/>
      <c r="AI444" s="205"/>
    </row>
    <row r="445" spans="1:35" ht="30" x14ac:dyDescent="0.85">
      <c r="A445" s="192">
        <v>444</v>
      </c>
      <c r="B445" s="193" t="s">
        <v>5324</v>
      </c>
      <c r="C445" s="194" t="s">
        <v>6210</v>
      </c>
      <c r="D445" s="194" t="s">
        <v>6211</v>
      </c>
      <c r="E445" s="194" t="s">
        <v>6218</v>
      </c>
      <c r="F445" s="208"/>
      <c r="G445" s="195" t="s">
        <v>8464</v>
      </c>
      <c r="H445" s="201" t="s">
        <v>6219</v>
      </c>
      <c r="I445" s="197">
        <v>441796</v>
      </c>
      <c r="J445" s="197">
        <v>1280155</v>
      </c>
      <c r="K445" s="271" t="s">
        <v>6214</v>
      </c>
      <c r="L445" s="199" t="s">
        <v>67</v>
      </c>
      <c r="M445" s="199"/>
      <c r="N445" s="199"/>
      <c r="O445" s="199" t="s">
        <v>68</v>
      </c>
      <c r="P445" s="194" t="s">
        <v>6220</v>
      </c>
      <c r="Q445" s="212">
        <v>1</v>
      </c>
      <c r="R445" s="272">
        <v>54</v>
      </c>
      <c r="S445" s="272">
        <v>12</v>
      </c>
      <c r="T445" s="272">
        <v>2</v>
      </c>
      <c r="U445" s="273">
        <v>7</v>
      </c>
      <c r="V445" s="273">
        <v>8</v>
      </c>
      <c r="W445" s="213" t="s">
        <v>69</v>
      </c>
      <c r="X445" s="201"/>
      <c r="Y445" s="212" t="s">
        <v>70</v>
      </c>
      <c r="Z445" s="199" t="s">
        <v>75</v>
      </c>
      <c r="AA445" s="212" t="s">
        <v>72</v>
      </c>
      <c r="AB445" s="195"/>
      <c r="AC445" s="205"/>
      <c r="AD445" s="205"/>
      <c r="AE445" s="205"/>
      <c r="AF445" s="205"/>
      <c r="AG445" s="205"/>
      <c r="AH445" s="205"/>
      <c r="AI445" s="205"/>
    </row>
    <row r="446" spans="1:35" ht="30" x14ac:dyDescent="0.85">
      <c r="A446" s="192">
        <v>445</v>
      </c>
      <c r="B446" s="193" t="s">
        <v>5324</v>
      </c>
      <c r="C446" s="194" t="s">
        <v>6210</v>
      </c>
      <c r="D446" s="194" t="s">
        <v>6211</v>
      </c>
      <c r="E446" s="194"/>
      <c r="F446" s="208"/>
      <c r="G446" s="195" t="s">
        <v>8465</v>
      </c>
      <c r="H446" s="201" t="s">
        <v>6221</v>
      </c>
      <c r="I446" s="197">
        <v>440536</v>
      </c>
      <c r="J446" s="197">
        <v>1280100</v>
      </c>
      <c r="K446" s="271" t="s">
        <v>6214</v>
      </c>
      <c r="L446" s="199" t="s">
        <v>67</v>
      </c>
      <c r="M446" s="199"/>
      <c r="N446" s="199"/>
      <c r="O446" s="199" t="s">
        <v>68</v>
      </c>
      <c r="P446" s="194" t="s">
        <v>6222</v>
      </c>
      <c r="Q446" s="212">
        <v>1</v>
      </c>
      <c r="R446" s="272">
        <v>57</v>
      </c>
      <c r="S446" s="272">
        <v>12</v>
      </c>
      <c r="T446" s="272">
        <v>2</v>
      </c>
      <c r="U446" s="273">
        <v>7</v>
      </c>
      <c r="V446" s="273">
        <v>8</v>
      </c>
      <c r="W446" s="213" t="s">
        <v>69</v>
      </c>
      <c r="X446" s="201"/>
      <c r="Y446" s="212" t="s">
        <v>70</v>
      </c>
      <c r="Z446" s="199" t="s">
        <v>75</v>
      </c>
      <c r="AA446" s="212" t="s">
        <v>72</v>
      </c>
      <c r="AB446" s="195"/>
      <c r="AC446" s="205"/>
      <c r="AD446" s="205"/>
      <c r="AE446" s="205"/>
      <c r="AF446" s="205"/>
      <c r="AG446" s="205"/>
      <c r="AH446" s="205"/>
      <c r="AI446" s="205"/>
    </row>
    <row r="447" spans="1:35" ht="30" x14ac:dyDescent="0.85">
      <c r="A447" s="192">
        <v>446</v>
      </c>
      <c r="B447" s="193" t="s">
        <v>5324</v>
      </c>
      <c r="C447" s="194" t="s">
        <v>6210</v>
      </c>
      <c r="D447" s="194" t="s">
        <v>6223</v>
      </c>
      <c r="E447" s="194" t="s">
        <v>6224</v>
      </c>
      <c r="F447" s="208"/>
      <c r="G447" s="195" t="s">
        <v>8466</v>
      </c>
      <c r="H447" s="201" t="s">
        <v>6225</v>
      </c>
      <c r="I447" s="197">
        <v>466854</v>
      </c>
      <c r="J447" s="197">
        <v>1305279</v>
      </c>
      <c r="K447" s="271" t="s">
        <v>6214</v>
      </c>
      <c r="L447" s="199" t="s">
        <v>67</v>
      </c>
      <c r="M447" s="199"/>
      <c r="N447" s="199"/>
      <c r="O447" s="199" t="s">
        <v>68</v>
      </c>
      <c r="P447" s="194" t="s">
        <v>6226</v>
      </c>
      <c r="Q447" s="212">
        <v>1</v>
      </c>
      <c r="R447" s="272">
        <v>50</v>
      </c>
      <c r="S447" s="272">
        <v>12</v>
      </c>
      <c r="T447" s="272">
        <v>2</v>
      </c>
      <c r="U447" s="273">
        <v>6</v>
      </c>
      <c r="V447" s="273">
        <v>8</v>
      </c>
      <c r="W447" s="213" t="s">
        <v>69</v>
      </c>
      <c r="X447" s="201"/>
      <c r="Y447" s="212" t="s">
        <v>70</v>
      </c>
      <c r="Z447" s="199" t="s">
        <v>75</v>
      </c>
      <c r="AA447" s="212" t="s">
        <v>72</v>
      </c>
      <c r="AB447" s="195"/>
      <c r="AC447" s="205"/>
      <c r="AD447" s="205"/>
      <c r="AE447" s="205"/>
      <c r="AF447" s="205"/>
      <c r="AG447" s="205"/>
      <c r="AH447" s="205"/>
      <c r="AI447" s="205"/>
    </row>
    <row r="448" spans="1:35" ht="30" x14ac:dyDescent="0.85">
      <c r="A448" s="192">
        <v>447</v>
      </c>
      <c r="B448" s="193" t="s">
        <v>5324</v>
      </c>
      <c r="C448" s="194" t="s">
        <v>6210</v>
      </c>
      <c r="D448" s="194" t="s">
        <v>6223</v>
      </c>
      <c r="E448" s="194" t="s">
        <v>5959</v>
      </c>
      <c r="F448" s="208"/>
      <c r="G448" s="195" t="s">
        <v>8467</v>
      </c>
      <c r="H448" s="201" t="s">
        <v>6227</v>
      </c>
      <c r="I448" s="197">
        <v>470637</v>
      </c>
      <c r="J448" s="197">
        <v>1306379</v>
      </c>
      <c r="K448" s="271" t="s">
        <v>6214</v>
      </c>
      <c r="L448" s="199" t="s">
        <v>67</v>
      </c>
      <c r="M448" s="199"/>
      <c r="N448" s="199"/>
      <c r="O448" s="199" t="s">
        <v>68</v>
      </c>
      <c r="P448" s="194" t="s">
        <v>6228</v>
      </c>
      <c r="Q448" s="212">
        <v>1</v>
      </c>
      <c r="R448" s="272">
        <v>51</v>
      </c>
      <c r="S448" s="272">
        <v>12</v>
      </c>
      <c r="T448" s="272">
        <v>2</v>
      </c>
      <c r="U448" s="273">
        <v>6</v>
      </c>
      <c r="V448" s="273">
        <v>8</v>
      </c>
      <c r="W448" s="213" t="s">
        <v>69</v>
      </c>
      <c r="X448" s="201"/>
      <c r="Y448" s="212" t="s">
        <v>70</v>
      </c>
      <c r="Z448" s="199" t="s">
        <v>75</v>
      </c>
      <c r="AA448" s="212" t="s">
        <v>72</v>
      </c>
      <c r="AB448" s="195"/>
      <c r="AC448" s="205"/>
      <c r="AD448" s="205"/>
      <c r="AE448" s="205"/>
      <c r="AF448" s="205"/>
      <c r="AG448" s="205"/>
      <c r="AH448" s="205"/>
      <c r="AI448" s="205"/>
    </row>
    <row r="449" spans="1:35" ht="30" x14ac:dyDescent="0.85">
      <c r="A449" s="192">
        <v>448</v>
      </c>
      <c r="B449" s="193" t="s">
        <v>5324</v>
      </c>
      <c r="C449" s="194" t="s">
        <v>6210</v>
      </c>
      <c r="D449" s="194" t="s">
        <v>6223</v>
      </c>
      <c r="E449" s="194"/>
      <c r="F449" s="208"/>
      <c r="G449" s="195" t="s">
        <v>8468</v>
      </c>
      <c r="H449" s="201" t="s">
        <v>6229</v>
      </c>
      <c r="I449" s="197">
        <v>470595</v>
      </c>
      <c r="J449" s="197">
        <v>1306047</v>
      </c>
      <c r="K449" s="271" t="s">
        <v>6214</v>
      </c>
      <c r="L449" s="199" t="s">
        <v>67</v>
      </c>
      <c r="M449" s="199"/>
      <c r="N449" s="199"/>
      <c r="O449" s="199" t="s">
        <v>68</v>
      </c>
      <c r="P449" s="194" t="s">
        <v>6230</v>
      </c>
      <c r="Q449" s="212">
        <v>1</v>
      </c>
      <c r="R449" s="272">
        <v>57</v>
      </c>
      <c r="S449" s="272">
        <v>12</v>
      </c>
      <c r="T449" s="272">
        <v>2</v>
      </c>
      <c r="U449" s="273">
        <v>6</v>
      </c>
      <c r="V449" s="273">
        <v>8</v>
      </c>
      <c r="W449" s="213" t="s">
        <v>69</v>
      </c>
      <c r="X449" s="201"/>
      <c r="Y449" s="212" t="s">
        <v>70</v>
      </c>
      <c r="Z449" s="199" t="s">
        <v>75</v>
      </c>
      <c r="AA449" s="212" t="s">
        <v>72</v>
      </c>
      <c r="AB449" s="195"/>
      <c r="AC449" s="205"/>
      <c r="AD449" s="205"/>
      <c r="AE449" s="205"/>
      <c r="AF449" s="205"/>
      <c r="AG449" s="205"/>
      <c r="AH449" s="205"/>
      <c r="AI449" s="205"/>
    </row>
    <row r="450" spans="1:35" ht="30" x14ac:dyDescent="0.85">
      <c r="A450" s="192">
        <v>449</v>
      </c>
      <c r="B450" s="193" t="s">
        <v>5324</v>
      </c>
      <c r="C450" s="194" t="s">
        <v>6210</v>
      </c>
      <c r="D450" s="194" t="s">
        <v>6223</v>
      </c>
      <c r="E450" s="194"/>
      <c r="F450" s="208"/>
      <c r="G450" s="195" t="s">
        <v>8469</v>
      </c>
      <c r="H450" s="201" t="s">
        <v>6231</v>
      </c>
      <c r="I450" s="197">
        <v>470980</v>
      </c>
      <c r="J450" s="197">
        <v>1305982</v>
      </c>
      <c r="K450" s="271" t="s">
        <v>6214</v>
      </c>
      <c r="L450" s="199" t="s">
        <v>67</v>
      </c>
      <c r="M450" s="199"/>
      <c r="N450" s="199"/>
      <c r="O450" s="199" t="s">
        <v>68</v>
      </c>
      <c r="P450" s="194" t="s">
        <v>6232</v>
      </c>
      <c r="Q450" s="212">
        <v>1</v>
      </c>
      <c r="R450" s="272">
        <v>52</v>
      </c>
      <c r="S450" s="272">
        <v>12</v>
      </c>
      <c r="T450" s="272">
        <v>2</v>
      </c>
      <c r="U450" s="273">
        <v>7</v>
      </c>
      <c r="V450" s="273">
        <v>8</v>
      </c>
      <c r="W450" s="213" t="s">
        <v>69</v>
      </c>
      <c r="X450" s="201"/>
      <c r="Y450" s="212" t="s">
        <v>70</v>
      </c>
      <c r="Z450" s="199" t="s">
        <v>75</v>
      </c>
      <c r="AA450" s="212" t="s">
        <v>72</v>
      </c>
      <c r="AB450" s="195"/>
      <c r="AC450" s="205"/>
      <c r="AD450" s="205"/>
      <c r="AE450" s="205"/>
      <c r="AF450" s="205"/>
      <c r="AG450" s="205"/>
      <c r="AH450" s="205"/>
      <c r="AI450" s="205"/>
    </row>
    <row r="451" spans="1:35" ht="32.4" x14ac:dyDescent="0.85">
      <c r="A451" s="192">
        <v>450</v>
      </c>
      <c r="B451" s="193" t="s">
        <v>5324</v>
      </c>
      <c r="C451" s="194" t="s">
        <v>6210</v>
      </c>
      <c r="D451" s="194" t="s">
        <v>6223</v>
      </c>
      <c r="E451" s="194"/>
      <c r="F451" s="208"/>
      <c r="G451" s="195" t="s">
        <v>8470</v>
      </c>
      <c r="H451" s="201" t="s">
        <v>6233</v>
      </c>
      <c r="I451" s="274">
        <v>470799</v>
      </c>
      <c r="J451" s="274">
        <v>1306302</v>
      </c>
      <c r="K451" s="271" t="s">
        <v>6214</v>
      </c>
      <c r="L451" s="199" t="s">
        <v>67</v>
      </c>
      <c r="M451" s="199"/>
      <c r="N451" s="199"/>
      <c r="O451" s="199" t="s">
        <v>68</v>
      </c>
      <c r="P451" s="275" t="s">
        <v>6234</v>
      </c>
      <c r="Q451" s="212">
        <v>1</v>
      </c>
      <c r="R451" s="272">
        <v>49</v>
      </c>
      <c r="S451" s="272">
        <v>12</v>
      </c>
      <c r="T451" s="272">
        <v>2</v>
      </c>
      <c r="U451" s="273">
        <v>7</v>
      </c>
      <c r="V451" s="273">
        <v>8</v>
      </c>
      <c r="W451" s="213" t="s">
        <v>69</v>
      </c>
      <c r="X451" s="201"/>
      <c r="Y451" s="212" t="s">
        <v>70</v>
      </c>
      <c r="Z451" s="199" t="s">
        <v>75</v>
      </c>
      <c r="AA451" s="212" t="s">
        <v>72</v>
      </c>
      <c r="AB451" s="195"/>
      <c r="AC451" s="205"/>
      <c r="AD451" s="205"/>
      <c r="AE451" s="205"/>
      <c r="AF451" s="205"/>
      <c r="AG451" s="205"/>
      <c r="AH451" s="205"/>
      <c r="AI451" s="205"/>
    </row>
    <row r="452" spans="1:35" ht="32.4" x14ac:dyDescent="0.85">
      <c r="A452" s="192">
        <v>451</v>
      </c>
      <c r="B452" s="193" t="s">
        <v>5324</v>
      </c>
      <c r="C452" s="194" t="s">
        <v>6210</v>
      </c>
      <c r="D452" s="194" t="s">
        <v>6223</v>
      </c>
      <c r="E452" s="194"/>
      <c r="F452" s="208"/>
      <c r="G452" s="195" t="s">
        <v>8471</v>
      </c>
      <c r="H452" s="201" t="s">
        <v>6235</v>
      </c>
      <c r="I452" s="274">
        <v>470688</v>
      </c>
      <c r="J452" s="274">
        <v>1306281</v>
      </c>
      <c r="K452" s="271" t="s">
        <v>6214</v>
      </c>
      <c r="L452" s="199" t="s">
        <v>67</v>
      </c>
      <c r="M452" s="199"/>
      <c r="N452" s="199"/>
      <c r="O452" s="199" t="s">
        <v>68</v>
      </c>
      <c r="P452" s="275" t="s">
        <v>6236</v>
      </c>
      <c r="Q452" s="212">
        <v>1</v>
      </c>
      <c r="R452" s="272">
        <v>49</v>
      </c>
      <c r="S452" s="272">
        <v>12</v>
      </c>
      <c r="T452" s="272">
        <v>2</v>
      </c>
      <c r="U452" s="273">
        <v>9</v>
      </c>
      <c r="V452" s="273">
        <v>8</v>
      </c>
      <c r="W452" s="213" t="s">
        <v>69</v>
      </c>
      <c r="X452" s="201"/>
      <c r="Y452" s="212" t="s">
        <v>70</v>
      </c>
      <c r="Z452" s="199" t="s">
        <v>75</v>
      </c>
      <c r="AA452" s="212" t="s">
        <v>72</v>
      </c>
      <c r="AB452" s="195"/>
      <c r="AC452" s="205"/>
      <c r="AD452" s="205"/>
      <c r="AE452" s="205"/>
      <c r="AF452" s="205"/>
      <c r="AG452" s="205"/>
      <c r="AH452" s="205"/>
      <c r="AI452" s="205"/>
    </row>
    <row r="453" spans="1:35" ht="30" x14ac:dyDescent="0.85">
      <c r="A453" s="192">
        <v>452</v>
      </c>
      <c r="B453" s="193" t="s">
        <v>5324</v>
      </c>
      <c r="C453" s="194" t="s">
        <v>6210</v>
      </c>
      <c r="D453" s="194" t="s">
        <v>6223</v>
      </c>
      <c r="E453" s="194"/>
      <c r="F453" s="208"/>
      <c r="G453" s="195" t="s">
        <v>8472</v>
      </c>
      <c r="H453" s="201" t="s">
        <v>6237</v>
      </c>
      <c r="I453" s="197">
        <v>466011</v>
      </c>
      <c r="J453" s="197">
        <v>1304199</v>
      </c>
      <c r="K453" s="271" t="s">
        <v>6214</v>
      </c>
      <c r="L453" s="199" t="s">
        <v>67</v>
      </c>
      <c r="M453" s="199"/>
      <c r="N453" s="199"/>
      <c r="O453" s="199" t="s">
        <v>68</v>
      </c>
      <c r="P453" s="276" t="s">
        <v>6238</v>
      </c>
      <c r="Q453" s="212">
        <v>1</v>
      </c>
      <c r="R453" s="272">
        <v>47</v>
      </c>
      <c r="S453" s="272">
        <v>12</v>
      </c>
      <c r="T453" s="272">
        <v>2</v>
      </c>
      <c r="U453" s="273">
        <v>9</v>
      </c>
      <c r="V453" s="273">
        <v>8</v>
      </c>
      <c r="W453" s="213" t="s">
        <v>69</v>
      </c>
      <c r="X453" s="201"/>
      <c r="Y453" s="212" t="s">
        <v>70</v>
      </c>
      <c r="Z453" s="199" t="s">
        <v>75</v>
      </c>
      <c r="AA453" s="212" t="s">
        <v>72</v>
      </c>
      <c r="AB453" s="195"/>
      <c r="AC453" s="205"/>
      <c r="AD453" s="205"/>
      <c r="AE453" s="205"/>
      <c r="AF453" s="205"/>
      <c r="AG453" s="205"/>
      <c r="AH453" s="205"/>
      <c r="AI453" s="205"/>
    </row>
    <row r="454" spans="1:35" ht="30" x14ac:dyDescent="0.85">
      <c r="A454" s="192">
        <v>453</v>
      </c>
      <c r="B454" s="193" t="s">
        <v>5324</v>
      </c>
      <c r="C454" s="194" t="s">
        <v>6210</v>
      </c>
      <c r="D454" s="194" t="s">
        <v>6223</v>
      </c>
      <c r="E454" s="194" t="s">
        <v>6239</v>
      </c>
      <c r="F454" s="208"/>
      <c r="G454" s="195" t="s">
        <v>8473</v>
      </c>
      <c r="H454" s="201" t="s">
        <v>6240</v>
      </c>
      <c r="I454" s="197">
        <v>470665</v>
      </c>
      <c r="J454" s="197">
        <v>1298841</v>
      </c>
      <c r="K454" s="271" t="s">
        <v>6214</v>
      </c>
      <c r="L454" s="199" t="s">
        <v>67</v>
      </c>
      <c r="M454" s="199"/>
      <c r="N454" s="199"/>
      <c r="O454" s="199" t="s">
        <v>68</v>
      </c>
      <c r="P454" s="194" t="s">
        <v>6241</v>
      </c>
      <c r="Q454" s="212">
        <v>1</v>
      </c>
      <c r="R454" s="272">
        <v>57</v>
      </c>
      <c r="S454" s="272">
        <v>12</v>
      </c>
      <c r="T454" s="272">
        <v>2</v>
      </c>
      <c r="U454" s="273">
        <v>6</v>
      </c>
      <c r="V454" s="273">
        <v>8</v>
      </c>
      <c r="W454" s="213" t="s">
        <v>69</v>
      </c>
      <c r="X454" s="201"/>
      <c r="Y454" s="212" t="s">
        <v>70</v>
      </c>
      <c r="Z454" s="199" t="s">
        <v>75</v>
      </c>
      <c r="AA454" s="212" t="s">
        <v>72</v>
      </c>
      <c r="AB454" s="195"/>
      <c r="AC454" s="205"/>
      <c r="AD454" s="205"/>
      <c r="AE454" s="205"/>
      <c r="AF454" s="205"/>
      <c r="AG454" s="205"/>
      <c r="AH454" s="205"/>
      <c r="AI454" s="205"/>
    </row>
    <row r="455" spans="1:35" ht="30" x14ac:dyDescent="0.85">
      <c r="A455" s="192">
        <v>454</v>
      </c>
      <c r="B455" s="193" t="s">
        <v>5324</v>
      </c>
      <c r="C455" s="194" t="s">
        <v>6210</v>
      </c>
      <c r="D455" s="194" t="s">
        <v>6223</v>
      </c>
      <c r="E455" s="194"/>
      <c r="F455" s="208"/>
      <c r="G455" s="195" t="s">
        <v>8474</v>
      </c>
      <c r="H455" s="201" t="s">
        <v>6242</v>
      </c>
      <c r="I455" s="197">
        <v>471029</v>
      </c>
      <c r="J455" s="197">
        <v>1299455</v>
      </c>
      <c r="K455" s="271" t="s">
        <v>6214</v>
      </c>
      <c r="L455" s="199" t="s">
        <v>67</v>
      </c>
      <c r="M455" s="199"/>
      <c r="N455" s="199"/>
      <c r="O455" s="199" t="s">
        <v>68</v>
      </c>
      <c r="P455" s="194" t="s">
        <v>6243</v>
      </c>
      <c r="Q455" s="212">
        <v>1</v>
      </c>
      <c r="R455" s="272">
        <v>58</v>
      </c>
      <c r="S455" s="272">
        <v>12</v>
      </c>
      <c r="T455" s="272">
        <v>2</v>
      </c>
      <c r="U455" s="273">
        <v>6</v>
      </c>
      <c r="V455" s="273">
        <v>8</v>
      </c>
      <c r="W455" s="213" t="s">
        <v>69</v>
      </c>
      <c r="X455" s="201"/>
      <c r="Y455" s="212" t="s">
        <v>70</v>
      </c>
      <c r="Z455" s="199" t="s">
        <v>75</v>
      </c>
      <c r="AA455" s="212" t="s">
        <v>72</v>
      </c>
      <c r="AB455" s="195"/>
      <c r="AC455" s="205"/>
      <c r="AD455" s="205"/>
      <c r="AE455" s="205"/>
      <c r="AF455" s="205"/>
      <c r="AG455" s="205"/>
      <c r="AH455" s="205"/>
      <c r="AI455" s="205"/>
    </row>
    <row r="456" spans="1:35" ht="30" x14ac:dyDescent="0.85">
      <c r="A456" s="192">
        <v>455</v>
      </c>
      <c r="B456" s="193" t="s">
        <v>5324</v>
      </c>
      <c r="C456" s="194" t="s">
        <v>6210</v>
      </c>
      <c r="D456" s="194" t="s">
        <v>6223</v>
      </c>
      <c r="E456" s="194"/>
      <c r="F456" s="208"/>
      <c r="G456" s="195" t="s">
        <v>8475</v>
      </c>
      <c r="H456" s="201" t="s">
        <v>6244</v>
      </c>
      <c r="I456" s="197">
        <v>470867</v>
      </c>
      <c r="J456" s="197">
        <v>1298847</v>
      </c>
      <c r="K456" s="271" t="s">
        <v>6214</v>
      </c>
      <c r="L456" s="199" t="s">
        <v>67</v>
      </c>
      <c r="M456" s="199"/>
      <c r="N456" s="199"/>
      <c r="O456" s="199" t="s">
        <v>68</v>
      </c>
      <c r="P456" s="194" t="s">
        <v>6245</v>
      </c>
      <c r="Q456" s="212">
        <v>1</v>
      </c>
      <c r="R456" s="272">
        <v>59</v>
      </c>
      <c r="S456" s="272">
        <v>12</v>
      </c>
      <c r="T456" s="272">
        <v>2</v>
      </c>
      <c r="U456" s="273">
        <v>6</v>
      </c>
      <c r="V456" s="273">
        <v>8</v>
      </c>
      <c r="W456" s="213" t="s">
        <v>69</v>
      </c>
      <c r="X456" s="201"/>
      <c r="Y456" s="212" t="s">
        <v>70</v>
      </c>
      <c r="Z456" s="199" t="s">
        <v>75</v>
      </c>
      <c r="AA456" s="212" t="s">
        <v>72</v>
      </c>
      <c r="AB456" s="195"/>
      <c r="AC456" s="205"/>
      <c r="AD456" s="205"/>
      <c r="AE456" s="205"/>
      <c r="AF456" s="205"/>
      <c r="AG456" s="205"/>
      <c r="AH456" s="205"/>
      <c r="AI456" s="205"/>
    </row>
    <row r="457" spans="1:35" ht="32.4" x14ac:dyDescent="0.85">
      <c r="A457" s="192">
        <v>456</v>
      </c>
      <c r="B457" s="193" t="s">
        <v>5324</v>
      </c>
      <c r="C457" s="194" t="s">
        <v>6210</v>
      </c>
      <c r="D457" s="194" t="s">
        <v>6223</v>
      </c>
      <c r="E457" s="194"/>
      <c r="F457" s="208"/>
      <c r="G457" s="195" t="s">
        <v>8476</v>
      </c>
      <c r="H457" s="201" t="s">
        <v>6246</v>
      </c>
      <c r="I457" s="274">
        <v>470727</v>
      </c>
      <c r="J457" s="274">
        <v>1298465</v>
      </c>
      <c r="K457" s="271" t="s">
        <v>6214</v>
      </c>
      <c r="L457" s="199" t="s">
        <v>67</v>
      </c>
      <c r="M457" s="199"/>
      <c r="N457" s="199"/>
      <c r="O457" s="199" t="s">
        <v>68</v>
      </c>
      <c r="P457" s="275" t="s">
        <v>6247</v>
      </c>
      <c r="Q457" s="212">
        <v>1</v>
      </c>
      <c r="R457" s="272">
        <v>48</v>
      </c>
      <c r="S457" s="272">
        <v>12</v>
      </c>
      <c r="T457" s="272">
        <v>2</v>
      </c>
      <c r="U457" s="273">
        <v>9</v>
      </c>
      <c r="V457" s="273">
        <v>8</v>
      </c>
      <c r="W457" s="213" t="s">
        <v>69</v>
      </c>
      <c r="X457" s="201"/>
      <c r="Y457" s="212" t="s">
        <v>70</v>
      </c>
      <c r="Z457" s="199" t="s">
        <v>75</v>
      </c>
      <c r="AA457" s="212" t="s">
        <v>72</v>
      </c>
      <c r="AB457" s="195"/>
      <c r="AC457" s="205"/>
      <c r="AD457" s="205"/>
      <c r="AE457" s="205"/>
      <c r="AF457" s="205"/>
      <c r="AG457" s="205"/>
      <c r="AH457" s="205"/>
      <c r="AI457" s="205"/>
    </row>
    <row r="458" spans="1:35" ht="30" x14ac:dyDescent="0.85">
      <c r="A458" s="192">
        <v>457</v>
      </c>
      <c r="B458" s="193" t="s">
        <v>5324</v>
      </c>
      <c r="C458" s="194" t="s">
        <v>6210</v>
      </c>
      <c r="D458" s="194" t="s">
        <v>6248</v>
      </c>
      <c r="E458" s="194" t="s">
        <v>6249</v>
      </c>
      <c r="F458" s="208"/>
      <c r="G458" s="195" t="s">
        <v>8477</v>
      </c>
      <c r="H458" s="201" t="s">
        <v>6250</v>
      </c>
      <c r="I458" s="197">
        <v>470493</v>
      </c>
      <c r="J458" s="197">
        <v>1306320</v>
      </c>
      <c r="K458" s="271" t="s">
        <v>6214</v>
      </c>
      <c r="L458" s="199" t="s">
        <v>67</v>
      </c>
      <c r="M458" s="199"/>
      <c r="N458" s="199"/>
      <c r="O458" s="199" t="s">
        <v>68</v>
      </c>
      <c r="P458" s="194" t="s">
        <v>6251</v>
      </c>
      <c r="Q458" s="212">
        <v>1</v>
      </c>
      <c r="R458" s="272">
        <v>52</v>
      </c>
      <c r="S458" s="272">
        <v>12</v>
      </c>
      <c r="T458" s="277">
        <v>2</v>
      </c>
      <c r="U458" s="273">
        <v>9</v>
      </c>
      <c r="V458" s="273">
        <v>8</v>
      </c>
      <c r="W458" s="213" t="s">
        <v>69</v>
      </c>
      <c r="X458" s="201"/>
      <c r="Y458" s="212" t="s">
        <v>70</v>
      </c>
      <c r="Z458" s="199" t="s">
        <v>75</v>
      </c>
      <c r="AA458" s="212" t="s">
        <v>72</v>
      </c>
      <c r="AB458" s="195"/>
      <c r="AC458" s="205"/>
      <c r="AD458" s="205"/>
      <c r="AE458" s="205"/>
      <c r="AF458" s="205"/>
      <c r="AG458" s="205"/>
      <c r="AH458" s="205"/>
      <c r="AI458" s="205"/>
    </row>
    <row r="459" spans="1:35" ht="30" x14ac:dyDescent="0.85">
      <c r="A459" s="192">
        <v>458</v>
      </c>
      <c r="B459" s="193" t="s">
        <v>5324</v>
      </c>
      <c r="C459" s="194" t="s">
        <v>6210</v>
      </c>
      <c r="D459" s="194" t="s">
        <v>6248</v>
      </c>
      <c r="E459" s="194"/>
      <c r="F459" s="208"/>
      <c r="G459" s="195" t="s">
        <v>8478</v>
      </c>
      <c r="H459" s="201" t="s">
        <v>6252</v>
      </c>
      <c r="I459" s="197">
        <v>465602</v>
      </c>
      <c r="J459" s="197">
        <v>1304609</v>
      </c>
      <c r="K459" s="271" t="s">
        <v>6214</v>
      </c>
      <c r="L459" s="199" t="s">
        <v>67</v>
      </c>
      <c r="M459" s="199"/>
      <c r="N459" s="199"/>
      <c r="O459" s="199" t="s">
        <v>68</v>
      </c>
      <c r="P459" s="194" t="s">
        <v>5913</v>
      </c>
      <c r="Q459" s="212">
        <v>1</v>
      </c>
      <c r="R459" s="272">
        <v>55</v>
      </c>
      <c r="S459" s="272">
        <v>12</v>
      </c>
      <c r="T459" s="277">
        <v>2</v>
      </c>
      <c r="U459" s="273">
        <v>7</v>
      </c>
      <c r="V459" s="273">
        <v>8</v>
      </c>
      <c r="W459" s="213" t="s">
        <v>69</v>
      </c>
      <c r="X459" s="201"/>
      <c r="Y459" s="212" t="s">
        <v>70</v>
      </c>
      <c r="Z459" s="199" t="s">
        <v>75</v>
      </c>
      <c r="AA459" s="212" t="s">
        <v>72</v>
      </c>
      <c r="AB459" s="195"/>
      <c r="AC459" s="205"/>
      <c r="AD459" s="205"/>
      <c r="AE459" s="205"/>
      <c r="AF459" s="205"/>
      <c r="AG459" s="205"/>
      <c r="AH459" s="205"/>
      <c r="AI459" s="205"/>
    </row>
    <row r="460" spans="1:35" ht="32.4" x14ac:dyDescent="0.85">
      <c r="A460" s="192">
        <v>459</v>
      </c>
      <c r="B460" s="193" t="s">
        <v>5324</v>
      </c>
      <c r="C460" s="194" t="s">
        <v>6210</v>
      </c>
      <c r="D460" s="194" t="s">
        <v>6248</v>
      </c>
      <c r="E460" s="194"/>
      <c r="F460" s="208"/>
      <c r="G460" s="195" t="s">
        <v>8479</v>
      </c>
      <c r="H460" s="201" t="s">
        <v>6253</v>
      </c>
      <c r="I460" s="274">
        <v>465525</v>
      </c>
      <c r="J460" s="274">
        <v>1304472</v>
      </c>
      <c r="K460" s="271" t="s">
        <v>6214</v>
      </c>
      <c r="L460" s="199" t="s">
        <v>67</v>
      </c>
      <c r="M460" s="199"/>
      <c r="N460" s="199"/>
      <c r="O460" s="199" t="s">
        <v>68</v>
      </c>
      <c r="P460" s="275" t="s">
        <v>6254</v>
      </c>
      <c r="Q460" s="212">
        <v>1</v>
      </c>
      <c r="R460" s="272">
        <v>50</v>
      </c>
      <c r="S460" s="272">
        <v>12</v>
      </c>
      <c r="T460" s="272">
        <v>2</v>
      </c>
      <c r="U460" s="273">
        <v>10</v>
      </c>
      <c r="V460" s="273">
        <v>8</v>
      </c>
      <c r="W460" s="213" t="s">
        <v>69</v>
      </c>
      <c r="X460" s="201"/>
      <c r="Y460" s="212" t="s">
        <v>70</v>
      </c>
      <c r="Z460" s="199" t="s">
        <v>75</v>
      </c>
      <c r="AA460" s="212" t="s">
        <v>72</v>
      </c>
      <c r="AB460" s="195"/>
      <c r="AC460" s="205"/>
      <c r="AD460" s="205"/>
      <c r="AE460" s="205"/>
      <c r="AF460" s="205"/>
      <c r="AG460" s="205"/>
      <c r="AH460" s="205"/>
      <c r="AI460" s="205"/>
    </row>
    <row r="461" spans="1:35" ht="30" x14ac:dyDescent="0.85">
      <c r="A461" s="192">
        <v>460</v>
      </c>
      <c r="B461" s="193" t="s">
        <v>5324</v>
      </c>
      <c r="C461" s="194" t="s">
        <v>6210</v>
      </c>
      <c r="D461" s="194" t="s">
        <v>6248</v>
      </c>
      <c r="E461" s="194" t="s">
        <v>6255</v>
      </c>
      <c r="F461" s="208"/>
      <c r="G461" s="195" t="s">
        <v>8480</v>
      </c>
      <c r="H461" s="201" t="s">
        <v>6256</v>
      </c>
      <c r="I461" s="197">
        <v>465475</v>
      </c>
      <c r="J461" s="197">
        <v>1303895</v>
      </c>
      <c r="K461" s="271" t="s">
        <v>6214</v>
      </c>
      <c r="L461" s="199" t="s">
        <v>67</v>
      </c>
      <c r="M461" s="199"/>
      <c r="N461" s="199"/>
      <c r="O461" s="199" t="s">
        <v>68</v>
      </c>
      <c r="P461" s="194" t="s">
        <v>6257</v>
      </c>
      <c r="Q461" s="212">
        <v>1</v>
      </c>
      <c r="R461" s="272">
        <v>54</v>
      </c>
      <c r="S461" s="272">
        <v>12</v>
      </c>
      <c r="T461" s="272">
        <v>2</v>
      </c>
      <c r="U461" s="273">
        <v>8</v>
      </c>
      <c r="V461" s="273">
        <v>8</v>
      </c>
      <c r="W461" s="213" t="s">
        <v>69</v>
      </c>
      <c r="X461" s="201"/>
      <c r="Y461" s="212" t="s">
        <v>70</v>
      </c>
      <c r="Z461" s="199" t="s">
        <v>75</v>
      </c>
      <c r="AA461" s="212" t="s">
        <v>72</v>
      </c>
      <c r="AB461" s="195"/>
      <c r="AC461" s="205"/>
      <c r="AD461" s="205"/>
      <c r="AE461" s="205"/>
      <c r="AF461" s="205"/>
      <c r="AG461" s="205"/>
      <c r="AH461" s="205"/>
      <c r="AI461" s="205"/>
    </row>
    <row r="462" spans="1:35" ht="32.4" x14ac:dyDescent="0.85">
      <c r="A462" s="192">
        <v>461</v>
      </c>
      <c r="B462" s="193" t="s">
        <v>5324</v>
      </c>
      <c r="C462" s="194" t="s">
        <v>6210</v>
      </c>
      <c r="D462" s="194" t="s">
        <v>6248</v>
      </c>
      <c r="E462" s="194"/>
      <c r="F462" s="208"/>
      <c r="G462" s="195" t="s">
        <v>8481</v>
      </c>
      <c r="H462" s="201" t="s">
        <v>6258</v>
      </c>
      <c r="I462" s="274">
        <v>465646</v>
      </c>
      <c r="J462" s="274">
        <v>1304093</v>
      </c>
      <c r="K462" s="271" t="s">
        <v>6214</v>
      </c>
      <c r="L462" s="199" t="s">
        <v>67</v>
      </c>
      <c r="M462" s="199"/>
      <c r="N462" s="199"/>
      <c r="O462" s="199" t="s">
        <v>68</v>
      </c>
      <c r="P462" s="275" t="s">
        <v>6259</v>
      </c>
      <c r="Q462" s="212">
        <v>1</v>
      </c>
      <c r="R462" s="272">
        <v>50</v>
      </c>
      <c r="S462" s="272">
        <v>12</v>
      </c>
      <c r="T462" s="272">
        <v>2</v>
      </c>
      <c r="U462" s="273">
        <v>9</v>
      </c>
      <c r="V462" s="273">
        <v>8</v>
      </c>
      <c r="W462" s="213" t="s">
        <v>69</v>
      </c>
      <c r="X462" s="201"/>
      <c r="Y462" s="212" t="s">
        <v>70</v>
      </c>
      <c r="Z462" s="199" t="s">
        <v>75</v>
      </c>
      <c r="AA462" s="212" t="s">
        <v>72</v>
      </c>
      <c r="AB462" s="195"/>
      <c r="AC462" s="205"/>
      <c r="AD462" s="205"/>
      <c r="AE462" s="205"/>
      <c r="AF462" s="205"/>
      <c r="AG462" s="205"/>
      <c r="AH462" s="205"/>
      <c r="AI462" s="205"/>
    </row>
    <row r="463" spans="1:35" ht="32.4" x14ac:dyDescent="0.85">
      <c r="A463" s="192">
        <v>462</v>
      </c>
      <c r="B463" s="193" t="s">
        <v>5324</v>
      </c>
      <c r="C463" s="194" t="s">
        <v>6210</v>
      </c>
      <c r="D463" s="194" t="s">
        <v>6248</v>
      </c>
      <c r="E463" s="194"/>
      <c r="F463" s="208"/>
      <c r="G463" s="195" t="s">
        <v>8482</v>
      </c>
      <c r="H463" s="201" t="s">
        <v>6260</v>
      </c>
      <c r="I463" s="274">
        <v>465736</v>
      </c>
      <c r="J463" s="274">
        <v>1303660</v>
      </c>
      <c r="K463" s="271" t="s">
        <v>6214</v>
      </c>
      <c r="L463" s="199" t="s">
        <v>67</v>
      </c>
      <c r="M463" s="199"/>
      <c r="N463" s="199"/>
      <c r="O463" s="199" t="s">
        <v>68</v>
      </c>
      <c r="P463" s="275" t="s">
        <v>6261</v>
      </c>
      <c r="Q463" s="212">
        <v>1</v>
      </c>
      <c r="R463" s="272">
        <v>49</v>
      </c>
      <c r="S463" s="272">
        <v>12</v>
      </c>
      <c r="T463" s="272">
        <v>2</v>
      </c>
      <c r="U463" s="273">
        <v>9</v>
      </c>
      <c r="V463" s="273">
        <v>8</v>
      </c>
      <c r="W463" s="213" t="s">
        <v>69</v>
      </c>
      <c r="X463" s="201"/>
      <c r="Y463" s="212" t="s">
        <v>70</v>
      </c>
      <c r="Z463" s="199" t="s">
        <v>75</v>
      </c>
      <c r="AA463" s="212" t="s">
        <v>72</v>
      </c>
      <c r="AB463" s="195"/>
      <c r="AC463" s="205"/>
      <c r="AD463" s="205"/>
      <c r="AE463" s="205"/>
      <c r="AF463" s="205"/>
      <c r="AG463" s="205"/>
      <c r="AH463" s="205"/>
      <c r="AI463" s="205"/>
    </row>
    <row r="464" spans="1:35" ht="32.4" x14ac:dyDescent="0.85">
      <c r="A464" s="192">
        <v>463</v>
      </c>
      <c r="B464" s="193" t="s">
        <v>5324</v>
      </c>
      <c r="C464" s="194" t="s">
        <v>6210</v>
      </c>
      <c r="D464" s="194" t="s">
        <v>6248</v>
      </c>
      <c r="E464" s="194"/>
      <c r="F464" s="208"/>
      <c r="G464" s="195" t="s">
        <v>8483</v>
      </c>
      <c r="H464" s="201" t="s">
        <v>6262</v>
      </c>
      <c r="I464" s="274">
        <v>466178</v>
      </c>
      <c r="J464" s="274">
        <v>1303588</v>
      </c>
      <c r="K464" s="271" t="s">
        <v>6214</v>
      </c>
      <c r="L464" s="199" t="s">
        <v>67</v>
      </c>
      <c r="M464" s="199"/>
      <c r="N464" s="199"/>
      <c r="O464" s="199" t="s">
        <v>68</v>
      </c>
      <c r="P464" s="275" t="s">
        <v>6263</v>
      </c>
      <c r="Q464" s="212">
        <v>1</v>
      </c>
      <c r="R464" s="272">
        <v>48</v>
      </c>
      <c r="S464" s="272">
        <v>12</v>
      </c>
      <c r="T464" s="272">
        <v>2</v>
      </c>
      <c r="U464" s="273">
        <v>9</v>
      </c>
      <c r="V464" s="273">
        <v>8</v>
      </c>
      <c r="W464" s="213" t="s">
        <v>69</v>
      </c>
      <c r="X464" s="201"/>
      <c r="Y464" s="212" t="s">
        <v>70</v>
      </c>
      <c r="Z464" s="199" t="s">
        <v>75</v>
      </c>
      <c r="AA464" s="212" t="s">
        <v>72</v>
      </c>
      <c r="AB464" s="195"/>
      <c r="AC464" s="205"/>
      <c r="AD464" s="205"/>
      <c r="AE464" s="205"/>
      <c r="AF464" s="205"/>
      <c r="AG464" s="205"/>
      <c r="AH464" s="205"/>
      <c r="AI464" s="205"/>
    </row>
    <row r="465" spans="1:35" ht="30" x14ac:dyDescent="0.85">
      <c r="A465" s="192">
        <v>464</v>
      </c>
      <c r="B465" s="193" t="s">
        <v>5324</v>
      </c>
      <c r="C465" s="194" t="s">
        <v>6210</v>
      </c>
      <c r="D465" s="194" t="s">
        <v>6248</v>
      </c>
      <c r="E465" s="194" t="s">
        <v>6264</v>
      </c>
      <c r="F465" s="208"/>
      <c r="G465" s="195" t="s">
        <v>8484</v>
      </c>
      <c r="H465" s="201" t="s">
        <v>6265</v>
      </c>
      <c r="I465" s="197">
        <v>464379</v>
      </c>
      <c r="J465" s="197">
        <v>1302691</v>
      </c>
      <c r="K465" s="271" t="s">
        <v>6214</v>
      </c>
      <c r="L465" s="199" t="s">
        <v>67</v>
      </c>
      <c r="M465" s="199"/>
      <c r="N465" s="199"/>
      <c r="O465" s="199" t="s">
        <v>68</v>
      </c>
      <c r="P465" s="194" t="s">
        <v>6266</v>
      </c>
      <c r="Q465" s="212">
        <v>1</v>
      </c>
      <c r="R465" s="272">
        <v>56</v>
      </c>
      <c r="S465" s="272">
        <v>12</v>
      </c>
      <c r="T465" s="272">
        <v>2</v>
      </c>
      <c r="U465" s="273">
        <v>6</v>
      </c>
      <c r="V465" s="273">
        <v>8</v>
      </c>
      <c r="W465" s="213" t="s">
        <v>69</v>
      </c>
      <c r="X465" s="201"/>
      <c r="Y465" s="212" t="s">
        <v>70</v>
      </c>
      <c r="Z465" s="199" t="s">
        <v>75</v>
      </c>
      <c r="AA465" s="212" t="s">
        <v>72</v>
      </c>
      <c r="AB465" s="195"/>
      <c r="AC465" s="205"/>
      <c r="AD465" s="205"/>
      <c r="AE465" s="205"/>
      <c r="AF465" s="205"/>
      <c r="AG465" s="205"/>
      <c r="AH465" s="205"/>
      <c r="AI465" s="205"/>
    </row>
    <row r="466" spans="1:35" ht="30" x14ac:dyDescent="0.85">
      <c r="A466" s="192">
        <v>465</v>
      </c>
      <c r="B466" s="193" t="s">
        <v>5324</v>
      </c>
      <c r="C466" s="194" t="s">
        <v>6210</v>
      </c>
      <c r="D466" s="194" t="s">
        <v>6248</v>
      </c>
      <c r="E466" s="194"/>
      <c r="F466" s="208"/>
      <c r="G466" s="195" t="s">
        <v>8485</v>
      </c>
      <c r="H466" s="201" t="s">
        <v>6267</v>
      </c>
      <c r="I466" s="197">
        <v>464398</v>
      </c>
      <c r="J466" s="197">
        <v>1302885</v>
      </c>
      <c r="K466" s="271" t="s">
        <v>6214</v>
      </c>
      <c r="L466" s="199" t="s">
        <v>67</v>
      </c>
      <c r="M466" s="199"/>
      <c r="N466" s="199"/>
      <c r="O466" s="199" t="s">
        <v>68</v>
      </c>
      <c r="P466" s="194" t="s">
        <v>6268</v>
      </c>
      <c r="Q466" s="212">
        <v>1</v>
      </c>
      <c r="R466" s="272">
        <v>54</v>
      </c>
      <c r="S466" s="272">
        <v>12</v>
      </c>
      <c r="T466" s="272">
        <v>2</v>
      </c>
      <c r="U466" s="273">
        <v>6</v>
      </c>
      <c r="V466" s="273">
        <v>8</v>
      </c>
      <c r="W466" s="213" t="s">
        <v>69</v>
      </c>
      <c r="X466" s="201"/>
      <c r="Y466" s="212" t="s">
        <v>70</v>
      </c>
      <c r="Z466" s="199" t="s">
        <v>75</v>
      </c>
      <c r="AA466" s="212" t="s">
        <v>72</v>
      </c>
      <c r="AB466" s="195"/>
      <c r="AC466" s="205"/>
      <c r="AD466" s="205"/>
      <c r="AE466" s="205"/>
      <c r="AF466" s="205"/>
      <c r="AG466" s="205"/>
      <c r="AH466" s="205"/>
      <c r="AI466" s="205"/>
    </row>
    <row r="467" spans="1:35" ht="30" x14ac:dyDescent="0.85">
      <c r="A467" s="192">
        <v>466</v>
      </c>
      <c r="B467" s="193" t="s">
        <v>5324</v>
      </c>
      <c r="C467" s="194" t="s">
        <v>6210</v>
      </c>
      <c r="D467" s="194" t="s">
        <v>6248</v>
      </c>
      <c r="E467" s="194" t="s">
        <v>6269</v>
      </c>
      <c r="F467" s="208"/>
      <c r="G467" s="195" t="s">
        <v>8486</v>
      </c>
      <c r="H467" s="201" t="s">
        <v>6270</v>
      </c>
      <c r="I467" s="197">
        <v>460683</v>
      </c>
      <c r="J467" s="197">
        <v>1304560</v>
      </c>
      <c r="K467" s="271" t="s">
        <v>6214</v>
      </c>
      <c r="L467" s="199" t="s">
        <v>67</v>
      </c>
      <c r="M467" s="199"/>
      <c r="N467" s="199"/>
      <c r="O467" s="199" t="s">
        <v>68</v>
      </c>
      <c r="P467" s="194" t="s">
        <v>6271</v>
      </c>
      <c r="Q467" s="212">
        <v>1</v>
      </c>
      <c r="R467" s="272">
        <v>56</v>
      </c>
      <c r="S467" s="272">
        <v>12</v>
      </c>
      <c r="T467" s="272">
        <v>2</v>
      </c>
      <c r="U467" s="273">
        <v>7</v>
      </c>
      <c r="V467" s="273">
        <v>8</v>
      </c>
      <c r="W467" s="213" t="s">
        <v>69</v>
      </c>
      <c r="X467" s="201"/>
      <c r="Y467" s="212" t="s">
        <v>70</v>
      </c>
      <c r="Z467" s="199" t="s">
        <v>75</v>
      </c>
      <c r="AA467" s="212" t="s">
        <v>72</v>
      </c>
      <c r="AB467" s="195"/>
      <c r="AC467" s="205"/>
      <c r="AD467" s="205"/>
      <c r="AE467" s="205"/>
      <c r="AF467" s="205"/>
      <c r="AG467" s="205"/>
      <c r="AH467" s="205"/>
      <c r="AI467" s="205"/>
    </row>
    <row r="468" spans="1:35" ht="30" x14ac:dyDescent="0.85">
      <c r="A468" s="192">
        <v>467</v>
      </c>
      <c r="B468" s="193" t="s">
        <v>5324</v>
      </c>
      <c r="C468" s="194" t="s">
        <v>6210</v>
      </c>
      <c r="D468" s="194" t="s">
        <v>6248</v>
      </c>
      <c r="E468" s="194"/>
      <c r="F468" s="208"/>
      <c r="G468" s="195" t="s">
        <v>8487</v>
      </c>
      <c r="H468" s="201" t="s">
        <v>6272</v>
      </c>
      <c r="I468" s="197">
        <v>460538</v>
      </c>
      <c r="J468" s="197">
        <v>1304536</v>
      </c>
      <c r="K468" s="271" t="s">
        <v>6214</v>
      </c>
      <c r="L468" s="199" t="s">
        <v>67</v>
      </c>
      <c r="M468" s="199"/>
      <c r="N468" s="199"/>
      <c r="O468" s="199" t="s">
        <v>68</v>
      </c>
      <c r="P468" s="194" t="s">
        <v>6273</v>
      </c>
      <c r="Q468" s="212">
        <v>1</v>
      </c>
      <c r="R468" s="272">
        <v>58</v>
      </c>
      <c r="S468" s="272">
        <v>12</v>
      </c>
      <c r="T468" s="272">
        <v>2</v>
      </c>
      <c r="U468" s="273">
        <v>5</v>
      </c>
      <c r="V468" s="273">
        <v>8</v>
      </c>
      <c r="W468" s="213" t="s">
        <v>69</v>
      </c>
      <c r="X468" s="201"/>
      <c r="Y468" s="212" t="s">
        <v>70</v>
      </c>
      <c r="Z468" s="199" t="s">
        <v>75</v>
      </c>
      <c r="AA468" s="212" t="s">
        <v>72</v>
      </c>
      <c r="AB468" s="195"/>
      <c r="AC468" s="205"/>
      <c r="AD468" s="205"/>
      <c r="AE468" s="205"/>
      <c r="AF468" s="205"/>
      <c r="AG468" s="205"/>
      <c r="AH468" s="205"/>
      <c r="AI468" s="205"/>
    </row>
    <row r="469" spans="1:35" ht="30" x14ac:dyDescent="0.85">
      <c r="A469" s="192">
        <v>468</v>
      </c>
      <c r="B469" s="193" t="s">
        <v>5324</v>
      </c>
      <c r="C469" s="194" t="s">
        <v>6210</v>
      </c>
      <c r="D469" s="278" t="s">
        <v>6274</v>
      </c>
      <c r="E469" s="194" t="s">
        <v>6275</v>
      </c>
      <c r="F469" s="208"/>
      <c r="G469" s="195" t="s">
        <v>8488</v>
      </c>
      <c r="H469" s="201" t="s">
        <v>6276</v>
      </c>
      <c r="I469" s="197">
        <v>449751</v>
      </c>
      <c r="J469" s="197">
        <v>1286692</v>
      </c>
      <c r="K469" s="271" t="s">
        <v>6277</v>
      </c>
      <c r="L469" s="199" t="s">
        <v>67</v>
      </c>
      <c r="M469" s="199"/>
      <c r="N469" s="199"/>
      <c r="O469" s="199" t="s">
        <v>68</v>
      </c>
      <c r="P469" s="194" t="s">
        <v>6278</v>
      </c>
      <c r="Q469" s="212">
        <v>1</v>
      </c>
      <c r="R469" s="272">
        <v>57</v>
      </c>
      <c r="S469" s="272">
        <v>12</v>
      </c>
      <c r="T469" s="272">
        <v>2</v>
      </c>
      <c r="U469" s="273">
        <v>7</v>
      </c>
      <c r="V469" s="273">
        <v>8</v>
      </c>
      <c r="W469" s="213" t="s">
        <v>69</v>
      </c>
      <c r="X469" s="201"/>
      <c r="Y469" s="212" t="s">
        <v>70</v>
      </c>
      <c r="Z469" s="199" t="s">
        <v>75</v>
      </c>
      <c r="AA469" s="212" t="s">
        <v>72</v>
      </c>
      <c r="AB469" s="195"/>
      <c r="AC469" s="205"/>
      <c r="AD469" s="205"/>
      <c r="AE469" s="205"/>
      <c r="AF469" s="205"/>
      <c r="AG469" s="205"/>
      <c r="AH469" s="205"/>
      <c r="AI469" s="205"/>
    </row>
    <row r="470" spans="1:35" ht="30" x14ac:dyDescent="0.85">
      <c r="A470" s="192">
        <v>469</v>
      </c>
      <c r="B470" s="193" t="s">
        <v>5324</v>
      </c>
      <c r="C470" s="194" t="s">
        <v>6210</v>
      </c>
      <c r="D470" s="278" t="s">
        <v>6274</v>
      </c>
      <c r="E470" s="194" t="s">
        <v>6279</v>
      </c>
      <c r="F470" s="208"/>
      <c r="G470" s="195" t="s">
        <v>8489</v>
      </c>
      <c r="H470" s="201" t="s">
        <v>6280</v>
      </c>
      <c r="I470" s="197">
        <v>449310</v>
      </c>
      <c r="J470" s="197">
        <v>1291198</v>
      </c>
      <c r="K470" s="271" t="s">
        <v>6214</v>
      </c>
      <c r="L470" s="199" t="s">
        <v>67</v>
      </c>
      <c r="M470" s="199"/>
      <c r="N470" s="199"/>
      <c r="O470" s="199" t="s">
        <v>68</v>
      </c>
      <c r="P470" s="194" t="s">
        <v>6281</v>
      </c>
      <c r="Q470" s="212">
        <v>1</v>
      </c>
      <c r="R470" s="272">
        <v>52</v>
      </c>
      <c r="S470" s="272">
        <v>12</v>
      </c>
      <c r="T470" s="272">
        <v>2</v>
      </c>
      <c r="U470" s="273">
        <v>6</v>
      </c>
      <c r="V470" s="273">
        <v>8</v>
      </c>
      <c r="W470" s="213" t="s">
        <v>69</v>
      </c>
      <c r="X470" s="201"/>
      <c r="Y470" s="212" t="s">
        <v>70</v>
      </c>
      <c r="Z470" s="199" t="s">
        <v>75</v>
      </c>
      <c r="AA470" s="212" t="s">
        <v>72</v>
      </c>
      <c r="AB470" s="195"/>
      <c r="AC470" s="205"/>
      <c r="AD470" s="205"/>
      <c r="AE470" s="205"/>
      <c r="AF470" s="205"/>
      <c r="AG470" s="205"/>
      <c r="AH470" s="205"/>
      <c r="AI470" s="205"/>
    </row>
    <row r="471" spans="1:35" ht="30" x14ac:dyDescent="0.85">
      <c r="A471" s="192">
        <v>470</v>
      </c>
      <c r="B471" s="193" t="s">
        <v>5324</v>
      </c>
      <c r="C471" s="194" t="s">
        <v>6210</v>
      </c>
      <c r="D471" s="278" t="s">
        <v>6274</v>
      </c>
      <c r="E471" s="194"/>
      <c r="F471" s="208"/>
      <c r="G471" s="195" t="s">
        <v>8490</v>
      </c>
      <c r="H471" s="201" t="s">
        <v>6282</v>
      </c>
      <c r="I471" s="197">
        <v>450613</v>
      </c>
      <c r="J471" s="197">
        <v>1290716</v>
      </c>
      <c r="K471" s="271" t="s">
        <v>6214</v>
      </c>
      <c r="L471" s="199" t="s">
        <v>67</v>
      </c>
      <c r="M471" s="199"/>
      <c r="N471" s="199"/>
      <c r="O471" s="199" t="s">
        <v>68</v>
      </c>
      <c r="P471" s="194" t="s">
        <v>6283</v>
      </c>
      <c r="Q471" s="212">
        <v>1</v>
      </c>
      <c r="R471" s="272">
        <v>52</v>
      </c>
      <c r="S471" s="272">
        <v>12</v>
      </c>
      <c r="T471" s="272">
        <v>2</v>
      </c>
      <c r="U471" s="273">
        <v>6</v>
      </c>
      <c r="V471" s="273">
        <v>8</v>
      </c>
      <c r="W471" s="213" t="s">
        <v>69</v>
      </c>
      <c r="X471" s="201"/>
      <c r="Y471" s="212" t="s">
        <v>70</v>
      </c>
      <c r="Z471" s="199" t="s">
        <v>75</v>
      </c>
      <c r="AA471" s="212" t="s">
        <v>72</v>
      </c>
      <c r="AB471" s="195"/>
      <c r="AC471" s="205"/>
      <c r="AD471" s="205"/>
      <c r="AE471" s="205"/>
      <c r="AF471" s="205"/>
      <c r="AG471" s="205"/>
      <c r="AH471" s="205"/>
      <c r="AI471" s="205"/>
    </row>
    <row r="472" spans="1:35" ht="30" x14ac:dyDescent="0.85">
      <c r="A472" s="192">
        <v>471</v>
      </c>
      <c r="B472" s="193" t="s">
        <v>5324</v>
      </c>
      <c r="C472" s="194" t="s">
        <v>6210</v>
      </c>
      <c r="D472" s="278" t="s">
        <v>6274</v>
      </c>
      <c r="E472" s="194" t="s">
        <v>6284</v>
      </c>
      <c r="F472" s="208"/>
      <c r="G472" s="195" t="s">
        <v>8491</v>
      </c>
      <c r="H472" s="201" t="s">
        <v>6285</v>
      </c>
      <c r="I472" s="197">
        <v>449881</v>
      </c>
      <c r="J472" s="197">
        <v>1289746</v>
      </c>
      <c r="K472" s="271" t="s">
        <v>6214</v>
      </c>
      <c r="L472" s="199" t="s">
        <v>67</v>
      </c>
      <c r="M472" s="199"/>
      <c r="N472" s="199"/>
      <c r="O472" s="199" t="s">
        <v>68</v>
      </c>
      <c r="P472" s="194" t="s">
        <v>6286</v>
      </c>
      <c r="Q472" s="212">
        <v>1</v>
      </c>
      <c r="R472" s="272">
        <v>58</v>
      </c>
      <c r="S472" s="272">
        <v>12</v>
      </c>
      <c r="T472" s="272">
        <v>2</v>
      </c>
      <c r="U472" s="273">
        <v>6</v>
      </c>
      <c r="V472" s="273">
        <v>8</v>
      </c>
      <c r="W472" s="213" t="s">
        <v>69</v>
      </c>
      <c r="X472" s="201"/>
      <c r="Y472" s="212" t="s">
        <v>70</v>
      </c>
      <c r="Z472" s="199" t="s">
        <v>75</v>
      </c>
      <c r="AA472" s="212" t="s">
        <v>72</v>
      </c>
      <c r="AB472" s="195"/>
      <c r="AC472" s="205"/>
      <c r="AD472" s="205"/>
      <c r="AE472" s="205"/>
      <c r="AF472" s="205"/>
      <c r="AG472" s="205"/>
      <c r="AH472" s="205"/>
      <c r="AI472" s="205"/>
    </row>
    <row r="473" spans="1:35" ht="30" x14ac:dyDescent="0.85">
      <c r="A473" s="192">
        <v>472</v>
      </c>
      <c r="B473" s="193" t="s">
        <v>5324</v>
      </c>
      <c r="C473" s="194" t="s">
        <v>6210</v>
      </c>
      <c r="D473" s="278" t="s">
        <v>6274</v>
      </c>
      <c r="E473" s="194"/>
      <c r="F473" s="208"/>
      <c r="G473" s="195" t="s">
        <v>8492</v>
      </c>
      <c r="H473" s="201" t="s">
        <v>6287</v>
      </c>
      <c r="I473" s="197">
        <v>450097</v>
      </c>
      <c r="J473" s="197">
        <v>1289314</v>
      </c>
      <c r="K473" s="271" t="s">
        <v>6214</v>
      </c>
      <c r="L473" s="199" t="s">
        <v>67</v>
      </c>
      <c r="M473" s="199"/>
      <c r="N473" s="199"/>
      <c r="O473" s="199" t="s">
        <v>68</v>
      </c>
      <c r="P473" s="194" t="s">
        <v>6288</v>
      </c>
      <c r="Q473" s="212">
        <v>1</v>
      </c>
      <c r="R473" s="272">
        <v>55</v>
      </c>
      <c r="S473" s="272">
        <v>12</v>
      </c>
      <c r="T473" s="272">
        <v>2</v>
      </c>
      <c r="U473" s="273">
        <v>7</v>
      </c>
      <c r="V473" s="273">
        <v>8</v>
      </c>
      <c r="W473" s="213" t="s">
        <v>69</v>
      </c>
      <c r="X473" s="201"/>
      <c r="Y473" s="212" t="s">
        <v>70</v>
      </c>
      <c r="Z473" s="199" t="s">
        <v>75</v>
      </c>
      <c r="AA473" s="212" t="s">
        <v>72</v>
      </c>
      <c r="AB473" s="195"/>
      <c r="AC473" s="205"/>
      <c r="AD473" s="205"/>
      <c r="AE473" s="205"/>
      <c r="AF473" s="205"/>
      <c r="AG473" s="205"/>
      <c r="AH473" s="205"/>
      <c r="AI473" s="205"/>
    </row>
    <row r="474" spans="1:35" ht="30" x14ac:dyDescent="0.85">
      <c r="A474" s="192">
        <v>473</v>
      </c>
      <c r="B474" s="193" t="s">
        <v>5324</v>
      </c>
      <c r="C474" s="194" t="s">
        <v>6210</v>
      </c>
      <c r="D474" s="278" t="s">
        <v>6274</v>
      </c>
      <c r="E474" s="194" t="s">
        <v>6289</v>
      </c>
      <c r="F474" s="208"/>
      <c r="G474" s="195" t="s">
        <v>8493</v>
      </c>
      <c r="H474" s="201" t="s">
        <v>6290</v>
      </c>
      <c r="I474" s="197">
        <v>450140</v>
      </c>
      <c r="J474" s="197">
        <v>1289150</v>
      </c>
      <c r="K474" s="271" t="s">
        <v>6214</v>
      </c>
      <c r="L474" s="199" t="s">
        <v>67</v>
      </c>
      <c r="M474" s="199"/>
      <c r="N474" s="199"/>
      <c r="O474" s="199" t="s">
        <v>68</v>
      </c>
      <c r="P474" s="194" t="s">
        <v>6291</v>
      </c>
      <c r="Q474" s="212">
        <v>1</v>
      </c>
      <c r="R474" s="272">
        <v>57</v>
      </c>
      <c r="S474" s="272">
        <v>12</v>
      </c>
      <c r="T474" s="272">
        <v>2</v>
      </c>
      <c r="U474" s="273">
        <v>6</v>
      </c>
      <c r="V474" s="273">
        <v>8</v>
      </c>
      <c r="W474" s="213" t="s">
        <v>69</v>
      </c>
      <c r="X474" s="201"/>
      <c r="Y474" s="212" t="s">
        <v>70</v>
      </c>
      <c r="Z474" s="199" t="s">
        <v>75</v>
      </c>
      <c r="AA474" s="212" t="s">
        <v>72</v>
      </c>
      <c r="AB474" s="195"/>
      <c r="AC474" s="205"/>
      <c r="AD474" s="205"/>
      <c r="AE474" s="205"/>
      <c r="AF474" s="205"/>
      <c r="AG474" s="205"/>
      <c r="AH474" s="205"/>
      <c r="AI474" s="205"/>
    </row>
    <row r="475" spans="1:35" ht="30" x14ac:dyDescent="0.85">
      <c r="A475" s="192">
        <v>474</v>
      </c>
      <c r="B475" s="193" t="s">
        <v>5324</v>
      </c>
      <c r="C475" s="194" t="s">
        <v>6210</v>
      </c>
      <c r="D475" s="278" t="s">
        <v>6274</v>
      </c>
      <c r="E475" s="194"/>
      <c r="F475" s="208"/>
      <c r="G475" s="195" t="s">
        <v>8494</v>
      </c>
      <c r="H475" s="201" t="s">
        <v>6292</v>
      </c>
      <c r="I475" s="197">
        <v>450474</v>
      </c>
      <c r="J475" s="197">
        <v>1288504</v>
      </c>
      <c r="K475" s="271" t="s">
        <v>6214</v>
      </c>
      <c r="L475" s="199" t="s">
        <v>67</v>
      </c>
      <c r="M475" s="199"/>
      <c r="N475" s="199"/>
      <c r="O475" s="199" t="s">
        <v>68</v>
      </c>
      <c r="P475" s="194" t="s">
        <v>6293</v>
      </c>
      <c r="Q475" s="212">
        <v>1</v>
      </c>
      <c r="R475" s="272">
        <v>58</v>
      </c>
      <c r="S475" s="272">
        <v>12</v>
      </c>
      <c r="T475" s="272">
        <v>2</v>
      </c>
      <c r="U475" s="273">
        <v>6</v>
      </c>
      <c r="V475" s="273">
        <v>8</v>
      </c>
      <c r="W475" s="213" t="s">
        <v>69</v>
      </c>
      <c r="X475" s="201"/>
      <c r="Y475" s="212" t="s">
        <v>70</v>
      </c>
      <c r="Z475" s="199" t="s">
        <v>75</v>
      </c>
      <c r="AA475" s="212" t="s">
        <v>72</v>
      </c>
      <c r="AB475" s="195"/>
      <c r="AC475" s="205"/>
      <c r="AD475" s="205"/>
      <c r="AE475" s="205"/>
      <c r="AF475" s="205"/>
      <c r="AG475" s="205"/>
      <c r="AH475" s="205"/>
      <c r="AI475" s="205"/>
    </row>
    <row r="476" spans="1:35" ht="30" x14ac:dyDescent="0.85">
      <c r="A476" s="192">
        <v>475</v>
      </c>
      <c r="B476" s="193" t="s">
        <v>5324</v>
      </c>
      <c r="C476" s="194" t="s">
        <v>6210</v>
      </c>
      <c r="D476" s="278" t="s">
        <v>6274</v>
      </c>
      <c r="E476" s="194"/>
      <c r="F476" s="208"/>
      <c r="G476" s="195" t="s">
        <v>8495</v>
      </c>
      <c r="H476" s="201" t="s">
        <v>6294</v>
      </c>
      <c r="I476" s="197">
        <v>451145</v>
      </c>
      <c r="J476" s="197">
        <v>1289017</v>
      </c>
      <c r="K476" s="271" t="s">
        <v>6214</v>
      </c>
      <c r="L476" s="199" t="s">
        <v>67</v>
      </c>
      <c r="M476" s="199"/>
      <c r="N476" s="199"/>
      <c r="O476" s="199" t="s">
        <v>68</v>
      </c>
      <c r="P476" s="194" t="s">
        <v>6295</v>
      </c>
      <c r="Q476" s="212">
        <v>1</v>
      </c>
      <c r="R476" s="272">
        <v>51</v>
      </c>
      <c r="S476" s="272">
        <v>12</v>
      </c>
      <c r="T476" s="272">
        <v>2</v>
      </c>
      <c r="U476" s="273">
        <v>6</v>
      </c>
      <c r="V476" s="273">
        <v>8</v>
      </c>
      <c r="W476" s="213" t="s">
        <v>69</v>
      </c>
      <c r="X476" s="201"/>
      <c r="Y476" s="212" t="s">
        <v>70</v>
      </c>
      <c r="Z476" s="199" t="s">
        <v>75</v>
      </c>
      <c r="AA476" s="212" t="s">
        <v>72</v>
      </c>
      <c r="AB476" s="195"/>
      <c r="AC476" s="205"/>
      <c r="AD476" s="205"/>
      <c r="AE476" s="205"/>
      <c r="AF476" s="205"/>
      <c r="AG476" s="205"/>
      <c r="AH476" s="205"/>
      <c r="AI476" s="205"/>
    </row>
    <row r="477" spans="1:35" ht="30" x14ac:dyDescent="0.85">
      <c r="A477" s="192">
        <v>476</v>
      </c>
      <c r="B477" s="193" t="s">
        <v>5324</v>
      </c>
      <c r="C477" s="194" t="s">
        <v>6210</v>
      </c>
      <c r="D477" s="194" t="s">
        <v>6296</v>
      </c>
      <c r="E477" s="194" t="s">
        <v>6297</v>
      </c>
      <c r="F477" s="208"/>
      <c r="G477" s="195" t="s">
        <v>8496</v>
      </c>
      <c r="H477" s="201" t="s">
        <v>6298</v>
      </c>
      <c r="I477" s="197">
        <v>458286</v>
      </c>
      <c r="J477" s="197">
        <v>1286029</v>
      </c>
      <c r="K477" s="271" t="s">
        <v>6214</v>
      </c>
      <c r="L477" s="199" t="s">
        <v>67</v>
      </c>
      <c r="M477" s="199"/>
      <c r="N477" s="199"/>
      <c r="O477" s="199" t="s">
        <v>68</v>
      </c>
      <c r="P477" s="194" t="s">
        <v>6299</v>
      </c>
      <c r="Q477" s="212">
        <v>1</v>
      </c>
      <c r="R477" s="272">
        <v>58</v>
      </c>
      <c r="S477" s="272">
        <v>12</v>
      </c>
      <c r="T477" s="272">
        <v>2</v>
      </c>
      <c r="U477" s="273">
        <v>6</v>
      </c>
      <c r="V477" s="273">
        <v>8</v>
      </c>
      <c r="W477" s="213" t="s">
        <v>69</v>
      </c>
      <c r="X477" s="201"/>
      <c r="Y477" s="212" t="s">
        <v>70</v>
      </c>
      <c r="Z477" s="199" t="s">
        <v>75</v>
      </c>
      <c r="AA477" s="212" t="s">
        <v>72</v>
      </c>
      <c r="AB477" s="195"/>
      <c r="AC477" s="205"/>
      <c r="AD477" s="205"/>
      <c r="AE477" s="205"/>
      <c r="AF477" s="205"/>
      <c r="AG477" s="205"/>
      <c r="AH477" s="205"/>
      <c r="AI477" s="205"/>
    </row>
    <row r="478" spans="1:35" ht="30" x14ac:dyDescent="0.85">
      <c r="A478" s="192">
        <v>477</v>
      </c>
      <c r="B478" s="193" t="s">
        <v>5324</v>
      </c>
      <c r="C478" s="194" t="s">
        <v>6210</v>
      </c>
      <c r="D478" s="194" t="s">
        <v>6296</v>
      </c>
      <c r="E478" s="194"/>
      <c r="F478" s="208"/>
      <c r="G478" s="195" t="s">
        <v>8497</v>
      </c>
      <c r="H478" s="201" t="s">
        <v>6300</v>
      </c>
      <c r="I478" s="197">
        <v>458184</v>
      </c>
      <c r="J478" s="197">
        <v>1286066</v>
      </c>
      <c r="K478" s="271" t="s">
        <v>6214</v>
      </c>
      <c r="L478" s="199" t="s">
        <v>67</v>
      </c>
      <c r="M478" s="199"/>
      <c r="N478" s="199"/>
      <c r="O478" s="199" t="s">
        <v>68</v>
      </c>
      <c r="P478" s="216" t="s">
        <v>6301</v>
      </c>
      <c r="Q478" s="212">
        <v>1</v>
      </c>
      <c r="R478" s="272">
        <v>49</v>
      </c>
      <c r="S478" s="272">
        <v>12</v>
      </c>
      <c r="T478" s="272">
        <v>2</v>
      </c>
      <c r="U478" s="273">
        <v>10</v>
      </c>
      <c r="V478" s="273">
        <v>8</v>
      </c>
      <c r="W478" s="213" t="s">
        <v>69</v>
      </c>
      <c r="X478" s="201"/>
      <c r="Y478" s="212" t="s">
        <v>70</v>
      </c>
      <c r="Z478" s="199" t="s">
        <v>75</v>
      </c>
      <c r="AA478" s="212" t="s">
        <v>72</v>
      </c>
      <c r="AB478" s="195"/>
      <c r="AC478" s="205"/>
      <c r="AD478" s="205"/>
      <c r="AE478" s="205"/>
      <c r="AF478" s="205"/>
      <c r="AG478" s="205"/>
      <c r="AH478" s="205"/>
      <c r="AI478" s="205"/>
    </row>
    <row r="479" spans="1:35" ht="30" x14ac:dyDescent="0.85">
      <c r="A479" s="192">
        <v>478</v>
      </c>
      <c r="B479" s="193" t="s">
        <v>5324</v>
      </c>
      <c r="C479" s="194" t="s">
        <v>6210</v>
      </c>
      <c r="D479" s="194" t="s">
        <v>6296</v>
      </c>
      <c r="E479" s="194"/>
      <c r="F479" s="208"/>
      <c r="G479" s="195" t="s">
        <v>8498</v>
      </c>
      <c r="H479" s="201" t="s">
        <v>6302</v>
      </c>
      <c r="I479" s="197">
        <v>458071</v>
      </c>
      <c r="J479" s="197">
        <v>1286128</v>
      </c>
      <c r="K479" s="271" t="s">
        <v>6214</v>
      </c>
      <c r="L479" s="199" t="s">
        <v>67</v>
      </c>
      <c r="M479" s="199"/>
      <c r="N479" s="199"/>
      <c r="O479" s="199" t="s">
        <v>68</v>
      </c>
      <c r="P479" s="279" t="s">
        <v>6303</v>
      </c>
      <c r="Q479" s="212">
        <v>1</v>
      </c>
      <c r="R479" s="272">
        <v>49</v>
      </c>
      <c r="S479" s="272">
        <v>12</v>
      </c>
      <c r="T479" s="272">
        <v>2</v>
      </c>
      <c r="U479" s="273">
        <v>9</v>
      </c>
      <c r="V479" s="273">
        <v>8</v>
      </c>
      <c r="W479" s="213" t="s">
        <v>69</v>
      </c>
      <c r="X479" s="201"/>
      <c r="Y479" s="212" t="s">
        <v>70</v>
      </c>
      <c r="Z479" s="199" t="s">
        <v>75</v>
      </c>
      <c r="AA479" s="212" t="s">
        <v>72</v>
      </c>
      <c r="AB479" s="195"/>
      <c r="AC479" s="205"/>
      <c r="AD479" s="205"/>
      <c r="AE479" s="205"/>
      <c r="AF479" s="205"/>
      <c r="AG479" s="205"/>
      <c r="AH479" s="205"/>
      <c r="AI479" s="205"/>
    </row>
    <row r="480" spans="1:35" ht="30" x14ac:dyDescent="0.85">
      <c r="A480" s="192">
        <v>479</v>
      </c>
      <c r="B480" s="193" t="s">
        <v>5324</v>
      </c>
      <c r="C480" s="194" t="s">
        <v>6210</v>
      </c>
      <c r="D480" s="194" t="s">
        <v>6296</v>
      </c>
      <c r="E480" s="194" t="s">
        <v>6304</v>
      </c>
      <c r="F480" s="208"/>
      <c r="G480" s="195" t="s">
        <v>8499</v>
      </c>
      <c r="H480" s="201" t="s">
        <v>6305</v>
      </c>
      <c r="I480" s="197">
        <v>456757</v>
      </c>
      <c r="J480" s="197">
        <v>1285578</v>
      </c>
      <c r="K480" s="271" t="s">
        <v>6214</v>
      </c>
      <c r="L480" s="199" t="s">
        <v>67</v>
      </c>
      <c r="M480" s="199"/>
      <c r="N480" s="199"/>
      <c r="O480" s="199" t="s">
        <v>68</v>
      </c>
      <c r="P480" s="194" t="s">
        <v>6306</v>
      </c>
      <c r="Q480" s="212">
        <v>1</v>
      </c>
      <c r="R480" s="272">
        <v>51</v>
      </c>
      <c r="S480" s="272">
        <v>12</v>
      </c>
      <c r="T480" s="272">
        <v>2</v>
      </c>
      <c r="U480" s="273">
        <v>6</v>
      </c>
      <c r="V480" s="273">
        <v>8</v>
      </c>
      <c r="W480" s="213" t="s">
        <v>69</v>
      </c>
      <c r="X480" s="201"/>
      <c r="Y480" s="212" t="s">
        <v>70</v>
      </c>
      <c r="Z480" s="199" t="s">
        <v>75</v>
      </c>
      <c r="AA480" s="212" t="s">
        <v>72</v>
      </c>
      <c r="AB480" s="195"/>
      <c r="AC480" s="205"/>
      <c r="AD480" s="205"/>
      <c r="AE480" s="205"/>
      <c r="AF480" s="205"/>
      <c r="AG480" s="205"/>
      <c r="AH480" s="205"/>
      <c r="AI480" s="205"/>
    </row>
    <row r="481" spans="1:35" ht="30" x14ac:dyDescent="0.85">
      <c r="A481" s="192">
        <v>480</v>
      </c>
      <c r="B481" s="193" t="s">
        <v>5324</v>
      </c>
      <c r="C481" s="194" t="s">
        <v>6210</v>
      </c>
      <c r="D481" s="194" t="s">
        <v>6296</v>
      </c>
      <c r="E481" s="194"/>
      <c r="F481" s="208"/>
      <c r="G481" s="195" t="s">
        <v>8500</v>
      </c>
      <c r="H481" s="201" t="s">
        <v>6307</v>
      </c>
      <c r="I481" s="197">
        <v>456576</v>
      </c>
      <c r="J481" s="197">
        <v>1285606</v>
      </c>
      <c r="K481" s="271" t="s">
        <v>6214</v>
      </c>
      <c r="L481" s="199" t="s">
        <v>67</v>
      </c>
      <c r="M481" s="199"/>
      <c r="N481" s="199"/>
      <c r="O481" s="199" t="s">
        <v>68</v>
      </c>
      <c r="P481" s="194" t="s">
        <v>6308</v>
      </c>
      <c r="Q481" s="212">
        <v>1</v>
      </c>
      <c r="R481" s="272">
        <v>56</v>
      </c>
      <c r="S481" s="272">
        <v>12</v>
      </c>
      <c r="T481" s="272">
        <v>2</v>
      </c>
      <c r="U481" s="273">
        <v>6</v>
      </c>
      <c r="V481" s="273">
        <v>8</v>
      </c>
      <c r="W481" s="213" t="s">
        <v>69</v>
      </c>
      <c r="X481" s="201"/>
      <c r="Y481" s="212" t="s">
        <v>70</v>
      </c>
      <c r="Z481" s="199" t="s">
        <v>75</v>
      </c>
      <c r="AA481" s="212" t="s">
        <v>72</v>
      </c>
      <c r="AB481" s="195"/>
      <c r="AC481" s="205"/>
      <c r="AD481" s="205"/>
      <c r="AE481" s="205"/>
      <c r="AF481" s="205"/>
      <c r="AG481" s="205"/>
      <c r="AH481" s="205"/>
      <c r="AI481" s="205"/>
    </row>
    <row r="482" spans="1:35" ht="30" x14ac:dyDescent="0.85">
      <c r="A482" s="192">
        <v>481</v>
      </c>
      <c r="B482" s="193" t="s">
        <v>5324</v>
      </c>
      <c r="C482" s="194" t="s">
        <v>6210</v>
      </c>
      <c r="D482" s="194" t="s">
        <v>6296</v>
      </c>
      <c r="E482" s="280" t="s">
        <v>6309</v>
      </c>
      <c r="F482" s="208"/>
      <c r="G482" s="195" t="s">
        <v>8501</v>
      </c>
      <c r="H482" s="201" t="s">
        <v>6310</v>
      </c>
      <c r="I482" s="197">
        <v>459265</v>
      </c>
      <c r="J482" s="197">
        <v>1286626</v>
      </c>
      <c r="K482" s="271" t="s">
        <v>6214</v>
      </c>
      <c r="L482" s="199" t="s">
        <v>67</v>
      </c>
      <c r="M482" s="199"/>
      <c r="N482" s="199"/>
      <c r="O482" s="199" t="s">
        <v>68</v>
      </c>
      <c r="P482" s="194" t="s">
        <v>6311</v>
      </c>
      <c r="Q482" s="212">
        <v>1</v>
      </c>
      <c r="R482" s="272">
        <v>54</v>
      </c>
      <c r="S482" s="272">
        <v>12</v>
      </c>
      <c r="T482" s="272">
        <v>2</v>
      </c>
      <c r="U482" s="273">
        <v>6</v>
      </c>
      <c r="V482" s="273">
        <v>8</v>
      </c>
      <c r="W482" s="213" t="s">
        <v>69</v>
      </c>
      <c r="X482" s="201"/>
      <c r="Y482" s="212" t="s">
        <v>70</v>
      </c>
      <c r="Z482" s="199" t="s">
        <v>75</v>
      </c>
      <c r="AA482" s="212" t="s">
        <v>72</v>
      </c>
      <c r="AB482" s="195"/>
      <c r="AC482" s="205"/>
      <c r="AD482" s="205"/>
      <c r="AE482" s="205"/>
      <c r="AF482" s="205"/>
      <c r="AG482" s="205"/>
      <c r="AH482" s="205"/>
      <c r="AI482" s="205"/>
    </row>
    <row r="483" spans="1:35" ht="30" x14ac:dyDescent="0.85">
      <c r="A483" s="192">
        <v>482</v>
      </c>
      <c r="B483" s="193" t="s">
        <v>5324</v>
      </c>
      <c r="C483" s="194" t="s">
        <v>6210</v>
      </c>
      <c r="D483" s="194" t="s">
        <v>6296</v>
      </c>
      <c r="E483" s="280"/>
      <c r="F483" s="208"/>
      <c r="G483" s="195" t="s">
        <v>8502</v>
      </c>
      <c r="H483" s="201" t="s">
        <v>6312</v>
      </c>
      <c r="I483" s="197">
        <v>459850</v>
      </c>
      <c r="J483" s="197">
        <v>1286481</v>
      </c>
      <c r="K483" s="271" t="s">
        <v>6214</v>
      </c>
      <c r="L483" s="199" t="s">
        <v>67</v>
      </c>
      <c r="M483" s="199"/>
      <c r="N483" s="199"/>
      <c r="O483" s="199" t="s">
        <v>68</v>
      </c>
      <c r="P483" s="194" t="s">
        <v>6313</v>
      </c>
      <c r="Q483" s="212">
        <v>1</v>
      </c>
      <c r="R483" s="272">
        <v>54</v>
      </c>
      <c r="S483" s="272">
        <v>12</v>
      </c>
      <c r="T483" s="272">
        <v>2</v>
      </c>
      <c r="U483" s="273">
        <v>6</v>
      </c>
      <c r="V483" s="273">
        <v>8</v>
      </c>
      <c r="W483" s="213" t="s">
        <v>69</v>
      </c>
      <c r="X483" s="201"/>
      <c r="Y483" s="212" t="s">
        <v>70</v>
      </c>
      <c r="Z483" s="199" t="s">
        <v>75</v>
      </c>
      <c r="AA483" s="212" t="s">
        <v>72</v>
      </c>
      <c r="AB483" s="195"/>
      <c r="AC483" s="205"/>
      <c r="AD483" s="205"/>
      <c r="AE483" s="205"/>
      <c r="AF483" s="205"/>
      <c r="AG483" s="205"/>
      <c r="AH483" s="205"/>
      <c r="AI483" s="205"/>
    </row>
    <row r="484" spans="1:35" ht="30" x14ac:dyDescent="0.85">
      <c r="A484" s="192">
        <v>483</v>
      </c>
      <c r="B484" s="193" t="s">
        <v>5324</v>
      </c>
      <c r="C484" s="194" t="s">
        <v>6210</v>
      </c>
      <c r="D484" s="194" t="s">
        <v>6296</v>
      </c>
      <c r="E484" s="194" t="s">
        <v>6314</v>
      </c>
      <c r="F484" s="208"/>
      <c r="G484" s="195" t="s">
        <v>8503</v>
      </c>
      <c r="H484" s="201" t="s">
        <v>6315</v>
      </c>
      <c r="I484" s="197">
        <v>459315</v>
      </c>
      <c r="J484" s="197">
        <v>1288346</v>
      </c>
      <c r="K484" s="271" t="s">
        <v>6214</v>
      </c>
      <c r="L484" s="199" t="s">
        <v>67</v>
      </c>
      <c r="M484" s="199"/>
      <c r="N484" s="199"/>
      <c r="O484" s="199" t="s">
        <v>68</v>
      </c>
      <c r="P484" s="194" t="s">
        <v>6316</v>
      </c>
      <c r="Q484" s="212">
        <v>1</v>
      </c>
      <c r="R484" s="272">
        <v>55</v>
      </c>
      <c r="S484" s="272">
        <v>12</v>
      </c>
      <c r="T484" s="272">
        <v>2</v>
      </c>
      <c r="U484" s="273">
        <v>7</v>
      </c>
      <c r="V484" s="273">
        <v>8</v>
      </c>
      <c r="W484" s="213" t="s">
        <v>69</v>
      </c>
      <c r="X484" s="201"/>
      <c r="Y484" s="212" t="s">
        <v>70</v>
      </c>
      <c r="Z484" s="199" t="s">
        <v>75</v>
      </c>
      <c r="AA484" s="212" t="s">
        <v>72</v>
      </c>
      <c r="AB484" s="195"/>
      <c r="AC484" s="205"/>
      <c r="AD484" s="205"/>
      <c r="AE484" s="205"/>
      <c r="AF484" s="205"/>
      <c r="AG484" s="205"/>
      <c r="AH484" s="205"/>
      <c r="AI484" s="205"/>
    </row>
    <row r="485" spans="1:35" ht="30" x14ac:dyDescent="0.85">
      <c r="A485" s="192">
        <v>484</v>
      </c>
      <c r="B485" s="193" t="s">
        <v>5324</v>
      </c>
      <c r="C485" s="194" t="s">
        <v>6210</v>
      </c>
      <c r="D485" s="194" t="s">
        <v>6296</v>
      </c>
      <c r="E485" s="194"/>
      <c r="F485" s="208"/>
      <c r="G485" s="195" t="s">
        <v>8504</v>
      </c>
      <c r="H485" s="201" t="s">
        <v>6317</v>
      </c>
      <c r="I485" s="197">
        <v>459252</v>
      </c>
      <c r="J485" s="197">
        <v>1288068</v>
      </c>
      <c r="K485" s="271" t="s">
        <v>6214</v>
      </c>
      <c r="L485" s="199" t="s">
        <v>67</v>
      </c>
      <c r="M485" s="199"/>
      <c r="N485" s="199"/>
      <c r="O485" s="199" t="s">
        <v>68</v>
      </c>
      <c r="P485" s="194" t="s">
        <v>6318</v>
      </c>
      <c r="Q485" s="212">
        <v>1</v>
      </c>
      <c r="R485" s="272">
        <v>57</v>
      </c>
      <c r="S485" s="272">
        <v>12</v>
      </c>
      <c r="T485" s="272">
        <v>2</v>
      </c>
      <c r="U485" s="273">
        <v>6</v>
      </c>
      <c r="V485" s="273">
        <v>8</v>
      </c>
      <c r="W485" s="213" t="s">
        <v>69</v>
      </c>
      <c r="X485" s="201"/>
      <c r="Y485" s="212" t="s">
        <v>70</v>
      </c>
      <c r="Z485" s="199" t="s">
        <v>75</v>
      </c>
      <c r="AA485" s="212" t="s">
        <v>72</v>
      </c>
      <c r="AB485" s="195"/>
      <c r="AC485" s="205"/>
      <c r="AD485" s="205"/>
      <c r="AE485" s="205"/>
      <c r="AF485" s="205"/>
      <c r="AG485" s="205"/>
      <c r="AH485" s="205"/>
      <c r="AI485" s="205"/>
    </row>
    <row r="486" spans="1:35" ht="24.6" x14ac:dyDescent="0.85">
      <c r="A486" s="149">
        <v>485</v>
      </c>
      <c r="B486" s="100" t="s">
        <v>5306</v>
      </c>
      <c r="C486" s="119" t="s">
        <v>6129</v>
      </c>
      <c r="D486" s="119" t="s">
        <v>2560</v>
      </c>
      <c r="E486" s="118" t="s">
        <v>2560</v>
      </c>
      <c r="F486" s="13"/>
      <c r="G486" s="195" t="s">
        <v>8505</v>
      </c>
      <c r="H486" s="102" t="s">
        <v>6319</v>
      </c>
      <c r="I486" s="188"/>
      <c r="J486" s="188"/>
      <c r="K486" s="104">
        <v>44478</v>
      </c>
      <c r="L486" s="15" t="s">
        <v>63</v>
      </c>
      <c r="M486" s="13"/>
      <c r="N486" s="13"/>
      <c r="O486" s="15" t="s">
        <v>68</v>
      </c>
      <c r="P486" s="59" t="s">
        <v>6320</v>
      </c>
      <c r="Q486" s="13"/>
      <c r="R486" s="105">
        <v>45</v>
      </c>
      <c r="S486" s="63"/>
      <c r="T486" s="106" t="s">
        <v>6321</v>
      </c>
      <c r="U486" s="107">
        <v>4</v>
      </c>
      <c r="V486" s="107">
        <v>21</v>
      </c>
      <c r="W486" s="133"/>
      <c r="X486" s="105"/>
      <c r="Y486" s="13"/>
      <c r="Z486" s="13"/>
      <c r="AA486" s="13"/>
      <c r="AB486" s="13"/>
      <c r="AC486" s="51"/>
      <c r="AD486" s="51"/>
      <c r="AE486" s="51"/>
      <c r="AF486" s="51"/>
      <c r="AG486" s="51"/>
      <c r="AH486" s="51"/>
      <c r="AI486" s="51"/>
    </row>
    <row r="487" spans="1:35" ht="24.6" x14ac:dyDescent="0.85">
      <c r="A487" s="192">
        <v>486</v>
      </c>
      <c r="B487" s="263" t="s">
        <v>6050</v>
      </c>
      <c r="C487" s="263" t="s">
        <v>6322</v>
      </c>
      <c r="D487" s="263" t="s">
        <v>6323</v>
      </c>
      <c r="E487" s="263" t="s">
        <v>6324</v>
      </c>
      <c r="F487" s="208"/>
      <c r="G487" s="195" t="s">
        <v>8506</v>
      </c>
      <c r="H487" s="264">
        <v>116</v>
      </c>
      <c r="I487" s="265">
        <v>443365</v>
      </c>
      <c r="J487" s="265">
        <v>1283054</v>
      </c>
      <c r="K487" s="266">
        <v>43965</v>
      </c>
      <c r="L487" s="199" t="s">
        <v>67</v>
      </c>
      <c r="M487" s="199"/>
      <c r="N487" s="199"/>
      <c r="O487" s="199" t="s">
        <v>68</v>
      </c>
      <c r="P487" s="267" t="s">
        <v>6325</v>
      </c>
      <c r="Q487" s="212" t="s">
        <v>61</v>
      </c>
      <c r="R487" s="268">
        <v>52</v>
      </c>
      <c r="S487" s="268">
        <v>11.7</v>
      </c>
      <c r="T487" s="270">
        <v>2.5</v>
      </c>
      <c r="U487" s="270">
        <v>6.85</v>
      </c>
      <c r="V487" s="270">
        <v>8.5500000000000007</v>
      </c>
      <c r="W487" s="213" t="s">
        <v>69</v>
      </c>
      <c r="X487" s="201"/>
      <c r="Y487" s="212" t="s">
        <v>70</v>
      </c>
      <c r="Z487" s="199" t="s">
        <v>75</v>
      </c>
      <c r="AA487" s="212" t="s">
        <v>72</v>
      </c>
      <c r="AB487" s="195"/>
      <c r="AC487" s="205"/>
      <c r="AD487" s="205"/>
      <c r="AE487" s="205"/>
      <c r="AF487" s="205"/>
      <c r="AG487" s="205"/>
      <c r="AH487" s="205"/>
      <c r="AI487" s="205"/>
    </row>
    <row r="488" spans="1:35" ht="24.6" x14ac:dyDescent="0.85">
      <c r="A488" s="192">
        <v>487</v>
      </c>
      <c r="B488" s="263" t="s">
        <v>6050</v>
      </c>
      <c r="C488" s="263" t="s">
        <v>6322</v>
      </c>
      <c r="D488" s="263" t="s">
        <v>6323</v>
      </c>
      <c r="E488" s="263" t="s">
        <v>6324</v>
      </c>
      <c r="F488" s="208"/>
      <c r="G488" s="195" t="s">
        <v>8507</v>
      </c>
      <c r="H488" s="264">
        <v>117</v>
      </c>
      <c r="I488" s="265">
        <v>443516</v>
      </c>
      <c r="J488" s="265">
        <v>1282849</v>
      </c>
      <c r="K488" s="266">
        <v>43966</v>
      </c>
      <c r="L488" s="199" t="s">
        <v>67</v>
      </c>
      <c r="M488" s="199"/>
      <c r="N488" s="199"/>
      <c r="O488" s="199" t="s">
        <v>68</v>
      </c>
      <c r="P488" s="267" t="s">
        <v>6326</v>
      </c>
      <c r="Q488" s="212" t="s">
        <v>61</v>
      </c>
      <c r="R488" s="268">
        <v>52</v>
      </c>
      <c r="S488" s="268">
        <v>11.7</v>
      </c>
      <c r="T488" s="270">
        <v>2.15</v>
      </c>
      <c r="U488" s="270">
        <v>6.17</v>
      </c>
      <c r="V488" s="270">
        <v>8.8800000000000008</v>
      </c>
      <c r="W488" s="213" t="s">
        <v>69</v>
      </c>
      <c r="X488" s="201"/>
      <c r="Y488" s="212" t="s">
        <v>70</v>
      </c>
      <c r="Z488" s="199" t="s">
        <v>75</v>
      </c>
      <c r="AA488" s="212" t="s">
        <v>72</v>
      </c>
      <c r="AB488" s="195"/>
      <c r="AC488" s="205"/>
      <c r="AD488" s="205"/>
      <c r="AE488" s="205"/>
      <c r="AF488" s="205"/>
      <c r="AG488" s="205"/>
      <c r="AH488" s="205"/>
      <c r="AI488" s="205"/>
    </row>
    <row r="489" spans="1:35" ht="24.6" x14ac:dyDescent="0.85">
      <c r="A489" s="192">
        <v>488</v>
      </c>
      <c r="B489" s="263" t="s">
        <v>6050</v>
      </c>
      <c r="C489" s="263" t="s">
        <v>6322</v>
      </c>
      <c r="D489" s="263" t="s">
        <v>6323</v>
      </c>
      <c r="E489" s="263" t="s">
        <v>6327</v>
      </c>
      <c r="F489" s="208"/>
      <c r="G489" s="195" t="s">
        <v>8508</v>
      </c>
      <c r="H489" s="264">
        <v>118</v>
      </c>
      <c r="I489" s="265">
        <v>444691</v>
      </c>
      <c r="J489" s="265">
        <v>1281527</v>
      </c>
      <c r="K489" s="266">
        <v>43965</v>
      </c>
      <c r="L489" s="199" t="s">
        <v>67</v>
      </c>
      <c r="M489" s="199"/>
      <c r="N489" s="199"/>
      <c r="O489" s="199" t="s">
        <v>68</v>
      </c>
      <c r="P489" s="267" t="s">
        <v>6328</v>
      </c>
      <c r="Q489" s="212" t="s">
        <v>61</v>
      </c>
      <c r="R489" s="268">
        <v>52</v>
      </c>
      <c r="S489" s="268">
        <v>11.7</v>
      </c>
      <c r="T489" s="270">
        <v>2.15</v>
      </c>
      <c r="U489" s="270">
        <v>6.02</v>
      </c>
      <c r="V489" s="270">
        <v>7.45</v>
      </c>
      <c r="W489" s="213" t="s">
        <v>69</v>
      </c>
      <c r="X489" s="201"/>
      <c r="Y489" s="212" t="s">
        <v>70</v>
      </c>
      <c r="Z489" s="199" t="s">
        <v>75</v>
      </c>
      <c r="AA489" s="212" t="s">
        <v>72</v>
      </c>
      <c r="AB489" s="195"/>
      <c r="AC489" s="205"/>
      <c r="AD489" s="205"/>
      <c r="AE489" s="205"/>
      <c r="AF489" s="205"/>
      <c r="AG489" s="205"/>
      <c r="AH489" s="205"/>
      <c r="AI489" s="205"/>
    </row>
    <row r="490" spans="1:35" ht="24.6" x14ac:dyDescent="0.85">
      <c r="A490" s="192">
        <v>489</v>
      </c>
      <c r="B490" s="263" t="s">
        <v>6050</v>
      </c>
      <c r="C490" s="263" t="s">
        <v>6322</v>
      </c>
      <c r="D490" s="263" t="s">
        <v>6323</v>
      </c>
      <c r="E490" s="263" t="s">
        <v>6327</v>
      </c>
      <c r="F490" s="208"/>
      <c r="G490" s="195" t="s">
        <v>8509</v>
      </c>
      <c r="H490" s="264">
        <v>119</v>
      </c>
      <c r="I490" s="265">
        <v>444166</v>
      </c>
      <c r="J490" s="265">
        <v>1281530</v>
      </c>
      <c r="K490" s="266">
        <v>43966</v>
      </c>
      <c r="L490" s="199" t="s">
        <v>67</v>
      </c>
      <c r="M490" s="199"/>
      <c r="N490" s="199"/>
      <c r="O490" s="199" t="s">
        <v>68</v>
      </c>
      <c r="P490" s="267" t="s">
        <v>6329</v>
      </c>
      <c r="Q490" s="212" t="s">
        <v>61</v>
      </c>
      <c r="R490" s="268">
        <v>52</v>
      </c>
      <c r="S490" s="268">
        <v>11.7</v>
      </c>
      <c r="T490" s="270">
        <v>2.1</v>
      </c>
      <c r="U490" s="270">
        <v>6.5</v>
      </c>
      <c r="V490" s="270">
        <v>7.58</v>
      </c>
      <c r="W490" s="213" t="s">
        <v>69</v>
      </c>
      <c r="X490" s="201"/>
      <c r="Y490" s="212" t="s">
        <v>70</v>
      </c>
      <c r="Z490" s="199" t="s">
        <v>75</v>
      </c>
      <c r="AA490" s="212" t="s">
        <v>72</v>
      </c>
      <c r="AB490" s="195"/>
      <c r="AC490" s="205"/>
      <c r="AD490" s="205"/>
      <c r="AE490" s="205"/>
      <c r="AF490" s="205"/>
      <c r="AG490" s="205"/>
      <c r="AH490" s="205"/>
      <c r="AI490" s="205"/>
    </row>
    <row r="491" spans="1:35" ht="24.6" x14ac:dyDescent="0.85">
      <c r="A491" s="192">
        <v>490</v>
      </c>
      <c r="B491" s="263" t="s">
        <v>6050</v>
      </c>
      <c r="C491" s="263" t="s">
        <v>6322</v>
      </c>
      <c r="D491" s="263" t="s">
        <v>6323</v>
      </c>
      <c r="E491" s="263" t="s">
        <v>6327</v>
      </c>
      <c r="F491" s="208"/>
      <c r="G491" s="195" t="s">
        <v>8510</v>
      </c>
      <c r="H491" s="264">
        <v>120</v>
      </c>
      <c r="I491" s="265">
        <v>444512</v>
      </c>
      <c r="J491" s="265">
        <v>1281452</v>
      </c>
      <c r="K491" s="266">
        <v>43967</v>
      </c>
      <c r="L491" s="199" t="s">
        <v>67</v>
      </c>
      <c r="M491" s="199"/>
      <c r="N491" s="199"/>
      <c r="O491" s="199" t="s">
        <v>68</v>
      </c>
      <c r="P491" s="267" t="s">
        <v>6330</v>
      </c>
      <c r="Q491" s="212" t="s">
        <v>61</v>
      </c>
      <c r="R491" s="268">
        <v>52</v>
      </c>
      <c r="S491" s="268">
        <v>11.7</v>
      </c>
      <c r="T491" s="270">
        <v>2.77</v>
      </c>
      <c r="U491" s="270">
        <v>6.55</v>
      </c>
      <c r="V491" s="270">
        <v>7.97</v>
      </c>
      <c r="W491" s="213" t="s">
        <v>69</v>
      </c>
      <c r="X491" s="201"/>
      <c r="Y491" s="212" t="s">
        <v>70</v>
      </c>
      <c r="Z491" s="199" t="s">
        <v>75</v>
      </c>
      <c r="AA491" s="212" t="s">
        <v>72</v>
      </c>
      <c r="AB491" s="195"/>
      <c r="AC491" s="205"/>
      <c r="AD491" s="205"/>
      <c r="AE491" s="205"/>
      <c r="AF491" s="205"/>
      <c r="AG491" s="205"/>
      <c r="AH491" s="205"/>
      <c r="AI491" s="205"/>
    </row>
    <row r="492" spans="1:35" ht="24.6" x14ac:dyDescent="0.85">
      <c r="A492" s="192">
        <v>491</v>
      </c>
      <c r="B492" s="263" t="s">
        <v>6050</v>
      </c>
      <c r="C492" s="263" t="s">
        <v>6322</v>
      </c>
      <c r="D492" s="263" t="s">
        <v>6323</v>
      </c>
      <c r="E492" s="263" t="s">
        <v>6331</v>
      </c>
      <c r="F492" s="208"/>
      <c r="G492" s="195" t="s">
        <v>8511</v>
      </c>
      <c r="H492" s="264">
        <v>121</v>
      </c>
      <c r="I492" s="265">
        <v>443419</v>
      </c>
      <c r="J492" s="265">
        <v>1282169</v>
      </c>
      <c r="K492" s="266">
        <v>43968</v>
      </c>
      <c r="L492" s="199" t="s">
        <v>67</v>
      </c>
      <c r="M492" s="199"/>
      <c r="N492" s="199"/>
      <c r="O492" s="199" t="s">
        <v>68</v>
      </c>
      <c r="P492" s="267" t="s">
        <v>6328</v>
      </c>
      <c r="Q492" s="212" t="s">
        <v>61</v>
      </c>
      <c r="R492" s="268">
        <v>52</v>
      </c>
      <c r="S492" s="268">
        <v>11.7</v>
      </c>
      <c r="T492" s="270">
        <v>2.7</v>
      </c>
      <c r="U492" s="270">
        <v>4.07</v>
      </c>
      <c r="V492" s="270">
        <v>4.55</v>
      </c>
      <c r="W492" s="213" t="s">
        <v>69</v>
      </c>
      <c r="X492" s="201"/>
      <c r="Y492" s="212" t="s">
        <v>70</v>
      </c>
      <c r="Z492" s="199" t="s">
        <v>75</v>
      </c>
      <c r="AA492" s="212" t="s">
        <v>72</v>
      </c>
      <c r="AB492" s="195"/>
      <c r="AC492" s="205"/>
      <c r="AD492" s="205"/>
      <c r="AE492" s="205"/>
      <c r="AF492" s="205"/>
      <c r="AG492" s="205"/>
      <c r="AH492" s="205"/>
      <c r="AI492" s="205"/>
    </row>
    <row r="493" spans="1:35" ht="24.6" x14ac:dyDescent="0.85">
      <c r="A493" s="192">
        <v>492</v>
      </c>
      <c r="B493" s="263" t="s">
        <v>6050</v>
      </c>
      <c r="C493" s="263" t="s">
        <v>6322</v>
      </c>
      <c r="D493" s="263" t="s">
        <v>6323</v>
      </c>
      <c r="E493" s="263" t="s">
        <v>6332</v>
      </c>
      <c r="F493" s="208"/>
      <c r="G493" s="195" t="s">
        <v>8512</v>
      </c>
      <c r="H493" s="264">
        <v>122</v>
      </c>
      <c r="I493" s="265">
        <v>446203</v>
      </c>
      <c r="J493" s="265">
        <v>1280558</v>
      </c>
      <c r="K493" s="266">
        <v>43959</v>
      </c>
      <c r="L493" s="199" t="s">
        <v>67</v>
      </c>
      <c r="M493" s="199"/>
      <c r="N493" s="199"/>
      <c r="O493" s="199" t="s">
        <v>68</v>
      </c>
      <c r="P493" s="267" t="s">
        <v>6333</v>
      </c>
      <c r="Q493" s="212" t="s">
        <v>61</v>
      </c>
      <c r="R493" s="268">
        <v>45</v>
      </c>
      <c r="S493" s="268">
        <v>7.8</v>
      </c>
      <c r="T493" s="270">
        <v>2.7</v>
      </c>
      <c r="U493" s="270">
        <v>3.9</v>
      </c>
      <c r="V493" s="270">
        <v>4.76</v>
      </c>
      <c r="W493" s="213" t="s">
        <v>69</v>
      </c>
      <c r="X493" s="201"/>
      <c r="Y493" s="212" t="s">
        <v>70</v>
      </c>
      <c r="Z493" s="199" t="s">
        <v>75</v>
      </c>
      <c r="AA493" s="212" t="s">
        <v>72</v>
      </c>
      <c r="AB493" s="195"/>
      <c r="AC493" s="205"/>
      <c r="AD493" s="205"/>
      <c r="AE493" s="205"/>
      <c r="AF493" s="205"/>
      <c r="AG493" s="205"/>
      <c r="AH493" s="205"/>
      <c r="AI493" s="205"/>
    </row>
    <row r="494" spans="1:35" ht="24.6" x14ac:dyDescent="0.85">
      <c r="A494" s="192">
        <v>493</v>
      </c>
      <c r="B494" s="263" t="s">
        <v>6050</v>
      </c>
      <c r="C494" s="263" t="s">
        <v>6322</v>
      </c>
      <c r="D494" s="263" t="s">
        <v>6323</v>
      </c>
      <c r="E494" s="263" t="s">
        <v>6334</v>
      </c>
      <c r="F494" s="208"/>
      <c r="G494" s="195" t="s">
        <v>8513</v>
      </c>
      <c r="H494" s="264">
        <v>123</v>
      </c>
      <c r="I494" s="265">
        <v>445896</v>
      </c>
      <c r="J494" s="265">
        <v>1281666</v>
      </c>
      <c r="K494" s="266">
        <v>43959</v>
      </c>
      <c r="L494" s="199" t="s">
        <v>67</v>
      </c>
      <c r="M494" s="199"/>
      <c r="N494" s="199"/>
      <c r="O494" s="199" t="s">
        <v>68</v>
      </c>
      <c r="P494" s="267" t="s">
        <v>6335</v>
      </c>
      <c r="Q494" s="212" t="s">
        <v>61</v>
      </c>
      <c r="R494" s="268">
        <v>52</v>
      </c>
      <c r="S494" s="268">
        <v>3.9</v>
      </c>
      <c r="T494" s="270">
        <v>1.5</v>
      </c>
      <c r="U494" s="270">
        <v>4.26</v>
      </c>
      <c r="V494" s="270">
        <v>13.86</v>
      </c>
      <c r="W494" s="213" t="s">
        <v>69</v>
      </c>
      <c r="X494" s="201"/>
      <c r="Y494" s="212" t="s">
        <v>70</v>
      </c>
      <c r="Z494" s="199" t="s">
        <v>75</v>
      </c>
      <c r="AA494" s="212" t="s">
        <v>72</v>
      </c>
      <c r="AB494" s="195"/>
      <c r="AC494" s="205"/>
      <c r="AD494" s="205"/>
      <c r="AE494" s="205"/>
      <c r="AF494" s="205"/>
      <c r="AG494" s="205"/>
      <c r="AH494" s="205"/>
      <c r="AI494" s="205"/>
    </row>
    <row r="495" spans="1:35" ht="24.6" x14ac:dyDescent="0.85">
      <c r="A495" s="192">
        <v>494</v>
      </c>
      <c r="B495" s="263" t="s">
        <v>6050</v>
      </c>
      <c r="C495" s="263" t="s">
        <v>6322</v>
      </c>
      <c r="D495" s="263" t="s">
        <v>6323</v>
      </c>
      <c r="E495" s="263" t="s">
        <v>6334</v>
      </c>
      <c r="F495" s="208"/>
      <c r="G495" s="195" t="s">
        <v>8514</v>
      </c>
      <c r="H495" s="264">
        <v>124</v>
      </c>
      <c r="I495" s="265">
        <v>445739</v>
      </c>
      <c r="J495" s="265">
        <v>1281813</v>
      </c>
      <c r="K495" s="266">
        <v>43959</v>
      </c>
      <c r="L495" s="199" t="s">
        <v>67</v>
      </c>
      <c r="M495" s="199"/>
      <c r="N495" s="199"/>
      <c r="O495" s="199" t="s">
        <v>68</v>
      </c>
      <c r="P495" s="267" t="s">
        <v>6328</v>
      </c>
      <c r="Q495" s="212" t="s">
        <v>61</v>
      </c>
      <c r="R495" s="268">
        <v>48</v>
      </c>
      <c r="S495" s="268">
        <v>3.9</v>
      </c>
      <c r="T495" s="270">
        <v>1.5</v>
      </c>
      <c r="U495" s="270">
        <v>5.67</v>
      </c>
      <c r="V495" s="270">
        <v>7.81</v>
      </c>
      <c r="W495" s="213" t="s">
        <v>69</v>
      </c>
      <c r="X495" s="201"/>
      <c r="Y495" s="212" t="s">
        <v>70</v>
      </c>
      <c r="Z495" s="199" t="s">
        <v>75</v>
      </c>
      <c r="AA495" s="212" t="s">
        <v>72</v>
      </c>
      <c r="AB495" s="195"/>
      <c r="AC495" s="205"/>
      <c r="AD495" s="205"/>
      <c r="AE495" s="205"/>
      <c r="AF495" s="205"/>
      <c r="AG495" s="205"/>
      <c r="AH495" s="205"/>
      <c r="AI495" s="205"/>
    </row>
    <row r="496" spans="1:35" ht="24.6" x14ac:dyDescent="0.85">
      <c r="A496" s="192">
        <v>495</v>
      </c>
      <c r="B496" s="263" t="s">
        <v>6050</v>
      </c>
      <c r="C496" s="263" t="s">
        <v>6322</v>
      </c>
      <c r="D496" s="263" t="s">
        <v>6323</v>
      </c>
      <c r="E496" s="263" t="s">
        <v>6334</v>
      </c>
      <c r="F496" s="208"/>
      <c r="G496" s="195" t="s">
        <v>8515</v>
      </c>
      <c r="H496" s="264">
        <v>125</v>
      </c>
      <c r="I496" s="265">
        <v>445520</v>
      </c>
      <c r="J496" s="265">
        <v>1281941</v>
      </c>
      <c r="K496" s="266">
        <v>43959</v>
      </c>
      <c r="L496" s="199" t="s">
        <v>67</v>
      </c>
      <c r="M496" s="199"/>
      <c r="N496" s="199"/>
      <c r="O496" s="199" t="s">
        <v>68</v>
      </c>
      <c r="P496" s="267" t="s">
        <v>6336</v>
      </c>
      <c r="Q496" s="212" t="s">
        <v>61</v>
      </c>
      <c r="R496" s="268">
        <v>33</v>
      </c>
      <c r="S496" s="268">
        <v>11.7</v>
      </c>
      <c r="T496" s="270">
        <v>2.1</v>
      </c>
      <c r="U496" s="270">
        <v>5.15</v>
      </c>
      <c r="V496" s="270">
        <v>8.65</v>
      </c>
      <c r="W496" s="213" t="s">
        <v>69</v>
      </c>
      <c r="X496" s="201"/>
      <c r="Y496" s="212" t="s">
        <v>70</v>
      </c>
      <c r="Z496" s="199" t="s">
        <v>75</v>
      </c>
      <c r="AA496" s="212" t="s">
        <v>72</v>
      </c>
      <c r="AB496" s="195"/>
      <c r="AC496" s="205"/>
      <c r="AD496" s="205"/>
      <c r="AE496" s="205"/>
      <c r="AF496" s="205"/>
      <c r="AG496" s="205"/>
      <c r="AH496" s="205"/>
      <c r="AI496" s="205"/>
    </row>
    <row r="497" spans="1:35" ht="24.6" x14ac:dyDescent="0.85">
      <c r="A497" s="192">
        <v>496</v>
      </c>
      <c r="B497" s="263" t="s">
        <v>6050</v>
      </c>
      <c r="C497" s="263" t="s">
        <v>6322</v>
      </c>
      <c r="D497" s="263" t="s">
        <v>6323</v>
      </c>
      <c r="E497" s="263" t="s">
        <v>6337</v>
      </c>
      <c r="F497" s="208"/>
      <c r="G497" s="195" t="s">
        <v>8516</v>
      </c>
      <c r="H497" s="264">
        <v>126</v>
      </c>
      <c r="I497" s="265">
        <v>446801</v>
      </c>
      <c r="J497" s="265">
        <v>1281113</v>
      </c>
      <c r="K497" s="266">
        <v>43965</v>
      </c>
      <c r="L497" s="199" t="s">
        <v>67</v>
      </c>
      <c r="M497" s="199"/>
      <c r="N497" s="199"/>
      <c r="O497" s="199" t="s">
        <v>68</v>
      </c>
      <c r="P497" s="267" t="s">
        <v>6338</v>
      </c>
      <c r="Q497" s="212" t="s">
        <v>61</v>
      </c>
      <c r="R497" s="268">
        <v>52</v>
      </c>
      <c r="S497" s="268">
        <v>11.7</v>
      </c>
      <c r="T497" s="270">
        <v>1.2</v>
      </c>
      <c r="U497" s="270">
        <v>5.27</v>
      </c>
      <c r="V497" s="270">
        <v>23.78</v>
      </c>
      <c r="W497" s="213" t="s">
        <v>69</v>
      </c>
      <c r="X497" s="201"/>
      <c r="Y497" s="212" t="s">
        <v>70</v>
      </c>
      <c r="Z497" s="199" t="s">
        <v>75</v>
      </c>
      <c r="AA497" s="212" t="s">
        <v>72</v>
      </c>
      <c r="AB497" s="195"/>
      <c r="AC497" s="205"/>
      <c r="AD497" s="205"/>
      <c r="AE497" s="205"/>
      <c r="AF497" s="205"/>
      <c r="AG497" s="205"/>
      <c r="AH497" s="205"/>
      <c r="AI497" s="205"/>
    </row>
    <row r="498" spans="1:35" ht="24.6" x14ac:dyDescent="0.85">
      <c r="A498" s="192">
        <v>497</v>
      </c>
      <c r="B498" s="263" t="s">
        <v>6050</v>
      </c>
      <c r="C498" s="263" t="s">
        <v>6322</v>
      </c>
      <c r="D498" s="263" t="s">
        <v>6323</v>
      </c>
      <c r="E498" s="263" t="s">
        <v>6337</v>
      </c>
      <c r="F498" s="208"/>
      <c r="G498" s="195" t="s">
        <v>8517</v>
      </c>
      <c r="H498" s="264">
        <v>127</v>
      </c>
      <c r="I498" s="265">
        <v>446722</v>
      </c>
      <c r="J498" s="265">
        <v>1281289</v>
      </c>
      <c r="K498" s="266">
        <v>43966</v>
      </c>
      <c r="L498" s="199" t="s">
        <v>67</v>
      </c>
      <c r="M498" s="199"/>
      <c r="N498" s="199"/>
      <c r="O498" s="199" t="s">
        <v>68</v>
      </c>
      <c r="P498" s="267" t="s">
        <v>6339</v>
      </c>
      <c r="Q498" s="212" t="s">
        <v>61</v>
      </c>
      <c r="R498" s="268">
        <v>52</v>
      </c>
      <c r="S498" s="268">
        <v>11.7</v>
      </c>
      <c r="T498" s="270">
        <v>1.1499999999999999</v>
      </c>
      <c r="U498" s="270">
        <v>6.25</v>
      </c>
      <c r="V498" s="270">
        <v>19.84</v>
      </c>
      <c r="W498" s="213" t="s">
        <v>69</v>
      </c>
      <c r="X498" s="201"/>
      <c r="Y498" s="212" t="s">
        <v>70</v>
      </c>
      <c r="Z498" s="199" t="s">
        <v>75</v>
      </c>
      <c r="AA498" s="212" t="s">
        <v>72</v>
      </c>
      <c r="AB498" s="195"/>
      <c r="AC498" s="205"/>
      <c r="AD498" s="205"/>
      <c r="AE498" s="205"/>
      <c r="AF498" s="205"/>
      <c r="AG498" s="205"/>
      <c r="AH498" s="205"/>
      <c r="AI498" s="205"/>
    </row>
    <row r="499" spans="1:35" ht="24.6" x14ac:dyDescent="0.85">
      <c r="A499" s="192">
        <v>498</v>
      </c>
      <c r="B499" s="263" t="s">
        <v>6050</v>
      </c>
      <c r="C499" s="263" t="s">
        <v>6322</v>
      </c>
      <c r="D499" s="263" t="s">
        <v>6323</v>
      </c>
      <c r="E499" s="263" t="s">
        <v>6337</v>
      </c>
      <c r="F499" s="208"/>
      <c r="G499" s="195" t="s">
        <v>8518</v>
      </c>
      <c r="H499" s="264">
        <v>128</v>
      </c>
      <c r="I499" s="265">
        <v>446907</v>
      </c>
      <c r="J499" s="265">
        <v>1281662</v>
      </c>
      <c r="K499" s="266">
        <v>43967</v>
      </c>
      <c r="L499" s="199" t="s">
        <v>67</v>
      </c>
      <c r="M499" s="199"/>
      <c r="N499" s="199"/>
      <c r="O499" s="199" t="s">
        <v>68</v>
      </c>
      <c r="P499" s="267" t="s">
        <v>6340</v>
      </c>
      <c r="Q499" s="212" t="s">
        <v>61</v>
      </c>
      <c r="R499" s="268">
        <v>52</v>
      </c>
      <c r="S499" s="268">
        <v>11.7</v>
      </c>
      <c r="T499" s="270">
        <v>1.8</v>
      </c>
      <c r="U499" s="270">
        <v>4.6500000000000004</v>
      </c>
      <c r="V499" s="270">
        <v>9.2100000000000009</v>
      </c>
      <c r="W499" s="213" t="s">
        <v>69</v>
      </c>
      <c r="X499" s="201"/>
      <c r="Y499" s="212" t="s">
        <v>70</v>
      </c>
      <c r="Z499" s="199" t="s">
        <v>75</v>
      </c>
      <c r="AA499" s="212" t="s">
        <v>72</v>
      </c>
      <c r="AB499" s="195"/>
      <c r="AC499" s="205"/>
      <c r="AD499" s="205"/>
      <c r="AE499" s="205"/>
      <c r="AF499" s="205"/>
      <c r="AG499" s="205"/>
      <c r="AH499" s="205"/>
      <c r="AI499" s="205"/>
    </row>
    <row r="500" spans="1:35" ht="24.6" x14ac:dyDescent="0.85">
      <c r="A500" s="192">
        <v>499</v>
      </c>
      <c r="B500" s="263" t="s">
        <v>6050</v>
      </c>
      <c r="C500" s="263" t="s">
        <v>6322</v>
      </c>
      <c r="D500" s="263" t="s">
        <v>6323</v>
      </c>
      <c r="E500" s="263" t="s">
        <v>6323</v>
      </c>
      <c r="F500" s="208"/>
      <c r="G500" s="195" t="s">
        <v>8519</v>
      </c>
      <c r="H500" s="264">
        <v>129</v>
      </c>
      <c r="I500" s="265">
        <v>448670</v>
      </c>
      <c r="J500" s="265">
        <v>1284483</v>
      </c>
      <c r="K500" s="266">
        <v>43963</v>
      </c>
      <c r="L500" s="199" t="s">
        <v>67</v>
      </c>
      <c r="M500" s="199"/>
      <c r="N500" s="199"/>
      <c r="O500" s="199" t="s">
        <v>68</v>
      </c>
      <c r="P500" s="267" t="s">
        <v>6341</v>
      </c>
      <c r="Q500" s="212" t="s">
        <v>61</v>
      </c>
      <c r="R500" s="268">
        <v>42</v>
      </c>
      <c r="S500" s="268">
        <v>11.7</v>
      </c>
      <c r="T500" s="270">
        <v>2.1</v>
      </c>
      <c r="U500" s="270">
        <v>4.63</v>
      </c>
      <c r="V500" s="270">
        <v>5.45</v>
      </c>
      <c r="W500" s="213" t="s">
        <v>69</v>
      </c>
      <c r="X500" s="201"/>
      <c r="Y500" s="212" t="s">
        <v>70</v>
      </c>
      <c r="Z500" s="199" t="s">
        <v>75</v>
      </c>
      <c r="AA500" s="212" t="s">
        <v>72</v>
      </c>
      <c r="AB500" s="195"/>
      <c r="AC500" s="205"/>
      <c r="AD500" s="205"/>
      <c r="AE500" s="205"/>
      <c r="AF500" s="205"/>
      <c r="AG500" s="205"/>
      <c r="AH500" s="205"/>
      <c r="AI500" s="205"/>
    </row>
    <row r="501" spans="1:35" ht="24.6" x14ac:dyDescent="0.85">
      <c r="A501" s="192">
        <v>500</v>
      </c>
      <c r="B501" s="263" t="s">
        <v>6050</v>
      </c>
      <c r="C501" s="263" t="s">
        <v>6322</v>
      </c>
      <c r="D501" s="263" t="s">
        <v>6323</v>
      </c>
      <c r="E501" s="263" t="s">
        <v>6323</v>
      </c>
      <c r="F501" s="208"/>
      <c r="G501" s="195" t="s">
        <v>8520</v>
      </c>
      <c r="H501" s="264">
        <v>130</v>
      </c>
      <c r="I501" s="265">
        <v>446604</v>
      </c>
      <c r="J501" s="265">
        <v>1285666</v>
      </c>
      <c r="K501" s="266">
        <v>43964</v>
      </c>
      <c r="L501" s="199" t="s">
        <v>67</v>
      </c>
      <c r="M501" s="199"/>
      <c r="N501" s="199"/>
      <c r="O501" s="199" t="s">
        <v>68</v>
      </c>
      <c r="P501" s="267" t="s">
        <v>6342</v>
      </c>
      <c r="Q501" s="212" t="s">
        <v>61</v>
      </c>
      <c r="R501" s="268">
        <v>52</v>
      </c>
      <c r="S501" s="268">
        <v>11.7</v>
      </c>
      <c r="T501" s="270">
        <v>2.1</v>
      </c>
      <c r="U501" s="270">
        <v>8.7100000000000009</v>
      </c>
      <c r="V501" s="270">
        <v>10.79</v>
      </c>
      <c r="W501" s="213" t="s">
        <v>69</v>
      </c>
      <c r="X501" s="201"/>
      <c r="Y501" s="212" t="s">
        <v>70</v>
      </c>
      <c r="Z501" s="199" t="s">
        <v>75</v>
      </c>
      <c r="AA501" s="212" t="s">
        <v>72</v>
      </c>
      <c r="AB501" s="195"/>
      <c r="AC501" s="205"/>
      <c r="AD501" s="205"/>
      <c r="AE501" s="205"/>
      <c r="AF501" s="205"/>
      <c r="AG501" s="205"/>
      <c r="AH501" s="205"/>
      <c r="AI501" s="205"/>
    </row>
    <row r="502" spans="1:35" ht="24.6" x14ac:dyDescent="0.85">
      <c r="A502" s="192">
        <v>501</v>
      </c>
      <c r="B502" s="263" t="s">
        <v>6050</v>
      </c>
      <c r="C502" s="263" t="s">
        <v>6322</v>
      </c>
      <c r="D502" s="263" t="s">
        <v>6323</v>
      </c>
      <c r="E502" s="263" t="s">
        <v>6323</v>
      </c>
      <c r="F502" s="208"/>
      <c r="G502" s="195" t="s">
        <v>8521</v>
      </c>
      <c r="H502" s="264">
        <v>131</v>
      </c>
      <c r="I502" s="265">
        <v>447439</v>
      </c>
      <c r="J502" s="265">
        <v>1283996</v>
      </c>
      <c r="K502" s="266">
        <v>43963</v>
      </c>
      <c r="L502" s="199" t="s">
        <v>67</v>
      </c>
      <c r="M502" s="199"/>
      <c r="N502" s="199"/>
      <c r="O502" s="199" t="s">
        <v>68</v>
      </c>
      <c r="P502" s="267" t="s">
        <v>6343</v>
      </c>
      <c r="Q502" s="212" t="s">
        <v>61</v>
      </c>
      <c r="R502" s="268">
        <v>52</v>
      </c>
      <c r="S502" s="268">
        <v>11.7</v>
      </c>
      <c r="T502" s="270">
        <v>1.5</v>
      </c>
      <c r="U502" s="270">
        <v>4.57</v>
      </c>
      <c r="V502" s="270">
        <v>16.649999999999999</v>
      </c>
      <c r="W502" s="213" t="s">
        <v>69</v>
      </c>
      <c r="X502" s="201"/>
      <c r="Y502" s="212" t="s">
        <v>70</v>
      </c>
      <c r="Z502" s="199" t="s">
        <v>75</v>
      </c>
      <c r="AA502" s="212" t="s">
        <v>72</v>
      </c>
      <c r="AB502" s="195"/>
      <c r="AC502" s="205"/>
      <c r="AD502" s="205"/>
      <c r="AE502" s="205"/>
      <c r="AF502" s="205"/>
      <c r="AG502" s="205"/>
      <c r="AH502" s="205"/>
      <c r="AI502" s="205"/>
    </row>
    <row r="503" spans="1:35" ht="24.6" x14ac:dyDescent="0.85">
      <c r="A503" s="192">
        <v>502</v>
      </c>
      <c r="B503" s="263" t="s">
        <v>6050</v>
      </c>
      <c r="C503" s="263" t="s">
        <v>6322</v>
      </c>
      <c r="D503" s="263" t="s">
        <v>6323</v>
      </c>
      <c r="E503" s="263" t="s">
        <v>6323</v>
      </c>
      <c r="F503" s="208"/>
      <c r="G503" s="195" t="s">
        <v>8522</v>
      </c>
      <c r="H503" s="264">
        <v>132</v>
      </c>
      <c r="I503" s="265">
        <v>448937</v>
      </c>
      <c r="J503" s="265">
        <v>1284294</v>
      </c>
      <c r="K503" s="266">
        <v>43964</v>
      </c>
      <c r="L503" s="199" t="s">
        <v>67</v>
      </c>
      <c r="M503" s="199"/>
      <c r="N503" s="199"/>
      <c r="O503" s="199" t="s">
        <v>68</v>
      </c>
      <c r="P503" s="267" t="s">
        <v>6344</v>
      </c>
      <c r="Q503" s="212" t="s">
        <v>61</v>
      </c>
      <c r="R503" s="268">
        <v>45</v>
      </c>
      <c r="S503" s="268">
        <v>11.7</v>
      </c>
      <c r="T503" s="270">
        <v>2.1</v>
      </c>
      <c r="U503" s="270">
        <v>5.45</v>
      </c>
      <c r="V503" s="270">
        <v>7.67</v>
      </c>
      <c r="W503" s="213" t="s">
        <v>69</v>
      </c>
      <c r="X503" s="201"/>
      <c r="Y503" s="212" t="s">
        <v>70</v>
      </c>
      <c r="Z503" s="199" t="s">
        <v>75</v>
      </c>
      <c r="AA503" s="212" t="s">
        <v>72</v>
      </c>
      <c r="AB503" s="195"/>
      <c r="AC503" s="205"/>
      <c r="AD503" s="205"/>
      <c r="AE503" s="205"/>
      <c r="AF503" s="205"/>
      <c r="AG503" s="205"/>
      <c r="AH503" s="205"/>
      <c r="AI503" s="205"/>
    </row>
    <row r="504" spans="1:35" ht="24.6" x14ac:dyDescent="0.85">
      <c r="A504" s="192">
        <v>503</v>
      </c>
      <c r="B504" s="263" t="s">
        <v>6050</v>
      </c>
      <c r="C504" s="263" t="s">
        <v>6322</v>
      </c>
      <c r="D504" s="263" t="s">
        <v>6323</v>
      </c>
      <c r="E504" s="263" t="s">
        <v>6345</v>
      </c>
      <c r="F504" s="208"/>
      <c r="G504" s="195" t="s">
        <v>8523</v>
      </c>
      <c r="H504" s="264">
        <v>133</v>
      </c>
      <c r="I504" s="265">
        <v>447507</v>
      </c>
      <c r="J504" s="265">
        <v>1282770</v>
      </c>
      <c r="K504" s="266">
        <v>43960</v>
      </c>
      <c r="L504" s="199" t="s">
        <v>67</v>
      </c>
      <c r="M504" s="199"/>
      <c r="N504" s="199"/>
      <c r="O504" s="199" t="s">
        <v>68</v>
      </c>
      <c r="P504" s="267" t="s">
        <v>6346</v>
      </c>
      <c r="Q504" s="212" t="s">
        <v>61</v>
      </c>
      <c r="R504" s="268">
        <v>52</v>
      </c>
      <c r="S504" s="268">
        <v>11.7</v>
      </c>
      <c r="T504" s="270">
        <v>2.15</v>
      </c>
      <c r="U504" s="270">
        <v>8.81</v>
      </c>
      <c r="V504" s="270">
        <v>17.86</v>
      </c>
      <c r="W504" s="213" t="s">
        <v>69</v>
      </c>
      <c r="X504" s="201"/>
      <c r="Y504" s="212" t="s">
        <v>70</v>
      </c>
      <c r="Z504" s="199" t="s">
        <v>75</v>
      </c>
      <c r="AA504" s="212" t="s">
        <v>72</v>
      </c>
      <c r="AB504" s="195"/>
      <c r="AC504" s="205"/>
      <c r="AD504" s="205"/>
      <c r="AE504" s="205"/>
      <c r="AF504" s="205"/>
      <c r="AG504" s="205"/>
      <c r="AH504" s="205"/>
      <c r="AI504" s="205"/>
    </row>
    <row r="505" spans="1:35" ht="24.6" x14ac:dyDescent="0.85">
      <c r="A505" s="192">
        <v>504</v>
      </c>
      <c r="B505" s="263" t="s">
        <v>6050</v>
      </c>
      <c r="C505" s="263" t="s">
        <v>6322</v>
      </c>
      <c r="D505" s="263" t="s">
        <v>6323</v>
      </c>
      <c r="E505" s="263" t="s">
        <v>6345</v>
      </c>
      <c r="F505" s="208"/>
      <c r="G505" s="195" t="s">
        <v>8524</v>
      </c>
      <c r="H505" s="264">
        <v>134</v>
      </c>
      <c r="I505" s="265">
        <v>447698</v>
      </c>
      <c r="J505" s="265">
        <v>1283386</v>
      </c>
      <c r="K505" s="266"/>
      <c r="L505" s="199" t="s">
        <v>67</v>
      </c>
      <c r="M505" s="199"/>
      <c r="N505" s="199"/>
      <c r="O505" s="199" t="s">
        <v>68</v>
      </c>
      <c r="P505" s="267" t="s">
        <v>6347</v>
      </c>
      <c r="Q505" s="212" t="s">
        <v>61</v>
      </c>
      <c r="R505" s="268">
        <v>52</v>
      </c>
      <c r="S505" s="268">
        <v>11.7</v>
      </c>
      <c r="T505" s="270">
        <v>0</v>
      </c>
      <c r="U505" s="270">
        <v>0</v>
      </c>
      <c r="V505" s="270">
        <v>0</v>
      </c>
      <c r="W505" s="213" t="s">
        <v>69</v>
      </c>
      <c r="X505" s="201"/>
      <c r="Y505" s="212" t="s">
        <v>70</v>
      </c>
      <c r="Z505" s="199" t="s">
        <v>75</v>
      </c>
      <c r="AA505" s="212" t="s">
        <v>72</v>
      </c>
      <c r="AB505" s="195"/>
      <c r="AC505" s="205"/>
      <c r="AD505" s="205"/>
      <c r="AE505" s="205"/>
      <c r="AF505" s="205"/>
      <c r="AG505" s="205"/>
      <c r="AH505" s="205"/>
      <c r="AI505" s="205"/>
    </row>
    <row r="506" spans="1:35" ht="24.6" x14ac:dyDescent="0.85">
      <c r="A506" s="192">
        <v>505</v>
      </c>
      <c r="B506" s="263" t="s">
        <v>6050</v>
      </c>
      <c r="C506" s="263" t="s">
        <v>6322</v>
      </c>
      <c r="D506" s="263" t="s">
        <v>6323</v>
      </c>
      <c r="E506" s="263" t="s">
        <v>6348</v>
      </c>
      <c r="F506" s="208"/>
      <c r="G506" s="195" t="s">
        <v>8525</v>
      </c>
      <c r="H506" s="264">
        <v>134</v>
      </c>
      <c r="I506" s="265">
        <v>447094</v>
      </c>
      <c r="J506" s="265">
        <v>1281731</v>
      </c>
      <c r="K506" s="266">
        <v>43968</v>
      </c>
      <c r="L506" s="199" t="s">
        <v>67</v>
      </c>
      <c r="M506" s="199"/>
      <c r="N506" s="199"/>
      <c r="O506" s="199" t="s">
        <v>68</v>
      </c>
      <c r="P506" s="267" t="s">
        <v>6349</v>
      </c>
      <c r="Q506" s="212" t="s">
        <v>61</v>
      </c>
      <c r="R506" s="268">
        <v>35</v>
      </c>
      <c r="S506" s="268">
        <v>11.7</v>
      </c>
      <c r="T506" s="270">
        <v>2.1</v>
      </c>
      <c r="U506" s="269">
        <v>3.95</v>
      </c>
      <c r="V506" s="269">
        <v>6.1</v>
      </c>
      <c r="W506" s="213" t="s">
        <v>69</v>
      </c>
      <c r="X506" s="201"/>
      <c r="Y506" s="212" t="s">
        <v>70</v>
      </c>
      <c r="Z506" s="199" t="s">
        <v>75</v>
      </c>
      <c r="AA506" s="212" t="s">
        <v>72</v>
      </c>
      <c r="AB506" s="195"/>
      <c r="AC506" s="205"/>
      <c r="AD506" s="205"/>
      <c r="AE506" s="205"/>
      <c r="AF506" s="205"/>
      <c r="AG506" s="205"/>
      <c r="AH506" s="205"/>
      <c r="AI506" s="205"/>
    </row>
    <row r="507" spans="1:35" ht="24.6" x14ac:dyDescent="0.85">
      <c r="A507" s="192">
        <v>506</v>
      </c>
      <c r="B507" s="263" t="s">
        <v>6050</v>
      </c>
      <c r="C507" s="263" t="s">
        <v>6322</v>
      </c>
      <c r="D507" s="263" t="s">
        <v>6323</v>
      </c>
      <c r="E507" s="263" t="s">
        <v>6345</v>
      </c>
      <c r="F507" s="208"/>
      <c r="G507" s="195" t="s">
        <v>8526</v>
      </c>
      <c r="H507" s="264">
        <v>135</v>
      </c>
      <c r="I507" s="265">
        <v>448205</v>
      </c>
      <c r="J507" s="265">
        <v>1283010</v>
      </c>
      <c r="K507" s="266">
        <v>43961</v>
      </c>
      <c r="L507" s="199" t="s">
        <v>67</v>
      </c>
      <c r="M507" s="199"/>
      <c r="N507" s="199"/>
      <c r="O507" s="199" t="s">
        <v>68</v>
      </c>
      <c r="P507" s="267" t="s">
        <v>6350</v>
      </c>
      <c r="Q507" s="212" t="s">
        <v>61</v>
      </c>
      <c r="R507" s="268">
        <v>52</v>
      </c>
      <c r="S507" s="268">
        <v>11.7</v>
      </c>
      <c r="T507" s="270">
        <v>1.2</v>
      </c>
      <c r="U507" s="270">
        <v>6.13</v>
      </c>
      <c r="V507" s="270">
        <v>7.38</v>
      </c>
      <c r="W507" s="213" t="s">
        <v>69</v>
      </c>
      <c r="X507" s="201"/>
      <c r="Y507" s="212" t="s">
        <v>70</v>
      </c>
      <c r="Z507" s="199" t="s">
        <v>75</v>
      </c>
      <c r="AA507" s="212" t="s">
        <v>72</v>
      </c>
      <c r="AB507" s="195"/>
      <c r="AC507" s="205"/>
      <c r="AD507" s="205"/>
      <c r="AE507" s="205"/>
      <c r="AF507" s="205"/>
      <c r="AG507" s="205"/>
      <c r="AH507" s="205"/>
      <c r="AI507" s="205"/>
    </row>
    <row r="508" spans="1:35" ht="24.6" x14ac:dyDescent="0.85">
      <c r="A508" s="192">
        <v>507</v>
      </c>
      <c r="B508" s="263" t="s">
        <v>6050</v>
      </c>
      <c r="C508" s="263" t="s">
        <v>6322</v>
      </c>
      <c r="D508" s="263" t="s">
        <v>6323</v>
      </c>
      <c r="E508" s="263" t="s">
        <v>6351</v>
      </c>
      <c r="F508" s="208"/>
      <c r="G508" s="195" t="s">
        <v>8527</v>
      </c>
      <c r="H508" s="264">
        <v>136</v>
      </c>
      <c r="I508" s="265">
        <v>447214</v>
      </c>
      <c r="J508" s="265">
        <v>1285799</v>
      </c>
      <c r="K508" s="266">
        <v>43964</v>
      </c>
      <c r="L508" s="199" t="s">
        <v>67</v>
      </c>
      <c r="M508" s="199"/>
      <c r="N508" s="199"/>
      <c r="O508" s="199" t="s">
        <v>68</v>
      </c>
      <c r="P508" s="267" t="s">
        <v>6352</v>
      </c>
      <c r="Q508" s="212" t="s">
        <v>61</v>
      </c>
      <c r="R508" s="268">
        <v>52</v>
      </c>
      <c r="S508" s="268">
        <v>11.7</v>
      </c>
      <c r="T508" s="270">
        <v>1.8</v>
      </c>
      <c r="U508" s="270">
        <v>10.94</v>
      </c>
      <c r="V508" s="270">
        <v>12.45</v>
      </c>
      <c r="W508" s="213" t="s">
        <v>69</v>
      </c>
      <c r="X508" s="201"/>
      <c r="Y508" s="212" t="s">
        <v>70</v>
      </c>
      <c r="Z508" s="199" t="s">
        <v>75</v>
      </c>
      <c r="AA508" s="212" t="s">
        <v>72</v>
      </c>
      <c r="AB508" s="195"/>
      <c r="AC508" s="205"/>
      <c r="AD508" s="205"/>
      <c r="AE508" s="205"/>
      <c r="AF508" s="205"/>
      <c r="AG508" s="205"/>
      <c r="AH508" s="205"/>
      <c r="AI508" s="205"/>
    </row>
    <row r="509" spans="1:35" ht="24.6" x14ac:dyDescent="0.85">
      <c r="A509" s="192">
        <v>508</v>
      </c>
      <c r="B509" s="263" t="s">
        <v>6050</v>
      </c>
      <c r="C509" s="263" t="s">
        <v>6322</v>
      </c>
      <c r="D509" s="263" t="s">
        <v>6323</v>
      </c>
      <c r="E509" s="263" t="s">
        <v>6353</v>
      </c>
      <c r="F509" s="208"/>
      <c r="G509" s="195" t="s">
        <v>8528</v>
      </c>
      <c r="H509" s="264">
        <v>137</v>
      </c>
      <c r="I509" s="265">
        <v>444546</v>
      </c>
      <c r="J509" s="265">
        <v>1285041</v>
      </c>
      <c r="K509" s="266">
        <v>43968</v>
      </c>
      <c r="L509" s="199" t="s">
        <v>67</v>
      </c>
      <c r="M509" s="199"/>
      <c r="N509" s="199"/>
      <c r="O509" s="199" t="s">
        <v>68</v>
      </c>
      <c r="P509" s="267" t="s">
        <v>6328</v>
      </c>
      <c r="Q509" s="212" t="s">
        <v>61</v>
      </c>
      <c r="R509" s="268">
        <v>52</v>
      </c>
      <c r="S509" s="268">
        <v>11.7</v>
      </c>
      <c r="T509" s="270">
        <v>1.5</v>
      </c>
      <c r="U509" s="270">
        <v>7.16</v>
      </c>
      <c r="V509" s="270">
        <v>9.14</v>
      </c>
      <c r="W509" s="213" t="s">
        <v>69</v>
      </c>
      <c r="X509" s="201"/>
      <c r="Y509" s="212" t="s">
        <v>70</v>
      </c>
      <c r="Z509" s="199" t="s">
        <v>75</v>
      </c>
      <c r="AA509" s="212" t="s">
        <v>72</v>
      </c>
      <c r="AB509" s="195"/>
      <c r="AC509" s="205"/>
      <c r="AD509" s="205"/>
      <c r="AE509" s="205"/>
      <c r="AF509" s="205"/>
      <c r="AG509" s="205"/>
      <c r="AH509" s="205"/>
      <c r="AI509" s="205"/>
    </row>
    <row r="510" spans="1:35" ht="24.6" x14ac:dyDescent="0.85">
      <c r="A510" s="192">
        <v>509</v>
      </c>
      <c r="B510" s="263" t="s">
        <v>6050</v>
      </c>
      <c r="C510" s="263" t="s">
        <v>6322</v>
      </c>
      <c r="D510" s="263" t="s">
        <v>6323</v>
      </c>
      <c r="E510" s="263" t="s">
        <v>6353</v>
      </c>
      <c r="F510" s="208"/>
      <c r="G510" s="195" t="s">
        <v>8529</v>
      </c>
      <c r="H510" s="264">
        <v>138</v>
      </c>
      <c r="I510" s="265">
        <v>444950</v>
      </c>
      <c r="J510" s="265">
        <v>1284996</v>
      </c>
      <c r="K510" s="266">
        <v>43967</v>
      </c>
      <c r="L510" s="199" t="s">
        <v>67</v>
      </c>
      <c r="M510" s="199"/>
      <c r="N510" s="199"/>
      <c r="O510" s="199" t="s">
        <v>68</v>
      </c>
      <c r="P510" s="267" t="s">
        <v>6354</v>
      </c>
      <c r="Q510" s="212" t="s">
        <v>61</v>
      </c>
      <c r="R510" s="268">
        <v>40</v>
      </c>
      <c r="S510" s="268">
        <v>11.7</v>
      </c>
      <c r="T510" s="270">
        <v>1.2</v>
      </c>
      <c r="U510" s="270">
        <v>7.25</v>
      </c>
      <c r="V510" s="270">
        <v>21.15</v>
      </c>
      <c r="W510" s="213" t="s">
        <v>69</v>
      </c>
      <c r="X510" s="201"/>
      <c r="Y510" s="212" t="s">
        <v>70</v>
      </c>
      <c r="Z510" s="199" t="s">
        <v>75</v>
      </c>
      <c r="AA510" s="212" t="s">
        <v>72</v>
      </c>
      <c r="AB510" s="195"/>
      <c r="AC510" s="205"/>
      <c r="AD510" s="205"/>
      <c r="AE510" s="205"/>
      <c r="AF510" s="205"/>
      <c r="AG510" s="205"/>
      <c r="AH510" s="205"/>
      <c r="AI510" s="205"/>
    </row>
    <row r="511" spans="1:35" ht="24.6" x14ac:dyDescent="0.85">
      <c r="A511" s="192">
        <v>510</v>
      </c>
      <c r="B511" s="263" t="s">
        <v>6050</v>
      </c>
      <c r="C511" s="263" t="s">
        <v>6322</v>
      </c>
      <c r="D511" s="263" t="s">
        <v>6323</v>
      </c>
      <c r="E511" s="263" t="s">
        <v>6355</v>
      </c>
      <c r="F511" s="208"/>
      <c r="G511" s="195" t="s">
        <v>8530</v>
      </c>
      <c r="H511" s="264">
        <v>139</v>
      </c>
      <c r="I511" s="265">
        <v>445013</v>
      </c>
      <c r="J511" s="265">
        <v>1283582</v>
      </c>
      <c r="K511" s="266">
        <v>43968</v>
      </c>
      <c r="L511" s="199" t="s">
        <v>67</v>
      </c>
      <c r="M511" s="199"/>
      <c r="N511" s="199"/>
      <c r="O511" s="199" t="s">
        <v>68</v>
      </c>
      <c r="P511" s="267" t="s">
        <v>6328</v>
      </c>
      <c r="Q511" s="212" t="s">
        <v>61</v>
      </c>
      <c r="R511" s="268">
        <v>53</v>
      </c>
      <c r="S511" s="268">
        <v>7.8</v>
      </c>
      <c r="T511" s="270">
        <v>2.15</v>
      </c>
      <c r="U511" s="270">
        <v>8.9700000000000006</v>
      </c>
      <c r="V511" s="270">
        <v>12.53</v>
      </c>
      <c r="W511" s="213" t="s">
        <v>69</v>
      </c>
      <c r="X511" s="201"/>
      <c r="Y511" s="212" t="s">
        <v>70</v>
      </c>
      <c r="Z511" s="199" t="s">
        <v>75</v>
      </c>
      <c r="AA511" s="212" t="s">
        <v>72</v>
      </c>
      <c r="AB511" s="195"/>
      <c r="AC511" s="205"/>
      <c r="AD511" s="205"/>
      <c r="AE511" s="205"/>
      <c r="AF511" s="205"/>
      <c r="AG511" s="205"/>
      <c r="AH511" s="205"/>
      <c r="AI511" s="205"/>
    </row>
    <row r="512" spans="1:35" ht="24.6" x14ac:dyDescent="0.85">
      <c r="A512" s="192">
        <v>511</v>
      </c>
      <c r="B512" s="263" t="s">
        <v>6050</v>
      </c>
      <c r="C512" s="263" t="s">
        <v>6322</v>
      </c>
      <c r="D512" s="263" t="s">
        <v>6323</v>
      </c>
      <c r="E512" s="263" t="s">
        <v>6355</v>
      </c>
      <c r="F512" s="208"/>
      <c r="G512" s="195" t="s">
        <v>8531</v>
      </c>
      <c r="H512" s="264">
        <v>140</v>
      </c>
      <c r="I512" s="265">
        <v>446505</v>
      </c>
      <c r="J512" s="265">
        <v>1282967</v>
      </c>
      <c r="K512" s="266">
        <v>43967</v>
      </c>
      <c r="L512" s="199" t="s">
        <v>67</v>
      </c>
      <c r="M512" s="199"/>
      <c r="N512" s="199"/>
      <c r="O512" s="199" t="s">
        <v>68</v>
      </c>
      <c r="P512" s="267" t="s">
        <v>6356</v>
      </c>
      <c r="Q512" s="212" t="s">
        <v>61</v>
      </c>
      <c r="R512" s="268">
        <v>50</v>
      </c>
      <c r="S512" s="268">
        <v>7.8</v>
      </c>
      <c r="T512" s="270">
        <v>1.2</v>
      </c>
      <c r="U512" s="270">
        <v>5.88</v>
      </c>
      <c r="V512" s="270">
        <v>18.73</v>
      </c>
      <c r="W512" s="213" t="s">
        <v>69</v>
      </c>
      <c r="X512" s="201"/>
      <c r="Y512" s="212" t="s">
        <v>70</v>
      </c>
      <c r="Z512" s="199" t="s">
        <v>75</v>
      </c>
      <c r="AA512" s="212" t="s">
        <v>72</v>
      </c>
      <c r="AB512" s="195"/>
      <c r="AC512" s="205"/>
      <c r="AD512" s="205"/>
      <c r="AE512" s="205"/>
      <c r="AF512" s="205"/>
      <c r="AG512" s="205"/>
      <c r="AH512" s="205"/>
      <c r="AI512" s="205"/>
    </row>
    <row r="513" spans="1:35" ht="24.6" x14ac:dyDescent="0.85">
      <c r="A513" s="192">
        <v>512</v>
      </c>
      <c r="B513" s="263" t="s">
        <v>6050</v>
      </c>
      <c r="C513" s="263" t="s">
        <v>6322</v>
      </c>
      <c r="D513" s="263" t="s">
        <v>6323</v>
      </c>
      <c r="E513" s="263" t="s">
        <v>6357</v>
      </c>
      <c r="F513" s="208"/>
      <c r="G513" s="195" t="s">
        <v>8532</v>
      </c>
      <c r="H513" s="264">
        <v>141</v>
      </c>
      <c r="I513" s="265">
        <v>445462</v>
      </c>
      <c r="J513" s="265">
        <v>1283206</v>
      </c>
      <c r="K513" s="266"/>
      <c r="L513" s="199" t="s">
        <v>67</v>
      </c>
      <c r="M513" s="199"/>
      <c r="N513" s="199"/>
      <c r="O513" s="199" t="s">
        <v>68</v>
      </c>
      <c r="P513" s="267" t="s">
        <v>6358</v>
      </c>
      <c r="Q513" s="212" t="s">
        <v>61</v>
      </c>
      <c r="R513" s="268">
        <v>73</v>
      </c>
      <c r="S513" s="268">
        <v>0</v>
      </c>
      <c r="T513" s="270">
        <v>0</v>
      </c>
      <c r="U513" s="270">
        <v>0</v>
      </c>
      <c r="V513" s="270">
        <v>0</v>
      </c>
      <c r="W513" s="213" t="s">
        <v>69</v>
      </c>
      <c r="X513" s="201"/>
      <c r="Y513" s="212" t="s">
        <v>70</v>
      </c>
      <c r="Z513" s="199" t="s">
        <v>75</v>
      </c>
      <c r="AA513" s="212" t="s">
        <v>72</v>
      </c>
      <c r="AB513" s="195"/>
      <c r="AC513" s="205"/>
      <c r="AD513" s="205"/>
      <c r="AE513" s="205"/>
      <c r="AF513" s="205"/>
      <c r="AG513" s="205"/>
      <c r="AH513" s="205"/>
      <c r="AI513" s="205"/>
    </row>
    <row r="514" spans="1:35" ht="24.6" x14ac:dyDescent="0.85">
      <c r="A514" s="192">
        <v>513</v>
      </c>
      <c r="B514" s="263" t="s">
        <v>6050</v>
      </c>
      <c r="C514" s="263" t="s">
        <v>6322</v>
      </c>
      <c r="D514" s="263" t="s">
        <v>6323</v>
      </c>
      <c r="E514" s="263" t="s">
        <v>6331</v>
      </c>
      <c r="F514" s="208"/>
      <c r="G514" s="195" t="s">
        <v>8533</v>
      </c>
      <c r="H514" s="264">
        <v>141</v>
      </c>
      <c r="I514" s="265">
        <v>443718</v>
      </c>
      <c r="J514" s="265">
        <v>1281876</v>
      </c>
      <c r="K514" s="266">
        <v>43969</v>
      </c>
      <c r="L514" s="199" t="s">
        <v>67</v>
      </c>
      <c r="M514" s="199"/>
      <c r="N514" s="199"/>
      <c r="O514" s="199" t="s">
        <v>68</v>
      </c>
      <c r="P514" s="267" t="s">
        <v>6359</v>
      </c>
      <c r="Q514" s="212" t="s">
        <v>61</v>
      </c>
      <c r="R514" s="268">
        <v>43</v>
      </c>
      <c r="S514" s="268">
        <v>11.7</v>
      </c>
      <c r="T514" s="270">
        <v>2.1</v>
      </c>
      <c r="U514" s="269">
        <v>4.0999999999999996</v>
      </c>
      <c r="V514" s="269">
        <v>7.9</v>
      </c>
      <c r="W514" s="213" t="s">
        <v>69</v>
      </c>
      <c r="X514" s="201"/>
      <c r="Y514" s="212" t="s">
        <v>70</v>
      </c>
      <c r="Z514" s="199" t="s">
        <v>75</v>
      </c>
      <c r="AA514" s="212" t="s">
        <v>72</v>
      </c>
      <c r="AB514" s="195"/>
      <c r="AC514" s="205"/>
      <c r="AD514" s="205"/>
      <c r="AE514" s="205"/>
      <c r="AF514" s="205"/>
      <c r="AG514" s="205"/>
      <c r="AH514" s="205"/>
      <c r="AI514" s="205"/>
    </row>
    <row r="515" spans="1:35" ht="24.6" x14ac:dyDescent="0.85">
      <c r="A515" s="192">
        <v>514</v>
      </c>
      <c r="B515" s="263" t="s">
        <v>6050</v>
      </c>
      <c r="C515" s="263" t="s">
        <v>6322</v>
      </c>
      <c r="D515" s="263" t="s">
        <v>6323</v>
      </c>
      <c r="E515" s="263" t="s">
        <v>6357</v>
      </c>
      <c r="F515" s="208"/>
      <c r="G515" s="195" t="s">
        <v>8534</v>
      </c>
      <c r="H515" s="264">
        <v>142</v>
      </c>
      <c r="I515" s="265">
        <v>445874</v>
      </c>
      <c r="J515" s="265">
        <v>1283108</v>
      </c>
      <c r="K515" s="266">
        <v>43965</v>
      </c>
      <c r="L515" s="199" t="s">
        <v>67</v>
      </c>
      <c r="M515" s="199"/>
      <c r="N515" s="199"/>
      <c r="O515" s="199" t="s">
        <v>68</v>
      </c>
      <c r="P515" s="267" t="s">
        <v>6360</v>
      </c>
      <c r="Q515" s="212" t="s">
        <v>61</v>
      </c>
      <c r="R515" s="268">
        <v>51</v>
      </c>
      <c r="S515" s="268">
        <v>11.7</v>
      </c>
      <c r="T515" s="270">
        <v>1.5</v>
      </c>
      <c r="U515" s="270">
        <v>7.3</v>
      </c>
      <c r="V515" s="270">
        <v>12.9</v>
      </c>
      <c r="W515" s="213" t="s">
        <v>69</v>
      </c>
      <c r="X515" s="201"/>
      <c r="Y515" s="212" t="s">
        <v>70</v>
      </c>
      <c r="Z515" s="199" t="s">
        <v>75</v>
      </c>
      <c r="AA515" s="212" t="s">
        <v>72</v>
      </c>
      <c r="AB515" s="195"/>
      <c r="AC515" s="205"/>
      <c r="AD515" s="205"/>
      <c r="AE515" s="205"/>
      <c r="AF515" s="205"/>
      <c r="AG515" s="205"/>
      <c r="AH515" s="205"/>
      <c r="AI515" s="205"/>
    </row>
    <row r="516" spans="1:35" ht="24.6" x14ac:dyDescent="0.85">
      <c r="A516" s="192">
        <v>515</v>
      </c>
      <c r="B516" s="263" t="s">
        <v>6050</v>
      </c>
      <c r="C516" s="263" t="s">
        <v>6322</v>
      </c>
      <c r="D516" s="263" t="s">
        <v>6323</v>
      </c>
      <c r="E516" s="263" t="s">
        <v>6361</v>
      </c>
      <c r="F516" s="208"/>
      <c r="G516" s="195" t="s">
        <v>8535</v>
      </c>
      <c r="H516" s="264">
        <v>143</v>
      </c>
      <c r="I516" s="265">
        <v>444641</v>
      </c>
      <c r="J516" s="265">
        <v>1283434</v>
      </c>
      <c r="K516" s="266">
        <v>43966</v>
      </c>
      <c r="L516" s="199" t="s">
        <v>67</v>
      </c>
      <c r="M516" s="199"/>
      <c r="N516" s="199"/>
      <c r="O516" s="199" t="s">
        <v>68</v>
      </c>
      <c r="P516" s="267" t="s">
        <v>6362</v>
      </c>
      <c r="Q516" s="212" t="s">
        <v>61</v>
      </c>
      <c r="R516" s="268">
        <v>50</v>
      </c>
      <c r="S516" s="268">
        <v>3.9</v>
      </c>
      <c r="T516" s="270">
        <v>1.1499999999999999</v>
      </c>
      <c r="U516" s="270">
        <v>8.6199999999999992</v>
      </c>
      <c r="V516" s="270">
        <v>27.68</v>
      </c>
      <c r="W516" s="213" t="s">
        <v>69</v>
      </c>
      <c r="X516" s="201"/>
      <c r="Y516" s="212" t="s">
        <v>70</v>
      </c>
      <c r="Z516" s="199" t="s">
        <v>75</v>
      </c>
      <c r="AA516" s="212" t="s">
        <v>72</v>
      </c>
      <c r="AB516" s="195"/>
      <c r="AC516" s="205"/>
      <c r="AD516" s="205"/>
      <c r="AE516" s="205"/>
      <c r="AF516" s="205"/>
      <c r="AG516" s="205"/>
      <c r="AH516" s="205"/>
      <c r="AI516" s="205"/>
    </row>
    <row r="517" spans="1:35" ht="24.6" x14ac:dyDescent="0.85">
      <c r="A517" s="192">
        <v>516</v>
      </c>
      <c r="B517" s="263" t="s">
        <v>6050</v>
      </c>
      <c r="C517" s="263" t="s">
        <v>6322</v>
      </c>
      <c r="D517" s="263" t="s">
        <v>6363</v>
      </c>
      <c r="E517" s="263" t="s">
        <v>6364</v>
      </c>
      <c r="F517" s="208"/>
      <c r="G517" s="195" t="s">
        <v>8536</v>
      </c>
      <c r="H517" s="264">
        <v>144</v>
      </c>
      <c r="I517" s="265">
        <v>452030</v>
      </c>
      <c r="J517" s="265">
        <v>1287794</v>
      </c>
      <c r="K517" s="266">
        <v>43960</v>
      </c>
      <c r="L517" s="199" t="s">
        <v>67</v>
      </c>
      <c r="M517" s="199"/>
      <c r="N517" s="199"/>
      <c r="O517" s="199" t="s">
        <v>68</v>
      </c>
      <c r="P517" s="267" t="s">
        <v>6365</v>
      </c>
      <c r="Q517" s="212" t="s">
        <v>61</v>
      </c>
      <c r="R517" s="268">
        <v>52</v>
      </c>
      <c r="S517" s="268">
        <v>7.8</v>
      </c>
      <c r="T517" s="270">
        <v>2.1</v>
      </c>
      <c r="U517" s="270">
        <v>4.54</v>
      </c>
      <c r="V517" s="270">
        <v>8.3000000000000007</v>
      </c>
      <c r="W517" s="213" t="s">
        <v>69</v>
      </c>
      <c r="X517" s="201"/>
      <c r="Y517" s="212" t="s">
        <v>70</v>
      </c>
      <c r="Z517" s="199" t="s">
        <v>75</v>
      </c>
      <c r="AA517" s="212" t="s">
        <v>72</v>
      </c>
      <c r="AB517" s="195"/>
      <c r="AC517" s="205"/>
      <c r="AD517" s="205"/>
      <c r="AE517" s="205"/>
      <c r="AF517" s="205"/>
      <c r="AG517" s="205"/>
      <c r="AH517" s="205"/>
      <c r="AI517" s="205"/>
    </row>
    <row r="518" spans="1:35" ht="24.6" x14ac:dyDescent="0.85">
      <c r="A518" s="192">
        <v>517</v>
      </c>
      <c r="B518" s="263" t="s">
        <v>6050</v>
      </c>
      <c r="C518" s="263" t="s">
        <v>6322</v>
      </c>
      <c r="D518" s="263" t="s">
        <v>6363</v>
      </c>
      <c r="E518" s="263" t="s">
        <v>6364</v>
      </c>
      <c r="F518" s="208"/>
      <c r="G518" s="195" t="s">
        <v>8537</v>
      </c>
      <c r="H518" s="264">
        <v>145</v>
      </c>
      <c r="I518" s="265">
        <v>452966</v>
      </c>
      <c r="J518" s="265">
        <v>1287897</v>
      </c>
      <c r="K518" s="266"/>
      <c r="L518" s="199" t="s">
        <v>67</v>
      </c>
      <c r="M518" s="199"/>
      <c r="N518" s="199"/>
      <c r="O518" s="199" t="s">
        <v>68</v>
      </c>
      <c r="P518" s="267" t="s">
        <v>6366</v>
      </c>
      <c r="Q518" s="212" t="s">
        <v>61</v>
      </c>
      <c r="R518" s="268">
        <v>49</v>
      </c>
      <c r="S518" s="268">
        <v>11.7</v>
      </c>
      <c r="T518" s="270">
        <v>0</v>
      </c>
      <c r="U518" s="270">
        <v>0</v>
      </c>
      <c r="V518" s="270">
        <v>0</v>
      </c>
      <c r="W518" s="213" t="s">
        <v>69</v>
      </c>
      <c r="X518" s="201"/>
      <c r="Y518" s="212" t="s">
        <v>70</v>
      </c>
      <c r="Z518" s="199" t="s">
        <v>75</v>
      </c>
      <c r="AA518" s="212" t="s">
        <v>72</v>
      </c>
      <c r="AB518" s="195"/>
      <c r="AC518" s="205"/>
      <c r="AD518" s="205"/>
      <c r="AE518" s="205"/>
      <c r="AF518" s="205"/>
      <c r="AG518" s="205"/>
      <c r="AH518" s="205"/>
      <c r="AI518" s="205"/>
    </row>
    <row r="519" spans="1:35" ht="24.6" x14ac:dyDescent="0.85">
      <c r="A519" s="192">
        <v>518</v>
      </c>
      <c r="B519" s="263" t="s">
        <v>6050</v>
      </c>
      <c r="C519" s="263" t="s">
        <v>6322</v>
      </c>
      <c r="D519" s="263" t="s">
        <v>6363</v>
      </c>
      <c r="E519" s="263" t="s">
        <v>6367</v>
      </c>
      <c r="F519" s="208"/>
      <c r="G519" s="195" t="s">
        <v>8538</v>
      </c>
      <c r="H519" s="264">
        <v>145</v>
      </c>
      <c r="I519" s="265">
        <v>455314</v>
      </c>
      <c r="J519" s="265">
        <v>1286636</v>
      </c>
      <c r="K519" s="266">
        <v>43970</v>
      </c>
      <c r="L519" s="199" t="s">
        <v>67</v>
      </c>
      <c r="M519" s="199"/>
      <c r="N519" s="199"/>
      <c r="O519" s="199" t="s">
        <v>68</v>
      </c>
      <c r="P519" s="267" t="s">
        <v>6368</v>
      </c>
      <c r="Q519" s="212" t="s">
        <v>61</v>
      </c>
      <c r="R519" s="268">
        <v>52</v>
      </c>
      <c r="S519" s="268">
        <v>11.7</v>
      </c>
      <c r="T519" s="270">
        <v>2.7</v>
      </c>
      <c r="U519" s="269">
        <v>3.93</v>
      </c>
      <c r="V519" s="269">
        <v>5.85</v>
      </c>
      <c r="W519" s="213" t="s">
        <v>69</v>
      </c>
      <c r="X519" s="201"/>
      <c r="Y519" s="212" t="s">
        <v>70</v>
      </c>
      <c r="Z519" s="199" t="s">
        <v>75</v>
      </c>
      <c r="AA519" s="212" t="s">
        <v>72</v>
      </c>
      <c r="AB519" s="195"/>
      <c r="AC519" s="205"/>
      <c r="AD519" s="205"/>
      <c r="AE519" s="205"/>
      <c r="AF519" s="205"/>
      <c r="AG519" s="205"/>
      <c r="AH519" s="205"/>
      <c r="AI519" s="205"/>
    </row>
    <row r="520" spans="1:35" ht="24.6" x14ac:dyDescent="0.85">
      <c r="A520" s="192">
        <v>519</v>
      </c>
      <c r="B520" s="263" t="s">
        <v>6050</v>
      </c>
      <c r="C520" s="263" t="s">
        <v>6322</v>
      </c>
      <c r="D520" s="263" t="s">
        <v>6363</v>
      </c>
      <c r="E520" s="263" t="s">
        <v>6369</v>
      </c>
      <c r="F520" s="208"/>
      <c r="G520" s="195" t="s">
        <v>8539</v>
      </c>
      <c r="H520" s="264">
        <v>146</v>
      </c>
      <c r="I520" s="265">
        <v>451294</v>
      </c>
      <c r="J520" s="265">
        <v>1287428</v>
      </c>
      <c r="K520" s="266">
        <v>43961</v>
      </c>
      <c r="L520" s="199" t="s">
        <v>67</v>
      </c>
      <c r="M520" s="199"/>
      <c r="N520" s="199"/>
      <c r="O520" s="199" t="s">
        <v>68</v>
      </c>
      <c r="P520" s="267" t="s">
        <v>6370</v>
      </c>
      <c r="Q520" s="212" t="s">
        <v>61</v>
      </c>
      <c r="R520" s="268">
        <v>52</v>
      </c>
      <c r="S520" s="268">
        <v>11.7</v>
      </c>
      <c r="T520" s="270">
        <v>1.2</v>
      </c>
      <c r="U520" s="270">
        <v>7.62</v>
      </c>
      <c r="V520" s="270">
        <v>13.75</v>
      </c>
      <c r="W520" s="213" t="s">
        <v>69</v>
      </c>
      <c r="X520" s="201"/>
      <c r="Y520" s="212" t="s">
        <v>70</v>
      </c>
      <c r="Z520" s="199" t="s">
        <v>75</v>
      </c>
      <c r="AA520" s="212" t="s">
        <v>72</v>
      </c>
      <c r="AB520" s="195"/>
      <c r="AC520" s="205"/>
      <c r="AD520" s="205"/>
      <c r="AE520" s="205"/>
      <c r="AF520" s="205"/>
      <c r="AG520" s="205"/>
      <c r="AH520" s="205"/>
      <c r="AI520" s="205"/>
    </row>
    <row r="521" spans="1:35" ht="24.6" x14ac:dyDescent="0.85">
      <c r="A521" s="192">
        <v>520</v>
      </c>
      <c r="B521" s="263" t="s">
        <v>6050</v>
      </c>
      <c r="C521" s="263" t="s">
        <v>6322</v>
      </c>
      <c r="D521" s="263" t="s">
        <v>6363</v>
      </c>
      <c r="E521" s="263" t="s">
        <v>6369</v>
      </c>
      <c r="F521" s="208"/>
      <c r="G521" s="195" t="s">
        <v>8540</v>
      </c>
      <c r="H521" s="264">
        <v>147</v>
      </c>
      <c r="I521" s="265">
        <v>451386</v>
      </c>
      <c r="J521" s="265">
        <v>1287976</v>
      </c>
      <c r="K521" s="266">
        <v>43962</v>
      </c>
      <c r="L521" s="199" t="s">
        <v>67</v>
      </c>
      <c r="M521" s="199"/>
      <c r="N521" s="199"/>
      <c r="O521" s="199" t="s">
        <v>68</v>
      </c>
      <c r="P521" s="267" t="s">
        <v>6371</v>
      </c>
      <c r="Q521" s="212" t="s">
        <v>61</v>
      </c>
      <c r="R521" s="268">
        <v>53</v>
      </c>
      <c r="S521" s="268">
        <v>11.7</v>
      </c>
      <c r="T521" s="270">
        <v>1.5</v>
      </c>
      <c r="U521" s="270">
        <v>5.21</v>
      </c>
      <c r="V521" s="270">
        <v>22.2</v>
      </c>
      <c r="W521" s="213" t="s">
        <v>69</v>
      </c>
      <c r="X521" s="201"/>
      <c r="Y521" s="212" t="s">
        <v>70</v>
      </c>
      <c r="Z521" s="199" t="s">
        <v>75</v>
      </c>
      <c r="AA521" s="212" t="s">
        <v>72</v>
      </c>
      <c r="AB521" s="195"/>
      <c r="AC521" s="205"/>
      <c r="AD521" s="205"/>
      <c r="AE521" s="205"/>
      <c r="AF521" s="205"/>
      <c r="AG521" s="205"/>
      <c r="AH521" s="205"/>
      <c r="AI521" s="205"/>
    </row>
    <row r="522" spans="1:35" ht="24.6" x14ac:dyDescent="0.85">
      <c r="A522" s="192">
        <v>521</v>
      </c>
      <c r="B522" s="263" t="s">
        <v>6050</v>
      </c>
      <c r="C522" s="263" t="s">
        <v>6322</v>
      </c>
      <c r="D522" s="263" t="s">
        <v>6363</v>
      </c>
      <c r="E522" s="263" t="s">
        <v>6372</v>
      </c>
      <c r="F522" s="208"/>
      <c r="G522" s="195" t="s">
        <v>8541</v>
      </c>
      <c r="H522" s="264">
        <v>148</v>
      </c>
      <c r="I522" s="265">
        <v>450755</v>
      </c>
      <c r="J522" s="265">
        <v>1285839</v>
      </c>
      <c r="K522" s="266"/>
      <c r="L522" s="199" t="s">
        <v>67</v>
      </c>
      <c r="M522" s="199"/>
      <c r="N522" s="199"/>
      <c r="O522" s="199" t="s">
        <v>68</v>
      </c>
      <c r="P522" s="267" t="s">
        <v>6373</v>
      </c>
      <c r="Q522" s="212" t="s">
        <v>61</v>
      </c>
      <c r="R522" s="268">
        <v>72</v>
      </c>
      <c r="S522" s="268">
        <v>0</v>
      </c>
      <c r="T522" s="270">
        <v>0</v>
      </c>
      <c r="U522" s="270">
        <v>0</v>
      </c>
      <c r="V522" s="270">
        <v>0</v>
      </c>
      <c r="W522" s="213" t="s">
        <v>69</v>
      </c>
      <c r="X522" s="201"/>
      <c r="Y522" s="212" t="s">
        <v>70</v>
      </c>
      <c r="Z522" s="199" t="s">
        <v>75</v>
      </c>
      <c r="AA522" s="212" t="s">
        <v>72</v>
      </c>
      <c r="AB522" s="195"/>
      <c r="AC522" s="205"/>
      <c r="AD522" s="205"/>
      <c r="AE522" s="205"/>
      <c r="AF522" s="205"/>
      <c r="AG522" s="205"/>
      <c r="AH522" s="205"/>
      <c r="AI522" s="205"/>
    </row>
    <row r="523" spans="1:35" ht="24.6" x14ac:dyDescent="0.85">
      <c r="A523" s="192">
        <v>522</v>
      </c>
      <c r="B523" s="263" t="s">
        <v>6050</v>
      </c>
      <c r="C523" s="263" t="s">
        <v>6322</v>
      </c>
      <c r="D523" s="263" t="s">
        <v>6323</v>
      </c>
      <c r="E523" s="263" t="s">
        <v>6374</v>
      </c>
      <c r="F523" s="208"/>
      <c r="G523" s="195" t="s">
        <v>8542</v>
      </c>
      <c r="H523" s="264">
        <v>148</v>
      </c>
      <c r="I523" s="265">
        <v>446143</v>
      </c>
      <c r="J523" s="265">
        <v>1280333</v>
      </c>
      <c r="K523" s="266">
        <v>43969</v>
      </c>
      <c r="L523" s="199" t="s">
        <v>67</v>
      </c>
      <c r="M523" s="199"/>
      <c r="N523" s="199"/>
      <c r="O523" s="199" t="s">
        <v>68</v>
      </c>
      <c r="P523" s="267" t="s">
        <v>6375</v>
      </c>
      <c r="Q523" s="212" t="s">
        <v>61</v>
      </c>
      <c r="R523" s="268">
        <v>30</v>
      </c>
      <c r="S523" s="268">
        <v>11.7</v>
      </c>
      <c r="T523" s="270">
        <v>2.7</v>
      </c>
      <c r="U523" s="269">
        <v>4.2</v>
      </c>
      <c r="V523" s="269">
        <v>5.7</v>
      </c>
      <c r="W523" s="213" t="s">
        <v>69</v>
      </c>
      <c r="X523" s="201"/>
      <c r="Y523" s="212" t="s">
        <v>70</v>
      </c>
      <c r="Z523" s="199" t="s">
        <v>75</v>
      </c>
      <c r="AA523" s="212" t="s">
        <v>72</v>
      </c>
      <c r="AB523" s="195"/>
      <c r="AC523" s="205"/>
      <c r="AD523" s="205"/>
      <c r="AE523" s="205"/>
      <c r="AF523" s="205"/>
      <c r="AG523" s="205"/>
      <c r="AH523" s="205"/>
      <c r="AI523" s="205"/>
    </row>
    <row r="524" spans="1:35" ht="24.6" x14ac:dyDescent="0.85">
      <c r="A524" s="192">
        <v>523</v>
      </c>
      <c r="B524" s="263" t="s">
        <v>6050</v>
      </c>
      <c r="C524" s="263" t="s">
        <v>6322</v>
      </c>
      <c r="D524" s="263" t="s">
        <v>6363</v>
      </c>
      <c r="E524" s="263" t="s">
        <v>6376</v>
      </c>
      <c r="F524" s="208"/>
      <c r="G524" s="195" t="s">
        <v>8543</v>
      </c>
      <c r="H524" s="264">
        <v>149</v>
      </c>
      <c r="I524" s="265">
        <v>452593</v>
      </c>
      <c r="J524" s="265">
        <v>1284472</v>
      </c>
      <c r="K524" s="266">
        <v>43963</v>
      </c>
      <c r="L524" s="199" t="s">
        <v>67</v>
      </c>
      <c r="M524" s="199"/>
      <c r="N524" s="199"/>
      <c r="O524" s="199" t="s">
        <v>68</v>
      </c>
      <c r="P524" s="267" t="s">
        <v>6377</v>
      </c>
      <c r="Q524" s="212" t="s">
        <v>61</v>
      </c>
      <c r="R524" s="268">
        <v>52</v>
      </c>
      <c r="S524" s="268">
        <v>7.8</v>
      </c>
      <c r="T524" s="270">
        <v>1.2</v>
      </c>
      <c r="U524" s="270">
        <v>7.62</v>
      </c>
      <c r="V524" s="270">
        <v>18.03</v>
      </c>
      <c r="W524" s="213" t="s">
        <v>69</v>
      </c>
      <c r="X524" s="201"/>
      <c r="Y524" s="212" t="s">
        <v>70</v>
      </c>
      <c r="Z524" s="199" t="s">
        <v>75</v>
      </c>
      <c r="AA524" s="212" t="s">
        <v>72</v>
      </c>
      <c r="AB524" s="195"/>
      <c r="AC524" s="205"/>
      <c r="AD524" s="205"/>
      <c r="AE524" s="205"/>
      <c r="AF524" s="205"/>
      <c r="AG524" s="205"/>
      <c r="AH524" s="205"/>
      <c r="AI524" s="205"/>
    </row>
    <row r="525" spans="1:35" ht="24.6" x14ac:dyDescent="0.85">
      <c r="A525" s="192">
        <v>524</v>
      </c>
      <c r="B525" s="263" t="s">
        <v>6050</v>
      </c>
      <c r="C525" s="263" t="s">
        <v>6322</v>
      </c>
      <c r="D525" s="263" t="s">
        <v>6363</v>
      </c>
      <c r="E525" s="263" t="s">
        <v>6376</v>
      </c>
      <c r="F525" s="208"/>
      <c r="G525" s="195" t="s">
        <v>8544</v>
      </c>
      <c r="H525" s="264">
        <v>150</v>
      </c>
      <c r="I525" s="265">
        <v>452544</v>
      </c>
      <c r="J525" s="265">
        <v>1284364</v>
      </c>
      <c r="K525" s="266">
        <v>43960</v>
      </c>
      <c r="L525" s="199" t="s">
        <v>67</v>
      </c>
      <c r="M525" s="199"/>
      <c r="N525" s="199"/>
      <c r="O525" s="199" t="s">
        <v>68</v>
      </c>
      <c r="P525" s="267" t="s">
        <v>6378</v>
      </c>
      <c r="Q525" s="212" t="s">
        <v>61</v>
      </c>
      <c r="R525" s="268">
        <v>52</v>
      </c>
      <c r="S525" s="268">
        <v>7.8</v>
      </c>
      <c r="T525" s="270">
        <v>1.2</v>
      </c>
      <c r="U525" s="270">
        <v>7.71</v>
      </c>
      <c r="V525" s="270">
        <v>20.6</v>
      </c>
      <c r="W525" s="213" t="s">
        <v>69</v>
      </c>
      <c r="X525" s="201"/>
      <c r="Y525" s="212" t="s">
        <v>70</v>
      </c>
      <c r="Z525" s="199" t="s">
        <v>75</v>
      </c>
      <c r="AA525" s="212" t="s">
        <v>72</v>
      </c>
      <c r="AB525" s="195"/>
      <c r="AC525" s="205"/>
      <c r="AD525" s="205"/>
      <c r="AE525" s="205"/>
      <c r="AF525" s="205"/>
      <c r="AG525" s="205"/>
      <c r="AH525" s="205"/>
      <c r="AI525" s="205"/>
    </row>
    <row r="526" spans="1:35" ht="24.6" x14ac:dyDescent="0.85">
      <c r="A526" s="192">
        <v>525</v>
      </c>
      <c r="B526" s="263" t="s">
        <v>6050</v>
      </c>
      <c r="C526" s="263" t="s">
        <v>6322</v>
      </c>
      <c r="D526" s="263" t="s">
        <v>6363</v>
      </c>
      <c r="E526" s="263" t="s">
        <v>6379</v>
      </c>
      <c r="F526" s="208"/>
      <c r="G526" s="195" t="s">
        <v>8545</v>
      </c>
      <c r="H526" s="264">
        <v>151</v>
      </c>
      <c r="I526" s="265">
        <v>453656</v>
      </c>
      <c r="J526" s="265">
        <v>1283480</v>
      </c>
      <c r="K526" s="266">
        <v>43960</v>
      </c>
      <c r="L526" s="199" t="s">
        <v>67</v>
      </c>
      <c r="M526" s="199"/>
      <c r="N526" s="199"/>
      <c r="O526" s="199" t="s">
        <v>68</v>
      </c>
      <c r="P526" s="267" t="s">
        <v>6380</v>
      </c>
      <c r="Q526" s="212" t="s">
        <v>61</v>
      </c>
      <c r="R526" s="268">
        <v>48</v>
      </c>
      <c r="S526" s="268">
        <v>3.9</v>
      </c>
      <c r="T526" s="270">
        <v>1.8</v>
      </c>
      <c r="U526" s="270">
        <v>4.29</v>
      </c>
      <c r="V526" s="270">
        <v>5.41</v>
      </c>
      <c r="W526" s="213" t="s">
        <v>69</v>
      </c>
      <c r="X526" s="201"/>
      <c r="Y526" s="212" t="s">
        <v>70</v>
      </c>
      <c r="Z526" s="199" t="s">
        <v>75</v>
      </c>
      <c r="AA526" s="212" t="s">
        <v>72</v>
      </c>
      <c r="AB526" s="195"/>
      <c r="AC526" s="205"/>
      <c r="AD526" s="205"/>
      <c r="AE526" s="205"/>
      <c r="AF526" s="205"/>
      <c r="AG526" s="205"/>
      <c r="AH526" s="205"/>
      <c r="AI526" s="205"/>
    </row>
    <row r="527" spans="1:35" ht="24.6" x14ac:dyDescent="0.85">
      <c r="A527" s="192">
        <v>526</v>
      </c>
      <c r="B527" s="263" t="s">
        <v>6050</v>
      </c>
      <c r="C527" s="263" t="s">
        <v>6322</v>
      </c>
      <c r="D527" s="263" t="s">
        <v>6363</v>
      </c>
      <c r="E527" s="263" t="s">
        <v>6381</v>
      </c>
      <c r="F527" s="208"/>
      <c r="G527" s="195" t="s">
        <v>8546</v>
      </c>
      <c r="H527" s="264">
        <v>152</v>
      </c>
      <c r="I527" s="265">
        <v>453017</v>
      </c>
      <c r="J527" s="265">
        <v>1285774</v>
      </c>
      <c r="K527" s="266">
        <v>43961</v>
      </c>
      <c r="L527" s="199" t="s">
        <v>67</v>
      </c>
      <c r="M527" s="199"/>
      <c r="N527" s="199"/>
      <c r="O527" s="199" t="s">
        <v>68</v>
      </c>
      <c r="P527" s="267" t="s">
        <v>6382</v>
      </c>
      <c r="Q527" s="212" t="s">
        <v>61</v>
      </c>
      <c r="R527" s="268">
        <v>48</v>
      </c>
      <c r="S527" s="268">
        <v>3.9</v>
      </c>
      <c r="T527" s="270">
        <v>2.1</v>
      </c>
      <c r="U527" s="270">
        <v>4.78</v>
      </c>
      <c r="V527" s="270">
        <v>6.45</v>
      </c>
      <c r="W527" s="213" t="s">
        <v>69</v>
      </c>
      <c r="X527" s="201"/>
      <c r="Y527" s="212" t="s">
        <v>70</v>
      </c>
      <c r="Z527" s="199" t="s">
        <v>75</v>
      </c>
      <c r="AA527" s="212" t="s">
        <v>72</v>
      </c>
      <c r="AB527" s="195"/>
      <c r="AC527" s="205"/>
      <c r="AD527" s="205"/>
      <c r="AE527" s="205"/>
      <c r="AF527" s="205"/>
      <c r="AG527" s="205"/>
      <c r="AH527" s="205"/>
      <c r="AI527" s="205"/>
    </row>
    <row r="528" spans="1:35" ht="24.6" x14ac:dyDescent="0.85">
      <c r="A528" s="192">
        <v>527</v>
      </c>
      <c r="B528" s="263" t="s">
        <v>6050</v>
      </c>
      <c r="C528" s="263" t="s">
        <v>6322</v>
      </c>
      <c r="D528" s="263" t="s">
        <v>6363</v>
      </c>
      <c r="E528" s="263" t="s">
        <v>6381</v>
      </c>
      <c r="F528" s="208"/>
      <c r="G528" s="195" t="s">
        <v>8547</v>
      </c>
      <c r="H528" s="264">
        <v>153</v>
      </c>
      <c r="I528" s="265">
        <v>453380</v>
      </c>
      <c r="J528" s="265">
        <v>1285321</v>
      </c>
      <c r="K528" s="266">
        <v>43962</v>
      </c>
      <c r="L528" s="199" t="s">
        <v>67</v>
      </c>
      <c r="M528" s="199"/>
      <c r="N528" s="199"/>
      <c r="O528" s="199" t="s">
        <v>68</v>
      </c>
      <c r="P528" s="267" t="s">
        <v>6383</v>
      </c>
      <c r="Q528" s="212" t="s">
        <v>61</v>
      </c>
      <c r="R528" s="268">
        <v>52</v>
      </c>
      <c r="S528" s="268">
        <v>7.8</v>
      </c>
      <c r="T528" s="270">
        <v>1.5</v>
      </c>
      <c r="U528" s="270">
        <v>5.73</v>
      </c>
      <c r="V528" s="270">
        <v>26.04</v>
      </c>
      <c r="W528" s="213" t="s">
        <v>69</v>
      </c>
      <c r="X528" s="201"/>
      <c r="Y528" s="212" t="s">
        <v>70</v>
      </c>
      <c r="Z528" s="199" t="s">
        <v>75</v>
      </c>
      <c r="AA528" s="212" t="s">
        <v>72</v>
      </c>
      <c r="AB528" s="195"/>
      <c r="AC528" s="205"/>
      <c r="AD528" s="205"/>
      <c r="AE528" s="205"/>
      <c r="AF528" s="205"/>
      <c r="AG528" s="205"/>
      <c r="AH528" s="205"/>
      <c r="AI528" s="205"/>
    </row>
    <row r="529" spans="1:35" ht="24.6" x14ac:dyDescent="0.85">
      <c r="A529" s="192">
        <v>528</v>
      </c>
      <c r="B529" s="263" t="s">
        <v>6050</v>
      </c>
      <c r="C529" s="263" t="s">
        <v>6322</v>
      </c>
      <c r="D529" s="263" t="s">
        <v>6363</v>
      </c>
      <c r="E529" s="263" t="s">
        <v>6384</v>
      </c>
      <c r="F529" s="208"/>
      <c r="G529" s="195" t="s">
        <v>8548</v>
      </c>
      <c r="H529" s="264">
        <v>154</v>
      </c>
      <c r="I529" s="265">
        <v>454364</v>
      </c>
      <c r="J529" s="265">
        <v>1285088</v>
      </c>
      <c r="K529" s="266">
        <v>43961</v>
      </c>
      <c r="L529" s="199" t="s">
        <v>67</v>
      </c>
      <c r="M529" s="199"/>
      <c r="N529" s="199"/>
      <c r="O529" s="199" t="s">
        <v>68</v>
      </c>
      <c r="P529" s="267" t="s">
        <v>6385</v>
      </c>
      <c r="Q529" s="212" t="s">
        <v>61</v>
      </c>
      <c r="R529" s="268">
        <v>50</v>
      </c>
      <c r="S529" s="268">
        <v>7.8</v>
      </c>
      <c r="T529" s="270">
        <v>2.1</v>
      </c>
      <c r="U529" s="270">
        <v>6.14</v>
      </c>
      <c r="V529" s="270">
        <v>8.2799999999999994</v>
      </c>
      <c r="W529" s="213" t="s">
        <v>69</v>
      </c>
      <c r="X529" s="201"/>
      <c r="Y529" s="212" t="s">
        <v>70</v>
      </c>
      <c r="Z529" s="199" t="s">
        <v>75</v>
      </c>
      <c r="AA529" s="212" t="s">
        <v>72</v>
      </c>
      <c r="AB529" s="195"/>
      <c r="AC529" s="205"/>
      <c r="AD529" s="205"/>
      <c r="AE529" s="205"/>
      <c r="AF529" s="205"/>
      <c r="AG529" s="205"/>
      <c r="AH529" s="205"/>
      <c r="AI529" s="205"/>
    </row>
    <row r="530" spans="1:35" ht="24.6" x14ac:dyDescent="0.85">
      <c r="A530" s="192">
        <v>529</v>
      </c>
      <c r="B530" s="263" t="s">
        <v>6050</v>
      </c>
      <c r="C530" s="263" t="s">
        <v>6322</v>
      </c>
      <c r="D530" s="263" t="s">
        <v>6363</v>
      </c>
      <c r="E530" s="263" t="s">
        <v>6384</v>
      </c>
      <c r="F530" s="208"/>
      <c r="G530" s="195" t="s">
        <v>8549</v>
      </c>
      <c r="H530" s="264">
        <v>155</v>
      </c>
      <c r="I530" s="265">
        <v>454541</v>
      </c>
      <c r="J530" s="265">
        <v>1285290</v>
      </c>
      <c r="K530" s="266">
        <v>43962</v>
      </c>
      <c r="L530" s="199" t="s">
        <v>67</v>
      </c>
      <c r="M530" s="199"/>
      <c r="N530" s="199"/>
      <c r="O530" s="199" t="s">
        <v>68</v>
      </c>
      <c r="P530" s="267" t="s">
        <v>6386</v>
      </c>
      <c r="Q530" s="212" t="s">
        <v>61</v>
      </c>
      <c r="R530" s="268">
        <v>52</v>
      </c>
      <c r="S530" s="268">
        <v>3.9</v>
      </c>
      <c r="T530" s="270">
        <v>2.1</v>
      </c>
      <c r="U530" s="270">
        <v>6.76</v>
      </c>
      <c r="V530" s="270">
        <v>7.35</v>
      </c>
      <c r="W530" s="213" t="s">
        <v>69</v>
      </c>
      <c r="X530" s="201"/>
      <c r="Y530" s="212" t="s">
        <v>70</v>
      </c>
      <c r="Z530" s="199" t="s">
        <v>75</v>
      </c>
      <c r="AA530" s="212" t="s">
        <v>72</v>
      </c>
      <c r="AB530" s="195"/>
      <c r="AC530" s="205"/>
      <c r="AD530" s="205"/>
      <c r="AE530" s="205"/>
      <c r="AF530" s="205"/>
      <c r="AG530" s="205"/>
      <c r="AH530" s="205"/>
      <c r="AI530" s="205"/>
    </row>
    <row r="531" spans="1:35" ht="24.6" x14ac:dyDescent="0.85">
      <c r="A531" s="192">
        <v>530</v>
      </c>
      <c r="B531" s="263" t="s">
        <v>6050</v>
      </c>
      <c r="C531" s="263" t="s">
        <v>6322</v>
      </c>
      <c r="D531" s="263" t="s">
        <v>6363</v>
      </c>
      <c r="E531" s="263" t="s">
        <v>6387</v>
      </c>
      <c r="F531" s="208"/>
      <c r="G531" s="195" t="s">
        <v>8550</v>
      </c>
      <c r="H531" s="264">
        <v>156</v>
      </c>
      <c r="I531" s="265">
        <v>454555</v>
      </c>
      <c r="J531" s="265">
        <v>1287660</v>
      </c>
      <c r="K531" s="266"/>
      <c r="L531" s="199" t="s">
        <v>67</v>
      </c>
      <c r="M531" s="199"/>
      <c r="N531" s="199"/>
      <c r="O531" s="199" t="s">
        <v>68</v>
      </c>
      <c r="P531" s="267" t="s">
        <v>6388</v>
      </c>
      <c r="Q531" s="212" t="s">
        <v>61</v>
      </c>
      <c r="R531" s="268">
        <v>72</v>
      </c>
      <c r="S531" s="268">
        <v>0</v>
      </c>
      <c r="T531" s="270">
        <v>0</v>
      </c>
      <c r="U531" s="270">
        <v>0</v>
      </c>
      <c r="V531" s="270">
        <v>0</v>
      </c>
      <c r="W531" s="213" t="s">
        <v>69</v>
      </c>
      <c r="X531" s="201"/>
      <c r="Y531" s="212" t="s">
        <v>70</v>
      </c>
      <c r="Z531" s="199" t="s">
        <v>75</v>
      </c>
      <c r="AA531" s="212" t="s">
        <v>72</v>
      </c>
      <c r="AB531" s="195"/>
      <c r="AC531" s="205"/>
      <c r="AD531" s="205"/>
      <c r="AE531" s="205"/>
      <c r="AF531" s="205"/>
      <c r="AG531" s="205"/>
      <c r="AH531" s="205"/>
      <c r="AI531" s="205"/>
    </row>
    <row r="532" spans="1:35" ht="24.6" x14ac:dyDescent="0.85">
      <c r="A532" s="192">
        <v>531</v>
      </c>
      <c r="B532" s="263" t="s">
        <v>6050</v>
      </c>
      <c r="C532" s="263" t="s">
        <v>6322</v>
      </c>
      <c r="D532" s="263" t="s">
        <v>6323</v>
      </c>
      <c r="E532" s="263" t="s">
        <v>6389</v>
      </c>
      <c r="F532" s="208"/>
      <c r="G532" s="195" t="s">
        <v>8551</v>
      </c>
      <c r="H532" s="264">
        <v>156</v>
      </c>
      <c r="I532" s="265">
        <v>447050</v>
      </c>
      <c r="J532" s="265">
        <v>1286216</v>
      </c>
      <c r="K532" s="266">
        <v>43969</v>
      </c>
      <c r="L532" s="199" t="s">
        <v>67</v>
      </c>
      <c r="M532" s="199"/>
      <c r="N532" s="199"/>
      <c r="O532" s="199" t="s">
        <v>68</v>
      </c>
      <c r="P532" s="267" t="s">
        <v>6390</v>
      </c>
      <c r="Q532" s="212" t="s">
        <v>61</v>
      </c>
      <c r="R532" s="268">
        <v>52</v>
      </c>
      <c r="S532" s="268">
        <v>11.7</v>
      </c>
      <c r="T532" s="270">
        <v>2.1</v>
      </c>
      <c r="U532" s="269">
        <v>7.05</v>
      </c>
      <c r="V532" s="269">
        <v>8.1999999999999993</v>
      </c>
      <c r="W532" s="213" t="s">
        <v>69</v>
      </c>
      <c r="X532" s="201"/>
      <c r="Y532" s="212" t="s">
        <v>70</v>
      </c>
      <c r="Z532" s="199" t="s">
        <v>75</v>
      </c>
      <c r="AA532" s="212" t="s">
        <v>72</v>
      </c>
      <c r="AB532" s="195"/>
      <c r="AC532" s="205"/>
      <c r="AD532" s="205"/>
      <c r="AE532" s="205"/>
      <c r="AF532" s="205"/>
      <c r="AG532" s="205"/>
      <c r="AH532" s="205"/>
      <c r="AI532" s="205"/>
    </row>
    <row r="533" spans="1:35" ht="24.6" x14ac:dyDescent="0.85">
      <c r="A533" s="192">
        <v>532</v>
      </c>
      <c r="B533" s="263" t="s">
        <v>6050</v>
      </c>
      <c r="C533" s="263" t="s">
        <v>6322</v>
      </c>
      <c r="D533" s="263" t="s">
        <v>6391</v>
      </c>
      <c r="E533" s="263" t="s">
        <v>6392</v>
      </c>
      <c r="F533" s="208"/>
      <c r="G533" s="195" t="s">
        <v>8552</v>
      </c>
      <c r="H533" s="264">
        <v>157</v>
      </c>
      <c r="I533" s="265">
        <v>471840</v>
      </c>
      <c r="J533" s="265">
        <v>1302154</v>
      </c>
      <c r="K533" s="266">
        <v>43962</v>
      </c>
      <c r="L533" s="199" t="s">
        <v>67</v>
      </c>
      <c r="M533" s="199"/>
      <c r="N533" s="199"/>
      <c r="O533" s="199" t="s">
        <v>68</v>
      </c>
      <c r="P533" s="267" t="s">
        <v>6393</v>
      </c>
      <c r="Q533" s="212" t="s">
        <v>61</v>
      </c>
      <c r="R533" s="268">
        <v>57</v>
      </c>
      <c r="S533" s="268">
        <v>7.8</v>
      </c>
      <c r="T533" s="270">
        <v>1.2</v>
      </c>
      <c r="U533" s="270">
        <v>5.36</v>
      </c>
      <c r="V533" s="270">
        <v>35.06</v>
      </c>
      <c r="W533" s="213" t="s">
        <v>69</v>
      </c>
      <c r="X533" s="201"/>
      <c r="Y533" s="212" t="s">
        <v>70</v>
      </c>
      <c r="Z533" s="199" t="s">
        <v>75</v>
      </c>
      <c r="AA533" s="212" t="s">
        <v>72</v>
      </c>
      <c r="AB533" s="195"/>
      <c r="AC533" s="205"/>
      <c r="AD533" s="205"/>
      <c r="AE533" s="205"/>
      <c r="AF533" s="205"/>
      <c r="AG533" s="205"/>
      <c r="AH533" s="205"/>
      <c r="AI533" s="205"/>
    </row>
    <row r="534" spans="1:35" ht="24.6" x14ac:dyDescent="0.85">
      <c r="A534" s="192">
        <v>533</v>
      </c>
      <c r="B534" s="263" t="s">
        <v>6050</v>
      </c>
      <c r="C534" s="263" t="s">
        <v>6322</v>
      </c>
      <c r="D534" s="263" t="s">
        <v>6391</v>
      </c>
      <c r="E534" s="263" t="s">
        <v>6392</v>
      </c>
      <c r="F534" s="208"/>
      <c r="G534" s="195" t="s">
        <v>8553</v>
      </c>
      <c r="H534" s="264">
        <v>158</v>
      </c>
      <c r="I534" s="265">
        <v>471746</v>
      </c>
      <c r="J534" s="265">
        <v>1302112</v>
      </c>
      <c r="K534" s="266"/>
      <c r="L534" s="199" t="s">
        <v>67</v>
      </c>
      <c r="M534" s="199"/>
      <c r="N534" s="199"/>
      <c r="O534" s="199" t="s">
        <v>68</v>
      </c>
      <c r="P534" s="267" t="s">
        <v>6394</v>
      </c>
      <c r="Q534" s="212" t="s">
        <v>61</v>
      </c>
      <c r="R534" s="268">
        <v>52</v>
      </c>
      <c r="S534" s="268">
        <v>7.8</v>
      </c>
      <c r="T534" s="270">
        <v>0</v>
      </c>
      <c r="U534" s="270">
        <v>0</v>
      </c>
      <c r="V534" s="270">
        <v>0</v>
      </c>
      <c r="W534" s="213" t="s">
        <v>69</v>
      </c>
      <c r="X534" s="201"/>
      <c r="Y534" s="212" t="s">
        <v>70</v>
      </c>
      <c r="Z534" s="199" t="s">
        <v>75</v>
      </c>
      <c r="AA534" s="212" t="s">
        <v>72</v>
      </c>
      <c r="AB534" s="195"/>
      <c r="AC534" s="205"/>
      <c r="AD534" s="205"/>
      <c r="AE534" s="205"/>
      <c r="AF534" s="205"/>
      <c r="AG534" s="205"/>
      <c r="AH534" s="205"/>
      <c r="AI534" s="205"/>
    </row>
    <row r="535" spans="1:35" ht="24.6" x14ac:dyDescent="0.85">
      <c r="A535" s="192">
        <v>534</v>
      </c>
      <c r="B535" s="263" t="s">
        <v>6050</v>
      </c>
      <c r="C535" s="263" t="s">
        <v>6322</v>
      </c>
      <c r="D535" s="263" t="s">
        <v>6363</v>
      </c>
      <c r="E535" s="263" t="s">
        <v>6367</v>
      </c>
      <c r="F535" s="208"/>
      <c r="G535" s="195" t="s">
        <v>8554</v>
      </c>
      <c r="H535" s="264">
        <v>158</v>
      </c>
      <c r="I535" s="265">
        <v>455221</v>
      </c>
      <c r="J535" s="265">
        <v>1286602</v>
      </c>
      <c r="K535" s="266">
        <v>43969</v>
      </c>
      <c r="L535" s="199" t="s">
        <v>67</v>
      </c>
      <c r="M535" s="199"/>
      <c r="N535" s="199"/>
      <c r="O535" s="199" t="s">
        <v>68</v>
      </c>
      <c r="P535" s="267" t="s">
        <v>6395</v>
      </c>
      <c r="Q535" s="212" t="s">
        <v>61</v>
      </c>
      <c r="R535" s="268">
        <v>52</v>
      </c>
      <c r="S535" s="268">
        <v>11.7</v>
      </c>
      <c r="T535" s="270">
        <v>1.5</v>
      </c>
      <c r="U535" s="269">
        <v>5.15</v>
      </c>
      <c r="V535" s="269">
        <v>22.95</v>
      </c>
      <c r="W535" s="213" t="s">
        <v>69</v>
      </c>
      <c r="X535" s="201"/>
      <c r="Y535" s="212" t="s">
        <v>70</v>
      </c>
      <c r="Z535" s="199" t="s">
        <v>75</v>
      </c>
      <c r="AA535" s="212" t="s">
        <v>72</v>
      </c>
      <c r="AB535" s="195"/>
      <c r="AC535" s="205"/>
      <c r="AD535" s="205"/>
      <c r="AE535" s="205"/>
      <c r="AF535" s="205"/>
      <c r="AG535" s="205"/>
      <c r="AH535" s="205"/>
      <c r="AI535" s="205"/>
    </row>
    <row r="536" spans="1:35" ht="24.6" x14ac:dyDescent="0.85">
      <c r="A536" s="192">
        <v>535</v>
      </c>
      <c r="B536" s="263" t="s">
        <v>6050</v>
      </c>
      <c r="C536" s="263" t="s">
        <v>6322</v>
      </c>
      <c r="D536" s="263" t="s">
        <v>6391</v>
      </c>
      <c r="E536" s="263" t="s">
        <v>6396</v>
      </c>
      <c r="F536" s="208"/>
      <c r="G536" s="195" t="s">
        <v>8555</v>
      </c>
      <c r="H536" s="264">
        <v>159</v>
      </c>
      <c r="I536" s="265">
        <v>467911</v>
      </c>
      <c r="J536" s="265">
        <v>1299769</v>
      </c>
      <c r="K536" s="266">
        <v>43963</v>
      </c>
      <c r="L536" s="199" t="s">
        <v>67</v>
      </c>
      <c r="M536" s="199"/>
      <c r="N536" s="199"/>
      <c r="O536" s="199" t="s">
        <v>68</v>
      </c>
      <c r="P536" s="267" t="s">
        <v>6397</v>
      </c>
      <c r="Q536" s="212" t="s">
        <v>61</v>
      </c>
      <c r="R536" s="268">
        <v>53</v>
      </c>
      <c r="S536" s="268">
        <v>7.8</v>
      </c>
      <c r="T536" s="270">
        <v>2.1</v>
      </c>
      <c r="U536" s="270">
        <v>4.32</v>
      </c>
      <c r="V536" s="270">
        <v>9.3699999999999992</v>
      </c>
      <c r="W536" s="213" t="s">
        <v>69</v>
      </c>
      <c r="X536" s="201"/>
      <c r="Y536" s="212" t="s">
        <v>70</v>
      </c>
      <c r="Z536" s="199" t="s">
        <v>75</v>
      </c>
      <c r="AA536" s="212" t="s">
        <v>72</v>
      </c>
      <c r="AB536" s="195"/>
      <c r="AC536" s="205"/>
      <c r="AD536" s="205"/>
      <c r="AE536" s="205"/>
      <c r="AF536" s="205"/>
      <c r="AG536" s="205"/>
      <c r="AH536" s="205"/>
      <c r="AI536" s="205"/>
    </row>
    <row r="537" spans="1:35" ht="24.6" x14ac:dyDescent="0.85">
      <c r="A537" s="192">
        <v>536</v>
      </c>
      <c r="B537" s="263" t="s">
        <v>6050</v>
      </c>
      <c r="C537" s="263" t="s">
        <v>6322</v>
      </c>
      <c r="D537" s="263" t="s">
        <v>6391</v>
      </c>
      <c r="E537" s="263" t="s">
        <v>6396</v>
      </c>
      <c r="F537" s="208"/>
      <c r="G537" s="195" t="s">
        <v>8556</v>
      </c>
      <c r="H537" s="264">
        <v>160</v>
      </c>
      <c r="I537" s="265">
        <v>468109</v>
      </c>
      <c r="J537" s="265">
        <v>1299800</v>
      </c>
      <c r="K537" s="266">
        <v>43964</v>
      </c>
      <c r="L537" s="199" t="s">
        <v>67</v>
      </c>
      <c r="M537" s="199"/>
      <c r="N537" s="199"/>
      <c r="O537" s="199" t="s">
        <v>68</v>
      </c>
      <c r="P537" s="267" t="s">
        <v>6398</v>
      </c>
      <c r="Q537" s="212" t="s">
        <v>61</v>
      </c>
      <c r="R537" s="268">
        <v>54</v>
      </c>
      <c r="S537" s="268">
        <v>11.7</v>
      </c>
      <c r="T537" s="270">
        <v>1.06</v>
      </c>
      <c r="U537" s="270">
        <v>4.72</v>
      </c>
      <c r="V537" s="270">
        <v>28.04</v>
      </c>
      <c r="W537" s="213" t="s">
        <v>69</v>
      </c>
      <c r="X537" s="201"/>
      <c r="Y537" s="212" t="s">
        <v>70</v>
      </c>
      <c r="Z537" s="199" t="s">
        <v>75</v>
      </c>
      <c r="AA537" s="212" t="s">
        <v>72</v>
      </c>
      <c r="AB537" s="195"/>
      <c r="AC537" s="205"/>
      <c r="AD537" s="205"/>
      <c r="AE537" s="205"/>
      <c r="AF537" s="205"/>
      <c r="AG537" s="205"/>
      <c r="AH537" s="205"/>
      <c r="AI537" s="205"/>
    </row>
    <row r="538" spans="1:35" ht="43.2" x14ac:dyDescent="0.85">
      <c r="A538" s="192">
        <v>537</v>
      </c>
      <c r="B538" s="193" t="s">
        <v>5306</v>
      </c>
      <c r="C538" s="243" t="s">
        <v>6399</v>
      </c>
      <c r="D538" s="243" t="s">
        <v>6400</v>
      </c>
      <c r="E538" s="281" t="s">
        <v>6401</v>
      </c>
      <c r="F538" s="195"/>
      <c r="G538" s="195" t="s">
        <v>8557</v>
      </c>
      <c r="H538" s="196" t="s">
        <v>6402</v>
      </c>
      <c r="I538" s="197">
        <v>417486</v>
      </c>
      <c r="J538" s="197">
        <v>1245147</v>
      </c>
      <c r="K538" s="198">
        <v>43473</v>
      </c>
      <c r="L538" s="199" t="s">
        <v>63</v>
      </c>
      <c r="M538" s="195"/>
      <c r="N538" s="195"/>
      <c r="O538" s="199" t="s">
        <v>68</v>
      </c>
      <c r="P538" s="282" t="s">
        <v>6403</v>
      </c>
      <c r="Q538" s="212" t="s">
        <v>61</v>
      </c>
      <c r="R538" s="201">
        <v>120</v>
      </c>
      <c r="S538" s="202"/>
      <c r="T538" s="203">
        <v>4</v>
      </c>
      <c r="U538" s="197">
        <v>5</v>
      </c>
      <c r="V538" s="197">
        <v>35</v>
      </c>
      <c r="W538" s="213" t="s">
        <v>69</v>
      </c>
      <c r="X538" s="201"/>
      <c r="Y538" s="212" t="s">
        <v>70</v>
      </c>
      <c r="Z538" s="199" t="s">
        <v>75</v>
      </c>
      <c r="AA538" s="212" t="s">
        <v>72</v>
      </c>
      <c r="AB538" s="195"/>
      <c r="AC538" s="205"/>
      <c r="AD538" s="205"/>
      <c r="AE538" s="205"/>
      <c r="AF538" s="205"/>
      <c r="AG538" s="205"/>
      <c r="AH538" s="205"/>
      <c r="AI538" s="205"/>
    </row>
    <row r="539" spans="1:35" ht="24.6" x14ac:dyDescent="0.85">
      <c r="A539" s="192">
        <v>538</v>
      </c>
      <c r="B539" s="193" t="s">
        <v>5306</v>
      </c>
      <c r="C539" s="243"/>
      <c r="D539" s="243"/>
      <c r="E539" s="281"/>
      <c r="F539" s="195"/>
      <c r="G539" s="195" t="s">
        <v>8558</v>
      </c>
      <c r="H539" s="196" t="s">
        <v>6404</v>
      </c>
      <c r="I539" s="197">
        <v>417516</v>
      </c>
      <c r="J539" s="197">
        <v>1245074</v>
      </c>
      <c r="K539" s="198">
        <v>43504</v>
      </c>
      <c r="L539" s="199" t="s">
        <v>63</v>
      </c>
      <c r="M539" s="195"/>
      <c r="N539" s="195"/>
      <c r="O539" s="199" t="s">
        <v>68</v>
      </c>
      <c r="P539" s="282"/>
      <c r="Q539" s="212" t="s">
        <v>61</v>
      </c>
      <c r="R539" s="201">
        <v>125</v>
      </c>
      <c r="S539" s="202"/>
      <c r="T539" s="203">
        <v>5</v>
      </c>
      <c r="U539" s="197">
        <v>5</v>
      </c>
      <c r="V539" s="197">
        <v>32</v>
      </c>
      <c r="W539" s="213" t="s">
        <v>69</v>
      </c>
      <c r="X539" s="201"/>
      <c r="Y539" s="212" t="s">
        <v>70</v>
      </c>
      <c r="Z539" s="199" t="s">
        <v>75</v>
      </c>
      <c r="AA539" s="212" t="s">
        <v>72</v>
      </c>
      <c r="AB539" s="205"/>
      <c r="AC539" s="205"/>
      <c r="AD539" s="205"/>
      <c r="AE539" s="205"/>
      <c r="AF539" s="205"/>
      <c r="AG539" s="205"/>
      <c r="AH539" s="205"/>
      <c r="AI539" s="205"/>
    </row>
    <row r="540" spans="1:35" ht="24.6" x14ac:dyDescent="0.85">
      <c r="A540" s="192">
        <v>539</v>
      </c>
      <c r="B540" s="193" t="s">
        <v>5306</v>
      </c>
      <c r="C540" s="243"/>
      <c r="D540" s="243"/>
      <c r="E540" s="281"/>
      <c r="F540" s="195"/>
      <c r="G540" s="195" t="s">
        <v>8559</v>
      </c>
      <c r="H540" s="196" t="s">
        <v>6405</v>
      </c>
      <c r="I540" s="197">
        <v>417607</v>
      </c>
      <c r="J540" s="197">
        <v>1244995</v>
      </c>
      <c r="K540" s="198">
        <v>43532</v>
      </c>
      <c r="L540" s="199" t="s">
        <v>63</v>
      </c>
      <c r="M540" s="195"/>
      <c r="N540" s="195"/>
      <c r="O540" s="199" t="s">
        <v>68</v>
      </c>
      <c r="P540" s="282"/>
      <c r="Q540" s="212" t="s">
        <v>61</v>
      </c>
      <c r="R540" s="201">
        <v>95</v>
      </c>
      <c r="S540" s="202"/>
      <c r="T540" s="203">
        <v>6</v>
      </c>
      <c r="U540" s="197">
        <v>5</v>
      </c>
      <c r="V540" s="197">
        <v>30</v>
      </c>
      <c r="W540" s="213" t="s">
        <v>69</v>
      </c>
      <c r="X540" s="201"/>
      <c r="Y540" s="212" t="s">
        <v>70</v>
      </c>
      <c r="Z540" s="199" t="s">
        <v>75</v>
      </c>
      <c r="AA540" s="212" t="s">
        <v>72</v>
      </c>
      <c r="AB540" s="205"/>
      <c r="AC540" s="205"/>
      <c r="AD540" s="205"/>
      <c r="AE540" s="205"/>
      <c r="AF540" s="205"/>
      <c r="AG540" s="205"/>
      <c r="AH540" s="205"/>
      <c r="AI540" s="205"/>
    </row>
    <row r="541" spans="1:35" ht="24.6" x14ac:dyDescent="0.85">
      <c r="A541" s="192">
        <v>540</v>
      </c>
      <c r="B541" s="193" t="s">
        <v>5306</v>
      </c>
      <c r="C541" s="243" t="s">
        <v>6399</v>
      </c>
      <c r="D541" s="243" t="s">
        <v>6406</v>
      </c>
      <c r="E541" s="243" t="s">
        <v>6407</v>
      </c>
      <c r="F541" s="195"/>
      <c r="G541" s="195" t="s">
        <v>8560</v>
      </c>
      <c r="H541" s="196" t="s">
        <v>6408</v>
      </c>
      <c r="I541" s="197">
        <v>426021</v>
      </c>
      <c r="J541" s="197">
        <v>1238550</v>
      </c>
      <c r="K541" s="198">
        <v>43563</v>
      </c>
      <c r="L541" s="199" t="s">
        <v>63</v>
      </c>
      <c r="M541" s="195"/>
      <c r="N541" s="195"/>
      <c r="O541" s="199" t="s">
        <v>68</v>
      </c>
      <c r="P541" s="243" t="s">
        <v>6409</v>
      </c>
      <c r="Q541" s="212" t="s">
        <v>61</v>
      </c>
      <c r="R541" s="201">
        <v>45</v>
      </c>
      <c r="S541" s="202"/>
      <c r="T541" s="203">
        <v>3.5</v>
      </c>
      <c r="U541" s="197">
        <v>7</v>
      </c>
      <c r="V541" s="197">
        <v>14</v>
      </c>
      <c r="W541" s="213" t="s">
        <v>69</v>
      </c>
      <c r="X541" s="201"/>
      <c r="Y541" s="212" t="s">
        <v>70</v>
      </c>
      <c r="Z541" s="199" t="s">
        <v>75</v>
      </c>
      <c r="AA541" s="212" t="s">
        <v>72</v>
      </c>
      <c r="AB541" s="205"/>
      <c r="AC541" s="205"/>
      <c r="AD541" s="205"/>
      <c r="AE541" s="205"/>
      <c r="AF541" s="205"/>
      <c r="AG541" s="205"/>
      <c r="AH541" s="205"/>
      <c r="AI541" s="205"/>
    </row>
    <row r="542" spans="1:35" ht="24.6" x14ac:dyDescent="0.85">
      <c r="A542" s="192">
        <v>541</v>
      </c>
      <c r="B542" s="193" t="s">
        <v>5306</v>
      </c>
      <c r="C542" s="243"/>
      <c r="D542" s="243"/>
      <c r="E542" s="243"/>
      <c r="F542" s="195"/>
      <c r="G542" s="195" t="s">
        <v>8561</v>
      </c>
      <c r="H542" s="196" t="s">
        <v>6410</v>
      </c>
      <c r="I542" s="197">
        <v>426468</v>
      </c>
      <c r="J542" s="197">
        <v>1244078</v>
      </c>
      <c r="K542" s="198">
        <v>43593</v>
      </c>
      <c r="L542" s="199" t="s">
        <v>63</v>
      </c>
      <c r="M542" s="195"/>
      <c r="N542" s="195"/>
      <c r="O542" s="199" t="s">
        <v>68</v>
      </c>
      <c r="P542" s="243" t="s">
        <v>6411</v>
      </c>
      <c r="Q542" s="212" t="s">
        <v>61</v>
      </c>
      <c r="R542" s="201">
        <v>36</v>
      </c>
      <c r="S542" s="202"/>
      <c r="T542" s="203">
        <v>3.2</v>
      </c>
      <c r="U542" s="197">
        <v>7</v>
      </c>
      <c r="V542" s="197">
        <v>15</v>
      </c>
      <c r="W542" s="213" t="s">
        <v>69</v>
      </c>
      <c r="X542" s="201"/>
      <c r="Y542" s="212" t="s">
        <v>70</v>
      </c>
      <c r="Z542" s="199" t="s">
        <v>75</v>
      </c>
      <c r="AA542" s="212" t="s">
        <v>72</v>
      </c>
      <c r="AB542" s="205"/>
      <c r="AC542" s="205"/>
      <c r="AD542" s="205"/>
      <c r="AE542" s="205"/>
      <c r="AF542" s="205"/>
      <c r="AG542" s="205"/>
      <c r="AH542" s="205"/>
      <c r="AI542" s="205"/>
    </row>
    <row r="543" spans="1:35" ht="24.6" x14ac:dyDescent="0.85">
      <c r="A543" s="192">
        <v>542</v>
      </c>
      <c r="B543" s="193" t="s">
        <v>5306</v>
      </c>
      <c r="C543" s="243" t="s">
        <v>6399</v>
      </c>
      <c r="D543" s="243" t="s">
        <v>6406</v>
      </c>
      <c r="E543" s="243" t="s">
        <v>83</v>
      </c>
      <c r="F543" s="195"/>
      <c r="G543" s="195" t="s">
        <v>8562</v>
      </c>
      <c r="H543" s="196" t="s">
        <v>6412</v>
      </c>
      <c r="I543" s="197">
        <v>426439</v>
      </c>
      <c r="J543" s="197">
        <v>1245488</v>
      </c>
      <c r="K543" s="198">
        <v>43654</v>
      </c>
      <c r="L543" s="199" t="s">
        <v>63</v>
      </c>
      <c r="M543" s="195"/>
      <c r="N543" s="195"/>
      <c r="O543" s="199" t="s">
        <v>68</v>
      </c>
      <c r="P543" s="243" t="s">
        <v>6413</v>
      </c>
      <c r="Q543" s="212" t="s">
        <v>61</v>
      </c>
      <c r="R543" s="201">
        <v>36</v>
      </c>
      <c r="S543" s="202"/>
      <c r="T543" s="203">
        <v>3.2</v>
      </c>
      <c r="U543" s="197">
        <v>7</v>
      </c>
      <c r="V543" s="197">
        <v>15</v>
      </c>
      <c r="W543" s="213" t="s">
        <v>69</v>
      </c>
      <c r="X543" s="201"/>
      <c r="Y543" s="212" t="s">
        <v>70</v>
      </c>
      <c r="Z543" s="199" t="s">
        <v>75</v>
      </c>
      <c r="AA543" s="212" t="s">
        <v>72</v>
      </c>
      <c r="AB543" s="205"/>
      <c r="AC543" s="205"/>
      <c r="AD543" s="205"/>
      <c r="AE543" s="205"/>
      <c r="AF543" s="205"/>
      <c r="AG543" s="205"/>
      <c r="AH543" s="205"/>
      <c r="AI543" s="205"/>
    </row>
    <row r="544" spans="1:35" ht="24.6" x14ac:dyDescent="0.85">
      <c r="A544" s="192">
        <v>543</v>
      </c>
      <c r="B544" s="193" t="s">
        <v>5306</v>
      </c>
      <c r="C544" s="243" t="s">
        <v>6399</v>
      </c>
      <c r="D544" s="243" t="s">
        <v>6414</v>
      </c>
      <c r="E544" s="243" t="s">
        <v>6415</v>
      </c>
      <c r="F544" s="195"/>
      <c r="G544" s="195" t="s">
        <v>8563</v>
      </c>
      <c r="H544" s="196" t="s">
        <v>6416</v>
      </c>
      <c r="I544" s="197">
        <v>429602</v>
      </c>
      <c r="J544" s="197">
        <v>1235804</v>
      </c>
      <c r="K544" s="198" t="s">
        <v>5815</v>
      </c>
      <c r="L544" s="199" t="s">
        <v>63</v>
      </c>
      <c r="M544" s="195"/>
      <c r="N544" s="195"/>
      <c r="O544" s="199" t="s">
        <v>68</v>
      </c>
      <c r="P544" s="245" t="s">
        <v>6417</v>
      </c>
      <c r="Q544" s="212" t="s">
        <v>61</v>
      </c>
      <c r="R544" s="201">
        <v>57</v>
      </c>
      <c r="S544" s="202"/>
      <c r="T544" s="203">
        <v>2.5</v>
      </c>
      <c r="U544" s="197">
        <v>6</v>
      </c>
      <c r="V544" s="197">
        <v>19</v>
      </c>
      <c r="W544" s="213" t="s">
        <v>69</v>
      </c>
      <c r="X544" s="201"/>
      <c r="Y544" s="212" t="s">
        <v>70</v>
      </c>
      <c r="Z544" s="199" t="s">
        <v>75</v>
      </c>
      <c r="AA544" s="212" t="s">
        <v>72</v>
      </c>
      <c r="AB544" s="195"/>
      <c r="AC544" s="205"/>
      <c r="AD544" s="205"/>
      <c r="AE544" s="205"/>
      <c r="AF544" s="205"/>
      <c r="AG544" s="205"/>
      <c r="AH544" s="205"/>
      <c r="AI544" s="205"/>
    </row>
    <row r="545" spans="1:35" ht="24.6" x14ac:dyDescent="0.85">
      <c r="A545" s="192">
        <v>544</v>
      </c>
      <c r="B545" s="193" t="s">
        <v>5306</v>
      </c>
      <c r="C545" s="207" t="s">
        <v>6399</v>
      </c>
      <c r="D545" s="207" t="s">
        <v>2545</v>
      </c>
      <c r="E545" s="208" t="s">
        <v>6418</v>
      </c>
      <c r="F545" s="208"/>
      <c r="G545" s="195" t="s">
        <v>8564</v>
      </c>
      <c r="H545" s="199"/>
      <c r="I545" s="210">
        <v>401733</v>
      </c>
      <c r="J545" s="210">
        <v>1261008</v>
      </c>
      <c r="K545" s="199"/>
      <c r="L545" s="199" t="s">
        <v>65</v>
      </c>
      <c r="M545" s="199"/>
      <c r="N545" s="199"/>
      <c r="O545" s="199" t="s">
        <v>68</v>
      </c>
      <c r="P545" s="262" t="s">
        <v>6419</v>
      </c>
      <c r="Q545" s="212" t="s">
        <v>61</v>
      </c>
      <c r="R545" s="212">
        <v>0</v>
      </c>
      <c r="S545" s="202"/>
      <c r="T545" s="212">
        <v>0</v>
      </c>
      <c r="U545" s="212">
        <v>0</v>
      </c>
      <c r="V545" s="212">
        <v>0</v>
      </c>
      <c r="W545" s="213" t="s">
        <v>69</v>
      </c>
      <c r="X545" s="201"/>
      <c r="Y545" s="212" t="s">
        <v>70</v>
      </c>
      <c r="Z545" s="199" t="s">
        <v>75</v>
      </c>
      <c r="AA545" s="212" t="s">
        <v>72</v>
      </c>
      <c r="AB545" s="195"/>
      <c r="AC545" s="205"/>
      <c r="AD545" s="205"/>
      <c r="AE545" s="205"/>
      <c r="AF545" s="205"/>
      <c r="AG545" s="205"/>
      <c r="AH545" s="205"/>
      <c r="AI545" s="205"/>
    </row>
    <row r="546" spans="1:35" ht="24.6" x14ac:dyDescent="0.85">
      <c r="A546" s="192">
        <v>545</v>
      </c>
      <c r="B546" s="193" t="s">
        <v>5306</v>
      </c>
      <c r="C546" s="207" t="s">
        <v>6399</v>
      </c>
      <c r="D546" s="207" t="s">
        <v>2545</v>
      </c>
      <c r="E546" s="208"/>
      <c r="F546" s="208"/>
      <c r="G546" s="195" t="s">
        <v>8565</v>
      </c>
      <c r="H546" s="199"/>
      <c r="I546" s="210">
        <v>401671</v>
      </c>
      <c r="J546" s="210">
        <v>1242921</v>
      </c>
      <c r="K546" s="199"/>
      <c r="L546" s="199" t="s">
        <v>65</v>
      </c>
      <c r="M546" s="199"/>
      <c r="N546" s="199"/>
      <c r="O546" s="199" t="s">
        <v>68</v>
      </c>
      <c r="P546" s="262" t="s">
        <v>6420</v>
      </c>
      <c r="Q546" s="212" t="s">
        <v>61</v>
      </c>
      <c r="R546" s="212">
        <v>29</v>
      </c>
      <c r="S546" s="202"/>
      <c r="T546" s="212">
        <v>1.5</v>
      </c>
      <c r="U546" s="212">
        <v>6</v>
      </c>
      <c r="V546" s="212">
        <v>14</v>
      </c>
      <c r="W546" s="213" t="s">
        <v>69</v>
      </c>
      <c r="X546" s="201"/>
      <c r="Y546" s="212" t="s">
        <v>70</v>
      </c>
      <c r="Z546" s="199" t="s">
        <v>75</v>
      </c>
      <c r="AA546" s="212" t="s">
        <v>72</v>
      </c>
      <c r="AB546" s="195"/>
      <c r="AC546" s="205"/>
      <c r="AD546" s="205"/>
      <c r="AE546" s="205"/>
      <c r="AF546" s="205"/>
      <c r="AG546" s="205"/>
      <c r="AH546" s="205"/>
      <c r="AI546" s="205"/>
    </row>
    <row r="547" spans="1:35" ht="24.6" x14ac:dyDescent="0.85">
      <c r="A547" s="192">
        <v>546</v>
      </c>
      <c r="B547" s="193" t="s">
        <v>5306</v>
      </c>
      <c r="C547" s="207" t="s">
        <v>6399</v>
      </c>
      <c r="D547" s="207" t="s">
        <v>2545</v>
      </c>
      <c r="E547" s="208"/>
      <c r="F547" s="208"/>
      <c r="G547" s="195" t="s">
        <v>8566</v>
      </c>
      <c r="H547" s="199"/>
      <c r="I547" s="210">
        <v>401723</v>
      </c>
      <c r="J547" s="210">
        <v>1261183</v>
      </c>
      <c r="K547" s="199"/>
      <c r="L547" s="199" t="s">
        <v>65</v>
      </c>
      <c r="M547" s="199"/>
      <c r="N547" s="199"/>
      <c r="O547" s="199" t="s">
        <v>68</v>
      </c>
      <c r="P547" s="262" t="s">
        <v>6421</v>
      </c>
      <c r="Q547" s="212" t="s">
        <v>61</v>
      </c>
      <c r="R547" s="212">
        <v>38</v>
      </c>
      <c r="S547" s="202"/>
      <c r="T547" s="212">
        <v>1.5</v>
      </c>
      <c r="U547" s="212">
        <v>4</v>
      </c>
      <c r="V547" s="212">
        <v>22</v>
      </c>
      <c r="W547" s="213" t="s">
        <v>69</v>
      </c>
      <c r="X547" s="201"/>
      <c r="Y547" s="212" t="s">
        <v>70</v>
      </c>
      <c r="Z547" s="199" t="s">
        <v>75</v>
      </c>
      <c r="AA547" s="212" t="s">
        <v>72</v>
      </c>
      <c r="AB547" s="195"/>
      <c r="AC547" s="205"/>
      <c r="AD547" s="205"/>
      <c r="AE547" s="205"/>
      <c r="AF547" s="205"/>
      <c r="AG547" s="205"/>
      <c r="AH547" s="205"/>
      <c r="AI547" s="205"/>
    </row>
    <row r="548" spans="1:35" ht="24.6" x14ac:dyDescent="0.85">
      <c r="A548" s="192">
        <v>547</v>
      </c>
      <c r="B548" s="193" t="s">
        <v>5306</v>
      </c>
      <c r="C548" s="207" t="s">
        <v>6399</v>
      </c>
      <c r="D548" s="207" t="s">
        <v>2545</v>
      </c>
      <c r="E548" s="208"/>
      <c r="F548" s="208"/>
      <c r="G548" s="195" t="s">
        <v>8567</v>
      </c>
      <c r="H548" s="199"/>
      <c r="I548" s="210">
        <v>400096</v>
      </c>
      <c r="J548" s="210">
        <v>1260833</v>
      </c>
      <c r="K548" s="199"/>
      <c r="L548" s="199" t="s">
        <v>65</v>
      </c>
      <c r="M548" s="199"/>
      <c r="N548" s="199"/>
      <c r="O548" s="199" t="s">
        <v>68</v>
      </c>
      <c r="P548" s="262" t="s">
        <v>6422</v>
      </c>
      <c r="Q548" s="212" t="s">
        <v>61</v>
      </c>
      <c r="R548" s="212">
        <v>30</v>
      </c>
      <c r="S548" s="202"/>
      <c r="T548" s="212">
        <v>1.8</v>
      </c>
      <c r="U548" s="212">
        <v>5</v>
      </c>
      <c r="V548" s="212">
        <v>22</v>
      </c>
      <c r="W548" s="213" t="s">
        <v>69</v>
      </c>
      <c r="X548" s="201"/>
      <c r="Y548" s="212" t="s">
        <v>70</v>
      </c>
      <c r="Z548" s="199" t="s">
        <v>75</v>
      </c>
      <c r="AA548" s="212" t="s">
        <v>72</v>
      </c>
      <c r="AB548" s="195"/>
      <c r="AC548" s="205"/>
      <c r="AD548" s="205"/>
      <c r="AE548" s="205"/>
      <c r="AF548" s="205"/>
      <c r="AG548" s="205"/>
      <c r="AH548" s="205"/>
      <c r="AI548" s="205"/>
    </row>
    <row r="549" spans="1:35" ht="24.6" x14ac:dyDescent="0.85">
      <c r="A549" s="192">
        <v>548</v>
      </c>
      <c r="B549" s="193" t="s">
        <v>5306</v>
      </c>
      <c r="C549" s="207" t="s">
        <v>6399</v>
      </c>
      <c r="D549" s="207" t="s">
        <v>2545</v>
      </c>
      <c r="E549" s="208"/>
      <c r="F549" s="208">
        <v>1</v>
      </c>
      <c r="G549" s="195" t="s">
        <v>8568</v>
      </c>
      <c r="H549" s="199"/>
      <c r="I549" s="309"/>
      <c r="J549" s="309"/>
      <c r="K549" s="199"/>
      <c r="L549" s="199" t="s">
        <v>65</v>
      </c>
      <c r="M549" s="199"/>
      <c r="N549" s="199"/>
      <c r="O549" s="199" t="s">
        <v>68</v>
      </c>
      <c r="P549" s="262" t="s">
        <v>6423</v>
      </c>
      <c r="Q549" s="212">
        <v>0</v>
      </c>
      <c r="R549" s="212">
        <v>32</v>
      </c>
      <c r="S549" s="202"/>
      <c r="T549" s="212">
        <v>1.8</v>
      </c>
      <c r="U549" s="212">
        <v>6</v>
      </c>
      <c r="V549" s="212">
        <v>23</v>
      </c>
      <c r="W549" s="213" t="s">
        <v>69</v>
      </c>
      <c r="X549" s="201"/>
      <c r="Y549" s="212" t="s">
        <v>70</v>
      </c>
      <c r="Z549" s="199" t="s">
        <v>75</v>
      </c>
      <c r="AA549" s="212" t="s">
        <v>72</v>
      </c>
      <c r="AB549" s="195"/>
      <c r="AC549" s="205"/>
      <c r="AD549" s="205"/>
      <c r="AE549" s="205"/>
      <c r="AF549" s="205"/>
      <c r="AG549" s="205"/>
      <c r="AH549" s="205"/>
      <c r="AI549" s="205"/>
    </row>
    <row r="550" spans="1:35" ht="24.6" x14ac:dyDescent="0.85">
      <c r="A550" s="192">
        <v>549</v>
      </c>
      <c r="B550" s="193" t="s">
        <v>5306</v>
      </c>
      <c r="C550" s="207" t="s">
        <v>6399</v>
      </c>
      <c r="D550" s="207" t="s">
        <v>2545</v>
      </c>
      <c r="E550" s="208" t="s">
        <v>116</v>
      </c>
      <c r="F550" s="208"/>
      <c r="G550" s="195" t="s">
        <v>8569</v>
      </c>
      <c r="H550" s="199"/>
      <c r="I550" s="210">
        <v>402928</v>
      </c>
      <c r="J550" s="210">
        <v>1260041</v>
      </c>
      <c r="K550" s="199"/>
      <c r="L550" s="199" t="s">
        <v>65</v>
      </c>
      <c r="M550" s="199"/>
      <c r="N550" s="199"/>
      <c r="O550" s="199" t="s">
        <v>68</v>
      </c>
      <c r="P550" s="262" t="s">
        <v>3003</v>
      </c>
      <c r="Q550" s="212">
        <v>0</v>
      </c>
      <c r="R550" s="212">
        <v>30</v>
      </c>
      <c r="S550" s="202"/>
      <c r="T550" s="212">
        <v>5</v>
      </c>
      <c r="U550" s="212">
        <v>6</v>
      </c>
      <c r="V550" s="212">
        <v>23</v>
      </c>
      <c r="W550" s="213" t="s">
        <v>69</v>
      </c>
      <c r="X550" s="201"/>
      <c r="Y550" s="212" t="s">
        <v>70</v>
      </c>
      <c r="Z550" s="199" t="s">
        <v>75</v>
      </c>
      <c r="AA550" s="212" t="s">
        <v>72</v>
      </c>
      <c r="AB550" s="195"/>
      <c r="AC550" s="205"/>
      <c r="AD550" s="205"/>
      <c r="AE550" s="205"/>
      <c r="AF550" s="205"/>
      <c r="AG550" s="205"/>
      <c r="AH550" s="205"/>
      <c r="AI550" s="205"/>
    </row>
    <row r="551" spans="1:35" ht="24.6" x14ac:dyDescent="0.85">
      <c r="A551" s="192">
        <v>550</v>
      </c>
      <c r="B551" s="193" t="s">
        <v>5306</v>
      </c>
      <c r="C551" s="207" t="s">
        <v>6399</v>
      </c>
      <c r="D551" s="207" t="s">
        <v>2545</v>
      </c>
      <c r="E551" s="207" t="s">
        <v>89</v>
      </c>
      <c r="F551" s="207"/>
      <c r="G551" s="195" t="s">
        <v>8570</v>
      </c>
      <c r="H551" s="199"/>
      <c r="I551" s="210">
        <v>404757</v>
      </c>
      <c r="J551" s="210">
        <v>1257854</v>
      </c>
      <c r="K551" s="199"/>
      <c r="L551" s="199" t="s">
        <v>65</v>
      </c>
      <c r="M551" s="199"/>
      <c r="N551" s="199"/>
      <c r="O551" s="199" t="s">
        <v>68</v>
      </c>
      <c r="P551" s="262" t="s">
        <v>6424</v>
      </c>
      <c r="Q551" s="212">
        <v>1</v>
      </c>
      <c r="R551" s="212">
        <v>34</v>
      </c>
      <c r="S551" s="202"/>
      <c r="T551" s="212">
        <v>4</v>
      </c>
      <c r="U551" s="212">
        <v>6</v>
      </c>
      <c r="V551" s="212">
        <v>23</v>
      </c>
      <c r="W551" s="213" t="s">
        <v>69</v>
      </c>
      <c r="X551" s="201"/>
      <c r="Y551" s="212" t="s">
        <v>70</v>
      </c>
      <c r="Z551" s="199" t="s">
        <v>75</v>
      </c>
      <c r="AA551" s="212" t="s">
        <v>72</v>
      </c>
      <c r="AB551" s="195"/>
      <c r="AC551" s="205"/>
      <c r="AD551" s="205"/>
      <c r="AE551" s="205"/>
      <c r="AF551" s="205"/>
      <c r="AG551" s="205"/>
      <c r="AH551" s="205"/>
      <c r="AI551" s="205"/>
    </row>
    <row r="552" spans="1:35" ht="24.6" x14ac:dyDescent="0.85">
      <c r="A552" s="192">
        <v>551</v>
      </c>
      <c r="B552" s="193" t="s">
        <v>5306</v>
      </c>
      <c r="C552" s="207" t="s">
        <v>6399</v>
      </c>
      <c r="D552" s="207" t="s">
        <v>2545</v>
      </c>
      <c r="E552" s="207"/>
      <c r="F552" s="207"/>
      <c r="G552" s="195" t="s">
        <v>8571</v>
      </c>
      <c r="H552" s="199"/>
      <c r="I552" s="210">
        <v>404902</v>
      </c>
      <c r="J552" s="210">
        <v>1257751</v>
      </c>
      <c r="K552" s="199"/>
      <c r="L552" s="199" t="s">
        <v>65</v>
      </c>
      <c r="M552" s="199"/>
      <c r="N552" s="199"/>
      <c r="O552" s="199" t="s">
        <v>68</v>
      </c>
      <c r="P552" s="262" t="s">
        <v>6425</v>
      </c>
      <c r="Q552" s="212">
        <v>1</v>
      </c>
      <c r="R552" s="212">
        <v>45</v>
      </c>
      <c r="S552" s="202"/>
      <c r="T552" s="212">
        <v>1.5</v>
      </c>
      <c r="U552" s="212">
        <v>7</v>
      </c>
      <c r="V552" s="212">
        <v>25</v>
      </c>
      <c r="W552" s="213" t="s">
        <v>69</v>
      </c>
      <c r="X552" s="201"/>
      <c r="Y552" s="212" t="s">
        <v>70</v>
      </c>
      <c r="Z552" s="199" t="s">
        <v>75</v>
      </c>
      <c r="AA552" s="212" t="s">
        <v>72</v>
      </c>
      <c r="AB552" s="195"/>
      <c r="AC552" s="205"/>
      <c r="AD552" s="205"/>
      <c r="AE552" s="205"/>
      <c r="AF552" s="205"/>
      <c r="AG552" s="205"/>
      <c r="AH552" s="205"/>
      <c r="AI552" s="205"/>
    </row>
    <row r="553" spans="1:35" ht="24.6" x14ac:dyDescent="0.85">
      <c r="A553" s="192">
        <v>552</v>
      </c>
      <c r="B553" s="193" t="s">
        <v>5306</v>
      </c>
      <c r="C553" s="207" t="s">
        <v>6399</v>
      </c>
      <c r="D553" s="207" t="s">
        <v>2545</v>
      </c>
      <c r="E553" s="207"/>
      <c r="F553" s="207"/>
      <c r="G553" s="195" t="s">
        <v>8572</v>
      </c>
      <c r="H553" s="199"/>
      <c r="I553" s="210">
        <v>405554</v>
      </c>
      <c r="J553" s="210">
        <v>1257435</v>
      </c>
      <c r="K553" s="199"/>
      <c r="L553" s="199" t="s">
        <v>65</v>
      </c>
      <c r="M553" s="199"/>
      <c r="N553" s="199"/>
      <c r="O553" s="199" t="s">
        <v>68</v>
      </c>
      <c r="P553" s="262" t="s">
        <v>6426</v>
      </c>
      <c r="Q553" s="212">
        <v>1</v>
      </c>
      <c r="R553" s="212">
        <v>52</v>
      </c>
      <c r="S553" s="202"/>
      <c r="T553" s="212">
        <v>1.3</v>
      </c>
      <c r="U553" s="212">
        <v>3</v>
      </c>
      <c r="V553" s="212">
        <v>21</v>
      </c>
      <c r="W553" s="213" t="s">
        <v>69</v>
      </c>
      <c r="X553" s="201"/>
      <c r="Y553" s="212" t="s">
        <v>70</v>
      </c>
      <c r="Z553" s="199" t="s">
        <v>75</v>
      </c>
      <c r="AA553" s="212" t="s">
        <v>72</v>
      </c>
      <c r="AB553" s="195"/>
      <c r="AC553" s="205"/>
      <c r="AD553" s="205"/>
      <c r="AE553" s="205"/>
      <c r="AF553" s="205"/>
      <c r="AG553" s="205"/>
      <c r="AH553" s="205"/>
      <c r="AI553" s="205"/>
    </row>
    <row r="554" spans="1:35" ht="24.6" x14ac:dyDescent="0.85">
      <c r="A554" s="192">
        <v>553</v>
      </c>
      <c r="B554" s="193" t="s">
        <v>5306</v>
      </c>
      <c r="C554" s="207" t="s">
        <v>6399</v>
      </c>
      <c r="D554" s="207" t="s">
        <v>2545</v>
      </c>
      <c r="E554" s="207"/>
      <c r="F554" s="207"/>
      <c r="G554" s="195" t="s">
        <v>8573</v>
      </c>
      <c r="H554" s="199"/>
      <c r="I554" s="210">
        <v>404114</v>
      </c>
      <c r="J554" s="210">
        <v>1258340</v>
      </c>
      <c r="K554" s="199"/>
      <c r="L554" s="199" t="s">
        <v>65</v>
      </c>
      <c r="M554" s="199"/>
      <c r="N554" s="199"/>
      <c r="O554" s="199" t="s">
        <v>68</v>
      </c>
      <c r="P554" s="262" t="s">
        <v>6427</v>
      </c>
      <c r="Q554" s="212">
        <v>1</v>
      </c>
      <c r="R554" s="212">
        <v>97</v>
      </c>
      <c r="S554" s="202"/>
      <c r="T554" s="212">
        <v>1.2</v>
      </c>
      <c r="U554" s="212">
        <v>4</v>
      </c>
      <c r="V554" s="212">
        <v>22</v>
      </c>
      <c r="W554" s="213" t="s">
        <v>69</v>
      </c>
      <c r="X554" s="201"/>
      <c r="Y554" s="212" t="s">
        <v>70</v>
      </c>
      <c r="Z554" s="199" t="s">
        <v>75</v>
      </c>
      <c r="AA554" s="212" t="s">
        <v>72</v>
      </c>
      <c r="AB554" s="195"/>
      <c r="AC554" s="205"/>
      <c r="AD554" s="205"/>
      <c r="AE554" s="205"/>
      <c r="AF554" s="205"/>
      <c r="AG554" s="205"/>
      <c r="AH554" s="205"/>
      <c r="AI554" s="205"/>
    </row>
    <row r="555" spans="1:35" ht="24.6" x14ac:dyDescent="0.85">
      <c r="A555" s="192">
        <v>554</v>
      </c>
      <c r="B555" s="193" t="s">
        <v>5306</v>
      </c>
      <c r="C555" s="207" t="s">
        <v>6399</v>
      </c>
      <c r="D555" s="207" t="s">
        <v>2545</v>
      </c>
      <c r="E555" s="207"/>
      <c r="F555" s="207"/>
      <c r="G555" s="195" t="s">
        <v>8574</v>
      </c>
      <c r="H555" s="199"/>
      <c r="I555" s="210">
        <v>405893</v>
      </c>
      <c r="J555" s="210">
        <v>1257779</v>
      </c>
      <c r="K555" s="199"/>
      <c r="L555" s="199" t="s">
        <v>65</v>
      </c>
      <c r="M555" s="199"/>
      <c r="N555" s="199"/>
      <c r="O555" s="199" t="s">
        <v>68</v>
      </c>
      <c r="P555" s="262" t="s">
        <v>6428</v>
      </c>
      <c r="Q555" s="212">
        <v>1</v>
      </c>
      <c r="R555" s="212">
        <v>45</v>
      </c>
      <c r="S555" s="202"/>
      <c r="T555" s="212">
        <v>5.4</v>
      </c>
      <c r="U555" s="212">
        <v>2.5</v>
      </c>
      <c r="V555" s="212">
        <v>21</v>
      </c>
      <c r="W555" s="213" t="s">
        <v>69</v>
      </c>
      <c r="X555" s="201"/>
      <c r="Y555" s="212" t="s">
        <v>70</v>
      </c>
      <c r="Z555" s="199" t="s">
        <v>75</v>
      </c>
      <c r="AA555" s="212" t="s">
        <v>72</v>
      </c>
      <c r="AB555" s="195"/>
      <c r="AC555" s="205"/>
      <c r="AD555" s="205"/>
      <c r="AE555" s="205"/>
      <c r="AF555" s="205"/>
      <c r="AG555" s="205"/>
      <c r="AH555" s="205"/>
      <c r="AI555" s="205"/>
    </row>
    <row r="556" spans="1:35" ht="24.6" x14ac:dyDescent="0.85">
      <c r="A556" s="192">
        <v>555</v>
      </c>
      <c r="B556" s="193" t="s">
        <v>5306</v>
      </c>
      <c r="C556" s="207" t="s">
        <v>6399</v>
      </c>
      <c r="D556" s="207" t="s">
        <v>2545</v>
      </c>
      <c r="E556" s="207"/>
      <c r="F556" s="207"/>
      <c r="G556" s="195" t="s">
        <v>8575</v>
      </c>
      <c r="H556" s="199"/>
      <c r="I556" s="210">
        <v>405949</v>
      </c>
      <c r="J556" s="210">
        <v>1258063</v>
      </c>
      <c r="K556" s="199"/>
      <c r="L556" s="199" t="s">
        <v>65</v>
      </c>
      <c r="M556" s="199"/>
      <c r="N556" s="199"/>
      <c r="O556" s="199" t="s">
        <v>68</v>
      </c>
      <c r="P556" s="262" t="s">
        <v>6429</v>
      </c>
      <c r="Q556" s="212">
        <v>1</v>
      </c>
      <c r="R556" s="212">
        <v>66</v>
      </c>
      <c r="S556" s="202"/>
      <c r="T556" s="212">
        <v>3.6</v>
      </c>
      <c r="U556" s="212">
        <v>2</v>
      </c>
      <c r="V556" s="212">
        <v>20</v>
      </c>
      <c r="W556" s="213" t="s">
        <v>69</v>
      </c>
      <c r="X556" s="201"/>
      <c r="Y556" s="212" t="s">
        <v>70</v>
      </c>
      <c r="Z556" s="199" t="s">
        <v>75</v>
      </c>
      <c r="AA556" s="212" t="s">
        <v>72</v>
      </c>
      <c r="AB556" s="195"/>
      <c r="AC556" s="205"/>
      <c r="AD556" s="205"/>
      <c r="AE556" s="205"/>
      <c r="AF556" s="205"/>
      <c r="AG556" s="205"/>
      <c r="AH556" s="205"/>
      <c r="AI556" s="205"/>
    </row>
    <row r="557" spans="1:35" ht="24.6" x14ac:dyDescent="0.85">
      <c r="A557" s="192">
        <v>556</v>
      </c>
      <c r="B557" s="193" t="s">
        <v>5306</v>
      </c>
      <c r="C557" s="207" t="s">
        <v>6399</v>
      </c>
      <c r="D557" s="207" t="s">
        <v>2545</v>
      </c>
      <c r="E557" s="208" t="s">
        <v>2545</v>
      </c>
      <c r="F557" s="208"/>
      <c r="G557" s="195" t="s">
        <v>8576</v>
      </c>
      <c r="H557" s="199"/>
      <c r="I557" s="210">
        <v>423122</v>
      </c>
      <c r="J557" s="210">
        <v>1263977</v>
      </c>
      <c r="K557" s="199"/>
      <c r="L557" s="199" t="s">
        <v>65</v>
      </c>
      <c r="M557" s="199"/>
      <c r="N557" s="199"/>
      <c r="O557" s="199" t="s">
        <v>68</v>
      </c>
      <c r="P557" s="262" t="s">
        <v>5335</v>
      </c>
      <c r="Q557" s="212">
        <v>1</v>
      </c>
      <c r="R557" s="212">
        <v>45</v>
      </c>
      <c r="S557" s="202"/>
      <c r="T557" s="212">
        <v>2</v>
      </c>
      <c r="U557" s="212">
        <v>4</v>
      </c>
      <c r="V557" s="212">
        <v>19</v>
      </c>
      <c r="W557" s="213" t="s">
        <v>69</v>
      </c>
      <c r="X557" s="201"/>
      <c r="Y557" s="212" t="s">
        <v>70</v>
      </c>
      <c r="Z557" s="199" t="s">
        <v>75</v>
      </c>
      <c r="AA557" s="212" t="s">
        <v>72</v>
      </c>
      <c r="AB557" s="195"/>
      <c r="AC557" s="205"/>
      <c r="AD557" s="205"/>
      <c r="AE557" s="205"/>
      <c r="AF557" s="205"/>
      <c r="AG557" s="205"/>
      <c r="AH557" s="205"/>
      <c r="AI557" s="205"/>
    </row>
    <row r="558" spans="1:35" ht="24.6" x14ac:dyDescent="0.85">
      <c r="A558" s="192">
        <v>557</v>
      </c>
      <c r="B558" s="193" t="s">
        <v>5306</v>
      </c>
      <c r="C558" s="207" t="s">
        <v>6399</v>
      </c>
      <c r="D558" s="207" t="s">
        <v>2545</v>
      </c>
      <c r="E558" s="208"/>
      <c r="F558" s="208"/>
      <c r="G558" s="195" t="s">
        <v>8577</v>
      </c>
      <c r="H558" s="199"/>
      <c r="I558" s="210">
        <v>404114</v>
      </c>
      <c r="J558" s="210">
        <v>1258340</v>
      </c>
      <c r="K558" s="199"/>
      <c r="L558" s="199" t="s">
        <v>65</v>
      </c>
      <c r="M558" s="199"/>
      <c r="N558" s="199"/>
      <c r="O558" s="199" t="s">
        <v>68</v>
      </c>
      <c r="P558" s="262" t="s">
        <v>5335</v>
      </c>
      <c r="Q558" s="212">
        <v>1</v>
      </c>
      <c r="R558" s="212">
        <v>30</v>
      </c>
      <c r="S558" s="202"/>
      <c r="T558" s="212">
        <v>1.5</v>
      </c>
      <c r="U558" s="212">
        <v>5</v>
      </c>
      <c r="V558" s="212">
        <v>22</v>
      </c>
      <c r="W558" s="213" t="s">
        <v>69</v>
      </c>
      <c r="X558" s="201"/>
      <c r="Y558" s="212" t="s">
        <v>70</v>
      </c>
      <c r="Z558" s="199" t="s">
        <v>75</v>
      </c>
      <c r="AA558" s="212" t="s">
        <v>72</v>
      </c>
      <c r="AB558" s="195"/>
      <c r="AC558" s="205"/>
      <c r="AD558" s="205"/>
      <c r="AE558" s="205"/>
      <c r="AF558" s="205"/>
      <c r="AG558" s="205"/>
      <c r="AH558" s="205"/>
      <c r="AI558" s="205"/>
    </row>
    <row r="559" spans="1:35" ht="24.6" x14ac:dyDescent="0.85">
      <c r="A559" s="192">
        <v>558</v>
      </c>
      <c r="B559" s="193" t="s">
        <v>5306</v>
      </c>
      <c r="C559" s="207" t="s">
        <v>6399</v>
      </c>
      <c r="D559" s="207" t="s">
        <v>2545</v>
      </c>
      <c r="E559" s="208"/>
      <c r="F559" s="208"/>
      <c r="G559" s="195" t="s">
        <v>8578</v>
      </c>
      <c r="H559" s="199"/>
      <c r="I559" s="210">
        <v>404114</v>
      </c>
      <c r="J559" s="210">
        <v>1258377</v>
      </c>
      <c r="K559" s="199"/>
      <c r="L559" s="199" t="s">
        <v>65</v>
      </c>
      <c r="M559" s="199"/>
      <c r="N559" s="199"/>
      <c r="O559" s="199" t="s">
        <v>68</v>
      </c>
      <c r="P559" s="262" t="s">
        <v>6430</v>
      </c>
      <c r="Q559" s="212">
        <v>1</v>
      </c>
      <c r="R559" s="283">
        <v>0</v>
      </c>
      <c r="S559" s="202"/>
      <c r="T559" s="212">
        <v>2</v>
      </c>
      <c r="U559" s="212">
        <v>4</v>
      </c>
      <c r="V559" s="212">
        <v>22</v>
      </c>
      <c r="W559" s="213" t="s">
        <v>69</v>
      </c>
      <c r="X559" s="201"/>
      <c r="Y559" s="212" t="s">
        <v>70</v>
      </c>
      <c r="Z559" s="199" t="s">
        <v>75</v>
      </c>
      <c r="AA559" s="212" t="s">
        <v>72</v>
      </c>
      <c r="AB559" s="195"/>
      <c r="AC559" s="205"/>
      <c r="AD559" s="205"/>
      <c r="AE559" s="205"/>
      <c r="AF559" s="205"/>
      <c r="AG559" s="205"/>
      <c r="AH559" s="205"/>
      <c r="AI559" s="205"/>
    </row>
    <row r="560" spans="1:35" ht="24.6" x14ac:dyDescent="0.85">
      <c r="A560" s="192">
        <v>559</v>
      </c>
      <c r="B560" s="193" t="s">
        <v>5306</v>
      </c>
      <c r="C560" s="207" t="s">
        <v>6399</v>
      </c>
      <c r="D560" s="207" t="s">
        <v>2545</v>
      </c>
      <c r="E560" s="208"/>
      <c r="F560" s="208">
        <v>1</v>
      </c>
      <c r="G560" s="195" t="s">
        <v>8579</v>
      </c>
      <c r="H560" s="199"/>
      <c r="I560" s="309"/>
      <c r="J560" s="309"/>
      <c r="K560" s="199"/>
      <c r="L560" s="199" t="s">
        <v>65</v>
      </c>
      <c r="M560" s="199"/>
      <c r="N560" s="199"/>
      <c r="O560" s="199" t="s">
        <v>68</v>
      </c>
      <c r="P560" s="262" t="s">
        <v>6431</v>
      </c>
      <c r="Q560" s="212">
        <v>0</v>
      </c>
      <c r="R560" s="212">
        <v>33</v>
      </c>
      <c r="S560" s="202"/>
      <c r="T560" s="212">
        <v>1.5</v>
      </c>
      <c r="U560" s="212">
        <v>4</v>
      </c>
      <c r="V560" s="212">
        <v>21</v>
      </c>
      <c r="W560" s="213" t="s">
        <v>69</v>
      </c>
      <c r="X560" s="201"/>
      <c r="Y560" s="212" t="s">
        <v>70</v>
      </c>
      <c r="Z560" s="199" t="s">
        <v>75</v>
      </c>
      <c r="AA560" s="212" t="s">
        <v>72</v>
      </c>
      <c r="AB560" s="195"/>
      <c r="AC560" s="205"/>
      <c r="AD560" s="205"/>
      <c r="AE560" s="205"/>
      <c r="AF560" s="205"/>
      <c r="AG560" s="205"/>
      <c r="AH560" s="205"/>
      <c r="AI560" s="205"/>
    </row>
    <row r="561" spans="1:35" ht="24.6" x14ac:dyDescent="0.85">
      <c r="A561" s="192">
        <v>560</v>
      </c>
      <c r="B561" s="193" t="s">
        <v>5306</v>
      </c>
      <c r="C561" s="207" t="s">
        <v>6399</v>
      </c>
      <c r="D561" s="207" t="s">
        <v>6432</v>
      </c>
      <c r="E561" s="208" t="s">
        <v>6433</v>
      </c>
      <c r="F561" s="208"/>
      <c r="G561" s="195" t="s">
        <v>8580</v>
      </c>
      <c r="H561" s="199"/>
      <c r="I561" s="210">
        <v>424369</v>
      </c>
      <c r="J561" s="210">
        <v>1267858</v>
      </c>
      <c r="K561" s="199"/>
      <c r="L561" s="199" t="s">
        <v>65</v>
      </c>
      <c r="M561" s="199"/>
      <c r="N561" s="199"/>
      <c r="O561" s="199" t="s">
        <v>68</v>
      </c>
      <c r="P561" s="262" t="s">
        <v>6434</v>
      </c>
      <c r="Q561" s="212">
        <v>1</v>
      </c>
      <c r="R561" s="212">
        <v>37</v>
      </c>
      <c r="S561" s="202"/>
      <c r="T561" s="212">
        <v>1.5</v>
      </c>
      <c r="U561" s="212">
        <v>6</v>
      </c>
      <c r="V561" s="212">
        <v>25</v>
      </c>
      <c r="W561" s="213" t="s">
        <v>69</v>
      </c>
      <c r="X561" s="201"/>
      <c r="Y561" s="212" t="s">
        <v>70</v>
      </c>
      <c r="Z561" s="199" t="s">
        <v>75</v>
      </c>
      <c r="AA561" s="212" t="s">
        <v>72</v>
      </c>
      <c r="AB561" s="195"/>
      <c r="AC561" s="205"/>
      <c r="AD561" s="205"/>
      <c r="AE561" s="205"/>
      <c r="AF561" s="205"/>
      <c r="AG561" s="205"/>
      <c r="AH561" s="205"/>
      <c r="AI561" s="205"/>
    </row>
    <row r="562" spans="1:35" ht="24.6" x14ac:dyDescent="0.85">
      <c r="A562" s="192">
        <v>561</v>
      </c>
      <c r="B562" s="193" t="s">
        <v>5306</v>
      </c>
      <c r="C562" s="207" t="s">
        <v>6399</v>
      </c>
      <c r="D562" s="207" t="s">
        <v>6432</v>
      </c>
      <c r="E562" s="208"/>
      <c r="F562" s="208"/>
      <c r="G562" s="195" t="s">
        <v>8581</v>
      </c>
      <c r="H562" s="199"/>
      <c r="I562" s="210">
        <v>424872</v>
      </c>
      <c r="J562" s="210">
        <v>1267754</v>
      </c>
      <c r="K562" s="199"/>
      <c r="L562" s="199" t="s">
        <v>65</v>
      </c>
      <c r="M562" s="199"/>
      <c r="N562" s="199"/>
      <c r="O562" s="199" t="s">
        <v>68</v>
      </c>
      <c r="P562" s="262" t="s">
        <v>6435</v>
      </c>
      <c r="Q562" s="212">
        <v>1</v>
      </c>
      <c r="R562" s="212">
        <v>55</v>
      </c>
      <c r="S562" s="202"/>
      <c r="T562" s="212">
        <v>1.5</v>
      </c>
      <c r="U562" s="212">
        <v>7</v>
      </c>
      <c r="V562" s="212">
        <v>25</v>
      </c>
      <c r="W562" s="213" t="s">
        <v>69</v>
      </c>
      <c r="X562" s="201"/>
      <c r="Y562" s="212" t="s">
        <v>70</v>
      </c>
      <c r="Z562" s="199" t="s">
        <v>75</v>
      </c>
      <c r="AA562" s="212" t="s">
        <v>72</v>
      </c>
      <c r="AB562" s="195"/>
      <c r="AC562" s="205"/>
      <c r="AD562" s="205"/>
      <c r="AE562" s="205"/>
      <c r="AF562" s="205"/>
      <c r="AG562" s="205"/>
      <c r="AH562" s="205"/>
      <c r="AI562" s="205"/>
    </row>
    <row r="563" spans="1:35" ht="24.6" x14ac:dyDescent="0.85">
      <c r="A563" s="192">
        <v>562</v>
      </c>
      <c r="B563" s="193" t="s">
        <v>5306</v>
      </c>
      <c r="C563" s="207" t="s">
        <v>6399</v>
      </c>
      <c r="D563" s="207" t="s">
        <v>6432</v>
      </c>
      <c r="E563" s="208"/>
      <c r="F563" s="208"/>
      <c r="G563" s="195" t="s">
        <v>8582</v>
      </c>
      <c r="H563" s="199"/>
      <c r="I563" s="210">
        <v>425532</v>
      </c>
      <c r="J563" s="210">
        <v>1267665</v>
      </c>
      <c r="K563" s="199"/>
      <c r="L563" s="199" t="s">
        <v>65</v>
      </c>
      <c r="M563" s="199"/>
      <c r="N563" s="199"/>
      <c r="O563" s="199" t="s">
        <v>68</v>
      </c>
      <c r="P563" s="262" t="s">
        <v>6436</v>
      </c>
      <c r="Q563" s="212">
        <v>1</v>
      </c>
      <c r="R563" s="212">
        <v>58</v>
      </c>
      <c r="S563" s="202"/>
      <c r="T563" s="212">
        <v>1.5</v>
      </c>
      <c r="U563" s="212">
        <v>6</v>
      </c>
      <c r="V563" s="212">
        <v>13</v>
      </c>
      <c r="W563" s="213" t="s">
        <v>69</v>
      </c>
      <c r="X563" s="201"/>
      <c r="Y563" s="212" t="s">
        <v>70</v>
      </c>
      <c r="Z563" s="199" t="s">
        <v>75</v>
      </c>
      <c r="AA563" s="212" t="s">
        <v>72</v>
      </c>
      <c r="AB563" s="195"/>
      <c r="AC563" s="205"/>
      <c r="AD563" s="205"/>
      <c r="AE563" s="205"/>
      <c r="AF563" s="205"/>
      <c r="AG563" s="205"/>
      <c r="AH563" s="205"/>
      <c r="AI563" s="205"/>
    </row>
    <row r="564" spans="1:35" ht="24.6" x14ac:dyDescent="0.85">
      <c r="A564" s="192">
        <v>563</v>
      </c>
      <c r="B564" s="193" t="s">
        <v>5306</v>
      </c>
      <c r="C564" s="207" t="s">
        <v>6399</v>
      </c>
      <c r="D564" s="207" t="s">
        <v>6432</v>
      </c>
      <c r="E564" s="208"/>
      <c r="F564" s="208"/>
      <c r="G564" s="195" t="s">
        <v>8583</v>
      </c>
      <c r="H564" s="199"/>
      <c r="I564" s="210">
        <v>425550</v>
      </c>
      <c r="J564" s="210">
        <v>1267377</v>
      </c>
      <c r="K564" s="199"/>
      <c r="L564" s="199" t="s">
        <v>65</v>
      </c>
      <c r="M564" s="199"/>
      <c r="N564" s="199"/>
      <c r="O564" s="199" t="s">
        <v>68</v>
      </c>
      <c r="P564" s="262" t="s">
        <v>6437</v>
      </c>
      <c r="Q564" s="212">
        <v>1</v>
      </c>
      <c r="R564" s="212">
        <v>56</v>
      </c>
      <c r="S564" s="202"/>
      <c r="T564" s="212">
        <v>1.7</v>
      </c>
      <c r="U564" s="212">
        <v>6</v>
      </c>
      <c r="V564" s="212">
        <v>22</v>
      </c>
      <c r="W564" s="213" t="s">
        <v>69</v>
      </c>
      <c r="X564" s="201"/>
      <c r="Y564" s="212" t="s">
        <v>70</v>
      </c>
      <c r="Z564" s="199" t="s">
        <v>75</v>
      </c>
      <c r="AA564" s="212" t="s">
        <v>72</v>
      </c>
      <c r="AB564" s="195"/>
      <c r="AC564" s="205"/>
      <c r="AD564" s="205"/>
      <c r="AE564" s="205"/>
      <c r="AF564" s="205"/>
      <c r="AG564" s="205"/>
      <c r="AH564" s="205"/>
      <c r="AI564" s="205"/>
    </row>
    <row r="565" spans="1:35" ht="24.6" x14ac:dyDescent="0.85">
      <c r="A565" s="192">
        <v>564</v>
      </c>
      <c r="B565" s="193" t="s">
        <v>5306</v>
      </c>
      <c r="C565" s="207" t="s">
        <v>6399</v>
      </c>
      <c r="D565" s="207" t="s">
        <v>6432</v>
      </c>
      <c r="E565" s="208"/>
      <c r="F565" s="208"/>
      <c r="G565" s="195" t="s">
        <v>8584</v>
      </c>
      <c r="H565" s="199"/>
      <c r="I565" s="210">
        <v>425737</v>
      </c>
      <c r="J565" s="210">
        <v>1267341</v>
      </c>
      <c r="K565" s="199"/>
      <c r="L565" s="199" t="s">
        <v>65</v>
      </c>
      <c r="M565" s="199"/>
      <c r="N565" s="199"/>
      <c r="O565" s="199" t="s">
        <v>68</v>
      </c>
      <c r="P565" s="262" t="s">
        <v>6438</v>
      </c>
      <c r="Q565" s="212">
        <v>1</v>
      </c>
      <c r="R565" s="212">
        <v>58</v>
      </c>
      <c r="S565" s="202"/>
      <c r="T565" s="212">
        <v>1.6</v>
      </c>
      <c r="U565" s="212">
        <v>6</v>
      </c>
      <c r="V565" s="212">
        <v>22</v>
      </c>
      <c r="W565" s="213" t="s">
        <v>69</v>
      </c>
      <c r="X565" s="201"/>
      <c r="Y565" s="212" t="s">
        <v>70</v>
      </c>
      <c r="Z565" s="199" t="s">
        <v>75</v>
      </c>
      <c r="AA565" s="212" t="s">
        <v>72</v>
      </c>
      <c r="AB565" s="195"/>
      <c r="AC565" s="205"/>
      <c r="AD565" s="205"/>
      <c r="AE565" s="205"/>
      <c r="AF565" s="205"/>
      <c r="AG565" s="205"/>
      <c r="AH565" s="205"/>
      <c r="AI565" s="205"/>
    </row>
    <row r="566" spans="1:35" ht="24.6" x14ac:dyDescent="0.85">
      <c r="A566" s="192">
        <v>565</v>
      </c>
      <c r="B566" s="193" t="s">
        <v>5306</v>
      </c>
      <c r="C566" s="207" t="s">
        <v>6399</v>
      </c>
      <c r="D566" s="207" t="s">
        <v>6432</v>
      </c>
      <c r="E566" s="208"/>
      <c r="F566" s="208"/>
      <c r="G566" s="195" t="s">
        <v>8585</v>
      </c>
      <c r="H566" s="199"/>
      <c r="I566" s="210">
        <v>425426</v>
      </c>
      <c r="J566" s="210">
        <v>1267812</v>
      </c>
      <c r="K566" s="199"/>
      <c r="L566" s="199" t="s">
        <v>65</v>
      </c>
      <c r="M566" s="199"/>
      <c r="N566" s="199"/>
      <c r="O566" s="199" t="s">
        <v>68</v>
      </c>
      <c r="P566" s="262" t="s">
        <v>6439</v>
      </c>
      <c r="Q566" s="212">
        <v>1</v>
      </c>
      <c r="R566" s="212">
        <v>55</v>
      </c>
      <c r="S566" s="202"/>
      <c r="T566" s="212">
        <v>1.5</v>
      </c>
      <c r="U566" s="212">
        <v>6</v>
      </c>
      <c r="V566" s="212">
        <v>21</v>
      </c>
      <c r="W566" s="213" t="s">
        <v>69</v>
      </c>
      <c r="X566" s="201"/>
      <c r="Y566" s="212" t="s">
        <v>70</v>
      </c>
      <c r="Z566" s="199" t="s">
        <v>75</v>
      </c>
      <c r="AA566" s="212" t="s">
        <v>72</v>
      </c>
      <c r="AB566" s="195"/>
      <c r="AC566" s="205"/>
      <c r="AD566" s="205"/>
      <c r="AE566" s="205"/>
      <c r="AF566" s="205"/>
      <c r="AG566" s="205"/>
      <c r="AH566" s="205"/>
      <c r="AI566" s="205"/>
    </row>
    <row r="567" spans="1:35" ht="24.6" x14ac:dyDescent="0.85">
      <c r="A567" s="192">
        <v>566</v>
      </c>
      <c r="B567" s="193" t="s">
        <v>5306</v>
      </c>
      <c r="C567" s="207" t="s">
        <v>6399</v>
      </c>
      <c r="D567" s="207" t="s">
        <v>6432</v>
      </c>
      <c r="E567" s="208"/>
      <c r="F567" s="208"/>
      <c r="G567" s="195" t="s">
        <v>8586</v>
      </c>
      <c r="H567" s="199"/>
      <c r="I567" s="210">
        <v>425629</v>
      </c>
      <c r="J567" s="210">
        <v>1267627</v>
      </c>
      <c r="K567" s="199"/>
      <c r="L567" s="199" t="s">
        <v>65</v>
      </c>
      <c r="M567" s="199"/>
      <c r="N567" s="199"/>
      <c r="O567" s="199" t="s">
        <v>68</v>
      </c>
      <c r="P567" s="262" t="s">
        <v>6440</v>
      </c>
      <c r="Q567" s="212">
        <v>1</v>
      </c>
      <c r="R567" s="212">
        <v>57</v>
      </c>
      <c r="S567" s="202"/>
      <c r="T567" s="212">
        <v>1.3</v>
      </c>
      <c r="U567" s="212">
        <v>7</v>
      </c>
      <c r="V567" s="212">
        <v>21</v>
      </c>
      <c r="W567" s="213" t="s">
        <v>69</v>
      </c>
      <c r="X567" s="201"/>
      <c r="Y567" s="212" t="s">
        <v>70</v>
      </c>
      <c r="Z567" s="199" t="s">
        <v>75</v>
      </c>
      <c r="AA567" s="212" t="s">
        <v>72</v>
      </c>
      <c r="AB567" s="195"/>
      <c r="AC567" s="205"/>
      <c r="AD567" s="205"/>
      <c r="AE567" s="205"/>
      <c r="AF567" s="205"/>
      <c r="AG567" s="205"/>
      <c r="AH567" s="205"/>
      <c r="AI567" s="205"/>
    </row>
    <row r="568" spans="1:35" ht="24.6" x14ac:dyDescent="0.85">
      <c r="A568" s="192">
        <v>567</v>
      </c>
      <c r="B568" s="193" t="s">
        <v>5306</v>
      </c>
      <c r="C568" s="207" t="s">
        <v>6399</v>
      </c>
      <c r="D568" s="207" t="s">
        <v>6432</v>
      </c>
      <c r="E568" s="208"/>
      <c r="F568" s="208"/>
      <c r="G568" s="195" t="s">
        <v>8587</v>
      </c>
      <c r="H568" s="199"/>
      <c r="I568" s="210">
        <v>424752</v>
      </c>
      <c r="J568" s="210">
        <v>1267746</v>
      </c>
      <c r="K568" s="199"/>
      <c r="L568" s="199" t="s">
        <v>65</v>
      </c>
      <c r="M568" s="199"/>
      <c r="N568" s="199"/>
      <c r="O568" s="199" t="s">
        <v>68</v>
      </c>
      <c r="P568" s="262" t="s">
        <v>6441</v>
      </c>
      <c r="Q568" s="212">
        <v>1</v>
      </c>
      <c r="R568" s="212">
        <v>55</v>
      </c>
      <c r="S568" s="202"/>
      <c r="T568" s="212">
        <v>1.7</v>
      </c>
      <c r="U568" s="212">
        <v>8</v>
      </c>
      <c r="V568" s="212">
        <v>23</v>
      </c>
      <c r="W568" s="213" t="s">
        <v>69</v>
      </c>
      <c r="X568" s="201"/>
      <c r="Y568" s="212" t="s">
        <v>70</v>
      </c>
      <c r="Z568" s="199" t="s">
        <v>75</v>
      </c>
      <c r="AA568" s="212" t="s">
        <v>72</v>
      </c>
      <c r="AB568" s="195"/>
      <c r="AC568" s="205"/>
      <c r="AD568" s="205"/>
      <c r="AE568" s="205"/>
      <c r="AF568" s="205"/>
      <c r="AG568" s="205"/>
      <c r="AH568" s="205"/>
      <c r="AI568" s="205"/>
    </row>
    <row r="569" spans="1:35" ht="24.6" x14ac:dyDescent="0.85">
      <c r="A569" s="192">
        <v>568</v>
      </c>
      <c r="B569" s="193" t="s">
        <v>5306</v>
      </c>
      <c r="C569" s="207" t="s">
        <v>6399</v>
      </c>
      <c r="D569" s="207" t="s">
        <v>6432</v>
      </c>
      <c r="E569" s="208"/>
      <c r="F569" s="208"/>
      <c r="G569" s="195" t="s">
        <v>8588</v>
      </c>
      <c r="H569" s="199"/>
      <c r="I569" s="210">
        <v>425652</v>
      </c>
      <c r="J569" s="210">
        <v>1267376</v>
      </c>
      <c r="K569" s="199"/>
      <c r="L569" s="199" t="s">
        <v>65</v>
      </c>
      <c r="M569" s="199"/>
      <c r="N569" s="199"/>
      <c r="O569" s="199" t="s">
        <v>68</v>
      </c>
      <c r="P569" s="262" t="s">
        <v>6442</v>
      </c>
      <c r="Q569" s="212">
        <v>0</v>
      </c>
      <c r="R569" s="212">
        <v>53</v>
      </c>
      <c r="S569" s="202"/>
      <c r="T569" s="212">
        <v>1.5</v>
      </c>
      <c r="U569" s="212">
        <v>7</v>
      </c>
      <c r="V569" s="212">
        <v>21</v>
      </c>
      <c r="W569" s="213" t="s">
        <v>69</v>
      </c>
      <c r="X569" s="201"/>
      <c r="Y569" s="212" t="s">
        <v>70</v>
      </c>
      <c r="Z569" s="199" t="s">
        <v>75</v>
      </c>
      <c r="AA569" s="212" t="s">
        <v>72</v>
      </c>
      <c r="AB569" s="195"/>
      <c r="AC569" s="205"/>
      <c r="AD569" s="205"/>
      <c r="AE569" s="205"/>
      <c r="AF569" s="205"/>
      <c r="AG569" s="205"/>
      <c r="AH569" s="205"/>
      <c r="AI569" s="205"/>
    </row>
    <row r="570" spans="1:35" ht="24.6" x14ac:dyDescent="0.85">
      <c r="A570" s="192">
        <v>569</v>
      </c>
      <c r="B570" s="193" t="s">
        <v>5306</v>
      </c>
      <c r="C570" s="207" t="s">
        <v>6399</v>
      </c>
      <c r="D570" s="207" t="s">
        <v>6432</v>
      </c>
      <c r="E570" s="208"/>
      <c r="F570" s="208"/>
      <c r="G570" s="195" t="s">
        <v>8589</v>
      </c>
      <c r="H570" s="199"/>
      <c r="I570" s="210">
        <v>425646</v>
      </c>
      <c r="J570" s="210">
        <v>1267070</v>
      </c>
      <c r="K570" s="199"/>
      <c r="L570" s="199" t="s">
        <v>65</v>
      </c>
      <c r="M570" s="199"/>
      <c r="N570" s="199"/>
      <c r="O570" s="199" t="s">
        <v>68</v>
      </c>
      <c r="P570" s="262" t="s">
        <v>213</v>
      </c>
      <c r="Q570" s="212">
        <v>1</v>
      </c>
      <c r="R570" s="212">
        <v>58</v>
      </c>
      <c r="S570" s="202"/>
      <c r="T570" s="212">
        <v>1.5</v>
      </c>
      <c r="U570" s="212">
        <v>7</v>
      </c>
      <c r="V570" s="212">
        <v>25</v>
      </c>
      <c r="W570" s="213" t="s">
        <v>69</v>
      </c>
      <c r="X570" s="201"/>
      <c r="Y570" s="212" t="s">
        <v>70</v>
      </c>
      <c r="Z570" s="199" t="s">
        <v>75</v>
      </c>
      <c r="AA570" s="212" t="s">
        <v>72</v>
      </c>
      <c r="AB570" s="195"/>
      <c r="AC570" s="205"/>
      <c r="AD570" s="205"/>
      <c r="AE570" s="205"/>
      <c r="AF570" s="205"/>
      <c r="AG570" s="205"/>
      <c r="AH570" s="205"/>
      <c r="AI570" s="205"/>
    </row>
    <row r="571" spans="1:35" ht="24.6" x14ac:dyDescent="0.85">
      <c r="A571" s="149">
        <v>570</v>
      </c>
      <c r="B571" s="100" t="s">
        <v>5306</v>
      </c>
      <c r="C571" s="134" t="s">
        <v>6399</v>
      </c>
      <c r="D571" s="134" t="s">
        <v>6432</v>
      </c>
      <c r="E571" s="124" t="s">
        <v>6443</v>
      </c>
      <c r="F571" s="69"/>
      <c r="G571" s="195" t="s">
        <v>8590</v>
      </c>
      <c r="H571" s="2"/>
      <c r="I571" s="189"/>
      <c r="J571" s="189"/>
      <c r="K571" s="15"/>
      <c r="L571" s="15" t="s">
        <v>65</v>
      </c>
      <c r="M571" s="15"/>
      <c r="N571" s="15"/>
      <c r="O571" s="15" t="s">
        <v>68</v>
      </c>
      <c r="P571" s="6"/>
      <c r="Q571" s="2"/>
      <c r="R571" s="2"/>
      <c r="S571" s="63"/>
      <c r="T571" s="2"/>
      <c r="U571" s="2"/>
      <c r="V571" s="2"/>
      <c r="W571" s="132" t="s">
        <v>69</v>
      </c>
      <c r="X571" s="105"/>
      <c r="Y571" s="2" t="s">
        <v>70</v>
      </c>
      <c r="Z571" s="15" t="s">
        <v>75</v>
      </c>
      <c r="AA571" s="2" t="s">
        <v>72</v>
      </c>
      <c r="AB571" s="13"/>
      <c r="AC571" s="51"/>
      <c r="AD571" s="51"/>
      <c r="AE571" s="51"/>
      <c r="AF571" s="51"/>
      <c r="AG571" s="51"/>
      <c r="AH571" s="51"/>
      <c r="AI571" s="51"/>
    </row>
    <row r="572" spans="1:35" ht="24.6" x14ac:dyDescent="0.85">
      <c r="A572" s="149">
        <v>571</v>
      </c>
      <c r="B572" s="100" t="s">
        <v>5306</v>
      </c>
      <c r="C572" s="134" t="s">
        <v>6399</v>
      </c>
      <c r="D572" s="134" t="s">
        <v>6432</v>
      </c>
      <c r="E572" s="124" t="s">
        <v>4260</v>
      </c>
      <c r="F572" s="69"/>
      <c r="G572" s="195" t="s">
        <v>8591</v>
      </c>
      <c r="H572" s="2"/>
      <c r="I572" s="189"/>
      <c r="J572" s="189"/>
      <c r="K572" s="15"/>
      <c r="L572" s="15" t="s">
        <v>65</v>
      </c>
      <c r="M572" s="15"/>
      <c r="N572" s="15"/>
      <c r="O572" s="15" t="s">
        <v>68</v>
      </c>
      <c r="P572" s="6"/>
      <c r="Q572" s="2"/>
      <c r="R572" s="2"/>
      <c r="S572" s="63"/>
      <c r="T572" s="2"/>
      <c r="U572" s="2"/>
      <c r="V572" s="2"/>
      <c r="W572" s="132" t="s">
        <v>69</v>
      </c>
      <c r="X572" s="105"/>
      <c r="Y572" s="2" t="s">
        <v>70</v>
      </c>
      <c r="Z572" s="15" t="s">
        <v>75</v>
      </c>
      <c r="AA572" s="2" t="s">
        <v>72</v>
      </c>
      <c r="AB572" s="13"/>
      <c r="AC572" s="51"/>
      <c r="AD572" s="51"/>
      <c r="AE572" s="51"/>
      <c r="AF572" s="51"/>
      <c r="AG572" s="51"/>
      <c r="AH572" s="51"/>
      <c r="AI572" s="51"/>
    </row>
    <row r="573" spans="1:35" ht="24.6" x14ac:dyDescent="0.85">
      <c r="A573" s="149">
        <v>572</v>
      </c>
      <c r="B573" s="100" t="s">
        <v>5306</v>
      </c>
      <c r="C573" s="134" t="s">
        <v>6399</v>
      </c>
      <c r="D573" s="134" t="s">
        <v>6432</v>
      </c>
      <c r="E573" s="124" t="s">
        <v>6432</v>
      </c>
      <c r="F573" s="69"/>
      <c r="G573" s="195" t="s">
        <v>8592</v>
      </c>
      <c r="H573" s="2"/>
      <c r="I573" s="189"/>
      <c r="J573" s="189"/>
      <c r="K573" s="15"/>
      <c r="L573" s="15" t="s">
        <v>65</v>
      </c>
      <c r="M573" s="15"/>
      <c r="N573" s="15"/>
      <c r="O573" s="15" t="s">
        <v>68</v>
      </c>
      <c r="P573" s="6"/>
      <c r="Q573" s="2"/>
      <c r="R573" s="2"/>
      <c r="S573" s="63"/>
      <c r="T573" s="2"/>
      <c r="U573" s="2"/>
      <c r="V573" s="2"/>
      <c r="W573" s="132" t="s">
        <v>69</v>
      </c>
      <c r="X573" s="105"/>
      <c r="Y573" s="2" t="s">
        <v>70</v>
      </c>
      <c r="Z573" s="15" t="s">
        <v>75</v>
      </c>
      <c r="AA573" s="2" t="s">
        <v>72</v>
      </c>
      <c r="AB573" s="13"/>
      <c r="AC573" s="51"/>
      <c r="AD573" s="51"/>
      <c r="AE573" s="51"/>
      <c r="AF573" s="51"/>
      <c r="AG573" s="51"/>
      <c r="AH573" s="51"/>
      <c r="AI573" s="51"/>
    </row>
    <row r="574" spans="1:35" ht="24.6" x14ac:dyDescent="0.85">
      <c r="A574" s="149">
        <v>573</v>
      </c>
      <c r="B574" s="100" t="s">
        <v>5306</v>
      </c>
      <c r="C574" s="134" t="s">
        <v>6399</v>
      </c>
      <c r="D574" s="134" t="s">
        <v>6432</v>
      </c>
      <c r="E574" s="124" t="s">
        <v>6444</v>
      </c>
      <c r="F574" s="69"/>
      <c r="G574" s="195" t="s">
        <v>8593</v>
      </c>
      <c r="H574" s="2"/>
      <c r="I574" s="189"/>
      <c r="J574" s="189"/>
      <c r="K574" s="15"/>
      <c r="L574" s="15" t="s">
        <v>65</v>
      </c>
      <c r="M574" s="15"/>
      <c r="N574" s="15"/>
      <c r="O574" s="15" t="s">
        <v>68</v>
      </c>
      <c r="P574" s="6"/>
      <c r="Q574" s="2"/>
      <c r="R574" s="2"/>
      <c r="S574" s="63"/>
      <c r="T574" s="2"/>
      <c r="U574" s="2"/>
      <c r="V574" s="2"/>
      <c r="W574" s="132" t="s">
        <v>69</v>
      </c>
      <c r="X574" s="105"/>
      <c r="Y574" s="2" t="s">
        <v>70</v>
      </c>
      <c r="Z574" s="15" t="s">
        <v>75</v>
      </c>
      <c r="AA574" s="2" t="s">
        <v>72</v>
      </c>
      <c r="AB574" s="13"/>
      <c r="AC574" s="51"/>
      <c r="AD574" s="51"/>
      <c r="AE574" s="51"/>
      <c r="AF574" s="51"/>
      <c r="AG574" s="51"/>
      <c r="AH574" s="51"/>
      <c r="AI574" s="51"/>
    </row>
    <row r="575" spans="1:35" ht="24.6" x14ac:dyDescent="0.85">
      <c r="A575" s="192">
        <v>574</v>
      </c>
      <c r="B575" s="193" t="s">
        <v>5306</v>
      </c>
      <c r="C575" s="207" t="s">
        <v>6399</v>
      </c>
      <c r="D575" s="207" t="s">
        <v>6432</v>
      </c>
      <c r="E575" s="208" t="s">
        <v>89</v>
      </c>
      <c r="F575" s="208">
        <v>1</v>
      </c>
      <c r="G575" s="195" t="s">
        <v>8594</v>
      </c>
      <c r="H575" s="199"/>
      <c r="I575" s="309"/>
      <c r="J575" s="309"/>
      <c r="K575" s="199"/>
      <c r="L575" s="199" t="s">
        <v>65</v>
      </c>
      <c r="M575" s="199"/>
      <c r="N575" s="199"/>
      <c r="O575" s="199" t="s">
        <v>68</v>
      </c>
      <c r="P575" s="211" t="s">
        <v>6445</v>
      </c>
      <c r="Q575" s="212"/>
      <c r="R575" s="212">
        <v>66</v>
      </c>
      <c r="S575" s="202"/>
      <c r="T575" s="212">
        <v>1.5</v>
      </c>
      <c r="U575" s="212">
        <v>9</v>
      </c>
      <c r="V575" s="212">
        <v>22</v>
      </c>
      <c r="W575" s="213" t="s">
        <v>69</v>
      </c>
      <c r="X575" s="201"/>
      <c r="Y575" s="212" t="s">
        <v>70</v>
      </c>
      <c r="Z575" s="199" t="s">
        <v>75</v>
      </c>
      <c r="AA575" s="212" t="s">
        <v>72</v>
      </c>
      <c r="AB575" s="195"/>
      <c r="AC575" s="205"/>
      <c r="AD575" s="205"/>
      <c r="AE575" s="205"/>
      <c r="AF575" s="205"/>
      <c r="AG575" s="205"/>
      <c r="AH575" s="205"/>
      <c r="AI575" s="205"/>
    </row>
    <row r="576" spans="1:35" ht="24.6" x14ac:dyDescent="0.85">
      <c r="A576" s="192">
        <v>575</v>
      </c>
      <c r="B576" s="193" t="s">
        <v>5306</v>
      </c>
      <c r="C576" s="207" t="s">
        <v>6399</v>
      </c>
      <c r="D576" s="207" t="s">
        <v>6432</v>
      </c>
      <c r="E576" s="208"/>
      <c r="F576" s="208"/>
      <c r="G576" s="195" t="s">
        <v>8595</v>
      </c>
      <c r="H576" s="199"/>
      <c r="I576" s="210">
        <v>421821</v>
      </c>
      <c r="J576" s="210">
        <v>1271163</v>
      </c>
      <c r="K576" s="199"/>
      <c r="L576" s="199" t="s">
        <v>65</v>
      </c>
      <c r="M576" s="199"/>
      <c r="N576" s="199"/>
      <c r="O576" s="199" t="s">
        <v>68</v>
      </c>
      <c r="P576" s="211" t="s">
        <v>6446</v>
      </c>
      <c r="Q576" s="212"/>
      <c r="R576" s="212">
        <v>65</v>
      </c>
      <c r="S576" s="202"/>
      <c r="T576" s="212">
        <v>1.2</v>
      </c>
      <c r="U576" s="212">
        <v>6</v>
      </c>
      <c r="V576" s="212">
        <v>25</v>
      </c>
      <c r="W576" s="213" t="s">
        <v>69</v>
      </c>
      <c r="X576" s="201"/>
      <c r="Y576" s="212" t="s">
        <v>70</v>
      </c>
      <c r="Z576" s="199" t="s">
        <v>75</v>
      </c>
      <c r="AA576" s="212" t="s">
        <v>72</v>
      </c>
      <c r="AB576" s="195"/>
      <c r="AC576" s="205"/>
      <c r="AD576" s="205"/>
      <c r="AE576" s="205"/>
      <c r="AF576" s="205"/>
      <c r="AG576" s="205"/>
      <c r="AH576" s="205"/>
      <c r="AI576" s="205"/>
    </row>
    <row r="577" spans="1:35" ht="24.6" x14ac:dyDescent="0.85">
      <c r="A577" s="192">
        <v>576</v>
      </c>
      <c r="B577" s="193" t="s">
        <v>5306</v>
      </c>
      <c r="C577" s="207" t="s">
        <v>6399</v>
      </c>
      <c r="D577" s="207" t="s">
        <v>6432</v>
      </c>
      <c r="E577" s="208"/>
      <c r="F577" s="208"/>
      <c r="G577" s="195" t="s">
        <v>8596</v>
      </c>
      <c r="H577" s="199"/>
      <c r="I577" s="210">
        <v>420954</v>
      </c>
      <c r="J577" s="210">
        <v>1271612</v>
      </c>
      <c r="K577" s="199"/>
      <c r="L577" s="199" t="s">
        <v>65</v>
      </c>
      <c r="M577" s="199"/>
      <c r="N577" s="199"/>
      <c r="O577" s="199" t="s">
        <v>68</v>
      </c>
      <c r="P577" s="211" t="s">
        <v>6447</v>
      </c>
      <c r="Q577" s="212">
        <v>1</v>
      </c>
      <c r="R577" s="212">
        <v>50</v>
      </c>
      <c r="S577" s="202"/>
      <c r="T577" s="212">
        <v>3</v>
      </c>
      <c r="U577" s="212">
        <v>6</v>
      </c>
      <c r="V577" s="212">
        <v>25</v>
      </c>
      <c r="W577" s="213" t="s">
        <v>69</v>
      </c>
      <c r="X577" s="201"/>
      <c r="Y577" s="212" t="s">
        <v>70</v>
      </c>
      <c r="Z577" s="199" t="s">
        <v>75</v>
      </c>
      <c r="AA577" s="212" t="s">
        <v>72</v>
      </c>
      <c r="AB577" s="195"/>
      <c r="AC577" s="205"/>
      <c r="AD577" s="205"/>
      <c r="AE577" s="205"/>
      <c r="AF577" s="205"/>
      <c r="AG577" s="205"/>
      <c r="AH577" s="205"/>
      <c r="AI577" s="205"/>
    </row>
    <row r="578" spans="1:35" ht="24.6" x14ac:dyDescent="0.85">
      <c r="A578" s="192">
        <v>577</v>
      </c>
      <c r="B578" s="193" t="s">
        <v>5306</v>
      </c>
      <c r="C578" s="207" t="s">
        <v>6399</v>
      </c>
      <c r="D578" s="207" t="s">
        <v>6432</v>
      </c>
      <c r="E578" s="208"/>
      <c r="F578" s="208">
        <v>1</v>
      </c>
      <c r="G578" s="195" t="s">
        <v>8597</v>
      </c>
      <c r="H578" s="199"/>
      <c r="I578" s="309"/>
      <c r="J578" s="309"/>
      <c r="K578" s="199"/>
      <c r="L578" s="199" t="s">
        <v>65</v>
      </c>
      <c r="M578" s="199"/>
      <c r="N578" s="199"/>
      <c r="O578" s="199" t="s">
        <v>68</v>
      </c>
      <c r="P578" s="211" t="s">
        <v>6448</v>
      </c>
      <c r="Q578" s="212">
        <v>1</v>
      </c>
      <c r="R578" s="212">
        <v>52</v>
      </c>
      <c r="S578" s="202"/>
      <c r="T578" s="212">
        <v>2</v>
      </c>
      <c r="U578" s="212">
        <v>7</v>
      </c>
      <c r="V578" s="212">
        <v>13</v>
      </c>
      <c r="W578" s="213" t="s">
        <v>69</v>
      </c>
      <c r="X578" s="201"/>
      <c r="Y578" s="212" t="s">
        <v>70</v>
      </c>
      <c r="Z578" s="199" t="s">
        <v>75</v>
      </c>
      <c r="AA578" s="212" t="s">
        <v>72</v>
      </c>
      <c r="AB578" s="195"/>
      <c r="AC578" s="205"/>
      <c r="AD578" s="205"/>
      <c r="AE578" s="205"/>
      <c r="AF578" s="205"/>
      <c r="AG578" s="205"/>
      <c r="AH578" s="205"/>
      <c r="AI578" s="205"/>
    </row>
    <row r="579" spans="1:35" ht="24.6" x14ac:dyDescent="0.85">
      <c r="A579" s="192">
        <v>578</v>
      </c>
      <c r="B579" s="193" t="s">
        <v>5306</v>
      </c>
      <c r="C579" s="207" t="s">
        <v>6399</v>
      </c>
      <c r="D579" s="207" t="s">
        <v>6432</v>
      </c>
      <c r="E579" s="208"/>
      <c r="F579" s="208"/>
      <c r="G579" s="195" t="s">
        <v>8598</v>
      </c>
      <c r="H579" s="199"/>
      <c r="I579" s="210">
        <v>419515</v>
      </c>
      <c r="J579" s="210">
        <v>1272391</v>
      </c>
      <c r="K579" s="199"/>
      <c r="L579" s="199" t="s">
        <v>65</v>
      </c>
      <c r="M579" s="199"/>
      <c r="N579" s="199"/>
      <c r="O579" s="199" t="s">
        <v>68</v>
      </c>
      <c r="P579" s="211" t="s">
        <v>6449</v>
      </c>
      <c r="Q579" s="212">
        <v>1</v>
      </c>
      <c r="R579" s="212">
        <v>50</v>
      </c>
      <c r="S579" s="202"/>
      <c r="T579" s="212">
        <v>2</v>
      </c>
      <c r="U579" s="212">
        <v>4</v>
      </c>
      <c r="V579" s="212">
        <v>21</v>
      </c>
      <c r="W579" s="213" t="s">
        <v>69</v>
      </c>
      <c r="X579" s="201"/>
      <c r="Y579" s="212" t="s">
        <v>70</v>
      </c>
      <c r="Z579" s="199" t="s">
        <v>75</v>
      </c>
      <c r="AA579" s="212" t="s">
        <v>72</v>
      </c>
      <c r="AB579" s="195"/>
      <c r="AC579" s="205"/>
      <c r="AD579" s="205"/>
      <c r="AE579" s="205"/>
      <c r="AF579" s="205"/>
      <c r="AG579" s="205"/>
      <c r="AH579" s="205"/>
      <c r="AI579" s="205"/>
    </row>
    <row r="580" spans="1:35" ht="24.6" x14ac:dyDescent="0.85">
      <c r="A580" s="192">
        <v>579</v>
      </c>
      <c r="B580" s="193" t="s">
        <v>5306</v>
      </c>
      <c r="C580" s="207" t="s">
        <v>6399</v>
      </c>
      <c r="D580" s="207" t="s">
        <v>6432</v>
      </c>
      <c r="E580" s="208"/>
      <c r="F580" s="208"/>
      <c r="G580" s="195" t="s">
        <v>8599</v>
      </c>
      <c r="H580" s="199"/>
      <c r="I580" s="210">
        <v>422124</v>
      </c>
      <c r="J580" s="210">
        <v>1270305</v>
      </c>
      <c r="K580" s="199"/>
      <c r="L580" s="199" t="s">
        <v>65</v>
      </c>
      <c r="M580" s="199"/>
      <c r="N580" s="199"/>
      <c r="O580" s="199" t="s">
        <v>68</v>
      </c>
      <c r="P580" s="211" t="s">
        <v>6450</v>
      </c>
      <c r="Q580" s="212">
        <v>1</v>
      </c>
      <c r="R580" s="212">
        <v>45</v>
      </c>
      <c r="S580" s="202"/>
      <c r="T580" s="212">
        <v>1.5</v>
      </c>
      <c r="U580" s="212">
        <v>8</v>
      </c>
      <c r="V580" s="212">
        <v>25</v>
      </c>
      <c r="W580" s="213" t="s">
        <v>69</v>
      </c>
      <c r="X580" s="201"/>
      <c r="Y580" s="212" t="s">
        <v>70</v>
      </c>
      <c r="Z580" s="199" t="s">
        <v>75</v>
      </c>
      <c r="AA580" s="212" t="s">
        <v>72</v>
      </c>
      <c r="AB580" s="195"/>
      <c r="AC580" s="205"/>
      <c r="AD580" s="205"/>
      <c r="AE580" s="205"/>
      <c r="AF580" s="205"/>
      <c r="AG580" s="205"/>
      <c r="AH580" s="205"/>
      <c r="AI580" s="205"/>
    </row>
    <row r="581" spans="1:35" ht="24.6" x14ac:dyDescent="0.85">
      <c r="A581" s="149">
        <v>580</v>
      </c>
      <c r="B581" s="100" t="s">
        <v>5306</v>
      </c>
      <c r="C581" s="134" t="s">
        <v>6399</v>
      </c>
      <c r="D581" s="134" t="s">
        <v>6432</v>
      </c>
      <c r="E581" s="124" t="s">
        <v>6451</v>
      </c>
      <c r="F581" s="69"/>
      <c r="G581" s="195" t="s">
        <v>8600</v>
      </c>
      <c r="H581" s="2"/>
      <c r="I581" s="189"/>
      <c r="J581" s="189"/>
      <c r="K581" s="15"/>
      <c r="L581" s="15" t="s">
        <v>65</v>
      </c>
      <c r="M581" s="15"/>
      <c r="N581" s="15"/>
      <c r="O581" s="15" t="s">
        <v>68</v>
      </c>
      <c r="P581" s="109"/>
      <c r="Q581" s="2"/>
      <c r="R581" s="2"/>
      <c r="S581" s="63"/>
      <c r="T581" s="2"/>
      <c r="U581" s="2"/>
      <c r="V581" s="2"/>
      <c r="W581" s="132" t="s">
        <v>69</v>
      </c>
      <c r="X581" s="105"/>
      <c r="Y581" s="2" t="s">
        <v>70</v>
      </c>
      <c r="Z581" s="15" t="s">
        <v>75</v>
      </c>
      <c r="AA581" s="2" t="s">
        <v>72</v>
      </c>
      <c r="AB581" s="13"/>
      <c r="AC581" s="51"/>
      <c r="AD581" s="51"/>
      <c r="AE581" s="51"/>
      <c r="AF581" s="51"/>
      <c r="AG581" s="51"/>
      <c r="AH581" s="51"/>
      <c r="AI581" s="51"/>
    </row>
    <row r="582" spans="1:35" ht="24.6" x14ac:dyDescent="0.85">
      <c r="A582" s="149">
        <v>581</v>
      </c>
      <c r="B582" s="100" t="s">
        <v>5306</v>
      </c>
      <c r="C582" s="134" t="s">
        <v>6399</v>
      </c>
      <c r="D582" s="134" t="s">
        <v>6432</v>
      </c>
      <c r="E582" s="124" t="s">
        <v>366</v>
      </c>
      <c r="F582" s="69"/>
      <c r="G582" s="195" t="s">
        <v>8601</v>
      </c>
      <c r="H582" s="2"/>
      <c r="I582" s="189"/>
      <c r="J582" s="189"/>
      <c r="K582" s="15"/>
      <c r="L582" s="15" t="s">
        <v>65</v>
      </c>
      <c r="M582" s="15"/>
      <c r="N582" s="15"/>
      <c r="O582" s="15" t="s">
        <v>68</v>
      </c>
      <c r="P582" s="109"/>
      <c r="Q582" s="2"/>
      <c r="R582" s="2"/>
      <c r="S582" s="63"/>
      <c r="T582" s="2"/>
      <c r="U582" s="2"/>
      <c r="V582" s="2"/>
      <c r="W582" s="132" t="s">
        <v>69</v>
      </c>
      <c r="X582" s="105"/>
      <c r="Y582" s="2" t="s">
        <v>70</v>
      </c>
      <c r="Z582" s="15" t="s">
        <v>75</v>
      </c>
      <c r="AA582" s="2" t="s">
        <v>72</v>
      </c>
      <c r="AB582" s="13"/>
      <c r="AC582" s="51"/>
      <c r="AD582" s="51"/>
      <c r="AE582" s="51"/>
      <c r="AF582" s="51"/>
      <c r="AG582" s="51"/>
      <c r="AH582" s="51"/>
      <c r="AI582" s="51"/>
    </row>
    <row r="583" spans="1:35" ht="24.6" x14ac:dyDescent="0.85">
      <c r="A583" s="149">
        <v>582</v>
      </c>
      <c r="B583" s="100" t="s">
        <v>5306</v>
      </c>
      <c r="C583" s="134" t="s">
        <v>6399</v>
      </c>
      <c r="D583" s="134" t="s">
        <v>6432</v>
      </c>
      <c r="E583" s="124" t="s">
        <v>6452</v>
      </c>
      <c r="F583" s="69"/>
      <c r="G583" s="195" t="s">
        <v>8602</v>
      </c>
      <c r="H583" s="2"/>
      <c r="I583" s="189"/>
      <c r="J583" s="189"/>
      <c r="K583" s="15"/>
      <c r="L583" s="15" t="s">
        <v>65</v>
      </c>
      <c r="M583" s="15"/>
      <c r="N583" s="15"/>
      <c r="O583" s="15" t="s">
        <v>68</v>
      </c>
      <c r="P583" s="109"/>
      <c r="Q583" s="2"/>
      <c r="R583" s="2"/>
      <c r="S583" s="63"/>
      <c r="T583" s="2"/>
      <c r="U583" s="2"/>
      <c r="V583" s="2"/>
      <c r="W583" s="132" t="s">
        <v>69</v>
      </c>
      <c r="X583" s="105"/>
      <c r="Y583" s="2" t="s">
        <v>70</v>
      </c>
      <c r="Z583" s="15" t="s">
        <v>75</v>
      </c>
      <c r="AA583" s="2" t="s">
        <v>72</v>
      </c>
      <c r="AB583" s="13"/>
      <c r="AC583" s="51"/>
      <c r="AD583" s="51"/>
      <c r="AE583" s="51"/>
      <c r="AF583" s="51"/>
      <c r="AG583" s="51"/>
      <c r="AH583" s="51"/>
      <c r="AI583" s="51"/>
    </row>
    <row r="584" spans="1:35" ht="24.6" x14ac:dyDescent="0.85">
      <c r="A584" s="149">
        <v>583</v>
      </c>
      <c r="B584" s="100" t="s">
        <v>5306</v>
      </c>
      <c r="C584" s="134" t="s">
        <v>6399</v>
      </c>
      <c r="D584" s="134" t="s">
        <v>6432</v>
      </c>
      <c r="E584" s="124" t="s">
        <v>6453</v>
      </c>
      <c r="F584" s="69"/>
      <c r="G584" s="195" t="s">
        <v>8603</v>
      </c>
      <c r="H584" s="2"/>
      <c r="I584" s="189"/>
      <c r="J584" s="189"/>
      <c r="K584" s="15"/>
      <c r="L584" s="15" t="s">
        <v>65</v>
      </c>
      <c r="M584" s="15"/>
      <c r="N584" s="15"/>
      <c r="O584" s="15" t="s">
        <v>68</v>
      </c>
      <c r="P584" s="109"/>
      <c r="Q584" s="2"/>
      <c r="R584" s="2"/>
      <c r="S584" s="63"/>
      <c r="T584" s="2"/>
      <c r="U584" s="2"/>
      <c r="V584" s="2"/>
      <c r="W584" s="132" t="s">
        <v>69</v>
      </c>
      <c r="X584" s="105"/>
      <c r="Y584" s="2" t="s">
        <v>70</v>
      </c>
      <c r="Z584" s="15" t="s">
        <v>75</v>
      </c>
      <c r="AA584" s="2" t="s">
        <v>72</v>
      </c>
      <c r="AB584" s="13"/>
      <c r="AC584" s="51"/>
      <c r="AD584" s="51"/>
      <c r="AE584" s="51"/>
      <c r="AF584" s="51"/>
      <c r="AG584" s="51"/>
      <c r="AH584" s="51"/>
      <c r="AI584" s="51"/>
    </row>
    <row r="585" spans="1:35" ht="24.6" x14ac:dyDescent="0.85">
      <c r="A585" s="192">
        <v>584</v>
      </c>
      <c r="B585" s="193" t="s">
        <v>5306</v>
      </c>
      <c r="C585" s="207" t="s">
        <v>6399</v>
      </c>
      <c r="D585" s="207" t="s">
        <v>6454</v>
      </c>
      <c r="E585" s="208" t="s">
        <v>6455</v>
      </c>
      <c r="F585" s="208"/>
      <c r="G585" s="195" t="s">
        <v>8604</v>
      </c>
      <c r="H585" s="199"/>
      <c r="I585" s="210">
        <v>426139</v>
      </c>
      <c r="J585" s="210">
        <v>1258735</v>
      </c>
      <c r="K585" s="199"/>
      <c r="L585" s="199" t="s">
        <v>65</v>
      </c>
      <c r="M585" s="199"/>
      <c r="N585" s="199"/>
      <c r="O585" s="199" t="s">
        <v>68</v>
      </c>
      <c r="P585" s="211" t="s">
        <v>6456</v>
      </c>
      <c r="Q585" s="212">
        <v>1</v>
      </c>
      <c r="R585" s="212">
        <v>34</v>
      </c>
      <c r="S585" s="202"/>
      <c r="T585" s="212">
        <v>1.5</v>
      </c>
      <c r="U585" s="212">
        <v>4</v>
      </c>
      <c r="V585" s="212">
        <v>9</v>
      </c>
      <c r="W585" s="213" t="s">
        <v>69</v>
      </c>
      <c r="X585" s="201"/>
      <c r="Y585" s="212" t="s">
        <v>70</v>
      </c>
      <c r="Z585" s="199" t="s">
        <v>75</v>
      </c>
      <c r="AA585" s="212" t="s">
        <v>72</v>
      </c>
      <c r="AB585" s="195"/>
      <c r="AC585" s="205"/>
      <c r="AD585" s="205"/>
      <c r="AE585" s="205"/>
      <c r="AF585" s="205"/>
      <c r="AG585" s="205"/>
      <c r="AH585" s="205"/>
      <c r="AI585" s="205"/>
    </row>
    <row r="586" spans="1:35" ht="24.6" x14ac:dyDescent="0.85">
      <c r="A586" s="192">
        <v>585</v>
      </c>
      <c r="B586" s="193" t="s">
        <v>5306</v>
      </c>
      <c r="C586" s="207" t="s">
        <v>6399</v>
      </c>
      <c r="D586" s="207" t="s">
        <v>6454</v>
      </c>
      <c r="E586" s="208"/>
      <c r="F586" s="208"/>
      <c r="G586" s="195" t="s">
        <v>8605</v>
      </c>
      <c r="H586" s="199"/>
      <c r="I586" s="210">
        <v>425987</v>
      </c>
      <c r="J586" s="210">
        <v>1258444</v>
      </c>
      <c r="K586" s="199"/>
      <c r="L586" s="284" t="s">
        <v>65</v>
      </c>
      <c r="M586" s="199"/>
      <c r="N586" s="199"/>
      <c r="O586" s="199" t="s">
        <v>68</v>
      </c>
      <c r="P586" s="211" t="s">
        <v>6457</v>
      </c>
      <c r="Q586" s="212">
        <v>0</v>
      </c>
      <c r="R586" s="212">
        <v>33</v>
      </c>
      <c r="S586" s="202"/>
      <c r="T586" s="212">
        <v>1.5</v>
      </c>
      <c r="U586" s="212">
        <v>6</v>
      </c>
      <c r="V586" s="212">
        <v>0</v>
      </c>
      <c r="W586" s="213" t="s">
        <v>69</v>
      </c>
      <c r="X586" s="201"/>
      <c r="Y586" s="212" t="s">
        <v>70</v>
      </c>
      <c r="Z586" s="199" t="s">
        <v>75</v>
      </c>
      <c r="AA586" s="212" t="s">
        <v>72</v>
      </c>
      <c r="AB586" s="195"/>
      <c r="AC586" s="205"/>
      <c r="AD586" s="205"/>
      <c r="AE586" s="205"/>
      <c r="AF586" s="205"/>
      <c r="AG586" s="205"/>
      <c r="AH586" s="205"/>
      <c r="AI586" s="205"/>
    </row>
    <row r="587" spans="1:35" ht="24.6" x14ac:dyDescent="0.85">
      <c r="A587" s="192">
        <v>586</v>
      </c>
      <c r="B587" s="193" t="s">
        <v>5306</v>
      </c>
      <c r="C587" s="207" t="s">
        <v>6399</v>
      </c>
      <c r="D587" s="207" t="s">
        <v>6454</v>
      </c>
      <c r="E587" s="208"/>
      <c r="F587" s="208"/>
      <c r="G587" s="195" t="s">
        <v>8606</v>
      </c>
      <c r="H587" s="285" t="s">
        <v>6458</v>
      </c>
      <c r="I587" s="210">
        <v>425906</v>
      </c>
      <c r="J587" s="210">
        <v>1258913</v>
      </c>
      <c r="K587" s="199"/>
      <c r="L587" s="284" t="s">
        <v>67</v>
      </c>
      <c r="M587" s="199"/>
      <c r="N587" s="199"/>
      <c r="O587" s="199" t="s">
        <v>68</v>
      </c>
      <c r="P587" s="211" t="s">
        <v>6459</v>
      </c>
      <c r="Q587" s="212">
        <v>1</v>
      </c>
      <c r="R587" s="212">
        <v>32</v>
      </c>
      <c r="S587" s="202"/>
      <c r="T587" s="212">
        <v>2.1</v>
      </c>
      <c r="U587" s="212">
        <v>4</v>
      </c>
      <c r="V587" s="212">
        <v>0</v>
      </c>
      <c r="W587" s="213" t="s">
        <v>69</v>
      </c>
      <c r="X587" s="201"/>
      <c r="Y587" s="212" t="s">
        <v>70</v>
      </c>
      <c r="Z587" s="199" t="s">
        <v>75</v>
      </c>
      <c r="AA587" s="212" t="s">
        <v>72</v>
      </c>
      <c r="AB587" s="195"/>
      <c r="AC587" s="205"/>
      <c r="AD587" s="205"/>
      <c r="AE587" s="205"/>
      <c r="AF587" s="205"/>
      <c r="AG587" s="205"/>
      <c r="AH587" s="205"/>
      <c r="AI587" s="205"/>
    </row>
    <row r="588" spans="1:35" ht="24.6" x14ac:dyDescent="0.85">
      <c r="A588" s="192">
        <v>587</v>
      </c>
      <c r="B588" s="193" t="s">
        <v>5306</v>
      </c>
      <c r="C588" s="207" t="s">
        <v>6399</v>
      </c>
      <c r="D588" s="207" t="s">
        <v>6454</v>
      </c>
      <c r="E588" s="208"/>
      <c r="F588" s="208"/>
      <c r="G588" s="195" t="s">
        <v>8607</v>
      </c>
      <c r="H588" s="285"/>
      <c r="I588" s="210">
        <v>426408</v>
      </c>
      <c r="J588" s="210">
        <v>1258576</v>
      </c>
      <c r="K588" s="199"/>
      <c r="L588" s="284" t="s">
        <v>65</v>
      </c>
      <c r="M588" s="199"/>
      <c r="N588" s="199"/>
      <c r="O588" s="199" t="s">
        <v>68</v>
      </c>
      <c r="P588" s="211" t="s">
        <v>6460</v>
      </c>
      <c r="Q588" s="212">
        <v>1</v>
      </c>
      <c r="R588" s="212">
        <v>0</v>
      </c>
      <c r="S588" s="202"/>
      <c r="T588" s="212">
        <v>0</v>
      </c>
      <c r="U588" s="212">
        <v>0</v>
      </c>
      <c r="V588" s="212">
        <v>0</v>
      </c>
      <c r="W588" s="213" t="s">
        <v>69</v>
      </c>
      <c r="X588" s="201"/>
      <c r="Y588" s="212" t="s">
        <v>70</v>
      </c>
      <c r="Z588" s="199" t="s">
        <v>75</v>
      </c>
      <c r="AA588" s="212" t="s">
        <v>72</v>
      </c>
      <c r="AB588" s="195"/>
      <c r="AC588" s="205"/>
      <c r="AD588" s="205"/>
      <c r="AE588" s="205"/>
      <c r="AF588" s="205"/>
      <c r="AG588" s="205"/>
      <c r="AH588" s="205"/>
      <c r="AI588" s="205"/>
    </row>
    <row r="589" spans="1:35" ht="24.6" x14ac:dyDescent="0.85">
      <c r="A589" s="192">
        <v>588</v>
      </c>
      <c r="B589" s="193" t="s">
        <v>5306</v>
      </c>
      <c r="C589" s="207" t="s">
        <v>6399</v>
      </c>
      <c r="D589" s="207" t="s">
        <v>6454</v>
      </c>
      <c r="E589" s="208"/>
      <c r="F589" s="208"/>
      <c r="G589" s="195" t="s">
        <v>8608</v>
      </c>
      <c r="H589" s="199"/>
      <c r="I589" s="210">
        <v>425777</v>
      </c>
      <c r="J589" s="210">
        <v>1259100</v>
      </c>
      <c r="K589" s="199"/>
      <c r="L589" s="284" t="s">
        <v>65</v>
      </c>
      <c r="M589" s="199"/>
      <c r="N589" s="199"/>
      <c r="O589" s="199" t="s">
        <v>68</v>
      </c>
      <c r="P589" s="262" t="s">
        <v>6461</v>
      </c>
      <c r="Q589" s="212">
        <v>0</v>
      </c>
      <c r="R589" s="212">
        <v>40</v>
      </c>
      <c r="S589" s="202"/>
      <c r="T589" s="212">
        <v>1.5</v>
      </c>
      <c r="U589" s="212">
        <v>6</v>
      </c>
      <c r="V589" s="212">
        <v>15</v>
      </c>
      <c r="W589" s="213" t="s">
        <v>69</v>
      </c>
      <c r="X589" s="201"/>
      <c r="Y589" s="212" t="s">
        <v>70</v>
      </c>
      <c r="Z589" s="199" t="s">
        <v>75</v>
      </c>
      <c r="AA589" s="212" t="s">
        <v>72</v>
      </c>
      <c r="AB589" s="195"/>
      <c r="AC589" s="205"/>
      <c r="AD589" s="205"/>
      <c r="AE589" s="205"/>
      <c r="AF589" s="205"/>
      <c r="AG589" s="205"/>
      <c r="AH589" s="205"/>
      <c r="AI589" s="205"/>
    </row>
    <row r="590" spans="1:35" ht="24.6" x14ac:dyDescent="0.85">
      <c r="A590" s="149">
        <v>589</v>
      </c>
      <c r="B590" s="100" t="s">
        <v>5306</v>
      </c>
      <c r="C590" s="134" t="s">
        <v>6399</v>
      </c>
      <c r="D590" s="134" t="s">
        <v>6454</v>
      </c>
      <c r="E590" s="124" t="s">
        <v>6462</v>
      </c>
      <c r="F590" s="69"/>
      <c r="G590" s="195" t="s">
        <v>8609</v>
      </c>
      <c r="H590" s="2"/>
      <c r="I590" s="189"/>
      <c r="J590" s="189"/>
      <c r="K590" s="15"/>
      <c r="L590" s="49" t="s">
        <v>67</v>
      </c>
      <c r="M590" s="15"/>
      <c r="N590" s="15"/>
      <c r="O590" s="15" t="s">
        <v>68</v>
      </c>
      <c r="P590" s="6"/>
      <c r="Q590" s="2"/>
      <c r="R590" s="2"/>
      <c r="S590" s="63"/>
      <c r="T590" s="2"/>
      <c r="U590" s="2"/>
      <c r="V590" s="2"/>
      <c r="W590" s="132" t="s">
        <v>69</v>
      </c>
      <c r="X590" s="105"/>
      <c r="Y590" s="2" t="s">
        <v>70</v>
      </c>
      <c r="Z590" s="15" t="s">
        <v>75</v>
      </c>
      <c r="AA590" s="2" t="s">
        <v>72</v>
      </c>
      <c r="AB590" s="13"/>
      <c r="AC590" s="51"/>
      <c r="AD590" s="51"/>
      <c r="AE590" s="51"/>
      <c r="AF590" s="51"/>
      <c r="AG590" s="51"/>
      <c r="AH590" s="51"/>
      <c r="AI590" s="51"/>
    </row>
    <row r="591" spans="1:35" ht="24.6" x14ac:dyDescent="0.85">
      <c r="A591" s="192">
        <v>590</v>
      </c>
      <c r="B591" s="193" t="s">
        <v>5306</v>
      </c>
      <c r="C591" s="207" t="s">
        <v>6399</v>
      </c>
      <c r="D591" s="207" t="s">
        <v>6454</v>
      </c>
      <c r="E591" s="208" t="s">
        <v>6463</v>
      </c>
      <c r="F591" s="208"/>
      <c r="G591" s="195" t="s">
        <v>8610</v>
      </c>
      <c r="H591" s="199"/>
      <c r="I591" s="210">
        <v>427765</v>
      </c>
      <c r="J591" s="210">
        <v>1258043</v>
      </c>
      <c r="K591" s="199"/>
      <c r="L591" s="284" t="s">
        <v>65</v>
      </c>
      <c r="M591" s="199"/>
      <c r="N591" s="199"/>
      <c r="O591" s="199" t="s">
        <v>68</v>
      </c>
      <c r="P591" s="211" t="s">
        <v>6464</v>
      </c>
      <c r="Q591" s="212">
        <v>1</v>
      </c>
      <c r="R591" s="212">
        <v>45</v>
      </c>
      <c r="S591" s="202"/>
      <c r="T591" s="212">
        <v>2</v>
      </c>
      <c r="U591" s="212">
        <v>4</v>
      </c>
      <c r="V591" s="212">
        <v>22</v>
      </c>
      <c r="W591" s="213" t="s">
        <v>69</v>
      </c>
      <c r="X591" s="201"/>
      <c r="Y591" s="212" t="s">
        <v>70</v>
      </c>
      <c r="Z591" s="199" t="s">
        <v>75</v>
      </c>
      <c r="AA591" s="212" t="s">
        <v>72</v>
      </c>
      <c r="AB591" s="195"/>
      <c r="AC591" s="205"/>
      <c r="AD591" s="205"/>
      <c r="AE591" s="205"/>
      <c r="AF591" s="205"/>
      <c r="AG591" s="205"/>
      <c r="AH591" s="205"/>
      <c r="AI591" s="205"/>
    </row>
    <row r="592" spans="1:35" ht="24.6" x14ac:dyDescent="0.85">
      <c r="A592" s="192">
        <v>591</v>
      </c>
      <c r="B592" s="193" t="s">
        <v>5306</v>
      </c>
      <c r="C592" s="207" t="s">
        <v>6399</v>
      </c>
      <c r="D592" s="207" t="s">
        <v>6454</v>
      </c>
      <c r="E592" s="208"/>
      <c r="F592" s="208"/>
      <c r="G592" s="195" t="s">
        <v>8611</v>
      </c>
      <c r="H592" s="199"/>
      <c r="I592" s="210">
        <v>427607</v>
      </c>
      <c r="J592" s="210">
        <v>1257000</v>
      </c>
      <c r="K592" s="199"/>
      <c r="L592" s="284" t="s">
        <v>65</v>
      </c>
      <c r="M592" s="199"/>
      <c r="N592" s="199"/>
      <c r="O592" s="199" t="s">
        <v>68</v>
      </c>
      <c r="P592" s="262" t="s">
        <v>6465</v>
      </c>
      <c r="Q592" s="212">
        <v>1</v>
      </c>
      <c r="R592" s="212">
        <v>35</v>
      </c>
      <c r="S592" s="202"/>
      <c r="T592" s="212">
        <v>1.5</v>
      </c>
      <c r="U592" s="212">
        <v>4</v>
      </c>
      <c r="V592" s="212">
        <v>22</v>
      </c>
      <c r="W592" s="213" t="s">
        <v>69</v>
      </c>
      <c r="X592" s="201"/>
      <c r="Y592" s="212" t="s">
        <v>70</v>
      </c>
      <c r="Z592" s="199" t="s">
        <v>75</v>
      </c>
      <c r="AA592" s="212" t="s">
        <v>72</v>
      </c>
      <c r="AB592" s="195"/>
      <c r="AC592" s="205"/>
      <c r="AD592" s="205"/>
      <c r="AE592" s="205"/>
      <c r="AF592" s="205"/>
      <c r="AG592" s="205"/>
      <c r="AH592" s="205"/>
      <c r="AI592" s="205"/>
    </row>
    <row r="593" spans="1:35" ht="24.6" x14ac:dyDescent="0.85">
      <c r="A593" s="192">
        <v>592</v>
      </c>
      <c r="B593" s="193" t="s">
        <v>5306</v>
      </c>
      <c r="C593" s="207" t="s">
        <v>6399</v>
      </c>
      <c r="D593" s="207" t="s">
        <v>6454</v>
      </c>
      <c r="E593" s="208"/>
      <c r="F593" s="208"/>
      <c r="G593" s="195" t="s">
        <v>8612</v>
      </c>
      <c r="H593" s="199"/>
      <c r="I593" s="210">
        <v>427778</v>
      </c>
      <c r="J593" s="210">
        <v>1257057</v>
      </c>
      <c r="K593" s="199"/>
      <c r="L593" s="284" t="s">
        <v>67</v>
      </c>
      <c r="M593" s="199"/>
      <c r="N593" s="199"/>
      <c r="O593" s="199" t="s">
        <v>68</v>
      </c>
      <c r="P593" s="262" t="s">
        <v>6466</v>
      </c>
      <c r="Q593" s="212">
        <v>1</v>
      </c>
      <c r="R593" s="212">
        <v>36</v>
      </c>
      <c r="S593" s="202"/>
      <c r="T593" s="212">
        <v>2</v>
      </c>
      <c r="U593" s="212">
        <v>4</v>
      </c>
      <c r="V593" s="212">
        <v>22</v>
      </c>
      <c r="W593" s="213" t="s">
        <v>69</v>
      </c>
      <c r="X593" s="201"/>
      <c r="Y593" s="212" t="s">
        <v>70</v>
      </c>
      <c r="Z593" s="199" t="s">
        <v>75</v>
      </c>
      <c r="AA593" s="212" t="s">
        <v>72</v>
      </c>
      <c r="AB593" s="195"/>
      <c r="AC593" s="205"/>
      <c r="AD593" s="205"/>
      <c r="AE593" s="205"/>
      <c r="AF593" s="205"/>
      <c r="AG593" s="205"/>
      <c r="AH593" s="205"/>
      <c r="AI593" s="205"/>
    </row>
    <row r="594" spans="1:35" ht="24.6" x14ac:dyDescent="0.85">
      <c r="A594" s="192">
        <v>593</v>
      </c>
      <c r="B594" s="193" t="s">
        <v>5306</v>
      </c>
      <c r="C594" s="207" t="s">
        <v>6399</v>
      </c>
      <c r="D594" s="207" t="s">
        <v>6454</v>
      </c>
      <c r="E594" s="208" t="s">
        <v>6454</v>
      </c>
      <c r="F594" s="208"/>
      <c r="G594" s="195" t="s">
        <v>8613</v>
      </c>
      <c r="H594" s="199"/>
      <c r="I594" s="210">
        <v>425179</v>
      </c>
      <c r="J594" s="210">
        <v>1260986</v>
      </c>
      <c r="K594" s="199"/>
      <c r="L594" s="284" t="s">
        <v>65</v>
      </c>
      <c r="M594" s="199"/>
      <c r="N594" s="199"/>
      <c r="O594" s="199" t="s">
        <v>68</v>
      </c>
      <c r="P594" s="262" t="s">
        <v>6467</v>
      </c>
      <c r="Q594" s="212">
        <v>1</v>
      </c>
      <c r="R594" s="212">
        <v>34</v>
      </c>
      <c r="S594" s="202"/>
      <c r="T594" s="212">
        <v>2.5</v>
      </c>
      <c r="U594" s="212">
        <v>4</v>
      </c>
      <c r="V594" s="212">
        <v>25</v>
      </c>
      <c r="W594" s="213" t="s">
        <v>69</v>
      </c>
      <c r="X594" s="201"/>
      <c r="Y594" s="212" t="s">
        <v>70</v>
      </c>
      <c r="Z594" s="199" t="s">
        <v>75</v>
      </c>
      <c r="AA594" s="212" t="s">
        <v>72</v>
      </c>
      <c r="AB594" s="195"/>
      <c r="AC594" s="205"/>
      <c r="AD594" s="205"/>
      <c r="AE594" s="205"/>
      <c r="AF594" s="205"/>
      <c r="AG594" s="205"/>
      <c r="AH594" s="205"/>
      <c r="AI594" s="205"/>
    </row>
    <row r="595" spans="1:35" ht="24.6" x14ac:dyDescent="0.85">
      <c r="A595" s="192">
        <v>594</v>
      </c>
      <c r="B595" s="193" t="s">
        <v>5306</v>
      </c>
      <c r="C595" s="207" t="s">
        <v>6399</v>
      </c>
      <c r="D595" s="207" t="s">
        <v>6454</v>
      </c>
      <c r="E595" s="208" t="s">
        <v>6468</v>
      </c>
      <c r="F595" s="208"/>
      <c r="G595" s="195" t="s">
        <v>8614</v>
      </c>
      <c r="H595" s="199"/>
      <c r="I595" s="210">
        <v>426803</v>
      </c>
      <c r="J595" s="210">
        <v>1258383</v>
      </c>
      <c r="K595" s="199"/>
      <c r="L595" s="284" t="s">
        <v>65</v>
      </c>
      <c r="M595" s="199"/>
      <c r="N595" s="199"/>
      <c r="O595" s="199" t="s">
        <v>68</v>
      </c>
      <c r="P595" s="262" t="s">
        <v>6469</v>
      </c>
      <c r="Q595" s="212">
        <v>1</v>
      </c>
      <c r="R595" s="212">
        <v>35</v>
      </c>
      <c r="S595" s="202"/>
      <c r="T595" s="212">
        <v>2</v>
      </c>
      <c r="U595" s="212">
        <v>5</v>
      </c>
      <c r="V595" s="212">
        <v>26</v>
      </c>
      <c r="W595" s="213" t="s">
        <v>69</v>
      </c>
      <c r="X595" s="201"/>
      <c r="Y595" s="212" t="s">
        <v>70</v>
      </c>
      <c r="Z595" s="199" t="s">
        <v>75</v>
      </c>
      <c r="AA595" s="212" t="s">
        <v>72</v>
      </c>
      <c r="AB595" s="195"/>
      <c r="AC595" s="205"/>
      <c r="AD595" s="205"/>
      <c r="AE595" s="205"/>
      <c r="AF595" s="205"/>
      <c r="AG595" s="205"/>
      <c r="AH595" s="205"/>
      <c r="AI595" s="205"/>
    </row>
    <row r="596" spans="1:35" ht="24.6" x14ac:dyDescent="0.85">
      <c r="A596" s="192">
        <v>595</v>
      </c>
      <c r="B596" s="193" t="s">
        <v>5306</v>
      </c>
      <c r="C596" s="207" t="s">
        <v>6399</v>
      </c>
      <c r="D596" s="207" t="s">
        <v>6454</v>
      </c>
      <c r="E596" s="208"/>
      <c r="F596" s="208">
        <v>1</v>
      </c>
      <c r="G596" s="195" t="s">
        <v>8615</v>
      </c>
      <c r="H596" s="199"/>
      <c r="I596" s="309"/>
      <c r="J596" s="309"/>
      <c r="K596" s="199"/>
      <c r="L596" s="284" t="s">
        <v>67</v>
      </c>
      <c r="M596" s="199"/>
      <c r="N596" s="199"/>
      <c r="O596" s="199" t="s">
        <v>68</v>
      </c>
      <c r="P596" s="262" t="s">
        <v>219</v>
      </c>
      <c r="Q596" s="212">
        <v>1</v>
      </c>
      <c r="R596" s="212">
        <v>45</v>
      </c>
      <c r="S596" s="202"/>
      <c r="T596" s="212">
        <v>1.2</v>
      </c>
      <c r="U596" s="212">
        <v>5</v>
      </c>
      <c r="V596" s="212">
        <v>26</v>
      </c>
      <c r="W596" s="213" t="s">
        <v>69</v>
      </c>
      <c r="X596" s="201"/>
      <c r="Y596" s="212" t="s">
        <v>70</v>
      </c>
      <c r="Z596" s="199" t="s">
        <v>75</v>
      </c>
      <c r="AA596" s="212" t="s">
        <v>72</v>
      </c>
      <c r="AB596" s="195"/>
      <c r="AC596" s="205"/>
      <c r="AD596" s="205"/>
      <c r="AE596" s="205"/>
      <c r="AF596" s="205"/>
      <c r="AG596" s="205"/>
      <c r="AH596" s="205"/>
      <c r="AI596" s="205"/>
    </row>
    <row r="597" spans="1:35" ht="24.6" x14ac:dyDescent="0.85">
      <c r="A597" s="192">
        <v>596</v>
      </c>
      <c r="B597" s="193" t="s">
        <v>5306</v>
      </c>
      <c r="C597" s="207" t="s">
        <v>6399</v>
      </c>
      <c r="D597" s="207" t="s">
        <v>6454</v>
      </c>
      <c r="E597" s="208"/>
      <c r="F597" s="208"/>
      <c r="G597" s="195" t="s">
        <v>8616</v>
      </c>
      <c r="H597" s="199"/>
      <c r="I597" s="210">
        <v>426678</v>
      </c>
      <c r="J597" s="210">
        <v>1258298</v>
      </c>
      <c r="K597" s="199"/>
      <c r="L597" s="284" t="s">
        <v>65</v>
      </c>
      <c r="M597" s="199"/>
      <c r="N597" s="199"/>
      <c r="O597" s="199" t="s">
        <v>68</v>
      </c>
      <c r="P597" s="262" t="s">
        <v>5787</v>
      </c>
      <c r="Q597" s="212">
        <v>1</v>
      </c>
      <c r="R597" s="212">
        <v>55</v>
      </c>
      <c r="S597" s="202"/>
      <c r="T597" s="212">
        <v>2.2999999999999998</v>
      </c>
      <c r="U597" s="212">
        <v>1.82</v>
      </c>
      <c r="V597" s="212">
        <v>6.3</v>
      </c>
      <c r="W597" s="213" t="s">
        <v>69</v>
      </c>
      <c r="X597" s="201"/>
      <c r="Y597" s="212" t="s">
        <v>70</v>
      </c>
      <c r="Z597" s="199" t="s">
        <v>75</v>
      </c>
      <c r="AA597" s="212" t="s">
        <v>72</v>
      </c>
      <c r="AB597" s="195"/>
      <c r="AC597" s="205"/>
      <c r="AD597" s="205"/>
      <c r="AE597" s="205"/>
      <c r="AF597" s="205"/>
      <c r="AG597" s="205"/>
      <c r="AH597" s="205"/>
      <c r="AI597" s="205"/>
    </row>
    <row r="598" spans="1:35" ht="24.6" x14ac:dyDescent="0.85">
      <c r="A598" s="192">
        <v>597</v>
      </c>
      <c r="B598" s="193" t="s">
        <v>5306</v>
      </c>
      <c r="C598" s="207" t="s">
        <v>6399</v>
      </c>
      <c r="D598" s="207" t="s">
        <v>6454</v>
      </c>
      <c r="E598" s="208" t="s">
        <v>6470</v>
      </c>
      <c r="F598" s="208"/>
      <c r="G598" s="195" t="s">
        <v>8617</v>
      </c>
      <c r="H598" s="199"/>
      <c r="I598" s="210">
        <v>426294</v>
      </c>
      <c r="J598" s="210">
        <v>1261605</v>
      </c>
      <c r="K598" s="199"/>
      <c r="L598" s="284" t="s">
        <v>65</v>
      </c>
      <c r="M598" s="199"/>
      <c r="N598" s="199"/>
      <c r="O598" s="199" t="s">
        <v>68</v>
      </c>
      <c r="P598" s="262" t="s">
        <v>5787</v>
      </c>
      <c r="Q598" s="212">
        <v>0</v>
      </c>
      <c r="R598" s="212">
        <v>44</v>
      </c>
      <c r="S598" s="202"/>
      <c r="T598" s="212">
        <v>1.2</v>
      </c>
      <c r="U598" s="212">
        <v>5</v>
      </c>
      <c r="V598" s="212">
        <v>22</v>
      </c>
      <c r="W598" s="213" t="s">
        <v>69</v>
      </c>
      <c r="X598" s="201"/>
      <c r="Y598" s="212" t="s">
        <v>70</v>
      </c>
      <c r="Z598" s="199" t="s">
        <v>75</v>
      </c>
      <c r="AA598" s="212" t="s">
        <v>72</v>
      </c>
      <c r="AB598" s="195"/>
      <c r="AC598" s="205"/>
      <c r="AD598" s="205"/>
      <c r="AE598" s="205"/>
      <c r="AF598" s="205"/>
      <c r="AG598" s="205"/>
      <c r="AH598" s="205"/>
      <c r="AI598" s="205"/>
    </row>
    <row r="599" spans="1:35" ht="24.6" x14ac:dyDescent="0.85">
      <c r="A599" s="192">
        <v>598</v>
      </c>
      <c r="B599" s="193" t="s">
        <v>5306</v>
      </c>
      <c r="C599" s="207" t="s">
        <v>6399</v>
      </c>
      <c r="D599" s="207" t="s">
        <v>6454</v>
      </c>
      <c r="E599" s="208"/>
      <c r="F599" s="208"/>
      <c r="G599" s="195" t="s">
        <v>8618</v>
      </c>
      <c r="H599" s="199"/>
      <c r="I599" s="210">
        <v>426961</v>
      </c>
      <c r="J599" s="210">
        <v>1261565</v>
      </c>
      <c r="K599" s="199"/>
      <c r="L599" s="284" t="s">
        <v>65</v>
      </c>
      <c r="M599" s="199"/>
      <c r="N599" s="199"/>
      <c r="O599" s="199" t="s">
        <v>68</v>
      </c>
      <c r="P599" s="262" t="s">
        <v>6471</v>
      </c>
      <c r="Q599" s="212">
        <v>0</v>
      </c>
      <c r="R599" s="212">
        <v>34</v>
      </c>
      <c r="S599" s="202"/>
      <c r="T599" s="212">
        <v>1.5</v>
      </c>
      <c r="U599" s="212">
        <v>5</v>
      </c>
      <c r="V599" s="212">
        <v>22</v>
      </c>
      <c r="W599" s="213" t="s">
        <v>69</v>
      </c>
      <c r="X599" s="201"/>
      <c r="Y599" s="212" t="s">
        <v>70</v>
      </c>
      <c r="Z599" s="199" t="s">
        <v>75</v>
      </c>
      <c r="AA599" s="212" t="s">
        <v>72</v>
      </c>
      <c r="AB599" s="195"/>
      <c r="AC599" s="205"/>
      <c r="AD599" s="205"/>
      <c r="AE599" s="205"/>
      <c r="AF599" s="205"/>
      <c r="AG599" s="205"/>
      <c r="AH599" s="205"/>
      <c r="AI599" s="205"/>
    </row>
    <row r="600" spans="1:35" ht="24.6" x14ac:dyDescent="0.85">
      <c r="A600" s="192">
        <v>599</v>
      </c>
      <c r="B600" s="193" t="s">
        <v>5306</v>
      </c>
      <c r="C600" s="207" t="s">
        <v>6399</v>
      </c>
      <c r="D600" s="207" t="s">
        <v>6454</v>
      </c>
      <c r="E600" s="208" t="s">
        <v>6472</v>
      </c>
      <c r="F600" s="208"/>
      <c r="G600" s="195" t="s">
        <v>8619</v>
      </c>
      <c r="H600" s="199"/>
      <c r="I600" s="210">
        <v>424924</v>
      </c>
      <c r="J600" s="210">
        <v>1259145</v>
      </c>
      <c r="K600" s="199"/>
      <c r="L600" s="284" t="s">
        <v>67</v>
      </c>
      <c r="M600" s="199"/>
      <c r="N600" s="199"/>
      <c r="O600" s="199" t="s">
        <v>68</v>
      </c>
      <c r="P600" s="262" t="s">
        <v>6473</v>
      </c>
      <c r="Q600" s="212">
        <v>1</v>
      </c>
      <c r="R600" s="212">
        <v>45</v>
      </c>
      <c r="S600" s="202"/>
      <c r="T600" s="212">
        <v>2</v>
      </c>
      <c r="U600" s="212">
        <v>4</v>
      </c>
      <c r="V600" s="212">
        <v>22</v>
      </c>
      <c r="W600" s="213" t="s">
        <v>69</v>
      </c>
      <c r="X600" s="201"/>
      <c r="Y600" s="212" t="s">
        <v>70</v>
      </c>
      <c r="Z600" s="199" t="s">
        <v>75</v>
      </c>
      <c r="AA600" s="212" t="s">
        <v>72</v>
      </c>
      <c r="AB600" s="195"/>
      <c r="AC600" s="205"/>
      <c r="AD600" s="205"/>
      <c r="AE600" s="205"/>
      <c r="AF600" s="205"/>
      <c r="AG600" s="205"/>
      <c r="AH600" s="205"/>
      <c r="AI600" s="205"/>
    </row>
    <row r="601" spans="1:35" ht="24.6" x14ac:dyDescent="0.85">
      <c r="A601" s="192">
        <v>600</v>
      </c>
      <c r="B601" s="193" t="s">
        <v>5306</v>
      </c>
      <c r="C601" s="207" t="s">
        <v>6399</v>
      </c>
      <c r="D601" s="207" t="s">
        <v>6406</v>
      </c>
      <c r="E601" s="207" t="s">
        <v>4167</v>
      </c>
      <c r="F601" s="207"/>
      <c r="G601" s="195" t="s">
        <v>8620</v>
      </c>
      <c r="H601" s="199" t="s">
        <v>6474</v>
      </c>
      <c r="I601" s="210">
        <v>425777</v>
      </c>
      <c r="J601" s="210">
        <v>1228919</v>
      </c>
      <c r="K601" s="199"/>
      <c r="L601" s="284" t="s">
        <v>65</v>
      </c>
      <c r="M601" s="199"/>
      <c r="N601" s="199"/>
      <c r="O601" s="199" t="s">
        <v>68</v>
      </c>
      <c r="P601" s="262" t="s">
        <v>6475</v>
      </c>
      <c r="Q601" s="212">
        <v>0</v>
      </c>
      <c r="R601" s="212">
        <v>36</v>
      </c>
      <c r="S601" s="202"/>
      <c r="T601" s="212">
        <v>7.2</v>
      </c>
      <c r="U601" s="212">
        <v>5</v>
      </c>
      <c r="V601" s="212">
        <v>12</v>
      </c>
      <c r="W601" s="213" t="s">
        <v>69</v>
      </c>
      <c r="X601" s="201"/>
      <c r="Y601" s="212" t="s">
        <v>70</v>
      </c>
      <c r="Z601" s="199" t="s">
        <v>75</v>
      </c>
      <c r="AA601" s="212" t="s">
        <v>72</v>
      </c>
      <c r="AB601" s="195"/>
      <c r="AC601" s="205"/>
      <c r="AD601" s="205"/>
      <c r="AE601" s="205"/>
      <c r="AF601" s="205"/>
      <c r="AG601" s="205"/>
      <c r="AH601" s="205"/>
      <c r="AI601" s="205"/>
    </row>
    <row r="602" spans="1:35" ht="24.6" x14ac:dyDescent="0.85">
      <c r="A602" s="192">
        <v>601</v>
      </c>
      <c r="B602" s="193" t="s">
        <v>5306</v>
      </c>
      <c r="C602" s="207" t="s">
        <v>6399</v>
      </c>
      <c r="D602" s="207" t="s">
        <v>6406</v>
      </c>
      <c r="E602" s="207"/>
      <c r="F602" s="207"/>
      <c r="G602" s="195" t="s">
        <v>8621</v>
      </c>
      <c r="H602" s="199"/>
      <c r="I602" s="210">
        <v>425894</v>
      </c>
      <c r="J602" s="210">
        <v>1249144</v>
      </c>
      <c r="K602" s="199"/>
      <c r="L602" s="284" t="s">
        <v>65</v>
      </c>
      <c r="M602" s="199"/>
      <c r="N602" s="199"/>
      <c r="O602" s="199" t="s">
        <v>68</v>
      </c>
      <c r="P602" s="262" t="s">
        <v>6476</v>
      </c>
      <c r="Q602" s="212">
        <v>0</v>
      </c>
      <c r="R602" s="212">
        <v>235</v>
      </c>
      <c r="S602" s="202"/>
      <c r="T602" s="212">
        <v>3</v>
      </c>
      <c r="U602" s="212">
        <v>4</v>
      </c>
      <c r="V602" s="212">
        <v>21</v>
      </c>
      <c r="W602" s="213" t="s">
        <v>69</v>
      </c>
      <c r="X602" s="201"/>
      <c r="Y602" s="212" t="s">
        <v>70</v>
      </c>
      <c r="Z602" s="199" t="s">
        <v>75</v>
      </c>
      <c r="AA602" s="212" t="s">
        <v>72</v>
      </c>
      <c r="AB602" s="195"/>
      <c r="AC602" s="205"/>
      <c r="AD602" s="205"/>
      <c r="AE602" s="205"/>
      <c r="AF602" s="205"/>
      <c r="AG602" s="205"/>
      <c r="AH602" s="205"/>
      <c r="AI602" s="205"/>
    </row>
    <row r="603" spans="1:35" ht="24.6" x14ac:dyDescent="0.85">
      <c r="A603" s="192">
        <v>602</v>
      </c>
      <c r="B603" s="193" t="s">
        <v>5306</v>
      </c>
      <c r="C603" s="207" t="s">
        <v>6399</v>
      </c>
      <c r="D603" s="207" t="s">
        <v>6406</v>
      </c>
      <c r="E603" s="207"/>
      <c r="F603" s="207"/>
      <c r="G603" s="195" t="s">
        <v>8622</v>
      </c>
      <c r="H603" s="199"/>
      <c r="I603" s="210">
        <v>425764</v>
      </c>
      <c r="J603" s="210">
        <v>1245130</v>
      </c>
      <c r="K603" s="199"/>
      <c r="L603" s="284" t="s">
        <v>67</v>
      </c>
      <c r="M603" s="199"/>
      <c r="N603" s="199"/>
      <c r="O603" s="199" t="s">
        <v>68</v>
      </c>
      <c r="P603" s="262" t="s">
        <v>6477</v>
      </c>
      <c r="Q603" s="212">
        <v>0</v>
      </c>
      <c r="R603" s="212">
        <v>28</v>
      </c>
      <c r="S603" s="202"/>
      <c r="T603" s="212">
        <v>3</v>
      </c>
      <c r="U603" s="212">
        <v>7</v>
      </c>
      <c r="V603" s="212">
        <v>22</v>
      </c>
      <c r="W603" s="213" t="s">
        <v>69</v>
      </c>
      <c r="X603" s="201"/>
      <c r="Y603" s="212" t="s">
        <v>70</v>
      </c>
      <c r="Z603" s="199" t="s">
        <v>75</v>
      </c>
      <c r="AA603" s="212" t="s">
        <v>72</v>
      </c>
      <c r="AB603" s="195"/>
      <c r="AC603" s="205"/>
      <c r="AD603" s="205"/>
      <c r="AE603" s="205"/>
      <c r="AF603" s="205"/>
      <c r="AG603" s="205"/>
      <c r="AH603" s="205"/>
      <c r="AI603" s="205"/>
    </row>
    <row r="604" spans="1:35" ht="24.6" x14ac:dyDescent="0.85">
      <c r="A604" s="192">
        <v>603</v>
      </c>
      <c r="B604" s="193" t="s">
        <v>5306</v>
      </c>
      <c r="C604" s="207" t="s">
        <v>6399</v>
      </c>
      <c r="D604" s="207" t="s">
        <v>6406</v>
      </c>
      <c r="E604" s="207"/>
      <c r="F604" s="207"/>
      <c r="G604" s="195" t="s">
        <v>8623</v>
      </c>
      <c r="H604" s="199" t="s">
        <v>6478</v>
      </c>
      <c r="I604" s="210">
        <v>426305</v>
      </c>
      <c r="J604" s="210">
        <v>1249562</v>
      </c>
      <c r="K604" s="199"/>
      <c r="L604" s="284" t="s">
        <v>65</v>
      </c>
      <c r="M604" s="199"/>
      <c r="N604" s="199"/>
      <c r="O604" s="199" t="s">
        <v>68</v>
      </c>
      <c r="P604" s="262" t="s">
        <v>6479</v>
      </c>
      <c r="Q604" s="212">
        <v>1</v>
      </c>
      <c r="R604" s="212">
        <v>45</v>
      </c>
      <c r="S604" s="202"/>
      <c r="T604" s="212">
        <v>2.5</v>
      </c>
      <c r="U604" s="212">
        <v>6</v>
      </c>
      <c r="V604" s="212">
        <v>22</v>
      </c>
      <c r="W604" s="213" t="s">
        <v>69</v>
      </c>
      <c r="X604" s="201"/>
      <c r="Y604" s="212" t="s">
        <v>70</v>
      </c>
      <c r="Z604" s="199" t="s">
        <v>75</v>
      </c>
      <c r="AA604" s="212" t="s">
        <v>72</v>
      </c>
      <c r="AB604" s="195"/>
      <c r="AC604" s="205"/>
      <c r="AD604" s="205"/>
      <c r="AE604" s="205"/>
      <c r="AF604" s="205"/>
      <c r="AG604" s="205"/>
      <c r="AH604" s="205"/>
      <c r="AI604" s="205"/>
    </row>
    <row r="605" spans="1:35" ht="24.6" x14ac:dyDescent="0.85">
      <c r="A605" s="192">
        <v>604</v>
      </c>
      <c r="B605" s="193" t="s">
        <v>5306</v>
      </c>
      <c r="C605" s="207" t="s">
        <v>6399</v>
      </c>
      <c r="D605" s="207" t="s">
        <v>6406</v>
      </c>
      <c r="E605" s="207" t="s">
        <v>6406</v>
      </c>
      <c r="F605" s="207"/>
      <c r="G605" s="195" t="s">
        <v>8624</v>
      </c>
      <c r="H605" s="199"/>
      <c r="I605" s="210">
        <v>422400</v>
      </c>
      <c r="J605" s="210">
        <v>1241390</v>
      </c>
      <c r="K605" s="199"/>
      <c r="L605" s="284" t="s">
        <v>65</v>
      </c>
      <c r="M605" s="199"/>
      <c r="N605" s="199"/>
      <c r="O605" s="199" t="s">
        <v>68</v>
      </c>
      <c r="P605" s="262" t="s">
        <v>6480</v>
      </c>
      <c r="Q605" s="212">
        <v>1</v>
      </c>
      <c r="R605" s="212">
        <v>30</v>
      </c>
      <c r="S605" s="202"/>
      <c r="T605" s="212">
        <v>3</v>
      </c>
      <c r="U605" s="212">
        <v>7</v>
      </c>
      <c r="V605" s="212">
        <v>22</v>
      </c>
      <c r="W605" s="213" t="s">
        <v>69</v>
      </c>
      <c r="X605" s="201"/>
      <c r="Y605" s="212" t="s">
        <v>70</v>
      </c>
      <c r="Z605" s="199" t="s">
        <v>75</v>
      </c>
      <c r="AA605" s="212" t="s">
        <v>72</v>
      </c>
      <c r="AB605" s="195"/>
      <c r="AC605" s="205"/>
      <c r="AD605" s="205"/>
      <c r="AE605" s="205"/>
      <c r="AF605" s="205"/>
      <c r="AG605" s="205"/>
      <c r="AH605" s="205"/>
      <c r="AI605" s="205"/>
    </row>
    <row r="606" spans="1:35" ht="24.6" x14ac:dyDescent="0.85">
      <c r="A606" s="192">
        <v>605</v>
      </c>
      <c r="B606" s="193" t="s">
        <v>5306</v>
      </c>
      <c r="C606" s="207" t="s">
        <v>6399</v>
      </c>
      <c r="D606" s="207" t="s">
        <v>6406</v>
      </c>
      <c r="E606" s="207"/>
      <c r="F606" s="207"/>
      <c r="G606" s="195" t="s">
        <v>8625</v>
      </c>
      <c r="H606" s="199"/>
      <c r="I606" s="210">
        <v>422387</v>
      </c>
      <c r="J606" s="210">
        <v>1241609</v>
      </c>
      <c r="K606" s="199"/>
      <c r="L606" s="284" t="s">
        <v>67</v>
      </c>
      <c r="M606" s="199"/>
      <c r="N606" s="199"/>
      <c r="O606" s="199" t="s">
        <v>68</v>
      </c>
      <c r="P606" s="262" t="s">
        <v>6481</v>
      </c>
      <c r="Q606" s="212">
        <v>1</v>
      </c>
      <c r="R606" s="212">
        <v>30</v>
      </c>
      <c r="S606" s="202"/>
      <c r="T606" s="212">
        <v>1.5</v>
      </c>
      <c r="U606" s="212">
        <v>6</v>
      </c>
      <c r="V606" s="212">
        <v>22</v>
      </c>
      <c r="W606" s="213" t="s">
        <v>69</v>
      </c>
      <c r="X606" s="201"/>
      <c r="Y606" s="212" t="s">
        <v>70</v>
      </c>
      <c r="Z606" s="199" t="s">
        <v>75</v>
      </c>
      <c r="AA606" s="212" t="s">
        <v>72</v>
      </c>
      <c r="AB606" s="195"/>
      <c r="AC606" s="205"/>
      <c r="AD606" s="205"/>
      <c r="AE606" s="205"/>
      <c r="AF606" s="205"/>
      <c r="AG606" s="205"/>
      <c r="AH606" s="205"/>
      <c r="AI606" s="205"/>
    </row>
    <row r="607" spans="1:35" ht="24.6" x14ac:dyDescent="0.85">
      <c r="A607" s="192">
        <v>606</v>
      </c>
      <c r="B607" s="193" t="s">
        <v>5306</v>
      </c>
      <c r="C607" s="207" t="s">
        <v>6399</v>
      </c>
      <c r="D607" s="207" t="s">
        <v>6406</v>
      </c>
      <c r="E607" s="207"/>
      <c r="F607" s="207"/>
      <c r="G607" s="195" t="s">
        <v>8626</v>
      </c>
      <c r="H607" s="199"/>
      <c r="I607" s="210">
        <v>422429</v>
      </c>
      <c r="J607" s="210">
        <v>1241477</v>
      </c>
      <c r="K607" s="199"/>
      <c r="L607" s="284" t="s">
        <v>65</v>
      </c>
      <c r="M607" s="199"/>
      <c r="N607" s="199"/>
      <c r="O607" s="199" t="s">
        <v>68</v>
      </c>
      <c r="P607" s="262" t="s">
        <v>6482</v>
      </c>
      <c r="Q607" s="212">
        <v>1</v>
      </c>
      <c r="R607" s="212">
        <v>51</v>
      </c>
      <c r="S607" s="202"/>
      <c r="T607" s="212">
        <v>2</v>
      </c>
      <c r="U607" s="212">
        <v>5</v>
      </c>
      <c r="V607" s="212">
        <v>11</v>
      </c>
      <c r="W607" s="213" t="s">
        <v>69</v>
      </c>
      <c r="X607" s="201"/>
      <c r="Y607" s="212" t="s">
        <v>70</v>
      </c>
      <c r="Z607" s="199" t="s">
        <v>75</v>
      </c>
      <c r="AA607" s="212" t="s">
        <v>72</v>
      </c>
      <c r="AB607" s="195"/>
      <c r="AC607" s="205"/>
      <c r="AD607" s="205"/>
      <c r="AE607" s="205"/>
      <c r="AF607" s="205"/>
      <c r="AG607" s="205"/>
      <c r="AH607" s="205"/>
      <c r="AI607" s="205"/>
    </row>
    <row r="608" spans="1:35" ht="24.6" x14ac:dyDescent="0.85">
      <c r="A608" s="192">
        <v>607</v>
      </c>
      <c r="B608" s="193" t="s">
        <v>5306</v>
      </c>
      <c r="C608" s="207" t="s">
        <v>6399</v>
      </c>
      <c r="D608" s="207" t="s">
        <v>6406</v>
      </c>
      <c r="E608" s="207"/>
      <c r="F608" s="207"/>
      <c r="G608" s="195" t="s">
        <v>8627</v>
      </c>
      <c r="H608" s="199"/>
      <c r="I608" s="210">
        <v>422338</v>
      </c>
      <c r="J608" s="210">
        <v>1242156</v>
      </c>
      <c r="K608" s="199"/>
      <c r="L608" s="284" t="s">
        <v>65</v>
      </c>
      <c r="M608" s="199"/>
      <c r="N608" s="199"/>
      <c r="O608" s="199" t="s">
        <v>68</v>
      </c>
      <c r="P608" s="262" t="s">
        <v>5787</v>
      </c>
      <c r="Q608" s="212">
        <v>1</v>
      </c>
      <c r="R608" s="212">
        <v>52</v>
      </c>
      <c r="S608" s="202"/>
      <c r="T608" s="212">
        <v>2.7</v>
      </c>
      <c r="U608" s="212">
        <v>4</v>
      </c>
      <c r="V608" s="212">
        <v>17</v>
      </c>
      <c r="W608" s="213" t="s">
        <v>69</v>
      </c>
      <c r="X608" s="201"/>
      <c r="Y608" s="212" t="s">
        <v>70</v>
      </c>
      <c r="Z608" s="199" t="s">
        <v>75</v>
      </c>
      <c r="AA608" s="212" t="s">
        <v>72</v>
      </c>
      <c r="AB608" s="195"/>
      <c r="AC608" s="205"/>
      <c r="AD608" s="205"/>
      <c r="AE608" s="205"/>
      <c r="AF608" s="205"/>
      <c r="AG608" s="205"/>
      <c r="AH608" s="205"/>
      <c r="AI608" s="205"/>
    </row>
    <row r="609" spans="1:35" ht="24.6" x14ac:dyDescent="0.85">
      <c r="A609" s="192">
        <v>608</v>
      </c>
      <c r="B609" s="193" t="s">
        <v>5306</v>
      </c>
      <c r="C609" s="207" t="s">
        <v>6399</v>
      </c>
      <c r="D609" s="207" t="s">
        <v>6406</v>
      </c>
      <c r="E609" s="207"/>
      <c r="F609" s="207"/>
      <c r="G609" s="195" t="s">
        <v>8628</v>
      </c>
      <c r="H609" s="199"/>
      <c r="I609" s="210">
        <v>422405</v>
      </c>
      <c r="J609" s="210">
        <v>1241875</v>
      </c>
      <c r="K609" s="199"/>
      <c r="L609" s="284" t="s">
        <v>67</v>
      </c>
      <c r="M609" s="199"/>
      <c r="N609" s="199"/>
      <c r="O609" s="199" t="s">
        <v>68</v>
      </c>
      <c r="P609" s="262" t="s">
        <v>6483</v>
      </c>
      <c r="Q609" s="212">
        <v>1</v>
      </c>
      <c r="R609" s="212">
        <v>30</v>
      </c>
      <c r="S609" s="202"/>
      <c r="T609" s="212">
        <v>3.5</v>
      </c>
      <c r="U609" s="212">
        <v>7</v>
      </c>
      <c r="V609" s="212">
        <v>15</v>
      </c>
      <c r="W609" s="213" t="s">
        <v>69</v>
      </c>
      <c r="X609" s="201"/>
      <c r="Y609" s="212" t="s">
        <v>70</v>
      </c>
      <c r="Z609" s="199" t="s">
        <v>75</v>
      </c>
      <c r="AA609" s="212" t="s">
        <v>72</v>
      </c>
      <c r="AB609" s="195"/>
      <c r="AC609" s="205"/>
      <c r="AD609" s="205"/>
      <c r="AE609" s="205"/>
      <c r="AF609" s="205"/>
      <c r="AG609" s="205"/>
      <c r="AH609" s="205"/>
      <c r="AI609" s="205"/>
    </row>
    <row r="610" spans="1:35" ht="24.6" x14ac:dyDescent="0.85">
      <c r="A610" s="192">
        <v>609</v>
      </c>
      <c r="B610" s="193" t="s">
        <v>5306</v>
      </c>
      <c r="C610" s="207" t="s">
        <v>6399</v>
      </c>
      <c r="D610" s="207" t="s">
        <v>6406</v>
      </c>
      <c r="E610" s="207"/>
      <c r="F610" s="207"/>
      <c r="G610" s="195" t="s">
        <v>8629</v>
      </c>
      <c r="H610" s="199"/>
      <c r="I610" s="210">
        <v>422474</v>
      </c>
      <c r="J610" s="210">
        <v>1241492</v>
      </c>
      <c r="K610" s="199"/>
      <c r="L610" s="284" t="s">
        <v>65</v>
      </c>
      <c r="M610" s="199"/>
      <c r="N610" s="199"/>
      <c r="O610" s="199" t="s">
        <v>68</v>
      </c>
      <c r="P610" s="262" t="s">
        <v>6484</v>
      </c>
      <c r="Q610" s="212">
        <v>1</v>
      </c>
      <c r="R610" s="212">
        <v>45</v>
      </c>
      <c r="S610" s="202"/>
      <c r="T610" s="212">
        <v>2.4</v>
      </c>
      <c r="U610" s="212">
        <v>5</v>
      </c>
      <c r="V610" s="212">
        <v>21</v>
      </c>
      <c r="W610" s="213" t="s">
        <v>69</v>
      </c>
      <c r="X610" s="201"/>
      <c r="Y610" s="212" t="s">
        <v>70</v>
      </c>
      <c r="Z610" s="199" t="s">
        <v>75</v>
      </c>
      <c r="AA610" s="212" t="s">
        <v>72</v>
      </c>
      <c r="AB610" s="195"/>
      <c r="AC610" s="205"/>
      <c r="AD610" s="205"/>
      <c r="AE610" s="205"/>
      <c r="AF610" s="205"/>
      <c r="AG610" s="205"/>
      <c r="AH610" s="205"/>
      <c r="AI610" s="205"/>
    </row>
    <row r="611" spans="1:35" ht="24.45" customHeight="1" x14ac:dyDescent="0.85">
      <c r="A611" s="192">
        <v>610</v>
      </c>
      <c r="B611" s="193" t="s">
        <v>5306</v>
      </c>
      <c r="C611" s="207" t="s">
        <v>6399</v>
      </c>
      <c r="D611" s="207" t="s">
        <v>6406</v>
      </c>
      <c r="E611" s="286" t="s">
        <v>6485</v>
      </c>
      <c r="F611" s="286"/>
      <c r="G611" s="195" t="s">
        <v>8630</v>
      </c>
      <c r="H611" s="199"/>
      <c r="I611" s="210">
        <v>419264</v>
      </c>
      <c r="J611" s="210">
        <v>1244967</v>
      </c>
      <c r="K611" s="199"/>
      <c r="L611" s="284" t="s">
        <v>65</v>
      </c>
      <c r="M611" s="199"/>
      <c r="N611" s="199"/>
      <c r="O611" s="199" t="s">
        <v>68</v>
      </c>
      <c r="P611" s="262" t="s">
        <v>6486</v>
      </c>
      <c r="Q611" s="212">
        <v>1</v>
      </c>
      <c r="R611" s="212">
        <v>46</v>
      </c>
      <c r="S611" s="202"/>
      <c r="T611" s="212">
        <v>4.5</v>
      </c>
      <c r="U611" s="212">
        <v>6</v>
      </c>
      <c r="V611" s="212">
        <v>21</v>
      </c>
      <c r="W611" s="213" t="s">
        <v>69</v>
      </c>
      <c r="X611" s="201"/>
      <c r="Y611" s="212" t="s">
        <v>70</v>
      </c>
      <c r="Z611" s="199" t="s">
        <v>75</v>
      </c>
      <c r="AA611" s="212" t="s">
        <v>72</v>
      </c>
      <c r="AB611" s="195"/>
      <c r="AC611" s="205"/>
      <c r="AD611" s="205"/>
      <c r="AE611" s="205"/>
      <c r="AF611" s="205"/>
      <c r="AG611" s="205"/>
      <c r="AH611" s="205"/>
      <c r="AI611" s="205"/>
    </row>
    <row r="612" spans="1:35" ht="24.6" x14ac:dyDescent="0.85">
      <c r="A612" s="192">
        <v>611</v>
      </c>
      <c r="B612" s="193" t="s">
        <v>5306</v>
      </c>
      <c r="C612" s="207" t="s">
        <v>6399</v>
      </c>
      <c r="D612" s="207" t="s">
        <v>6406</v>
      </c>
      <c r="E612" s="286"/>
      <c r="F612" s="286"/>
      <c r="G612" s="195" t="s">
        <v>8631</v>
      </c>
      <c r="H612" s="199"/>
      <c r="I612" s="210">
        <v>419616</v>
      </c>
      <c r="J612" s="210">
        <v>1243152</v>
      </c>
      <c r="K612" s="199"/>
      <c r="L612" s="284" t="s">
        <v>67</v>
      </c>
      <c r="M612" s="199"/>
      <c r="N612" s="199"/>
      <c r="O612" s="199" t="s">
        <v>68</v>
      </c>
      <c r="P612" s="262" t="s">
        <v>6487</v>
      </c>
      <c r="Q612" s="212">
        <v>1</v>
      </c>
      <c r="R612" s="212">
        <v>49</v>
      </c>
      <c r="S612" s="202"/>
      <c r="T612" s="212">
        <v>3.5</v>
      </c>
      <c r="U612" s="212">
        <v>5</v>
      </c>
      <c r="V612" s="212">
        <v>19</v>
      </c>
      <c r="W612" s="213" t="s">
        <v>69</v>
      </c>
      <c r="X612" s="201"/>
      <c r="Y612" s="212" t="s">
        <v>70</v>
      </c>
      <c r="Z612" s="199" t="s">
        <v>75</v>
      </c>
      <c r="AA612" s="212" t="s">
        <v>72</v>
      </c>
      <c r="AB612" s="195"/>
      <c r="AC612" s="205"/>
      <c r="AD612" s="205"/>
      <c r="AE612" s="205"/>
      <c r="AF612" s="205"/>
      <c r="AG612" s="205"/>
      <c r="AH612" s="205"/>
      <c r="AI612" s="205"/>
    </row>
    <row r="613" spans="1:35" ht="24.6" x14ac:dyDescent="0.85">
      <c r="A613" s="192">
        <v>612</v>
      </c>
      <c r="B613" s="193" t="s">
        <v>5306</v>
      </c>
      <c r="C613" s="207" t="s">
        <v>6399</v>
      </c>
      <c r="D613" s="207" t="s">
        <v>6406</v>
      </c>
      <c r="E613" s="286"/>
      <c r="F613" s="286"/>
      <c r="G613" s="195" t="s">
        <v>8632</v>
      </c>
      <c r="H613" s="199"/>
      <c r="I613" s="210">
        <v>419213</v>
      </c>
      <c r="J613" s="210">
        <v>1243268</v>
      </c>
      <c r="K613" s="199"/>
      <c r="L613" s="284" t="s">
        <v>65</v>
      </c>
      <c r="M613" s="199"/>
      <c r="N613" s="199"/>
      <c r="O613" s="199" t="s">
        <v>68</v>
      </c>
      <c r="P613" s="262" t="s">
        <v>6488</v>
      </c>
      <c r="Q613" s="212">
        <v>1</v>
      </c>
      <c r="R613" s="212">
        <v>46</v>
      </c>
      <c r="S613" s="202"/>
      <c r="T613" s="212">
        <v>2.5</v>
      </c>
      <c r="U613" s="212">
        <v>4</v>
      </c>
      <c r="V613" s="212">
        <v>21</v>
      </c>
      <c r="W613" s="213" t="s">
        <v>69</v>
      </c>
      <c r="X613" s="201"/>
      <c r="Y613" s="212" t="s">
        <v>70</v>
      </c>
      <c r="Z613" s="199" t="s">
        <v>75</v>
      </c>
      <c r="AA613" s="212" t="s">
        <v>72</v>
      </c>
      <c r="AB613" s="195"/>
      <c r="AC613" s="205"/>
      <c r="AD613" s="205"/>
      <c r="AE613" s="205"/>
      <c r="AF613" s="205"/>
      <c r="AG613" s="205"/>
      <c r="AH613" s="205"/>
      <c r="AI613" s="205"/>
    </row>
    <row r="614" spans="1:35" ht="24.6" x14ac:dyDescent="0.85">
      <c r="A614" s="192">
        <v>613</v>
      </c>
      <c r="B614" s="193" t="s">
        <v>5306</v>
      </c>
      <c r="C614" s="207" t="s">
        <v>6399</v>
      </c>
      <c r="D614" s="207" t="s">
        <v>6406</v>
      </c>
      <c r="E614" s="286"/>
      <c r="F614" s="286"/>
      <c r="G614" s="195" t="s">
        <v>8633</v>
      </c>
      <c r="H614" s="199"/>
      <c r="I614" s="210">
        <v>419267</v>
      </c>
      <c r="J614" s="210">
        <v>1243390</v>
      </c>
      <c r="K614" s="199"/>
      <c r="L614" s="284" t="s">
        <v>65</v>
      </c>
      <c r="M614" s="199"/>
      <c r="N614" s="199"/>
      <c r="O614" s="199" t="s">
        <v>68</v>
      </c>
      <c r="P614" s="262" t="s">
        <v>6489</v>
      </c>
      <c r="Q614" s="212">
        <v>1</v>
      </c>
      <c r="R614" s="212">
        <v>48</v>
      </c>
      <c r="S614" s="202"/>
      <c r="T614" s="212">
        <v>4</v>
      </c>
      <c r="U614" s="212">
        <v>6</v>
      </c>
      <c r="V614" s="212">
        <v>19</v>
      </c>
      <c r="W614" s="213" t="s">
        <v>69</v>
      </c>
      <c r="X614" s="201"/>
      <c r="Y614" s="212" t="s">
        <v>70</v>
      </c>
      <c r="Z614" s="199" t="s">
        <v>75</v>
      </c>
      <c r="AA614" s="212" t="s">
        <v>72</v>
      </c>
      <c r="AB614" s="195"/>
      <c r="AC614" s="205"/>
      <c r="AD614" s="205"/>
      <c r="AE614" s="205"/>
      <c r="AF614" s="205"/>
      <c r="AG614" s="205"/>
      <c r="AH614" s="205"/>
      <c r="AI614" s="205"/>
    </row>
    <row r="615" spans="1:35" ht="24.6" x14ac:dyDescent="0.85">
      <c r="A615" s="192">
        <v>614</v>
      </c>
      <c r="B615" s="193" t="s">
        <v>5306</v>
      </c>
      <c r="C615" s="207" t="s">
        <v>6399</v>
      </c>
      <c r="D615" s="207" t="s">
        <v>6406</v>
      </c>
      <c r="E615" s="286"/>
      <c r="F615" s="286"/>
      <c r="G615" s="195" t="s">
        <v>8634</v>
      </c>
      <c r="H615" s="199"/>
      <c r="I615" s="210">
        <v>419716</v>
      </c>
      <c r="J615" s="210">
        <v>1241847</v>
      </c>
      <c r="K615" s="199"/>
      <c r="L615" s="284" t="s">
        <v>67</v>
      </c>
      <c r="M615" s="199"/>
      <c r="N615" s="199"/>
      <c r="O615" s="199" t="s">
        <v>68</v>
      </c>
      <c r="P615" s="262" t="s">
        <v>6490</v>
      </c>
      <c r="Q615" s="212">
        <v>1</v>
      </c>
      <c r="R615" s="212">
        <v>47</v>
      </c>
      <c r="S615" s="202"/>
      <c r="T615" s="212">
        <v>3.5</v>
      </c>
      <c r="U615" s="212">
        <v>6</v>
      </c>
      <c r="V615" s="212">
        <v>18</v>
      </c>
      <c r="W615" s="213" t="s">
        <v>69</v>
      </c>
      <c r="X615" s="201"/>
      <c r="Y615" s="212" t="s">
        <v>70</v>
      </c>
      <c r="Z615" s="199" t="s">
        <v>75</v>
      </c>
      <c r="AA615" s="212" t="s">
        <v>72</v>
      </c>
      <c r="AB615" s="195"/>
      <c r="AC615" s="205"/>
      <c r="AD615" s="205"/>
      <c r="AE615" s="205"/>
      <c r="AF615" s="205"/>
      <c r="AG615" s="205"/>
      <c r="AH615" s="205"/>
      <c r="AI615" s="205"/>
    </row>
    <row r="616" spans="1:35" ht="24.6" x14ac:dyDescent="0.85">
      <c r="A616" s="149">
        <v>615</v>
      </c>
      <c r="B616" s="100" t="s">
        <v>5306</v>
      </c>
      <c r="C616" s="134" t="s">
        <v>6399</v>
      </c>
      <c r="D616" s="134" t="s">
        <v>6406</v>
      </c>
      <c r="E616" s="137"/>
      <c r="F616" s="137"/>
      <c r="G616" s="195" t="s">
        <v>8635</v>
      </c>
      <c r="H616" s="2"/>
      <c r="I616" s="189"/>
      <c r="J616" s="189"/>
      <c r="K616" s="15"/>
      <c r="L616" s="49" t="s">
        <v>65</v>
      </c>
      <c r="M616" s="15"/>
      <c r="N616" s="15"/>
      <c r="O616" s="15" t="s">
        <v>68</v>
      </c>
      <c r="P616" s="6" t="s">
        <v>6491</v>
      </c>
      <c r="Q616" s="2">
        <v>1</v>
      </c>
      <c r="R616" s="2">
        <v>47</v>
      </c>
      <c r="S616" s="63"/>
      <c r="T616" s="2">
        <v>4.5</v>
      </c>
      <c r="U616" s="2">
        <v>4</v>
      </c>
      <c r="V616" s="2">
        <v>21</v>
      </c>
      <c r="W616" s="132" t="s">
        <v>69</v>
      </c>
      <c r="X616" s="105"/>
      <c r="Y616" s="2" t="s">
        <v>70</v>
      </c>
      <c r="Z616" s="15" t="s">
        <v>75</v>
      </c>
      <c r="AA616" s="2" t="s">
        <v>72</v>
      </c>
      <c r="AB616" s="13"/>
      <c r="AC616" s="51"/>
      <c r="AD616" s="51"/>
      <c r="AE616" s="51"/>
      <c r="AF616" s="51"/>
      <c r="AG616" s="51"/>
      <c r="AH616" s="51"/>
      <c r="AI616" s="51"/>
    </row>
    <row r="617" spans="1:35" ht="24.6" x14ac:dyDescent="0.85">
      <c r="A617" s="192">
        <v>616</v>
      </c>
      <c r="B617" s="193" t="s">
        <v>5306</v>
      </c>
      <c r="C617" s="207" t="s">
        <v>6399</v>
      </c>
      <c r="D617" s="207" t="s">
        <v>6406</v>
      </c>
      <c r="E617" s="286"/>
      <c r="F617" s="286"/>
      <c r="G617" s="195" t="s">
        <v>8636</v>
      </c>
      <c r="H617" s="199"/>
      <c r="I617" s="210">
        <v>418923</v>
      </c>
      <c r="J617" s="210">
        <v>1242949</v>
      </c>
      <c r="K617" s="199"/>
      <c r="L617" s="284" t="s">
        <v>65</v>
      </c>
      <c r="M617" s="199"/>
      <c r="N617" s="199"/>
      <c r="O617" s="199" t="s">
        <v>68</v>
      </c>
      <c r="P617" s="262" t="s">
        <v>6492</v>
      </c>
      <c r="Q617" s="212">
        <v>1</v>
      </c>
      <c r="R617" s="212">
        <v>47</v>
      </c>
      <c r="S617" s="202"/>
      <c r="T617" s="212">
        <v>2.6</v>
      </c>
      <c r="U617" s="212">
        <v>6</v>
      </c>
      <c r="V617" s="212">
        <v>21</v>
      </c>
      <c r="W617" s="213" t="s">
        <v>69</v>
      </c>
      <c r="X617" s="201"/>
      <c r="Y617" s="212" t="s">
        <v>70</v>
      </c>
      <c r="Z617" s="199" t="s">
        <v>75</v>
      </c>
      <c r="AA617" s="212" t="s">
        <v>72</v>
      </c>
      <c r="AB617" s="195"/>
      <c r="AC617" s="205"/>
      <c r="AD617" s="205"/>
      <c r="AE617" s="205"/>
      <c r="AF617" s="205"/>
      <c r="AG617" s="205"/>
      <c r="AH617" s="205"/>
      <c r="AI617" s="205"/>
    </row>
    <row r="618" spans="1:35" ht="24.6" x14ac:dyDescent="0.85">
      <c r="A618" s="192">
        <v>617</v>
      </c>
      <c r="B618" s="193" t="s">
        <v>5306</v>
      </c>
      <c r="C618" s="207" t="s">
        <v>6399</v>
      </c>
      <c r="D618" s="207" t="s">
        <v>6406</v>
      </c>
      <c r="E618" s="286"/>
      <c r="F618" s="286"/>
      <c r="G618" s="195" t="s">
        <v>8637</v>
      </c>
      <c r="H618" s="199"/>
      <c r="I618" s="210">
        <v>418923</v>
      </c>
      <c r="J618" s="210">
        <v>1242949</v>
      </c>
      <c r="K618" s="199"/>
      <c r="L618" s="284" t="s">
        <v>67</v>
      </c>
      <c r="M618" s="199"/>
      <c r="N618" s="199"/>
      <c r="O618" s="199" t="s">
        <v>68</v>
      </c>
      <c r="P618" s="262" t="s">
        <v>6493</v>
      </c>
      <c r="Q618" s="212">
        <v>1</v>
      </c>
      <c r="R618" s="212">
        <v>0</v>
      </c>
      <c r="S618" s="202"/>
      <c r="T618" s="212">
        <v>0</v>
      </c>
      <c r="U618" s="212">
        <v>0</v>
      </c>
      <c r="V618" s="212">
        <v>0</v>
      </c>
      <c r="W618" s="213" t="s">
        <v>69</v>
      </c>
      <c r="X618" s="201"/>
      <c r="Y618" s="212" t="s">
        <v>70</v>
      </c>
      <c r="Z618" s="199" t="s">
        <v>75</v>
      </c>
      <c r="AA618" s="212" t="s">
        <v>72</v>
      </c>
      <c r="AB618" s="195"/>
      <c r="AC618" s="205"/>
      <c r="AD618" s="205"/>
      <c r="AE618" s="205"/>
      <c r="AF618" s="205"/>
      <c r="AG618" s="205"/>
      <c r="AH618" s="205"/>
      <c r="AI618" s="205"/>
    </row>
    <row r="619" spans="1:35" ht="24.6" x14ac:dyDescent="0.85">
      <c r="A619" s="192">
        <v>618</v>
      </c>
      <c r="B619" s="193" t="s">
        <v>5306</v>
      </c>
      <c r="C619" s="207" t="s">
        <v>6399</v>
      </c>
      <c r="D619" s="207" t="s">
        <v>6406</v>
      </c>
      <c r="E619" s="286"/>
      <c r="F619" s="286"/>
      <c r="G619" s="195" t="s">
        <v>8638</v>
      </c>
      <c r="H619" s="199"/>
      <c r="I619" s="210">
        <v>419693</v>
      </c>
      <c r="J619" s="210">
        <v>1241757</v>
      </c>
      <c r="K619" s="199"/>
      <c r="L619" s="284" t="s">
        <v>65</v>
      </c>
      <c r="M619" s="199"/>
      <c r="N619" s="199"/>
      <c r="O619" s="199" t="s">
        <v>68</v>
      </c>
      <c r="P619" s="262" t="s">
        <v>6494</v>
      </c>
      <c r="Q619" s="212">
        <v>1</v>
      </c>
      <c r="R619" s="212">
        <v>52</v>
      </c>
      <c r="S619" s="202"/>
      <c r="T619" s="212">
        <v>3</v>
      </c>
      <c r="U619" s="212">
        <v>2.98</v>
      </c>
      <c r="V619" s="212">
        <v>5.48</v>
      </c>
      <c r="W619" s="213" t="s">
        <v>69</v>
      </c>
      <c r="X619" s="201"/>
      <c r="Y619" s="212" t="s">
        <v>70</v>
      </c>
      <c r="Z619" s="199" t="s">
        <v>75</v>
      </c>
      <c r="AA619" s="212" t="s">
        <v>72</v>
      </c>
      <c r="AB619" s="195"/>
      <c r="AC619" s="205"/>
      <c r="AD619" s="205"/>
      <c r="AE619" s="205"/>
      <c r="AF619" s="205"/>
      <c r="AG619" s="205"/>
      <c r="AH619" s="205"/>
      <c r="AI619" s="205"/>
    </row>
    <row r="620" spans="1:35" ht="24.6" x14ac:dyDescent="0.85">
      <c r="A620" s="192">
        <v>619</v>
      </c>
      <c r="B620" s="193" t="s">
        <v>5306</v>
      </c>
      <c r="C620" s="207" t="s">
        <v>6399</v>
      </c>
      <c r="D620" s="207" t="s">
        <v>6406</v>
      </c>
      <c r="E620" s="286"/>
      <c r="F620" s="286"/>
      <c r="G620" s="195" t="s">
        <v>8639</v>
      </c>
      <c r="H620" s="199"/>
      <c r="I620" s="210">
        <v>419829</v>
      </c>
      <c r="J620" s="210">
        <v>1241799</v>
      </c>
      <c r="K620" s="199"/>
      <c r="L620" s="284" t="s">
        <v>65</v>
      </c>
      <c r="M620" s="199"/>
      <c r="N620" s="199"/>
      <c r="O620" s="199" t="s">
        <v>68</v>
      </c>
      <c r="P620" s="262" t="s">
        <v>6495</v>
      </c>
      <c r="Q620" s="212">
        <v>1</v>
      </c>
      <c r="R620" s="212">
        <v>47</v>
      </c>
      <c r="S620" s="202"/>
      <c r="T620" s="212">
        <v>4.5</v>
      </c>
      <c r="U620" s="212">
        <v>6</v>
      </c>
      <c r="V620" s="212">
        <v>19</v>
      </c>
      <c r="W620" s="213" t="s">
        <v>69</v>
      </c>
      <c r="X620" s="201"/>
      <c r="Y620" s="212" t="s">
        <v>70</v>
      </c>
      <c r="Z620" s="199" t="s">
        <v>75</v>
      </c>
      <c r="AA620" s="212" t="s">
        <v>72</v>
      </c>
      <c r="AB620" s="195"/>
      <c r="AC620" s="205"/>
      <c r="AD620" s="205"/>
      <c r="AE620" s="205"/>
      <c r="AF620" s="205"/>
      <c r="AG620" s="205"/>
      <c r="AH620" s="205"/>
      <c r="AI620" s="205"/>
    </row>
    <row r="621" spans="1:35" ht="24.6" x14ac:dyDescent="0.85">
      <c r="A621" s="192">
        <v>620</v>
      </c>
      <c r="B621" s="193" t="s">
        <v>5306</v>
      </c>
      <c r="C621" s="207" t="s">
        <v>6399</v>
      </c>
      <c r="D621" s="207" t="s">
        <v>6406</v>
      </c>
      <c r="E621" s="207" t="s">
        <v>6496</v>
      </c>
      <c r="F621" s="207"/>
      <c r="G621" s="195" t="s">
        <v>8640</v>
      </c>
      <c r="H621" s="199"/>
      <c r="I621" s="210">
        <v>423489</v>
      </c>
      <c r="J621" s="210">
        <v>1245730</v>
      </c>
      <c r="K621" s="199"/>
      <c r="L621" s="284" t="s">
        <v>67</v>
      </c>
      <c r="M621" s="199"/>
      <c r="N621" s="199"/>
      <c r="O621" s="199" t="s">
        <v>68</v>
      </c>
      <c r="P621" s="262" t="s">
        <v>6497</v>
      </c>
      <c r="Q621" s="212">
        <v>1</v>
      </c>
      <c r="R621" s="212">
        <v>28</v>
      </c>
      <c r="S621" s="202"/>
      <c r="T621" s="212">
        <v>4</v>
      </c>
      <c r="U621" s="212">
        <v>7</v>
      </c>
      <c r="V621" s="212">
        <v>21</v>
      </c>
      <c r="W621" s="213" t="s">
        <v>69</v>
      </c>
      <c r="X621" s="201"/>
      <c r="Y621" s="212" t="s">
        <v>70</v>
      </c>
      <c r="Z621" s="199" t="s">
        <v>75</v>
      </c>
      <c r="AA621" s="212" t="s">
        <v>72</v>
      </c>
      <c r="AB621" s="195"/>
      <c r="AC621" s="205"/>
      <c r="AD621" s="205"/>
      <c r="AE621" s="205"/>
      <c r="AF621" s="205"/>
      <c r="AG621" s="205"/>
      <c r="AH621" s="205"/>
      <c r="AI621" s="205"/>
    </row>
    <row r="622" spans="1:35" ht="24.6" x14ac:dyDescent="0.85">
      <c r="A622" s="192">
        <v>621</v>
      </c>
      <c r="B622" s="193" t="s">
        <v>5306</v>
      </c>
      <c r="C622" s="207" t="s">
        <v>6399</v>
      </c>
      <c r="D622" s="207" t="s">
        <v>6406</v>
      </c>
      <c r="E622" s="207"/>
      <c r="F622" s="207"/>
      <c r="G622" s="195" t="s">
        <v>8641</v>
      </c>
      <c r="H622" s="199"/>
      <c r="I622" s="210">
        <v>423429</v>
      </c>
      <c r="J622" s="210">
        <v>1245811</v>
      </c>
      <c r="K622" s="199"/>
      <c r="L622" s="284" t="s">
        <v>65</v>
      </c>
      <c r="M622" s="199"/>
      <c r="N622" s="199"/>
      <c r="O622" s="199" t="s">
        <v>68</v>
      </c>
      <c r="P622" s="262" t="s">
        <v>6498</v>
      </c>
      <c r="Q622" s="212">
        <v>1</v>
      </c>
      <c r="R622" s="212">
        <v>27</v>
      </c>
      <c r="S622" s="202"/>
      <c r="T622" s="212">
        <v>3</v>
      </c>
      <c r="U622" s="212">
        <v>6</v>
      </c>
      <c r="V622" s="212">
        <v>22</v>
      </c>
      <c r="W622" s="213" t="s">
        <v>69</v>
      </c>
      <c r="X622" s="201"/>
      <c r="Y622" s="212" t="s">
        <v>70</v>
      </c>
      <c r="Z622" s="199" t="s">
        <v>75</v>
      </c>
      <c r="AA622" s="212" t="s">
        <v>72</v>
      </c>
      <c r="AB622" s="195"/>
      <c r="AC622" s="205"/>
      <c r="AD622" s="205"/>
      <c r="AE622" s="205"/>
      <c r="AF622" s="205"/>
      <c r="AG622" s="205"/>
      <c r="AH622" s="205"/>
      <c r="AI622" s="205"/>
    </row>
    <row r="623" spans="1:35" ht="24.6" x14ac:dyDescent="0.85">
      <c r="A623" s="192">
        <v>622</v>
      </c>
      <c r="B623" s="193" t="s">
        <v>5306</v>
      </c>
      <c r="C623" s="207" t="s">
        <v>6399</v>
      </c>
      <c r="D623" s="207" t="s">
        <v>6406</v>
      </c>
      <c r="E623" s="207" t="s">
        <v>83</v>
      </c>
      <c r="F623" s="207"/>
      <c r="G623" s="195" t="s">
        <v>8642</v>
      </c>
      <c r="H623" s="199"/>
      <c r="I623" s="210">
        <v>424954</v>
      </c>
      <c r="J623" s="210">
        <v>1242547</v>
      </c>
      <c r="K623" s="199"/>
      <c r="L623" s="284" t="s">
        <v>65</v>
      </c>
      <c r="M623" s="199"/>
      <c r="N623" s="199"/>
      <c r="O623" s="199" t="s">
        <v>68</v>
      </c>
      <c r="P623" s="262" t="s">
        <v>6499</v>
      </c>
      <c r="Q623" s="212">
        <v>1</v>
      </c>
      <c r="R623" s="212">
        <v>45</v>
      </c>
      <c r="S623" s="202"/>
      <c r="T623" s="212">
        <v>4.5</v>
      </c>
      <c r="U623" s="212">
        <v>6</v>
      </c>
      <c r="V623" s="212">
        <v>19</v>
      </c>
      <c r="W623" s="213" t="s">
        <v>69</v>
      </c>
      <c r="X623" s="201"/>
      <c r="Y623" s="212" t="s">
        <v>70</v>
      </c>
      <c r="Z623" s="199" t="s">
        <v>75</v>
      </c>
      <c r="AA623" s="212" t="s">
        <v>72</v>
      </c>
      <c r="AB623" s="195"/>
      <c r="AC623" s="205"/>
      <c r="AD623" s="205"/>
      <c r="AE623" s="205"/>
      <c r="AF623" s="205"/>
      <c r="AG623" s="205"/>
      <c r="AH623" s="205"/>
      <c r="AI623" s="205"/>
    </row>
    <row r="624" spans="1:35" ht="24.6" x14ac:dyDescent="0.85">
      <c r="A624" s="192">
        <v>623</v>
      </c>
      <c r="B624" s="193" t="s">
        <v>5306</v>
      </c>
      <c r="C624" s="207" t="s">
        <v>6399</v>
      </c>
      <c r="D624" s="207" t="s">
        <v>6406</v>
      </c>
      <c r="E624" s="208" t="s">
        <v>6500</v>
      </c>
      <c r="F624" s="208"/>
      <c r="G624" s="195" t="s">
        <v>8643</v>
      </c>
      <c r="H624" s="199"/>
      <c r="I624" s="210">
        <v>432572</v>
      </c>
      <c r="J624" s="210">
        <v>1246529</v>
      </c>
      <c r="K624" s="199"/>
      <c r="L624" s="284" t="s">
        <v>67</v>
      </c>
      <c r="M624" s="199"/>
      <c r="N624" s="199"/>
      <c r="O624" s="199" t="s">
        <v>68</v>
      </c>
      <c r="P624" s="262" t="s">
        <v>460</v>
      </c>
      <c r="Q624" s="212">
        <v>0</v>
      </c>
      <c r="R624" s="212">
        <v>36</v>
      </c>
      <c r="S624" s="202"/>
      <c r="T624" s="212">
        <v>3</v>
      </c>
      <c r="U624" s="212">
        <v>0</v>
      </c>
      <c r="V624" s="212">
        <v>0</v>
      </c>
      <c r="W624" s="213" t="s">
        <v>69</v>
      </c>
      <c r="X624" s="201"/>
      <c r="Y624" s="212" t="s">
        <v>70</v>
      </c>
      <c r="Z624" s="199" t="s">
        <v>75</v>
      </c>
      <c r="AA624" s="212" t="s">
        <v>72</v>
      </c>
      <c r="AB624" s="195"/>
      <c r="AC624" s="205"/>
      <c r="AD624" s="205"/>
      <c r="AE624" s="205"/>
      <c r="AF624" s="205"/>
      <c r="AG624" s="205"/>
      <c r="AH624" s="205"/>
      <c r="AI624" s="205"/>
    </row>
    <row r="625" spans="1:35" ht="24.6" x14ac:dyDescent="0.85">
      <c r="A625" s="192">
        <v>624</v>
      </c>
      <c r="B625" s="193" t="s">
        <v>5306</v>
      </c>
      <c r="C625" s="207" t="s">
        <v>6399</v>
      </c>
      <c r="D625" s="207" t="s">
        <v>6406</v>
      </c>
      <c r="E625" s="208"/>
      <c r="F625" s="208"/>
      <c r="G625" s="195" t="s">
        <v>8644</v>
      </c>
      <c r="H625" s="199"/>
      <c r="I625" s="210">
        <v>423688</v>
      </c>
      <c r="J625" s="210">
        <v>1246942</v>
      </c>
      <c r="K625" s="199"/>
      <c r="L625" s="284" t="s">
        <v>65</v>
      </c>
      <c r="M625" s="199"/>
      <c r="N625" s="199"/>
      <c r="O625" s="199" t="s">
        <v>68</v>
      </c>
      <c r="P625" s="262" t="s">
        <v>6501</v>
      </c>
      <c r="Q625" s="212">
        <v>1</v>
      </c>
      <c r="R625" s="212" t="s">
        <v>6502</v>
      </c>
      <c r="S625" s="202"/>
      <c r="T625" s="212">
        <v>2.4</v>
      </c>
      <c r="U625" s="212">
        <v>5</v>
      </c>
      <c r="V625" s="212">
        <v>11</v>
      </c>
      <c r="W625" s="213" t="s">
        <v>69</v>
      </c>
      <c r="X625" s="201"/>
      <c r="Y625" s="212" t="s">
        <v>70</v>
      </c>
      <c r="Z625" s="199" t="s">
        <v>75</v>
      </c>
      <c r="AA625" s="212" t="s">
        <v>72</v>
      </c>
      <c r="AB625" s="195"/>
      <c r="AC625" s="205"/>
      <c r="AD625" s="205"/>
      <c r="AE625" s="205"/>
      <c r="AF625" s="205"/>
      <c r="AG625" s="205"/>
      <c r="AH625" s="205"/>
      <c r="AI625" s="205"/>
    </row>
    <row r="626" spans="1:35" ht="24.45" customHeight="1" x14ac:dyDescent="0.85">
      <c r="A626" s="192">
        <v>625</v>
      </c>
      <c r="B626" s="193" t="s">
        <v>5306</v>
      </c>
      <c r="C626" s="207" t="s">
        <v>6399</v>
      </c>
      <c r="D626" s="207" t="s">
        <v>6406</v>
      </c>
      <c r="E626" s="207" t="s">
        <v>6503</v>
      </c>
      <c r="F626" s="286"/>
      <c r="G626" s="195" t="s">
        <v>8645</v>
      </c>
      <c r="H626" s="199"/>
      <c r="I626" s="210">
        <v>422035</v>
      </c>
      <c r="J626" s="210">
        <v>1236392</v>
      </c>
      <c r="K626" s="199"/>
      <c r="L626" s="284" t="s">
        <v>65</v>
      </c>
      <c r="M626" s="199"/>
      <c r="N626" s="199"/>
      <c r="O626" s="199" t="s">
        <v>68</v>
      </c>
      <c r="P626" s="262" t="s">
        <v>5335</v>
      </c>
      <c r="Q626" s="212">
        <v>1</v>
      </c>
      <c r="R626" s="212">
        <v>27</v>
      </c>
      <c r="S626" s="202"/>
      <c r="T626" s="212">
        <v>3.5</v>
      </c>
      <c r="U626" s="212">
        <v>5</v>
      </c>
      <c r="V626" s="212">
        <v>12</v>
      </c>
      <c r="W626" s="213" t="s">
        <v>69</v>
      </c>
      <c r="X626" s="201"/>
      <c r="Y626" s="212" t="s">
        <v>70</v>
      </c>
      <c r="Z626" s="199" t="s">
        <v>75</v>
      </c>
      <c r="AA626" s="212" t="s">
        <v>72</v>
      </c>
      <c r="AB626" s="195"/>
      <c r="AC626" s="205"/>
      <c r="AD626" s="205"/>
      <c r="AE626" s="205"/>
      <c r="AF626" s="205"/>
      <c r="AG626" s="205"/>
      <c r="AH626" s="205"/>
      <c r="AI626" s="205"/>
    </row>
    <row r="627" spans="1:35" ht="24.6" x14ac:dyDescent="0.85">
      <c r="A627" s="192">
        <v>626</v>
      </c>
      <c r="B627" s="193" t="s">
        <v>5306</v>
      </c>
      <c r="C627" s="207" t="s">
        <v>6399</v>
      </c>
      <c r="D627" s="207" t="s">
        <v>6406</v>
      </c>
      <c r="E627" s="286"/>
      <c r="F627" s="286"/>
      <c r="G627" s="195" t="s">
        <v>8646</v>
      </c>
      <c r="H627" s="199"/>
      <c r="I627" s="210">
        <v>421229</v>
      </c>
      <c r="J627" s="210">
        <v>1236274</v>
      </c>
      <c r="K627" s="199"/>
      <c r="L627" s="284" t="s">
        <v>67</v>
      </c>
      <c r="M627" s="199"/>
      <c r="N627" s="199"/>
      <c r="O627" s="199" t="s">
        <v>68</v>
      </c>
      <c r="P627" s="262" t="s">
        <v>6504</v>
      </c>
      <c r="Q627" s="212">
        <v>1</v>
      </c>
      <c r="R627" s="212">
        <v>45</v>
      </c>
      <c r="S627" s="202"/>
      <c r="T627" s="212">
        <v>1.5</v>
      </c>
      <c r="U627" s="212">
        <v>7</v>
      </c>
      <c r="V627" s="212">
        <v>21</v>
      </c>
      <c r="W627" s="213" t="s">
        <v>69</v>
      </c>
      <c r="X627" s="201"/>
      <c r="Y627" s="212" t="s">
        <v>70</v>
      </c>
      <c r="Z627" s="199" t="s">
        <v>75</v>
      </c>
      <c r="AA627" s="212" t="s">
        <v>72</v>
      </c>
      <c r="AB627" s="195"/>
      <c r="AC627" s="205"/>
      <c r="AD627" s="205"/>
      <c r="AE627" s="205"/>
      <c r="AF627" s="205"/>
      <c r="AG627" s="205"/>
      <c r="AH627" s="205"/>
      <c r="AI627" s="205"/>
    </row>
    <row r="628" spans="1:35" ht="24.6" x14ac:dyDescent="0.85">
      <c r="A628" s="192">
        <v>627</v>
      </c>
      <c r="B628" s="193" t="s">
        <v>5306</v>
      </c>
      <c r="C628" s="207" t="s">
        <v>6399</v>
      </c>
      <c r="D628" s="207" t="s">
        <v>6406</v>
      </c>
      <c r="E628" s="286"/>
      <c r="F628" s="286"/>
      <c r="G628" s="195" t="s">
        <v>8647</v>
      </c>
      <c r="H628" s="199"/>
      <c r="I628" s="210">
        <v>422015</v>
      </c>
      <c r="J628" s="210">
        <v>1236046</v>
      </c>
      <c r="K628" s="199"/>
      <c r="L628" s="284" t="s">
        <v>65</v>
      </c>
      <c r="M628" s="199"/>
      <c r="N628" s="199"/>
      <c r="O628" s="199" t="s">
        <v>68</v>
      </c>
      <c r="P628" s="262" t="s">
        <v>6505</v>
      </c>
      <c r="Q628" s="212">
        <v>1</v>
      </c>
      <c r="R628" s="212">
        <v>48</v>
      </c>
      <c r="S628" s="202"/>
      <c r="T628" s="212">
        <v>1.5</v>
      </c>
      <c r="U628" s="212">
        <v>6</v>
      </c>
      <c r="V628" s="212">
        <v>14</v>
      </c>
      <c r="W628" s="213" t="s">
        <v>69</v>
      </c>
      <c r="X628" s="201"/>
      <c r="Y628" s="212" t="s">
        <v>70</v>
      </c>
      <c r="Z628" s="199" t="s">
        <v>75</v>
      </c>
      <c r="AA628" s="212" t="s">
        <v>72</v>
      </c>
      <c r="AB628" s="195"/>
      <c r="AC628" s="205"/>
      <c r="AD628" s="205"/>
      <c r="AE628" s="205"/>
      <c r="AF628" s="205"/>
      <c r="AG628" s="205"/>
      <c r="AH628" s="205"/>
      <c r="AI628" s="205"/>
    </row>
    <row r="629" spans="1:35" ht="24.6" x14ac:dyDescent="0.85">
      <c r="A629" s="192">
        <v>628</v>
      </c>
      <c r="B629" s="193" t="s">
        <v>5306</v>
      </c>
      <c r="C629" s="207" t="s">
        <v>6399</v>
      </c>
      <c r="D629" s="207" t="s">
        <v>6406</v>
      </c>
      <c r="E629" s="286"/>
      <c r="F629" s="286"/>
      <c r="G629" s="195" t="s">
        <v>8648</v>
      </c>
      <c r="H629" s="199"/>
      <c r="I629" s="210">
        <v>422189</v>
      </c>
      <c r="J629" s="210">
        <v>1236118</v>
      </c>
      <c r="K629" s="199"/>
      <c r="L629" s="284" t="s">
        <v>65</v>
      </c>
      <c r="M629" s="199"/>
      <c r="N629" s="199"/>
      <c r="O629" s="199" t="s">
        <v>68</v>
      </c>
      <c r="P629" s="262" t="s">
        <v>6506</v>
      </c>
      <c r="Q629" s="212">
        <v>1</v>
      </c>
      <c r="R629" s="212">
        <v>48</v>
      </c>
      <c r="S629" s="202"/>
      <c r="T629" s="212">
        <v>1.5</v>
      </c>
      <c r="U629" s="212">
        <v>6</v>
      </c>
      <c r="V629" s="212">
        <v>19</v>
      </c>
      <c r="W629" s="213" t="s">
        <v>69</v>
      </c>
      <c r="X629" s="201"/>
      <c r="Y629" s="212" t="s">
        <v>70</v>
      </c>
      <c r="Z629" s="199" t="s">
        <v>75</v>
      </c>
      <c r="AA629" s="212" t="s">
        <v>72</v>
      </c>
      <c r="AB629" s="195"/>
      <c r="AC629" s="205"/>
      <c r="AD629" s="205"/>
      <c r="AE629" s="205"/>
      <c r="AF629" s="205"/>
      <c r="AG629" s="205"/>
      <c r="AH629" s="205"/>
      <c r="AI629" s="205"/>
    </row>
    <row r="630" spans="1:35" ht="24.6" x14ac:dyDescent="0.85">
      <c r="A630" s="192">
        <v>629</v>
      </c>
      <c r="B630" s="193" t="s">
        <v>5306</v>
      </c>
      <c r="C630" s="207" t="s">
        <v>6399</v>
      </c>
      <c r="D630" s="207" t="s">
        <v>6406</v>
      </c>
      <c r="E630" s="286"/>
      <c r="F630" s="286"/>
      <c r="G630" s="195" t="s">
        <v>8649</v>
      </c>
      <c r="H630" s="199"/>
      <c r="I630" s="210">
        <v>422194</v>
      </c>
      <c r="J630" s="210">
        <v>1234318</v>
      </c>
      <c r="K630" s="199"/>
      <c r="L630" s="284" t="s">
        <v>67</v>
      </c>
      <c r="M630" s="199"/>
      <c r="N630" s="199"/>
      <c r="O630" s="199" t="s">
        <v>68</v>
      </c>
      <c r="P630" s="262" t="s">
        <v>6507</v>
      </c>
      <c r="Q630" s="212">
        <v>1</v>
      </c>
      <c r="R630" s="212">
        <v>30</v>
      </c>
      <c r="S630" s="202"/>
      <c r="T630" s="212">
        <v>1.8</v>
      </c>
      <c r="U630" s="212">
        <v>8</v>
      </c>
      <c r="V630" s="212">
        <v>20</v>
      </c>
      <c r="W630" s="213" t="s">
        <v>69</v>
      </c>
      <c r="X630" s="201"/>
      <c r="Y630" s="212" t="s">
        <v>70</v>
      </c>
      <c r="Z630" s="199" t="s">
        <v>75</v>
      </c>
      <c r="AA630" s="212" t="s">
        <v>72</v>
      </c>
      <c r="AB630" s="195"/>
      <c r="AC630" s="205"/>
      <c r="AD630" s="205"/>
      <c r="AE630" s="205"/>
      <c r="AF630" s="205"/>
      <c r="AG630" s="205"/>
      <c r="AH630" s="205"/>
      <c r="AI630" s="205"/>
    </row>
    <row r="631" spans="1:35" ht="24.6" x14ac:dyDescent="0.85">
      <c r="A631" s="192">
        <v>630</v>
      </c>
      <c r="B631" s="193" t="s">
        <v>5306</v>
      </c>
      <c r="C631" s="207" t="s">
        <v>6399</v>
      </c>
      <c r="D631" s="207" t="s">
        <v>6406</v>
      </c>
      <c r="E631" s="286"/>
      <c r="F631" s="286"/>
      <c r="G631" s="195" t="s">
        <v>8650</v>
      </c>
      <c r="H631" s="199"/>
      <c r="I631" s="210">
        <v>419223</v>
      </c>
      <c r="J631" s="210">
        <v>1243886</v>
      </c>
      <c r="K631" s="199"/>
      <c r="L631" s="284" t="s">
        <v>65</v>
      </c>
      <c r="M631" s="199"/>
      <c r="N631" s="199"/>
      <c r="O631" s="199" t="s">
        <v>68</v>
      </c>
      <c r="P631" s="262" t="s">
        <v>6508</v>
      </c>
      <c r="Q631" s="212">
        <v>1</v>
      </c>
      <c r="R631" s="212">
        <v>48</v>
      </c>
      <c r="S631" s="202"/>
      <c r="T631" s="212">
        <v>2.5</v>
      </c>
      <c r="U631" s="212">
        <v>6</v>
      </c>
      <c r="V631" s="212">
        <v>21</v>
      </c>
      <c r="W631" s="213" t="s">
        <v>69</v>
      </c>
      <c r="X631" s="201"/>
      <c r="Y631" s="212" t="s">
        <v>70</v>
      </c>
      <c r="Z631" s="199" t="s">
        <v>75</v>
      </c>
      <c r="AA631" s="212" t="s">
        <v>72</v>
      </c>
      <c r="AB631" s="195"/>
      <c r="AC631" s="205"/>
      <c r="AD631" s="205"/>
      <c r="AE631" s="205"/>
      <c r="AF631" s="205"/>
      <c r="AG631" s="205"/>
      <c r="AH631" s="205"/>
      <c r="AI631" s="205"/>
    </row>
    <row r="632" spans="1:35" ht="24.6" x14ac:dyDescent="0.85">
      <c r="A632" s="192">
        <v>631</v>
      </c>
      <c r="B632" s="193" t="s">
        <v>5306</v>
      </c>
      <c r="C632" s="207" t="s">
        <v>6399</v>
      </c>
      <c r="D632" s="207" t="s">
        <v>6406</v>
      </c>
      <c r="E632" s="208" t="s">
        <v>106</v>
      </c>
      <c r="F632" s="287"/>
      <c r="G632" s="195" t="s">
        <v>8651</v>
      </c>
      <c r="H632" s="199"/>
      <c r="I632" s="210">
        <v>423619</v>
      </c>
      <c r="J632" s="210">
        <v>1246300</v>
      </c>
      <c r="K632" s="199"/>
      <c r="L632" s="284" t="s">
        <v>65</v>
      </c>
      <c r="M632" s="199"/>
      <c r="N632" s="199"/>
      <c r="O632" s="199" t="s">
        <v>68</v>
      </c>
      <c r="P632" s="207" t="s">
        <v>6509</v>
      </c>
      <c r="Q632" s="212">
        <v>0</v>
      </c>
      <c r="R632" s="212">
        <v>28</v>
      </c>
      <c r="S632" s="202"/>
      <c r="T632" s="212">
        <v>3</v>
      </c>
      <c r="U632" s="212">
        <v>7</v>
      </c>
      <c r="V632" s="212">
        <v>0</v>
      </c>
      <c r="W632" s="213" t="s">
        <v>69</v>
      </c>
      <c r="X632" s="201"/>
      <c r="Y632" s="212" t="s">
        <v>70</v>
      </c>
      <c r="Z632" s="199" t="s">
        <v>75</v>
      </c>
      <c r="AA632" s="212" t="s">
        <v>72</v>
      </c>
      <c r="AB632" s="195"/>
      <c r="AC632" s="205"/>
      <c r="AD632" s="205"/>
      <c r="AE632" s="205"/>
      <c r="AF632" s="205"/>
      <c r="AG632" s="205"/>
      <c r="AH632" s="205"/>
      <c r="AI632" s="205"/>
    </row>
    <row r="633" spans="1:35" ht="24.6" x14ac:dyDescent="0.85">
      <c r="A633" s="192">
        <v>632</v>
      </c>
      <c r="B633" s="193" t="s">
        <v>5306</v>
      </c>
      <c r="C633" s="207" t="s">
        <v>6399</v>
      </c>
      <c r="D633" s="207" t="s">
        <v>6406</v>
      </c>
      <c r="E633" s="208"/>
      <c r="F633" s="287"/>
      <c r="G633" s="195" t="s">
        <v>8652</v>
      </c>
      <c r="H633" s="199"/>
      <c r="I633" s="210">
        <v>423664</v>
      </c>
      <c r="J633" s="210">
        <v>1246345</v>
      </c>
      <c r="K633" s="199"/>
      <c r="L633" s="284" t="s">
        <v>67</v>
      </c>
      <c r="M633" s="199"/>
      <c r="N633" s="199"/>
      <c r="O633" s="199" t="s">
        <v>68</v>
      </c>
      <c r="P633" s="207" t="s">
        <v>6510</v>
      </c>
      <c r="Q633" s="212">
        <v>0</v>
      </c>
      <c r="R633" s="212">
        <v>34</v>
      </c>
      <c r="S633" s="202"/>
      <c r="T633" s="212">
        <v>3</v>
      </c>
      <c r="U633" s="212">
        <v>5</v>
      </c>
      <c r="V633" s="212">
        <v>21</v>
      </c>
      <c r="W633" s="213" t="s">
        <v>69</v>
      </c>
      <c r="X633" s="201"/>
      <c r="Y633" s="212" t="s">
        <v>70</v>
      </c>
      <c r="Z633" s="199" t="s">
        <v>75</v>
      </c>
      <c r="AA633" s="212" t="s">
        <v>72</v>
      </c>
      <c r="AB633" s="195"/>
      <c r="AC633" s="205"/>
      <c r="AD633" s="205"/>
      <c r="AE633" s="205"/>
      <c r="AF633" s="205"/>
      <c r="AG633" s="205"/>
      <c r="AH633" s="205"/>
      <c r="AI633" s="205"/>
    </row>
    <row r="634" spans="1:35" ht="24.6" x14ac:dyDescent="0.85">
      <c r="A634" s="192">
        <v>633</v>
      </c>
      <c r="B634" s="193" t="s">
        <v>5306</v>
      </c>
      <c r="C634" s="207" t="s">
        <v>6399</v>
      </c>
      <c r="D634" s="207" t="s">
        <v>6406</v>
      </c>
      <c r="E634" s="208"/>
      <c r="F634" s="287"/>
      <c r="G634" s="195" t="s">
        <v>8653</v>
      </c>
      <c r="H634" s="199"/>
      <c r="I634" s="210">
        <v>422154</v>
      </c>
      <c r="J634" s="210">
        <v>1246102</v>
      </c>
      <c r="K634" s="199"/>
      <c r="L634" s="284" t="s">
        <v>65</v>
      </c>
      <c r="M634" s="199"/>
      <c r="N634" s="199"/>
      <c r="O634" s="199" t="s">
        <v>68</v>
      </c>
      <c r="P634" s="207" t="s">
        <v>6511</v>
      </c>
      <c r="Q634" s="212">
        <v>0</v>
      </c>
      <c r="R634" s="212">
        <v>25</v>
      </c>
      <c r="S634" s="202"/>
      <c r="T634" s="212">
        <v>1.9</v>
      </c>
      <c r="U634" s="212">
        <v>5</v>
      </c>
      <c r="V634" s="212">
        <v>0</v>
      </c>
      <c r="W634" s="213" t="s">
        <v>69</v>
      </c>
      <c r="X634" s="201"/>
      <c r="Y634" s="212" t="s">
        <v>70</v>
      </c>
      <c r="Z634" s="199" t="s">
        <v>75</v>
      </c>
      <c r="AA634" s="212" t="s">
        <v>72</v>
      </c>
      <c r="AB634" s="195"/>
      <c r="AC634" s="205"/>
      <c r="AD634" s="205"/>
      <c r="AE634" s="205"/>
      <c r="AF634" s="205"/>
      <c r="AG634" s="205"/>
      <c r="AH634" s="205"/>
      <c r="AI634" s="205"/>
    </row>
    <row r="635" spans="1:35" ht="24.45" customHeight="1" x14ac:dyDescent="0.85">
      <c r="A635" s="192">
        <v>634</v>
      </c>
      <c r="B635" s="193" t="s">
        <v>5306</v>
      </c>
      <c r="C635" s="207" t="s">
        <v>6399</v>
      </c>
      <c r="D635" s="207" t="s">
        <v>6406</v>
      </c>
      <c r="E635" s="286" t="s">
        <v>6512</v>
      </c>
      <c r="F635" s="286"/>
      <c r="G635" s="195" t="s">
        <v>8654</v>
      </c>
      <c r="H635" s="199"/>
      <c r="I635" s="210">
        <v>427166</v>
      </c>
      <c r="J635" s="210">
        <v>1241165</v>
      </c>
      <c r="K635" s="199"/>
      <c r="L635" s="284" t="s">
        <v>65</v>
      </c>
      <c r="M635" s="199"/>
      <c r="N635" s="199"/>
      <c r="O635" s="199" t="s">
        <v>68</v>
      </c>
      <c r="P635" s="262" t="s">
        <v>6513</v>
      </c>
      <c r="Q635" s="212">
        <v>0</v>
      </c>
      <c r="R635" s="212">
        <v>52</v>
      </c>
      <c r="S635" s="202"/>
      <c r="T635" s="212">
        <v>1.8</v>
      </c>
      <c r="U635" s="212">
        <v>7</v>
      </c>
      <c r="V635" s="212">
        <v>20</v>
      </c>
      <c r="W635" s="213" t="s">
        <v>69</v>
      </c>
      <c r="X635" s="201"/>
      <c r="Y635" s="212" t="s">
        <v>70</v>
      </c>
      <c r="Z635" s="199" t="s">
        <v>75</v>
      </c>
      <c r="AA635" s="212" t="s">
        <v>72</v>
      </c>
      <c r="AB635" s="195"/>
      <c r="AC635" s="205"/>
      <c r="AD635" s="205"/>
      <c r="AE635" s="205"/>
      <c r="AF635" s="205"/>
      <c r="AG635" s="205"/>
      <c r="AH635" s="205"/>
      <c r="AI635" s="205"/>
    </row>
    <row r="636" spans="1:35" ht="24.6" x14ac:dyDescent="0.85">
      <c r="A636" s="192">
        <v>635</v>
      </c>
      <c r="B636" s="193" t="s">
        <v>5306</v>
      </c>
      <c r="C636" s="207" t="s">
        <v>6399</v>
      </c>
      <c r="D636" s="207" t="s">
        <v>6406</v>
      </c>
      <c r="E636" s="286"/>
      <c r="F636" s="286"/>
      <c r="G636" s="195" t="s">
        <v>8655</v>
      </c>
      <c r="H636" s="199"/>
      <c r="I636" s="210">
        <v>424963</v>
      </c>
      <c r="J636" s="210">
        <v>1241472</v>
      </c>
      <c r="K636" s="199"/>
      <c r="L636" s="284" t="s">
        <v>67</v>
      </c>
      <c r="M636" s="199"/>
      <c r="N636" s="199"/>
      <c r="O636" s="199" t="s">
        <v>68</v>
      </c>
      <c r="P636" s="262" t="s">
        <v>6514</v>
      </c>
      <c r="Q636" s="212">
        <v>1</v>
      </c>
      <c r="R636" s="212">
        <v>32</v>
      </c>
      <c r="S636" s="202"/>
      <c r="T636" s="212">
        <v>2.5</v>
      </c>
      <c r="U636" s="212">
        <v>6</v>
      </c>
      <c r="V636" s="212">
        <v>19</v>
      </c>
      <c r="W636" s="213" t="s">
        <v>69</v>
      </c>
      <c r="X636" s="201"/>
      <c r="Y636" s="212" t="s">
        <v>70</v>
      </c>
      <c r="Z636" s="199" t="s">
        <v>75</v>
      </c>
      <c r="AA636" s="212" t="s">
        <v>72</v>
      </c>
      <c r="AB636" s="195"/>
      <c r="AC636" s="205"/>
      <c r="AD636" s="205"/>
      <c r="AE636" s="205"/>
      <c r="AF636" s="205"/>
      <c r="AG636" s="205"/>
      <c r="AH636" s="205"/>
      <c r="AI636" s="205"/>
    </row>
    <row r="637" spans="1:35" ht="24.45" customHeight="1" x14ac:dyDescent="0.85">
      <c r="A637" s="192">
        <v>636</v>
      </c>
      <c r="B637" s="193" t="s">
        <v>5306</v>
      </c>
      <c r="C637" s="207" t="s">
        <v>6399</v>
      </c>
      <c r="D637" s="207" t="s">
        <v>6406</v>
      </c>
      <c r="E637" s="288" t="s">
        <v>6515</v>
      </c>
      <c r="F637" s="288"/>
      <c r="G637" s="195" t="s">
        <v>8656</v>
      </c>
      <c r="H637" s="199"/>
      <c r="I637" s="210">
        <v>420338</v>
      </c>
      <c r="J637" s="210">
        <v>1244136</v>
      </c>
      <c r="K637" s="199"/>
      <c r="L637" s="284" t="s">
        <v>65</v>
      </c>
      <c r="M637" s="199"/>
      <c r="N637" s="199"/>
      <c r="O637" s="199" t="s">
        <v>68</v>
      </c>
      <c r="P637" s="262" t="s">
        <v>6516</v>
      </c>
      <c r="Q637" s="212">
        <v>1</v>
      </c>
      <c r="R637" s="212">
        <v>47</v>
      </c>
      <c r="S637" s="202"/>
      <c r="T637" s="212">
        <v>3</v>
      </c>
      <c r="U637" s="212">
        <v>7</v>
      </c>
      <c r="V637" s="212">
        <v>21</v>
      </c>
      <c r="W637" s="213" t="s">
        <v>69</v>
      </c>
      <c r="X637" s="201"/>
      <c r="Y637" s="212" t="s">
        <v>70</v>
      </c>
      <c r="Z637" s="199" t="s">
        <v>75</v>
      </c>
      <c r="AA637" s="212" t="s">
        <v>72</v>
      </c>
      <c r="AB637" s="195"/>
      <c r="AC637" s="205"/>
      <c r="AD637" s="205"/>
      <c r="AE637" s="205"/>
      <c r="AF637" s="205"/>
      <c r="AG637" s="205"/>
      <c r="AH637" s="205"/>
      <c r="AI637" s="205"/>
    </row>
    <row r="638" spans="1:35" ht="24.6" x14ac:dyDescent="0.85">
      <c r="A638" s="192">
        <v>637</v>
      </c>
      <c r="B638" s="193" t="s">
        <v>5306</v>
      </c>
      <c r="C638" s="207" t="s">
        <v>6399</v>
      </c>
      <c r="D638" s="207" t="s">
        <v>6406</v>
      </c>
      <c r="E638" s="288"/>
      <c r="F638" s="288"/>
      <c r="G638" s="195" t="s">
        <v>8657</v>
      </c>
      <c r="H638" s="199"/>
      <c r="I638" s="210">
        <v>420369</v>
      </c>
      <c r="J638" s="210">
        <v>1244184</v>
      </c>
      <c r="K638" s="199"/>
      <c r="L638" s="284" t="s">
        <v>65</v>
      </c>
      <c r="M638" s="199"/>
      <c r="N638" s="199"/>
      <c r="O638" s="199" t="s">
        <v>68</v>
      </c>
      <c r="P638" s="262" t="s">
        <v>6517</v>
      </c>
      <c r="Q638" s="212">
        <v>1</v>
      </c>
      <c r="R638" s="212">
        <v>35</v>
      </c>
      <c r="S638" s="202"/>
      <c r="T638" s="212">
        <v>2</v>
      </c>
      <c r="U638" s="212">
        <v>8</v>
      </c>
      <c r="V638" s="212">
        <v>21</v>
      </c>
      <c r="W638" s="213" t="s">
        <v>69</v>
      </c>
      <c r="X638" s="201"/>
      <c r="Y638" s="212" t="s">
        <v>70</v>
      </c>
      <c r="Z638" s="199" t="s">
        <v>75</v>
      </c>
      <c r="AA638" s="212" t="s">
        <v>72</v>
      </c>
      <c r="AB638" s="195"/>
      <c r="AC638" s="205"/>
      <c r="AD638" s="205"/>
      <c r="AE638" s="205"/>
      <c r="AF638" s="205"/>
      <c r="AG638" s="205"/>
      <c r="AH638" s="205"/>
      <c r="AI638" s="205"/>
    </row>
    <row r="639" spans="1:35" ht="24.6" x14ac:dyDescent="0.85">
      <c r="A639" s="192">
        <v>638</v>
      </c>
      <c r="B639" s="193" t="s">
        <v>5306</v>
      </c>
      <c r="C639" s="207" t="s">
        <v>6399</v>
      </c>
      <c r="D639" s="207" t="s">
        <v>6406</v>
      </c>
      <c r="E639" s="288"/>
      <c r="F639" s="288"/>
      <c r="G639" s="195" t="s">
        <v>8658</v>
      </c>
      <c r="H639" s="199"/>
      <c r="I639" s="210">
        <v>419223</v>
      </c>
      <c r="J639" s="210">
        <v>1243886</v>
      </c>
      <c r="K639" s="199"/>
      <c r="L639" s="284" t="s">
        <v>67</v>
      </c>
      <c r="M639" s="199"/>
      <c r="N639" s="199"/>
      <c r="O639" s="199" t="s">
        <v>68</v>
      </c>
      <c r="P639" s="262" t="s">
        <v>6518</v>
      </c>
      <c r="Q639" s="212">
        <v>1</v>
      </c>
      <c r="R639" s="212">
        <v>47</v>
      </c>
      <c r="S639" s="202"/>
      <c r="T639" s="212">
        <v>3.5</v>
      </c>
      <c r="U639" s="212">
        <v>5</v>
      </c>
      <c r="V639" s="212">
        <v>19</v>
      </c>
      <c r="W639" s="213" t="s">
        <v>69</v>
      </c>
      <c r="X639" s="201"/>
      <c r="Y639" s="212" t="s">
        <v>70</v>
      </c>
      <c r="Z639" s="199" t="s">
        <v>75</v>
      </c>
      <c r="AA639" s="212" t="s">
        <v>72</v>
      </c>
      <c r="AB639" s="195"/>
      <c r="AC639" s="205"/>
      <c r="AD639" s="205"/>
      <c r="AE639" s="205"/>
      <c r="AF639" s="205"/>
      <c r="AG639" s="205"/>
      <c r="AH639" s="205"/>
      <c r="AI639" s="205"/>
    </row>
    <row r="640" spans="1:35" ht="24.6" x14ac:dyDescent="0.85">
      <c r="A640" s="192">
        <v>639</v>
      </c>
      <c r="B640" s="193" t="s">
        <v>5306</v>
      </c>
      <c r="C640" s="207" t="s">
        <v>6399</v>
      </c>
      <c r="D640" s="207" t="s">
        <v>6406</v>
      </c>
      <c r="E640" s="288"/>
      <c r="F640" s="288"/>
      <c r="G640" s="195" t="s">
        <v>8659</v>
      </c>
      <c r="H640" s="199"/>
      <c r="I640" s="210">
        <v>419130</v>
      </c>
      <c r="J640" s="210">
        <v>1244444</v>
      </c>
      <c r="K640" s="199"/>
      <c r="L640" s="284" t="s">
        <v>65</v>
      </c>
      <c r="M640" s="199"/>
      <c r="N640" s="199"/>
      <c r="O640" s="199" t="s">
        <v>68</v>
      </c>
      <c r="P640" s="262" t="s">
        <v>6519</v>
      </c>
      <c r="Q640" s="212">
        <v>1</v>
      </c>
      <c r="R640" s="212">
        <v>51</v>
      </c>
      <c r="S640" s="202"/>
      <c r="T640" s="212">
        <v>2.82</v>
      </c>
      <c r="U640" s="212">
        <v>3.85</v>
      </c>
      <c r="V640" s="212">
        <v>25</v>
      </c>
      <c r="W640" s="213" t="s">
        <v>69</v>
      </c>
      <c r="X640" s="201"/>
      <c r="Y640" s="212" t="s">
        <v>70</v>
      </c>
      <c r="Z640" s="199" t="s">
        <v>75</v>
      </c>
      <c r="AA640" s="212" t="s">
        <v>72</v>
      </c>
      <c r="AB640" s="195"/>
      <c r="AC640" s="205"/>
      <c r="AD640" s="205"/>
      <c r="AE640" s="205"/>
      <c r="AF640" s="205"/>
      <c r="AG640" s="205"/>
      <c r="AH640" s="205"/>
      <c r="AI640" s="205"/>
    </row>
    <row r="641" spans="1:35" ht="24.6" x14ac:dyDescent="0.85">
      <c r="A641" s="192">
        <v>640</v>
      </c>
      <c r="B641" s="193" t="s">
        <v>5306</v>
      </c>
      <c r="C641" s="207" t="s">
        <v>6399</v>
      </c>
      <c r="D641" s="207" t="s">
        <v>6406</v>
      </c>
      <c r="E641" s="288"/>
      <c r="F641" s="288"/>
      <c r="G641" s="195" t="s">
        <v>8660</v>
      </c>
      <c r="H641" s="199"/>
      <c r="I641" s="210">
        <v>419018</v>
      </c>
      <c r="J641" s="210">
        <v>1244450</v>
      </c>
      <c r="K641" s="199"/>
      <c r="L641" s="284" t="s">
        <v>65</v>
      </c>
      <c r="M641" s="199"/>
      <c r="N641" s="199"/>
      <c r="O641" s="199" t="s">
        <v>68</v>
      </c>
      <c r="P641" s="262" t="s">
        <v>6520</v>
      </c>
      <c r="Q641" s="212">
        <v>1</v>
      </c>
      <c r="R641" s="212">
        <v>36</v>
      </c>
      <c r="S641" s="202"/>
      <c r="T641" s="212">
        <v>1.8</v>
      </c>
      <c r="U641" s="212">
        <v>5</v>
      </c>
      <c r="V641" s="212">
        <v>21</v>
      </c>
      <c r="W641" s="213" t="s">
        <v>69</v>
      </c>
      <c r="X641" s="201"/>
      <c r="Y641" s="212" t="s">
        <v>70</v>
      </c>
      <c r="Z641" s="199" t="s">
        <v>75</v>
      </c>
      <c r="AA641" s="212" t="s">
        <v>72</v>
      </c>
      <c r="AB641" s="195"/>
      <c r="AC641" s="205"/>
      <c r="AD641" s="205"/>
      <c r="AE641" s="205"/>
      <c r="AF641" s="205"/>
      <c r="AG641" s="205"/>
      <c r="AH641" s="205"/>
      <c r="AI641" s="205"/>
    </row>
    <row r="642" spans="1:35" ht="24.6" x14ac:dyDescent="0.85">
      <c r="A642" s="192">
        <v>641</v>
      </c>
      <c r="B642" s="193" t="s">
        <v>5306</v>
      </c>
      <c r="C642" s="207" t="s">
        <v>6399</v>
      </c>
      <c r="D642" s="207" t="s">
        <v>6406</v>
      </c>
      <c r="E642" s="288"/>
      <c r="F642" s="288"/>
      <c r="G642" s="195" t="s">
        <v>8661</v>
      </c>
      <c r="H642" s="199"/>
      <c r="I642" s="210">
        <v>418880</v>
      </c>
      <c r="J642" s="210">
        <v>1244445</v>
      </c>
      <c r="K642" s="199"/>
      <c r="L642" s="284" t="s">
        <v>67</v>
      </c>
      <c r="M642" s="199"/>
      <c r="N642" s="199"/>
      <c r="O642" s="199" t="s">
        <v>68</v>
      </c>
      <c r="P642" s="262" t="s">
        <v>6521</v>
      </c>
      <c r="Q642" s="212">
        <v>1</v>
      </c>
      <c r="R642" s="212">
        <v>51</v>
      </c>
      <c r="S642" s="202"/>
      <c r="T642" s="212">
        <v>2.72</v>
      </c>
      <c r="U642" s="212">
        <v>3.65</v>
      </c>
      <c r="V642" s="212">
        <v>3.6</v>
      </c>
      <c r="W642" s="213" t="s">
        <v>69</v>
      </c>
      <c r="X642" s="201"/>
      <c r="Y642" s="212" t="s">
        <v>70</v>
      </c>
      <c r="Z642" s="199" t="s">
        <v>75</v>
      </c>
      <c r="AA642" s="212" t="s">
        <v>72</v>
      </c>
      <c r="AB642" s="195"/>
      <c r="AC642" s="205"/>
      <c r="AD642" s="205"/>
      <c r="AE642" s="205"/>
      <c r="AF642" s="205"/>
      <c r="AG642" s="205"/>
      <c r="AH642" s="205"/>
      <c r="AI642" s="205"/>
    </row>
    <row r="643" spans="1:35" ht="24.6" x14ac:dyDescent="0.85">
      <c r="A643" s="192">
        <v>642</v>
      </c>
      <c r="B643" s="193" t="s">
        <v>5306</v>
      </c>
      <c r="C643" s="207" t="s">
        <v>6399</v>
      </c>
      <c r="D643" s="207" t="s">
        <v>6406</v>
      </c>
      <c r="E643" s="288"/>
      <c r="F643" s="288"/>
      <c r="G643" s="195" t="s">
        <v>8662</v>
      </c>
      <c r="H643" s="199"/>
      <c r="I643" s="210">
        <v>418748</v>
      </c>
      <c r="J643" s="210">
        <v>1244412</v>
      </c>
      <c r="K643" s="199"/>
      <c r="L643" s="284" t="s">
        <v>65</v>
      </c>
      <c r="M643" s="199"/>
      <c r="N643" s="199"/>
      <c r="O643" s="199" t="s">
        <v>68</v>
      </c>
      <c r="P643" s="262" t="s">
        <v>6522</v>
      </c>
      <c r="Q643" s="212">
        <v>1</v>
      </c>
      <c r="R643" s="212">
        <v>47</v>
      </c>
      <c r="S643" s="202"/>
      <c r="T643" s="212">
        <v>2.5</v>
      </c>
      <c r="U643" s="212">
        <v>6</v>
      </c>
      <c r="V643" s="212">
        <v>21</v>
      </c>
      <c r="W643" s="213" t="s">
        <v>69</v>
      </c>
      <c r="X643" s="201"/>
      <c r="Y643" s="212" t="s">
        <v>70</v>
      </c>
      <c r="Z643" s="199" t="s">
        <v>75</v>
      </c>
      <c r="AA643" s="212" t="s">
        <v>72</v>
      </c>
      <c r="AB643" s="195"/>
      <c r="AC643" s="205"/>
      <c r="AD643" s="205"/>
      <c r="AE643" s="205"/>
      <c r="AF643" s="205"/>
      <c r="AG643" s="205"/>
      <c r="AH643" s="205"/>
      <c r="AI643" s="205"/>
    </row>
    <row r="644" spans="1:35" ht="24.6" x14ac:dyDescent="0.85">
      <c r="A644" s="192">
        <v>643</v>
      </c>
      <c r="B644" s="193" t="s">
        <v>5306</v>
      </c>
      <c r="C644" s="207" t="s">
        <v>6399</v>
      </c>
      <c r="D644" s="207" t="s">
        <v>6406</v>
      </c>
      <c r="E644" s="288"/>
      <c r="F644" s="288"/>
      <c r="G644" s="195" t="s">
        <v>8663</v>
      </c>
      <c r="H644" s="199"/>
      <c r="I644" s="210">
        <v>420635</v>
      </c>
      <c r="J644" s="210">
        <v>1244384</v>
      </c>
      <c r="K644" s="199"/>
      <c r="L644" s="284" t="s">
        <v>65</v>
      </c>
      <c r="M644" s="199"/>
      <c r="N644" s="199"/>
      <c r="O644" s="199" t="s">
        <v>68</v>
      </c>
      <c r="P644" s="262" t="s">
        <v>458</v>
      </c>
      <c r="Q644" s="212">
        <v>1</v>
      </c>
      <c r="R644" s="212">
        <v>44</v>
      </c>
      <c r="S644" s="202"/>
      <c r="T644" s="212">
        <v>5</v>
      </c>
      <c r="U644" s="212">
        <v>5</v>
      </c>
      <c r="V644" s="212">
        <v>21</v>
      </c>
      <c r="W644" s="213" t="s">
        <v>69</v>
      </c>
      <c r="X644" s="201"/>
      <c r="Y644" s="212" t="s">
        <v>70</v>
      </c>
      <c r="Z644" s="199" t="s">
        <v>75</v>
      </c>
      <c r="AA644" s="212" t="s">
        <v>72</v>
      </c>
      <c r="AB644" s="195"/>
      <c r="AC644" s="205"/>
      <c r="AD644" s="205"/>
      <c r="AE644" s="205"/>
      <c r="AF644" s="205"/>
      <c r="AG644" s="205"/>
      <c r="AH644" s="205"/>
      <c r="AI644" s="205"/>
    </row>
    <row r="645" spans="1:35" ht="24.6" x14ac:dyDescent="0.85">
      <c r="A645" s="192">
        <v>644</v>
      </c>
      <c r="B645" s="193" t="s">
        <v>5306</v>
      </c>
      <c r="C645" s="207" t="s">
        <v>6399</v>
      </c>
      <c r="D645" s="207" t="s">
        <v>6406</v>
      </c>
      <c r="E645" s="207" t="s">
        <v>295</v>
      </c>
      <c r="F645" s="207"/>
      <c r="G645" s="195" t="s">
        <v>8664</v>
      </c>
      <c r="H645" s="199"/>
      <c r="I645" s="210">
        <v>425229</v>
      </c>
      <c r="J645" s="210">
        <v>1248009</v>
      </c>
      <c r="K645" s="199"/>
      <c r="L645" s="284" t="s">
        <v>67</v>
      </c>
      <c r="M645" s="199"/>
      <c r="N645" s="199"/>
      <c r="O645" s="199" t="s">
        <v>68</v>
      </c>
      <c r="P645" s="262" t="s">
        <v>6523</v>
      </c>
      <c r="Q645" s="212">
        <v>1</v>
      </c>
      <c r="R645" s="212">
        <v>26</v>
      </c>
      <c r="S645" s="202"/>
      <c r="T645" s="212">
        <v>1.5</v>
      </c>
      <c r="U645" s="212">
        <v>7</v>
      </c>
      <c r="V645" s="212">
        <v>22</v>
      </c>
      <c r="W645" s="213" t="s">
        <v>69</v>
      </c>
      <c r="X645" s="201"/>
      <c r="Y645" s="212" t="s">
        <v>70</v>
      </c>
      <c r="Z645" s="199" t="s">
        <v>75</v>
      </c>
      <c r="AA645" s="212" t="s">
        <v>72</v>
      </c>
      <c r="AB645" s="195"/>
      <c r="AC645" s="205"/>
      <c r="AD645" s="205"/>
      <c r="AE645" s="205"/>
      <c r="AF645" s="205"/>
      <c r="AG645" s="205"/>
      <c r="AH645" s="205"/>
      <c r="AI645" s="205"/>
    </row>
    <row r="646" spans="1:35" ht="24.6" x14ac:dyDescent="0.85">
      <c r="A646" s="192">
        <v>645</v>
      </c>
      <c r="B646" s="193" t="s">
        <v>5306</v>
      </c>
      <c r="C646" s="207" t="s">
        <v>6399</v>
      </c>
      <c r="D646" s="207" t="s">
        <v>6406</v>
      </c>
      <c r="E646" s="207"/>
      <c r="F646" s="207"/>
      <c r="G646" s="195" t="s">
        <v>8665</v>
      </c>
      <c r="H646" s="199"/>
      <c r="I646" s="210">
        <v>425270</v>
      </c>
      <c r="J646" s="210">
        <v>1247981</v>
      </c>
      <c r="K646" s="199"/>
      <c r="L646" s="284" t="s">
        <v>65</v>
      </c>
      <c r="M646" s="199"/>
      <c r="N646" s="199"/>
      <c r="O646" s="199" t="s">
        <v>68</v>
      </c>
      <c r="P646" s="262" t="s">
        <v>6524</v>
      </c>
      <c r="Q646" s="212">
        <v>1</v>
      </c>
      <c r="R646" s="212">
        <v>45</v>
      </c>
      <c r="S646" s="202"/>
      <c r="T646" s="212">
        <v>3.5</v>
      </c>
      <c r="U646" s="212">
        <v>7</v>
      </c>
      <c r="V646" s="212">
        <v>21</v>
      </c>
      <c r="W646" s="213" t="s">
        <v>69</v>
      </c>
      <c r="X646" s="201"/>
      <c r="Y646" s="212" t="s">
        <v>70</v>
      </c>
      <c r="Z646" s="199" t="s">
        <v>75</v>
      </c>
      <c r="AA646" s="212" t="s">
        <v>72</v>
      </c>
      <c r="AB646" s="195"/>
      <c r="AC646" s="205"/>
      <c r="AD646" s="205"/>
      <c r="AE646" s="205"/>
      <c r="AF646" s="205"/>
      <c r="AG646" s="205"/>
      <c r="AH646" s="205"/>
      <c r="AI646" s="205"/>
    </row>
    <row r="647" spans="1:35" ht="24.6" x14ac:dyDescent="0.85">
      <c r="A647" s="192">
        <v>646</v>
      </c>
      <c r="B647" s="193" t="s">
        <v>5306</v>
      </c>
      <c r="C647" s="207" t="s">
        <v>6399</v>
      </c>
      <c r="D647" s="207" t="s">
        <v>6406</v>
      </c>
      <c r="E647" s="207"/>
      <c r="F647" s="207"/>
      <c r="G647" s="195" t="s">
        <v>8666</v>
      </c>
      <c r="H647" s="199"/>
      <c r="I647" s="210">
        <v>425486</v>
      </c>
      <c r="J647" s="210">
        <v>1247519</v>
      </c>
      <c r="K647" s="199"/>
      <c r="L647" s="284" t="s">
        <v>65</v>
      </c>
      <c r="M647" s="199"/>
      <c r="N647" s="199"/>
      <c r="O647" s="199" t="s">
        <v>68</v>
      </c>
      <c r="P647" s="262" t="s">
        <v>6525</v>
      </c>
      <c r="Q647" s="212">
        <v>1</v>
      </c>
      <c r="R647" s="212">
        <v>31</v>
      </c>
      <c r="S647" s="202"/>
      <c r="T647" s="212">
        <v>1.5</v>
      </c>
      <c r="U647" s="212">
        <v>4.2</v>
      </c>
      <c r="V647" s="212">
        <v>14</v>
      </c>
      <c r="W647" s="213" t="s">
        <v>69</v>
      </c>
      <c r="X647" s="201"/>
      <c r="Y647" s="212" t="s">
        <v>70</v>
      </c>
      <c r="Z647" s="199" t="s">
        <v>75</v>
      </c>
      <c r="AA647" s="212" t="s">
        <v>72</v>
      </c>
      <c r="AB647" s="195"/>
      <c r="AC647" s="205"/>
      <c r="AD647" s="205"/>
      <c r="AE647" s="205"/>
      <c r="AF647" s="205"/>
      <c r="AG647" s="205"/>
      <c r="AH647" s="205"/>
      <c r="AI647" s="205"/>
    </row>
    <row r="648" spans="1:35" ht="24.6" x14ac:dyDescent="0.85">
      <c r="A648" s="192">
        <v>647</v>
      </c>
      <c r="B648" s="193" t="s">
        <v>5306</v>
      </c>
      <c r="C648" s="207" t="s">
        <v>6399</v>
      </c>
      <c r="D648" s="207" t="s">
        <v>6406</v>
      </c>
      <c r="E648" s="207"/>
      <c r="F648" s="207"/>
      <c r="G648" s="195" t="s">
        <v>8667</v>
      </c>
      <c r="H648" s="199"/>
      <c r="I648" s="210">
        <v>425602</v>
      </c>
      <c r="J648" s="210">
        <v>1247206</v>
      </c>
      <c r="K648" s="199"/>
      <c r="L648" s="284" t="s">
        <v>67</v>
      </c>
      <c r="M648" s="199"/>
      <c r="N648" s="199"/>
      <c r="O648" s="199" t="s">
        <v>68</v>
      </c>
      <c r="P648" s="262" t="s">
        <v>6526</v>
      </c>
      <c r="Q648" s="212">
        <v>1</v>
      </c>
      <c r="R648" s="212">
        <v>50</v>
      </c>
      <c r="S648" s="202"/>
      <c r="T648" s="212">
        <v>1.5</v>
      </c>
      <c r="U648" s="212">
        <v>8</v>
      </c>
      <c r="V648" s="212">
        <v>22</v>
      </c>
      <c r="W648" s="213" t="s">
        <v>69</v>
      </c>
      <c r="X648" s="201"/>
      <c r="Y648" s="212" t="s">
        <v>70</v>
      </c>
      <c r="Z648" s="199" t="s">
        <v>75</v>
      </c>
      <c r="AA648" s="212" t="s">
        <v>72</v>
      </c>
      <c r="AB648" s="195"/>
      <c r="AC648" s="205"/>
      <c r="AD648" s="205"/>
      <c r="AE648" s="205"/>
      <c r="AF648" s="205"/>
      <c r="AG648" s="205"/>
      <c r="AH648" s="205"/>
      <c r="AI648" s="205"/>
    </row>
    <row r="649" spans="1:35" ht="24.6" x14ac:dyDescent="0.85">
      <c r="A649" s="192">
        <v>648</v>
      </c>
      <c r="B649" s="193" t="s">
        <v>5306</v>
      </c>
      <c r="C649" s="207" t="s">
        <v>6399</v>
      </c>
      <c r="D649" s="207" t="s">
        <v>6406</v>
      </c>
      <c r="E649" s="207"/>
      <c r="F649" s="207"/>
      <c r="G649" s="195" t="s">
        <v>8668</v>
      </c>
      <c r="H649" s="199"/>
      <c r="I649" s="210">
        <v>426106</v>
      </c>
      <c r="J649" s="210">
        <v>1246270</v>
      </c>
      <c r="K649" s="199"/>
      <c r="L649" s="284" t="s">
        <v>65</v>
      </c>
      <c r="M649" s="199"/>
      <c r="N649" s="199"/>
      <c r="O649" s="199" t="s">
        <v>68</v>
      </c>
      <c r="P649" s="262" t="s">
        <v>6527</v>
      </c>
      <c r="Q649" s="212">
        <v>1</v>
      </c>
      <c r="R649" s="212">
        <v>60</v>
      </c>
      <c r="S649" s="202"/>
      <c r="T649" s="212">
        <v>1.41</v>
      </c>
      <c r="U649" s="212">
        <v>7.5</v>
      </c>
      <c r="V649" s="212">
        <v>22</v>
      </c>
      <c r="W649" s="213" t="s">
        <v>69</v>
      </c>
      <c r="X649" s="201"/>
      <c r="Y649" s="212" t="s">
        <v>70</v>
      </c>
      <c r="Z649" s="199" t="s">
        <v>75</v>
      </c>
      <c r="AA649" s="212" t="s">
        <v>72</v>
      </c>
      <c r="AB649" s="195"/>
      <c r="AC649" s="205"/>
      <c r="AD649" s="205"/>
      <c r="AE649" s="205"/>
      <c r="AF649" s="205"/>
      <c r="AG649" s="205"/>
      <c r="AH649" s="205"/>
      <c r="AI649" s="205"/>
    </row>
    <row r="650" spans="1:35" ht="24.6" x14ac:dyDescent="0.85">
      <c r="A650" s="192">
        <v>649</v>
      </c>
      <c r="B650" s="193" t="s">
        <v>5306</v>
      </c>
      <c r="C650" s="207" t="s">
        <v>6399</v>
      </c>
      <c r="D650" s="207" t="s">
        <v>6406</v>
      </c>
      <c r="E650" s="207"/>
      <c r="F650" s="207"/>
      <c r="G650" s="195" t="s">
        <v>8669</v>
      </c>
      <c r="H650" s="199"/>
      <c r="I650" s="210">
        <v>426286</v>
      </c>
      <c r="J650" s="210">
        <v>1246210</v>
      </c>
      <c r="K650" s="199"/>
      <c r="L650" s="284" t="s">
        <v>65</v>
      </c>
      <c r="M650" s="199"/>
      <c r="N650" s="199"/>
      <c r="O650" s="199" t="s">
        <v>68</v>
      </c>
      <c r="P650" s="262" t="s">
        <v>6528</v>
      </c>
      <c r="Q650" s="212">
        <v>1</v>
      </c>
      <c r="R650" s="212">
        <v>24</v>
      </c>
      <c r="S650" s="202"/>
      <c r="T650" s="212">
        <v>1.2</v>
      </c>
      <c r="U650" s="212">
        <v>4.0999999999999996</v>
      </c>
      <c r="V650" s="212">
        <v>14</v>
      </c>
      <c r="W650" s="213" t="s">
        <v>69</v>
      </c>
      <c r="X650" s="201"/>
      <c r="Y650" s="212" t="s">
        <v>70</v>
      </c>
      <c r="Z650" s="199" t="s">
        <v>75</v>
      </c>
      <c r="AA650" s="212" t="s">
        <v>72</v>
      </c>
      <c r="AB650" s="195"/>
      <c r="AC650" s="205"/>
      <c r="AD650" s="205"/>
      <c r="AE650" s="205"/>
      <c r="AF650" s="205"/>
      <c r="AG650" s="205"/>
      <c r="AH650" s="205"/>
      <c r="AI650" s="205"/>
    </row>
    <row r="651" spans="1:35" ht="24.6" x14ac:dyDescent="0.85">
      <c r="A651" s="192">
        <v>650</v>
      </c>
      <c r="B651" s="193" t="s">
        <v>5306</v>
      </c>
      <c r="C651" s="207" t="s">
        <v>6399</v>
      </c>
      <c r="D651" s="207" t="s">
        <v>6406</v>
      </c>
      <c r="E651" s="207"/>
      <c r="F651" s="207"/>
      <c r="G651" s="195" t="s">
        <v>8670</v>
      </c>
      <c r="H651" s="199"/>
      <c r="I651" s="210">
        <v>425298</v>
      </c>
      <c r="J651" s="210">
        <v>1246149</v>
      </c>
      <c r="K651" s="199"/>
      <c r="L651" s="284" t="s">
        <v>67</v>
      </c>
      <c r="M651" s="199"/>
      <c r="N651" s="199"/>
      <c r="O651" s="199" t="s">
        <v>68</v>
      </c>
      <c r="P651" s="262" t="s">
        <v>6529</v>
      </c>
      <c r="Q651" s="212">
        <v>1</v>
      </c>
      <c r="R651" s="212">
        <v>50</v>
      </c>
      <c r="S651" s="202"/>
      <c r="T651" s="212">
        <v>1.5</v>
      </c>
      <c r="U651" s="212">
        <v>8</v>
      </c>
      <c r="V651" s="212">
        <v>22</v>
      </c>
      <c r="W651" s="213" t="s">
        <v>69</v>
      </c>
      <c r="X651" s="201"/>
      <c r="Y651" s="212" t="s">
        <v>70</v>
      </c>
      <c r="Z651" s="199" t="s">
        <v>75</v>
      </c>
      <c r="AA651" s="212" t="s">
        <v>72</v>
      </c>
      <c r="AB651" s="195"/>
      <c r="AC651" s="205"/>
      <c r="AD651" s="205"/>
      <c r="AE651" s="205"/>
      <c r="AF651" s="205"/>
      <c r="AG651" s="205"/>
      <c r="AH651" s="205"/>
      <c r="AI651" s="205"/>
    </row>
    <row r="652" spans="1:35" ht="30" x14ac:dyDescent="0.85">
      <c r="A652" s="192">
        <v>651</v>
      </c>
      <c r="B652" s="193" t="s">
        <v>5306</v>
      </c>
      <c r="C652" s="216" t="s">
        <v>6530</v>
      </c>
      <c r="D652" s="216" t="s">
        <v>6531</v>
      </c>
      <c r="E652" s="216" t="s">
        <v>6532</v>
      </c>
      <c r="F652" s="195"/>
      <c r="G652" s="195" t="s">
        <v>8671</v>
      </c>
      <c r="H652" s="196" t="s">
        <v>6533</v>
      </c>
      <c r="I652" s="197">
        <v>428044</v>
      </c>
      <c r="J652" s="197">
        <v>1237945</v>
      </c>
      <c r="K652" s="242">
        <v>42527</v>
      </c>
      <c r="L652" s="199" t="s">
        <v>63</v>
      </c>
      <c r="M652" s="195"/>
      <c r="N652" s="195"/>
      <c r="O652" s="199" t="s">
        <v>68</v>
      </c>
      <c r="P652" s="200" t="s">
        <v>6534</v>
      </c>
      <c r="Q652" s="195" t="s">
        <v>61</v>
      </c>
      <c r="R652" s="201">
        <v>35</v>
      </c>
      <c r="S652" s="202"/>
      <c r="T652" s="203">
        <v>3.5</v>
      </c>
      <c r="U652" s="197">
        <v>6</v>
      </c>
      <c r="V652" s="197">
        <v>13</v>
      </c>
      <c r="W652" s="213" t="s">
        <v>69</v>
      </c>
      <c r="X652" s="201"/>
      <c r="Y652" s="212" t="s">
        <v>70</v>
      </c>
      <c r="Z652" s="199" t="s">
        <v>75</v>
      </c>
      <c r="AA652" s="212" t="s">
        <v>72</v>
      </c>
      <c r="AB652" s="205"/>
      <c r="AC652" s="205"/>
      <c r="AD652" s="205"/>
      <c r="AE652" s="205"/>
      <c r="AF652" s="205"/>
      <c r="AG652" s="205"/>
      <c r="AH652" s="205"/>
      <c r="AI652" s="205"/>
    </row>
    <row r="653" spans="1:35" ht="30" x14ac:dyDescent="0.85">
      <c r="A653" s="192">
        <v>652</v>
      </c>
      <c r="B653" s="193" t="s">
        <v>5306</v>
      </c>
      <c r="C653" s="216" t="s">
        <v>6530</v>
      </c>
      <c r="D653" s="216" t="s">
        <v>6531</v>
      </c>
      <c r="E653" s="216" t="s">
        <v>6535</v>
      </c>
      <c r="F653" s="195">
        <v>1</v>
      </c>
      <c r="G653" s="195" t="s">
        <v>8672</v>
      </c>
      <c r="H653" s="196" t="s">
        <v>6536</v>
      </c>
      <c r="I653" s="310"/>
      <c r="J653" s="310"/>
      <c r="K653" s="242">
        <v>42561</v>
      </c>
      <c r="L653" s="199" t="s">
        <v>63</v>
      </c>
      <c r="M653" s="195"/>
      <c r="N653" s="195"/>
      <c r="O653" s="199" t="s">
        <v>68</v>
      </c>
      <c r="P653" s="200" t="s">
        <v>6537</v>
      </c>
      <c r="Q653" s="195" t="s">
        <v>61</v>
      </c>
      <c r="R653" s="201">
        <v>35</v>
      </c>
      <c r="S653" s="202"/>
      <c r="T653" s="203">
        <v>7.5</v>
      </c>
      <c r="U653" s="197">
        <v>5</v>
      </c>
      <c r="V653" s="197">
        <v>12</v>
      </c>
      <c r="W653" s="213" t="s">
        <v>69</v>
      </c>
      <c r="X653" s="201"/>
      <c r="Y653" s="212" t="s">
        <v>70</v>
      </c>
      <c r="Z653" s="199" t="s">
        <v>75</v>
      </c>
      <c r="AA653" s="212" t="s">
        <v>72</v>
      </c>
      <c r="AB653" s="205"/>
      <c r="AC653" s="205"/>
      <c r="AD653" s="205"/>
      <c r="AE653" s="205"/>
      <c r="AF653" s="205"/>
      <c r="AG653" s="205"/>
      <c r="AH653" s="205"/>
      <c r="AI653" s="205"/>
    </row>
    <row r="654" spans="1:35" ht="30" x14ac:dyDescent="0.85">
      <c r="A654" s="192">
        <v>653</v>
      </c>
      <c r="B654" s="193" t="s">
        <v>5306</v>
      </c>
      <c r="C654" s="216" t="s">
        <v>6530</v>
      </c>
      <c r="D654" s="216" t="s">
        <v>6538</v>
      </c>
      <c r="E654" s="216" t="s">
        <v>6539</v>
      </c>
      <c r="F654" s="195"/>
      <c r="G654" s="195" t="s">
        <v>8673</v>
      </c>
      <c r="H654" s="196" t="s">
        <v>6540</v>
      </c>
      <c r="I654" s="197">
        <v>430255</v>
      </c>
      <c r="J654" s="197">
        <v>1261684</v>
      </c>
      <c r="K654" s="242">
        <v>42500</v>
      </c>
      <c r="L654" s="199" t="s">
        <v>63</v>
      </c>
      <c r="M654" s="195"/>
      <c r="N654" s="195"/>
      <c r="O654" s="199" t="s">
        <v>68</v>
      </c>
      <c r="P654" s="200" t="s">
        <v>6541</v>
      </c>
      <c r="Q654" s="195" t="s">
        <v>61</v>
      </c>
      <c r="R654" s="201">
        <v>40</v>
      </c>
      <c r="S654" s="202"/>
      <c r="T654" s="203">
        <v>1</v>
      </c>
      <c r="U654" s="197">
        <v>9</v>
      </c>
      <c r="V654" s="197">
        <v>15</v>
      </c>
      <c r="W654" s="213" t="s">
        <v>69</v>
      </c>
      <c r="X654" s="201"/>
      <c r="Y654" s="212" t="s">
        <v>70</v>
      </c>
      <c r="Z654" s="199" t="s">
        <v>75</v>
      </c>
      <c r="AA654" s="212" t="s">
        <v>72</v>
      </c>
      <c r="AB654" s="205"/>
      <c r="AC654" s="205"/>
      <c r="AD654" s="205"/>
      <c r="AE654" s="205"/>
      <c r="AF654" s="205"/>
      <c r="AG654" s="205"/>
      <c r="AH654" s="205"/>
      <c r="AI654" s="205"/>
    </row>
    <row r="655" spans="1:35" ht="30" x14ac:dyDescent="0.85">
      <c r="A655" s="192">
        <v>654</v>
      </c>
      <c r="B655" s="193" t="s">
        <v>5306</v>
      </c>
      <c r="C655" s="216" t="s">
        <v>6530</v>
      </c>
      <c r="D655" s="216" t="s">
        <v>6542</v>
      </c>
      <c r="E655" s="216" t="s">
        <v>6543</v>
      </c>
      <c r="F655" s="195"/>
      <c r="G655" s="195" t="s">
        <v>8674</v>
      </c>
      <c r="H655" s="196" t="s">
        <v>6544</v>
      </c>
      <c r="I655" s="197">
        <v>428011</v>
      </c>
      <c r="J655" s="197">
        <v>1250764</v>
      </c>
      <c r="K655" s="242">
        <v>42592</v>
      </c>
      <c r="L655" s="199" t="s">
        <v>63</v>
      </c>
      <c r="M655" s="195"/>
      <c r="N655" s="195"/>
      <c r="O655" s="199" t="s">
        <v>68</v>
      </c>
      <c r="P655" s="200" t="s">
        <v>6545</v>
      </c>
      <c r="Q655" s="195" t="s">
        <v>61</v>
      </c>
      <c r="R655" s="201">
        <v>35</v>
      </c>
      <c r="S655" s="202"/>
      <c r="T655" s="203">
        <v>2.5</v>
      </c>
      <c r="U655" s="197">
        <v>5</v>
      </c>
      <c r="V655" s="197">
        <v>12</v>
      </c>
      <c r="W655" s="213" t="s">
        <v>69</v>
      </c>
      <c r="X655" s="201"/>
      <c r="Y655" s="212" t="s">
        <v>70</v>
      </c>
      <c r="Z655" s="199" t="s">
        <v>75</v>
      </c>
      <c r="AA655" s="212" t="s">
        <v>72</v>
      </c>
      <c r="AB655" s="205"/>
      <c r="AC655" s="205"/>
      <c r="AD655" s="205"/>
      <c r="AE655" s="205"/>
      <c r="AF655" s="205"/>
      <c r="AG655" s="205"/>
      <c r="AH655" s="205"/>
      <c r="AI655" s="205"/>
    </row>
    <row r="656" spans="1:35" ht="30" x14ac:dyDescent="0.85">
      <c r="A656" s="192">
        <v>655</v>
      </c>
      <c r="B656" s="193" t="s">
        <v>5306</v>
      </c>
      <c r="C656" s="216" t="s">
        <v>6530</v>
      </c>
      <c r="D656" s="216" t="s">
        <v>6542</v>
      </c>
      <c r="E656" s="216" t="s">
        <v>6546</v>
      </c>
      <c r="F656" s="195"/>
      <c r="G656" s="195" t="s">
        <v>8675</v>
      </c>
      <c r="H656" s="196" t="s">
        <v>6547</v>
      </c>
      <c r="I656" s="197">
        <v>421352</v>
      </c>
      <c r="J656" s="197">
        <v>1250244</v>
      </c>
      <c r="K656" s="242">
        <v>42623</v>
      </c>
      <c r="L656" s="199" t="s">
        <v>63</v>
      </c>
      <c r="M656" s="195"/>
      <c r="N656" s="195"/>
      <c r="O656" s="199" t="s">
        <v>68</v>
      </c>
      <c r="P656" s="200" t="s">
        <v>5632</v>
      </c>
      <c r="Q656" s="195" t="s">
        <v>61</v>
      </c>
      <c r="R656" s="201">
        <v>35</v>
      </c>
      <c r="S656" s="202"/>
      <c r="T656" s="203">
        <v>4.5</v>
      </c>
      <c r="U656" s="197">
        <v>6</v>
      </c>
      <c r="V656" s="197">
        <v>13</v>
      </c>
      <c r="W656" s="213" t="s">
        <v>69</v>
      </c>
      <c r="X656" s="201"/>
      <c r="Y656" s="212" t="s">
        <v>70</v>
      </c>
      <c r="Z656" s="199" t="s">
        <v>75</v>
      </c>
      <c r="AA656" s="212" t="s">
        <v>72</v>
      </c>
      <c r="AB656" s="205"/>
      <c r="AC656" s="205"/>
      <c r="AD656" s="205"/>
      <c r="AE656" s="205"/>
      <c r="AF656" s="205"/>
      <c r="AG656" s="205"/>
      <c r="AH656" s="205"/>
      <c r="AI656" s="205"/>
    </row>
    <row r="657" spans="1:35" ht="24.6" x14ac:dyDescent="0.85">
      <c r="A657" s="192">
        <v>656</v>
      </c>
      <c r="B657" s="193" t="s">
        <v>5306</v>
      </c>
      <c r="C657" s="207" t="s">
        <v>6399</v>
      </c>
      <c r="D657" s="207" t="s">
        <v>6414</v>
      </c>
      <c r="E657" s="208" t="s">
        <v>6548</v>
      </c>
      <c r="F657" s="208"/>
      <c r="G657" s="195" t="s">
        <v>8676</v>
      </c>
      <c r="H657" s="199"/>
      <c r="I657" s="210">
        <v>431266</v>
      </c>
      <c r="J657" s="210">
        <v>1245723</v>
      </c>
      <c r="K657" s="199"/>
      <c r="L657" s="284" t="s">
        <v>65</v>
      </c>
      <c r="M657" s="199"/>
      <c r="N657" s="199"/>
      <c r="O657" s="199" t="s">
        <v>68</v>
      </c>
      <c r="P657" s="262" t="s">
        <v>6549</v>
      </c>
      <c r="Q657" s="212">
        <v>0</v>
      </c>
      <c r="R657" s="212">
        <v>30</v>
      </c>
      <c r="S657" s="202"/>
      <c r="T657" s="212">
        <v>3.5</v>
      </c>
      <c r="U657" s="212">
        <v>4</v>
      </c>
      <c r="V657" s="212">
        <v>18</v>
      </c>
      <c r="W657" s="213" t="s">
        <v>69</v>
      </c>
      <c r="X657" s="201"/>
      <c r="Y657" s="212" t="s">
        <v>70</v>
      </c>
      <c r="Z657" s="199" t="s">
        <v>75</v>
      </c>
      <c r="AA657" s="212" t="s">
        <v>72</v>
      </c>
      <c r="AB657" s="195"/>
      <c r="AC657" s="205"/>
      <c r="AD657" s="205"/>
      <c r="AE657" s="205"/>
      <c r="AF657" s="205"/>
      <c r="AG657" s="205"/>
      <c r="AH657" s="205"/>
      <c r="AI657" s="205"/>
    </row>
    <row r="658" spans="1:35" ht="24.6" x14ac:dyDescent="0.85">
      <c r="A658" s="192">
        <v>657</v>
      </c>
      <c r="B658" s="193" t="s">
        <v>5306</v>
      </c>
      <c r="C658" s="207" t="s">
        <v>6399</v>
      </c>
      <c r="D658" s="207" t="s">
        <v>6414</v>
      </c>
      <c r="E658" s="208"/>
      <c r="F658" s="208"/>
      <c r="G658" s="195" t="s">
        <v>8677</v>
      </c>
      <c r="H658" s="199"/>
      <c r="I658" s="210">
        <v>431409</v>
      </c>
      <c r="J658" s="210">
        <v>1245992</v>
      </c>
      <c r="K658" s="199"/>
      <c r="L658" s="284" t="s">
        <v>65</v>
      </c>
      <c r="M658" s="199"/>
      <c r="N658" s="199"/>
      <c r="O658" s="199" t="s">
        <v>68</v>
      </c>
      <c r="P658" s="262" t="s">
        <v>6550</v>
      </c>
      <c r="Q658" s="212">
        <v>1</v>
      </c>
      <c r="R658" s="212">
        <v>35</v>
      </c>
      <c r="S658" s="202"/>
      <c r="T658" s="212">
        <v>2</v>
      </c>
      <c r="U658" s="212">
        <v>3</v>
      </c>
      <c r="V658" s="212">
        <v>22</v>
      </c>
      <c r="W658" s="213" t="s">
        <v>69</v>
      </c>
      <c r="X658" s="201"/>
      <c r="Y658" s="212" t="s">
        <v>70</v>
      </c>
      <c r="Z658" s="199" t="s">
        <v>75</v>
      </c>
      <c r="AA658" s="212" t="s">
        <v>72</v>
      </c>
      <c r="AB658" s="195"/>
      <c r="AC658" s="205"/>
      <c r="AD658" s="205"/>
      <c r="AE658" s="205"/>
      <c r="AF658" s="205"/>
      <c r="AG658" s="205"/>
      <c r="AH658" s="205"/>
      <c r="AI658" s="205"/>
    </row>
    <row r="659" spans="1:35" ht="24.6" x14ac:dyDescent="0.85">
      <c r="A659" s="192">
        <v>658</v>
      </c>
      <c r="B659" s="193" t="s">
        <v>5306</v>
      </c>
      <c r="C659" s="207" t="s">
        <v>6399</v>
      </c>
      <c r="D659" s="207" t="s">
        <v>6414</v>
      </c>
      <c r="E659" s="208"/>
      <c r="F659" s="208"/>
      <c r="G659" s="195" t="s">
        <v>8678</v>
      </c>
      <c r="H659" s="199"/>
      <c r="I659" s="210">
        <v>431335</v>
      </c>
      <c r="J659" s="210">
        <v>1245870</v>
      </c>
      <c r="K659" s="199"/>
      <c r="L659" s="284" t="s">
        <v>67</v>
      </c>
      <c r="M659" s="199"/>
      <c r="N659" s="199"/>
      <c r="O659" s="199" t="s">
        <v>68</v>
      </c>
      <c r="P659" s="262" t="s">
        <v>6551</v>
      </c>
      <c r="Q659" s="212">
        <v>1</v>
      </c>
      <c r="R659" s="212">
        <v>55</v>
      </c>
      <c r="S659" s="202"/>
      <c r="T659" s="212">
        <v>3</v>
      </c>
      <c r="U659" s="212">
        <v>4</v>
      </c>
      <c r="V659" s="212">
        <v>20</v>
      </c>
      <c r="W659" s="213" t="s">
        <v>69</v>
      </c>
      <c r="X659" s="201"/>
      <c r="Y659" s="212" t="s">
        <v>70</v>
      </c>
      <c r="Z659" s="199" t="s">
        <v>75</v>
      </c>
      <c r="AA659" s="212" t="s">
        <v>72</v>
      </c>
      <c r="AB659" s="195"/>
      <c r="AC659" s="205"/>
      <c r="AD659" s="205"/>
      <c r="AE659" s="205"/>
      <c r="AF659" s="205"/>
      <c r="AG659" s="205"/>
      <c r="AH659" s="205"/>
      <c r="AI659" s="205"/>
    </row>
    <row r="660" spans="1:35" ht="24.6" x14ac:dyDescent="0.85">
      <c r="A660" s="192">
        <v>659</v>
      </c>
      <c r="B660" s="193" t="s">
        <v>5306</v>
      </c>
      <c r="C660" s="207" t="s">
        <v>6399</v>
      </c>
      <c r="D660" s="207" t="s">
        <v>6414</v>
      </c>
      <c r="E660" s="208"/>
      <c r="F660" s="208"/>
      <c r="G660" s="195" t="s">
        <v>8679</v>
      </c>
      <c r="H660" s="199"/>
      <c r="I660" s="210">
        <v>431380</v>
      </c>
      <c r="J660" s="210">
        <v>1245995</v>
      </c>
      <c r="K660" s="199"/>
      <c r="L660" s="284" t="s">
        <v>65</v>
      </c>
      <c r="M660" s="199"/>
      <c r="N660" s="199"/>
      <c r="O660" s="199" t="s">
        <v>68</v>
      </c>
      <c r="P660" s="262" t="s">
        <v>6552</v>
      </c>
      <c r="Q660" s="212">
        <v>1</v>
      </c>
      <c r="R660" s="212">
        <v>30</v>
      </c>
      <c r="S660" s="202"/>
      <c r="T660" s="212">
        <v>2.5</v>
      </c>
      <c r="U660" s="212">
        <v>4</v>
      </c>
      <c r="V660" s="212">
        <v>21</v>
      </c>
      <c r="W660" s="213" t="s">
        <v>69</v>
      </c>
      <c r="X660" s="201"/>
      <c r="Y660" s="212" t="s">
        <v>70</v>
      </c>
      <c r="Z660" s="199" t="s">
        <v>75</v>
      </c>
      <c r="AA660" s="212" t="s">
        <v>72</v>
      </c>
      <c r="AB660" s="195"/>
      <c r="AC660" s="205"/>
      <c r="AD660" s="205"/>
      <c r="AE660" s="205"/>
      <c r="AF660" s="205"/>
      <c r="AG660" s="205"/>
      <c r="AH660" s="205"/>
      <c r="AI660" s="205"/>
    </row>
    <row r="661" spans="1:35" ht="24.6" x14ac:dyDescent="0.85">
      <c r="A661" s="192">
        <v>660</v>
      </c>
      <c r="B661" s="193" t="s">
        <v>5306</v>
      </c>
      <c r="C661" s="207" t="s">
        <v>6399</v>
      </c>
      <c r="D661" s="207" t="s">
        <v>6414</v>
      </c>
      <c r="E661" s="208"/>
      <c r="F661" s="208"/>
      <c r="G661" s="195" t="s">
        <v>8680</v>
      </c>
      <c r="H661" s="199"/>
      <c r="I661" s="210">
        <v>431410</v>
      </c>
      <c r="J661" s="210">
        <v>1245941</v>
      </c>
      <c r="K661" s="199"/>
      <c r="L661" s="284" t="s">
        <v>65</v>
      </c>
      <c r="M661" s="199"/>
      <c r="N661" s="199"/>
      <c r="O661" s="199" t="s">
        <v>68</v>
      </c>
      <c r="P661" s="262" t="s">
        <v>6553</v>
      </c>
      <c r="Q661" s="212">
        <v>0</v>
      </c>
      <c r="R661" s="212">
        <v>37</v>
      </c>
      <c r="S661" s="202"/>
      <c r="T661" s="212">
        <v>3</v>
      </c>
      <c r="U661" s="212">
        <v>4</v>
      </c>
      <c r="V661" s="212">
        <v>20</v>
      </c>
      <c r="W661" s="213" t="s">
        <v>69</v>
      </c>
      <c r="X661" s="201"/>
      <c r="Y661" s="212" t="s">
        <v>70</v>
      </c>
      <c r="Z661" s="199" t="s">
        <v>75</v>
      </c>
      <c r="AA661" s="212" t="s">
        <v>72</v>
      </c>
      <c r="AB661" s="195"/>
      <c r="AC661" s="205"/>
      <c r="AD661" s="205"/>
      <c r="AE661" s="205"/>
      <c r="AF661" s="205"/>
      <c r="AG661" s="205"/>
      <c r="AH661" s="205"/>
      <c r="AI661" s="205"/>
    </row>
    <row r="662" spans="1:35" ht="24.6" x14ac:dyDescent="0.85">
      <c r="A662" s="192">
        <v>661</v>
      </c>
      <c r="B662" s="193" t="s">
        <v>5306</v>
      </c>
      <c r="C662" s="207" t="s">
        <v>6399</v>
      </c>
      <c r="D662" s="207" t="s">
        <v>6414</v>
      </c>
      <c r="E662" s="208"/>
      <c r="F662" s="208"/>
      <c r="G662" s="195" t="s">
        <v>8681</v>
      </c>
      <c r="H662" s="199"/>
      <c r="I662" s="210">
        <v>431485</v>
      </c>
      <c r="J662" s="210">
        <v>1245770</v>
      </c>
      <c r="K662" s="199"/>
      <c r="L662" s="284" t="s">
        <v>67</v>
      </c>
      <c r="M662" s="199"/>
      <c r="N662" s="199"/>
      <c r="O662" s="199" t="s">
        <v>68</v>
      </c>
      <c r="P662" s="262" t="s">
        <v>6554</v>
      </c>
      <c r="Q662" s="212">
        <v>0</v>
      </c>
      <c r="R662" s="212">
        <v>35</v>
      </c>
      <c r="S662" s="202"/>
      <c r="T662" s="212">
        <v>4</v>
      </c>
      <c r="U662" s="212">
        <v>5</v>
      </c>
      <c r="V662" s="212">
        <v>18</v>
      </c>
      <c r="W662" s="213" t="s">
        <v>69</v>
      </c>
      <c r="X662" s="201"/>
      <c r="Y662" s="212" t="s">
        <v>70</v>
      </c>
      <c r="Z662" s="199" t="s">
        <v>75</v>
      </c>
      <c r="AA662" s="212" t="s">
        <v>72</v>
      </c>
      <c r="AB662" s="195"/>
      <c r="AC662" s="205"/>
      <c r="AD662" s="205"/>
      <c r="AE662" s="205"/>
      <c r="AF662" s="205"/>
      <c r="AG662" s="205"/>
      <c r="AH662" s="205"/>
      <c r="AI662" s="205"/>
    </row>
    <row r="663" spans="1:35" ht="24.6" x14ac:dyDescent="0.85">
      <c r="A663" s="192">
        <v>662</v>
      </c>
      <c r="B663" s="193" t="s">
        <v>5306</v>
      </c>
      <c r="C663" s="207" t="s">
        <v>6399</v>
      </c>
      <c r="D663" s="207" t="s">
        <v>6414</v>
      </c>
      <c r="E663" s="208"/>
      <c r="F663" s="208"/>
      <c r="G663" s="195" t="s">
        <v>8682</v>
      </c>
      <c r="H663" s="199"/>
      <c r="I663" s="210">
        <v>431436</v>
      </c>
      <c r="J663" s="210">
        <v>1245786</v>
      </c>
      <c r="K663" s="199"/>
      <c r="L663" s="284" t="s">
        <v>65</v>
      </c>
      <c r="M663" s="199"/>
      <c r="N663" s="199"/>
      <c r="O663" s="199" t="s">
        <v>68</v>
      </c>
      <c r="P663" s="262" t="s">
        <v>6555</v>
      </c>
      <c r="Q663" s="212">
        <v>0</v>
      </c>
      <c r="R663" s="212">
        <v>38</v>
      </c>
      <c r="S663" s="202"/>
      <c r="T663" s="212">
        <v>3.5</v>
      </c>
      <c r="U663" s="212">
        <v>4</v>
      </c>
      <c r="V663" s="212">
        <v>19</v>
      </c>
      <c r="W663" s="213" t="s">
        <v>69</v>
      </c>
      <c r="X663" s="201"/>
      <c r="Y663" s="212" t="s">
        <v>70</v>
      </c>
      <c r="Z663" s="199" t="s">
        <v>75</v>
      </c>
      <c r="AA663" s="212" t="s">
        <v>72</v>
      </c>
      <c r="AB663" s="195"/>
      <c r="AC663" s="205"/>
      <c r="AD663" s="205"/>
      <c r="AE663" s="205"/>
      <c r="AF663" s="205"/>
      <c r="AG663" s="205"/>
      <c r="AH663" s="205"/>
      <c r="AI663" s="205"/>
    </row>
    <row r="664" spans="1:35" ht="24.6" x14ac:dyDescent="0.85">
      <c r="A664" s="192">
        <v>663</v>
      </c>
      <c r="B664" s="193" t="s">
        <v>5306</v>
      </c>
      <c r="C664" s="207" t="s">
        <v>6399</v>
      </c>
      <c r="D664" s="207" t="s">
        <v>6414</v>
      </c>
      <c r="E664" s="208"/>
      <c r="F664" s="208"/>
      <c r="G664" s="195" t="s">
        <v>8683</v>
      </c>
      <c r="H664" s="199"/>
      <c r="I664" s="210">
        <v>431584</v>
      </c>
      <c r="J664" s="210">
        <v>1245196</v>
      </c>
      <c r="K664" s="199"/>
      <c r="L664" s="284" t="s">
        <v>65</v>
      </c>
      <c r="M664" s="199"/>
      <c r="N664" s="199"/>
      <c r="O664" s="199" t="s">
        <v>68</v>
      </c>
      <c r="P664" s="262" t="s">
        <v>6556</v>
      </c>
      <c r="Q664" s="212">
        <v>0</v>
      </c>
      <c r="R664" s="212">
        <v>41</v>
      </c>
      <c r="S664" s="202"/>
      <c r="T664" s="212">
        <v>2</v>
      </c>
      <c r="U664" s="212">
        <v>4</v>
      </c>
      <c r="V664" s="212">
        <v>20</v>
      </c>
      <c r="W664" s="213" t="s">
        <v>69</v>
      </c>
      <c r="X664" s="201"/>
      <c r="Y664" s="212" t="s">
        <v>70</v>
      </c>
      <c r="Z664" s="199" t="s">
        <v>75</v>
      </c>
      <c r="AA664" s="212" t="s">
        <v>72</v>
      </c>
      <c r="AB664" s="195"/>
      <c r="AC664" s="205"/>
      <c r="AD664" s="205"/>
      <c r="AE664" s="205"/>
      <c r="AF664" s="205"/>
      <c r="AG664" s="205"/>
      <c r="AH664" s="205"/>
      <c r="AI664" s="205"/>
    </row>
    <row r="665" spans="1:35" ht="24.6" x14ac:dyDescent="0.85">
      <c r="A665" s="192">
        <v>664</v>
      </c>
      <c r="B665" s="193" t="s">
        <v>5306</v>
      </c>
      <c r="C665" s="207" t="s">
        <v>6399</v>
      </c>
      <c r="D665" s="207" t="s">
        <v>6414</v>
      </c>
      <c r="E665" s="208"/>
      <c r="F665" s="208"/>
      <c r="G665" s="195" t="s">
        <v>8684</v>
      </c>
      <c r="H665" s="199"/>
      <c r="I665" s="210">
        <v>431603</v>
      </c>
      <c r="J665" s="210">
        <v>1245684</v>
      </c>
      <c r="K665" s="199"/>
      <c r="L665" s="284" t="s">
        <v>67</v>
      </c>
      <c r="M665" s="199"/>
      <c r="N665" s="199"/>
      <c r="O665" s="199" t="s">
        <v>68</v>
      </c>
      <c r="P665" s="262" t="s">
        <v>6557</v>
      </c>
      <c r="Q665" s="212">
        <v>0</v>
      </c>
      <c r="R665" s="212">
        <v>32</v>
      </c>
      <c r="S665" s="202"/>
      <c r="T665" s="212">
        <v>2.5</v>
      </c>
      <c r="U665" s="212">
        <v>5</v>
      </c>
      <c r="V665" s="212">
        <v>22</v>
      </c>
      <c r="W665" s="213" t="s">
        <v>69</v>
      </c>
      <c r="X665" s="201"/>
      <c r="Y665" s="212" t="s">
        <v>70</v>
      </c>
      <c r="Z665" s="199" t="s">
        <v>75</v>
      </c>
      <c r="AA665" s="212" t="s">
        <v>72</v>
      </c>
      <c r="AB665" s="195"/>
      <c r="AC665" s="205"/>
      <c r="AD665" s="205"/>
      <c r="AE665" s="205"/>
      <c r="AF665" s="205"/>
      <c r="AG665" s="205"/>
      <c r="AH665" s="205"/>
      <c r="AI665" s="205"/>
    </row>
    <row r="666" spans="1:35" ht="24.6" x14ac:dyDescent="0.85">
      <c r="A666" s="192">
        <v>665</v>
      </c>
      <c r="B666" s="193" t="s">
        <v>5306</v>
      </c>
      <c r="C666" s="207" t="s">
        <v>6399</v>
      </c>
      <c r="D666" s="207" t="s">
        <v>6414</v>
      </c>
      <c r="E666" s="208"/>
      <c r="F666" s="208"/>
      <c r="G666" s="195" t="s">
        <v>8685</v>
      </c>
      <c r="H666" s="199"/>
      <c r="I666" s="210">
        <v>431660</v>
      </c>
      <c r="J666" s="210">
        <v>1245787</v>
      </c>
      <c r="K666" s="199"/>
      <c r="L666" s="284" t="s">
        <v>65</v>
      </c>
      <c r="M666" s="199"/>
      <c r="N666" s="199"/>
      <c r="O666" s="199" t="s">
        <v>68</v>
      </c>
      <c r="P666" s="262" t="s">
        <v>6558</v>
      </c>
      <c r="Q666" s="212">
        <v>0</v>
      </c>
      <c r="R666" s="212">
        <v>35</v>
      </c>
      <c r="S666" s="202"/>
      <c r="T666" s="212">
        <v>3</v>
      </c>
      <c r="U666" s="212">
        <v>5</v>
      </c>
      <c r="V666" s="212">
        <v>18</v>
      </c>
      <c r="W666" s="213" t="s">
        <v>69</v>
      </c>
      <c r="X666" s="201"/>
      <c r="Y666" s="212" t="s">
        <v>70</v>
      </c>
      <c r="Z666" s="199" t="s">
        <v>75</v>
      </c>
      <c r="AA666" s="212" t="s">
        <v>72</v>
      </c>
      <c r="AB666" s="195"/>
      <c r="AC666" s="205"/>
      <c r="AD666" s="205"/>
      <c r="AE666" s="205"/>
      <c r="AF666" s="205"/>
      <c r="AG666" s="205"/>
      <c r="AH666" s="205"/>
      <c r="AI666" s="205"/>
    </row>
    <row r="667" spans="1:35" ht="24.6" x14ac:dyDescent="0.85">
      <c r="A667" s="192">
        <v>666</v>
      </c>
      <c r="B667" s="193" t="s">
        <v>5306</v>
      </c>
      <c r="C667" s="207" t="s">
        <v>6399</v>
      </c>
      <c r="D667" s="207" t="s">
        <v>6414</v>
      </c>
      <c r="E667" s="208"/>
      <c r="F667" s="208"/>
      <c r="G667" s="195" t="s">
        <v>8686</v>
      </c>
      <c r="H667" s="199"/>
      <c r="I667" s="210">
        <v>431447</v>
      </c>
      <c r="J667" s="210">
        <v>1245929</v>
      </c>
      <c r="K667" s="199"/>
      <c r="L667" s="284" t="s">
        <v>65</v>
      </c>
      <c r="M667" s="199"/>
      <c r="N667" s="199"/>
      <c r="O667" s="199" t="s">
        <v>68</v>
      </c>
      <c r="P667" s="262" t="s">
        <v>6559</v>
      </c>
      <c r="Q667" s="212">
        <v>0</v>
      </c>
      <c r="R667" s="212">
        <v>66</v>
      </c>
      <c r="S667" s="202"/>
      <c r="T667" s="212">
        <v>4</v>
      </c>
      <c r="U667" s="212">
        <v>5</v>
      </c>
      <c r="V667" s="212">
        <v>17</v>
      </c>
      <c r="W667" s="213" t="s">
        <v>69</v>
      </c>
      <c r="X667" s="201"/>
      <c r="Y667" s="212" t="s">
        <v>70</v>
      </c>
      <c r="Z667" s="199" t="s">
        <v>75</v>
      </c>
      <c r="AA667" s="212" t="s">
        <v>72</v>
      </c>
      <c r="AB667" s="195"/>
      <c r="AC667" s="205"/>
      <c r="AD667" s="205"/>
      <c r="AE667" s="205"/>
      <c r="AF667" s="205"/>
      <c r="AG667" s="205"/>
      <c r="AH667" s="205"/>
      <c r="AI667" s="205"/>
    </row>
    <row r="668" spans="1:35" ht="24.6" x14ac:dyDescent="0.85">
      <c r="A668" s="192">
        <v>667</v>
      </c>
      <c r="B668" s="193" t="s">
        <v>5306</v>
      </c>
      <c r="C668" s="207" t="s">
        <v>6399</v>
      </c>
      <c r="D668" s="207" t="s">
        <v>6414</v>
      </c>
      <c r="E668" s="208"/>
      <c r="F668" s="208"/>
      <c r="G668" s="195" t="s">
        <v>8687</v>
      </c>
      <c r="H668" s="199"/>
      <c r="I668" s="210">
        <v>431551</v>
      </c>
      <c r="J668" s="210">
        <v>1245734</v>
      </c>
      <c r="K668" s="199"/>
      <c r="L668" s="284" t="s">
        <v>67</v>
      </c>
      <c r="M668" s="199"/>
      <c r="N668" s="199"/>
      <c r="O668" s="199" t="s">
        <v>68</v>
      </c>
      <c r="P668" s="262" t="s">
        <v>6560</v>
      </c>
      <c r="Q668" s="212">
        <v>0</v>
      </c>
      <c r="R668" s="212">
        <v>40</v>
      </c>
      <c r="S668" s="202"/>
      <c r="T668" s="212">
        <v>4</v>
      </c>
      <c r="U668" s="212">
        <v>5</v>
      </c>
      <c r="V668" s="212">
        <v>21</v>
      </c>
      <c r="W668" s="213" t="s">
        <v>69</v>
      </c>
      <c r="X668" s="201"/>
      <c r="Y668" s="212" t="s">
        <v>70</v>
      </c>
      <c r="Z668" s="199" t="s">
        <v>75</v>
      </c>
      <c r="AA668" s="212" t="s">
        <v>72</v>
      </c>
      <c r="AB668" s="195"/>
      <c r="AC668" s="205"/>
      <c r="AD668" s="205"/>
      <c r="AE668" s="205"/>
      <c r="AF668" s="205"/>
      <c r="AG668" s="205"/>
      <c r="AH668" s="205"/>
      <c r="AI668" s="205"/>
    </row>
    <row r="669" spans="1:35" ht="24.6" x14ac:dyDescent="0.85">
      <c r="A669" s="192">
        <v>668</v>
      </c>
      <c r="B669" s="193" t="s">
        <v>5306</v>
      </c>
      <c r="C669" s="207" t="s">
        <v>6399</v>
      </c>
      <c r="D669" s="207" t="s">
        <v>6414</v>
      </c>
      <c r="E669" s="207" t="s">
        <v>125</v>
      </c>
      <c r="F669" s="207"/>
      <c r="G669" s="195" t="s">
        <v>8688</v>
      </c>
      <c r="H669" s="199"/>
      <c r="I669" s="210">
        <v>434898</v>
      </c>
      <c r="J669" s="210">
        <v>1244320</v>
      </c>
      <c r="K669" s="199"/>
      <c r="L669" s="284" t="s">
        <v>65</v>
      </c>
      <c r="M669" s="199"/>
      <c r="N669" s="199"/>
      <c r="O669" s="199" t="s">
        <v>68</v>
      </c>
      <c r="P669" s="262" t="s">
        <v>6561</v>
      </c>
      <c r="Q669" s="212">
        <v>1</v>
      </c>
      <c r="R669" s="212">
        <v>30</v>
      </c>
      <c r="S669" s="202"/>
      <c r="T669" s="212">
        <v>2</v>
      </c>
      <c r="U669" s="212">
        <v>5</v>
      </c>
      <c r="V669" s="212">
        <v>22</v>
      </c>
      <c r="W669" s="213" t="s">
        <v>69</v>
      </c>
      <c r="X669" s="201"/>
      <c r="Y669" s="212" t="s">
        <v>70</v>
      </c>
      <c r="Z669" s="199" t="s">
        <v>75</v>
      </c>
      <c r="AA669" s="212" t="s">
        <v>72</v>
      </c>
      <c r="AB669" s="195"/>
      <c r="AC669" s="205"/>
      <c r="AD669" s="205"/>
      <c r="AE669" s="205"/>
      <c r="AF669" s="205"/>
      <c r="AG669" s="205"/>
      <c r="AH669" s="205"/>
      <c r="AI669" s="205"/>
    </row>
    <row r="670" spans="1:35" ht="24.6" x14ac:dyDescent="0.85">
      <c r="A670" s="192">
        <v>669</v>
      </c>
      <c r="B670" s="193" t="s">
        <v>5306</v>
      </c>
      <c r="C670" s="207" t="s">
        <v>6399</v>
      </c>
      <c r="D670" s="207" t="s">
        <v>6414</v>
      </c>
      <c r="E670" s="207"/>
      <c r="F670" s="207"/>
      <c r="G670" s="195" t="s">
        <v>8689</v>
      </c>
      <c r="H670" s="199"/>
      <c r="I670" s="210">
        <v>434998</v>
      </c>
      <c r="J670" s="210">
        <v>1244300</v>
      </c>
      <c r="K670" s="199"/>
      <c r="L670" s="284" t="s">
        <v>65</v>
      </c>
      <c r="M670" s="199"/>
      <c r="N670" s="199"/>
      <c r="O670" s="199" t="s">
        <v>68</v>
      </c>
      <c r="P670" s="262" t="s">
        <v>6562</v>
      </c>
      <c r="Q670" s="212">
        <v>1</v>
      </c>
      <c r="R670" s="212">
        <v>37</v>
      </c>
      <c r="S670" s="202"/>
      <c r="T670" s="212">
        <v>2.5</v>
      </c>
      <c r="U670" s="212">
        <v>4</v>
      </c>
      <c r="V670" s="212">
        <v>22</v>
      </c>
      <c r="W670" s="213" t="s">
        <v>69</v>
      </c>
      <c r="X670" s="201"/>
      <c r="Y670" s="212" t="s">
        <v>70</v>
      </c>
      <c r="Z670" s="199" t="s">
        <v>75</v>
      </c>
      <c r="AA670" s="212" t="s">
        <v>72</v>
      </c>
      <c r="AB670" s="195"/>
      <c r="AC670" s="205"/>
      <c r="AD670" s="205"/>
      <c r="AE670" s="205"/>
      <c r="AF670" s="205"/>
      <c r="AG670" s="205"/>
      <c r="AH670" s="205"/>
      <c r="AI670" s="205"/>
    </row>
    <row r="671" spans="1:35" ht="24.6" x14ac:dyDescent="0.85">
      <c r="A671" s="192">
        <v>670</v>
      </c>
      <c r="B671" s="193" t="s">
        <v>5306</v>
      </c>
      <c r="C671" s="207" t="s">
        <v>6399</v>
      </c>
      <c r="D671" s="207" t="s">
        <v>6414</v>
      </c>
      <c r="E671" s="207"/>
      <c r="F671" s="207"/>
      <c r="G671" s="195" t="s">
        <v>8690</v>
      </c>
      <c r="H671" s="199"/>
      <c r="I671" s="210">
        <v>435008</v>
      </c>
      <c r="J671" s="210">
        <v>1244470</v>
      </c>
      <c r="K671" s="199"/>
      <c r="L671" s="284" t="s">
        <v>67</v>
      </c>
      <c r="M671" s="199"/>
      <c r="N671" s="199"/>
      <c r="O671" s="199" t="s">
        <v>68</v>
      </c>
      <c r="P671" s="262" t="s">
        <v>6563</v>
      </c>
      <c r="Q671" s="212">
        <v>0</v>
      </c>
      <c r="R671" s="212">
        <v>35</v>
      </c>
      <c r="S671" s="202"/>
      <c r="T671" s="212">
        <v>3</v>
      </c>
      <c r="U671" s="212">
        <v>4</v>
      </c>
      <c r="V671" s="212">
        <v>21</v>
      </c>
      <c r="W671" s="213" t="s">
        <v>69</v>
      </c>
      <c r="X671" s="201"/>
      <c r="Y671" s="212" t="s">
        <v>70</v>
      </c>
      <c r="Z671" s="199" t="s">
        <v>75</v>
      </c>
      <c r="AA671" s="212" t="s">
        <v>72</v>
      </c>
      <c r="AB671" s="195"/>
      <c r="AC671" s="205"/>
      <c r="AD671" s="205"/>
      <c r="AE671" s="205"/>
      <c r="AF671" s="205"/>
      <c r="AG671" s="205"/>
      <c r="AH671" s="205"/>
      <c r="AI671" s="205"/>
    </row>
    <row r="672" spans="1:35" ht="24.6" x14ac:dyDescent="0.85">
      <c r="A672" s="192">
        <v>671</v>
      </c>
      <c r="B672" s="193" t="s">
        <v>5306</v>
      </c>
      <c r="C672" s="207" t="s">
        <v>6399</v>
      </c>
      <c r="D672" s="207" t="s">
        <v>6414</v>
      </c>
      <c r="E672" s="207"/>
      <c r="F672" s="207"/>
      <c r="G672" s="195" t="s">
        <v>8691</v>
      </c>
      <c r="H672" s="199"/>
      <c r="I672" s="210">
        <v>434896</v>
      </c>
      <c r="J672" s="210">
        <v>1244431</v>
      </c>
      <c r="K672" s="199"/>
      <c r="L672" s="284" t="s">
        <v>65</v>
      </c>
      <c r="M672" s="199"/>
      <c r="N672" s="199"/>
      <c r="O672" s="199" t="s">
        <v>68</v>
      </c>
      <c r="P672" s="262" t="s">
        <v>6564</v>
      </c>
      <c r="Q672" s="212">
        <v>0</v>
      </c>
      <c r="R672" s="212">
        <v>28</v>
      </c>
      <c r="S672" s="202"/>
      <c r="T672" s="212">
        <v>2</v>
      </c>
      <c r="U672" s="212">
        <v>4</v>
      </c>
      <c r="V672" s="212">
        <v>22</v>
      </c>
      <c r="W672" s="213" t="s">
        <v>69</v>
      </c>
      <c r="X672" s="201"/>
      <c r="Y672" s="212" t="s">
        <v>70</v>
      </c>
      <c r="Z672" s="199" t="s">
        <v>75</v>
      </c>
      <c r="AA672" s="212" t="s">
        <v>72</v>
      </c>
      <c r="AB672" s="195"/>
      <c r="AC672" s="205"/>
      <c r="AD672" s="205"/>
      <c r="AE672" s="205"/>
      <c r="AF672" s="205"/>
      <c r="AG672" s="205"/>
      <c r="AH672" s="205"/>
      <c r="AI672" s="205"/>
    </row>
    <row r="673" spans="1:35" ht="24.6" x14ac:dyDescent="0.85">
      <c r="A673" s="192">
        <v>672</v>
      </c>
      <c r="B673" s="193" t="s">
        <v>5306</v>
      </c>
      <c r="C673" s="207" t="s">
        <v>6399</v>
      </c>
      <c r="D673" s="207" t="s">
        <v>6414</v>
      </c>
      <c r="E673" s="207"/>
      <c r="F673" s="207"/>
      <c r="G673" s="195" t="s">
        <v>8692</v>
      </c>
      <c r="H673" s="199"/>
      <c r="I673" s="210">
        <v>419223</v>
      </c>
      <c r="J673" s="210">
        <v>1243886</v>
      </c>
      <c r="K673" s="199"/>
      <c r="L673" s="284" t="s">
        <v>65</v>
      </c>
      <c r="M673" s="199"/>
      <c r="N673" s="199"/>
      <c r="O673" s="199" t="s">
        <v>68</v>
      </c>
      <c r="P673" s="262" t="s">
        <v>6565</v>
      </c>
      <c r="Q673" s="212">
        <v>0</v>
      </c>
      <c r="R673" s="212">
        <v>32</v>
      </c>
      <c r="S673" s="202"/>
      <c r="T673" s="212">
        <v>1.5</v>
      </c>
      <c r="U673" s="212">
        <v>5</v>
      </c>
      <c r="V673" s="212">
        <v>22</v>
      </c>
      <c r="W673" s="213" t="s">
        <v>69</v>
      </c>
      <c r="X673" s="201"/>
      <c r="Y673" s="212" t="s">
        <v>70</v>
      </c>
      <c r="Z673" s="199" t="s">
        <v>75</v>
      </c>
      <c r="AA673" s="212" t="s">
        <v>72</v>
      </c>
      <c r="AB673" s="195"/>
      <c r="AC673" s="205"/>
      <c r="AD673" s="205"/>
      <c r="AE673" s="205"/>
      <c r="AF673" s="205"/>
      <c r="AG673" s="205"/>
      <c r="AH673" s="205"/>
      <c r="AI673" s="205"/>
    </row>
    <row r="674" spans="1:35" ht="24.6" x14ac:dyDescent="0.85">
      <c r="A674" s="192">
        <v>673</v>
      </c>
      <c r="B674" s="193" t="s">
        <v>5306</v>
      </c>
      <c r="C674" s="207" t="s">
        <v>6399</v>
      </c>
      <c r="D674" s="207" t="s">
        <v>6414</v>
      </c>
      <c r="E674" s="207" t="s">
        <v>2728</v>
      </c>
      <c r="F674" s="207"/>
      <c r="G674" s="195" t="s">
        <v>8693</v>
      </c>
      <c r="H674" s="199"/>
      <c r="I674" s="210">
        <v>431896</v>
      </c>
      <c r="J674" s="210">
        <v>1245479</v>
      </c>
      <c r="K674" s="199"/>
      <c r="L674" s="284" t="s">
        <v>67</v>
      </c>
      <c r="M674" s="199"/>
      <c r="N674" s="199"/>
      <c r="O674" s="199" t="s">
        <v>68</v>
      </c>
      <c r="P674" s="262" t="s">
        <v>6566</v>
      </c>
      <c r="Q674" s="212">
        <v>0</v>
      </c>
      <c r="R674" s="212">
        <v>30</v>
      </c>
      <c r="S674" s="202"/>
      <c r="T674" s="212">
        <v>3</v>
      </c>
      <c r="U674" s="212">
        <v>5</v>
      </c>
      <c r="V674" s="212">
        <v>22</v>
      </c>
      <c r="W674" s="213" t="s">
        <v>69</v>
      </c>
      <c r="X674" s="201"/>
      <c r="Y674" s="212" t="s">
        <v>70</v>
      </c>
      <c r="Z674" s="199" t="s">
        <v>75</v>
      </c>
      <c r="AA674" s="212" t="s">
        <v>72</v>
      </c>
      <c r="AB674" s="195"/>
      <c r="AC674" s="205"/>
      <c r="AD674" s="205"/>
      <c r="AE674" s="205"/>
      <c r="AF674" s="205"/>
      <c r="AG674" s="205"/>
      <c r="AH674" s="205"/>
      <c r="AI674" s="205"/>
    </row>
    <row r="675" spans="1:35" ht="24.6" x14ac:dyDescent="0.85">
      <c r="A675" s="192">
        <v>674</v>
      </c>
      <c r="B675" s="193" t="s">
        <v>5306</v>
      </c>
      <c r="C675" s="207" t="s">
        <v>6399</v>
      </c>
      <c r="D675" s="207" t="s">
        <v>6414</v>
      </c>
      <c r="E675" s="207"/>
      <c r="F675" s="207"/>
      <c r="G675" s="195" t="s">
        <v>8694</v>
      </c>
      <c r="H675" s="199"/>
      <c r="I675" s="210">
        <v>431417</v>
      </c>
      <c r="J675" s="210">
        <v>1245506</v>
      </c>
      <c r="K675" s="199"/>
      <c r="L675" s="284" t="s">
        <v>65</v>
      </c>
      <c r="M675" s="199"/>
      <c r="N675" s="199"/>
      <c r="O675" s="199" t="s">
        <v>68</v>
      </c>
      <c r="P675" s="262" t="s">
        <v>6567</v>
      </c>
      <c r="Q675" s="212">
        <v>0</v>
      </c>
      <c r="R675" s="212">
        <v>25</v>
      </c>
      <c r="S675" s="202"/>
      <c r="T675" s="212">
        <v>2</v>
      </c>
      <c r="U675" s="212">
        <v>6</v>
      </c>
      <c r="V675" s="212">
        <v>22</v>
      </c>
      <c r="W675" s="213" t="s">
        <v>69</v>
      </c>
      <c r="X675" s="201"/>
      <c r="Y675" s="212" t="s">
        <v>70</v>
      </c>
      <c r="Z675" s="199" t="s">
        <v>75</v>
      </c>
      <c r="AA675" s="212" t="s">
        <v>72</v>
      </c>
      <c r="AB675" s="195"/>
      <c r="AC675" s="205"/>
      <c r="AD675" s="205"/>
      <c r="AE675" s="205"/>
      <c r="AF675" s="205"/>
      <c r="AG675" s="205"/>
      <c r="AH675" s="205"/>
      <c r="AI675" s="205"/>
    </row>
    <row r="676" spans="1:35" ht="24.6" x14ac:dyDescent="0.85">
      <c r="A676" s="192">
        <v>675</v>
      </c>
      <c r="B676" s="193" t="s">
        <v>5306</v>
      </c>
      <c r="C676" s="207" t="s">
        <v>6399</v>
      </c>
      <c r="D676" s="207" t="s">
        <v>6414</v>
      </c>
      <c r="E676" s="207"/>
      <c r="F676" s="207"/>
      <c r="G676" s="195" t="s">
        <v>8695</v>
      </c>
      <c r="H676" s="199"/>
      <c r="I676" s="210">
        <v>419223</v>
      </c>
      <c r="J676" s="210">
        <v>1243886</v>
      </c>
      <c r="K676" s="199"/>
      <c r="L676" s="284" t="s">
        <v>65</v>
      </c>
      <c r="M676" s="199"/>
      <c r="N676" s="199"/>
      <c r="O676" s="199" t="s">
        <v>68</v>
      </c>
      <c r="P676" s="262" t="s">
        <v>6568</v>
      </c>
      <c r="Q676" s="212">
        <v>0</v>
      </c>
      <c r="R676" s="212">
        <v>22</v>
      </c>
      <c r="S676" s="202"/>
      <c r="T676" s="212">
        <v>2</v>
      </c>
      <c r="U676" s="212">
        <v>4</v>
      </c>
      <c r="V676" s="212">
        <v>22</v>
      </c>
      <c r="W676" s="213" t="s">
        <v>69</v>
      </c>
      <c r="X676" s="201"/>
      <c r="Y676" s="212" t="s">
        <v>70</v>
      </c>
      <c r="Z676" s="199" t="s">
        <v>75</v>
      </c>
      <c r="AA676" s="212" t="s">
        <v>72</v>
      </c>
      <c r="AB676" s="195"/>
      <c r="AC676" s="205"/>
      <c r="AD676" s="205"/>
      <c r="AE676" s="205"/>
      <c r="AF676" s="205"/>
      <c r="AG676" s="205"/>
      <c r="AH676" s="205"/>
      <c r="AI676" s="205"/>
    </row>
    <row r="677" spans="1:35" ht="24.6" x14ac:dyDescent="0.85">
      <c r="A677" s="192">
        <v>676</v>
      </c>
      <c r="B677" s="193" t="s">
        <v>5306</v>
      </c>
      <c r="C677" s="207" t="s">
        <v>6399</v>
      </c>
      <c r="D677" s="207" t="s">
        <v>6414</v>
      </c>
      <c r="E677" s="207"/>
      <c r="F677" s="207"/>
      <c r="G677" s="195" t="s">
        <v>8696</v>
      </c>
      <c r="H677" s="199"/>
      <c r="I677" s="210">
        <v>431337</v>
      </c>
      <c r="J677" s="210">
        <v>1245615</v>
      </c>
      <c r="K677" s="199"/>
      <c r="L677" s="284" t="s">
        <v>67</v>
      </c>
      <c r="M677" s="199"/>
      <c r="N677" s="199"/>
      <c r="O677" s="199" t="s">
        <v>68</v>
      </c>
      <c r="P677" s="262" t="s">
        <v>6569</v>
      </c>
      <c r="Q677" s="212">
        <v>0</v>
      </c>
      <c r="R677" s="212">
        <v>37</v>
      </c>
      <c r="S677" s="202"/>
      <c r="T677" s="212">
        <v>2.4</v>
      </c>
      <c r="U677" s="212">
        <v>4</v>
      </c>
      <c r="V677" s="212">
        <v>23</v>
      </c>
      <c r="W677" s="213" t="s">
        <v>69</v>
      </c>
      <c r="X677" s="201"/>
      <c r="Y677" s="212" t="s">
        <v>70</v>
      </c>
      <c r="Z677" s="199" t="s">
        <v>75</v>
      </c>
      <c r="AA677" s="212" t="s">
        <v>72</v>
      </c>
      <c r="AB677" s="195"/>
      <c r="AC677" s="205"/>
      <c r="AD677" s="205"/>
      <c r="AE677" s="205"/>
      <c r="AF677" s="205"/>
      <c r="AG677" s="205"/>
      <c r="AH677" s="205"/>
      <c r="AI677" s="205"/>
    </row>
    <row r="678" spans="1:35" ht="24.6" x14ac:dyDescent="0.85">
      <c r="A678" s="192">
        <v>677</v>
      </c>
      <c r="B678" s="193" t="s">
        <v>5306</v>
      </c>
      <c r="C678" s="207" t="s">
        <v>6399</v>
      </c>
      <c r="D678" s="207" t="s">
        <v>6414</v>
      </c>
      <c r="E678" s="208" t="s">
        <v>296</v>
      </c>
      <c r="F678" s="208"/>
      <c r="G678" s="195" t="s">
        <v>8697</v>
      </c>
      <c r="H678" s="199"/>
      <c r="I678" s="210">
        <v>431545</v>
      </c>
      <c r="J678" s="210">
        <v>1242813</v>
      </c>
      <c r="K678" s="199"/>
      <c r="L678" s="284" t="s">
        <v>65</v>
      </c>
      <c r="M678" s="199"/>
      <c r="N678" s="199"/>
      <c r="O678" s="199" t="s">
        <v>68</v>
      </c>
      <c r="P678" s="262" t="s">
        <v>6570</v>
      </c>
      <c r="Q678" s="212">
        <v>0</v>
      </c>
      <c r="R678" s="212">
        <v>55</v>
      </c>
      <c r="S678" s="202"/>
      <c r="T678" s="212">
        <v>2</v>
      </c>
      <c r="U678" s="212">
        <v>4</v>
      </c>
      <c r="V678" s="212">
        <v>22</v>
      </c>
      <c r="W678" s="213" t="s">
        <v>69</v>
      </c>
      <c r="X678" s="201"/>
      <c r="Y678" s="212" t="s">
        <v>70</v>
      </c>
      <c r="Z678" s="199" t="s">
        <v>75</v>
      </c>
      <c r="AA678" s="212" t="s">
        <v>72</v>
      </c>
      <c r="AB678" s="195"/>
      <c r="AC678" s="205"/>
      <c r="AD678" s="205"/>
      <c r="AE678" s="205"/>
      <c r="AF678" s="205"/>
      <c r="AG678" s="205"/>
      <c r="AH678" s="205"/>
      <c r="AI678" s="205"/>
    </row>
    <row r="679" spans="1:35" ht="24.6" x14ac:dyDescent="0.85">
      <c r="A679" s="192">
        <v>678</v>
      </c>
      <c r="B679" s="193" t="s">
        <v>5306</v>
      </c>
      <c r="C679" s="207" t="s">
        <v>6399</v>
      </c>
      <c r="D679" s="207" t="s">
        <v>6414</v>
      </c>
      <c r="E679" s="208"/>
      <c r="F679" s="208"/>
      <c r="G679" s="195" t="s">
        <v>8698</v>
      </c>
      <c r="H679" s="199"/>
      <c r="I679" s="210">
        <v>431511</v>
      </c>
      <c r="J679" s="210">
        <v>1243257</v>
      </c>
      <c r="K679" s="199"/>
      <c r="L679" s="284" t="s">
        <v>65</v>
      </c>
      <c r="M679" s="199"/>
      <c r="N679" s="199"/>
      <c r="O679" s="199" t="s">
        <v>68</v>
      </c>
      <c r="P679" s="262" t="s">
        <v>6571</v>
      </c>
      <c r="Q679" s="212">
        <v>0</v>
      </c>
      <c r="R679" s="212">
        <v>52</v>
      </c>
      <c r="S679" s="202"/>
      <c r="T679" s="212">
        <v>2.5</v>
      </c>
      <c r="U679" s="212">
        <v>5</v>
      </c>
      <c r="V679" s="212">
        <v>19</v>
      </c>
      <c r="W679" s="213" t="s">
        <v>69</v>
      </c>
      <c r="X679" s="201"/>
      <c r="Y679" s="212" t="s">
        <v>70</v>
      </c>
      <c r="Z679" s="199" t="s">
        <v>75</v>
      </c>
      <c r="AA679" s="212" t="s">
        <v>72</v>
      </c>
      <c r="AB679" s="195"/>
      <c r="AC679" s="205"/>
      <c r="AD679" s="205"/>
      <c r="AE679" s="205"/>
      <c r="AF679" s="205"/>
      <c r="AG679" s="205"/>
      <c r="AH679" s="205"/>
      <c r="AI679" s="205"/>
    </row>
    <row r="680" spans="1:35" ht="24.6" x14ac:dyDescent="0.85">
      <c r="A680" s="192">
        <v>679</v>
      </c>
      <c r="B680" s="193" t="s">
        <v>5306</v>
      </c>
      <c r="C680" s="207" t="s">
        <v>6399</v>
      </c>
      <c r="D680" s="207" t="s">
        <v>6414</v>
      </c>
      <c r="E680" s="208"/>
      <c r="F680" s="208"/>
      <c r="G680" s="195" t="s">
        <v>8699</v>
      </c>
      <c r="H680" s="199"/>
      <c r="I680" s="210">
        <v>432836</v>
      </c>
      <c r="J680" s="210">
        <v>1243861</v>
      </c>
      <c r="K680" s="199"/>
      <c r="L680" s="284" t="s">
        <v>67</v>
      </c>
      <c r="M680" s="199"/>
      <c r="N680" s="199"/>
      <c r="O680" s="199" t="s">
        <v>68</v>
      </c>
      <c r="P680" s="262" t="s">
        <v>6572</v>
      </c>
      <c r="Q680" s="212">
        <v>0</v>
      </c>
      <c r="R680" s="212">
        <v>37</v>
      </c>
      <c r="S680" s="202"/>
      <c r="T680" s="212">
        <v>1.5</v>
      </c>
      <c r="U680" s="212">
        <v>5</v>
      </c>
      <c r="V680" s="212">
        <v>17</v>
      </c>
      <c r="W680" s="213" t="s">
        <v>69</v>
      </c>
      <c r="X680" s="201"/>
      <c r="Y680" s="212" t="s">
        <v>70</v>
      </c>
      <c r="Z680" s="199" t="s">
        <v>75</v>
      </c>
      <c r="AA680" s="212" t="s">
        <v>72</v>
      </c>
      <c r="AB680" s="195"/>
      <c r="AC680" s="205"/>
      <c r="AD680" s="205"/>
      <c r="AE680" s="205"/>
      <c r="AF680" s="205"/>
      <c r="AG680" s="205"/>
      <c r="AH680" s="205"/>
      <c r="AI680" s="205"/>
    </row>
    <row r="681" spans="1:35" ht="24.6" x14ac:dyDescent="0.85">
      <c r="A681" s="192">
        <v>680</v>
      </c>
      <c r="B681" s="193" t="s">
        <v>5306</v>
      </c>
      <c r="C681" s="207" t="s">
        <v>6399</v>
      </c>
      <c r="D681" s="207" t="s">
        <v>6414</v>
      </c>
      <c r="E681" s="208"/>
      <c r="F681" s="208"/>
      <c r="G681" s="195" t="s">
        <v>8700</v>
      </c>
      <c r="H681" s="199"/>
      <c r="I681" s="210">
        <v>432772</v>
      </c>
      <c r="J681" s="210">
        <v>1243947</v>
      </c>
      <c r="K681" s="199"/>
      <c r="L681" s="284" t="s">
        <v>65</v>
      </c>
      <c r="M681" s="199"/>
      <c r="N681" s="199"/>
      <c r="O681" s="199" t="s">
        <v>68</v>
      </c>
      <c r="P681" s="262" t="s">
        <v>6573</v>
      </c>
      <c r="Q681" s="212">
        <v>0</v>
      </c>
      <c r="R681" s="212">
        <v>37</v>
      </c>
      <c r="S681" s="202"/>
      <c r="T681" s="212">
        <v>2</v>
      </c>
      <c r="U681" s="212">
        <v>4</v>
      </c>
      <c r="V681" s="212">
        <v>17</v>
      </c>
      <c r="W681" s="213" t="s">
        <v>69</v>
      </c>
      <c r="X681" s="201"/>
      <c r="Y681" s="212" t="s">
        <v>70</v>
      </c>
      <c r="Z681" s="199" t="s">
        <v>75</v>
      </c>
      <c r="AA681" s="212" t="s">
        <v>72</v>
      </c>
      <c r="AB681" s="195"/>
      <c r="AC681" s="205"/>
      <c r="AD681" s="205"/>
      <c r="AE681" s="205"/>
      <c r="AF681" s="205"/>
      <c r="AG681" s="205"/>
      <c r="AH681" s="205"/>
      <c r="AI681" s="205"/>
    </row>
    <row r="682" spans="1:35" ht="24.6" x14ac:dyDescent="0.85">
      <c r="A682" s="192">
        <v>681</v>
      </c>
      <c r="B682" s="193" t="s">
        <v>5306</v>
      </c>
      <c r="C682" s="207" t="s">
        <v>6399</v>
      </c>
      <c r="D682" s="207" t="s">
        <v>6414</v>
      </c>
      <c r="E682" s="208"/>
      <c r="F682" s="208"/>
      <c r="G682" s="195" t="s">
        <v>8701</v>
      </c>
      <c r="H682" s="199"/>
      <c r="I682" s="210">
        <v>432643</v>
      </c>
      <c r="J682" s="210">
        <v>1243963</v>
      </c>
      <c r="K682" s="199"/>
      <c r="L682" s="284" t="s">
        <v>65</v>
      </c>
      <c r="M682" s="199"/>
      <c r="N682" s="199"/>
      <c r="O682" s="199" t="s">
        <v>68</v>
      </c>
      <c r="P682" s="262" t="s">
        <v>6028</v>
      </c>
      <c r="Q682" s="212">
        <v>1</v>
      </c>
      <c r="R682" s="212">
        <v>55</v>
      </c>
      <c r="S682" s="202"/>
      <c r="T682" s="212">
        <v>2.5</v>
      </c>
      <c r="U682" s="212">
        <v>4</v>
      </c>
      <c r="V682" s="212">
        <v>18</v>
      </c>
      <c r="W682" s="213" t="s">
        <v>69</v>
      </c>
      <c r="X682" s="201"/>
      <c r="Y682" s="212" t="s">
        <v>70</v>
      </c>
      <c r="Z682" s="199" t="s">
        <v>75</v>
      </c>
      <c r="AA682" s="212" t="s">
        <v>72</v>
      </c>
      <c r="AB682" s="195"/>
      <c r="AC682" s="205"/>
      <c r="AD682" s="205"/>
      <c r="AE682" s="205"/>
      <c r="AF682" s="205"/>
      <c r="AG682" s="205"/>
      <c r="AH682" s="205"/>
      <c r="AI682" s="205"/>
    </row>
    <row r="683" spans="1:35" ht="24.6" x14ac:dyDescent="0.85">
      <c r="A683" s="192">
        <v>682</v>
      </c>
      <c r="B683" s="193" t="s">
        <v>5306</v>
      </c>
      <c r="C683" s="207" t="s">
        <v>6399</v>
      </c>
      <c r="D683" s="207" t="s">
        <v>6414</v>
      </c>
      <c r="E683" s="208"/>
      <c r="F683" s="208"/>
      <c r="G683" s="195" t="s">
        <v>8702</v>
      </c>
      <c r="H683" s="199"/>
      <c r="I683" s="210">
        <v>432558</v>
      </c>
      <c r="J683" s="210">
        <v>1243913</v>
      </c>
      <c r="K683" s="199"/>
      <c r="L683" s="284" t="s">
        <v>67</v>
      </c>
      <c r="M683" s="199"/>
      <c r="N683" s="199"/>
      <c r="O683" s="199" t="s">
        <v>68</v>
      </c>
      <c r="P683" s="262" t="s">
        <v>6574</v>
      </c>
      <c r="Q683" s="212">
        <v>2</v>
      </c>
      <c r="R683" s="212">
        <v>55</v>
      </c>
      <c r="S683" s="202"/>
      <c r="T683" s="212">
        <v>2</v>
      </c>
      <c r="U683" s="212">
        <v>4</v>
      </c>
      <c r="V683" s="212">
        <v>17</v>
      </c>
      <c r="W683" s="213" t="s">
        <v>69</v>
      </c>
      <c r="X683" s="201"/>
      <c r="Y683" s="212" t="s">
        <v>70</v>
      </c>
      <c r="Z683" s="199" t="s">
        <v>75</v>
      </c>
      <c r="AA683" s="212" t="s">
        <v>72</v>
      </c>
      <c r="AB683" s="195"/>
      <c r="AC683" s="205"/>
      <c r="AD683" s="205"/>
      <c r="AE683" s="205"/>
      <c r="AF683" s="205"/>
      <c r="AG683" s="205"/>
      <c r="AH683" s="205"/>
      <c r="AI683" s="205"/>
    </row>
    <row r="684" spans="1:35" ht="24.6" x14ac:dyDescent="0.85">
      <c r="A684" s="192">
        <v>683</v>
      </c>
      <c r="B684" s="193" t="s">
        <v>5306</v>
      </c>
      <c r="C684" s="207" t="s">
        <v>6399</v>
      </c>
      <c r="D684" s="207" t="s">
        <v>6414</v>
      </c>
      <c r="E684" s="208"/>
      <c r="F684" s="208"/>
      <c r="G684" s="195" t="s">
        <v>8703</v>
      </c>
      <c r="H684" s="199"/>
      <c r="I684" s="210">
        <v>432309</v>
      </c>
      <c r="J684" s="210">
        <v>1243951</v>
      </c>
      <c r="K684" s="199"/>
      <c r="L684" s="284" t="s">
        <v>65</v>
      </c>
      <c r="M684" s="199"/>
      <c r="N684" s="199"/>
      <c r="O684" s="199" t="s">
        <v>68</v>
      </c>
      <c r="P684" s="262" t="s">
        <v>6575</v>
      </c>
      <c r="Q684" s="212">
        <v>2</v>
      </c>
      <c r="R684" s="212">
        <v>0</v>
      </c>
      <c r="S684" s="202"/>
      <c r="T684" s="212">
        <v>1.5</v>
      </c>
      <c r="U684" s="212">
        <v>4</v>
      </c>
      <c r="V684" s="212">
        <v>17</v>
      </c>
      <c r="W684" s="213" t="s">
        <v>69</v>
      </c>
      <c r="X684" s="201"/>
      <c r="Y684" s="212" t="s">
        <v>70</v>
      </c>
      <c r="Z684" s="199" t="s">
        <v>75</v>
      </c>
      <c r="AA684" s="212" t="s">
        <v>72</v>
      </c>
      <c r="AB684" s="195"/>
      <c r="AC684" s="205"/>
      <c r="AD684" s="205"/>
      <c r="AE684" s="205"/>
      <c r="AF684" s="205"/>
      <c r="AG684" s="205"/>
      <c r="AH684" s="205"/>
      <c r="AI684" s="205"/>
    </row>
    <row r="685" spans="1:35" ht="24.6" x14ac:dyDescent="0.85">
      <c r="A685" s="192">
        <v>684</v>
      </c>
      <c r="B685" s="193" t="s">
        <v>5306</v>
      </c>
      <c r="C685" s="207" t="s">
        <v>6399</v>
      </c>
      <c r="D685" s="207" t="s">
        <v>6414</v>
      </c>
      <c r="E685" s="208"/>
      <c r="F685" s="208"/>
      <c r="G685" s="195" t="s">
        <v>8704</v>
      </c>
      <c r="H685" s="199"/>
      <c r="I685" s="210">
        <v>432490</v>
      </c>
      <c r="J685" s="210">
        <v>1243932</v>
      </c>
      <c r="K685" s="199"/>
      <c r="L685" s="284" t="s">
        <v>65</v>
      </c>
      <c r="M685" s="199"/>
      <c r="N685" s="199"/>
      <c r="O685" s="199" t="s">
        <v>68</v>
      </c>
      <c r="P685" s="262" t="s">
        <v>6576</v>
      </c>
      <c r="Q685" s="212">
        <v>2</v>
      </c>
      <c r="R685" s="212">
        <v>37</v>
      </c>
      <c r="S685" s="202"/>
      <c r="T685" s="212">
        <v>3</v>
      </c>
      <c r="U685" s="212">
        <v>4</v>
      </c>
      <c r="V685" s="212">
        <v>17</v>
      </c>
      <c r="W685" s="213" t="s">
        <v>69</v>
      </c>
      <c r="X685" s="201"/>
      <c r="Y685" s="212" t="s">
        <v>70</v>
      </c>
      <c r="Z685" s="199" t="s">
        <v>75</v>
      </c>
      <c r="AA685" s="212" t="s">
        <v>72</v>
      </c>
      <c r="AB685" s="195"/>
      <c r="AC685" s="205"/>
      <c r="AD685" s="205"/>
      <c r="AE685" s="205"/>
      <c r="AF685" s="205"/>
      <c r="AG685" s="205"/>
      <c r="AH685" s="205"/>
      <c r="AI685" s="205"/>
    </row>
    <row r="686" spans="1:35" ht="24.6" x14ac:dyDescent="0.85">
      <c r="A686" s="192">
        <v>685</v>
      </c>
      <c r="B686" s="193" t="s">
        <v>5306</v>
      </c>
      <c r="C686" s="207" t="s">
        <v>6399</v>
      </c>
      <c r="D686" s="207" t="s">
        <v>6414</v>
      </c>
      <c r="E686" s="208"/>
      <c r="F686" s="208"/>
      <c r="G686" s="195" t="s">
        <v>8705</v>
      </c>
      <c r="H686" s="199"/>
      <c r="I686" s="210">
        <v>432354</v>
      </c>
      <c r="J686" s="210">
        <v>1243931</v>
      </c>
      <c r="K686" s="199"/>
      <c r="L686" s="284" t="s">
        <v>67</v>
      </c>
      <c r="M686" s="199"/>
      <c r="N686" s="199"/>
      <c r="O686" s="199" t="s">
        <v>68</v>
      </c>
      <c r="P686" s="262" t="s">
        <v>6577</v>
      </c>
      <c r="Q686" s="212">
        <v>1</v>
      </c>
      <c r="R686" s="212">
        <v>55</v>
      </c>
      <c r="S686" s="202"/>
      <c r="T686" s="212">
        <v>3</v>
      </c>
      <c r="U686" s="212">
        <v>5</v>
      </c>
      <c r="V686" s="212">
        <v>19</v>
      </c>
      <c r="W686" s="213" t="s">
        <v>69</v>
      </c>
      <c r="X686" s="201"/>
      <c r="Y686" s="212" t="s">
        <v>70</v>
      </c>
      <c r="Z686" s="199" t="s">
        <v>75</v>
      </c>
      <c r="AA686" s="212" t="s">
        <v>72</v>
      </c>
      <c r="AB686" s="195"/>
      <c r="AC686" s="205"/>
      <c r="AD686" s="205"/>
      <c r="AE686" s="205"/>
      <c r="AF686" s="205"/>
      <c r="AG686" s="205"/>
      <c r="AH686" s="205"/>
      <c r="AI686" s="205"/>
    </row>
    <row r="687" spans="1:35" ht="24.6" x14ac:dyDescent="0.85">
      <c r="A687" s="192">
        <v>686</v>
      </c>
      <c r="B687" s="193" t="s">
        <v>5306</v>
      </c>
      <c r="C687" s="207" t="s">
        <v>6399</v>
      </c>
      <c r="D687" s="207" t="s">
        <v>6414</v>
      </c>
      <c r="E687" s="208"/>
      <c r="F687" s="208"/>
      <c r="G687" s="195" t="s">
        <v>8706</v>
      </c>
      <c r="H687" s="199"/>
      <c r="I687" s="210">
        <v>432026</v>
      </c>
      <c r="J687" s="210">
        <v>1244052</v>
      </c>
      <c r="K687" s="199"/>
      <c r="L687" s="284" t="s">
        <v>65</v>
      </c>
      <c r="M687" s="199"/>
      <c r="N687" s="199"/>
      <c r="O687" s="199" t="s">
        <v>68</v>
      </c>
      <c r="P687" s="262" t="s">
        <v>6578</v>
      </c>
      <c r="Q687" s="212">
        <v>0</v>
      </c>
      <c r="R687" s="212">
        <v>28</v>
      </c>
      <c r="S687" s="202"/>
      <c r="T687" s="212">
        <v>4</v>
      </c>
      <c r="U687" s="212">
        <v>6</v>
      </c>
      <c r="V687" s="212">
        <v>20</v>
      </c>
      <c r="W687" s="213" t="s">
        <v>69</v>
      </c>
      <c r="X687" s="201"/>
      <c r="Y687" s="212" t="s">
        <v>70</v>
      </c>
      <c r="Z687" s="199" t="s">
        <v>75</v>
      </c>
      <c r="AA687" s="212" t="s">
        <v>72</v>
      </c>
      <c r="AB687" s="195"/>
      <c r="AC687" s="205"/>
      <c r="AD687" s="205"/>
      <c r="AE687" s="205"/>
      <c r="AF687" s="205"/>
      <c r="AG687" s="205"/>
      <c r="AH687" s="205"/>
      <c r="AI687" s="205"/>
    </row>
    <row r="688" spans="1:35" ht="24.6" x14ac:dyDescent="0.85">
      <c r="A688" s="192">
        <v>687</v>
      </c>
      <c r="B688" s="193" t="s">
        <v>5306</v>
      </c>
      <c r="C688" s="207" t="s">
        <v>6399</v>
      </c>
      <c r="D688" s="207" t="s">
        <v>6414</v>
      </c>
      <c r="E688" s="208"/>
      <c r="F688" s="208"/>
      <c r="G688" s="195" t="s">
        <v>8707</v>
      </c>
      <c r="H688" s="199"/>
      <c r="I688" s="210">
        <v>431735</v>
      </c>
      <c r="J688" s="210">
        <v>1244130</v>
      </c>
      <c r="K688" s="199"/>
      <c r="L688" s="284" t="s">
        <v>65</v>
      </c>
      <c r="M688" s="199"/>
      <c r="N688" s="199"/>
      <c r="O688" s="199" t="s">
        <v>68</v>
      </c>
      <c r="P688" s="262" t="s">
        <v>6579</v>
      </c>
      <c r="Q688" s="212">
        <v>1</v>
      </c>
      <c r="R688" s="212">
        <v>35</v>
      </c>
      <c r="S688" s="202"/>
      <c r="T688" s="212">
        <v>2</v>
      </c>
      <c r="U688" s="212">
        <v>6</v>
      </c>
      <c r="V688" s="212">
        <v>22</v>
      </c>
      <c r="W688" s="213" t="s">
        <v>69</v>
      </c>
      <c r="X688" s="201"/>
      <c r="Y688" s="212" t="s">
        <v>70</v>
      </c>
      <c r="Z688" s="199" t="s">
        <v>75</v>
      </c>
      <c r="AA688" s="212" t="s">
        <v>72</v>
      </c>
      <c r="AB688" s="195"/>
      <c r="AC688" s="205"/>
      <c r="AD688" s="205"/>
      <c r="AE688" s="205"/>
      <c r="AF688" s="205"/>
      <c r="AG688" s="205"/>
      <c r="AH688" s="205"/>
      <c r="AI688" s="205"/>
    </row>
    <row r="689" spans="1:35" ht="24.6" x14ac:dyDescent="0.85">
      <c r="A689" s="192">
        <v>688</v>
      </c>
      <c r="B689" s="193" t="s">
        <v>5306</v>
      </c>
      <c r="C689" s="207" t="s">
        <v>6399</v>
      </c>
      <c r="D689" s="207" t="s">
        <v>6414</v>
      </c>
      <c r="E689" s="208"/>
      <c r="F689" s="208"/>
      <c r="G689" s="195" t="s">
        <v>8708</v>
      </c>
      <c r="H689" s="199"/>
      <c r="I689" s="210">
        <v>431751</v>
      </c>
      <c r="J689" s="210">
        <v>1244181</v>
      </c>
      <c r="K689" s="199"/>
      <c r="L689" s="284" t="s">
        <v>67</v>
      </c>
      <c r="M689" s="199"/>
      <c r="N689" s="199"/>
      <c r="O689" s="199" t="s">
        <v>68</v>
      </c>
      <c r="P689" s="262" t="s">
        <v>6580</v>
      </c>
      <c r="Q689" s="212">
        <v>0</v>
      </c>
      <c r="R689" s="212">
        <v>42</v>
      </c>
      <c r="S689" s="202"/>
      <c r="T689" s="212">
        <v>2</v>
      </c>
      <c r="U689" s="212">
        <v>4</v>
      </c>
      <c r="V689" s="212">
        <v>21</v>
      </c>
      <c r="W689" s="213" t="s">
        <v>69</v>
      </c>
      <c r="X689" s="201"/>
      <c r="Y689" s="212" t="s">
        <v>70</v>
      </c>
      <c r="Z689" s="199" t="s">
        <v>75</v>
      </c>
      <c r="AA689" s="212" t="s">
        <v>72</v>
      </c>
      <c r="AB689" s="195"/>
      <c r="AC689" s="205"/>
      <c r="AD689" s="205"/>
      <c r="AE689" s="205"/>
      <c r="AF689" s="205"/>
      <c r="AG689" s="205"/>
      <c r="AH689" s="205"/>
      <c r="AI689" s="205"/>
    </row>
    <row r="690" spans="1:35" ht="24.6" x14ac:dyDescent="0.85">
      <c r="A690" s="192">
        <v>689</v>
      </c>
      <c r="B690" s="193" t="s">
        <v>5306</v>
      </c>
      <c r="C690" s="207" t="s">
        <v>6399</v>
      </c>
      <c r="D690" s="207" t="s">
        <v>6414</v>
      </c>
      <c r="E690" s="208"/>
      <c r="F690" s="208"/>
      <c r="G690" s="195" t="s">
        <v>8709</v>
      </c>
      <c r="H690" s="199"/>
      <c r="I690" s="210">
        <v>432173</v>
      </c>
      <c r="J690" s="210">
        <v>1243999</v>
      </c>
      <c r="K690" s="199"/>
      <c r="L690" s="284" t="s">
        <v>65</v>
      </c>
      <c r="M690" s="199"/>
      <c r="N690" s="199"/>
      <c r="O690" s="199" t="s">
        <v>68</v>
      </c>
      <c r="P690" s="262" t="s">
        <v>6581</v>
      </c>
      <c r="Q690" s="212">
        <v>0</v>
      </c>
      <c r="R690" s="212">
        <v>55</v>
      </c>
      <c r="S690" s="202"/>
      <c r="T690" s="212">
        <v>1.6</v>
      </c>
      <c r="U690" s="212">
        <v>4</v>
      </c>
      <c r="V690" s="212">
        <v>21</v>
      </c>
      <c r="W690" s="213" t="s">
        <v>69</v>
      </c>
      <c r="X690" s="201"/>
      <c r="Y690" s="212" t="s">
        <v>70</v>
      </c>
      <c r="Z690" s="199" t="s">
        <v>75</v>
      </c>
      <c r="AA690" s="212" t="s">
        <v>72</v>
      </c>
      <c r="AB690" s="195"/>
      <c r="AC690" s="205"/>
      <c r="AD690" s="205"/>
      <c r="AE690" s="205"/>
      <c r="AF690" s="205"/>
      <c r="AG690" s="205"/>
      <c r="AH690" s="205"/>
      <c r="AI690" s="205"/>
    </row>
    <row r="691" spans="1:35" ht="24.6" x14ac:dyDescent="0.85">
      <c r="A691" s="192">
        <v>690</v>
      </c>
      <c r="B691" s="193" t="s">
        <v>5306</v>
      </c>
      <c r="C691" s="207" t="s">
        <v>6399</v>
      </c>
      <c r="D691" s="207" t="s">
        <v>6414</v>
      </c>
      <c r="E691" s="208" t="s">
        <v>6582</v>
      </c>
      <c r="F691" s="208"/>
      <c r="G691" s="195" t="s">
        <v>8710</v>
      </c>
      <c r="H691" s="199"/>
      <c r="I691" s="210">
        <v>432432</v>
      </c>
      <c r="J691" s="210">
        <v>1245143</v>
      </c>
      <c r="K691" s="199"/>
      <c r="L691" s="284" t="s">
        <v>65</v>
      </c>
      <c r="M691" s="199"/>
      <c r="N691" s="199"/>
      <c r="O691" s="199" t="s">
        <v>68</v>
      </c>
      <c r="P691" s="262" t="s">
        <v>6583</v>
      </c>
      <c r="Q691" s="212">
        <v>0</v>
      </c>
      <c r="R691" s="212">
        <v>55</v>
      </c>
      <c r="S691" s="202"/>
      <c r="T691" s="212">
        <v>2</v>
      </c>
      <c r="U691" s="212">
        <v>5</v>
      </c>
      <c r="V691" s="212">
        <v>22</v>
      </c>
      <c r="W691" s="213" t="s">
        <v>69</v>
      </c>
      <c r="X691" s="201"/>
      <c r="Y691" s="212" t="s">
        <v>70</v>
      </c>
      <c r="Z691" s="199" t="s">
        <v>75</v>
      </c>
      <c r="AA691" s="212" t="s">
        <v>72</v>
      </c>
      <c r="AB691" s="195"/>
      <c r="AC691" s="205"/>
      <c r="AD691" s="205"/>
      <c r="AE691" s="205"/>
      <c r="AF691" s="205"/>
      <c r="AG691" s="205"/>
      <c r="AH691" s="205"/>
      <c r="AI691" s="205"/>
    </row>
    <row r="692" spans="1:35" ht="24.6" x14ac:dyDescent="0.85">
      <c r="A692" s="192">
        <v>691</v>
      </c>
      <c r="B692" s="193" t="s">
        <v>5306</v>
      </c>
      <c r="C692" s="207" t="s">
        <v>6399</v>
      </c>
      <c r="D692" s="207" t="s">
        <v>6414</v>
      </c>
      <c r="E692" s="208"/>
      <c r="F692" s="208"/>
      <c r="G692" s="195" t="s">
        <v>8711</v>
      </c>
      <c r="H692" s="199"/>
      <c r="I692" s="210">
        <v>432415</v>
      </c>
      <c r="J692" s="210">
        <v>1245068</v>
      </c>
      <c r="K692" s="199"/>
      <c r="L692" s="284" t="s">
        <v>67</v>
      </c>
      <c r="M692" s="199"/>
      <c r="N692" s="199"/>
      <c r="O692" s="199" t="s">
        <v>68</v>
      </c>
      <c r="P692" s="262" t="s">
        <v>6584</v>
      </c>
      <c r="Q692" s="212">
        <v>0</v>
      </c>
      <c r="R692" s="212">
        <v>25</v>
      </c>
      <c r="S692" s="202"/>
      <c r="T692" s="212">
        <v>2</v>
      </c>
      <c r="U692" s="212">
        <v>5</v>
      </c>
      <c r="V692" s="212">
        <v>22</v>
      </c>
      <c r="W692" s="213" t="s">
        <v>69</v>
      </c>
      <c r="X692" s="201"/>
      <c r="Y692" s="212" t="s">
        <v>70</v>
      </c>
      <c r="Z692" s="199" t="s">
        <v>75</v>
      </c>
      <c r="AA692" s="212" t="s">
        <v>72</v>
      </c>
      <c r="AB692" s="195"/>
      <c r="AC692" s="205"/>
      <c r="AD692" s="205"/>
      <c r="AE692" s="205"/>
      <c r="AF692" s="205"/>
      <c r="AG692" s="205"/>
      <c r="AH692" s="205"/>
      <c r="AI692" s="205"/>
    </row>
    <row r="693" spans="1:35" ht="24.6" x14ac:dyDescent="0.85">
      <c r="A693" s="192">
        <v>692</v>
      </c>
      <c r="B693" s="193" t="s">
        <v>5306</v>
      </c>
      <c r="C693" s="207" t="s">
        <v>6399</v>
      </c>
      <c r="D693" s="207" t="s">
        <v>6414</v>
      </c>
      <c r="E693" s="208"/>
      <c r="F693" s="208"/>
      <c r="G693" s="195" t="s">
        <v>8712</v>
      </c>
      <c r="H693" s="199"/>
      <c r="I693" s="210">
        <v>432434</v>
      </c>
      <c r="J693" s="210">
        <v>1245234</v>
      </c>
      <c r="K693" s="199"/>
      <c r="L693" s="284" t="s">
        <v>65</v>
      </c>
      <c r="M693" s="199"/>
      <c r="N693" s="199"/>
      <c r="O693" s="199" t="s">
        <v>68</v>
      </c>
      <c r="P693" s="262" t="s">
        <v>6585</v>
      </c>
      <c r="Q693" s="212">
        <v>0</v>
      </c>
      <c r="R693" s="212">
        <v>32</v>
      </c>
      <c r="S693" s="202"/>
      <c r="T693" s="212">
        <v>3</v>
      </c>
      <c r="U693" s="212">
        <v>5</v>
      </c>
      <c r="V693" s="212">
        <v>22</v>
      </c>
      <c r="W693" s="213" t="s">
        <v>69</v>
      </c>
      <c r="X693" s="201"/>
      <c r="Y693" s="212" t="s">
        <v>70</v>
      </c>
      <c r="Z693" s="199" t="s">
        <v>75</v>
      </c>
      <c r="AA693" s="212" t="s">
        <v>72</v>
      </c>
      <c r="AB693" s="195"/>
      <c r="AC693" s="205"/>
      <c r="AD693" s="205"/>
      <c r="AE693" s="205"/>
      <c r="AF693" s="205"/>
      <c r="AG693" s="205"/>
      <c r="AH693" s="205"/>
      <c r="AI693" s="205"/>
    </row>
    <row r="694" spans="1:35" ht="24.6" x14ac:dyDescent="0.85">
      <c r="A694" s="192">
        <v>693</v>
      </c>
      <c r="B694" s="193" t="s">
        <v>5306</v>
      </c>
      <c r="C694" s="207" t="s">
        <v>6399</v>
      </c>
      <c r="D694" s="207" t="s">
        <v>6414</v>
      </c>
      <c r="E694" s="208"/>
      <c r="F694" s="208"/>
      <c r="G694" s="195" t="s">
        <v>8713</v>
      </c>
      <c r="H694" s="199"/>
      <c r="I694" s="210">
        <v>432393</v>
      </c>
      <c r="J694" s="210">
        <v>1244789</v>
      </c>
      <c r="K694" s="199"/>
      <c r="L694" s="284" t="s">
        <v>65</v>
      </c>
      <c r="M694" s="199"/>
      <c r="N694" s="199"/>
      <c r="O694" s="199" t="s">
        <v>68</v>
      </c>
      <c r="P694" s="262" t="s">
        <v>6586</v>
      </c>
      <c r="Q694" s="212">
        <v>0</v>
      </c>
      <c r="R694" s="212">
        <v>28</v>
      </c>
      <c r="S694" s="202"/>
      <c r="T694" s="212">
        <v>2</v>
      </c>
      <c r="U694" s="212">
        <v>3</v>
      </c>
      <c r="V694" s="212">
        <v>22</v>
      </c>
      <c r="W694" s="213" t="s">
        <v>69</v>
      </c>
      <c r="X694" s="201"/>
      <c r="Y694" s="212" t="s">
        <v>70</v>
      </c>
      <c r="Z694" s="199" t="s">
        <v>75</v>
      </c>
      <c r="AA694" s="212" t="s">
        <v>72</v>
      </c>
      <c r="AB694" s="195"/>
      <c r="AC694" s="205"/>
      <c r="AD694" s="205"/>
      <c r="AE694" s="205"/>
      <c r="AF694" s="205"/>
      <c r="AG694" s="205"/>
      <c r="AH694" s="205"/>
      <c r="AI694" s="205"/>
    </row>
    <row r="695" spans="1:35" ht="24.6" x14ac:dyDescent="0.85">
      <c r="A695" s="192">
        <v>694</v>
      </c>
      <c r="B695" s="193" t="s">
        <v>5306</v>
      </c>
      <c r="C695" s="207" t="s">
        <v>6399</v>
      </c>
      <c r="D695" s="207" t="s">
        <v>6414</v>
      </c>
      <c r="E695" s="208"/>
      <c r="F695" s="208"/>
      <c r="G695" s="195" t="s">
        <v>8714</v>
      </c>
      <c r="H695" s="199"/>
      <c r="I695" s="210">
        <v>432410</v>
      </c>
      <c r="J695" s="210">
        <v>1244642</v>
      </c>
      <c r="K695" s="199"/>
      <c r="L695" s="284" t="s">
        <v>67</v>
      </c>
      <c r="M695" s="199"/>
      <c r="N695" s="199"/>
      <c r="O695" s="199" t="s">
        <v>68</v>
      </c>
      <c r="P695" s="262" t="s">
        <v>6587</v>
      </c>
      <c r="Q695" s="212">
        <v>1</v>
      </c>
      <c r="R695" s="212">
        <v>34</v>
      </c>
      <c r="S695" s="202"/>
      <c r="T695" s="212">
        <v>1.5</v>
      </c>
      <c r="U695" s="212">
        <v>5</v>
      </c>
      <c r="V695" s="212">
        <v>8</v>
      </c>
      <c r="W695" s="213" t="s">
        <v>69</v>
      </c>
      <c r="X695" s="201"/>
      <c r="Y695" s="212" t="s">
        <v>70</v>
      </c>
      <c r="Z695" s="199" t="s">
        <v>75</v>
      </c>
      <c r="AA695" s="212" t="s">
        <v>72</v>
      </c>
      <c r="AB695" s="195"/>
      <c r="AC695" s="205"/>
      <c r="AD695" s="205"/>
      <c r="AE695" s="205"/>
      <c r="AF695" s="205"/>
      <c r="AG695" s="205"/>
      <c r="AH695" s="205"/>
      <c r="AI695" s="205"/>
    </row>
    <row r="696" spans="1:35" ht="24.6" x14ac:dyDescent="0.85">
      <c r="A696" s="192">
        <v>695</v>
      </c>
      <c r="B696" s="193" t="s">
        <v>5306</v>
      </c>
      <c r="C696" s="207" t="s">
        <v>6399</v>
      </c>
      <c r="D696" s="207" t="s">
        <v>6414</v>
      </c>
      <c r="E696" s="208"/>
      <c r="F696" s="208"/>
      <c r="G696" s="195" t="s">
        <v>8715</v>
      </c>
      <c r="H696" s="199"/>
      <c r="I696" s="210">
        <v>432510</v>
      </c>
      <c r="J696" s="210">
        <v>1245212</v>
      </c>
      <c r="K696" s="199"/>
      <c r="L696" s="284" t="s">
        <v>65</v>
      </c>
      <c r="M696" s="199"/>
      <c r="N696" s="199"/>
      <c r="O696" s="199" t="s">
        <v>68</v>
      </c>
      <c r="P696" s="262" t="s">
        <v>6588</v>
      </c>
      <c r="Q696" s="212">
        <v>2</v>
      </c>
      <c r="R696" s="212">
        <v>49</v>
      </c>
      <c r="S696" s="202"/>
      <c r="T696" s="212">
        <v>1.4</v>
      </c>
      <c r="U696" s="212">
        <v>10</v>
      </c>
      <c r="V696" s="212">
        <v>16</v>
      </c>
      <c r="W696" s="213" t="s">
        <v>69</v>
      </c>
      <c r="X696" s="201"/>
      <c r="Y696" s="212" t="s">
        <v>70</v>
      </c>
      <c r="Z696" s="199" t="s">
        <v>75</v>
      </c>
      <c r="AA696" s="212" t="s">
        <v>72</v>
      </c>
      <c r="AB696" s="195"/>
      <c r="AC696" s="205"/>
      <c r="AD696" s="205"/>
      <c r="AE696" s="205"/>
      <c r="AF696" s="205"/>
      <c r="AG696" s="205"/>
      <c r="AH696" s="205"/>
      <c r="AI696" s="205"/>
    </row>
    <row r="697" spans="1:35" ht="24.6" x14ac:dyDescent="0.85">
      <c r="A697" s="192">
        <v>696</v>
      </c>
      <c r="B697" s="193" t="s">
        <v>5306</v>
      </c>
      <c r="C697" s="207" t="s">
        <v>6399</v>
      </c>
      <c r="D697" s="207" t="s">
        <v>6414</v>
      </c>
      <c r="E697" s="208"/>
      <c r="F697" s="208"/>
      <c r="G697" s="195" t="s">
        <v>8716</v>
      </c>
      <c r="H697" s="199"/>
      <c r="I697" s="210">
        <v>432519</v>
      </c>
      <c r="J697" s="210">
        <v>1244967</v>
      </c>
      <c r="K697" s="199"/>
      <c r="L697" s="284" t="s">
        <v>65</v>
      </c>
      <c r="M697" s="199"/>
      <c r="N697" s="199"/>
      <c r="O697" s="199" t="s">
        <v>68</v>
      </c>
      <c r="P697" s="262" t="s">
        <v>6589</v>
      </c>
      <c r="Q697" s="212">
        <v>0</v>
      </c>
      <c r="R697" s="212">
        <v>55</v>
      </c>
      <c r="S697" s="202"/>
      <c r="T697" s="212">
        <v>1.2</v>
      </c>
      <c r="U697" s="212">
        <v>12</v>
      </c>
      <c r="V697" s="212">
        <v>17</v>
      </c>
      <c r="W697" s="213" t="s">
        <v>69</v>
      </c>
      <c r="X697" s="201"/>
      <c r="Y697" s="212" t="s">
        <v>70</v>
      </c>
      <c r="Z697" s="199" t="s">
        <v>75</v>
      </c>
      <c r="AA697" s="212" t="s">
        <v>72</v>
      </c>
      <c r="AB697" s="195"/>
      <c r="AC697" s="205"/>
      <c r="AD697" s="205"/>
      <c r="AE697" s="205"/>
      <c r="AF697" s="205"/>
      <c r="AG697" s="205"/>
      <c r="AH697" s="205"/>
      <c r="AI697" s="205"/>
    </row>
    <row r="698" spans="1:35" ht="24.6" x14ac:dyDescent="0.85">
      <c r="A698" s="192">
        <v>697</v>
      </c>
      <c r="B698" s="193" t="s">
        <v>5306</v>
      </c>
      <c r="C698" s="207" t="s">
        <v>6399</v>
      </c>
      <c r="D698" s="207" t="s">
        <v>6414</v>
      </c>
      <c r="E698" s="208"/>
      <c r="F698" s="208"/>
      <c r="G698" s="195" t="s">
        <v>8717</v>
      </c>
      <c r="H698" s="199"/>
      <c r="I698" s="210">
        <v>432517</v>
      </c>
      <c r="J698" s="210">
        <v>1244820</v>
      </c>
      <c r="K698" s="199"/>
      <c r="L698" s="284" t="s">
        <v>67</v>
      </c>
      <c r="M698" s="199"/>
      <c r="N698" s="199"/>
      <c r="O698" s="199" t="s">
        <v>68</v>
      </c>
      <c r="P698" s="262" t="s">
        <v>6590</v>
      </c>
      <c r="Q698" s="212">
        <v>0</v>
      </c>
      <c r="R698" s="212">
        <v>45</v>
      </c>
      <c r="S698" s="202"/>
      <c r="T698" s="212">
        <v>2</v>
      </c>
      <c r="U698" s="212">
        <v>6</v>
      </c>
      <c r="V698" s="212">
        <v>9</v>
      </c>
      <c r="W698" s="213" t="s">
        <v>69</v>
      </c>
      <c r="X698" s="201"/>
      <c r="Y698" s="212" t="s">
        <v>70</v>
      </c>
      <c r="Z698" s="199" t="s">
        <v>75</v>
      </c>
      <c r="AA698" s="212" t="s">
        <v>72</v>
      </c>
      <c r="AB698" s="195"/>
      <c r="AC698" s="205"/>
      <c r="AD698" s="205"/>
      <c r="AE698" s="205"/>
      <c r="AF698" s="205"/>
      <c r="AG698" s="205"/>
      <c r="AH698" s="205"/>
      <c r="AI698" s="205"/>
    </row>
    <row r="699" spans="1:35" ht="24.6" x14ac:dyDescent="0.85">
      <c r="A699" s="192">
        <v>698</v>
      </c>
      <c r="B699" s="193" t="s">
        <v>5306</v>
      </c>
      <c r="C699" s="207" t="s">
        <v>6399</v>
      </c>
      <c r="D699" s="207" t="s">
        <v>6414</v>
      </c>
      <c r="E699" s="208"/>
      <c r="F699" s="208"/>
      <c r="G699" s="195" t="s">
        <v>8718</v>
      </c>
      <c r="H699" s="199"/>
      <c r="I699" s="210">
        <v>432609</v>
      </c>
      <c r="J699" s="210">
        <v>1245012</v>
      </c>
      <c r="K699" s="199"/>
      <c r="L699" s="284" t="s">
        <v>65</v>
      </c>
      <c r="M699" s="199"/>
      <c r="N699" s="199"/>
      <c r="O699" s="199" t="s">
        <v>68</v>
      </c>
      <c r="P699" s="262" t="s">
        <v>6591</v>
      </c>
      <c r="Q699" s="212">
        <v>0</v>
      </c>
      <c r="R699" s="212">
        <v>60</v>
      </c>
      <c r="S699" s="202"/>
      <c r="T699" s="212">
        <v>2.4</v>
      </c>
      <c r="U699" s="212">
        <v>5</v>
      </c>
      <c r="V699" s="212">
        <v>15</v>
      </c>
      <c r="W699" s="213" t="s">
        <v>69</v>
      </c>
      <c r="X699" s="201"/>
      <c r="Y699" s="212" t="s">
        <v>70</v>
      </c>
      <c r="Z699" s="199" t="s">
        <v>75</v>
      </c>
      <c r="AA699" s="212" t="s">
        <v>72</v>
      </c>
      <c r="AB699" s="195"/>
      <c r="AC699" s="205"/>
      <c r="AD699" s="205"/>
      <c r="AE699" s="205"/>
      <c r="AF699" s="205"/>
      <c r="AG699" s="205"/>
      <c r="AH699" s="205"/>
      <c r="AI699" s="205"/>
    </row>
    <row r="700" spans="1:35" ht="24.6" x14ac:dyDescent="0.85">
      <c r="A700" s="192">
        <v>699</v>
      </c>
      <c r="B700" s="193" t="s">
        <v>5306</v>
      </c>
      <c r="C700" s="207" t="s">
        <v>6399</v>
      </c>
      <c r="D700" s="207" t="s">
        <v>6414</v>
      </c>
      <c r="E700" s="208"/>
      <c r="F700" s="208"/>
      <c r="G700" s="195" t="s">
        <v>8719</v>
      </c>
      <c r="H700" s="199"/>
      <c r="I700" s="210">
        <v>432519</v>
      </c>
      <c r="J700" s="210">
        <v>1245051</v>
      </c>
      <c r="K700" s="199"/>
      <c r="L700" s="284" t="s">
        <v>65</v>
      </c>
      <c r="M700" s="199"/>
      <c r="N700" s="199"/>
      <c r="O700" s="199" t="s">
        <v>68</v>
      </c>
      <c r="P700" s="262" t="s">
        <v>6592</v>
      </c>
      <c r="Q700" s="212">
        <v>0</v>
      </c>
      <c r="R700" s="212">
        <v>36</v>
      </c>
      <c r="S700" s="202"/>
      <c r="T700" s="212">
        <v>2.1</v>
      </c>
      <c r="U700" s="212">
        <v>7</v>
      </c>
      <c r="V700" s="212">
        <v>14</v>
      </c>
      <c r="W700" s="213" t="s">
        <v>69</v>
      </c>
      <c r="X700" s="201"/>
      <c r="Y700" s="212" t="s">
        <v>70</v>
      </c>
      <c r="Z700" s="199" t="s">
        <v>75</v>
      </c>
      <c r="AA700" s="212" t="s">
        <v>72</v>
      </c>
      <c r="AB700" s="195"/>
      <c r="AC700" s="205"/>
      <c r="AD700" s="205"/>
      <c r="AE700" s="205"/>
      <c r="AF700" s="205"/>
      <c r="AG700" s="205"/>
      <c r="AH700" s="205"/>
      <c r="AI700" s="205"/>
    </row>
    <row r="701" spans="1:35" ht="24.6" x14ac:dyDescent="0.85">
      <c r="A701" s="192">
        <v>700</v>
      </c>
      <c r="B701" s="193" t="s">
        <v>5306</v>
      </c>
      <c r="C701" s="207" t="s">
        <v>6399</v>
      </c>
      <c r="D701" s="207" t="s">
        <v>6414</v>
      </c>
      <c r="E701" s="208"/>
      <c r="F701" s="208"/>
      <c r="G701" s="195" t="s">
        <v>8720</v>
      </c>
      <c r="H701" s="199"/>
      <c r="I701" s="210">
        <v>432623</v>
      </c>
      <c r="J701" s="210">
        <v>1245119</v>
      </c>
      <c r="K701" s="199"/>
      <c r="L701" s="284" t="s">
        <v>67</v>
      </c>
      <c r="M701" s="199"/>
      <c r="N701" s="199"/>
      <c r="O701" s="199" t="s">
        <v>68</v>
      </c>
      <c r="P701" s="262" t="s">
        <v>6593</v>
      </c>
      <c r="Q701" s="212">
        <v>0</v>
      </c>
      <c r="R701" s="212">
        <v>28</v>
      </c>
      <c r="S701" s="202"/>
      <c r="T701" s="212">
        <v>2.5</v>
      </c>
      <c r="U701" s="212">
        <v>6</v>
      </c>
      <c r="V701" s="212">
        <v>22</v>
      </c>
      <c r="W701" s="213" t="s">
        <v>69</v>
      </c>
      <c r="X701" s="201"/>
      <c r="Y701" s="212" t="s">
        <v>70</v>
      </c>
      <c r="Z701" s="199" t="s">
        <v>75</v>
      </c>
      <c r="AA701" s="212" t="s">
        <v>72</v>
      </c>
      <c r="AB701" s="195"/>
      <c r="AC701" s="205"/>
      <c r="AD701" s="205"/>
      <c r="AE701" s="205"/>
      <c r="AF701" s="205"/>
      <c r="AG701" s="205"/>
      <c r="AH701" s="205"/>
      <c r="AI701" s="205"/>
    </row>
    <row r="702" spans="1:35" ht="24.6" x14ac:dyDescent="0.85">
      <c r="A702" s="192">
        <v>701</v>
      </c>
      <c r="B702" s="193" t="s">
        <v>5306</v>
      </c>
      <c r="C702" s="207" t="s">
        <v>6399</v>
      </c>
      <c r="D702" s="207" t="s">
        <v>6414</v>
      </c>
      <c r="E702" s="207" t="s">
        <v>89</v>
      </c>
      <c r="F702" s="207"/>
      <c r="G702" s="195" t="s">
        <v>8721</v>
      </c>
      <c r="H702" s="199"/>
      <c r="I702" s="210">
        <v>433178</v>
      </c>
      <c r="J702" s="210">
        <v>1243088</v>
      </c>
      <c r="K702" s="199"/>
      <c r="L702" s="284" t="s">
        <v>65</v>
      </c>
      <c r="M702" s="199"/>
      <c r="N702" s="199"/>
      <c r="O702" s="199" t="s">
        <v>68</v>
      </c>
      <c r="P702" s="262" t="s">
        <v>6594</v>
      </c>
      <c r="Q702" s="212">
        <v>0</v>
      </c>
      <c r="R702" s="212">
        <v>28</v>
      </c>
      <c r="S702" s="202"/>
      <c r="T702" s="212">
        <v>2</v>
      </c>
      <c r="U702" s="212">
        <v>4</v>
      </c>
      <c r="V702" s="212">
        <v>21</v>
      </c>
      <c r="W702" s="213" t="s">
        <v>69</v>
      </c>
      <c r="X702" s="201"/>
      <c r="Y702" s="212" t="s">
        <v>70</v>
      </c>
      <c r="Z702" s="199" t="s">
        <v>75</v>
      </c>
      <c r="AA702" s="212" t="s">
        <v>72</v>
      </c>
      <c r="AB702" s="195"/>
      <c r="AC702" s="205"/>
      <c r="AD702" s="205"/>
      <c r="AE702" s="205"/>
      <c r="AF702" s="205"/>
      <c r="AG702" s="205"/>
      <c r="AH702" s="205"/>
      <c r="AI702" s="205"/>
    </row>
    <row r="703" spans="1:35" ht="24.6" x14ac:dyDescent="0.85">
      <c r="A703" s="192">
        <v>702</v>
      </c>
      <c r="B703" s="193" t="s">
        <v>5306</v>
      </c>
      <c r="C703" s="207" t="s">
        <v>6399</v>
      </c>
      <c r="D703" s="207" t="s">
        <v>6414</v>
      </c>
      <c r="E703" s="207"/>
      <c r="F703" s="207"/>
      <c r="G703" s="195" t="s">
        <v>8722</v>
      </c>
      <c r="H703" s="199"/>
      <c r="I703" s="210">
        <v>432893</v>
      </c>
      <c r="J703" s="210">
        <v>1243181</v>
      </c>
      <c r="K703" s="199"/>
      <c r="L703" s="284" t="s">
        <v>65</v>
      </c>
      <c r="M703" s="199"/>
      <c r="N703" s="199"/>
      <c r="O703" s="199" t="s">
        <v>68</v>
      </c>
      <c r="P703" s="262" t="s">
        <v>6595</v>
      </c>
      <c r="Q703" s="212">
        <v>1</v>
      </c>
      <c r="R703" s="212">
        <v>37</v>
      </c>
      <c r="S703" s="202"/>
      <c r="T703" s="212">
        <v>2</v>
      </c>
      <c r="U703" s="212">
        <v>4</v>
      </c>
      <c r="V703" s="212">
        <v>20</v>
      </c>
      <c r="W703" s="213" t="s">
        <v>69</v>
      </c>
      <c r="X703" s="201"/>
      <c r="Y703" s="212" t="s">
        <v>70</v>
      </c>
      <c r="Z703" s="199" t="s">
        <v>75</v>
      </c>
      <c r="AA703" s="212" t="s">
        <v>72</v>
      </c>
      <c r="AB703" s="195"/>
      <c r="AC703" s="205"/>
      <c r="AD703" s="205"/>
      <c r="AE703" s="205"/>
      <c r="AF703" s="205"/>
      <c r="AG703" s="205"/>
      <c r="AH703" s="205"/>
      <c r="AI703" s="205"/>
    </row>
    <row r="704" spans="1:35" ht="24.6" x14ac:dyDescent="0.85">
      <c r="A704" s="192">
        <v>703</v>
      </c>
      <c r="B704" s="193" t="s">
        <v>5306</v>
      </c>
      <c r="C704" s="207" t="s">
        <v>6399</v>
      </c>
      <c r="D704" s="207" t="s">
        <v>6414</v>
      </c>
      <c r="E704" s="207"/>
      <c r="F704" s="207"/>
      <c r="G704" s="195" t="s">
        <v>8723</v>
      </c>
      <c r="H704" s="199"/>
      <c r="I704" s="210">
        <v>432707</v>
      </c>
      <c r="J704" s="210">
        <v>1243136</v>
      </c>
      <c r="K704" s="199"/>
      <c r="L704" s="284" t="s">
        <v>67</v>
      </c>
      <c r="M704" s="199"/>
      <c r="N704" s="199"/>
      <c r="O704" s="199" t="s">
        <v>68</v>
      </c>
      <c r="P704" s="262" t="s">
        <v>6596</v>
      </c>
      <c r="Q704" s="212">
        <v>0</v>
      </c>
      <c r="R704" s="212">
        <v>55</v>
      </c>
      <c r="S704" s="202"/>
      <c r="T704" s="212">
        <v>3</v>
      </c>
      <c r="U704" s="212">
        <v>4</v>
      </c>
      <c r="V704" s="212">
        <v>22</v>
      </c>
      <c r="W704" s="213" t="s">
        <v>69</v>
      </c>
      <c r="X704" s="201"/>
      <c r="Y704" s="212" t="s">
        <v>70</v>
      </c>
      <c r="Z704" s="199" t="s">
        <v>75</v>
      </c>
      <c r="AA704" s="212" t="s">
        <v>72</v>
      </c>
      <c r="AB704" s="195"/>
      <c r="AC704" s="205"/>
      <c r="AD704" s="205"/>
      <c r="AE704" s="205"/>
      <c r="AF704" s="205"/>
      <c r="AG704" s="205"/>
      <c r="AH704" s="205"/>
      <c r="AI704" s="205"/>
    </row>
    <row r="705" spans="1:35" ht="24.6" x14ac:dyDescent="0.85">
      <c r="A705" s="192">
        <v>704</v>
      </c>
      <c r="B705" s="193" t="s">
        <v>5306</v>
      </c>
      <c r="C705" s="207" t="s">
        <v>6399</v>
      </c>
      <c r="D705" s="207" t="s">
        <v>6414</v>
      </c>
      <c r="E705" s="207"/>
      <c r="F705" s="207"/>
      <c r="G705" s="195" t="s">
        <v>8724</v>
      </c>
      <c r="H705" s="199"/>
      <c r="I705" s="210">
        <v>432832</v>
      </c>
      <c r="J705" s="210">
        <v>1243088</v>
      </c>
      <c r="K705" s="199"/>
      <c r="L705" s="284" t="s">
        <v>65</v>
      </c>
      <c r="M705" s="199"/>
      <c r="N705" s="199"/>
      <c r="O705" s="199" t="s">
        <v>68</v>
      </c>
      <c r="P705" s="262" t="s">
        <v>6597</v>
      </c>
      <c r="Q705" s="212">
        <v>0</v>
      </c>
      <c r="R705" s="212">
        <v>37</v>
      </c>
      <c r="S705" s="202"/>
      <c r="T705" s="212">
        <v>2</v>
      </c>
      <c r="U705" s="212">
        <v>5</v>
      </c>
      <c r="V705" s="212">
        <v>22</v>
      </c>
      <c r="W705" s="213" t="s">
        <v>69</v>
      </c>
      <c r="X705" s="201"/>
      <c r="Y705" s="212" t="s">
        <v>70</v>
      </c>
      <c r="Z705" s="199" t="s">
        <v>75</v>
      </c>
      <c r="AA705" s="212" t="s">
        <v>72</v>
      </c>
      <c r="AB705" s="195"/>
      <c r="AC705" s="205"/>
      <c r="AD705" s="205"/>
      <c r="AE705" s="205"/>
      <c r="AF705" s="205"/>
      <c r="AG705" s="205"/>
      <c r="AH705" s="205"/>
      <c r="AI705" s="205"/>
    </row>
    <row r="706" spans="1:35" ht="24.6" x14ac:dyDescent="0.85">
      <c r="A706" s="192">
        <v>705</v>
      </c>
      <c r="B706" s="193" t="s">
        <v>5306</v>
      </c>
      <c r="C706" s="207" t="s">
        <v>6399</v>
      </c>
      <c r="D706" s="207" t="s">
        <v>6414</v>
      </c>
      <c r="E706" s="207"/>
      <c r="F706" s="207"/>
      <c r="G706" s="195" t="s">
        <v>8725</v>
      </c>
      <c r="H706" s="199"/>
      <c r="I706" s="210">
        <v>433015</v>
      </c>
      <c r="J706" s="210">
        <v>1243034</v>
      </c>
      <c r="K706" s="199"/>
      <c r="L706" s="284" t="s">
        <v>65</v>
      </c>
      <c r="M706" s="199"/>
      <c r="N706" s="199"/>
      <c r="O706" s="199" t="s">
        <v>68</v>
      </c>
      <c r="P706" s="262" t="s">
        <v>6598</v>
      </c>
      <c r="Q706" s="212"/>
      <c r="R706" s="212">
        <v>40</v>
      </c>
      <c r="S706" s="202"/>
      <c r="T706" s="212">
        <v>2</v>
      </c>
      <c r="U706" s="212">
        <v>4</v>
      </c>
      <c r="V706" s="212">
        <v>24</v>
      </c>
      <c r="W706" s="213" t="s">
        <v>69</v>
      </c>
      <c r="X706" s="201"/>
      <c r="Y706" s="212" t="s">
        <v>70</v>
      </c>
      <c r="Z706" s="199" t="s">
        <v>75</v>
      </c>
      <c r="AA706" s="212" t="s">
        <v>72</v>
      </c>
      <c r="AB706" s="195"/>
      <c r="AC706" s="205"/>
      <c r="AD706" s="205"/>
      <c r="AE706" s="205"/>
      <c r="AF706" s="205"/>
      <c r="AG706" s="205"/>
      <c r="AH706" s="205"/>
      <c r="AI706" s="205"/>
    </row>
    <row r="707" spans="1:35" ht="24.6" x14ac:dyDescent="0.85">
      <c r="A707" s="192">
        <v>706</v>
      </c>
      <c r="B707" s="193" t="s">
        <v>5306</v>
      </c>
      <c r="C707" s="207" t="s">
        <v>6399</v>
      </c>
      <c r="D707" s="207" t="s">
        <v>6414</v>
      </c>
      <c r="E707" s="207"/>
      <c r="F707" s="207"/>
      <c r="G707" s="195" t="s">
        <v>8726</v>
      </c>
      <c r="H707" s="199"/>
      <c r="I707" s="210">
        <v>433445</v>
      </c>
      <c r="J707" s="210">
        <v>1242398</v>
      </c>
      <c r="K707" s="199"/>
      <c r="L707" s="284" t="s">
        <v>67</v>
      </c>
      <c r="M707" s="199"/>
      <c r="N707" s="199"/>
      <c r="O707" s="199" t="s">
        <v>68</v>
      </c>
      <c r="P707" s="262" t="s">
        <v>6599</v>
      </c>
      <c r="Q707" s="212">
        <v>1</v>
      </c>
      <c r="R707" s="212">
        <v>52</v>
      </c>
      <c r="S707" s="202"/>
      <c r="T707" s="212">
        <v>2</v>
      </c>
      <c r="U707" s="212">
        <v>4</v>
      </c>
      <c r="V707" s="212">
        <v>25</v>
      </c>
      <c r="W707" s="213" t="s">
        <v>69</v>
      </c>
      <c r="X707" s="201"/>
      <c r="Y707" s="212" t="s">
        <v>70</v>
      </c>
      <c r="Z707" s="199" t="s">
        <v>75</v>
      </c>
      <c r="AA707" s="212" t="s">
        <v>72</v>
      </c>
      <c r="AB707" s="195"/>
      <c r="AC707" s="205"/>
      <c r="AD707" s="205"/>
      <c r="AE707" s="205"/>
      <c r="AF707" s="205"/>
      <c r="AG707" s="205"/>
      <c r="AH707" s="205"/>
      <c r="AI707" s="205"/>
    </row>
    <row r="708" spans="1:35" ht="24.6" x14ac:dyDescent="0.85">
      <c r="A708" s="192">
        <v>707</v>
      </c>
      <c r="B708" s="193" t="s">
        <v>5306</v>
      </c>
      <c r="C708" s="207" t="s">
        <v>6399</v>
      </c>
      <c r="D708" s="207" t="s">
        <v>6414</v>
      </c>
      <c r="E708" s="207"/>
      <c r="F708" s="207"/>
      <c r="G708" s="195" t="s">
        <v>8727</v>
      </c>
      <c r="H708" s="199"/>
      <c r="I708" s="210">
        <v>433599</v>
      </c>
      <c r="J708" s="210">
        <v>1241963</v>
      </c>
      <c r="K708" s="199"/>
      <c r="L708" s="284" t="s">
        <v>65</v>
      </c>
      <c r="M708" s="199"/>
      <c r="N708" s="199"/>
      <c r="O708" s="199" t="s">
        <v>68</v>
      </c>
      <c r="P708" s="262" t="s">
        <v>6600</v>
      </c>
      <c r="Q708" s="212">
        <v>1</v>
      </c>
      <c r="R708" s="212">
        <v>27</v>
      </c>
      <c r="S708" s="202"/>
      <c r="T708" s="212">
        <v>3</v>
      </c>
      <c r="U708" s="212">
        <v>4</v>
      </c>
      <c r="V708" s="212">
        <v>22</v>
      </c>
      <c r="W708" s="213" t="s">
        <v>69</v>
      </c>
      <c r="X708" s="201"/>
      <c r="Y708" s="212" t="s">
        <v>70</v>
      </c>
      <c r="Z708" s="199" t="s">
        <v>75</v>
      </c>
      <c r="AA708" s="212" t="s">
        <v>72</v>
      </c>
      <c r="AB708" s="195"/>
      <c r="AC708" s="205"/>
      <c r="AD708" s="205"/>
      <c r="AE708" s="205"/>
      <c r="AF708" s="205"/>
      <c r="AG708" s="205"/>
      <c r="AH708" s="205"/>
      <c r="AI708" s="205"/>
    </row>
    <row r="709" spans="1:35" ht="24.6" x14ac:dyDescent="0.85">
      <c r="A709" s="192">
        <v>708</v>
      </c>
      <c r="B709" s="193" t="s">
        <v>5306</v>
      </c>
      <c r="C709" s="207" t="s">
        <v>6399</v>
      </c>
      <c r="D709" s="207" t="s">
        <v>6414</v>
      </c>
      <c r="E709" s="207"/>
      <c r="F709" s="207"/>
      <c r="G709" s="195" t="s">
        <v>8728</v>
      </c>
      <c r="H709" s="199"/>
      <c r="I709" s="210">
        <v>432995</v>
      </c>
      <c r="J709" s="210">
        <v>1243158</v>
      </c>
      <c r="K709" s="199"/>
      <c r="L709" s="284" t="s">
        <v>65</v>
      </c>
      <c r="M709" s="199"/>
      <c r="N709" s="199"/>
      <c r="O709" s="199" t="s">
        <v>68</v>
      </c>
      <c r="P709" s="262" t="s">
        <v>6601</v>
      </c>
      <c r="Q709" s="212">
        <v>0</v>
      </c>
      <c r="R709" s="212">
        <v>55</v>
      </c>
      <c r="S709" s="202"/>
      <c r="T709" s="212">
        <v>3</v>
      </c>
      <c r="U709" s="212">
        <v>4</v>
      </c>
      <c r="V709" s="212">
        <v>22</v>
      </c>
      <c r="W709" s="213" t="s">
        <v>69</v>
      </c>
      <c r="X709" s="201"/>
      <c r="Y709" s="212" t="s">
        <v>70</v>
      </c>
      <c r="Z709" s="199" t="s">
        <v>75</v>
      </c>
      <c r="AA709" s="212" t="s">
        <v>72</v>
      </c>
      <c r="AB709" s="195"/>
      <c r="AC709" s="205"/>
      <c r="AD709" s="205"/>
      <c r="AE709" s="205"/>
      <c r="AF709" s="205"/>
      <c r="AG709" s="205"/>
      <c r="AH709" s="205"/>
      <c r="AI709" s="205"/>
    </row>
    <row r="710" spans="1:35" ht="24.6" x14ac:dyDescent="0.85">
      <c r="A710" s="192">
        <v>709</v>
      </c>
      <c r="B710" s="193" t="s">
        <v>5306</v>
      </c>
      <c r="C710" s="207" t="s">
        <v>6399</v>
      </c>
      <c r="D710" s="207" t="s">
        <v>6414</v>
      </c>
      <c r="E710" s="207" t="s">
        <v>351</v>
      </c>
      <c r="F710" s="207"/>
      <c r="G710" s="195" t="s">
        <v>8729</v>
      </c>
      <c r="H710" s="289"/>
      <c r="I710" s="210">
        <v>433944</v>
      </c>
      <c r="J710" s="210">
        <v>1244704</v>
      </c>
      <c r="K710" s="199"/>
      <c r="L710" s="284" t="s">
        <v>67</v>
      </c>
      <c r="M710" s="199"/>
      <c r="N710" s="199"/>
      <c r="O710" s="199" t="s">
        <v>68</v>
      </c>
      <c r="P710" s="262" t="s">
        <v>6602</v>
      </c>
      <c r="Q710" s="212">
        <v>0</v>
      </c>
      <c r="R710" s="212">
        <v>33</v>
      </c>
      <c r="S710" s="202"/>
      <c r="T710" s="212">
        <v>3</v>
      </c>
      <c r="U710" s="212">
        <v>4</v>
      </c>
      <c r="V710" s="212">
        <v>22</v>
      </c>
      <c r="W710" s="213" t="s">
        <v>69</v>
      </c>
      <c r="X710" s="201"/>
      <c r="Y710" s="212" t="s">
        <v>70</v>
      </c>
      <c r="Z710" s="199" t="s">
        <v>75</v>
      </c>
      <c r="AA710" s="212" t="s">
        <v>72</v>
      </c>
      <c r="AB710" s="195"/>
      <c r="AC710" s="205"/>
      <c r="AD710" s="205"/>
      <c r="AE710" s="205"/>
      <c r="AF710" s="205"/>
      <c r="AG710" s="205"/>
      <c r="AH710" s="205"/>
      <c r="AI710" s="205"/>
    </row>
    <row r="711" spans="1:35" ht="24.6" x14ac:dyDescent="0.85">
      <c r="A711" s="192">
        <v>710</v>
      </c>
      <c r="B711" s="193" t="s">
        <v>5306</v>
      </c>
      <c r="C711" s="207" t="s">
        <v>6399</v>
      </c>
      <c r="D711" s="207" t="s">
        <v>6414</v>
      </c>
      <c r="E711" s="207"/>
      <c r="F711" s="207"/>
      <c r="G711" s="195" t="s">
        <v>8730</v>
      </c>
      <c r="H711" s="199"/>
      <c r="I711" s="210">
        <v>433941</v>
      </c>
      <c r="J711" s="210">
        <v>1245542</v>
      </c>
      <c r="K711" s="199"/>
      <c r="L711" s="284" t="s">
        <v>65</v>
      </c>
      <c r="M711" s="199"/>
      <c r="N711" s="199"/>
      <c r="O711" s="199" t="s">
        <v>68</v>
      </c>
      <c r="P711" s="262" t="s">
        <v>6603</v>
      </c>
      <c r="Q711" s="212">
        <v>0</v>
      </c>
      <c r="R711" s="212">
        <v>30</v>
      </c>
      <c r="S711" s="202"/>
      <c r="T711" s="212">
        <v>2.5</v>
      </c>
      <c r="U711" s="212">
        <v>4</v>
      </c>
      <c r="V711" s="212">
        <v>21</v>
      </c>
      <c r="W711" s="213" t="s">
        <v>69</v>
      </c>
      <c r="X711" s="201"/>
      <c r="Y711" s="212" t="s">
        <v>70</v>
      </c>
      <c r="Z711" s="199" t="s">
        <v>75</v>
      </c>
      <c r="AA711" s="212" t="s">
        <v>72</v>
      </c>
      <c r="AB711" s="195"/>
      <c r="AC711" s="205"/>
      <c r="AD711" s="205"/>
      <c r="AE711" s="205"/>
      <c r="AF711" s="205"/>
      <c r="AG711" s="205"/>
      <c r="AH711" s="205"/>
      <c r="AI711" s="205"/>
    </row>
    <row r="712" spans="1:35" ht="24.6" x14ac:dyDescent="0.85">
      <c r="A712" s="192">
        <v>711</v>
      </c>
      <c r="B712" s="193" t="s">
        <v>5306</v>
      </c>
      <c r="C712" s="207" t="s">
        <v>6399</v>
      </c>
      <c r="D712" s="207" t="s">
        <v>6414</v>
      </c>
      <c r="E712" s="207"/>
      <c r="F712" s="207"/>
      <c r="G712" s="195" t="s">
        <v>8731</v>
      </c>
      <c r="H712" s="199"/>
      <c r="I712" s="210">
        <v>433929</v>
      </c>
      <c r="J712" s="210">
        <v>1245438</v>
      </c>
      <c r="K712" s="199"/>
      <c r="L712" s="284" t="s">
        <v>65</v>
      </c>
      <c r="M712" s="199"/>
      <c r="N712" s="199"/>
      <c r="O712" s="199" t="s">
        <v>68</v>
      </c>
      <c r="P712" s="262" t="s">
        <v>6604</v>
      </c>
      <c r="Q712" s="212">
        <v>0</v>
      </c>
      <c r="R712" s="212">
        <v>57</v>
      </c>
      <c r="S712" s="202"/>
      <c r="T712" s="212">
        <v>2</v>
      </c>
      <c r="U712" s="212">
        <v>5</v>
      </c>
      <c r="V712" s="212">
        <v>15</v>
      </c>
      <c r="W712" s="213" t="s">
        <v>69</v>
      </c>
      <c r="X712" s="201"/>
      <c r="Y712" s="212" t="s">
        <v>70</v>
      </c>
      <c r="Z712" s="199" t="s">
        <v>75</v>
      </c>
      <c r="AA712" s="212" t="s">
        <v>72</v>
      </c>
      <c r="AB712" s="195"/>
      <c r="AC712" s="205"/>
      <c r="AD712" s="205"/>
      <c r="AE712" s="205"/>
      <c r="AF712" s="205"/>
      <c r="AG712" s="205"/>
      <c r="AH712" s="205"/>
      <c r="AI712" s="205"/>
    </row>
    <row r="713" spans="1:35" ht="24.6" x14ac:dyDescent="0.85">
      <c r="A713" s="192">
        <v>712</v>
      </c>
      <c r="B713" s="193" t="s">
        <v>5306</v>
      </c>
      <c r="C713" s="207" t="s">
        <v>6399</v>
      </c>
      <c r="D713" s="207" t="s">
        <v>6414</v>
      </c>
      <c r="E713" s="207"/>
      <c r="F713" s="207"/>
      <c r="G713" s="195" t="s">
        <v>8732</v>
      </c>
      <c r="H713" s="199"/>
      <c r="I713" s="210">
        <v>433905</v>
      </c>
      <c r="J713" s="210">
        <v>1245315</v>
      </c>
      <c r="K713" s="199"/>
      <c r="L713" s="284" t="s">
        <v>67</v>
      </c>
      <c r="M713" s="199"/>
      <c r="N713" s="199"/>
      <c r="O713" s="199" t="s">
        <v>68</v>
      </c>
      <c r="P713" s="262" t="s">
        <v>6605</v>
      </c>
      <c r="Q713" s="212">
        <v>1</v>
      </c>
      <c r="R713" s="212">
        <v>31</v>
      </c>
      <c r="S713" s="202"/>
      <c r="T713" s="212">
        <v>1.8</v>
      </c>
      <c r="U713" s="212">
        <v>6</v>
      </c>
      <c r="V713" s="212">
        <v>21</v>
      </c>
      <c r="W713" s="213" t="s">
        <v>69</v>
      </c>
      <c r="X713" s="201"/>
      <c r="Y713" s="212" t="s">
        <v>70</v>
      </c>
      <c r="Z713" s="199" t="s">
        <v>75</v>
      </c>
      <c r="AA713" s="212" t="s">
        <v>72</v>
      </c>
      <c r="AB713" s="195"/>
      <c r="AC713" s="205"/>
      <c r="AD713" s="205"/>
      <c r="AE713" s="205"/>
      <c r="AF713" s="205"/>
      <c r="AG713" s="205"/>
      <c r="AH713" s="205"/>
      <c r="AI713" s="205"/>
    </row>
    <row r="714" spans="1:35" ht="24.6" x14ac:dyDescent="0.85">
      <c r="A714" s="192">
        <v>713</v>
      </c>
      <c r="B714" s="193" t="s">
        <v>5306</v>
      </c>
      <c r="C714" s="207" t="s">
        <v>6399</v>
      </c>
      <c r="D714" s="207" t="s">
        <v>6414</v>
      </c>
      <c r="E714" s="207"/>
      <c r="F714" s="207"/>
      <c r="G714" s="195" t="s">
        <v>8733</v>
      </c>
      <c r="H714" s="199"/>
      <c r="I714" s="210">
        <v>434166</v>
      </c>
      <c r="J714" s="210">
        <v>1245728</v>
      </c>
      <c r="K714" s="199"/>
      <c r="L714" s="284" t="s">
        <v>65</v>
      </c>
      <c r="M714" s="199"/>
      <c r="N714" s="199"/>
      <c r="O714" s="199" t="s">
        <v>68</v>
      </c>
      <c r="P714" s="262" t="s">
        <v>6606</v>
      </c>
      <c r="Q714" s="212">
        <v>0</v>
      </c>
      <c r="R714" s="212">
        <v>55</v>
      </c>
      <c r="S714" s="202"/>
      <c r="T714" s="212">
        <v>2</v>
      </c>
      <c r="U714" s="212">
        <v>3</v>
      </c>
      <c r="V714" s="212">
        <v>22</v>
      </c>
      <c r="W714" s="213" t="s">
        <v>69</v>
      </c>
      <c r="X714" s="201"/>
      <c r="Y714" s="212" t="s">
        <v>70</v>
      </c>
      <c r="Z714" s="199" t="s">
        <v>75</v>
      </c>
      <c r="AA714" s="212" t="s">
        <v>72</v>
      </c>
      <c r="AB714" s="195"/>
      <c r="AC714" s="205"/>
      <c r="AD714" s="205"/>
      <c r="AE714" s="205"/>
      <c r="AF714" s="205"/>
      <c r="AG714" s="205"/>
      <c r="AH714" s="205"/>
      <c r="AI714" s="205"/>
    </row>
    <row r="715" spans="1:35" ht="24.6" x14ac:dyDescent="0.85">
      <c r="A715" s="192">
        <v>714</v>
      </c>
      <c r="B715" s="193" t="s">
        <v>5306</v>
      </c>
      <c r="C715" s="207" t="s">
        <v>6399</v>
      </c>
      <c r="D715" s="207" t="s">
        <v>6414</v>
      </c>
      <c r="E715" s="207"/>
      <c r="F715" s="207"/>
      <c r="G715" s="195" t="s">
        <v>8734</v>
      </c>
      <c r="H715" s="199"/>
      <c r="I715" s="210">
        <v>434052</v>
      </c>
      <c r="J715" s="210">
        <v>1245514</v>
      </c>
      <c r="K715" s="199"/>
      <c r="L715" s="284" t="s">
        <v>65</v>
      </c>
      <c r="M715" s="199"/>
      <c r="N715" s="199"/>
      <c r="O715" s="199" t="s">
        <v>68</v>
      </c>
      <c r="P715" s="262" t="s">
        <v>6607</v>
      </c>
      <c r="Q715" s="212">
        <v>0</v>
      </c>
      <c r="R715" s="212">
        <v>35</v>
      </c>
      <c r="S715" s="202"/>
      <c r="T715" s="212">
        <v>2</v>
      </c>
      <c r="U715" s="212">
        <v>4</v>
      </c>
      <c r="V715" s="212">
        <v>23</v>
      </c>
      <c r="W715" s="213" t="s">
        <v>69</v>
      </c>
      <c r="X715" s="201"/>
      <c r="Y715" s="212" t="s">
        <v>70</v>
      </c>
      <c r="Z715" s="199" t="s">
        <v>75</v>
      </c>
      <c r="AA715" s="212" t="s">
        <v>72</v>
      </c>
      <c r="AB715" s="195"/>
      <c r="AC715" s="205"/>
      <c r="AD715" s="205"/>
      <c r="AE715" s="205"/>
      <c r="AF715" s="205"/>
      <c r="AG715" s="205"/>
      <c r="AH715" s="205"/>
      <c r="AI715" s="205"/>
    </row>
    <row r="716" spans="1:35" ht="24.6" x14ac:dyDescent="0.85">
      <c r="A716" s="192">
        <v>715</v>
      </c>
      <c r="B716" s="193" t="s">
        <v>5306</v>
      </c>
      <c r="C716" s="207" t="s">
        <v>6399</v>
      </c>
      <c r="D716" s="207" t="s">
        <v>6414</v>
      </c>
      <c r="E716" s="208" t="s">
        <v>6007</v>
      </c>
      <c r="F716" s="208"/>
      <c r="G716" s="195" t="s">
        <v>8735</v>
      </c>
      <c r="H716" s="199"/>
      <c r="I716" s="210">
        <v>428050</v>
      </c>
      <c r="J716" s="210">
        <v>1237966</v>
      </c>
      <c r="K716" s="199"/>
      <c r="L716" s="284" t="s">
        <v>67</v>
      </c>
      <c r="M716" s="199"/>
      <c r="N716" s="199"/>
      <c r="O716" s="199" t="s">
        <v>68</v>
      </c>
      <c r="P716" s="211" t="s">
        <v>6608</v>
      </c>
      <c r="Q716" s="212">
        <v>1</v>
      </c>
      <c r="R716" s="212">
        <v>35</v>
      </c>
      <c r="S716" s="202"/>
      <c r="T716" s="212">
        <v>2</v>
      </c>
      <c r="U716" s="212">
        <v>5</v>
      </c>
      <c r="V716" s="212">
        <v>25</v>
      </c>
      <c r="W716" s="213" t="s">
        <v>69</v>
      </c>
      <c r="X716" s="201"/>
      <c r="Y716" s="212" t="s">
        <v>70</v>
      </c>
      <c r="Z716" s="199" t="s">
        <v>75</v>
      </c>
      <c r="AA716" s="212" t="s">
        <v>72</v>
      </c>
      <c r="AB716" s="195"/>
      <c r="AC716" s="205"/>
      <c r="AD716" s="205"/>
      <c r="AE716" s="205"/>
      <c r="AF716" s="205"/>
      <c r="AG716" s="205"/>
      <c r="AH716" s="205"/>
      <c r="AI716" s="205"/>
    </row>
    <row r="717" spans="1:35" ht="24.6" x14ac:dyDescent="0.85">
      <c r="A717" s="192">
        <v>716</v>
      </c>
      <c r="B717" s="193" t="s">
        <v>5306</v>
      </c>
      <c r="C717" s="207" t="s">
        <v>6399</v>
      </c>
      <c r="D717" s="207" t="s">
        <v>6414</v>
      </c>
      <c r="E717" s="208"/>
      <c r="F717" s="208"/>
      <c r="G717" s="195" t="s">
        <v>8736</v>
      </c>
      <c r="H717" s="199"/>
      <c r="I717" s="210">
        <v>427676</v>
      </c>
      <c r="J717" s="210">
        <v>1237807</v>
      </c>
      <c r="K717" s="199"/>
      <c r="L717" s="284" t="s">
        <v>65</v>
      </c>
      <c r="M717" s="199"/>
      <c r="N717" s="199"/>
      <c r="O717" s="199" t="s">
        <v>68</v>
      </c>
      <c r="P717" s="211" t="s">
        <v>6609</v>
      </c>
      <c r="Q717" s="212">
        <v>1</v>
      </c>
      <c r="R717" s="212">
        <v>51</v>
      </c>
      <c r="S717" s="202"/>
      <c r="T717" s="212">
        <v>3</v>
      </c>
      <c r="U717" s="212">
        <v>6</v>
      </c>
      <c r="V717" s="212">
        <v>17</v>
      </c>
      <c r="W717" s="213" t="s">
        <v>69</v>
      </c>
      <c r="X717" s="201"/>
      <c r="Y717" s="212" t="s">
        <v>70</v>
      </c>
      <c r="Z717" s="199" t="s">
        <v>75</v>
      </c>
      <c r="AA717" s="212" t="s">
        <v>72</v>
      </c>
      <c r="AB717" s="195"/>
      <c r="AC717" s="205"/>
      <c r="AD717" s="205"/>
      <c r="AE717" s="205"/>
      <c r="AF717" s="205"/>
      <c r="AG717" s="205"/>
      <c r="AH717" s="205"/>
      <c r="AI717" s="205"/>
    </row>
    <row r="718" spans="1:35" ht="24.6" x14ac:dyDescent="0.85">
      <c r="A718" s="192">
        <v>717</v>
      </c>
      <c r="B718" s="193" t="s">
        <v>5306</v>
      </c>
      <c r="C718" s="207" t="s">
        <v>6399</v>
      </c>
      <c r="D718" s="207" t="s">
        <v>6414</v>
      </c>
      <c r="E718" s="208"/>
      <c r="F718" s="208"/>
      <c r="G718" s="195" t="s">
        <v>8737</v>
      </c>
      <c r="H718" s="199"/>
      <c r="I718" s="210">
        <v>428846</v>
      </c>
      <c r="J718" s="210">
        <v>1238032</v>
      </c>
      <c r="K718" s="199"/>
      <c r="L718" s="284" t="s">
        <v>65</v>
      </c>
      <c r="M718" s="199"/>
      <c r="N718" s="199"/>
      <c r="O718" s="199" t="s">
        <v>68</v>
      </c>
      <c r="P718" s="262" t="s">
        <v>213</v>
      </c>
      <c r="Q718" s="212">
        <v>1</v>
      </c>
      <c r="R718" s="212">
        <v>51</v>
      </c>
      <c r="S718" s="202"/>
      <c r="T718" s="212">
        <v>2.5</v>
      </c>
      <c r="U718" s="212">
        <v>5</v>
      </c>
      <c r="V718" s="212">
        <v>22</v>
      </c>
      <c r="W718" s="213" t="s">
        <v>69</v>
      </c>
      <c r="X718" s="201"/>
      <c r="Y718" s="212" t="s">
        <v>70</v>
      </c>
      <c r="Z718" s="199" t="s">
        <v>75</v>
      </c>
      <c r="AA718" s="212" t="s">
        <v>72</v>
      </c>
      <c r="AB718" s="195"/>
      <c r="AC718" s="205"/>
      <c r="AD718" s="205"/>
      <c r="AE718" s="205"/>
      <c r="AF718" s="205"/>
      <c r="AG718" s="205"/>
      <c r="AH718" s="205"/>
      <c r="AI718" s="205"/>
    </row>
    <row r="719" spans="1:35" ht="24.6" x14ac:dyDescent="0.85">
      <c r="A719" s="192">
        <v>718</v>
      </c>
      <c r="B719" s="193" t="s">
        <v>5306</v>
      </c>
      <c r="C719" s="207" t="s">
        <v>6399</v>
      </c>
      <c r="D719" s="207" t="s">
        <v>6414</v>
      </c>
      <c r="E719" s="208"/>
      <c r="F719" s="208"/>
      <c r="G719" s="195" t="s">
        <v>8738</v>
      </c>
      <c r="H719" s="199"/>
      <c r="I719" s="210">
        <v>428566</v>
      </c>
      <c r="J719" s="210">
        <v>1237887</v>
      </c>
      <c r="K719" s="199"/>
      <c r="L719" s="284" t="s">
        <v>67</v>
      </c>
      <c r="M719" s="199"/>
      <c r="N719" s="199"/>
      <c r="O719" s="199" t="s">
        <v>68</v>
      </c>
      <c r="P719" s="262" t="s">
        <v>6610</v>
      </c>
      <c r="Q719" s="212">
        <v>0</v>
      </c>
      <c r="R719" s="212">
        <v>33</v>
      </c>
      <c r="S719" s="202"/>
      <c r="T719" s="212">
        <v>2.9</v>
      </c>
      <c r="U719" s="212">
        <v>5</v>
      </c>
      <c r="V719" s="212">
        <v>22</v>
      </c>
      <c r="W719" s="213" t="s">
        <v>69</v>
      </c>
      <c r="X719" s="201"/>
      <c r="Y719" s="212" t="s">
        <v>70</v>
      </c>
      <c r="Z719" s="199" t="s">
        <v>75</v>
      </c>
      <c r="AA719" s="212" t="s">
        <v>72</v>
      </c>
      <c r="AB719" s="195"/>
      <c r="AC719" s="205"/>
      <c r="AD719" s="205"/>
      <c r="AE719" s="205"/>
      <c r="AF719" s="205"/>
      <c r="AG719" s="205"/>
      <c r="AH719" s="205"/>
      <c r="AI719" s="205"/>
    </row>
    <row r="720" spans="1:35" ht="24.6" x14ac:dyDescent="0.85">
      <c r="A720" s="192">
        <v>719</v>
      </c>
      <c r="B720" s="193" t="s">
        <v>5306</v>
      </c>
      <c r="C720" s="207" t="s">
        <v>6399</v>
      </c>
      <c r="D720" s="207" t="s">
        <v>6414</v>
      </c>
      <c r="E720" s="208"/>
      <c r="F720" s="208"/>
      <c r="G720" s="195" t="s">
        <v>8739</v>
      </c>
      <c r="H720" s="199"/>
      <c r="I720" s="210">
        <v>428879</v>
      </c>
      <c r="J720" s="210">
        <v>1237837</v>
      </c>
      <c r="K720" s="199"/>
      <c r="L720" s="284" t="s">
        <v>65</v>
      </c>
      <c r="M720" s="199"/>
      <c r="N720" s="199"/>
      <c r="O720" s="199" t="s">
        <v>68</v>
      </c>
      <c r="P720" s="262" t="s">
        <v>6611</v>
      </c>
      <c r="Q720" s="212">
        <v>1</v>
      </c>
      <c r="R720" s="212">
        <v>35</v>
      </c>
      <c r="S720" s="202"/>
      <c r="T720" s="212">
        <v>3</v>
      </c>
      <c r="U720" s="212">
        <v>5</v>
      </c>
      <c r="V720" s="212">
        <v>19</v>
      </c>
      <c r="W720" s="213" t="s">
        <v>69</v>
      </c>
      <c r="X720" s="201"/>
      <c r="Y720" s="212" t="s">
        <v>70</v>
      </c>
      <c r="Z720" s="199" t="s">
        <v>75</v>
      </c>
      <c r="AA720" s="212" t="s">
        <v>72</v>
      </c>
      <c r="AB720" s="195"/>
      <c r="AC720" s="205"/>
      <c r="AD720" s="205"/>
      <c r="AE720" s="205"/>
      <c r="AF720" s="205"/>
      <c r="AG720" s="205"/>
      <c r="AH720" s="205"/>
      <c r="AI720" s="205"/>
    </row>
    <row r="721" spans="1:35" ht="24.6" x14ac:dyDescent="0.85">
      <c r="A721" s="192">
        <v>720</v>
      </c>
      <c r="B721" s="193" t="s">
        <v>5306</v>
      </c>
      <c r="C721" s="207" t="s">
        <v>6399</v>
      </c>
      <c r="D721" s="207" t="s">
        <v>6414</v>
      </c>
      <c r="E721" s="207" t="s">
        <v>1078</v>
      </c>
      <c r="F721" s="207"/>
      <c r="G721" s="195" t="s">
        <v>8740</v>
      </c>
      <c r="H721" s="199"/>
      <c r="I721" s="210">
        <v>443331</v>
      </c>
      <c r="J721" s="210">
        <v>1235219</v>
      </c>
      <c r="K721" s="199"/>
      <c r="L721" s="284" t="s">
        <v>65</v>
      </c>
      <c r="M721" s="199"/>
      <c r="N721" s="199"/>
      <c r="O721" s="199" t="s">
        <v>68</v>
      </c>
      <c r="P721" s="262" t="s">
        <v>6612</v>
      </c>
      <c r="Q721" s="212">
        <v>1</v>
      </c>
      <c r="R721" s="212">
        <v>63</v>
      </c>
      <c r="S721" s="202"/>
      <c r="T721" s="212">
        <v>3</v>
      </c>
      <c r="U721" s="212">
        <v>5</v>
      </c>
      <c r="V721" s="212">
        <v>22</v>
      </c>
      <c r="W721" s="213" t="s">
        <v>69</v>
      </c>
      <c r="X721" s="201"/>
      <c r="Y721" s="212" t="s">
        <v>70</v>
      </c>
      <c r="Z721" s="199" t="s">
        <v>75</v>
      </c>
      <c r="AA721" s="212" t="s">
        <v>72</v>
      </c>
      <c r="AB721" s="195"/>
      <c r="AC721" s="205"/>
      <c r="AD721" s="205"/>
      <c r="AE721" s="205"/>
      <c r="AF721" s="205"/>
      <c r="AG721" s="205"/>
      <c r="AH721" s="205"/>
      <c r="AI721" s="205"/>
    </row>
    <row r="722" spans="1:35" ht="24.6" x14ac:dyDescent="0.85">
      <c r="A722" s="192">
        <v>721</v>
      </c>
      <c r="B722" s="193" t="s">
        <v>5306</v>
      </c>
      <c r="C722" s="207" t="s">
        <v>6399</v>
      </c>
      <c r="D722" s="207" t="s">
        <v>6414</v>
      </c>
      <c r="E722" s="207"/>
      <c r="F722" s="207"/>
      <c r="G722" s="195" t="s">
        <v>8741</v>
      </c>
      <c r="H722" s="199"/>
      <c r="I722" s="210">
        <v>428886</v>
      </c>
      <c r="J722" s="210">
        <v>1234968</v>
      </c>
      <c r="K722" s="199"/>
      <c r="L722" s="284" t="s">
        <v>67</v>
      </c>
      <c r="M722" s="199"/>
      <c r="N722" s="199"/>
      <c r="O722" s="199" t="s">
        <v>68</v>
      </c>
      <c r="P722" s="262" t="s">
        <v>213</v>
      </c>
      <c r="Q722" s="212">
        <v>1</v>
      </c>
      <c r="R722" s="212">
        <v>63</v>
      </c>
      <c r="S722" s="202"/>
      <c r="T722" s="212">
        <v>2.5</v>
      </c>
      <c r="U722" s="212">
        <v>6</v>
      </c>
      <c r="V722" s="212">
        <v>22</v>
      </c>
      <c r="W722" s="213" t="s">
        <v>69</v>
      </c>
      <c r="X722" s="201"/>
      <c r="Y722" s="212" t="s">
        <v>70</v>
      </c>
      <c r="Z722" s="199" t="s">
        <v>75</v>
      </c>
      <c r="AA722" s="212" t="s">
        <v>72</v>
      </c>
      <c r="AB722" s="195"/>
      <c r="AC722" s="205"/>
      <c r="AD722" s="205"/>
      <c r="AE722" s="205"/>
      <c r="AF722" s="205"/>
      <c r="AG722" s="205"/>
      <c r="AH722" s="205"/>
      <c r="AI722" s="205"/>
    </row>
    <row r="723" spans="1:35" ht="24.6" x14ac:dyDescent="0.85">
      <c r="A723" s="192">
        <v>722</v>
      </c>
      <c r="B723" s="193" t="s">
        <v>5306</v>
      </c>
      <c r="C723" s="207" t="s">
        <v>6399</v>
      </c>
      <c r="D723" s="207" t="s">
        <v>6414</v>
      </c>
      <c r="E723" s="207"/>
      <c r="F723" s="207"/>
      <c r="G723" s="195" t="s">
        <v>8742</v>
      </c>
      <c r="H723" s="199"/>
      <c r="I723" s="210">
        <v>429665</v>
      </c>
      <c r="J723" s="210">
        <v>1234809</v>
      </c>
      <c r="K723" s="199"/>
      <c r="L723" s="284" t="s">
        <v>65</v>
      </c>
      <c r="M723" s="199"/>
      <c r="N723" s="199"/>
      <c r="O723" s="199" t="s">
        <v>68</v>
      </c>
      <c r="P723" s="262" t="s">
        <v>6613</v>
      </c>
      <c r="Q723" s="212">
        <v>1</v>
      </c>
      <c r="R723" s="212">
        <v>62</v>
      </c>
      <c r="S723" s="202"/>
      <c r="T723" s="212">
        <v>3</v>
      </c>
      <c r="U723" s="212">
        <v>5</v>
      </c>
      <c r="V723" s="212">
        <v>22</v>
      </c>
      <c r="W723" s="213" t="s">
        <v>69</v>
      </c>
      <c r="X723" s="201"/>
      <c r="Y723" s="212" t="s">
        <v>70</v>
      </c>
      <c r="Z723" s="199" t="s">
        <v>75</v>
      </c>
      <c r="AA723" s="212" t="s">
        <v>72</v>
      </c>
      <c r="AB723" s="195"/>
      <c r="AC723" s="205"/>
      <c r="AD723" s="205"/>
      <c r="AE723" s="205"/>
      <c r="AF723" s="205"/>
      <c r="AG723" s="205"/>
      <c r="AH723" s="205"/>
      <c r="AI723" s="205"/>
    </row>
    <row r="724" spans="1:35" ht="24.6" x14ac:dyDescent="0.85">
      <c r="A724" s="192">
        <v>723</v>
      </c>
      <c r="B724" s="193" t="s">
        <v>5306</v>
      </c>
      <c r="C724" s="207" t="s">
        <v>6399</v>
      </c>
      <c r="D724" s="207" t="s">
        <v>6414</v>
      </c>
      <c r="E724" s="207"/>
      <c r="F724" s="207"/>
      <c r="G724" s="195" t="s">
        <v>8743</v>
      </c>
      <c r="H724" s="199"/>
      <c r="I724" s="210">
        <v>429593</v>
      </c>
      <c r="J724" s="210">
        <v>1235580</v>
      </c>
      <c r="K724" s="199"/>
      <c r="L724" s="284" t="s">
        <v>65</v>
      </c>
      <c r="M724" s="199"/>
      <c r="N724" s="199"/>
      <c r="O724" s="199" t="s">
        <v>68</v>
      </c>
      <c r="P724" s="211" t="s">
        <v>6614</v>
      </c>
      <c r="Q724" s="212">
        <v>1</v>
      </c>
      <c r="R724" s="212">
        <v>57</v>
      </c>
      <c r="S724" s="202"/>
      <c r="T724" s="212">
        <v>3</v>
      </c>
      <c r="U724" s="212">
        <v>5</v>
      </c>
      <c r="V724" s="212">
        <v>21</v>
      </c>
      <c r="W724" s="213" t="s">
        <v>69</v>
      </c>
      <c r="X724" s="201"/>
      <c r="Y724" s="212" t="s">
        <v>70</v>
      </c>
      <c r="Z724" s="199" t="s">
        <v>75</v>
      </c>
      <c r="AA724" s="212" t="s">
        <v>72</v>
      </c>
      <c r="AB724" s="195"/>
      <c r="AC724" s="205"/>
      <c r="AD724" s="205"/>
      <c r="AE724" s="205"/>
      <c r="AF724" s="205"/>
      <c r="AG724" s="205"/>
      <c r="AH724" s="205"/>
      <c r="AI724" s="205"/>
    </row>
    <row r="725" spans="1:35" ht="24.6" x14ac:dyDescent="0.85">
      <c r="A725" s="192">
        <v>724</v>
      </c>
      <c r="B725" s="193" t="s">
        <v>5306</v>
      </c>
      <c r="C725" s="248" t="s">
        <v>6399</v>
      </c>
      <c r="D725" s="248" t="s">
        <v>6414</v>
      </c>
      <c r="E725" s="243" t="s">
        <v>2728</v>
      </c>
      <c r="F725" s="195">
        <v>1</v>
      </c>
      <c r="G725" s="195" t="s">
        <v>8744</v>
      </c>
      <c r="H725" s="290" t="s">
        <v>6615</v>
      </c>
      <c r="I725" s="310"/>
      <c r="J725" s="310"/>
      <c r="K725" s="198">
        <v>44569</v>
      </c>
      <c r="L725" s="199" t="s">
        <v>63</v>
      </c>
      <c r="M725" s="195"/>
      <c r="N725" s="195"/>
      <c r="O725" s="199" t="s">
        <v>68</v>
      </c>
      <c r="P725" s="291" t="s">
        <v>6616</v>
      </c>
      <c r="Q725" s="195" t="s">
        <v>60</v>
      </c>
      <c r="R725" s="201">
        <f>35+5</f>
        <v>40</v>
      </c>
      <c r="S725" s="202"/>
      <c r="T725" s="203">
        <v>2.5</v>
      </c>
      <c r="U725" s="197">
        <v>6</v>
      </c>
      <c r="V725" s="197">
        <v>21</v>
      </c>
      <c r="W725" s="213" t="s">
        <v>69</v>
      </c>
      <c r="X725" s="201"/>
      <c r="Y725" s="212" t="s">
        <v>70</v>
      </c>
      <c r="Z725" s="199" t="s">
        <v>75</v>
      </c>
      <c r="AA725" s="212" t="s">
        <v>72</v>
      </c>
      <c r="AB725" s="195"/>
      <c r="AC725" s="205"/>
      <c r="AD725" s="205"/>
      <c r="AE725" s="205"/>
      <c r="AF725" s="205"/>
      <c r="AG725" s="205"/>
      <c r="AH725" s="205"/>
      <c r="AI725" s="205"/>
    </row>
    <row r="726" spans="1:35" ht="24.6" x14ac:dyDescent="0.85">
      <c r="A726" s="192">
        <v>725</v>
      </c>
      <c r="B726" s="193" t="s">
        <v>5306</v>
      </c>
      <c r="C726" s="248" t="s">
        <v>6399</v>
      </c>
      <c r="D726" s="248" t="s">
        <v>6617</v>
      </c>
      <c r="E726" s="243" t="s">
        <v>4241</v>
      </c>
      <c r="F726" s="195"/>
      <c r="G726" s="195" t="s">
        <v>8745</v>
      </c>
      <c r="H726" s="196" t="s">
        <v>6618</v>
      </c>
      <c r="I726" s="197">
        <v>437941</v>
      </c>
      <c r="J726" s="197">
        <v>1249952</v>
      </c>
      <c r="K726" s="198">
        <v>44600</v>
      </c>
      <c r="L726" s="199" t="s">
        <v>63</v>
      </c>
      <c r="M726" s="195"/>
      <c r="N726" s="195"/>
      <c r="O726" s="199" t="s">
        <v>68</v>
      </c>
      <c r="P726" s="291" t="s">
        <v>6619</v>
      </c>
      <c r="Q726" s="195" t="s">
        <v>60</v>
      </c>
      <c r="R726" s="201">
        <f>35+7</f>
        <v>42</v>
      </c>
      <c r="S726" s="202"/>
      <c r="T726" s="203">
        <v>3.2</v>
      </c>
      <c r="U726" s="197">
        <v>6</v>
      </c>
      <c r="V726" s="197">
        <v>21</v>
      </c>
      <c r="W726" s="213" t="s">
        <v>69</v>
      </c>
      <c r="X726" s="201"/>
      <c r="Y726" s="212" t="s">
        <v>70</v>
      </c>
      <c r="Z726" s="199" t="s">
        <v>75</v>
      </c>
      <c r="AA726" s="212" t="s">
        <v>72</v>
      </c>
      <c r="AB726" s="195"/>
      <c r="AC726" s="205"/>
      <c r="AD726" s="205"/>
      <c r="AE726" s="205"/>
      <c r="AF726" s="205"/>
      <c r="AG726" s="205"/>
      <c r="AH726" s="205"/>
      <c r="AI726" s="205"/>
    </row>
    <row r="727" spans="1:35" ht="24.6" x14ac:dyDescent="0.85">
      <c r="A727" s="192">
        <v>726</v>
      </c>
      <c r="B727" s="193" t="s">
        <v>5306</v>
      </c>
      <c r="C727" s="207" t="s">
        <v>6399</v>
      </c>
      <c r="D727" s="207" t="s">
        <v>6617</v>
      </c>
      <c r="E727" s="208" t="s">
        <v>6620</v>
      </c>
      <c r="F727" s="208"/>
      <c r="G727" s="195" t="s">
        <v>8746</v>
      </c>
      <c r="H727" s="199"/>
      <c r="I727" s="210">
        <v>437651</v>
      </c>
      <c r="J727" s="210">
        <v>1251916</v>
      </c>
      <c r="K727" s="199"/>
      <c r="L727" s="284" t="s">
        <v>67</v>
      </c>
      <c r="M727" s="199"/>
      <c r="N727" s="199"/>
      <c r="O727" s="199" t="s">
        <v>68</v>
      </c>
      <c r="P727" s="211" t="s">
        <v>6621</v>
      </c>
      <c r="Q727" s="212">
        <v>0</v>
      </c>
      <c r="R727" s="212">
        <v>33</v>
      </c>
      <c r="S727" s="202"/>
      <c r="T727" s="212">
        <v>1.2</v>
      </c>
      <c r="U727" s="212">
        <v>11</v>
      </c>
      <c r="V727" s="212">
        <v>18</v>
      </c>
      <c r="W727" s="213" t="s">
        <v>69</v>
      </c>
      <c r="X727" s="201"/>
      <c r="Y727" s="212" t="s">
        <v>70</v>
      </c>
      <c r="Z727" s="199" t="s">
        <v>75</v>
      </c>
      <c r="AA727" s="212" t="s">
        <v>72</v>
      </c>
      <c r="AB727" s="195"/>
      <c r="AC727" s="205"/>
      <c r="AD727" s="205"/>
      <c r="AE727" s="205"/>
      <c r="AF727" s="205"/>
      <c r="AG727" s="205"/>
      <c r="AH727" s="205"/>
      <c r="AI727" s="205"/>
    </row>
    <row r="728" spans="1:35" ht="24.6" x14ac:dyDescent="0.85">
      <c r="A728" s="192">
        <v>727</v>
      </c>
      <c r="B728" s="193" t="s">
        <v>5306</v>
      </c>
      <c r="C728" s="207" t="s">
        <v>6399</v>
      </c>
      <c r="D728" s="207" t="s">
        <v>6617</v>
      </c>
      <c r="E728" s="208"/>
      <c r="F728" s="208"/>
      <c r="G728" s="195" t="s">
        <v>8747</v>
      </c>
      <c r="H728" s="199"/>
      <c r="I728" s="210">
        <v>437799</v>
      </c>
      <c r="J728" s="210">
        <v>1252283</v>
      </c>
      <c r="K728" s="199"/>
      <c r="L728" s="284" t="s">
        <v>65</v>
      </c>
      <c r="M728" s="199"/>
      <c r="N728" s="199"/>
      <c r="O728" s="199" t="s">
        <v>68</v>
      </c>
      <c r="P728" s="211" t="s">
        <v>6622</v>
      </c>
      <c r="Q728" s="212">
        <v>0</v>
      </c>
      <c r="R728" s="212">
        <v>37</v>
      </c>
      <c r="S728" s="202"/>
      <c r="T728" s="212">
        <v>1</v>
      </c>
      <c r="U728" s="212">
        <v>13</v>
      </c>
      <c r="V728" s="212">
        <v>16</v>
      </c>
      <c r="W728" s="213" t="s">
        <v>69</v>
      </c>
      <c r="X728" s="201"/>
      <c r="Y728" s="212" t="s">
        <v>70</v>
      </c>
      <c r="Z728" s="199" t="s">
        <v>75</v>
      </c>
      <c r="AA728" s="212" t="s">
        <v>72</v>
      </c>
      <c r="AB728" s="195"/>
      <c r="AC728" s="205"/>
      <c r="AD728" s="205"/>
      <c r="AE728" s="205"/>
      <c r="AF728" s="205"/>
      <c r="AG728" s="205"/>
      <c r="AH728" s="205"/>
      <c r="AI728" s="205"/>
    </row>
    <row r="729" spans="1:35" ht="24.6" x14ac:dyDescent="0.85">
      <c r="A729" s="192">
        <v>728</v>
      </c>
      <c r="B729" s="193" t="s">
        <v>5306</v>
      </c>
      <c r="C729" s="207" t="s">
        <v>6399</v>
      </c>
      <c r="D729" s="207" t="s">
        <v>6617</v>
      </c>
      <c r="E729" s="208"/>
      <c r="F729" s="208"/>
      <c r="G729" s="195" t="s">
        <v>8748</v>
      </c>
      <c r="H729" s="199"/>
      <c r="I729" s="210">
        <v>438133</v>
      </c>
      <c r="J729" s="210">
        <v>1251695</v>
      </c>
      <c r="K729" s="199"/>
      <c r="L729" s="284" t="s">
        <v>65</v>
      </c>
      <c r="M729" s="199"/>
      <c r="N729" s="199"/>
      <c r="O729" s="199" t="s">
        <v>68</v>
      </c>
      <c r="P729" s="211" t="s">
        <v>6623</v>
      </c>
      <c r="Q729" s="212">
        <v>0</v>
      </c>
      <c r="R729" s="212">
        <v>35</v>
      </c>
      <c r="S729" s="202"/>
      <c r="T729" s="212">
        <v>1.3</v>
      </c>
      <c r="U729" s="212">
        <v>14</v>
      </c>
      <c r="V729" s="212">
        <v>19</v>
      </c>
      <c r="W729" s="213" t="s">
        <v>69</v>
      </c>
      <c r="X729" s="201"/>
      <c r="Y729" s="212" t="s">
        <v>70</v>
      </c>
      <c r="Z729" s="199" t="s">
        <v>75</v>
      </c>
      <c r="AA729" s="212" t="s">
        <v>72</v>
      </c>
      <c r="AB729" s="195"/>
      <c r="AC729" s="205"/>
      <c r="AD729" s="205"/>
      <c r="AE729" s="205"/>
      <c r="AF729" s="205"/>
      <c r="AG729" s="205"/>
      <c r="AH729" s="205"/>
      <c r="AI729" s="205"/>
    </row>
    <row r="730" spans="1:35" ht="24.6" x14ac:dyDescent="0.85">
      <c r="A730" s="192">
        <v>729</v>
      </c>
      <c r="B730" s="193" t="s">
        <v>5306</v>
      </c>
      <c r="C730" s="207" t="s">
        <v>6399</v>
      </c>
      <c r="D730" s="207" t="s">
        <v>6617</v>
      </c>
      <c r="E730" s="208"/>
      <c r="F730" s="208"/>
      <c r="G730" s="195" t="s">
        <v>8749</v>
      </c>
      <c r="H730" s="199"/>
      <c r="I730" s="210">
        <v>437762</v>
      </c>
      <c r="J730" s="210">
        <v>1251801</v>
      </c>
      <c r="K730" s="199"/>
      <c r="L730" s="284" t="s">
        <v>67</v>
      </c>
      <c r="M730" s="199"/>
      <c r="N730" s="199"/>
      <c r="O730" s="199" t="s">
        <v>68</v>
      </c>
      <c r="P730" s="211" t="s">
        <v>6624</v>
      </c>
      <c r="Q730" s="212">
        <v>0</v>
      </c>
      <c r="R730" s="212">
        <v>31</v>
      </c>
      <c r="S730" s="202"/>
      <c r="T730" s="212">
        <v>1.2</v>
      </c>
      <c r="U730" s="212">
        <v>15</v>
      </c>
      <c r="V730" s="212">
        <v>22</v>
      </c>
      <c r="W730" s="213" t="s">
        <v>69</v>
      </c>
      <c r="X730" s="201"/>
      <c r="Y730" s="212" t="s">
        <v>70</v>
      </c>
      <c r="Z730" s="199" t="s">
        <v>75</v>
      </c>
      <c r="AA730" s="212" t="s">
        <v>72</v>
      </c>
      <c r="AB730" s="195"/>
      <c r="AC730" s="205"/>
      <c r="AD730" s="205"/>
      <c r="AE730" s="205"/>
      <c r="AF730" s="205"/>
      <c r="AG730" s="205"/>
      <c r="AH730" s="205"/>
      <c r="AI730" s="205"/>
    </row>
    <row r="731" spans="1:35" ht="24.6" x14ac:dyDescent="0.85">
      <c r="A731" s="192">
        <v>730</v>
      </c>
      <c r="B731" s="193" t="s">
        <v>5306</v>
      </c>
      <c r="C731" s="207" t="s">
        <v>6399</v>
      </c>
      <c r="D731" s="207" t="s">
        <v>6617</v>
      </c>
      <c r="E731" s="208"/>
      <c r="F731" s="208"/>
      <c r="G731" s="195" t="s">
        <v>8750</v>
      </c>
      <c r="H731" s="199"/>
      <c r="I731" s="210">
        <v>438216</v>
      </c>
      <c r="J731" s="210">
        <v>1251684</v>
      </c>
      <c r="K731" s="199"/>
      <c r="L731" s="284" t="s">
        <v>65</v>
      </c>
      <c r="M731" s="199"/>
      <c r="N731" s="199"/>
      <c r="O731" s="199" t="s">
        <v>68</v>
      </c>
      <c r="P731" s="211" t="s">
        <v>5335</v>
      </c>
      <c r="Q731" s="212">
        <v>0</v>
      </c>
      <c r="R731" s="212">
        <v>37</v>
      </c>
      <c r="S731" s="202"/>
      <c r="T731" s="212">
        <v>1.4</v>
      </c>
      <c r="U731" s="212">
        <v>19</v>
      </c>
      <c r="V731" s="212">
        <v>24</v>
      </c>
      <c r="W731" s="213" t="s">
        <v>69</v>
      </c>
      <c r="X731" s="201"/>
      <c r="Y731" s="212" t="s">
        <v>70</v>
      </c>
      <c r="Z731" s="199" t="s">
        <v>75</v>
      </c>
      <c r="AA731" s="212" t="s">
        <v>72</v>
      </c>
      <c r="AB731" s="195"/>
      <c r="AC731" s="205"/>
      <c r="AD731" s="205"/>
      <c r="AE731" s="205"/>
      <c r="AF731" s="205"/>
      <c r="AG731" s="205"/>
      <c r="AH731" s="205"/>
      <c r="AI731" s="205"/>
    </row>
    <row r="732" spans="1:35" ht="24.6" x14ac:dyDescent="0.85">
      <c r="A732" s="192">
        <v>731</v>
      </c>
      <c r="B732" s="193" t="s">
        <v>5306</v>
      </c>
      <c r="C732" s="207" t="s">
        <v>6399</v>
      </c>
      <c r="D732" s="207" t="s">
        <v>6617</v>
      </c>
      <c r="E732" s="208"/>
      <c r="F732" s="208"/>
      <c r="G732" s="195" t="s">
        <v>8751</v>
      </c>
      <c r="H732" s="199"/>
      <c r="I732" s="210">
        <v>438110</v>
      </c>
      <c r="J732" s="210">
        <v>1251597</v>
      </c>
      <c r="K732" s="199"/>
      <c r="L732" s="284" t="s">
        <v>65</v>
      </c>
      <c r="M732" s="199"/>
      <c r="N732" s="199"/>
      <c r="O732" s="199" t="s">
        <v>68</v>
      </c>
      <c r="P732" s="211" t="s">
        <v>6625</v>
      </c>
      <c r="Q732" s="212">
        <v>0</v>
      </c>
      <c r="R732" s="212">
        <v>31</v>
      </c>
      <c r="S732" s="202"/>
      <c r="T732" s="212">
        <v>1.3</v>
      </c>
      <c r="U732" s="212">
        <v>16</v>
      </c>
      <c r="V732" s="212">
        <v>20</v>
      </c>
      <c r="W732" s="213" t="s">
        <v>69</v>
      </c>
      <c r="X732" s="201"/>
      <c r="Y732" s="212" t="s">
        <v>70</v>
      </c>
      <c r="Z732" s="199" t="s">
        <v>75</v>
      </c>
      <c r="AA732" s="212" t="s">
        <v>72</v>
      </c>
      <c r="AB732" s="195"/>
      <c r="AC732" s="205"/>
      <c r="AD732" s="205"/>
      <c r="AE732" s="205"/>
      <c r="AF732" s="205"/>
      <c r="AG732" s="205"/>
      <c r="AH732" s="205"/>
      <c r="AI732" s="205"/>
    </row>
    <row r="733" spans="1:35" ht="24.6" x14ac:dyDescent="0.85">
      <c r="A733" s="192">
        <v>732</v>
      </c>
      <c r="B733" s="193" t="s">
        <v>5306</v>
      </c>
      <c r="C733" s="207" t="s">
        <v>6399</v>
      </c>
      <c r="D733" s="207" t="s">
        <v>6617</v>
      </c>
      <c r="E733" s="208" t="s">
        <v>6626</v>
      </c>
      <c r="F733" s="208"/>
      <c r="G733" s="195" t="s">
        <v>8752</v>
      </c>
      <c r="H733" s="199"/>
      <c r="I733" s="210">
        <v>439596</v>
      </c>
      <c r="J733" s="210">
        <v>1250513</v>
      </c>
      <c r="K733" s="199"/>
      <c r="L733" s="284" t="s">
        <v>67</v>
      </c>
      <c r="M733" s="199"/>
      <c r="N733" s="199"/>
      <c r="O733" s="199" t="s">
        <v>68</v>
      </c>
      <c r="P733" s="211" t="s">
        <v>6627</v>
      </c>
      <c r="Q733" s="212">
        <v>0</v>
      </c>
      <c r="R733" s="212">
        <v>51</v>
      </c>
      <c r="S733" s="202"/>
      <c r="T733" s="212">
        <v>1.4</v>
      </c>
      <c r="U733" s="212">
        <v>17</v>
      </c>
      <c r="V733" s="212">
        <v>23</v>
      </c>
      <c r="W733" s="213" t="s">
        <v>69</v>
      </c>
      <c r="X733" s="201"/>
      <c r="Y733" s="212" t="s">
        <v>70</v>
      </c>
      <c r="Z733" s="199" t="s">
        <v>75</v>
      </c>
      <c r="AA733" s="212" t="s">
        <v>72</v>
      </c>
      <c r="AB733" s="195"/>
      <c r="AC733" s="205"/>
      <c r="AD733" s="205"/>
      <c r="AE733" s="205"/>
      <c r="AF733" s="205"/>
      <c r="AG733" s="205"/>
      <c r="AH733" s="205"/>
      <c r="AI733" s="205"/>
    </row>
    <row r="734" spans="1:35" ht="24.6" x14ac:dyDescent="0.85">
      <c r="A734" s="192">
        <v>733</v>
      </c>
      <c r="B734" s="193" t="s">
        <v>5306</v>
      </c>
      <c r="C734" s="207" t="s">
        <v>6399</v>
      </c>
      <c r="D734" s="207" t="s">
        <v>6617</v>
      </c>
      <c r="E734" s="208"/>
      <c r="F734" s="208"/>
      <c r="G734" s="195" t="s">
        <v>8753</v>
      </c>
      <c r="H734" s="199"/>
      <c r="I734" s="210">
        <v>439189</v>
      </c>
      <c r="J734" s="210">
        <v>1250457</v>
      </c>
      <c r="K734" s="199"/>
      <c r="L734" s="284" t="s">
        <v>65</v>
      </c>
      <c r="M734" s="199"/>
      <c r="N734" s="199"/>
      <c r="O734" s="199" t="s">
        <v>68</v>
      </c>
      <c r="P734" s="211" t="s">
        <v>6628</v>
      </c>
      <c r="Q734" s="212">
        <v>1</v>
      </c>
      <c r="R734" s="212">
        <v>52</v>
      </c>
      <c r="S734" s="202"/>
      <c r="T734" s="212">
        <v>1.6</v>
      </c>
      <c r="U734" s="212">
        <v>15</v>
      </c>
      <c r="V734" s="212">
        <v>25</v>
      </c>
      <c r="W734" s="213" t="s">
        <v>69</v>
      </c>
      <c r="X734" s="201"/>
      <c r="Y734" s="212" t="s">
        <v>70</v>
      </c>
      <c r="Z734" s="199" t="s">
        <v>75</v>
      </c>
      <c r="AA734" s="212" t="s">
        <v>72</v>
      </c>
      <c r="AB734" s="195"/>
      <c r="AC734" s="205"/>
      <c r="AD734" s="205"/>
      <c r="AE734" s="205"/>
      <c r="AF734" s="205"/>
      <c r="AG734" s="205"/>
      <c r="AH734" s="205"/>
      <c r="AI734" s="205"/>
    </row>
    <row r="735" spans="1:35" ht="24.6" x14ac:dyDescent="0.85">
      <c r="A735" s="192">
        <v>734</v>
      </c>
      <c r="B735" s="193" t="s">
        <v>5306</v>
      </c>
      <c r="C735" s="207" t="s">
        <v>6399</v>
      </c>
      <c r="D735" s="207" t="s">
        <v>6617</v>
      </c>
      <c r="E735" s="208"/>
      <c r="F735" s="208"/>
      <c r="G735" s="195" t="s">
        <v>8754</v>
      </c>
      <c r="H735" s="199"/>
      <c r="I735" s="210">
        <v>439132</v>
      </c>
      <c r="J735" s="210">
        <v>1250354</v>
      </c>
      <c r="K735" s="199"/>
      <c r="L735" s="284" t="s">
        <v>65</v>
      </c>
      <c r="M735" s="199"/>
      <c r="N735" s="199"/>
      <c r="O735" s="199" t="s">
        <v>68</v>
      </c>
      <c r="P735" s="211" t="s">
        <v>6629</v>
      </c>
      <c r="Q735" s="212">
        <v>1</v>
      </c>
      <c r="R735" s="212">
        <v>53</v>
      </c>
      <c r="S735" s="202"/>
      <c r="T735" s="212">
        <v>1.3</v>
      </c>
      <c r="U735" s="212">
        <v>18</v>
      </c>
      <c r="V735" s="212">
        <v>27</v>
      </c>
      <c r="W735" s="213" t="s">
        <v>69</v>
      </c>
      <c r="X735" s="201"/>
      <c r="Y735" s="212" t="s">
        <v>70</v>
      </c>
      <c r="Z735" s="199" t="s">
        <v>75</v>
      </c>
      <c r="AA735" s="212" t="s">
        <v>72</v>
      </c>
      <c r="AB735" s="195"/>
      <c r="AC735" s="205"/>
      <c r="AD735" s="205"/>
      <c r="AE735" s="205"/>
      <c r="AF735" s="205"/>
      <c r="AG735" s="205"/>
      <c r="AH735" s="205"/>
      <c r="AI735" s="205"/>
    </row>
    <row r="736" spans="1:35" ht="24.6" x14ac:dyDescent="0.85">
      <c r="A736" s="192">
        <v>735</v>
      </c>
      <c r="B736" s="193" t="s">
        <v>5306</v>
      </c>
      <c r="C736" s="207" t="s">
        <v>6399</v>
      </c>
      <c r="D736" s="207" t="s">
        <v>6617</v>
      </c>
      <c r="E736" s="208"/>
      <c r="F736" s="208"/>
      <c r="G736" s="195" t="s">
        <v>8755</v>
      </c>
      <c r="H736" s="199"/>
      <c r="I736" s="210">
        <v>439058</v>
      </c>
      <c r="J736" s="210">
        <v>1250200</v>
      </c>
      <c r="K736" s="199"/>
      <c r="L736" s="284" t="s">
        <v>67</v>
      </c>
      <c r="M736" s="199"/>
      <c r="N736" s="199"/>
      <c r="O736" s="199" t="s">
        <v>68</v>
      </c>
      <c r="P736" s="211" t="s">
        <v>6630</v>
      </c>
      <c r="Q736" s="212">
        <v>0</v>
      </c>
      <c r="R736" s="212">
        <v>48</v>
      </c>
      <c r="S736" s="202"/>
      <c r="T736" s="212">
        <v>1.7</v>
      </c>
      <c r="U736" s="212">
        <v>15</v>
      </c>
      <c r="V736" s="212">
        <v>23</v>
      </c>
      <c r="W736" s="213" t="s">
        <v>69</v>
      </c>
      <c r="X736" s="201"/>
      <c r="Y736" s="212" t="s">
        <v>70</v>
      </c>
      <c r="Z736" s="199" t="s">
        <v>75</v>
      </c>
      <c r="AA736" s="212" t="s">
        <v>72</v>
      </c>
      <c r="AB736" s="195"/>
      <c r="AC736" s="205"/>
      <c r="AD736" s="205"/>
      <c r="AE736" s="205"/>
      <c r="AF736" s="205"/>
      <c r="AG736" s="205"/>
      <c r="AH736" s="205"/>
      <c r="AI736" s="205"/>
    </row>
    <row r="737" spans="1:35" ht="24.6" x14ac:dyDescent="0.85">
      <c r="A737" s="192">
        <v>736</v>
      </c>
      <c r="B737" s="193" t="s">
        <v>5306</v>
      </c>
      <c r="C737" s="207" t="s">
        <v>6399</v>
      </c>
      <c r="D737" s="207" t="s">
        <v>6617</v>
      </c>
      <c r="E737" s="208" t="s">
        <v>6631</v>
      </c>
      <c r="F737" s="208"/>
      <c r="G737" s="195" t="s">
        <v>8756</v>
      </c>
      <c r="H737" s="199"/>
      <c r="I737" s="210">
        <v>438016</v>
      </c>
      <c r="J737" s="210">
        <v>1252735</v>
      </c>
      <c r="K737" s="199"/>
      <c r="L737" s="284" t="s">
        <v>65</v>
      </c>
      <c r="M737" s="199"/>
      <c r="N737" s="199"/>
      <c r="O737" s="199" t="s">
        <v>68</v>
      </c>
      <c r="P737" s="211" t="s">
        <v>6632</v>
      </c>
      <c r="Q737" s="212">
        <v>0</v>
      </c>
      <c r="R737" s="212">
        <v>35</v>
      </c>
      <c r="S737" s="202"/>
      <c r="T737" s="212">
        <v>1.6</v>
      </c>
      <c r="U737" s="212">
        <v>8</v>
      </c>
      <c r="V737" s="212">
        <v>13</v>
      </c>
      <c r="W737" s="213" t="s">
        <v>69</v>
      </c>
      <c r="X737" s="201"/>
      <c r="Y737" s="212" t="s">
        <v>70</v>
      </c>
      <c r="Z737" s="199" t="s">
        <v>75</v>
      </c>
      <c r="AA737" s="212" t="s">
        <v>72</v>
      </c>
      <c r="AB737" s="195"/>
      <c r="AC737" s="205"/>
      <c r="AD737" s="205"/>
      <c r="AE737" s="205"/>
      <c r="AF737" s="205"/>
      <c r="AG737" s="205"/>
      <c r="AH737" s="205"/>
      <c r="AI737" s="205"/>
    </row>
    <row r="738" spans="1:35" ht="24.6" x14ac:dyDescent="0.85">
      <c r="A738" s="192">
        <v>737</v>
      </c>
      <c r="B738" s="193" t="s">
        <v>5306</v>
      </c>
      <c r="C738" s="207" t="s">
        <v>6399</v>
      </c>
      <c r="D738" s="207" t="s">
        <v>6617</v>
      </c>
      <c r="E738" s="208"/>
      <c r="F738" s="208"/>
      <c r="G738" s="195" t="s">
        <v>8757</v>
      </c>
      <c r="H738" s="199"/>
      <c r="I738" s="210">
        <v>438009</v>
      </c>
      <c r="J738" s="210">
        <v>1252754</v>
      </c>
      <c r="K738" s="199"/>
      <c r="L738" s="284" t="s">
        <v>65</v>
      </c>
      <c r="M738" s="199"/>
      <c r="N738" s="199"/>
      <c r="O738" s="199" t="s">
        <v>68</v>
      </c>
      <c r="P738" s="211" t="s">
        <v>6633</v>
      </c>
      <c r="Q738" s="212">
        <v>1</v>
      </c>
      <c r="R738" s="212">
        <v>53</v>
      </c>
      <c r="S738" s="202"/>
      <c r="T738" s="212">
        <v>1.2</v>
      </c>
      <c r="U738" s="212">
        <v>16</v>
      </c>
      <c r="V738" s="212">
        <v>25</v>
      </c>
      <c r="W738" s="213" t="s">
        <v>69</v>
      </c>
      <c r="X738" s="201"/>
      <c r="Y738" s="212" t="s">
        <v>70</v>
      </c>
      <c r="Z738" s="199" t="s">
        <v>75</v>
      </c>
      <c r="AA738" s="212" t="s">
        <v>72</v>
      </c>
      <c r="AB738" s="195"/>
      <c r="AC738" s="205"/>
      <c r="AD738" s="205"/>
      <c r="AE738" s="205"/>
      <c r="AF738" s="205"/>
      <c r="AG738" s="205"/>
      <c r="AH738" s="205"/>
      <c r="AI738" s="205"/>
    </row>
    <row r="739" spans="1:35" ht="24.6" x14ac:dyDescent="0.85">
      <c r="A739" s="192">
        <v>738</v>
      </c>
      <c r="B739" s="193" t="s">
        <v>5306</v>
      </c>
      <c r="C739" s="207" t="s">
        <v>6399</v>
      </c>
      <c r="D739" s="207" t="s">
        <v>6617</v>
      </c>
      <c r="E739" s="208"/>
      <c r="F739" s="208"/>
      <c r="G739" s="195" t="s">
        <v>8758</v>
      </c>
      <c r="H739" s="199"/>
      <c r="I739" s="210">
        <v>438150</v>
      </c>
      <c r="J739" s="210">
        <v>1252837</v>
      </c>
      <c r="K739" s="199"/>
      <c r="L739" s="284" t="s">
        <v>67</v>
      </c>
      <c r="M739" s="199"/>
      <c r="N739" s="199"/>
      <c r="O739" s="199" t="s">
        <v>68</v>
      </c>
      <c r="P739" s="211" t="s">
        <v>6634</v>
      </c>
      <c r="Q739" s="212">
        <v>0</v>
      </c>
      <c r="R739" s="212">
        <v>42</v>
      </c>
      <c r="S739" s="202"/>
      <c r="T739" s="212">
        <v>1.5</v>
      </c>
      <c r="U739" s="212">
        <v>14</v>
      </c>
      <c r="V739" s="212">
        <v>23</v>
      </c>
      <c r="W739" s="213" t="s">
        <v>69</v>
      </c>
      <c r="X739" s="201"/>
      <c r="Y739" s="212" t="s">
        <v>70</v>
      </c>
      <c r="Z739" s="199" t="s">
        <v>75</v>
      </c>
      <c r="AA739" s="212" t="s">
        <v>72</v>
      </c>
      <c r="AB739" s="195"/>
      <c r="AC739" s="205"/>
      <c r="AD739" s="205"/>
      <c r="AE739" s="205"/>
      <c r="AF739" s="205"/>
      <c r="AG739" s="205"/>
      <c r="AH739" s="205"/>
      <c r="AI739" s="205"/>
    </row>
    <row r="740" spans="1:35" ht="24.6" x14ac:dyDescent="0.85">
      <c r="A740" s="192">
        <v>739</v>
      </c>
      <c r="B740" s="193" t="s">
        <v>5306</v>
      </c>
      <c r="C740" s="207" t="s">
        <v>6399</v>
      </c>
      <c r="D740" s="207" t="s">
        <v>6617</v>
      </c>
      <c r="E740" s="208"/>
      <c r="F740" s="208"/>
      <c r="G740" s="195" t="s">
        <v>8759</v>
      </c>
      <c r="H740" s="199"/>
      <c r="I740" s="210">
        <v>437926</v>
      </c>
      <c r="J740" s="210">
        <v>1252929</v>
      </c>
      <c r="K740" s="199"/>
      <c r="L740" s="284" t="s">
        <v>65</v>
      </c>
      <c r="M740" s="199"/>
      <c r="N740" s="199"/>
      <c r="O740" s="199" t="s">
        <v>68</v>
      </c>
      <c r="P740" s="211" t="s">
        <v>6635</v>
      </c>
      <c r="Q740" s="212">
        <v>0</v>
      </c>
      <c r="R740" s="212">
        <v>52</v>
      </c>
      <c r="S740" s="202"/>
      <c r="T740" s="212">
        <v>1</v>
      </c>
      <c r="U740" s="212">
        <v>16</v>
      </c>
      <c r="V740" s="212">
        <v>25</v>
      </c>
      <c r="W740" s="213" t="s">
        <v>69</v>
      </c>
      <c r="X740" s="201"/>
      <c r="Y740" s="212" t="s">
        <v>70</v>
      </c>
      <c r="Z740" s="199" t="s">
        <v>75</v>
      </c>
      <c r="AA740" s="212" t="s">
        <v>72</v>
      </c>
      <c r="AB740" s="195"/>
      <c r="AC740" s="205"/>
      <c r="AD740" s="205"/>
      <c r="AE740" s="205"/>
      <c r="AF740" s="205"/>
      <c r="AG740" s="205"/>
      <c r="AH740" s="205"/>
      <c r="AI740" s="205"/>
    </row>
    <row r="741" spans="1:35" ht="24.6" x14ac:dyDescent="0.85">
      <c r="A741" s="192">
        <v>740</v>
      </c>
      <c r="B741" s="193" t="s">
        <v>5306</v>
      </c>
      <c r="C741" s="207" t="s">
        <v>6399</v>
      </c>
      <c r="D741" s="207" t="s">
        <v>6617</v>
      </c>
      <c r="E741" s="208" t="s">
        <v>2622</v>
      </c>
      <c r="F741" s="208"/>
      <c r="G741" s="195" t="s">
        <v>8760</v>
      </c>
      <c r="H741" s="199"/>
      <c r="I741" s="210">
        <v>437621</v>
      </c>
      <c r="J741" s="210">
        <v>1247216</v>
      </c>
      <c r="K741" s="199"/>
      <c r="L741" s="284" t="s">
        <v>65</v>
      </c>
      <c r="M741" s="199"/>
      <c r="N741" s="199"/>
      <c r="O741" s="199" t="s">
        <v>68</v>
      </c>
      <c r="P741" s="211" t="s">
        <v>6636</v>
      </c>
      <c r="Q741" s="212">
        <v>2</v>
      </c>
      <c r="R741" s="212">
        <v>30</v>
      </c>
      <c r="S741" s="202"/>
      <c r="T741" s="212">
        <v>1.3</v>
      </c>
      <c r="U741" s="212">
        <v>15</v>
      </c>
      <c r="V741" s="212">
        <v>21</v>
      </c>
      <c r="W741" s="213" t="s">
        <v>69</v>
      </c>
      <c r="X741" s="201"/>
      <c r="Y741" s="212" t="s">
        <v>70</v>
      </c>
      <c r="Z741" s="199" t="s">
        <v>75</v>
      </c>
      <c r="AA741" s="212" t="s">
        <v>72</v>
      </c>
      <c r="AB741" s="195"/>
      <c r="AC741" s="205"/>
      <c r="AD741" s="205"/>
      <c r="AE741" s="205"/>
      <c r="AF741" s="205"/>
      <c r="AG741" s="205"/>
      <c r="AH741" s="205"/>
      <c r="AI741" s="205"/>
    </row>
    <row r="742" spans="1:35" ht="24.6" x14ac:dyDescent="0.85">
      <c r="A742" s="192">
        <v>741</v>
      </c>
      <c r="B742" s="193" t="s">
        <v>5306</v>
      </c>
      <c r="C742" s="207" t="s">
        <v>6399</v>
      </c>
      <c r="D742" s="207" t="s">
        <v>6617</v>
      </c>
      <c r="E742" s="208"/>
      <c r="F742" s="208"/>
      <c r="G742" s="195" t="s">
        <v>8761</v>
      </c>
      <c r="H742" s="199"/>
      <c r="I742" s="210">
        <v>437933</v>
      </c>
      <c r="J742" s="210">
        <v>1247407</v>
      </c>
      <c r="K742" s="199"/>
      <c r="L742" s="284" t="s">
        <v>67</v>
      </c>
      <c r="M742" s="199"/>
      <c r="N742" s="199"/>
      <c r="O742" s="199" t="s">
        <v>68</v>
      </c>
      <c r="P742" s="211" t="s">
        <v>6637</v>
      </c>
      <c r="Q742" s="212">
        <v>0</v>
      </c>
      <c r="R742" s="212">
        <v>58</v>
      </c>
      <c r="S742" s="202"/>
      <c r="T742" s="212">
        <v>1.4</v>
      </c>
      <c r="U742" s="212">
        <v>13</v>
      </c>
      <c r="V742" s="212">
        <v>19</v>
      </c>
      <c r="W742" s="213" t="s">
        <v>69</v>
      </c>
      <c r="X742" s="201"/>
      <c r="Y742" s="212" t="s">
        <v>70</v>
      </c>
      <c r="Z742" s="199" t="s">
        <v>75</v>
      </c>
      <c r="AA742" s="212" t="s">
        <v>72</v>
      </c>
      <c r="AB742" s="195"/>
      <c r="AC742" s="205"/>
      <c r="AD742" s="205"/>
      <c r="AE742" s="205"/>
      <c r="AF742" s="205"/>
      <c r="AG742" s="205"/>
      <c r="AH742" s="205"/>
      <c r="AI742" s="205"/>
    </row>
    <row r="743" spans="1:35" ht="24.6" x14ac:dyDescent="0.85">
      <c r="A743" s="192">
        <v>742</v>
      </c>
      <c r="B743" s="193" t="s">
        <v>5306</v>
      </c>
      <c r="C743" s="207" t="s">
        <v>6399</v>
      </c>
      <c r="D743" s="207" t="s">
        <v>6617</v>
      </c>
      <c r="E743" s="208"/>
      <c r="F743" s="208"/>
      <c r="G743" s="195" t="s">
        <v>8762</v>
      </c>
      <c r="H743" s="199"/>
      <c r="I743" s="210">
        <v>437913</v>
      </c>
      <c r="J743" s="210">
        <v>1247308</v>
      </c>
      <c r="K743" s="199"/>
      <c r="L743" s="284" t="s">
        <v>65</v>
      </c>
      <c r="M743" s="199"/>
      <c r="N743" s="199"/>
      <c r="O743" s="199" t="s">
        <v>68</v>
      </c>
      <c r="P743" s="211" t="s">
        <v>6638</v>
      </c>
      <c r="Q743" s="212">
        <v>0</v>
      </c>
      <c r="R743" s="212">
        <v>49</v>
      </c>
      <c r="S743" s="202"/>
      <c r="T743" s="212">
        <v>1.9</v>
      </c>
      <c r="U743" s="212">
        <v>12</v>
      </c>
      <c r="V743" s="212">
        <v>17</v>
      </c>
      <c r="W743" s="213" t="s">
        <v>69</v>
      </c>
      <c r="X743" s="201"/>
      <c r="Y743" s="212" t="s">
        <v>70</v>
      </c>
      <c r="Z743" s="199" t="s">
        <v>75</v>
      </c>
      <c r="AA743" s="212" t="s">
        <v>72</v>
      </c>
      <c r="AB743" s="195"/>
      <c r="AC743" s="205"/>
      <c r="AD743" s="205"/>
      <c r="AE743" s="205"/>
      <c r="AF743" s="205"/>
      <c r="AG743" s="205"/>
      <c r="AH743" s="205"/>
      <c r="AI743" s="205"/>
    </row>
    <row r="744" spans="1:35" ht="24.6" x14ac:dyDescent="0.85">
      <c r="A744" s="192">
        <v>743</v>
      </c>
      <c r="B744" s="193" t="s">
        <v>5306</v>
      </c>
      <c r="C744" s="207" t="s">
        <v>6399</v>
      </c>
      <c r="D744" s="207" t="s">
        <v>6617</v>
      </c>
      <c r="E744" s="208"/>
      <c r="F744" s="208"/>
      <c r="G744" s="195" t="s">
        <v>8763</v>
      </c>
      <c r="H744" s="199"/>
      <c r="I744" s="210">
        <v>437885</v>
      </c>
      <c r="J744" s="210">
        <v>1247518</v>
      </c>
      <c r="K744" s="199"/>
      <c r="L744" s="284" t="s">
        <v>65</v>
      </c>
      <c r="M744" s="199"/>
      <c r="N744" s="199"/>
      <c r="O744" s="199" t="s">
        <v>68</v>
      </c>
      <c r="P744" s="211" t="s">
        <v>6639</v>
      </c>
      <c r="Q744" s="212">
        <v>1</v>
      </c>
      <c r="R744" s="212">
        <v>58</v>
      </c>
      <c r="S744" s="202"/>
      <c r="T744" s="212">
        <v>1.3</v>
      </c>
      <c r="U744" s="212">
        <v>16</v>
      </c>
      <c r="V744" s="212">
        <v>22</v>
      </c>
      <c r="W744" s="213" t="s">
        <v>69</v>
      </c>
      <c r="X744" s="201"/>
      <c r="Y744" s="212" t="s">
        <v>70</v>
      </c>
      <c r="Z744" s="199" t="s">
        <v>75</v>
      </c>
      <c r="AA744" s="212" t="s">
        <v>72</v>
      </c>
      <c r="AB744" s="195"/>
      <c r="AC744" s="205"/>
      <c r="AD744" s="205"/>
      <c r="AE744" s="205"/>
      <c r="AF744" s="205"/>
      <c r="AG744" s="205"/>
      <c r="AH744" s="205"/>
      <c r="AI744" s="205"/>
    </row>
    <row r="745" spans="1:35" ht="24.6" x14ac:dyDescent="0.85">
      <c r="A745" s="192">
        <v>744</v>
      </c>
      <c r="B745" s="193" t="s">
        <v>5306</v>
      </c>
      <c r="C745" s="207" t="s">
        <v>6399</v>
      </c>
      <c r="D745" s="207" t="s">
        <v>6617</v>
      </c>
      <c r="E745" s="208" t="s">
        <v>4241</v>
      </c>
      <c r="F745" s="208"/>
      <c r="G745" s="195" t="s">
        <v>8764</v>
      </c>
      <c r="H745" s="199"/>
      <c r="I745" s="210">
        <v>437738</v>
      </c>
      <c r="J745" s="210">
        <v>1250748</v>
      </c>
      <c r="K745" s="199"/>
      <c r="L745" s="284" t="s">
        <v>67</v>
      </c>
      <c r="M745" s="199"/>
      <c r="N745" s="199"/>
      <c r="O745" s="199" t="s">
        <v>68</v>
      </c>
      <c r="P745" s="211" t="s">
        <v>6640</v>
      </c>
      <c r="Q745" s="212">
        <v>0</v>
      </c>
      <c r="R745" s="212">
        <v>51</v>
      </c>
      <c r="S745" s="202"/>
      <c r="T745" s="212">
        <v>2.1</v>
      </c>
      <c r="U745" s="212">
        <v>14</v>
      </c>
      <c r="V745" s="212">
        <v>18</v>
      </c>
      <c r="W745" s="213" t="s">
        <v>69</v>
      </c>
      <c r="X745" s="201"/>
      <c r="Y745" s="212" t="s">
        <v>70</v>
      </c>
      <c r="Z745" s="199" t="s">
        <v>75</v>
      </c>
      <c r="AA745" s="212" t="s">
        <v>72</v>
      </c>
      <c r="AB745" s="195"/>
      <c r="AC745" s="205"/>
      <c r="AD745" s="205"/>
      <c r="AE745" s="205"/>
      <c r="AF745" s="205"/>
      <c r="AG745" s="205"/>
      <c r="AH745" s="205"/>
      <c r="AI745" s="205"/>
    </row>
    <row r="746" spans="1:35" ht="24.6" x14ac:dyDescent="0.85">
      <c r="A746" s="192">
        <v>745</v>
      </c>
      <c r="B746" s="193" t="s">
        <v>5306</v>
      </c>
      <c r="C746" s="207" t="s">
        <v>6399</v>
      </c>
      <c r="D746" s="207" t="s">
        <v>6617</v>
      </c>
      <c r="E746" s="208"/>
      <c r="F746" s="208"/>
      <c r="G746" s="195" t="s">
        <v>8765</v>
      </c>
      <c r="H746" s="199"/>
      <c r="I746" s="210">
        <v>437609</v>
      </c>
      <c r="J746" s="210">
        <v>1250562</v>
      </c>
      <c r="K746" s="199"/>
      <c r="L746" s="284" t="s">
        <v>65</v>
      </c>
      <c r="M746" s="199"/>
      <c r="N746" s="199"/>
      <c r="O746" s="199" t="s">
        <v>68</v>
      </c>
      <c r="P746" s="211" t="s">
        <v>6641</v>
      </c>
      <c r="Q746" s="212">
        <v>0</v>
      </c>
      <c r="R746" s="212">
        <v>30</v>
      </c>
      <c r="S746" s="202"/>
      <c r="T746" s="212">
        <v>1.8</v>
      </c>
      <c r="U746" s="212">
        <v>17</v>
      </c>
      <c r="V746" s="212">
        <v>24</v>
      </c>
      <c r="W746" s="213" t="s">
        <v>69</v>
      </c>
      <c r="X746" s="201"/>
      <c r="Y746" s="212" t="s">
        <v>70</v>
      </c>
      <c r="Z746" s="199" t="s">
        <v>75</v>
      </c>
      <c r="AA746" s="212" t="s">
        <v>72</v>
      </c>
      <c r="AB746" s="195"/>
      <c r="AC746" s="205"/>
      <c r="AD746" s="205"/>
      <c r="AE746" s="205"/>
      <c r="AF746" s="205"/>
      <c r="AG746" s="205"/>
      <c r="AH746" s="205"/>
      <c r="AI746" s="205"/>
    </row>
    <row r="747" spans="1:35" ht="24.6" x14ac:dyDescent="0.85">
      <c r="A747" s="192">
        <v>746</v>
      </c>
      <c r="B747" s="193" t="s">
        <v>5306</v>
      </c>
      <c r="C747" s="207" t="s">
        <v>6399</v>
      </c>
      <c r="D747" s="207" t="s">
        <v>6617</v>
      </c>
      <c r="E747" s="208"/>
      <c r="F747" s="208"/>
      <c r="G747" s="195" t="s">
        <v>8766</v>
      </c>
      <c r="H747" s="199"/>
      <c r="I747" s="210">
        <v>437573</v>
      </c>
      <c r="J747" s="210">
        <v>1250930</v>
      </c>
      <c r="K747" s="199"/>
      <c r="L747" s="284" t="s">
        <v>65</v>
      </c>
      <c r="M747" s="199"/>
      <c r="N747" s="199"/>
      <c r="O747" s="199" t="s">
        <v>68</v>
      </c>
      <c r="P747" s="211" t="s">
        <v>6642</v>
      </c>
      <c r="Q747" s="212">
        <v>0</v>
      </c>
      <c r="R747" s="212">
        <v>34</v>
      </c>
      <c r="S747" s="202"/>
      <c r="T747" s="212">
        <v>1.6</v>
      </c>
      <c r="U747" s="212">
        <v>13</v>
      </c>
      <c r="V747" s="212">
        <v>23</v>
      </c>
      <c r="W747" s="213" t="s">
        <v>69</v>
      </c>
      <c r="X747" s="201"/>
      <c r="Y747" s="212" t="s">
        <v>70</v>
      </c>
      <c r="Z747" s="199" t="s">
        <v>75</v>
      </c>
      <c r="AA747" s="212" t="s">
        <v>72</v>
      </c>
      <c r="AB747" s="195"/>
      <c r="AC747" s="205"/>
      <c r="AD747" s="205"/>
      <c r="AE747" s="205"/>
      <c r="AF747" s="205"/>
      <c r="AG747" s="205"/>
      <c r="AH747" s="205"/>
      <c r="AI747" s="205"/>
    </row>
    <row r="748" spans="1:35" ht="24.6" x14ac:dyDescent="0.85">
      <c r="A748" s="192">
        <v>747</v>
      </c>
      <c r="B748" s="193" t="s">
        <v>5306</v>
      </c>
      <c r="C748" s="207" t="s">
        <v>6399</v>
      </c>
      <c r="D748" s="207" t="s">
        <v>6617</v>
      </c>
      <c r="E748" s="208"/>
      <c r="F748" s="208"/>
      <c r="G748" s="195" t="s">
        <v>8767</v>
      </c>
      <c r="H748" s="199"/>
      <c r="I748" s="210">
        <v>437827</v>
      </c>
      <c r="J748" s="210">
        <v>1251203</v>
      </c>
      <c r="K748" s="199"/>
      <c r="L748" s="284" t="s">
        <v>67</v>
      </c>
      <c r="M748" s="199"/>
      <c r="N748" s="199"/>
      <c r="O748" s="199" t="s">
        <v>68</v>
      </c>
      <c r="P748" s="211" t="s">
        <v>6643</v>
      </c>
      <c r="Q748" s="212">
        <v>0</v>
      </c>
      <c r="R748" s="212">
        <v>59</v>
      </c>
      <c r="S748" s="202"/>
      <c r="T748" s="212">
        <v>2.1</v>
      </c>
      <c r="U748" s="212">
        <v>15</v>
      </c>
      <c r="V748" s="212">
        <v>22</v>
      </c>
      <c r="W748" s="213" t="s">
        <v>69</v>
      </c>
      <c r="X748" s="201"/>
      <c r="Y748" s="212" t="s">
        <v>70</v>
      </c>
      <c r="Z748" s="199" t="s">
        <v>75</v>
      </c>
      <c r="AA748" s="212" t="s">
        <v>72</v>
      </c>
      <c r="AB748" s="195"/>
      <c r="AC748" s="205"/>
      <c r="AD748" s="205"/>
      <c r="AE748" s="205"/>
      <c r="AF748" s="205"/>
      <c r="AG748" s="205"/>
      <c r="AH748" s="205"/>
      <c r="AI748" s="205"/>
    </row>
    <row r="749" spans="1:35" ht="24.6" x14ac:dyDescent="0.85">
      <c r="A749" s="192">
        <v>748</v>
      </c>
      <c r="B749" s="193" t="s">
        <v>5306</v>
      </c>
      <c r="C749" s="207" t="s">
        <v>6399</v>
      </c>
      <c r="D749" s="207" t="s">
        <v>6617</v>
      </c>
      <c r="E749" s="208"/>
      <c r="F749" s="208"/>
      <c r="G749" s="195" t="s">
        <v>8768</v>
      </c>
      <c r="H749" s="199"/>
      <c r="I749" s="210">
        <v>437554</v>
      </c>
      <c r="J749" s="210">
        <v>1250983</v>
      </c>
      <c r="K749" s="199"/>
      <c r="L749" s="284" t="s">
        <v>65</v>
      </c>
      <c r="M749" s="199"/>
      <c r="N749" s="199"/>
      <c r="O749" s="199" t="s">
        <v>68</v>
      </c>
      <c r="P749" s="211" t="s">
        <v>6644</v>
      </c>
      <c r="Q749" s="212">
        <v>0</v>
      </c>
      <c r="R749" s="212">
        <v>35</v>
      </c>
      <c r="S749" s="202"/>
      <c r="T749" s="212">
        <v>2.5</v>
      </c>
      <c r="U749" s="212">
        <v>14</v>
      </c>
      <c r="V749" s="212">
        <v>19</v>
      </c>
      <c r="W749" s="213" t="s">
        <v>69</v>
      </c>
      <c r="X749" s="201"/>
      <c r="Y749" s="212" t="s">
        <v>70</v>
      </c>
      <c r="Z749" s="199" t="s">
        <v>75</v>
      </c>
      <c r="AA749" s="212" t="s">
        <v>72</v>
      </c>
      <c r="AB749" s="195"/>
      <c r="AC749" s="205"/>
      <c r="AD749" s="205"/>
      <c r="AE749" s="205"/>
      <c r="AF749" s="205"/>
      <c r="AG749" s="205"/>
      <c r="AH749" s="205"/>
      <c r="AI749" s="205"/>
    </row>
    <row r="750" spans="1:35" ht="24.6" x14ac:dyDescent="0.85">
      <c r="A750" s="192">
        <v>749</v>
      </c>
      <c r="B750" s="193" t="s">
        <v>5306</v>
      </c>
      <c r="C750" s="207" t="s">
        <v>6399</v>
      </c>
      <c r="D750" s="207" t="s">
        <v>6617</v>
      </c>
      <c r="E750" s="208"/>
      <c r="F750" s="208"/>
      <c r="G750" s="195" t="s">
        <v>8769</v>
      </c>
      <c r="H750" s="199"/>
      <c r="I750" s="210">
        <v>438309</v>
      </c>
      <c r="J750" s="210">
        <v>1251099</v>
      </c>
      <c r="K750" s="199"/>
      <c r="L750" s="284" t="s">
        <v>65</v>
      </c>
      <c r="M750" s="199"/>
      <c r="N750" s="199"/>
      <c r="O750" s="199" t="s">
        <v>68</v>
      </c>
      <c r="P750" s="211" t="s">
        <v>6645</v>
      </c>
      <c r="Q750" s="212">
        <v>0</v>
      </c>
      <c r="R750" s="212">
        <v>35</v>
      </c>
      <c r="S750" s="202"/>
      <c r="T750" s="212">
        <v>2.2999999999999998</v>
      </c>
      <c r="U750" s="212">
        <v>16</v>
      </c>
      <c r="V750" s="212">
        <v>21</v>
      </c>
      <c r="W750" s="213" t="s">
        <v>69</v>
      </c>
      <c r="X750" s="201"/>
      <c r="Y750" s="212" t="s">
        <v>70</v>
      </c>
      <c r="Z750" s="199" t="s">
        <v>75</v>
      </c>
      <c r="AA750" s="212" t="s">
        <v>72</v>
      </c>
      <c r="AB750" s="195"/>
      <c r="AC750" s="205"/>
      <c r="AD750" s="205"/>
      <c r="AE750" s="205"/>
      <c r="AF750" s="205"/>
      <c r="AG750" s="205"/>
      <c r="AH750" s="205"/>
      <c r="AI750" s="205"/>
    </row>
    <row r="751" spans="1:35" ht="24.6" x14ac:dyDescent="0.85">
      <c r="A751" s="192">
        <v>750</v>
      </c>
      <c r="B751" s="193" t="s">
        <v>5306</v>
      </c>
      <c r="C751" s="207" t="s">
        <v>6399</v>
      </c>
      <c r="D751" s="207" t="s">
        <v>6617</v>
      </c>
      <c r="E751" s="208"/>
      <c r="F751" s="208"/>
      <c r="G751" s="195" t="s">
        <v>8770</v>
      </c>
      <c r="H751" s="199"/>
      <c r="I751" s="210">
        <v>438323</v>
      </c>
      <c r="J751" s="210">
        <v>1250983</v>
      </c>
      <c r="K751" s="199"/>
      <c r="L751" s="284" t="s">
        <v>67</v>
      </c>
      <c r="M751" s="199"/>
      <c r="N751" s="199"/>
      <c r="O751" s="199" t="s">
        <v>68</v>
      </c>
      <c r="P751" s="211" t="s">
        <v>6646</v>
      </c>
      <c r="Q751" s="212">
        <v>0</v>
      </c>
      <c r="R751" s="212">
        <v>36</v>
      </c>
      <c r="S751" s="202"/>
      <c r="T751" s="212">
        <v>1.7</v>
      </c>
      <c r="U751" s="212">
        <v>15</v>
      </c>
      <c r="V751" s="212">
        <v>20</v>
      </c>
      <c r="W751" s="213" t="s">
        <v>69</v>
      </c>
      <c r="X751" s="201"/>
      <c r="Y751" s="212" t="s">
        <v>70</v>
      </c>
      <c r="Z751" s="199" t="s">
        <v>75</v>
      </c>
      <c r="AA751" s="212" t="s">
        <v>72</v>
      </c>
      <c r="AB751" s="195"/>
      <c r="AC751" s="205"/>
      <c r="AD751" s="205"/>
      <c r="AE751" s="205"/>
      <c r="AF751" s="205"/>
      <c r="AG751" s="205"/>
      <c r="AH751" s="205"/>
      <c r="AI751" s="205"/>
    </row>
    <row r="752" spans="1:35" ht="24.6" x14ac:dyDescent="0.85">
      <c r="A752" s="192">
        <v>751</v>
      </c>
      <c r="B752" s="193" t="s">
        <v>5306</v>
      </c>
      <c r="C752" s="207" t="s">
        <v>6399</v>
      </c>
      <c r="D752" s="207" t="s">
        <v>6617</v>
      </c>
      <c r="E752" s="208"/>
      <c r="F752" s="208"/>
      <c r="G752" s="195" t="s">
        <v>8771</v>
      </c>
      <c r="H752" s="199"/>
      <c r="I752" s="210">
        <v>438370</v>
      </c>
      <c r="J752" s="210">
        <v>1251165</v>
      </c>
      <c r="K752" s="199"/>
      <c r="L752" s="284" t="s">
        <v>65</v>
      </c>
      <c r="M752" s="199"/>
      <c r="N752" s="199"/>
      <c r="O752" s="199" t="s">
        <v>68</v>
      </c>
      <c r="P752" s="211" t="s">
        <v>6647</v>
      </c>
      <c r="Q752" s="212">
        <v>0</v>
      </c>
      <c r="R752" s="212">
        <v>54</v>
      </c>
      <c r="S752" s="202"/>
      <c r="T752" s="212">
        <v>2.1</v>
      </c>
      <c r="U752" s="212">
        <v>16</v>
      </c>
      <c r="V752" s="212">
        <v>22</v>
      </c>
      <c r="W752" s="213" t="s">
        <v>69</v>
      </c>
      <c r="X752" s="201"/>
      <c r="Y752" s="212" t="s">
        <v>70</v>
      </c>
      <c r="Z752" s="199" t="s">
        <v>75</v>
      </c>
      <c r="AA752" s="212" t="s">
        <v>72</v>
      </c>
      <c r="AB752" s="195"/>
      <c r="AC752" s="205"/>
      <c r="AD752" s="205"/>
      <c r="AE752" s="205"/>
      <c r="AF752" s="205"/>
      <c r="AG752" s="205"/>
      <c r="AH752" s="205"/>
      <c r="AI752" s="205"/>
    </row>
    <row r="753" spans="1:35" ht="24.6" x14ac:dyDescent="0.85">
      <c r="A753" s="192">
        <v>752</v>
      </c>
      <c r="B753" s="193" t="s">
        <v>5306</v>
      </c>
      <c r="C753" s="207" t="s">
        <v>6399</v>
      </c>
      <c r="D753" s="207" t="s">
        <v>6617</v>
      </c>
      <c r="E753" s="208"/>
      <c r="F753" s="208"/>
      <c r="G753" s="195" t="s">
        <v>8772</v>
      </c>
      <c r="H753" s="199"/>
      <c r="I753" s="210">
        <v>438238</v>
      </c>
      <c r="J753" s="210">
        <v>1251132</v>
      </c>
      <c r="K753" s="199"/>
      <c r="L753" s="284" t="s">
        <v>65</v>
      </c>
      <c r="M753" s="199"/>
      <c r="N753" s="199"/>
      <c r="O753" s="199" t="s">
        <v>68</v>
      </c>
      <c r="P753" s="211" t="s">
        <v>6648</v>
      </c>
      <c r="Q753" s="212">
        <v>0</v>
      </c>
      <c r="R753" s="212">
        <v>35</v>
      </c>
      <c r="S753" s="202"/>
      <c r="T753" s="212">
        <v>1.8</v>
      </c>
      <c r="U753" s="212">
        <v>14</v>
      </c>
      <c r="V753" s="212">
        <v>19</v>
      </c>
      <c r="W753" s="213" t="s">
        <v>69</v>
      </c>
      <c r="X753" s="201"/>
      <c r="Y753" s="212" t="s">
        <v>70</v>
      </c>
      <c r="Z753" s="199" t="s">
        <v>75</v>
      </c>
      <c r="AA753" s="212" t="s">
        <v>72</v>
      </c>
      <c r="AB753" s="195"/>
      <c r="AC753" s="205"/>
      <c r="AD753" s="205"/>
      <c r="AE753" s="205"/>
      <c r="AF753" s="205"/>
      <c r="AG753" s="205"/>
      <c r="AH753" s="205"/>
      <c r="AI753" s="205"/>
    </row>
    <row r="754" spans="1:35" ht="24.6" x14ac:dyDescent="0.85">
      <c r="A754" s="192">
        <v>753</v>
      </c>
      <c r="B754" s="193" t="s">
        <v>5306</v>
      </c>
      <c r="C754" s="207" t="s">
        <v>6399</v>
      </c>
      <c r="D754" s="207" t="s">
        <v>6617</v>
      </c>
      <c r="E754" s="208"/>
      <c r="F754" s="208"/>
      <c r="G754" s="195" t="s">
        <v>8773</v>
      </c>
      <c r="H754" s="199"/>
      <c r="I754" s="210">
        <v>438244</v>
      </c>
      <c r="J754" s="210">
        <v>1251059</v>
      </c>
      <c r="K754" s="199"/>
      <c r="L754" s="284" t="s">
        <v>67</v>
      </c>
      <c r="M754" s="199"/>
      <c r="N754" s="199"/>
      <c r="O754" s="199" t="s">
        <v>68</v>
      </c>
      <c r="P754" s="211" t="s">
        <v>6649</v>
      </c>
      <c r="Q754" s="212">
        <v>0</v>
      </c>
      <c r="R754" s="212">
        <v>37</v>
      </c>
      <c r="S754" s="202"/>
      <c r="T754" s="212">
        <v>2.7</v>
      </c>
      <c r="U754" s="212">
        <v>15</v>
      </c>
      <c r="V754" s="212">
        <v>20</v>
      </c>
      <c r="W754" s="213" t="s">
        <v>69</v>
      </c>
      <c r="X754" s="201"/>
      <c r="Y754" s="212" t="s">
        <v>70</v>
      </c>
      <c r="Z754" s="199" t="s">
        <v>75</v>
      </c>
      <c r="AA754" s="212" t="s">
        <v>72</v>
      </c>
      <c r="AB754" s="195"/>
      <c r="AC754" s="205"/>
      <c r="AD754" s="205"/>
      <c r="AE754" s="205"/>
      <c r="AF754" s="205"/>
      <c r="AG754" s="205"/>
      <c r="AH754" s="205"/>
      <c r="AI754" s="205"/>
    </row>
    <row r="755" spans="1:35" ht="24.6" x14ac:dyDescent="0.85">
      <c r="A755" s="192">
        <v>754</v>
      </c>
      <c r="B755" s="193" t="s">
        <v>5306</v>
      </c>
      <c r="C755" s="207" t="s">
        <v>6399</v>
      </c>
      <c r="D755" s="207" t="s">
        <v>6617</v>
      </c>
      <c r="E755" s="208"/>
      <c r="F755" s="208"/>
      <c r="G755" s="195" t="s">
        <v>8774</v>
      </c>
      <c r="H755" s="199"/>
      <c r="I755" s="210">
        <v>438268</v>
      </c>
      <c r="J755" s="210">
        <v>1250939</v>
      </c>
      <c r="K755" s="199"/>
      <c r="L755" s="284" t="s">
        <v>65</v>
      </c>
      <c r="M755" s="199"/>
      <c r="N755" s="199"/>
      <c r="O755" s="199" t="s">
        <v>68</v>
      </c>
      <c r="P755" s="211" t="s">
        <v>6650</v>
      </c>
      <c r="Q755" s="212">
        <v>0</v>
      </c>
      <c r="R755" s="212">
        <v>39</v>
      </c>
      <c r="S755" s="202"/>
      <c r="T755" s="212">
        <v>2.2999999999999998</v>
      </c>
      <c r="U755" s="212">
        <v>16</v>
      </c>
      <c r="V755" s="212">
        <v>21</v>
      </c>
      <c r="W755" s="213" t="s">
        <v>69</v>
      </c>
      <c r="X755" s="201"/>
      <c r="Y755" s="212" t="s">
        <v>70</v>
      </c>
      <c r="Z755" s="199" t="s">
        <v>75</v>
      </c>
      <c r="AA755" s="212" t="s">
        <v>72</v>
      </c>
      <c r="AB755" s="195"/>
      <c r="AC755" s="205"/>
      <c r="AD755" s="205"/>
      <c r="AE755" s="205"/>
      <c r="AF755" s="205"/>
      <c r="AG755" s="205"/>
      <c r="AH755" s="205"/>
      <c r="AI755" s="205"/>
    </row>
    <row r="756" spans="1:35" ht="24.6" x14ac:dyDescent="0.85">
      <c r="A756" s="192">
        <v>755</v>
      </c>
      <c r="B756" s="193" t="s">
        <v>5306</v>
      </c>
      <c r="C756" s="207" t="s">
        <v>6399</v>
      </c>
      <c r="D756" s="207" t="s">
        <v>6617</v>
      </c>
      <c r="E756" s="208" t="s">
        <v>6651</v>
      </c>
      <c r="F756" s="208"/>
      <c r="G756" s="195" t="s">
        <v>8775</v>
      </c>
      <c r="H756" s="289"/>
      <c r="I756" s="210">
        <v>439533</v>
      </c>
      <c r="J756" s="210">
        <v>1249899</v>
      </c>
      <c r="K756" s="199"/>
      <c r="L756" s="284" t="s">
        <v>65</v>
      </c>
      <c r="M756" s="199"/>
      <c r="N756" s="199"/>
      <c r="O756" s="199" t="s">
        <v>68</v>
      </c>
      <c r="P756" s="211" t="s">
        <v>6652</v>
      </c>
      <c r="Q756" s="212">
        <v>0</v>
      </c>
      <c r="R756" s="212">
        <v>62</v>
      </c>
      <c r="S756" s="202"/>
      <c r="T756" s="212">
        <v>1.3</v>
      </c>
      <c r="U756" s="212">
        <v>14</v>
      </c>
      <c r="V756" s="212">
        <v>22</v>
      </c>
      <c r="W756" s="213" t="s">
        <v>69</v>
      </c>
      <c r="X756" s="201"/>
      <c r="Y756" s="212" t="s">
        <v>70</v>
      </c>
      <c r="Z756" s="199" t="s">
        <v>75</v>
      </c>
      <c r="AA756" s="212" t="s">
        <v>72</v>
      </c>
      <c r="AB756" s="195"/>
      <c r="AC756" s="205"/>
      <c r="AD756" s="205"/>
      <c r="AE756" s="205"/>
      <c r="AF756" s="205"/>
      <c r="AG756" s="205"/>
      <c r="AH756" s="205"/>
      <c r="AI756" s="205"/>
    </row>
    <row r="757" spans="1:35" ht="24.6" x14ac:dyDescent="0.85">
      <c r="A757" s="192">
        <v>756</v>
      </c>
      <c r="B757" s="193" t="s">
        <v>5306</v>
      </c>
      <c r="C757" s="207" t="s">
        <v>6399</v>
      </c>
      <c r="D757" s="207" t="s">
        <v>6617</v>
      </c>
      <c r="E757" s="208"/>
      <c r="F757" s="208"/>
      <c r="G757" s="195" t="s">
        <v>8776</v>
      </c>
      <c r="H757" s="199"/>
      <c r="I757" s="210">
        <v>439437</v>
      </c>
      <c r="J757" s="210">
        <v>1249862</v>
      </c>
      <c r="K757" s="199"/>
      <c r="L757" s="284" t="s">
        <v>67</v>
      </c>
      <c r="M757" s="199"/>
      <c r="N757" s="199"/>
      <c r="O757" s="199" t="s">
        <v>68</v>
      </c>
      <c r="P757" s="211" t="s">
        <v>6653</v>
      </c>
      <c r="Q757" s="212">
        <v>0</v>
      </c>
      <c r="R757" s="212">
        <v>59</v>
      </c>
      <c r="S757" s="202"/>
      <c r="T757" s="212">
        <v>1.5</v>
      </c>
      <c r="U757" s="212">
        <v>12</v>
      </c>
      <c r="V757" s="212">
        <v>18</v>
      </c>
      <c r="W757" s="213" t="s">
        <v>69</v>
      </c>
      <c r="X757" s="201"/>
      <c r="Y757" s="212" t="s">
        <v>70</v>
      </c>
      <c r="Z757" s="199" t="s">
        <v>75</v>
      </c>
      <c r="AA757" s="212" t="s">
        <v>72</v>
      </c>
      <c r="AB757" s="195"/>
      <c r="AC757" s="205"/>
      <c r="AD757" s="205"/>
      <c r="AE757" s="205"/>
      <c r="AF757" s="205"/>
      <c r="AG757" s="205"/>
      <c r="AH757" s="205"/>
      <c r="AI757" s="205"/>
    </row>
    <row r="758" spans="1:35" ht="24.6" x14ac:dyDescent="0.85">
      <c r="A758" s="192">
        <v>757</v>
      </c>
      <c r="B758" s="193" t="s">
        <v>5306</v>
      </c>
      <c r="C758" s="207" t="s">
        <v>6399</v>
      </c>
      <c r="D758" s="207" t="s">
        <v>6617</v>
      </c>
      <c r="E758" s="208"/>
      <c r="F758" s="208"/>
      <c r="G758" s="195" t="s">
        <v>8777</v>
      </c>
      <c r="H758" s="199"/>
      <c r="I758" s="210">
        <v>439632</v>
      </c>
      <c r="J758" s="210">
        <v>1249805</v>
      </c>
      <c r="K758" s="199"/>
      <c r="L758" s="284" t="s">
        <v>65</v>
      </c>
      <c r="M758" s="199"/>
      <c r="N758" s="199"/>
      <c r="O758" s="199" t="s">
        <v>68</v>
      </c>
      <c r="P758" s="211" t="s">
        <v>6654</v>
      </c>
      <c r="Q758" s="212">
        <v>1</v>
      </c>
      <c r="R758" s="212">
        <v>53</v>
      </c>
      <c r="S758" s="202"/>
      <c r="T758" s="212">
        <v>1.4</v>
      </c>
      <c r="U758" s="212">
        <v>16</v>
      </c>
      <c r="V758" s="212">
        <v>21</v>
      </c>
      <c r="W758" s="213" t="s">
        <v>69</v>
      </c>
      <c r="X758" s="201"/>
      <c r="Y758" s="212" t="s">
        <v>70</v>
      </c>
      <c r="Z758" s="199" t="s">
        <v>75</v>
      </c>
      <c r="AA758" s="212" t="s">
        <v>72</v>
      </c>
      <c r="AB758" s="195"/>
      <c r="AC758" s="205"/>
      <c r="AD758" s="205"/>
      <c r="AE758" s="205"/>
      <c r="AF758" s="205"/>
      <c r="AG758" s="205"/>
      <c r="AH758" s="205"/>
      <c r="AI758" s="205"/>
    </row>
    <row r="759" spans="1:35" ht="24.6" x14ac:dyDescent="0.85">
      <c r="A759" s="192">
        <v>758</v>
      </c>
      <c r="B759" s="193" t="s">
        <v>5306</v>
      </c>
      <c r="C759" s="207" t="s">
        <v>6399</v>
      </c>
      <c r="D759" s="207" t="s">
        <v>6617</v>
      </c>
      <c r="E759" s="208"/>
      <c r="F759" s="208"/>
      <c r="G759" s="195" t="s">
        <v>8778</v>
      </c>
      <c r="H759" s="199"/>
      <c r="I759" s="210">
        <v>439375</v>
      </c>
      <c r="J759" s="210">
        <v>1249805</v>
      </c>
      <c r="K759" s="199"/>
      <c r="L759" s="284" t="s">
        <v>65</v>
      </c>
      <c r="M759" s="199"/>
      <c r="N759" s="199"/>
      <c r="O759" s="199" t="s">
        <v>68</v>
      </c>
      <c r="P759" s="211" t="s">
        <v>6655</v>
      </c>
      <c r="Q759" s="212">
        <v>0</v>
      </c>
      <c r="R759" s="212">
        <v>49</v>
      </c>
      <c r="S759" s="202"/>
      <c r="T759" s="212">
        <v>1.1000000000000001</v>
      </c>
      <c r="U759" s="212">
        <v>18</v>
      </c>
      <c r="V759" s="212">
        <v>24</v>
      </c>
      <c r="W759" s="213" t="s">
        <v>69</v>
      </c>
      <c r="X759" s="201"/>
      <c r="Y759" s="212" t="s">
        <v>70</v>
      </c>
      <c r="Z759" s="199" t="s">
        <v>75</v>
      </c>
      <c r="AA759" s="212" t="s">
        <v>72</v>
      </c>
      <c r="AB759" s="195"/>
      <c r="AC759" s="205"/>
      <c r="AD759" s="205"/>
      <c r="AE759" s="205"/>
      <c r="AF759" s="205"/>
      <c r="AG759" s="205"/>
      <c r="AH759" s="205"/>
      <c r="AI759" s="205"/>
    </row>
    <row r="760" spans="1:35" ht="24.6" x14ac:dyDescent="0.85">
      <c r="A760" s="192">
        <v>759</v>
      </c>
      <c r="B760" s="193" t="s">
        <v>5306</v>
      </c>
      <c r="C760" s="207" t="s">
        <v>6399</v>
      </c>
      <c r="D760" s="207" t="s">
        <v>6617</v>
      </c>
      <c r="E760" s="208"/>
      <c r="F760" s="208"/>
      <c r="G760" s="195" t="s">
        <v>8779</v>
      </c>
      <c r="H760" s="199"/>
      <c r="I760" s="210">
        <v>441237</v>
      </c>
      <c r="J760" s="210">
        <v>1249064</v>
      </c>
      <c r="K760" s="199"/>
      <c r="L760" s="284" t="s">
        <v>67</v>
      </c>
      <c r="M760" s="199"/>
      <c r="N760" s="199"/>
      <c r="O760" s="199" t="s">
        <v>68</v>
      </c>
      <c r="P760" s="211" t="s">
        <v>6656</v>
      </c>
      <c r="Q760" s="212">
        <v>2</v>
      </c>
      <c r="R760" s="212">
        <v>51</v>
      </c>
      <c r="S760" s="202"/>
      <c r="T760" s="212">
        <v>1.5</v>
      </c>
      <c r="U760" s="212">
        <v>19</v>
      </c>
      <c r="V760" s="212">
        <v>26</v>
      </c>
      <c r="W760" s="213" t="s">
        <v>69</v>
      </c>
      <c r="X760" s="201"/>
      <c r="Y760" s="212" t="s">
        <v>70</v>
      </c>
      <c r="Z760" s="199" t="s">
        <v>75</v>
      </c>
      <c r="AA760" s="212" t="s">
        <v>72</v>
      </c>
      <c r="AB760" s="195"/>
      <c r="AC760" s="205"/>
      <c r="AD760" s="205"/>
      <c r="AE760" s="205"/>
      <c r="AF760" s="205"/>
      <c r="AG760" s="205"/>
      <c r="AH760" s="205"/>
      <c r="AI760" s="205"/>
    </row>
    <row r="761" spans="1:35" ht="24.6" x14ac:dyDescent="0.85">
      <c r="A761" s="192">
        <v>760</v>
      </c>
      <c r="B761" s="193" t="s">
        <v>5306</v>
      </c>
      <c r="C761" s="207" t="s">
        <v>6399</v>
      </c>
      <c r="D761" s="207" t="s">
        <v>6617</v>
      </c>
      <c r="E761" s="208"/>
      <c r="F761" s="208"/>
      <c r="G761" s="195" t="s">
        <v>8780</v>
      </c>
      <c r="H761" s="199"/>
      <c r="I761" s="210">
        <v>439616</v>
      </c>
      <c r="J761" s="210">
        <v>1250076</v>
      </c>
      <c r="K761" s="199"/>
      <c r="L761" s="284" t="s">
        <v>65</v>
      </c>
      <c r="M761" s="199"/>
      <c r="N761" s="199"/>
      <c r="O761" s="199" t="s">
        <v>68</v>
      </c>
      <c r="P761" s="211" t="s">
        <v>6657</v>
      </c>
      <c r="Q761" s="212">
        <v>0</v>
      </c>
      <c r="R761" s="212">
        <v>60</v>
      </c>
      <c r="S761" s="202"/>
      <c r="T761" s="212">
        <v>1.3</v>
      </c>
      <c r="U761" s="212">
        <v>17</v>
      </c>
      <c r="V761" s="212">
        <v>25</v>
      </c>
      <c r="W761" s="213" t="s">
        <v>69</v>
      </c>
      <c r="X761" s="201"/>
      <c r="Y761" s="212" t="s">
        <v>70</v>
      </c>
      <c r="Z761" s="199" t="s">
        <v>75</v>
      </c>
      <c r="AA761" s="212" t="s">
        <v>72</v>
      </c>
      <c r="AB761" s="195"/>
      <c r="AC761" s="205"/>
      <c r="AD761" s="205"/>
      <c r="AE761" s="205"/>
      <c r="AF761" s="205"/>
      <c r="AG761" s="205"/>
      <c r="AH761" s="205"/>
      <c r="AI761" s="205"/>
    </row>
    <row r="762" spans="1:35" ht="24.6" x14ac:dyDescent="0.85">
      <c r="A762" s="192">
        <v>761</v>
      </c>
      <c r="B762" s="193" t="s">
        <v>5306</v>
      </c>
      <c r="C762" s="207" t="s">
        <v>6399</v>
      </c>
      <c r="D762" s="207" t="s">
        <v>6617</v>
      </c>
      <c r="E762" s="208"/>
      <c r="F762" s="208"/>
      <c r="G762" s="195" t="s">
        <v>8781</v>
      </c>
      <c r="H762" s="199"/>
      <c r="I762" s="210">
        <v>439467</v>
      </c>
      <c r="J762" s="210">
        <v>1249982</v>
      </c>
      <c r="K762" s="199"/>
      <c r="L762" s="284" t="s">
        <v>65</v>
      </c>
      <c r="M762" s="199"/>
      <c r="N762" s="199"/>
      <c r="O762" s="199" t="s">
        <v>68</v>
      </c>
      <c r="P762" s="211" t="s">
        <v>6658</v>
      </c>
      <c r="Q762" s="212">
        <v>0</v>
      </c>
      <c r="R762" s="212">
        <v>63</v>
      </c>
      <c r="S762" s="202"/>
      <c r="T762" s="212">
        <v>1.6</v>
      </c>
      <c r="U762" s="212">
        <v>14</v>
      </c>
      <c r="V762" s="212">
        <v>22</v>
      </c>
      <c r="W762" s="213" t="s">
        <v>69</v>
      </c>
      <c r="X762" s="201"/>
      <c r="Y762" s="212" t="s">
        <v>70</v>
      </c>
      <c r="Z762" s="199" t="s">
        <v>75</v>
      </c>
      <c r="AA762" s="212" t="s">
        <v>72</v>
      </c>
      <c r="AB762" s="195"/>
      <c r="AC762" s="205"/>
      <c r="AD762" s="205"/>
      <c r="AE762" s="205"/>
      <c r="AF762" s="205"/>
      <c r="AG762" s="205"/>
      <c r="AH762" s="205"/>
      <c r="AI762" s="205"/>
    </row>
    <row r="763" spans="1:35" ht="24.6" x14ac:dyDescent="0.85">
      <c r="A763" s="192">
        <v>762</v>
      </c>
      <c r="B763" s="193" t="s">
        <v>5306</v>
      </c>
      <c r="C763" s="207" t="s">
        <v>6399</v>
      </c>
      <c r="D763" s="207" t="s">
        <v>6617</v>
      </c>
      <c r="E763" s="208" t="s">
        <v>6659</v>
      </c>
      <c r="F763" s="208"/>
      <c r="G763" s="195" t="s">
        <v>8782</v>
      </c>
      <c r="H763" s="199"/>
      <c r="I763" s="210">
        <v>438416</v>
      </c>
      <c r="J763" s="210">
        <v>1248060</v>
      </c>
      <c r="K763" s="199"/>
      <c r="L763" s="284" t="s">
        <v>67</v>
      </c>
      <c r="M763" s="199"/>
      <c r="N763" s="199"/>
      <c r="O763" s="199" t="s">
        <v>68</v>
      </c>
      <c r="P763" s="211" t="s">
        <v>6660</v>
      </c>
      <c r="Q763" s="212">
        <v>0</v>
      </c>
      <c r="R763" s="212">
        <v>51</v>
      </c>
      <c r="S763" s="202"/>
      <c r="T763" s="212">
        <v>2</v>
      </c>
      <c r="U763" s="212">
        <v>14</v>
      </c>
      <c r="V763" s="212">
        <v>16</v>
      </c>
      <c r="W763" s="213" t="s">
        <v>69</v>
      </c>
      <c r="X763" s="201"/>
      <c r="Y763" s="212" t="s">
        <v>70</v>
      </c>
      <c r="Z763" s="199" t="s">
        <v>75</v>
      </c>
      <c r="AA763" s="212" t="s">
        <v>72</v>
      </c>
      <c r="AB763" s="195"/>
      <c r="AC763" s="205"/>
      <c r="AD763" s="205"/>
      <c r="AE763" s="205"/>
      <c r="AF763" s="205"/>
      <c r="AG763" s="205"/>
      <c r="AH763" s="205"/>
      <c r="AI763" s="205"/>
    </row>
    <row r="764" spans="1:35" ht="24.6" x14ac:dyDescent="0.85">
      <c r="A764" s="192">
        <v>763</v>
      </c>
      <c r="B764" s="193" t="s">
        <v>5306</v>
      </c>
      <c r="C764" s="207" t="s">
        <v>6399</v>
      </c>
      <c r="D764" s="207" t="s">
        <v>6617</v>
      </c>
      <c r="E764" s="208"/>
      <c r="F764" s="208"/>
      <c r="G764" s="195" t="s">
        <v>8783</v>
      </c>
      <c r="H764" s="199"/>
      <c r="I764" s="210">
        <v>438525</v>
      </c>
      <c r="J764" s="210">
        <v>1248414</v>
      </c>
      <c r="K764" s="199"/>
      <c r="L764" s="284" t="s">
        <v>65</v>
      </c>
      <c r="M764" s="199"/>
      <c r="N764" s="199"/>
      <c r="O764" s="199" t="s">
        <v>68</v>
      </c>
      <c r="P764" s="211" t="s">
        <v>6661</v>
      </c>
      <c r="Q764" s="212">
        <v>0</v>
      </c>
      <c r="R764" s="212">
        <v>51</v>
      </c>
      <c r="S764" s="202"/>
      <c r="T764" s="212">
        <v>1.8</v>
      </c>
      <c r="U764" s="212">
        <v>13</v>
      </c>
      <c r="V764" s="212">
        <v>18</v>
      </c>
      <c r="W764" s="213" t="s">
        <v>69</v>
      </c>
      <c r="X764" s="201"/>
      <c r="Y764" s="212" t="s">
        <v>70</v>
      </c>
      <c r="Z764" s="199" t="s">
        <v>75</v>
      </c>
      <c r="AA764" s="212" t="s">
        <v>72</v>
      </c>
      <c r="AB764" s="195"/>
      <c r="AC764" s="205"/>
      <c r="AD764" s="205"/>
      <c r="AE764" s="205"/>
      <c r="AF764" s="205"/>
      <c r="AG764" s="205"/>
      <c r="AH764" s="205"/>
      <c r="AI764" s="205"/>
    </row>
    <row r="765" spans="1:35" ht="24.6" x14ac:dyDescent="0.85">
      <c r="A765" s="192">
        <v>764</v>
      </c>
      <c r="B765" s="193" t="s">
        <v>5306</v>
      </c>
      <c r="C765" s="207" t="s">
        <v>6399</v>
      </c>
      <c r="D765" s="207" t="s">
        <v>6617</v>
      </c>
      <c r="E765" s="208"/>
      <c r="F765" s="208"/>
      <c r="G765" s="195" t="s">
        <v>8784</v>
      </c>
      <c r="H765" s="199"/>
      <c r="I765" s="210">
        <v>438663</v>
      </c>
      <c r="J765" s="210">
        <v>1248218</v>
      </c>
      <c r="K765" s="199"/>
      <c r="L765" s="284" t="s">
        <v>65</v>
      </c>
      <c r="M765" s="199"/>
      <c r="N765" s="199"/>
      <c r="O765" s="199" t="s">
        <v>68</v>
      </c>
      <c r="P765" s="211" t="s">
        <v>6662</v>
      </c>
      <c r="Q765" s="212">
        <v>0</v>
      </c>
      <c r="R765" s="212">
        <v>50</v>
      </c>
      <c r="S765" s="202"/>
      <c r="T765" s="212">
        <v>1.7</v>
      </c>
      <c r="U765" s="212">
        <v>15</v>
      </c>
      <c r="V765" s="212">
        <v>23</v>
      </c>
      <c r="W765" s="213" t="s">
        <v>69</v>
      </c>
      <c r="X765" s="201"/>
      <c r="Y765" s="212" t="s">
        <v>70</v>
      </c>
      <c r="Z765" s="199" t="s">
        <v>75</v>
      </c>
      <c r="AA765" s="212" t="s">
        <v>72</v>
      </c>
      <c r="AB765" s="195"/>
      <c r="AC765" s="205"/>
      <c r="AD765" s="205"/>
      <c r="AE765" s="205"/>
      <c r="AF765" s="205"/>
      <c r="AG765" s="205"/>
      <c r="AH765" s="205"/>
      <c r="AI765" s="205"/>
    </row>
    <row r="766" spans="1:35" ht="24.6" x14ac:dyDescent="0.85">
      <c r="A766" s="192">
        <v>765</v>
      </c>
      <c r="B766" s="193" t="s">
        <v>5306</v>
      </c>
      <c r="C766" s="207" t="s">
        <v>6399</v>
      </c>
      <c r="D766" s="207" t="s">
        <v>6617</v>
      </c>
      <c r="E766" s="208"/>
      <c r="F766" s="208"/>
      <c r="G766" s="195" t="s">
        <v>8785</v>
      </c>
      <c r="H766" s="199"/>
      <c r="I766" s="210">
        <v>438598</v>
      </c>
      <c r="J766" s="210">
        <v>1248295</v>
      </c>
      <c r="K766" s="199"/>
      <c r="L766" s="284" t="s">
        <v>67</v>
      </c>
      <c r="M766" s="199"/>
      <c r="N766" s="199"/>
      <c r="O766" s="199" t="s">
        <v>68</v>
      </c>
      <c r="P766" s="211" t="s">
        <v>6663</v>
      </c>
      <c r="Q766" s="212">
        <v>0</v>
      </c>
      <c r="R766" s="212">
        <v>55</v>
      </c>
      <c r="S766" s="202"/>
      <c r="T766" s="212">
        <v>2.1</v>
      </c>
      <c r="U766" s="212">
        <v>12</v>
      </c>
      <c r="V766" s="212">
        <v>18</v>
      </c>
      <c r="W766" s="213" t="s">
        <v>69</v>
      </c>
      <c r="X766" s="201"/>
      <c r="Y766" s="212" t="s">
        <v>70</v>
      </c>
      <c r="Z766" s="199" t="s">
        <v>75</v>
      </c>
      <c r="AA766" s="212" t="s">
        <v>72</v>
      </c>
      <c r="AB766" s="195"/>
      <c r="AC766" s="205"/>
      <c r="AD766" s="205"/>
      <c r="AE766" s="205"/>
      <c r="AF766" s="205"/>
      <c r="AG766" s="205"/>
      <c r="AH766" s="205"/>
      <c r="AI766" s="205"/>
    </row>
    <row r="767" spans="1:35" ht="24.6" x14ac:dyDescent="0.85">
      <c r="A767" s="192">
        <v>766</v>
      </c>
      <c r="B767" s="193" t="s">
        <v>5306</v>
      </c>
      <c r="C767" s="207" t="s">
        <v>6399</v>
      </c>
      <c r="D767" s="207" t="s">
        <v>6617</v>
      </c>
      <c r="E767" s="208"/>
      <c r="F767" s="208"/>
      <c r="G767" s="195" t="s">
        <v>8786</v>
      </c>
      <c r="H767" s="199"/>
      <c r="I767" s="210">
        <v>438660</v>
      </c>
      <c r="J767" s="210">
        <v>1248406</v>
      </c>
      <c r="K767" s="199"/>
      <c r="L767" s="284" t="s">
        <v>65</v>
      </c>
      <c r="M767" s="199"/>
      <c r="N767" s="199"/>
      <c r="O767" s="199" t="s">
        <v>68</v>
      </c>
      <c r="P767" s="211" t="s">
        <v>6664</v>
      </c>
      <c r="Q767" s="212">
        <v>1</v>
      </c>
      <c r="R767" s="212">
        <v>52</v>
      </c>
      <c r="S767" s="202"/>
      <c r="T767" s="212">
        <v>1.6</v>
      </c>
      <c r="U767" s="212">
        <v>17</v>
      </c>
      <c r="V767" s="212">
        <v>21</v>
      </c>
      <c r="W767" s="213" t="s">
        <v>69</v>
      </c>
      <c r="X767" s="201"/>
      <c r="Y767" s="212" t="s">
        <v>70</v>
      </c>
      <c r="Z767" s="199" t="s">
        <v>75</v>
      </c>
      <c r="AA767" s="212" t="s">
        <v>72</v>
      </c>
      <c r="AB767" s="195"/>
      <c r="AC767" s="205"/>
      <c r="AD767" s="205"/>
      <c r="AE767" s="205"/>
      <c r="AF767" s="205"/>
      <c r="AG767" s="205"/>
      <c r="AH767" s="205"/>
      <c r="AI767" s="205"/>
    </row>
    <row r="768" spans="1:35" ht="24.6" x14ac:dyDescent="0.85">
      <c r="A768" s="192">
        <v>767</v>
      </c>
      <c r="B768" s="193" t="s">
        <v>5306</v>
      </c>
      <c r="C768" s="207" t="s">
        <v>6399</v>
      </c>
      <c r="D768" s="207" t="s">
        <v>6617</v>
      </c>
      <c r="E768" s="208"/>
      <c r="F768" s="208"/>
      <c r="G768" s="195" t="s">
        <v>8787</v>
      </c>
      <c r="H768" s="199"/>
      <c r="I768" s="210">
        <v>438709</v>
      </c>
      <c r="J768" s="210">
        <v>1248497</v>
      </c>
      <c r="K768" s="199"/>
      <c r="L768" s="284" t="s">
        <v>65</v>
      </c>
      <c r="M768" s="199"/>
      <c r="N768" s="199"/>
      <c r="O768" s="199" t="s">
        <v>68</v>
      </c>
      <c r="P768" s="211" t="s">
        <v>6665</v>
      </c>
      <c r="Q768" s="212">
        <v>0</v>
      </c>
      <c r="R768" s="212">
        <v>55</v>
      </c>
      <c r="S768" s="202"/>
      <c r="T768" s="212">
        <v>2.4</v>
      </c>
      <c r="U768" s="212">
        <v>14</v>
      </c>
      <c r="V768" s="212">
        <v>19</v>
      </c>
      <c r="W768" s="213" t="s">
        <v>69</v>
      </c>
      <c r="X768" s="201"/>
      <c r="Y768" s="212" t="s">
        <v>70</v>
      </c>
      <c r="Z768" s="199" t="s">
        <v>75</v>
      </c>
      <c r="AA768" s="212" t="s">
        <v>72</v>
      </c>
      <c r="AB768" s="195"/>
      <c r="AC768" s="205"/>
      <c r="AD768" s="205"/>
      <c r="AE768" s="205"/>
      <c r="AF768" s="205"/>
      <c r="AG768" s="205"/>
      <c r="AH768" s="205"/>
      <c r="AI768" s="205"/>
    </row>
    <row r="769" spans="1:35" ht="24.6" x14ac:dyDescent="0.85">
      <c r="A769" s="192">
        <v>768</v>
      </c>
      <c r="B769" s="193" t="s">
        <v>5306</v>
      </c>
      <c r="C769" s="207" t="s">
        <v>6399</v>
      </c>
      <c r="D769" s="207" t="s">
        <v>6617</v>
      </c>
      <c r="E769" s="208"/>
      <c r="F769" s="208"/>
      <c r="G769" s="195" t="s">
        <v>8788</v>
      </c>
      <c r="H769" s="199"/>
      <c r="I769" s="210">
        <v>438526</v>
      </c>
      <c r="J769" s="210">
        <v>1248416</v>
      </c>
      <c r="K769" s="199"/>
      <c r="L769" s="284" t="s">
        <v>65</v>
      </c>
      <c r="M769" s="199"/>
      <c r="N769" s="199"/>
      <c r="O769" s="199" t="s">
        <v>68</v>
      </c>
      <c r="P769" s="211" t="s">
        <v>6666</v>
      </c>
      <c r="Q769" s="212">
        <v>0</v>
      </c>
      <c r="R769" s="212">
        <v>45</v>
      </c>
      <c r="S769" s="202"/>
      <c r="T769" s="212">
        <v>2.2999999999999998</v>
      </c>
      <c r="U769" s="212">
        <v>15</v>
      </c>
      <c r="V769" s="212">
        <v>20</v>
      </c>
      <c r="W769" s="213" t="s">
        <v>69</v>
      </c>
      <c r="X769" s="201"/>
      <c r="Y769" s="212" t="s">
        <v>70</v>
      </c>
      <c r="Z769" s="199" t="s">
        <v>75</v>
      </c>
      <c r="AA769" s="212" t="s">
        <v>72</v>
      </c>
      <c r="AB769" s="195"/>
      <c r="AC769" s="205"/>
      <c r="AD769" s="205"/>
      <c r="AE769" s="205"/>
      <c r="AF769" s="205"/>
      <c r="AG769" s="205"/>
      <c r="AH769" s="205"/>
      <c r="AI769" s="205"/>
    </row>
    <row r="770" spans="1:35" ht="24.6" x14ac:dyDescent="0.85">
      <c r="A770" s="192">
        <v>769</v>
      </c>
      <c r="B770" s="193" t="s">
        <v>5306</v>
      </c>
      <c r="C770" s="207" t="s">
        <v>6399</v>
      </c>
      <c r="D770" s="207" t="s">
        <v>6617</v>
      </c>
      <c r="E770" s="208" t="s">
        <v>100</v>
      </c>
      <c r="F770" s="208"/>
      <c r="G770" s="195" t="s">
        <v>8789</v>
      </c>
      <c r="H770" s="199"/>
      <c r="I770" s="210">
        <v>438440</v>
      </c>
      <c r="J770" s="210">
        <v>1250325</v>
      </c>
      <c r="K770" s="199"/>
      <c r="L770" s="284" t="s">
        <v>67</v>
      </c>
      <c r="M770" s="199"/>
      <c r="N770" s="199"/>
      <c r="O770" s="199" t="s">
        <v>68</v>
      </c>
      <c r="P770" s="211" t="s">
        <v>6667</v>
      </c>
      <c r="Q770" s="212">
        <v>1</v>
      </c>
      <c r="R770" s="212">
        <v>51</v>
      </c>
      <c r="S770" s="202"/>
      <c r="T770" s="212">
        <v>1.6</v>
      </c>
      <c r="U770" s="212">
        <v>16</v>
      </c>
      <c r="V770" s="212">
        <v>22</v>
      </c>
      <c r="W770" s="213" t="s">
        <v>69</v>
      </c>
      <c r="X770" s="201"/>
      <c r="Y770" s="212" t="s">
        <v>70</v>
      </c>
      <c r="Z770" s="199" t="s">
        <v>75</v>
      </c>
      <c r="AA770" s="212" t="s">
        <v>72</v>
      </c>
      <c r="AB770" s="195"/>
      <c r="AC770" s="205"/>
      <c r="AD770" s="205"/>
      <c r="AE770" s="205"/>
      <c r="AF770" s="205"/>
      <c r="AG770" s="205"/>
      <c r="AH770" s="205"/>
      <c r="AI770" s="205"/>
    </row>
    <row r="771" spans="1:35" ht="24.6" x14ac:dyDescent="0.85">
      <c r="A771" s="192">
        <v>770</v>
      </c>
      <c r="B771" s="193" t="s">
        <v>5306</v>
      </c>
      <c r="C771" s="207" t="s">
        <v>6399</v>
      </c>
      <c r="D771" s="207" t="s">
        <v>6617</v>
      </c>
      <c r="E771" s="208"/>
      <c r="F771" s="208"/>
      <c r="G771" s="195" t="s">
        <v>8790</v>
      </c>
      <c r="H771" s="199"/>
      <c r="I771" s="210">
        <v>438408</v>
      </c>
      <c r="J771" s="210">
        <v>1250240</v>
      </c>
      <c r="K771" s="199"/>
      <c r="L771" s="284" t="s">
        <v>65</v>
      </c>
      <c r="M771" s="199"/>
      <c r="N771" s="199"/>
      <c r="O771" s="199" t="s">
        <v>68</v>
      </c>
      <c r="P771" s="211" t="s">
        <v>6668</v>
      </c>
      <c r="Q771" s="212">
        <v>0</v>
      </c>
      <c r="R771" s="212">
        <v>51</v>
      </c>
      <c r="S771" s="202"/>
      <c r="T771" s="212">
        <v>2.5</v>
      </c>
      <c r="U771" s="212">
        <v>14</v>
      </c>
      <c r="V771" s="212">
        <v>20</v>
      </c>
      <c r="W771" s="213" t="s">
        <v>69</v>
      </c>
      <c r="X771" s="201"/>
      <c r="Y771" s="212" t="s">
        <v>70</v>
      </c>
      <c r="Z771" s="199" t="s">
        <v>75</v>
      </c>
      <c r="AA771" s="212" t="s">
        <v>72</v>
      </c>
      <c r="AB771" s="195"/>
      <c r="AC771" s="205"/>
      <c r="AD771" s="205"/>
      <c r="AE771" s="205"/>
      <c r="AF771" s="205"/>
      <c r="AG771" s="205"/>
      <c r="AH771" s="205"/>
      <c r="AI771" s="205"/>
    </row>
    <row r="772" spans="1:35" ht="24.6" x14ac:dyDescent="0.85">
      <c r="A772" s="192">
        <v>771</v>
      </c>
      <c r="B772" s="193" t="s">
        <v>5306</v>
      </c>
      <c r="C772" s="207" t="s">
        <v>6399</v>
      </c>
      <c r="D772" s="207" t="s">
        <v>6617</v>
      </c>
      <c r="E772" s="208"/>
      <c r="F772" s="208"/>
      <c r="G772" s="195" t="s">
        <v>8791</v>
      </c>
      <c r="H772" s="199"/>
      <c r="I772" s="210">
        <v>438712</v>
      </c>
      <c r="J772" s="210">
        <v>1250333</v>
      </c>
      <c r="K772" s="199"/>
      <c r="L772" s="284" t="s">
        <v>65</v>
      </c>
      <c r="M772" s="199"/>
      <c r="N772" s="199"/>
      <c r="O772" s="199" t="s">
        <v>68</v>
      </c>
      <c r="P772" s="211" t="s">
        <v>6669</v>
      </c>
      <c r="Q772" s="212">
        <v>0</v>
      </c>
      <c r="R772" s="212">
        <v>52</v>
      </c>
      <c r="S772" s="202"/>
      <c r="T772" s="212">
        <v>2.2999999999999998</v>
      </c>
      <c r="U772" s="212">
        <v>17</v>
      </c>
      <c r="V772" s="212">
        <v>23</v>
      </c>
      <c r="W772" s="213" t="s">
        <v>69</v>
      </c>
      <c r="X772" s="201"/>
      <c r="Y772" s="212" t="s">
        <v>70</v>
      </c>
      <c r="Z772" s="199" t="s">
        <v>75</v>
      </c>
      <c r="AA772" s="212" t="s">
        <v>72</v>
      </c>
      <c r="AB772" s="195"/>
      <c r="AC772" s="205"/>
      <c r="AD772" s="205"/>
      <c r="AE772" s="205"/>
      <c r="AF772" s="205"/>
      <c r="AG772" s="205"/>
      <c r="AH772" s="205"/>
      <c r="AI772" s="205"/>
    </row>
    <row r="773" spans="1:35" ht="24.6" x14ac:dyDescent="0.85">
      <c r="A773" s="192">
        <v>772</v>
      </c>
      <c r="B773" s="193" t="s">
        <v>5306</v>
      </c>
      <c r="C773" s="207" t="s">
        <v>6399</v>
      </c>
      <c r="D773" s="207" t="s">
        <v>6617</v>
      </c>
      <c r="E773" s="208"/>
      <c r="F773" s="208"/>
      <c r="G773" s="195" t="s">
        <v>8792</v>
      </c>
      <c r="H773" s="199"/>
      <c r="I773" s="210">
        <v>438841</v>
      </c>
      <c r="J773" s="210">
        <v>1250566</v>
      </c>
      <c r="K773" s="199"/>
      <c r="L773" s="284" t="s">
        <v>67</v>
      </c>
      <c r="M773" s="199"/>
      <c r="N773" s="199"/>
      <c r="O773" s="199" t="s">
        <v>68</v>
      </c>
      <c r="P773" s="211" t="s">
        <v>6670</v>
      </c>
      <c r="Q773" s="212">
        <v>0</v>
      </c>
      <c r="R773" s="212">
        <v>65</v>
      </c>
      <c r="S773" s="202"/>
      <c r="T773" s="212">
        <v>2.6</v>
      </c>
      <c r="U773" s="212">
        <v>16</v>
      </c>
      <c r="V773" s="212">
        <v>19</v>
      </c>
      <c r="W773" s="213" t="s">
        <v>69</v>
      </c>
      <c r="X773" s="201"/>
      <c r="Y773" s="212" t="s">
        <v>70</v>
      </c>
      <c r="Z773" s="199" t="s">
        <v>75</v>
      </c>
      <c r="AA773" s="212" t="s">
        <v>72</v>
      </c>
      <c r="AB773" s="195"/>
      <c r="AC773" s="205"/>
      <c r="AD773" s="205"/>
      <c r="AE773" s="205"/>
      <c r="AF773" s="205"/>
      <c r="AG773" s="205"/>
      <c r="AH773" s="205"/>
      <c r="AI773" s="205"/>
    </row>
    <row r="774" spans="1:35" ht="24.6" x14ac:dyDescent="0.85">
      <c r="A774" s="149">
        <v>773</v>
      </c>
      <c r="B774" s="100" t="s">
        <v>5306</v>
      </c>
      <c r="C774" s="134" t="s">
        <v>6399</v>
      </c>
      <c r="D774" s="134" t="s">
        <v>2729</v>
      </c>
      <c r="E774" s="124" t="s">
        <v>6671</v>
      </c>
      <c r="F774" s="69"/>
      <c r="G774" s="195" t="s">
        <v>8793</v>
      </c>
      <c r="H774" s="9"/>
      <c r="I774" s="191"/>
      <c r="J774" s="191"/>
      <c r="K774" s="15"/>
      <c r="L774" s="49" t="s">
        <v>65</v>
      </c>
      <c r="M774" s="15"/>
      <c r="N774" s="15"/>
      <c r="O774" s="15" t="s">
        <v>68</v>
      </c>
      <c r="P774" s="9"/>
      <c r="Q774" s="9"/>
      <c r="R774" s="9"/>
      <c r="S774" s="63"/>
      <c r="T774" s="9"/>
      <c r="U774" s="9"/>
      <c r="V774" s="9"/>
      <c r="W774" s="132" t="s">
        <v>69</v>
      </c>
      <c r="X774" s="105"/>
      <c r="Y774" s="2" t="s">
        <v>70</v>
      </c>
      <c r="Z774" s="15" t="s">
        <v>75</v>
      </c>
      <c r="AA774" s="2" t="s">
        <v>72</v>
      </c>
      <c r="AB774" s="13"/>
      <c r="AC774" s="51"/>
      <c r="AD774" s="51"/>
      <c r="AE774" s="51"/>
      <c r="AF774" s="51"/>
      <c r="AG774" s="51"/>
      <c r="AH774" s="51"/>
      <c r="AI774" s="51"/>
    </row>
    <row r="775" spans="1:35" ht="24.6" x14ac:dyDescent="0.85">
      <c r="A775" s="149">
        <v>774</v>
      </c>
      <c r="B775" s="100" t="s">
        <v>5306</v>
      </c>
      <c r="C775" s="134" t="s">
        <v>6399</v>
      </c>
      <c r="D775" s="134" t="s">
        <v>2729</v>
      </c>
      <c r="E775" s="124" t="s">
        <v>6672</v>
      </c>
      <c r="F775" s="69"/>
      <c r="G775" s="195" t="s">
        <v>8794</v>
      </c>
      <c r="H775" s="9"/>
      <c r="I775" s="191"/>
      <c r="J775" s="191"/>
      <c r="K775" s="15"/>
      <c r="L775" s="49" t="s">
        <v>65</v>
      </c>
      <c r="M775" s="15"/>
      <c r="N775" s="15"/>
      <c r="O775" s="15" t="s">
        <v>68</v>
      </c>
      <c r="P775" s="9"/>
      <c r="Q775" s="9"/>
      <c r="R775" s="9"/>
      <c r="S775" s="63"/>
      <c r="T775" s="9"/>
      <c r="U775" s="9"/>
      <c r="V775" s="9"/>
      <c r="W775" s="132" t="s">
        <v>69</v>
      </c>
      <c r="X775" s="105"/>
      <c r="Y775" s="2" t="s">
        <v>70</v>
      </c>
      <c r="Z775" s="15" t="s">
        <v>75</v>
      </c>
      <c r="AA775" s="2" t="s">
        <v>72</v>
      </c>
      <c r="AB775" s="13"/>
      <c r="AC775" s="51"/>
      <c r="AD775" s="51"/>
      <c r="AE775" s="51"/>
      <c r="AF775" s="51"/>
      <c r="AG775" s="51"/>
      <c r="AH775" s="51"/>
      <c r="AI775" s="51"/>
    </row>
    <row r="776" spans="1:35" ht="24.6" x14ac:dyDescent="0.85">
      <c r="A776" s="192">
        <v>775</v>
      </c>
      <c r="B776" s="193" t="s">
        <v>5306</v>
      </c>
      <c r="C776" s="207" t="s">
        <v>6399</v>
      </c>
      <c r="D776" s="207" t="s">
        <v>2729</v>
      </c>
      <c r="E776" s="208" t="s">
        <v>6673</v>
      </c>
      <c r="F776" s="208"/>
      <c r="G776" s="195" t="s">
        <v>8795</v>
      </c>
      <c r="H776" s="199"/>
      <c r="I776" s="210">
        <v>434213</v>
      </c>
      <c r="J776" s="210">
        <v>1254759</v>
      </c>
      <c r="K776" s="199"/>
      <c r="L776" s="284" t="s">
        <v>67</v>
      </c>
      <c r="M776" s="199"/>
      <c r="N776" s="199"/>
      <c r="O776" s="199" t="s">
        <v>68</v>
      </c>
      <c r="P776" s="211" t="s">
        <v>6674</v>
      </c>
      <c r="Q776" s="212">
        <v>1</v>
      </c>
      <c r="R776" s="212">
        <v>28</v>
      </c>
      <c r="S776" s="202"/>
      <c r="T776" s="212">
        <v>1.5</v>
      </c>
      <c r="U776" s="212">
        <v>15</v>
      </c>
      <c r="V776" s="212">
        <v>19</v>
      </c>
      <c r="W776" s="213" t="s">
        <v>69</v>
      </c>
      <c r="X776" s="201"/>
      <c r="Y776" s="212" t="s">
        <v>70</v>
      </c>
      <c r="Z776" s="199" t="s">
        <v>75</v>
      </c>
      <c r="AA776" s="212" t="s">
        <v>72</v>
      </c>
      <c r="AB776" s="195"/>
      <c r="AC776" s="205"/>
      <c r="AD776" s="205"/>
      <c r="AE776" s="205"/>
      <c r="AF776" s="205"/>
      <c r="AG776" s="205"/>
      <c r="AH776" s="205"/>
      <c r="AI776" s="205"/>
    </row>
    <row r="777" spans="1:35" ht="24.6" x14ac:dyDescent="0.85">
      <c r="A777" s="192">
        <v>776</v>
      </c>
      <c r="B777" s="193" t="s">
        <v>5306</v>
      </c>
      <c r="C777" s="207" t="s">
        <v>6399</v>
      </c>
      <c r="D777" s="207" t="s">
        <v>2729</v>
      </c>
      <c r="E777" s="208"/>
      <c r="F777" s="208"/>
      <c r="G777" s="195" t="s">
        <v>8796</v>
      </c>
      <c r="H777" s="199"/>
      <c r="I777" s="210">
        <v>438949</v>
      </c>
      <c r="J777" s="210">
        <v>1254759</v>
      </c>
      <c r="K777" s="199"/>
      <c r="L777" s="284" t="s">
        <v>65</v>
      </c>
      <c r="M777" s="199"/>
      <c r="N777" s="199"/>
      <c r="O777" s="199" t="s">
        <v>68</v>
      </c>
      <c r="P777" s="211" t="s">
        <v>6675</v>
      </c>
      <c r="Q777" s="212">
        <v>1</v>
      </c>
      <c r="R777" s="212">
        <v>30</v>
      </c>
      <c r="S777" s="202"/>
      <c r="T777" s="212">
        <v>1.6</v>
      </c>
      <c r="U777" s="212">
        <v>12</v>
      </c>
      <c r="V777" s="212">
        <v>17</v>
      </c>
      <c r="W777" s="213" t="s">
        <v>69</v>
      </c>
      <c r="X777" s="201"/>
      <c r="Y777" s="212" t="s">
        <v>70</v>
      </c>
      <c r="Z777" s="199" t="s">
        <v>75</v>
      </c>
      <c r="AA777" s="212" t="s">
        <v>72</v>
      </c>
      <c r="AB777" s="195"/>
      <c r="AC777" s="205"/>
      <c r="AD777" s="205"/>
      <c r="AE777" s="205"/>
      <c r="AF777" s="205"/>
      <c r="AG777" s="205"/>
      <c r="AH777" s="205"/>
      <c r="AI777" s="205"/>
    </row>
    <row r="778" spans="1:35" ht="24.6" x14ac:dyDescent="0.85">
      <c r="A778" s="192">
        <v>777</v>
      </c>
      <c r="B778" s="193" t="s">
        <v>5306</v>
      </c>
      <c r="C778" s="207" t="s">
        <v>6399</v>
      </c>
      <c r="D778" s="207" t="s">
        <v>2729</v>
      </c>
      <c r="E778" s="208" t="s">
        <v>6676</v>
      </c>
      <c r="F778" s="208"/>
      <c r="G778" s="195" t="s">
        <v>8797</v>
      </c>
      <c r="H778" s="199"/>
      <c r="I778" s="210">
        <v>433510</v>
      </c>
      <c r="J778" s="210">
        <v>1256639</v>
      </c>
      <c r="K778" s="199"/>
      <c r="L778" s="284" t="s">
        <v>65</v>
      </c>
      <c r="M778" s="199"/>
      <c r="N778" s="199"/>
      <c r="O778" s="199" t="s">
        <v>68</v>
      </c>
      <c r="P778" s="211" t="s">
        <v>6677</v>
      </c>
      <c r="Q778" s="212">
        <v>1</v>
      </c>
      <c r="R778" s="212">
        <v>35</v>
      </c>
      <c r="S778" s="202"/>
      <c r="T778" s="212">
        <v>2.2000000000000002</v>
      </c>
      <c r="U778" s="212">
        <v>15</v>
      </c>
      <c r="V778" s="212">
        <v>17</v>
      </c>
      <c r="W778" s="213" t="s">
        <v>69</v>
      </c>
      <c r="X778" s="201"/>
      <c r="Y778" s="212" t="s">
        <v>70</v>
      </c>
      <c r="Z778" s="199" t="s">
        <v>75</v>
      </c>
      <c r="AA778" s="212" t="s">
        <v>72</v>
      </c>
      <c r="AB778" s="195"/>
      <c r="AC778" s="205"/>
      <c r="AD778" s="205"/>
      <c r="AE778" s="205"/>
      <c r="AF778" s="205"/>
      <c r="AG778" s="205"/>
      <c r="AH778" s="205"/>
      <c r="AI778" s="205"/>
    </row>
    <row r="779" spans="1:35" ht="24.6" x14ac:dyDescent="0.85">
      <c r="A779" s="192">
        <v>778</v>
      </c>
      <c r="B779" s="193" t="s">
        <v>5306</v>
      </c>
      <c r="C779" s="207" t="s">
        <v>6399</v>
      </c>
      <c r="D779" s="207" t="s">
        <v>2729</v>
      </c>
      <c r="E779" s="207" t="s">
        <v>6678</v>
      </c>
      <c r="F779" s="207"/>
      <c r="G779" s="195" t="s">
        <v>8798</v>
      </c>
      <c r="H779" s="199"/>
      <c r="I779" s="210">
        <v>432456</v>
      </c>
      <c r="J779" s="210">
        <v>1256856</v>
      </c>
      <c r="K779" s="199"/>
      <c r="L779" s="284" t="s">
        <v>65</v>
      </c>
      <c r="M779" s="199"/>
      <c r="N779" s="199"/>
      <c r="O779" s="199" t="s">
        <v>68</v>
      </c>
      <c r="P779" s="211" t="s">
        <v>6679</v>
      </c>
      <c r="Q779" s="212">
        <v>1</v>
      </c>
      <c r="R779" s="212">
        <v>36</v>
      </c>
      <c r="S779" s="202"/>
      <c r="T779" s="212">
        <v>1.4</v>
      </c>
      <c r="U779" s="212">
        <v>13</v>
      </c>
      <c r="V779" s="212">
        <v>18</v>
      </c>
      <c r="W779" s="213" t="s">
        <v>69</v>
      </c>
      <c r="X779" s="201"/>
      <c r="Y779" s="212" t="s">
        <v>70</v>
      </c>
      <c r="Z779" s="199" t="s">
        <v>75</v>
      </c>
      <c r="AA779" s="212" t="s">
        <v>72</v>
      </c>
      <c r="AB779" s="195"/>
      <c r="AC779" s="205"/>
      <c r="AD779" s="205"/>
      <c r="AE779" s="205"/>
      <c r="AF779" s="205"/>
      <c r="AG779" s="205"/>
      <c r="AH779" s="205"/>
      <c r="AI779" s="205"/>
    </row>
    <row r="780" spans="1:35" s="125" customFormat="1" ht="24.6" x14ac:dyDescent="0.85">
      <c r="A780" s="192">
        <v>779</v>
      </c>
      <c r="B780" s="193" t="s">
        <v>5306</v>
      </c>
      <c r="C780" s="206" t="s">
        <v>6399</v>
      </c>
      <c r="D780" s="206" t="s">
        <v>2729</v>
      </c>
      <c r="E780" s="207"/>
      <c r="F780" s="207"/>
      <c r="G780" s="195" t="s">
        <v>8799</v>
      </c>
      <c r="H780" s="199"/>
      <c r="I780" s="210">
        <v>432661</v>
      </c>
      <c r="J780" s="210">
        <v>1255843</v>
      </c>
      <c r="K780" s="199"/>
      <c r="L780" s="284" t="s">
        <v>67</v>
      </c>
      <c r="M780" s="199"/>
      <c r="N780" s="199"/>
      <c r="O780" s="199" t="s">
        <v>68</v>
      </c>
      <c r="P780" s="292" t="s">
        <v>5335</v>
      </c>
      <c r="Q780" s="199">
        <v>1</v>
      </c>
      <c r="R780" s="199">
        <v>30</v>
      </c>
      <c r="S780" s="202"/>
      <c r="T780" s="199">
        <v>1.5</v>
      </c>
      <c r="U780" s="199">
        <v>12</v>
      </c>
      <c r="V780" s="199">
        <v>16</v>
      </c>
      <c r="W780" s="213" t="s">
        <v>69</v>
      </c>
      <c r="X780" s="201"/>
      <c r="Y780" s="212" t="s">
        <v>70</v>
      </c>
      <c r="Z780" s="199" t="s">
        <v>75</v>
      </c>
      <c r="AA780" s="212" t="s">
        <v>72</v>
      </c>
      <c r="AB780" s="195"/>
      <c r="AC780" s="293"/>
      <c r="AD780" s="293"/>
      <c r="AE780" s="293"/>
      <c r="AF780" s="293"/>
      <c r="AG780" s="293"/>
      <c r="AH780" s="293"/>
      <c r="AI780" s="293"/>
    </row>
    <row r="781" spans="1:35" ht="24.6" x14ac:dyDescent="0.85">
      <c r="A781" s="192">
        <v>780</v>
      </c>
      <c r="B781" s="193" t="s">
        <v>5306</v>
      </c>
      <c r="C781" s="207" t="s">
        <v>6399</v>
      </c>
      <c r="D781" s="207" t="s">
        <v>2729</v>
      </c>
      <c r="E781" s="207"/>
      <c r="F781" s="207"/>
      <c r="G781" s="195" t="s">
        <v>8800</v>
      </c>
      <c r="H781" s="199"/>
      <c r="I781" s="210">
        <v>432708</v>
      </c>
      <c r="J781" s="210">
        <v>1256015</v>
      </c>
      <c r="K781" s="199"/>
      <c r="L781" s="284" t="s">
        <v>65</v>
      </c>
      <c r="M781" s="199"/>
      <c r="N781" s="199"/>
      <c r="O781" s="199" t="s">
        <v>68</v>
      </c>
      <c r="P781" s="211" t="s">
        <v>6680</v>
      </c>
      <c r="Q781" s="212">
        <v>1</v>
      </c>
      <c r="R781" s="212">
        <v>36</v>
      </c>
      <c r="S781" s="202"/>
      <c r="T781" s="212">
        <v>1.8</v>
      </c>
      <c r="U781" s="212">
        <v>13</v>
      </c>
      <c r="V781" s="212">
        <v>19</v>
      </c>
      <c r="W781" s="213" t="s">
        <v>69</v>
      </c>
      <c r="X781" s="201"/>
      <c r="Y781" s="212" t="s">
        <v>70</v>
      </c>
      <c r="Z781" s="199" t="s">
        <v>75</v>
      </c>
      <c r="AA781" s="212" t="s">
        <v>72</v>
      </c>
      <c r="AB781" s="195"/>
      <c r="AC781" s="205"/>
      <c r="AD781" s="205"/>
      <c r="AE781" s="205"/>
      <c r="AF781" s="205"/>
      <c r="AG781" s="205"/>
      <c r="AH781" s="205"/>
      <c r="AI781" s="205"/>
    </row>
    <row r="782" spans="1:35" ht="24.6" x14ac:dyDescent="0.85">
      <c r="A782" s="192">
        <v>781</v>
      </c>
      <c r="B782" s="193" t="s">
        <v>5306</v>
      </c>
      <c r="C782" s="207" t="s">
        <v>6399</v>
      </c>
      <c r="D782" s="207" t="s">
        <v>2729</v>
      </c>
      <c r="E782" s="207"/>
      <c r="F782" s="207"/>
      <c r="G782" s="195" t="s">
        <v>8801</v>
      </c>
      <c r="H782" s="199"/>
      <c r="I782" s="210">
        <v>432850</v>
      </c>
      <c r="J782" s="210">
        <v>1256022</v>
      </c>
      <c r="K782" s="199"/>
      <c r="L782" s="284" t="s">
        <v>65</v>
      </c>
      <c r="M782" s="199"/>
      <c r="N782" s="199"/>
      <c r="O782" s="199" t="s">
        <v>68</v>
      </c>
      <c r="P782" s="211" t="s">
        <v>6681</v>
      </c>
      <c r="Q782" s="212">
        <v>1</v>
      </c>
      <c r="R782" s="212">
        <v>22</v>
      </c>
      <c r="S782" s="202"/>
      <c r="T782" s="212">
        <v>1.4</v>
      </c>
      <c r="U782" s="212">
        <v>14</v>
      </c>
      <c r="V782" s="212">
        <v>20</v>
      </c>
      <c r="W782" s="213" t="s">
        <v>69</v>
      </c>
      <c r="X782" s="201"/>
      <c r="Y782" s="212" t="s">
        <v>70</v>
      </c>
      <c r="Z782" s="199" t="s">
        <v>75</v>
      </c>
      <c r="AA782" s="212" t="s">
        <v>72</v>
      </c>
      <c r="AB782" s="195"/>
      <c r="AC782" s="205"/>
      <c r="AD782" s="205"/>
      <c r="AE782" s="205"/>
      <c r="AF782" s="205"/>
      <c r="AG782" s="205"/>
      <c r="AH782" s="205"/>
      <c r="AI782" s="205"/>
    </row>
    <row r="783" spans="1:35" ht="24.6" x14ac:dyDescent="0.85">
      <c r="A783" s="149">
        <v>782</v>
      </c>
      <c r="B783" s="100" t="s">
        <v>5306</v>
      </c>
      <c r="C783" s="134" t="s">
        <v>6399</v>
      </c>
      <c r="D783" s="134" t="s">
        <v>2729</v>
      </c>
      <c r="E783" s="126" t="s">
        <v>6682</v>
      </c>
      <c r="F783" s="127"/>
      <c r="G783" s="195" t="s">
        <v>8802</v>
      </c>
      <c r="H783" s="2"/>
      <c r="I783" s="189"/>
      <c r="J783" s="189"/>
      <c r="K783" s="15"/>
      <c r="L783" s="49" t="s">
        <v>67</v>
      </c>
      <c r="M783" s="15"/>
      <c r="N783" s="15"/>
      <c r="O783" s="15" t="s">
        <v>68</v>
      </c>
      <c r="P783" s="109"/>
      <c r="Q783" s="2"/>
      <c r="R783" s="2"/>
      <c r="S783" s="63"/>
      <c r="T783" s="2"/>
      <c r="U783" s="2"/>
      <c r="V783" s="2"/>
      <c r="W783" s="132" t="s">
        <v>69</v>
      </c>
      <c r="X783" s="105"/>
      <c r="Y783" s="2" t="s">
        <v>70</v>
      </c>
      <c r="Z783" s="15" t="s">
        <v>75</v>
      </c>
      <c r="AA783" s="2" t="s">
        <v>72</v>
      </c>
      <c r="AB783" s="13"/>
      <c r="AC783" s="51"/>
      <c r="AD783" s="51"/>
      <c r="AE783" s="51"/>
      <c r="AF783" s="51"/>
      <c r="AG783" s="51"/>
      <c r="AH783" s="51"/>
      <c r="AI783" s="51"/>
    </row>
    <row r="784" spans="1:35" ht="24.6" x14ac:dyDescent="0.85">
      <c r="A784" s="192">
        <v>783</v>
      </c>
      <c r="B784" s="193" t="s">
        <v>5306</v>
      </c>
      <c r="C784" s="207" t="s">
        <v>6399</v>
      </c>
      <c r="D784" s="207" t="s">
        <v>2729</v>
      </c>
      <c r="E784" s="208" t="s">
        <v>6683</v>
      </c>
      <c r="F784" s="208"/>
      <c r="G784" s="195" t="s">
        <v>8803</v>
      </c>
      <c r="H784" s="199"/>
      <c r="I784" s="210">
        <v>434378</v>
      </c>
      <c r="J784" s="210">
        <v>1256380</v>
      </c>
      <c r="K784" s="199"/>
      <c r="L784" s="284" t="s">
        <v>65</v>
      </c>
      <c r="M784" s="199"/>
      <c r="N784" s="199"/>
      <c r="O784" s="199" t="s">
        <v>68</v>
      </c>
      <c r="P784" s="211" t="s">
        <v>6684</v>
      </c>
      <c r="Q784" s="212">
        <v>1</v>
      </c>
      <c r="R784" s="212">
        <v>36</v>
      </c>
      <c r="S784" s="202"/>
      <c r="T784" s="212">
        <v>1.2</v>
      </c>
      <c r="U784" s="212">
        <v>13</v>
      </c>
      <c r="V784" s="212">
        <v>18</v>
      </c>
      <c r="W784" s="213" t="s">
        <v>69</v>
      </c>
      <c r="X784" s="201"/>
      <c r="Y784" s="212" t="s">
        <v>70</v>
      </c>
      <c r="Z784" s="199" t="s">
        <v>75</v>
      </c>
      <c r="AA784" s="212" t="s">
        <v>72</v>
      </c>
      <c r="AB784" s="195"/>
      <c r="AC784" s="205"/>
      <c r="AD784" s="205"/>
      <c r="AE784" s="205"/>
      <c r="AF784" s="205"/>
      <c r="AG784" s="205"/>
      <c r="AH784" s="205"/>
      <c r="AI784" s="205"/>
    </row>
    <row r="785" spans="1:35" ht="24.6" x14ac:dyDescent="0.85">
      <c r="A785" s="192">
        <v>784</v>
      </c>
      <c r="B785" s="193" t="s">
        <v>5306</v>
      </c>
      <c r="C785" s="207" t="s">
        <v>6399</v>
      </c>
      <c r="D785" s="207" t="s">
        <v>2729</v>
      </c>
      <c r="E785" s="208"/>
      <c r="F785" s="208"/>
      <c r="G785" s="195" t="s">
        <v>8804</v>
      </c>
      <c r="H785" s="199"/>
      <c r="I785" s="210">
        <v>434567</v>
      </c>
      <c r="J785" s="210">
        <v>1256380</v>
      </c>
      <c r="K785" s="199"/>
      <c r="L785" s="284" t="s">
        <v>65</v>
      </c>
      <c r="M785" s="199"/>
      <c r="N785" s="199"/>
      <c r="O785" s="199" t="s">
        <v>68</v>
      </c>
      <c r="P785" s="211" t="s">
        <v>6685</v>
      </c>
      <c r="Q785" s="212">
        <v>1</v>
      </c>
      <c r="R785" s="212">
        <v>32</v>
      </c>
      <c r="S785" s="202"/>
      <c r="T785" s="212">
        <v>1.4</v>
      </c>
      <c r="U785" s="212">
        <v>14</v>
      </c>
      <c r="V785" s="212">
        <v>17</v>
      </c>
      <c r="W785" s="213" t="s">
        <v>69</v>
      </c>
      <c r="X785" s="201"/>
      <c r="Y785" s="212" t="s">
        <v>70</v>
      </c>
      <c r="Z785" s="199" t="s">
        <v>75</v>
      </c>
      <c r="AA785" s="212" t="s">
        <v>72</v>
      </c>
      <c r="AB785" s="195"/>
      <c r="AC785" s="205"/>
      <c r="AD785" s="205"/>
      <c r="AE785" s="205"/>
      <c r="AF785" s="205"/>
      <c r="AG785" s="205"/>
      <c r="AH785" s="205"/>
      <c r="AI785" s="205"/>
    </row>
    <row r="786" spans="1:35" ht="24.6" x14ac:dyDescent="0.85">
      <c r="A786" s="192">
        <v>785</v>
      </c>
      <c r="B786" s="193" t="s">
        <v>5306</v>
      </c>
      <c r="C786" s="207" t="s">
        <v>6399</v>
      </c>
      <c r="D786" s="207" t="s">
        <v>2729</v>
      </c>
      <c r="E786" s="208" t="s">
        <v>6686</v>
      </c>
      <c r="F786" s="208"/>
      <c r="G786" s="195" t="s">
        <v>8805</v>
      </c>
      <c r="H786" s="289"/>
      <c r="I786" s="210">
        <v>434304</v>
      </c>
      <c r="J786" s="210">
        <v>1255297</v>
      </c>
      <c r="K786" s="199"/>
      <c r="L786" s="284" t="s">
        <v>65</v>
      </c>
      <c r="M786" s="199"/>
      <c r="N786" s="199"/>
      <c r="O786" s="199" t="s">
        <v>68</v>
      </c>
      <c r="P786" s="211" t="s">
        <v>6687</v>
      </c>
      <c r="Q786" s="212">
        <v>1</v>
      </c>
      <c r="R786" s="212">
        <v>56</v>
      </c>
      <c r="S786" s="202"/>
      <c r="T786" s="212">
        <v>1.7</v>
      </c>
      <c r="U786" s="212">
        <v>14</v>
      </c>
      <c r="V786" s="212">
        <v>20</v>
      </c>
      <c r="W786" s="213" t="s">
        <v>69</v>
      </c>
      <c r="X786" s="201"/>
      <c r="Y786" s="212" t="s">
        <v>70</v>
      </c>
      <c r="Z786" s="199" t="s">
        <v>75</v>
      </c>
      <c r="AA786" s="212" t="s">
        <v>72</v>
      </c>
      <c r="AB786" s="195"/>
      <c r="AC786" s="205"/>
      <c r="AD786" s="205"/>
      <c r="AE786" s="205"/>
      <c r="AF786" s="205"/>
      <c r="AG786" s="205"/>
      <c r="AH786" s="205"/>
      <c r="AI786" s="205"/>
    </row>
    <row r="787" spans="1:35" ht="24.6" x14ac:dyDescent="0.85">
      <c r="A787" s="149">
        <v>786</v>
      </c>
      <c r="B787" s="100" t="s">
        <v>5306</v>
      </c>
      <c r="C787" s="119" t="s">
        <v>6399</v>
      </c>
      <c r="D787" s="119" t="s">
        <v>6400</v>
      </c>
      <c r="E787" s="118" t="s">
        <v>6688</v>
      </c>
      <c r="F787" s="13"/>
      <c r="G787" s="195" t="s">
        <v>8806</v>
      </c>
      <c r="H787" s="102" t="s">
        <v>6689</v>
      </c>
      <c r="I787" s="188"/>
      <c r="J787" s="188"/>
      <c r="K787" s="104">
        <v>44467</v>
      </c>
      <c r="L787" s="15" t="s">
        <v>63</v>
      </c>
      <c r="M787" s="13"/>
      <c r="N787" s="13"/>
      <c r="O787" s="15" t="s">
        <v>68</v>
      </c>
      <c r="P787" s="59" t="s">
        <v>6690</v>
      </c>
      <c r="Q787" s="2" t="s">
        <v>61</v>
      </c>
      <c r="R787" s="105">
        <v>55</v>
      </c>
      <c r="S787" s="63"/>
      <c r="T787" s="106">
        <v>1.5</v>
      </c>
      <c r="U787" s="107">
        <v>8</v>
      </c>
      <c r="V787" s="107">
        <v>28</v>
      </c>
      <c r="W787" s="132" t="s">
        <v>69</v>
      </c>
      <c r="X787" s="105"/>
      <c r="Y787" s="2" t="s">
        <v>70</v>
      </c>
      <c r="Z787" s="15" t="s">
        <v>75</v>
      </c>
      <c r="AA787" s="2" t="s">
        <v>72</v>
      </c>
      <c r="AB787" s="13"/>
      <c r="AC787" s="51"/>
      <c r="AD787" s="51"/>
      <c r="AE787" s="51"/>
      <c r="AF787" s="51"/>
      <c r="AG787" s="51"/>
      <c r="AH787" s="51"/>
      <c r="AI787" s="51"/>
    </row>
    <row r="788" spans="1:35" ht="24.6" x14ac:dyDescent="0.85">
      <c r="A788" s="149">
        <v>787</v>
      </c>
      <c r="B788" s="100" t="s">
        <v>5306</v>
      </c>
      <c r="C788" s="119" t="s">
        <v>6399</v>
      </c>
      <c r="D788" s="119" t="s">
        <v>6414</v>
      </c>
      <c r="E788" s="118" t="s">
        <v>1078</v>
      </c>
      <c r="F788" s="13"/>
      <c r="G788" s="195" t="s">
        <v>8807</v>
      </c>
      <c r="H788" s="102" t="s">
        <v>6691</v>
      </c>
      <c r="I788" s="188"/>
      <c r="J788" s="188"/>
      <c r="K788" s="104">
        <v>44468</v>
      </c>
      <c r="L788" s="15" t="s">
        <v>63</v>
      </c>
      <c r="M788" s="13"/>
      <c r="N788" s="13"/>
      <c r="O788" s="15" t="s">
        <v>68</v>
      </c>
      <c r="P788" s="59" t="s">
        <v>6692</v>
      </c>
      <c r="Q788" s="2" t="s">
        <v>61</v>
      </c>
      <c r="R788" s="105">
        <v>45</v>
      </c>
      <c r="S788" s="63"/>
      <c r="T788" s="106">
        <v>4</v>
      </c>
      <c r="U788" s="107">
        <v>5</v>
      </c>
      <c r="V788" s="107">
        <v>22</v>
      </c>
      <c r="W788" s="132" t="s">
        <v>69</v>
      </c>
      <c r="X788" s="105"/>
      <c r="Y788" s="2" t="s">
        <v>70</v>
      </c>
      <c r="Z788" s="15" t="s">
        <v>75</v>
      </c>
      <c r="AA788" s="2" t="s">
        <v>72</v>
      </c>
      <c r="AB788" s="13"/>
      <c r="AC788" s="51"/>
      <c r="AD788" s="51"/>
      <c r="AE788" s="51"/>
      <c r="AF788" s="51"/>
      <c r="AG788" s="51"/>
      <c r="AH788" s="51"/>
      <c r="AI788" s="51"/>
    </row>
    <row r="789" spans="1:35" ht="49.2" x14ac:dyDescent="0.85">
      <c r="A789" s="149">
        <v>788</v>
      </c>
      <c r="B789" s="100" t="s">
        <v>5306</v>
      </c>
      <c r="C789" s="119" t="s">
        <v>6399</v>
      </c>
      <c r="D789" s="119" t="s">
        <v>6406</v>
      </c>
      <c r="E789" s="118" t="s">
        <v>4167</v>
      </c>
      <c r="F789" s="13"/>
      <c r="G789" s="195" t="s">
        <v>8808</v>
      </c>
      <c r="H789" s="102" t="s">
        <v>6693</v>
      </c>
      <c r="I789" s="188"/>
      <c r="J789" s="188"/>
      <c r="K789" s="104">
        <v>44469</v>
      </c>
      <c r="L789" s="15" t="s">
        <v>63</v>
      </c>
      <c r="M789" s="13"/>
      <c r="N789" s="13"/>
      <c r="O789" s="15" t="s">
        <v>68</v>
      </c>
      <c r="P789" s="59" t="s">
        <v>6694</v>
      </c>
      <c r="Q789" s="2" t="s">
        <v>61</v>
      </c>
      <c r="R789" s="105">
        <v>40</v>
      </c>
      <c r="S789" s="63"/>
      <c r="T789" s="106">
        <v>3</v>
      </c>
      <c r="U789" s="107">
        <v>6</v>
      </c>
      <c r="V789" s="107">
        <v>21</v>
      </c>
      <c r="W789" s="132" t="s">
        <v>69</v>
      </c>
      <c r="X789" s="105"/>
      <c r="Y789" s="2" t="s">
        <v>70</v>
      </c>
      <c r="Z789" s="15" t="s">
        <v>75</v>
      </c>
      <c r="AA789" s="2" t="s">
        <v>72</v>
      </c>
      <c r="AB789" s="13"/>
      <c r="AC789" s="51"/>
      <c r="AD789" s="51"/>
      <c r="AE789" s="51"/>
      <c r="AF789" s="51"/>
      <c r="AG789" s="51"/>
      <c r="AH789" s="51"/>
      <c r="AI789" s="51"/>
    </row>
    <row r="790" spans="1:35" ht="24.6" x14ac:dyDescent="0.85">
      <c r="A790" s="149">
        <v>789</v>
      </c>
      <c r="B790" s="100" t="s">
        <v>5306</v>
      </c>
      <c r="C790" s="119" t="s">
        <v>6399</v>
      </c>
      <c r="D790" s="119" t="s">
        <v>6695</v>
      </c>
      <c r="E790" s="118" t="s">
        <v>6696</v>
      </c>
      <c r="F790" s="13"/>
      <c r="G790" s="195" t="s">
        <v>8809</v>
      </c>
      <c r="H790" s="102" t="s">
        <v>6697</v>
      </c>
      <c r="I790" s="188"/>
      <c r="J790" s="188"/>
      <c r="K790" s="104">
        <v>44470</v>
      </c>
      <c r="L790" s="15" t="s">
        <v>63</v>
      </c>
      <c r="M790" s="13"/>
      <c r="N790" s="13"/>
      <c r="O790" s="15" t="s">
        <v>68</v>
      </c>
      <c r="P790" s="59" t="s">
        <v>6698</v>
      </c>
      <c r="Q790" s="2" t="s">
        <v>61</v>
      </c>
      <c r="R790" s="105">
        <v>40</v>
      </c>
      <c r="S790" s="63"/>
      <c r="T790" s="106">
        <v>3</v>
      </c>
      <c r="U790" s="107">
        <v>6</v>
      </c>
      <c r="V790" s="107">
        <v>21</v>
      </c>
      <c r="W790" s="132" t="s">
        <v>69</v>
      </c>
      <c r="X790" s="105"/>
      <c r="Y790" s="2" t="s">
        <v>70</v>
      </c>
      <c r="Z790" s="15" t="s">
        <v>75</v>
      </c>
      <c r="AA790" s="2" t="s">
        <v>72</v>
      </c>
      <c r="AB790" s="13"/>
      <c r="AC790" s="51"/>
      <c r="AD790" s="51"/>
      <c r="AE790" s="51"/>
      <c r="AF790" s="51"/>
      <c r="AG790" s="51"/>
      <c r="AH790" s="51"/>
      <c r="AI790" s="51"/>
    </row>
    <row r="791" spans="1:35" ht="24.6" x14ac:dyDescent="0.85">
      <c r="A791" s="149">
        <v>790</v>
      </c>
      <c r="B791" s="100" t="s">
        <v>5306</v>
      </c>
      <c r="C791" s="119" t="s">
        <v>6399</v>
      </c>
      <c r="D791" s="119" t="s">
        <v>6406</v>
      </c>
      <c r="E791" s="119" t="s">
        <v>6406</v>
      </c>
      <c r="F791" s="13"/>
      <c r="G791" s="195" t="s">
        <v>8810</v>
      </c>
      <c r="H791" s="102" t="s">
        <v>6699</v>
      </c>
      <c r="I791" s="188"/>
      <c r="J791" s="188"/>
      <c r="K791" s="104">
        <v>44471</v>
      </c>
      <c r="L791" s="15" t="s">
        <v>63</v>
      </c>
      <c r="M791" s="13"/>
      <c r="N791" s="13"/>
      <c r="O791" s="15" t="s">
        <v>68</v>
      </c>
      <c r="P791" s="59" t="s">
        <v>6700</v>
      </c>
      <c r="Q791" s="2" t="s">
        <v>61</v>
      </c>
      <c r="R791" s="105">
        <v>55</v>
      </c>
      <c r="S791" s="63"/>
      <c r="T791" s="106">
        <v>3</v>
      </c>
      <c r="U791" s="107">
        <v>6</v>
      </c>
      <c r="V791" s="107">
        <v>23</v>
      </c>
      <c r="W791" s="132" t="s">
        <v>69</v>
      </c>
      <c r="X791" s="105"/>
      <c r="Y791" s="2" t="s">
        <v>70</v>
      </c>
      <c r="Z791" s="15" t="s">
        <v>75</v>
      </c>
      <c r="AA791" s="2" t="s">
        <v>72</v>
      </c>
      <c r="AB791" s="13"/>
      <c r="AC791" s="51"/>
      <c r="AD791" s="51"/>
      <c r="AE791" s="51"/>
      <c r="AF791" s="51"/>
      <c r="AG791" s="51"/>
      <c r="AH791" s="51"/>
      <c r="AI791" s="51"/>
    </row>
    <row r="792" spans="1:35" ht="24.6" x14ac:dyDescent="0.85">
      <c r="A792" s="192">
        <v>791</v>
      </c>
      <c r="B792" s="193" t="s">
        <v>5306</v>
      </c>
      <c r="C792" s="243" t="s">
        <v>6399</v>
      </c>
      <c r="D792" s="243" t="s">
        <v>6695</v>
      </c>
      <c r="E792" s="243" t="s">
        <v>120</v>
      </c>
      <c r="F792" s="195"/>
      <c r="G792" s="195" t="s">
        <v>8811</v>
      </c>
      <c r="H792" s="196" t="s">
        <v>6701</v>
      </c>
      <c r="I792" s="197">
        <v>417619</v>
      </c>
      <c r="J792" s="197">
        <v>1244998</v>
      </c>
      <c r="K792" s="198" t="s">
        <v>6702</v>
      </c>
      <c r="L792" s="199" t="s">
        <v>63</v>
      </c>
      <c r="M792" s="195"/>
      <c r="N792" s="195"/>
      <c r="O792" s="199" t="s">
        <v>68</v>
      </c>
      <c r="P792" s="245" t="s">
        <v>6703</v>
      </c>
      <c r="Q792" s="212" t="s">
        <v>61</v>
      </c>
      <c r="R792" s="201">
        <v>40</v>
      </c>
      <c r="S792" s="202"/>
      <c r="T792" s="203">
        <v>5</v>
      </c>
      <c r="U792" s="197">
        <v>4</v>
      </c>
      <c r="V792" s="197">
        <v>12</v>
      </c>
      <c r="W792" s="213" t="s">
        <v>69</v>
      </c>
      <c r="X792" s="201"/>
      <c r="Y792" s="212" t="s">
        <v>70</v>
      </c>
      <c r="Z792" s="199" t="s">
        <v>75</v>
      </c>
      <c r="AA792" s="212" t="s">
        <v>72</v>
      </c>
      <c r="AB792" s="195"/>
      <c r="AC792" s="205"/>
      <c r="AD792" s="205"/>
      <c r="AE792" s="205"/>
      <c r="AF792" s="205"/>
      <c r="AG792" s="205"/>
      <c r="AH792" s="205"/>
      <c r="AI792" s="205"/>
    </row>
    <row r="793" spans="1:35" ht="30" x14ac:dyDescent="0.85">
      <c r="A793" s="149">
        <v>792</v>
      </c>
      <c r="B793" s="100"/>
      <c r="C793" s="110"/>
      <c r="D793" s="134"/>
      <c r="E793" s="101"/>
      <c r="F793" s="108"/>
      <c r="G793" s="195" t="s">
        <v>8812</v>
      </c>
      <c r="H793" s="2"/>
      <c r="I793" s="189"/>
      <c r="J793" s="189"/>
      <c r="K793" s="15"/>
      <c r="L793" s="15"/>
      <c r="M793" s="15"/>
      <c r="N793" s="15"/>
      <c r="O793" s="15"/>
      <c r="P793" s="109"/>
      <c r="Q793" s="2" t="s">
        <v>61</v>
      </c>
      <c r="R793" s="2"/>
      <c r="S793" s="63"/>
      <c r="T793" s="2"/>
      <c r="U793" s="2"/>
      <c r="V793" s="2"/>
      <c r="W793" s="132" t="s">
        <v>69</v>
      </c>
      <c r="X793" s="105"/>
      <c r="Y793" s="2" t="s">
        <v>70</v>
      </c>
      <c r="Z793" s="15" t="s">
        <v>75</v>
      </c>
      <c r="AA793" s="2" t="s">
        <v>72</v>
      </c>
      <c r="AB793" s="13"/>
      <c r="AC793" s="51"/>
      <c r="AD793" s="51"/>
      <c r="AE793" s="51"/>
      <c r="AF793" s="51"/>
      <c r="AG793" s="51"/>
      <c r="AH793" s="51"/>
      <c r="AI793" s="51"/>
    </row>
    <row r="794" spans="1:35" ht="24.45" customHeight="1" x14ac:dyDescent="0.85">
      <c r="A794" s="149">
        <v>793</v>
      </c>
      <c r="B794" s="100" t="s">
        <v>5324</v>
      </c>
      <c r="C794" s="135" t="s">
        <v>6704</v>
      </c>
      <c r="D794" s="135"/>
      <c r="E794" s="135"/>
      <c r="F794" s="135"/>
      <c r="G794" s="195" t="s">
        <v>8813</v>
      </c>
      <c r="H794" s="134"/>
      <c r="I794" s="189"/>
      <c r="J794" s="189"/>
      <c r="K794" s="15"/>
      <c r="L794" s="15"/>
      <c r="M794" s="15"/>
      <c r="N794" s="15"/>
      <c r="O794" s="15"/>
      <c r="P794" s="109"/>
      <c r="Q794" s="2" t="s">
        <v>61</v>
      </c>
      <c r="R794" s="134"/>
      <c r="S794" s="63"/>
      <c r="T794" s="134"/>
      <c r="U794" s="134"/>
      <c r="V794" s="134"/>
      <c r="W794" s="132" t="s">
        <v>69</v>
      </c>
      <c r="X794" s="105"/>
      <c r="Y794" s="2" t="s">
        <v>70</v>
      </c>
      <c r="Z794" s="15" t="s">
        <v>75</v>
      </c>
      <c r="AA794" s="2" t="s">
        <v>72</v>
      </c>
      <c r="AB794" s="13"/>
      <c r="AC794" s="51"/>
      <c r="AD794" s="51"/>
      <c r="AE794" s="51"/>
      <c r="AF794" s="51"/>
      <c r="AG794" s="51"/>
      <c r="AH794" s="51"/>
      <c r="AI794" s="51"/>
    </row>
    <row r="795" spans="1:35" ht="24.6" x14ac:dyDescent="0.85">
      <c r="A795" s="149">
        <v>794</v>
      </c>
      <c r="B795" s="100" t="s">
        <v>5306</v>
      </c>
      <c r="C795" s="119" t="s">
        <v>6705</v>
      </c>
      <c r="D795" s="119" t="s">
        <v>6706</v>
      </c>
      <c r="E795" s="118" t="s">
        <v>6707</v>
      </c>
      <c r="F795" s="13"/>
      <c r="G795" s="195" t="s">
        <v>8814</v>
      </c>
      <c r="H795" s="102" t="s">
        <v>6708</v>
      </c>
      <c r="I795" s="188"/>
      <c r="J795" s="188"/>
      <c r="K795" s="104">
        <v>44460</v>
      </c>
      <c r="L795" s="15" t="s">
        <v>63</v>
      </c>
      <c r="M795" s="13"/>
      <c r="N795" s="13"/>
      <c r="O795" s="15" t="s">
        <v>68</v>
      </c>
      <c r="P795" s="59" t="s">
        <v>6709</v>
      </c>
      <c r="Q795" s="2" t="s">
        <v>61</v>
      </c>
      <c r="R795" s="105">
        <v>36</v>
      </c>
      <c r="S795" s="63"/>
      <c r="T795" s="106">
        <v>2.5</v>
      </c>
      <c r="U795" s="107">
        <v>5</v>
      </c>
      <c r="V795" s="107">
        <v>21</v>
      </c>
      <c r="W795" s="132" t="s">
        <v>69</v>
      </c>
      <c r="X795" s="105"/>
      <c r="Y795" s="2" t="s">
        <v>70</v>
      </c>
      <c r="Z795" s="15" t="s">
        <v>75</v>
      </c>
      <c r="AA795" s="2" t="s">
        <v>72</v>
      </c>
      <c r="AB795" s="13"/>
      <c r="AC795" s="51"/>
      <c r="AD795" s="51"/>
      <c r="AE795" s="51"/>
      <c r="AF795" s="51"/>
      <c r="AG795" s="51"/>
      <c r="AH795" s="51"/>
      <c r="AI795" s="51"/>
    </row>
    <row r="796" spans="1:35" ht="24.6" x14ac:dyDescent="0.85">
      <c r="A796" s="149">
        <v>795</v>
      </c>
      <c r="B796" s="100" t="s">
        <v>5306</v>
      </c>
      <c r="C796" s="119" t="s">
        <v>6705</v>
      </c>
      <c r="D796" s="119" t="s">
        <v>6706</v>
      </c>
      <c r="E796" s="118" t="s">
        <v>6707</v>
      </c>
      <c r="F796" s="13"/>
      <c r="G796" s="195" t="s">
        <v>8815</v>
      </c>
      <c r="H796" s="102" t="s">
        <v>6710</v>
      </c>
      <c r="I796" s="188"/>
      <c r="J796" s="188"/>
      <c r="K796" s="104">
        <v>44461</v>
      </c>
      <c r="L796" s="15" t="s">
        <v>63</v>
      </c>
      <c r="M796" s="13"/>
      <c r="N796" s="13"/>
      <c r="O796" s="15" t="s">
        <v>68</v>
      </c>
      <c r="P796" s="59" t="s">
        <v>6711</v>
      </c>
      <c r="Q796" s="2" t="s">
        <v>61</v>
      </c>
      <c r="R796" s="105">
        <v>40</v>
      </c>
      <c r="S796" s="63"/>
      <c r="T796" s="106">
        <v>2.5</v>
      </c>
      <c r="U796" s="107">
        <v>5</v>
      </c>
      <c r="V796" s="107">
        <v>21</v>
      </c>
      <c r="W796" s="132" t="s">
        <v>69</v>
      </c>
      <c r="X796" s="105"/>
      <c r="Y796" s="2" t="s">
        <v>70</v>
      </c>
      <c r="Z796" s="15" t="s">
        <v>75</v>
      </c>
      <c r="AA796" s="2" t="s">
        <v>72</v>
      </c>
      <c r="AB796" s="13"/>
      <c r="AC796" s="51"/>
      <c r="AD796" s="51"/>
      <c r="AE796" s="51"/>
      <c r="AF796" s="51"/>
      <c r="AG796" s="51"/>
      <c r="AH796" s="51"/>
      <c r="AI796" s="51"/>
    </row>
    <row r="797" spans="1:35" ht="24.6" x14ac:dyDescent="0.85">
      <c r="A797" s="149">
        <v>796</v>
      </c>
      <c r="B797" s="100" t="s">
        <v>5306</v>
      </c>
      <c r="C797" s="119" t="s">
        <v>6705</v>
      </c>
      <c r="D797" s="119" t="s">
        <v>6706</v>
      </c>
      <c r="E797" s="118" t="s">
        <v>6707</v>
      </c>
      <c r="F797" s="13"/>
      <c r="G797" s="195" t="s">
        <v>8816</v>
      </c>
      <c r="H797" s="102" t="s">
        <v>6712</v>
      </c>
      <c r="I797" s="188"/>
      <c r="J797" s="188"/>
      <c r="K797" s="104">
        <v>44462</v>
      </c>
      <c r="L797" s="15" t="s">
        <v>63</v>
      </c>
      <c r="M797" s="13"/>
      <c r="N797" s="13"/>
      <c r="O797" s="15" t="s">
        <v>68</v>
      </c>
      <c r="P797" s="59" t="s">
        <v>6713</v>
      </c>
      <c r="Q797" s="2" t="s">
        <v>61</v>
      </c>
      <c r="R797" s="105">
        <v>42</v>
      </c>
      <c r="S797" s="63"/>
      <c r="T797" s="106">
        <v>1.2</v>
      </c>
      <c r="U797" s="107">
        <v>6</v>
      </c>
      <c r="V797" s="107">
        <v>22</v>
      </c>
      <c r="W797" s="132" t="s">
        <v>69</v>
      </c>
      <c r="X797" s="105"/>
      <c r="Y797" s="2" t="s">
        <v>70</v>
      </c>
      <c r="Z797" s="15" t="s">
        <v>75</v>
      </c>
      <c r="AA797" s="2" t="s">
        <v>72</v>
      </c>
      <c r="AB797" s="13"/>
      <c r="AC797" s="51"/>
      <c r="AD797" s="51"/>
      <c r="AE797" s="51"/>
      <c r="AF797" s="51"/>
      <c r="AG797" s="51"/>
      <c r="AH797" s="51"/>
      <c r="AI797" s="51"/>
    </row>
    <row r="798" spans="1:35" ht="24.6" x14ac:dyDescent="0.85">
      <c r="A798" s="149">
        <v>797</v>
      </c>
      <c r="B798" s="100" t="s">
        <v>5306</v>
      </c>
      <c r="C798" s="119" t="s">
        <v>6705</v>
      </c>
      <c r="D798" s="119" t="s">
        <v>6706</v>
      </c>
      <c r="E798" s="118" t="s">
        <v>6714</v>
      </c>
      <c r="F798" s="13"/>
      <c r="G798" s="195" t="s">
        <v>8817</v>
      </c>
      <c r="H798" s="102" t="s">
        <v>6715</v>
      </c>
      <c r="I798" s="188"/>
      <c r="J798" s="188"/>
      <c r="K798" s="104">
        <v>44463</v>
      </c>
      <c r="L798" s="15" t="s">
        <v>63</v>
      </c>
      <c r="M798" s="13"/>
      <c r="N798" s="13"/>
      <c r="O798" s="15" t="s">
        <v>68</v>
      </c>
      <c r="P798" s="59" t="s">
        <v>6716</v>
      </c>
      <c r="Q798" s="2" t="s">
        <v>61</v>
      </c>
      <c r="R798" s="105">
        <v>36</v>
      </c>
      <c r="S798" s="63"/>
      <c r="T798" s="106">
        <v>3.5</v>
      </c>
      <c r="U798" s="107">
        <v>8</v>
      </c>
      <c r="V798" s="107">
        <v>21</v>
      </c>
      <c r="W798" s="132" t="s">
        <v>69</v>
      </c>
      <c r="X798" s="105"/>
      <c r="Y798" s="2" t="s">
        <v>70</v>
      </c>
      <c r="Z798" s="15" t="s">
        <v>75</v>
      </c>
      <c r="AA798" s="2" t="s">
        <v>72</v>
      </c>
      <c r="AB798" s="13"/>
      <c r="AC798" s="51"/>
      <c r="AD798" s="51"/>
      <c r="AE798" s="51"/>
      <c r="AF798" s="51"/>
      <c r="AG798" s="51"/>
      <c r="AH798" s="51"/>
      <c r="AI798" s="51"/>
    </row>
    <row r="799" spans="1:35" ht="24.6" x14ac:dyDescent="0.85">
      <c r="A799" s="149">
        <v>798</v>
      </c>
      <c r="B799" s="100" t="s">
        <v>5306</v>
      </c>
      <c r="C799" s="119" t="s">
        <v>6705</v>
      </c>
      <c r="D799" s="119" t="s">
        <v>6706</v>
      </c>
      <c r="E799" s="118" t="s">
        <v>6714</v>
      </c>
      <c r="F799" s="13"/>
      <c r="G799" s="195" t="s">
        <v>8818</v>
      </c>
      <c r="H799" s="102" t="s">
        <v>6717</v>
      </c>
      <c r="I799" s="188"/>
      <c r="J799" s="188"/>
      <c r="K799" s="104">
        <v>44464</v>
      </c>
      <c r="L799" s="15" t="s">
        <v>63</v>
      </c>
      <c r="M799" s="13"/>
      <c r="N799" s="13"/>
      <c r="O799" s="15" t="s">
        <v>68</v>
      </c>
      <c r="P799" s="59" t="s">
        <v>5335</v>
      </c>
      <c r="Q799" s="2" t="s">
        <v>61</v>
      </c>
      <c r="R799" s="105">
        <v>35</v>
      </c>
      <c r="S799" s="63"/>
      <c r="T799" s="106">
        <v>3.5</v>
      </c>
      <c r="U799" s="107">
        <v>5</v>
      </c>
      <c r="V799" s="107">
        <v>19</v>
      </c>
      <c r="W799" s="132" t="s">
        <v>69</v>
      </c>
      <c r="X799" s="105"/>
      <c r="Y799" s="2" t="s">
        <v>70</v>
      </c>
      <c r="Z799" s="15" t="s">
        <v>75</v>
      </c>
      <c r="AA799" s="2" t="s">
        <v>72</v>
      </c>
      <c r="AB799" s="13"/>
      <c r="AC799" s="51"/>
      <c r="AD799" s="51"/>
      <c r="AE799" s="51"/>
      <c r="AF799" s="51"/>
      <c r="AG799" s="51"/>
      <c r="AH799" s="51"/>
      <c r="AI799" s="51"/>
    </row>
    <row r="800" spans="1:35" ht="24.6" x14ac:dyDescent="0.85">
      <c r="A800" s="149">
        <v>799</v>
      </c>
      <c r="B800" s="100" t="s">
        <v>5306</v>
      </c>
      <c r="C800" s="119" t="s">
        <v>6705</v>
      </c>
      <c r="D800" s="119" t="s">
        <v>6706</v>
      </c>
      <c r="E800" s="118" t="s">
        <v>6031</v>
      </c>
      <c r="F800" s="13"/>
      <c r="G800" s="195" t="s">
        <v>8819</v>
      </c>
      <c r="H800" s="102" t="s">
        <v>6718</v>
      </c>
      <c r="I800" s="188"/>
      <c r="J800" s="188"/>
      <c r="K800" s="104">
        <v>44465</v>
      </c>
      <c r="L800" s="15" t="s">
        <v>63</v>
      </c>
      <c r="M800" s="13"/>
      <c r="N800" s="13"/>
      <c r="O800" s="15" t="s">
        <v>68</v>
      </c>
      <c r="P800" s="59" t="s">
        <v>6719</v>
      </c>
      <c r="Q800" s="2" t="s">
        <v>61</v>
      </c>
      <c r="R800" s="105">
        <v>36</v>
      </c>
      <c r="S800" s="63"/>
      <c r="T800" s="106">
        <v>2</v>
      </c>
      <c r="U800" s="107">
        <v>6</v>
      </c>
      <c r="V800" s="107">
        <v>22</v>
      </c>
      <c r="W800" s="132" t="s">
        <v>69</v>
      </c>
      <c r="X800" s="105"/>
      <c r="Y800" s="2" t="s">
        <v>70</v>
      </c>
      <c r="Z800" s="15" t="s">
        <v>75</v>
      </c>
      <c r="AA800" s="2" t="s">
        <v>72</v>
      </c>
      <c r="AB800" s="13"/>
      <c r="AC800" s="51"/>
      <c r="AD800" s="51"/>
      <c r="AE800" s="51"/>
      <c r="AF800" s="51"/>
      <c r="AG800" s="51"/>
      <c r="AH800" s="51"/>
      <c r="AI800" s="51"/>
    </row>
    <row r="801" spans="1:35" ht="24.6" x14ac:dyDescent="0.85">
      <c r="A801" s="192">
        <v>800</v>
      </c>
      <c r="B801" s="193" t="s">
        <v>5324</v>
      </c>
      <c r="C801" s="207" t="s">
        <v>6705</v>
      </c>
      <c r="D801" s="207" t="s">
        <v>6706</v>
      </c>
      <c r="E801" s="208" t="s">
        <v>6720</v>
      </c>
      <c r="F801" s="208"/>
      <c r="G801" s="195" t="s">
        <v>8820</v>
      </c>
      <c r="H801" s="199"/>
      <c r="I801" s="210">
        <v>443926</v>
      </c>
      <c r="J801" s="210">
        <v>1274767</v>
      </c>
      <c r="K801" s="199"/>
      <c r="L801" s="199" t="s">
        <v>65</v>
      </c>
      <c r="M801" s="199"/>
      <c r="N801" s="199"/>
      <c r="O801" s="199" t="s">
        <v>68</v>
      </c>
      <c r="P801" s="211" t="s">
        <v>6721</v>
      </c>
      <c r="Q801" s="212" t="s">
        <v>61</v>
      </c>
      <c r="R801" s="212">
        <v>33</v>
      </c>
      <c r="S801" s="202"/>
      <c r="T801" s="212"/>
      <c r="U801" s="212"/>
      <c r="V801" s="212"/>
      <c r="W801" s="213" t="s">
        <v>69</v>
      </c>
      <c r="X801" s="201"/>
      <c r="Y801" s="212" t="s">
        <v>70</v>
      </c>
      <c r="Z801" s="199" t="s">
        <v>75</v>
      </c>
      <c r="AA801" s="212" t="s">
        <v>72</v>
      </c>
      <c r="AB801" s="195"/>
      <c r="AC801" s="205"/>
      <c r="AD801" s="205"/>
      <c r="AE801" s="205"/>
      <c r="AF801" s="205"/>
      <c r="AG801" s="205"/>
      <c r="AH801" s="205"/>
      <c r="AI801" s="205"/>
    </row>
    <row r="802" spans="1:35" ht="24.6" x14ac:dyDescent="0.85">
      <c r="A802" s="192">
        <v>801</v>
      </c>
      <c r="B802" s="193" t="s">
        <v>5324</v>
      </c>
      <c r="C802" s="207" t="s">
        <v>6705</v>
      </c>
      <c r="D802" s="207" t="s">
        <v>6706</v>
      </c>
      <c r="E802" s="208"/>
      <c r="F802" s="208"/>
      <c r="G802" s="195" t="s">
        <v>8821</v>
      </c>
      <c r="H802" s="199"/>
      <c r="I802" s="210">
        <v>443809</v>
      </c>
      <c r="J802" s="210">
        <v>1273966</v>
      </c>
      <c r="K802" s="199"/>
      <c r="L802" s="199" t="s">
        <v>65</v>
      </c>
      <c r="M802" s="199"/>
      <c r="N802" s="199"/>
      <c r="O802" s="199" t="s">
        <v>68</v>
      </c>
      <c r="P802" s="211" t="s">
        <v>6722</v>
      </c>
      <c r="Q802" s="212" t="s">
        <v>61</v>
      </c>
      <c r="R802" s="212">
        <v>37</v>
      </c>
      <c r="S802" s="202"/>
      <c r="T802" s="212">
        <v>2.5</v>
      </c>
      <c r="U802" s="212">
        <v>7</v>
      </c>
      <c r="V802" s="212">
        <v>15</v>
      </c>
      <c r="W802" s="213" t="s">
        <v>69</v>
      </c>
      <c r="X802" s="201"/>
      <c r="Y802" s="212" t="s">
        <v>70</v>
      </c>
      <c r="Z802" s="199" t="s">
        <v>75</v>
      </c>
      <c r="AA802" s="212" t="s">
        <v>72</v>
      </c>
      <c r="AB802" s="195"/>
      <c r="AC802" s="205"/>
      <c r="AD802" s="205"/>
      <c r="AE802" s="205"/>
      <c r="AF802" s="205"/>
      <c r="AG802" s="205"/>
      <c r="AH802" s="205"/>
      <c r="AI802" s="205"/>
    </row>
    <row r="803" spans="1:35" ht="24.6" x14ac:dyDescent="0.85">
      <c r="A803" s="192">
        <v>802</v>
      </c>
      <c r="B803" s="193" t="s">
        <v>5324</v>
      </c>
      <c r="C803" s="207" t="s">
        <v>6705</v>
      </c>
      <c r="D803" s="207" t="s">
        <v>6706</v>
      </c>
      <c r="E803" s="208"/>
      <c r="F803" s="208"/>
      <c r="G803" s="195" t="s">
        <v>8822</v>
      </c>
      <c r="H803" s="199"/>
      <c r="I803" s="210">
        <v>444539</v>
      </c>
      <c r="J803" s="210">
        <v>1273846</v>
      </c>
      <c r="K803" s="199"/>
      <c r="L803" s="199" t="s">
        <v>65</v>
      </c>
      <c r="M803" s="199"/>
      <c r="N803" s="199"/>
      <c r="O803" s="199" t="s">
        <v>68</v>
      </c>
      <c r="P803" s="211" t="s">
        <v>6723</v>
      </c>
      <c r="Q803" s="212" t="s">
        <v>61</v>
      </c>
      <c r="R803" s="212">
        <v>38</v>
      </c>
      <c r="S803" s="202"/>
      <c r="T803" s="212"/>
      <c r="U803" s="212"/>
      <c r="V803" s="212"/>
      <c r="W803" s="213" t="s">
        <v>69</v>
      </c>
      <c r="X803" s="201"/>
      <c r="Y803" s="212" t="s">
        <v>70</v>
      </c>
      <c r="Z803" s="199" t="s">
        <v>75</v>
      </c>
      <c r="AA803" s="212" t="s">
        <v>72</v>
      </c>
      <c r="AB803" s="195"/>
      <c r="AC803" s="205"/>
      <c r="AD803" s="205"/>
      <c r="AE803" s="205"/>
      <c r="AF803" s="205"/>
      <c r="AG803" s="205"/>
      <c r="AH803" s="205"/>
      <c r="AI803" s="205"/>
    </row>
    <row r="804" spans="1:35" ht="24.6" x14ac:dyDescent="0.85">
      <c r="A804" s="192">
        <v>803</v>
      </c>
      <c r="B804" s="193" t="s">
        <v>5324</v>
      </c>
      <c r="C804" s="207" t="s">
        <v>6705</v>
      </c>
      <c r="D804" s="207" t="s">
        <v>6706</v>
      </c>
      <c r="E804" s="208"/>
      <c r="F804" s="208"/>
      <c r="G804" s="195" t="s">
        <v>8823</v>
      </c>
      <c r="H804" s="199"/>
      <c r="I804" s="210">
        <v>444742</v>
      </c>
      <c r="J804" s="210">
        <v>1273805</v>
      </c>
      <c r="K804" s="199"/>
      <c r="L804" s="199" t="s">
        <v>65</v>
      </c>
      <c r="M804" s="199"/>
      <c r="N804" s="199"/>
      <c r="O804" s="199" t="s">
        <v>68</v>
      </c>
      <c r="P804" s="211" t="s">
        <v>6724</v>
      </c>
      <c r="Q804" s="212" t="s">
        <v>61</v>
      </c>
      <c r="R804" s="212">
        <v>35</v>
      </c>
      <c r="S804" s="202"/>
      <c r="T804" s="212"/>
      <c r="U804" s="212"/>
      <c r="V804" s="212"/>
      <c r="W804" s="213" t="s">
        <v>69</v>
      </c>
      <c r="X804" s="201"/>
      <c r="Y804" s="212" t="s">
        <v>70</v>
      </c>
      <c r="Z804" s="199" t="s">
        <v>75</v>
      </c>
      <c r="AA804" s="212" t="s">
        <v>72</v>
      </c>
      <c r="AB804" s="195"/>
      <c r="AC804" s="205"/>
      <c r="AD804" s="205"/>
      <c r="AE804" s="205"/>
      <c r="AF804" s="205"/>
      <c r="AG804" s="205"/>
      <c r="AH804" s="205"/>
      <c r="AI804" s="205"/>
    </row>
    <row r="805" spans="1:35" ht="24.6" x14ac:dyDescent="0.85">
      <c r="A805" s="192">
        <v>804</v>
      </c>
      <c r="B805" s="193" t="s">
        <v>5324</v>
      </c>
      <c r="C805" s="207" t="s">
        <v>6705</v>
      </c>
      <c r="D805" s="207" t="s">
        <v>6706</v>
      </c>
      <c r="E805" s="208"/>
      <c r="F805" s="208"/>
      <c r="G805" s="195" t="s">
        <v>8824</v>
      </c>
      <c r="H805" s="199"/>
      <c r="I805" s="210">
        <v>444994</v>
      </c>
      <c r="J805" s="210">
        <v>1273802</v>
      </c>
      <c r="K805" s="199"/>
      <c r="L805" s="199" t="s">
        <v>65</v>
      </c>
      <c r="M805" s="199"/>
      <c r="N805" s="199"/>
      <c r="O805" s="199" t="s">
        <v>68</v>
      </c>
      <c r="P805" s="211" t="s">
        <v>6725</v>
      </c>
      <c r="Q805" s="212" t="s">
        <v>61</v>
      </c>
      <c r="R805" s="212">
        <v>27</v>
      </c>
      <c r="S805" s="202"/>
      <c r="T805" s="212"/>
      <c r="U805" s="212"/>
      <c r="V805" s="212"/>
      <c r="W805" s="213" t="s">
        <v>69</v>
      </c>
      <c r="X805" s="201"/>
      <c r="Y805" s="212" t="s">
        <v>70</v>
      </c>
      <c r="Z805" s="199" t="s">
        <v>75</v>
      </c>
      <c r="AA805" s="212" t="s">
        <v>72</v>
      </c>
      <c r="AB805" s="195"/>
      <c r="AC805" s="205"/>
      <c r="AD805" s="205"/>
      <c r="AE805" s="205"/>
      <c r="AF805" s="205"/>
      <c r="AG805" s="205"/>
      <c r="AH805" s="205"/>
      <c r="AI805" s="205"/>
    </row>
    <row r="806" spans="1:35" ht="24.6" x14ac:dyDescent="0.85">
      <c r="A806" s="192">
        <v>805</v>
      </c>
      <c r="B806" s="193" t="s">
        <v>5324</v>
      </c>
      <c r="C806" s="207" t="s">
        <v>6705</v>
      </c>
      <c r="D806" s="207" t="s">
        <v>6706</v>
      </c>
      <c r="E806" s="208"/>
      <c r="F806" s="208"/>
      <c r="G806" s="195" t="s">
        <v>8825</v>
      </c>
      <c r="H806" s="199"/>
      <c r="I806" s="210">
        <v>444976</v>
      </c>
      <c r="J806" s="210">
        <v>1273746</v>
      </c>
      <c r="K806" s="199"/>
      <c r="L806" s="199" t="s">
        <v>65</v>
      </c>
      <c r="M806" s="199"/>
      <c r="N806" s="199"/>
      <c r="O806" s="199" t="s">
        <v>68</v>
      </c>
      <c r="P806" s="211" t="s">
        <v>6726</v>
      </c>
      <c r="Q806" s="212" t="s">
        <v>61</v>
      </c>
      <c r="R806" s="212">
        <v>38</v>
      </c>
      <c r="S806" s="202"/>
      <c r="T806" s="212">
        <v>4.5</v>
      </c>
      <c r="U806" s="212">
        <v>5</v>
      </c>
      <c r="V806" s="212">
        <v>28</v>
      </c>
      <c r="W806" s="213" t="s">
        <v>69</v>
      </c>
      <c r="X806" s="201"/>
      <c r="Y806" s="212" t="s">
        <v>70</v>
      </c>
      <c r="Z806" s="199" t="s">
        <v>75</v>
      </c>
      <c r="AA806" s="212" t="s">
        <v>72</v>
      </c>
      <c r="AB806" s="195"/>
      <c r="AC806" s="205"/>
      <c r="AD806" s="205"/>
      <c r="AE806" s="205"/>
      <c r="AF806" s="205"/>
      <c r="AG806" s="205"/>
      <c r="AH806" s="205"/>
      <c r="AI806" s="205"/>
    </row>
    <row r="807" spans="1:35" ht="24.6" x14ac:dyDescent="0.85">
      <c r="A807" s="192">
        <v>806</v>
      </c>
      <c r="B807" s="193" t="s">
        <v>5324</v>
      </c>
      <c r="C807" s="207" t="s">
        <v>6705</v>
      </c>
      <c r="D807" s="207" t="s">
        <v>6706</v>
      </c>
      <c r="E807" s="208"/>
      <c r="F807" s="208"/>
      <c r="G807" s="195" t="s">
        <v>8826</v>
      </c>
      <c r="H807" s="199"/>
      <c r="I807" s="210">
        <v>445137</v>
      </c>
      <c r="J807" s="210">
        <v>1273783</v>
      </c>
      <c r="K807" s="199"/>
      <c r="L807" s="199" t="s">
        <v>65</v>
      </c>
      <c r="M807" s="199"/>
      <c r="N807" s="199"/>
      <c r="O807" s="199" t="s">
        <v>68</v>
      </c>
      <c r="P807" s="211" t="s">
        <v>6727</v>
      </c>
      <c r="Q807" s="212" t="s">
        <v>61</v>
      </c>
      <c r="R807" s="212">
        <v>24</v>
      </c>
      <c r="S807" s="202"/>
      <c r="T807" s="212"/>
      <c r="U807" s="212"/>
      <c r="V807" s="212"/>
      <c r="W807" s="213" t="s">
        <v>69</v>
      </c>
      <c r="X807" s="201"/>
      <c r="Y807" s="212" t="s">
        <v>70</v>
      </c>
      <c r="Z807" s="199" t="s">
        <v>75</v>
      </c>
      <c r="AA807" s="212" t="s">
        <v>72</v>
      </c>
      <c r="AB807" s="195"/>
      <c r="AC807" s="205"/>
      <c r="AD807" s="205"/>
      <c r="AE807" s="205"/>
      <c r="AF807" s="205"/>
      <c r="AG807" s="205"/>
      <c r="AH807" s="205"/>
      <c r="AI807" s="205"/>
    </row>
    <row r="808" spans="1:35" ht="24.6" x14ac:dyDescent="0.85">
      <c r="A808" s="192">
        <v>807</v>
      </c>
      <c r="B808" s="193" t="s">
        <v>5324</v>
      </c>
      <c r="C808" s="207" t="s">
        <v>6705</v>
      </c>
      <c r="D808" s="207" t="s">
        <v>6706</v>
      </c>
      <c r="E808" s="208"/>
      <c r="F808" s="208"/>
      <c r="G808" s="195" t="s">
        <v>8827</v>
      </c>
      <c r="H808" s="199"/>
      <c r="I808" s="210">
        <v>445309</v>
      </c>
      <c r="J808" s="210">
        <v>1273773</v>
      </c>
      <c r="K808" s="199"/>
      <c r="L808" s="199" t="s">
        <v>65</v>
      </c>
      <c r="M808" s="199"/>
      <c r="N808" s="199"/>
      <c r="O808" s="199" t="s">
        <v>68</v>
      </c>
      <c r="P808" s="211" t="s">
        <v>6728</v>
      </c>
      <c r="Q808" s="212" t="s">
        <v>61</v>
      </c>
      <c r="R808" s="212">
        <v>34</v>
      </c>
      <c r="S808" s="202"/>
      <c r="T808" s="212"/>
      <c r="U808" s="212"/>
      <c r="V808" s="212"/>
      <c r="W808" s="213" t="s">
        <v>69</v>
      </c>
      <c r="X808" s="201"/>
      <c r="Y808" s="212" t="s">
        <v>70</v>
      </c>
      <c r="Z808" s="199" t="s">
        <v>75</v>
      </c>
      <c r="AA808" s="212" t="s">
        <v>72</v>
      </c>
      <c r="AB808" s="195"/>
      <c r="AC808" s="205"/>
      <c r="AD808" s="205"/>
      <c r="AE808" s="205"/>
      <c r="AF808" s="205"/>
      <c r="AG808" s="205"/>
      <c r="AH808" s="205"/>
      <c r="AI808" s="205"/>
    </row>
    <row r="809" spans="1:35" ht="24.6" x14ac:dyDescent="0.85">
      <c r="A809" s="192">
        <v>808</v>
      </c>
      <c r="B809" s="193" t="s">
        <v>5324</v>
      </c>
      <c r="C809" s="207" t="s">
        <v>6705</v>
      </c>
      <c r="D809" s="207" t="s">
        <v>6706</v>
      </c>
      <c r="E809" s="208"/>
      <c r="F809" s="208"/>
      <c r="G809" s="195" t="s">
        <v>8828</v>
      </c>
      <c r="H809" s="199"/>
      <c r="I809" s="210">
        <v>445598</v>
      </c>
      <c r="J809" s="210">
        <v>1273759</v>
      </c>
      <c r="K809" s="199"/>
      <c r="L809" s="199" t="s">
        <v>65</v>
      </c>
      <c r="M809" s="199"/>
      <c r="N809" s="199"/>
      <c r="O809" s="199" t="s">
        <v>68</v>
      </c>
      <c r="P809" s="211" t="s">
        <v>6729</v>
      </c>
      <c r="Q809" s="212" t="s">
        <v>61</v>
      </c>
      <c r="R809" s="212">
        <v>39</v>
      </c>
      <c r="S809" s="202"/>
      <c r="T809" s="212"/>
      <c r="U809" s="212"/>
      <c r="V809" s="212"/>
      <c r="W809" s="213" t="s">
        <v>69</v>
      </c>
      <c r="X809" s="201"/>
      <c r="Y809" s="212" t="s">
        <v>70</v>
      </c>
      <c r="Z809" s="199" t="s">
        <v>75</v>
      </c>
      <c r="AA809" s="212" t="s">
        <v>72</v>
      </c>
      <c r="AB809" s="195"/>
      <c r="AC809" s="205"/>
      <c r="AD809" s="205"/>
      <c r="AE809" s="205"/>
      <c r="AF809" s="205"/>
      <c r="AG809" s="205"/>
      <c r="AH809" s="205"/>
      <c r="AI809" s="205"/>
    </row>
    <row r="810" spans="1:35" ht="24.6" x14ac:dyDescent="0.85">
      <c r="A810" s="192">
        <v>809</v>
      </c>
      <c r="B810" s="193" t="s">
        <v>5324</v>
      </c>
      <c r="C810" s="207" t="s">
        <v>6705</v>
      </c>
      <c r="D810" s="207" t="s">
        <v>6706</v>
      </c>
      <c r="E810" s="208"/>
      <c r="F810" s="208"/>
      <c r="G810" s="195" t="s">
        <v>8829</v>
      </c>
      <c r="H810" s="199"/>
      <c r="I810" s="210">
        <v>444387</v>
      </c>
      <c r="J810" s="210">
        <v>1273850</v>
      </c>
      <c r="K810" s="199"/>
      <c r="L810" s="199" t="s">
        <v>65</v>
      </c>
      <c r="M810" s="199"/>
      <c r="N810" s="199"/>
      <c r="O810" s="199" t="s">
        <v>68</v>
      </c>
      <c r="P810" s="211" t="s">
        <v>6730</v>
      </c>
      <c r="Q810" s="212" t="s">
        <v>61</v>
      </c>
      <c r="R810" s="212">
        <v>40</v>
      </c>
      <c r="S810" s="202"/>
      <c r="T810" s="212"/>
      <c r="U810" s="212"/>
      <c r="V810" s="212"/>
      <c r="W810" s="213" t="s">
        <v>69</v>
      </c>
      <c r="X810" s="201"/>
      <c r="Y810" s="212" t="s">
        <v>70</v>
      </c>
      <c r="Z810" s="199" t="s">
        <v>75</v>
      </c>
      <c r="AA810" s="212" t="s">
        <v>72</v>
      </c>
      <c r="AB810" s="195"/>
      <c r="AC810" s="205"/>
      <c r="AD810" s="205"/>
      <c r="AE810" s="205"/>
      <c r="AF810" s="205"/>
      <c r="AG810" s="205"/>
      <c r="AH810" s="205"/>
      <c r="AI810" s="205"/>
    </row>
    <row r="811" spans="1:35" ht="24.6" x14ac:dyDescent="0.85">
      <c r="A811" s="192">
        <v>810</v>
      </c>
      <c r="B811" s="193" t="s">
        <v>5324</v>
      </c>
      <c r="C811" s="207" t="s">
        <v>6705</v>
      </c>
      <c r="D811" s="207" t="s">
        <v>6706</v>
      </c>
      <c r="E811" s="208" t="s">
        <v>6731</v>
      </c>
      <c r="F811" s="208"/>
      <c r="G811" s="195" t="s">
        <v>8830</v>
      </c>
      <c r="H811" s="199"/>
      <c r="I811" s="210">
        <v>445485</v>
      </c>
      <c r="J811" s="210">
        <v>1274564</v>
      </c>
      <c r="K811" s="199"/>
      <c r="L811" s="199" t="s">
        <v>65</v>
      </c>
      <c r="M811" s="199"/>
      <c r="N811" s="199"/>
      <c r="O811" s="199" t="s">
        <v>68</v>
      </c>
      <c r="P811" s="211" t="s">
        <v>6732</v>
      </c>
      <c r="Q811" s="212" t="s">
        <v>61</v>
      </c>
      <c r="R811" s="212">
        <v>22</v>
      </c>
      <c r="S811" s="202"/>
      <c r="T811" s="212"/>
      <c r="U811" s="212"/>
      <c r="V811" s="212"/>
      <c r="W811" s="213" t="s">
        <v>69</v>
      </c>
      <c r="X811" s="201"/>
      <c r="Y811" s="212" t="s">
        <v>70</v>
      </c>
      <c r="Z811" s="199" t="s">
        <v>75</v>
      </c>
      <c r="AA811" s="212" t="s">
        <v>72</v>
      </c>
      <c r="AB811" s="195"/>
      <c r="AC811" s="205"/>
      <c r="AD811" s="205"/>
      <c r="AE811" s="205"/>
      <c r="AF811" s="205"/>
      <c r="AG811" s="205"/>
      <c r="AH811" s="205"/>
      <c r="AI811" s="205"/>
    </row>
    <row r="812" spans="1:35" ht="24.6" x14ac:dyDescent="0.85">
      <c r="A812" s="192">
        <v>811</v>
      </c>
      <c r="B812" s="193" t="s">
        <v>5324</v>
      </c>
      <c r="C812" s="207" t="s">
        <v>6705</v>
      </c>
      <c r="D812" s="207" t="s">
        <v>6706</v>
      </c>
      <c r="E812" s="208"/>
      <c r="F812" s="208"/>
      <c r="G812" s="195" t="s">
        <v>8831</v>
      </c>
      <c r="H812" s="199"/>
      <c r="I812" s="210">
        <v>445374</v>
      </c>
      <c r="J812" s="210">
        <v>1274603</v>
      </c>
      <c r="K812" s="199"/>
      <c r="L812" s="199" t="s">
        <v>65</v>
      </c>
      <c r="M812" s="199"/>
      <c r="N812" s="199"/>
      <c r="O812" s="199" t="s">
        <v>68</v>
      </c>
      <c r="P812" s="211" t="s">
        <v>6733</v>
      </c>
      <c r="Q812" s="212" t="s">
        <v>61</v>
      </c>
      <c r="R812" s="212">
        <v>28</v>
      </c>
      <c r="S812" s="202"/>
      <c r="T812" s="212"/>
      <c r="U812" s="212"/>
      <c r="V812" s="212"/>
      <c r="W812" s="213" t="s">
        <v>69</v>
      </c>
      <c r="X812" s="201"/>
      <c r="Y812" s="212" t="s">
        <v>70</v>
      </c>
      <c r="Z812" s="199" t="s">
        <v>75</v>
      </c>
      <c r="AA812" s="212" t="s">
        <v>72</v>
      </c>
      <c r="AB812" s="195"/>
      <c r="AC812" s="205"/>
      <c r="AD812" s="205"/>
      <c r="AE812" s="205"/>
      <c r="AF812" s="205"/>
      <c r="AG812" s="205"/>
      <c r="AH812" s="205"/>
      <c r="AI812" s="205"/>
    </row>
    <row r="813" spans="1:35" ht="24.6" x14ac:dyDescent="0.85">
      <c r="A813" s="192">
        <v>812</v>
      </c>
      <c r="B813" s="193" t="s">
        <v>5324</v>
      </c>
      <c r="C813" s="207" t="s">
        <v>6705</v>
      </c>
      <c r="D813" s="207" t="s">
        <v>6706</v>
      </c>
      <c r="E813" s="208"/>
      <c r="F813" s="208"/>
      <c r="G813" s="195" t="s">
        <v>8832</v>
      </c>
      <c r="H813" s="199"/>
      <c r="I813" s="210">
        <v>445211</v>
      </c>
      <c r="J813" s="210">
        <v>1274595</v>
      </c>
      <c r="K813" s="199"/>
      <c r="L813" s="199" t="s">
        <v>65</v>
      </c>
      <c r="M813" s="199"/>
      <c r="N813" s="199"/>
      <c r="O813" s="199" t="s">
        <v>68</v>
      </c>
      <c r="P813" s="211" t="s">
        <v>6734</v>
      </c>
      <c r="Q813" s="212" t="s">
        <v>61</v>
      </c>
      <c r="R813" s="212">
        <v>34</v>
      </c>
      <c r="S813" s="202"/>
      <c r="T813" s="212">
        <v>3.4</v>
      </c>
      <c r="U813" s="212">
        <v>4</v>
      </c>
      <c r="V813" s="212">
        <v>13</v>
      </c>
      <c r="W813" s="213" t="s">
        <v>69</v>
      </c>
      <c r="X813" s="201"/>
      <c r="Y813" s="212" t="s">
        <v>70</v>
      </c>
      <c r="Z813" s="199" t="s">
        <v>75</v>
      </c>
      <c r="AA813" s="212" t="s">
        <v>72</v>
      </c>
      <c r="AB813" s="195"/>
      <c r="AC813" s="205"/>
      <c r="AD813" s="205"/>
      <c r="AE813" s="205"/>
      <c r="AF813" s="205"/>
      <c r="AG813" s="205"/>
      <c r="AH813" s="205"/>
      <c r="AI813" s="205"/>
    </row>
    <row r="814" spans="1:35" ht="24.6" x14ac:dyDescent="0.85">
      <c r="A814" s="192">
        <v>813</v>
      </c>
      <c r="B814" s="193" t="s">
        <v>5324</v>
      </c>
      <c r="C814" s="207" t="s">
        <v>6705</v>
      </c>
      <c r="D814" s="207" t="s">
        <v>6706</v>
      </c>
      <c r="E814" s="208"/>
      <c r="F814" s="208"/>
      <c r="G814" s="195" t="s">
        <v>8833</v>
      </c>
      <c r="H814" s="199"/>
      <c r="I814" s="210">
        <v>445208</v>
      </c>
      <c r="J814" s="210">
        <v>1274834</v>
      </c>
      <c r="K814" s="199"/>
      <c r="L814" s="199" t="s">
        <v>65</v>
      </c>
      <c r="M814" s="199"/>
      <c r="N814" s="199"/>
      <c r="O814" s="199" t="s">
        <v>68</v>
      </c>
      <c r="P814" s="211" t="s">
        <v>6735</v>
      </c>
      <c r="Q814" s="212" t="s">
        <v>61</v>
      </c>
      <c r="R814" s="212">
        <v>31</v>
      </c>
      <c r="S814" s="202"/>
      <c r="T814" s="212"/>
      <c r="U814" s="212"/>
      <c r="V814" s="212"/>
      <c r="W814" s="213" t="s">
        <v>69</v>
      </c>
      <c r="X814" s="201"/>
      <c r="Y814" s="212" t="s">
        <v>70</v>
      </c>
      <c r="Z814" s="199" t="s">
        <v>75</v>
      </c>
      <c r="AA814" s="212" t="s">
        <v>72</v>
      </c>
      <c r="AB814" s="195"/>
      <c r="AC814" s="205"/>
      <c r="AD814" s="205"/>
      <c r="AE814" s="205"/>
      <c r="AF814" s="205"/>
      <c r="AG814" s="205"/>
      <c r="AH814" s="205"/>
      <c r="AI814" s="205"/>
    </row>
    <row r="815" spans="1:35" ht="24.6" x14ac:dyDescent="0.85">
      <c r="A815" s="192">
        <v>814</v>
      </c>
      <c r="B815" s="193" t="s">
        <v>5324</v>
      </c>
      <c r="C815" s="207" t="s">
        <v>6705</v>
      </c>
      <c r="D815" s="207" t="s">
        <v>6706</v>
      </c>
      <c r="E815" s="208"/>
      <c r="F815" s="208"/>
      <c r="G815" s="195" t="s">
        <v>8834</v>
      </c>
      <c r="H815" s="199"/>
      <c r="I815" s="210">
        <v>445039</v>
      </c>
      <c r="J815" s="210">
        <v>1274917</v>
      </c>
      <c r="K815" s="199"/>
      <c r="L815" s="199" t="s">
        <v>65</v>
      </c>
      <c r="M815" s="199"/>
      <c r="N815" s="199"/>
      <c r="O815" s="199" t="s">
        <v>68</v>
      </c>
      <c r="P815" s="211" t="s">
        <v>6736</v>
      </c>
      <c r="Q815" s="212" t="s">
        <v>61</v>
      </c>
      <c r="R815" s="212">
        <v>35</v>
      </c>
      <c r="S815" s="202"/>
      <c r="T815" s="212">
        <v>3</v>
      </c>
      <c r="U815" s="212">
        <v>5</v>
      </c>
      <c r="V815" s="212">
        <v>13</v>
      </c>
      <c r="W815" s="213" t="s">
        <v>69</v>
      </c>
      <c r="X815" s="201"/>
      <c r="Y815" s="212" t="s">
        <v>70</v>
      </c>
      <c r="Z815" s="199" t="s">
        <v>75</v>
      </c>
      <c r="AA815" s="212" t="s">
        <v>72</v>
      </c>
      <c r="AB815" s="195"/>
      <c r="AC815" s="205"/>
      <c r="AD815" s="205"/>
      <c r="AE815" s="205"/>
      <c r="AF815" s="205"/>
      <c r="AG815" s="205"/>
      <c r="AH815" s="205"/>
      <c r="AI815" s="205"/>
    </row>
    <row r="816" spans="1:35" ht="24.6" x14ac:dyDescent="0.85">
      <c r="A816" s="192">
        <v>815</v>
      </c>
      <c r="B816" s="193" t="s">
        <v>5324</v>
      </c>
      <c r="C816" s="207" t="s">
        <v>6705</v>
      </c>
      <c r="D816" s="207" t="s">
        <v>6706</v>
      </c>
      <c r="E816" s="208"/>
      <c r="F816" s="208"/>
      <c r="G816" s="195" t="s">
        <v>8835</v>
      </c>
      <c r="H816" s="199"/>
      <c r="I816" s="210">
        <v>444163</v>
      </c>
      <c r="J816" s="210">
        <v>1275115</v>
      </c>
      <c r="K816" s="199"/>
      <c r="L816" s="199" t="s">
        <v>65</v>
      </c>
      <c r="M816" s="199"/>
      <c r="N816" s="199"/>
      <c r="O816" s="199" t="s">
        <v>68</v>
      </c>
      <c r="P816" s="211" t="s">
        <v>6737</v>
      </c>
      <c r="Q816" s="212" t="s">
        <v>61</v>
      </c>
      <c r="R816" s="212">
        <v>26</v>
      </c>
      <c r="S816" s="202"/>
      <c r="T816" s="212"/>
      <c r="U816" s="212"/>
      <c r="V816" s="212"/>
      <c r="W816" s="213" t="s">
        <v>69</v>
      </c>
      <c r="X816" s="201"/>
      <c r="Y816" s="212" t="s">
        <v>70</v>
      </c>
      <c r="Z816" s="199" t="s">
        <v>75</v>
      </c>
      <c r="AA816" s="212" t="s">
        <v>72</v>
      </c>
      <c r="AB816" s="195"/>
      <c r="AC816" s="205"/>
      <c r="AD816" s="205"/>
      <c r="AE816" s="205"/>
      <c r="AF816" s="205"/>
      <c r="AG816" s="205"/>
      <c r="AH816" s="205"/>
      <c r="AI816" s="205"/>
    </row>
    <row r="817" spans="1:35" ht="24.6" x14ac:dyDescent="0.85">
      <c r="A817" s="192">
        <v>816</v>
      </c>
      <c r="B817" s="193" t="s">
        <v>5324</v>
      </c>
      <c r="C817" s="207" t="s">
        <v>6705</v>
      </c>
      <c r="D817" s="207" t="s">
        <v>6706</v>
      </c>
      <c r="E817" s="208"/>
      <c r="F817" s="208"/>
      <c r="G817" s="195" t="s">
        <v>8836</v>
      </c>
      <c r="H817" s="199"/>
      <c r="I817" s="210">
        <v>444583</v>
      </c>
      <c r="J817" s="210">
        <v>1275231</v>
      </c>
      <c r="K817" s="199"/>
      <c r="L817" s="199" t="s">
        <v>65</v>
      </c>
      <c r="M817" s="199"/>
      <c r="N817" s="199"/>
      <c r="O817" s="199" t="s">
        <v>68</v>
      </c>
      <c r="P817" s="211" t="s">
        <v>6738</v>
      </c>
      <c r="Q817" s="212" t="s">
        <v>61</v>
      </c>
      <c r="R817" s="212">
        <v>40</v>
      </c>
      <c r="S817" s="202"/>
      <c r="T817" s="212"/>
      <c r="U817" s="212"/>
      <c r="V817" s="212"/>
      <c r="W817" s="213" t="s">
        <v>69</v>
      </c>
      <c r="X817" s="201"/>
      <c r="Y817" s="212" t="s">
        <v>70</v>
      </c>
      <c r="Z817" s="199" t="s">
        <v>75</v>
      </c>
      <c r="AA817" s="212" t="s">
        <v>72</v>
      </c>
      <c r="AB817" s="195"/>
      <c r="AC817" s="205"/>
      <c r="AD817" s="205"/>
      <c r="AE817" s="205"/>
      <c r="AF817" s="205"/>
      <c r="AG817" s="205"/>
      <c r="AH817" s="205"/>
      <c r="AI817" s="205"/>
    </row>
    <row r="818" spans="1:35" ht="24.6" x14ac:dyDescent="0.85">
      <c r="A818" s="192">
        <v>817</v>
      </c>
      <c r="B818" s="193" t="s">
        <v>5324</v>
      </c>
      <c r="C818" s="207" t="s">
        <v>6705</v>
      </c>
      <c r="D818" s="207" t="s">
        <v>6706</v>
      </c>
      <c r="E818" s="208" t="s">
        <v>6739</v>
      </c>
      <c r="F818" s="208"/>
      <c r="G818" s="195" t="s">
        <v>8837</v>
      </c>
      <c r="H818" s="199"/>
      <c r="I818" s="210">
        <v>446420</v>
      </c>
      <c r="J818" s="210">
        <v>1272731</v>
      </c>
      <c r="K818" s="199"/>
      <c r="L818" s="199" t="s">
        <v>65</v>
      </c>
      <c r="M818" s="199"/>
      <c r="N818" s="199"/>
      <c r="O818" s="199" t="s">
        <v>68</v>
      </c>
      <c r="P818" s="211" t="s">
        <v>6740</v>
      </c>
      <c r="Q818" s="212" t="s">
        <v>61</v>
      </c>
      <c r="R818" s="212">
        <v>40</v>
      </c>
      <c r="S818" s="202"/>
      <c r="T818" s="212"/>
      <c r="U818" s="212"/>
      <c r="V818" s="212"/>
      <c r="W818" s="213" t="s">
        <v>69</v>
      </c>
      <c r="X818" s="201"/>
      <c r="Y818" s="212" t="s">
        <v>70</v>
      </c>
      <c r="Z818" s="199" t="s">
        <v>75</v>
      </c>
      <c r="AA818" s="212" t="s">
        <v>72</v>
      </c>
      <c r="AB818" s="195"/>
      <c r="AC818" s="205"/>
      <c r="AD818" s="205"/>
      <c r="AE818" s="205"/>
      <c r="AF818" s="205"/>
      <c r="AG818" s="205"/>
      <c r="AH818" s="205"/>
      <c r="AI818" s="205"/>
    </row>
    <row r="819" spans="1:35" ht="24.6" x14ac:dyDescent="0.85">
      <c r="A819" s="192">
        <v>818</v>
      </c>
      <c r="B819" s="193" t="s">
        <v>5324</v>
      </c>
      <c r="C819" s="207" t="s">
        <v>6705</v>
      </c>
      <c r="D819" s="207" t="s">
        <v>6706</v>
      </c>
      <c r="E819" s="208"/>
      <c r="F819" s="208"/>
      <c r="G819" s="195" t="s">
        <v>8838</v>
      </c>
      <c r="H819" s="199"/>
      <c r="I819" s="210">
        <v>446281</v>
      </c>
      <c r="J819" s="210">
        <v>1272731</v>
      </c>
      <c r="K819" s="199"/>
      <c r="L819" s="199" t="s">
        <v>65</v>
      </c>
      <c r="M819" s="199"/>
      <c r="N819" s="199"/>
      <c r="O819" s="199" t="s">
        <v>68</v>
      </c>
      <c r="P819" s="211" t="s">
        <v>6741</v>
      </c>
      <c r="Q819" s="212" t="s">
        <v>61</v>
      </c>
      <c r="R819" s="212">
        <v>37</v>
      </c>
      <c r="S819" s="202"/>
      <c r="T819" s="212"/>
      <c r="U819" s="212"/>
      <c r="V819" s="212"/>
      <c r="W819" s="213" t="s">
        <v>69</v>
      </c>
      <c r="X819" s="201"/>
      <c r="Y819" s="212" t="s">
        <v>70</v>
      </c>
      <c r="Z819" s="199" t="s">
        <v>75</v>
      </c>
      <c r="AA819" s="212" t="s">
        <v>72</v>
      </c>
      <c r="AB819" s="195"/>
      <c r="AC819" s="205"/>
      <c r="AD819" s="205"/>
      <c r="AE819" s="205"/>
      <c r="AF819" s="205"/>
      <c r="AG819" s="205"/>
      <c r="AH819" s="205"/>
      <c r="AI819" s="205"/>
    </row>
    <row r="820" spans="1:35" ht="24.6" x14ac:dyDescent="0.85">
      <c r="A820" s="192">
        <v>819</v>
      </c>
      <c r="B820" s="193" t="s">
        <v>5324</v>
      </c>
      <c r="C820" s="207" t="s">
        <v>6705</v>
      </c>
      <c r="D820" s="207" t="s">
        <v>6706</v>
      </c>
      <c r="E820" s="208"/>
      <c r="F820" s="208"/>
      <c r="G820" s="195" t="s">
        <v>8839</v>
      </c>
      <c r="H820" s="199"/>
      <c r="I820" s="210">
        <v>446205</v>
      </c>
      <c r="J820" s="210">
        <v>1272734</v>
      </c>
      <c r="K820" s="199"/>
      <c r="L820" s="199" t="s">
        <v>65</v>
      </c>
      <c r="M820" s="199"/>
      <c r="N820" s="199"/>
      <c r="O820" s="199" t="s">
        <v>68</v>
      </c>
      <c r="P820" s="211" t="s">
        <v>6742</v>
      </c>
      <c r="Q820" s="212" t="s">
        <v>61</v>
      </c>
      <c r="R820" s="212">
        <v>38</v>
      </c>
      <c r="S820" s="202"/>
      <c r="T820" s="212"/>
      <c r="U820" s="212"/>
      <c r="V820" s="212"/>
      <c r="W820" s="213" t="s">
        <v>69</v>
      </c>
      <c r="X820" s="201"/>
      <c r="Y820" s="212" t="s">
        <v>70</v>
      </c>
      <c r="Z820" s="199" t="s">
        <v>75</v>
      </c>
      <c r="AA820" s="212" t="s">
        <v>72</v>
      </c>
      <c r="AB820" s="195"/>
      <c r="AC820" s="205"/>
      <c r="AD820" s="205"/>
      <c r="AE820" s="205"/>
      <c r="AF820" s="205"/>
      <c r="AG820" s="205"/>
      <c r="AH820" s="205"/>
      <c r="AI820" s="205"/>
    </row>
    <row r="821" spans="1:35" ht="24.6" x14ac:dyDescent="0.85">
      <c r="A821" s="192">
        <v>820</v>
      </c>
      <c r="B821" s="193" t="s">
        <v>5324</v>
      </c>
      <c r="C821" s="207" t="s">
        <v>6705</v>
      </c>
      <c r="D821" s="207" t="s">
        <v>6706</v>
      </c>
      <c r="E821" s="208"/>
      <c r="F821" s="208"/>
      <c r="G821" s="195" t="s">
        <v>8840</v>
      </c>
      <c r="H821" s="199"/>
      <c r="I821" s="210">
        <v>446120</v>
      </c>
      <c r="J821" s="210">
        <v>1272737</v>
      </c>
      <c r="K821" s="199"/>
      <c r="L821" s="199" t="s">
        <v>65</v>
      </c>
      <c r="M821" s="199"/>
      <c r="N821" s="199"/>
      <c r="O821" s="199" t="s">
        <v>68</v>
      </c>
      <c r="P821" s="211" t="s">
        <v>6743</v>
      </c>
      <c r="Q821" s="212">
        <v>2</v>
      </c>
      <c r="R821" s="212">
        <v>29</v>
      </c>
      <c r="S821" s="202"/>
      <c r="T821" s="212"/>
      <c r="U821" s="212"/>
      <c r="V821" s="212"/>
      <c r="W821" s="213" t="s">
        <v>69</v>
      </c>
      <c r="X821" s="201"/>
      <c r="Y821" s="212" t="s">
        <v>70</v>
      </c>
      <c r="Z821" s="199" t="s">
        <v>75</v>
      </c>
      <c r="AA821" s="212" t="s">
        <v>72</v>
      </c>
      <c r="AB821" s="195"/>
      <c r="AC821" s="205"/>
      <c r="AD821" s="205"/>
      <c r="AE821" s="205"/>
      <c r="AF821" s="205"/>
      <c r="AG821" s="205"/>
      <c r="AH821" s="205"/>
      <c r="AI821" s="205"/>
    </row>
    <row r="822" spans="1:35" ht="24.6" x14ac:dyDescent="0.85">
      <c r="A822" s="192">
        <v>821</v>
      </c>
      <c r="B822" s="193" t="s">
        <v>5324</v>
      </c>
      <c r="C822" s="207" t="s">
        <v>6705</v>
      </c>
      <c r="D822" s="207" t="s">
        <v>6706</v>
      </c>
      <c r="E822" s="208"/>
      <c r="F822" s="208"/>
      <c r="G822" s="195" t="s">
        <v>8841</v>
      </c>
      <c r="H822" s="199"/>
      <c r="I822" s="210">
        <v>446003</v>
      </c>
      <c r="J822" s="210">
        <v>1272740</v>
      </c>
      <c r="K822" s="199"/>
      <c r="L822" s="199" t="s">
        <v>65</v>
      </c>
      <c r="M822" s="199"/>
      <c r="N822" s="199"/>
      <c r="O822" s="199" t="s">
        <v>68</v>
      </c>
      <c r="P822" s="211" t="s">
        <v>6744</v>
      </c>
      <c r="Q822" s="212">
        <v>2</v>
      </c>
      <c r="R822" s="212">
        <v>41</v>
      </c>
      <c r="S822" s="202"/>
      <c r="T822" s="212"/>
      <c r="U822" s="212"/>
      <c r="V822" s="212"/>
      <c r="W822" s="213" t="s">
        <v>69</v>
      </c>
      <c r="X822" s="201"/>
      <c r="Y822" s="212" t="s">
        <v>70</v>
      </c>
      <c r="Z822" s="199" t="s">
        <v>75</v>
      </c>
      <c r="AA822" s="212" t="s">
        <v>72</v>
      </c>
      <c r="AB822" s="195"/>
      <c r="AC822" s="205"/>
      <c r="AD822" s="205"/>
      <c r="AE822" s="205"/>
      <c r="AF822" s="205"/>
      <c r="AG822" s="205"/>
      <c r="AH822" s="205"/>
      <c r="AI822" s="205"/>
    </row>
    <row r="823" spans="1:35" ht="24.6" x14ac:dyDescent="0.85">
      <c r="A823" s="192">
        <v>822</v>
      </c>
      <c r="B823" s="193" t="s">
        <v>5324</v>
      </c>
      <c r="C823" s="207" t="s">
        <v>6705</v>
      </c>
      <c r="D823" s="207" t="s">
        <v>6706</v>
      </c>
      <c r="E823" s="208"/>
      <c r="F823" s="208"/>
      <c r="G823" s="195" t="s">
        <v>8842</v>
      </c>
      <c r="H823" s="199"/>
      <c r="I823" s="210">
        <v>446076</v>
      </c>
      <c r="J823" s="210">
        <v>1272644</v>
      </c>
      <c r="K823" s="199"/>
      <c r="L823" s="199" t="s">
        <v>65</v>
      </c>
      <c r="M823" s="199"/>
      <c r="N823" s="199"/>
      <c r="O823" s="199" t="s">
        <v>68</v>
      </c>
      <c r="P823" s="211" t="s">
        <v>6745</v>
      </c>
      <c r="Q823" s="212">
        <v>1</v>
      </c>
      <c r="R823" s="212">
        <v>35</v>
      </c>
      <c r="S823" s="202"/>
      <c r="T823" s="212"/>
      <c r="U823" s="212"/>
      <c r="V823" s="212"/>
      <c r="W823" s="213" t="s">
        <v>69</v>
      </c>
      <c r="X823" s="201"/>
      <c r="Y823" s="212" t="s">
        <v>70</v>
      </c>
      <c r="Z823" s="199" t="s">
        <v>75</v>
      </c>
      <c r="AA823" s="212" t="s">
        <v>72</v>
      </c>
      <c r="AB823" s="195"/>
      <c r="AC823" s="205"/>
      <c r="AD823" s="205"/>
      <c r="AE823" s="205"/>
      <c r="AF823" s="205"/>
      <c r="AG823" s="205"/>
      <c r="AH823" s="205"/>
      <c r="AI823" s="205"/>
    </row>
    <row r="824" spans="1:35" ht="24.6" x14ac:dyDescent="0.85">
      <c r="A824" s="192">
        <v>823</v>
      </c>
      <c r="B824" s="193" t="s">
        <v>5324</v>
      </c>
      <c r="C824" s="207" t="s">
        <v>6705</v>
      </c>
      <c r="D824" s="207" t="s">
        <v>6706</v>
      </c>
      <c r="E824" s="208" t="s">
        <v>6746</v>
      </c>
      <c r="F824" s="208"/>
      <c r="G824" s="195" t="s">
        <v>8843</v>
      </c>
      <c r="H824" s="199"/>
      <c r="I824" s="210">
        <v>444935</v>
      </c>
      <c r="J824" s="210">
        <v>1272165</v>
      </c>
      <c r="K824" s="199"/>
      <c r="L824" s="199" t="s">
        <v>65</v>
      </c>
      <c r="M824" s="199"/>
      <c r="N824" s="199"/>
      <c r="O824" s="199" t="s">
        <v>68</v>
      </c>
      <c r="P824" s="211" t="s">
        <v>6747</v>
      </c>
      <c r="Q824" s="212">
        <v>0</v>
      </c>
      <c r="R824" s="212">
        <v>30</v>
      </c>
      <c r="S824" s="202"/>
      <c r="T824" s="212"/>
      <c r="U824" s="212"/>
      <c r="V824" s="212"/>
      <c r="W824" s="213" t="s">
        <v>69</v>
      </c>
      <c r="X824" s="201"/>
      <c r="Y824" s="212" t="s">
        <v>70</v>
      </c>
      <c r="Z824" s="199" t="s">
        <v>75</v>
      </c>
      <c r="AA824" s="212" t="s">
        <v>72</v>
      </c>
      <c r="AB824" s="195"/>
      <c r="AC824" s="205"/>
      <c r="AD824" s="205"/>
      <c r="AE824" s="205"/>
      <c r="AF824" s="205"/>
      <c r="AG824" s="205"/>
      <c r="AH824" s="205"/>
      <c r="AI824" s="205"/>
    </row>
    <row r="825" spans="1:35" ht="24.6" x14ac:dyDescent="0.85">
      <c r="A825" s="192">
        <v>824</v>
      </c>
      <c r="B825" s="193" t="s">
        <v>5324</v>
      </c>
      <c r="C825" s="207" t="s">
        <v>6705</v>
      </c>
      <c r="D825" s="207" t="s">
        <v>6706</v>
      </c>
      <c r="E825" s="208"/>
      <c r="F825" s="208"/>
      <c r="G825" s="195" t="s">
        <v>8844</v>
      </c>
      <c r="H825" s="199"/>
      <c r="I825" s="210">
        <v>444722</v>
      </c>
      <c r="J825" s="210">
        <v>1272225</v>
      </c>
      <c r="K825" s="199"/>
      <c r="L825" s="199" t="s">
        <v>65</v>
      </c>
      <c r="M825" s="199"/>
      <c r="N825" s="199"/>
      <c r="O825" s="199" t="s">
        <v>68</v>
      </c>
      <c r="P825" s="211" t="s">
        <v>6748</v>
      </c>
      <c r="Q825" s="212">
        <v>1</v>
      </c>
      <c r="R825" s="212">
        <v>26</v>
      </c>
      <c r="S825" s="202"/>
      <c r="T825" s="212">
        <v>1.5</v>
      </c>
      <c r="U825" s="212">
        <v>5</v>
      </c>
      <c r="V825" s="212">
        <v>20</v>
      </c>
      <c r="W825" s="213" t="s">
        <v>69</v>
      </c>
      <c r="X825" s="201"/>
      <c r="Y825" s="212" t="s">
        <v>70</v>
      </c>
      <c r="Z825" s="199" t="s">
        <v>75</v>
      </c>
      <c r="AA825" s="212" t="s">
        <v>72</v>
      </c>
      <c r="AB825" s="195"/>
      <c r="AC825" s="205"/>
      <c r="AD825" s="205"/>
      <c r="AE825" s="205"/>
      <c r="AF825" s="205"/>
      <c r="AG825" s="205"/>
      <c r="AH825" s="205"/>
      <c r="AI825" s="205"/>
    </row>
    <row r="826" spans="1:35" ht="24.6" x14ac:dyDescent="0.85">
      <c r="A826" s="192">
        <v>825</v>
      </c>
      <c r="B826" s="193" t="s">
        <v>5324</v>
      </c>
      <c r="C826" s="207" t="s">
        <v>6705</v>
      </c>
      <c r="D826" s="207" t="s">
        <v>6706</v>
      </c>
      <c r="E826" s="208"/>
      <c r="F826" s="208"/>
      <c r="G826" s="195" t="s">
        <v>8845</v>
      </c>
      <c r="H826" s="199"/>
      <c r="I826" s="210">
        <v>444626</v>
      </c>
      <c r="J826" s="210">
        <v>1272251</v>
      </c>
      <c r="K826" s="199"/>
      <c r="L826" s="199" t="s">
        <v>65</v>
      </c>
      <c r="M826" s="199"/>
      <c r="N826" s="199"/>
      <c r="O826" s="199" t="s">
        <v>68</v>
      </c>
      <c r="P826" s="211" t="s">
        <v>6749</v>
      </c>
      <c r="Q826" s="212">
        <v>1</v>
      </c>
      <c r="R826" s="212">
        <v>35</v>
      </c>
      <c r="S826" s="202"/>
      <c r="T826" s="212"/>
      <c r="U826" s="212"/>
      <c r="V826" s="212"/>
      <c r="W826" s="213" t="s">
        <v>69</v>
      </c>
      <c r="X826" s="201"/>
      <c r="Y826" s="212" t="s">
        <v>70</v>
      </c>
      <c r="Z826" s="199" t="s">
        <v>75</v>
      </c>
      <c r="AA826" s="212" t="s">
        <v>72</v>
      </c>
      <c r="AB826" s="195"/>
      <c r="AC826" s="205"/>
      <c r="AD826" s="205"/>
      <c r="AE826" s="205"/>
      <c r="AF826" s="205"/>
      <c r="AG826" s="205"/>
      <c r="AH826" s="205"/>
      <c r="AI826" s="205"/>
    </row>
    <row r="827" spans="1:35" ht="24.6" x14ac:dyDescent="0.85">
      <c r="A827" s="192">
        <v>826</v>
      </c>
      <c r="B827" s="193" t="s">
        <v>5324</v>
      </c>
      <c r="C827" s="207" t="s">
        <v>6705</v>
      </c>
      <c r="D827" s="207" t="s">
        <v>6706</v>
      </c>
      <c r="E827" s="208"/>
      <c r="F827" s="208"/>
      <c r="G827" s="195" t="s">
        <v>8846</v>
      </c>
      <c r="H827" s="199"/>
      <c r="I827" s="210">
        <v>445259</v>
      </c>
      <c r="J827" s="210">
        <v>1272160</v>
      </c>
      <c r="K827" s="199"/>
      <c r="L827" s="199" t="s">
        <v>65</v>
      </c>
      <c r="M827" s="199"/>
      <c r="N827" s="199"/>
      <c r="O827" s="199" t="s">
        <v>68</v>
      </c>
      <c r="P827" s="211" t="s">
        <v>6750</v>
      </c>
      <c r="Q827" s="212"/>
      <c r="R827" s="212">
        <v>36</v>
      </c>
      <c r="S827" s="202"/>
      <c r="T827" s="212"/>
      <c r="U827" s="212"/>
      <c r="V827" s="212"/>
      <c r="W827" s="213" t="s">
        <v>69</v>
      </c>
      <c r="X827" s="201"/>
      <c r="Y827" s="212" t="s">
        <v>70</v>
      </c>
      <c r="Z827" s="199" t="s">
        <v>75</v>
      </c>
      <c r="AA827" s="212" t="s">
        <v>72</v>
      </c>
      <c r="AB827" s="195"/>
      <c r="AC827" s="205"/>
      <c r="AD827" s="205"/>
      <c r="AE827" s="205"/>
      <c r="AF827" s="205"/>
      <c r="AG827" s="205"/>
      <c r="AH827" s="205"/>
      <c r="AI827" s="205"/>
    </row>
    <row r="828" spans="1:35" ht="24.6" x14ac:dyDescent="0.85">
      <c r="A828" s="192">
        <v>827</v>
      </c>
      <c r="B828" s="193" t="s">
        <v>5324</v>
      </c>
      <c r="C828" s="207" t="s">
        <v>6705</v>
      </c>
      <c r="D828" s="207" t="s">
        <v>6706</v>
      </c>
      <c r="E828" s="208"/>
      <c r="F828" s="208"/>
      <c r="G828" s="195" t="s">
        <v>8847</v>
      </c>
      <c r="H828" s="199"/>
      <c r="I828" s="210">
        <v>445253</v>
      </c>
      <c r="J828" s="210">
        <v>1272053</v>
      </c>
      <c r="K828" s="199"/>
      <c r="L828" s="199" t="s">
        <v>65</v>
      </c>
      <c r="M828" s="199"/>
      <c r="N828" s="199"/>
      <c r="O828" s="199" t="s">
        <v>68</v>
      </c>
      <c r="P828" s="211" t="s">
        <v>6751</v>
      </c>
      <c r="Q828" s="212">
        <v>1</v>
      </c>
      <c r="R828" s="212">
        <v>25</v>
      </c>
      <c r="S828" s="202"/>
      <c r="T828" s="212">
        <v>1.5</v>
      </c>
      <c r="U828" s="212">
        <v>5</v>
      </c>
      <c r="V828" s="212">
        <v>20</v>
      </c>
      <c r="W828" s="213" t="s">
        <v>69</v>
      </c>
      <c r="X828" s="201"/>
      <c r="Y828" s="212" t="s">
        <v>70</v>
      </c>
      <c r="Z828" s="199" t="s">
        <v>75</v>
      </c>
      <c r="AA828" s="212" t="s">
        <v>72</v>
      </c>
      <c r="AB828" s="195"/>
      <c r="AC828" s="205"/>
      <c r="AD828" s="205"/>
      <c r="AE828" s="205"/>
      <c r="AF828" s="205"/>
      <c r="AG828" s="205"/>
      <c r="AH828" s="205"/>
      <c r="AI828" s="205"/>
    </row>
    <row r="829" spans="1:35" ht="24.6" x14ac:dyDescent="0.85">
      <c r="A829" s="192">
        <v>828</v>
      </c>
      <c r="B829" s="193" t="s">
        <v>5324</v>
      </c>
      <c r="C829" s="207" t="s">
        <v>6705</v>
      </c>
      <c r="D829" s="207" t="s">
        <v>6706</v>
      </c>
      <c r="E829" s="208"/>
      <c r="F829" s="208"/>
      <c r="G829" s="195" t="s">
        <v>8848</v>
      </c>
      <c r="H829" s="199"/>
      <c r="I829" s="210">
        <v>445278</v>
      </c>
      <c r="J829" s="210">
        <v>1272751</v>
      </c>
      <c r="K829" s="199"/>
      <c r="L829" s="199" t="s">
        <v>65</v>
      </c>
      <c r="M829" s="199"/>
      <c r="N829" s="199"/>
      <c r="O829" s="199" t="s">
        <v>68</v>
      </c>
      <c r="P829" s="211" t="s">
        <v>6752</v>
      </c>
      <c r="Q829" s="212" t="s">
        <v>6753</v>
      </c>
      <c r="R829" s="212">
        <v>35</v>
      </c>
      <c r="S829" s="202"/>
      <c r="T829" s="212"/>
      <c r="U829" s="212"/>
      <c r="V829" s="212"/>
      <c r="W829" s="213" t="s">
        <v>69</v>
      </c>
      <c r="X829" s="201"/>
      <c r="Y829" s="212" t="s">
        <v>70</v>
      </c>
      <c r="Z829" s="199" t="s">
        <v>75</v>
      </c>
      <c r="AA829" s="212" t="s">
        <v>72</v>
      </c>
      <c r="AB829" s="195"/>
      <c r="AC829" s="205"/>
      <c r="AD829" s="205"/>
      <c r="AE829" s="205"/>
      <c r="AF829" s="205"/>
      <c r="AG829" s="205"/>
      <c r="AH829" s="205"/>
      <c r="AI829" s="205"/>
    </row>
    <row r="830" spans="1:35" ht="24.6" x14ac:dyDescent="0.85">
      <c r="A830" s="192">
        <v>829</v>
      </c>
      <c r="B830" s="193" t="s">
        <v>5324</v>
      </c>
      <c r="C830" s="207" t="s">
        <v>6705</v>
      </c>
      <c r="D830" s="207" t="s">
        <v>6706</v>
      </c>
      <c r="E830" s="208"/>
      <c r="F830" s="208"/>
      <c r="G830" s="195" t="s">
        <v>8849</v>
      </c>
      <c r="H830" s="199"/>
      <c r="I830" s="210">
        <v>445172</v>
      </c>
      <c r="J830" s="210">
        <v>1272812</v>
      </c>
      <c r="K830" s="199"/>
      <c r="L830" s="199" t="s">
        <v>65</v>
      </c>
      <c r="M830" s="199"/>
      <c r="N830" s="199"/>
      <c r="O830" s="199" t="s">
        <v>68</v>
      </c>
      <c r="P830" s="211" t="s">
        <v>6754</v>
      </c>
      <c r="Q830" s="212">
        <v>1</v>
      </c>
      <c r="R830" s="212">
        <v>32</v>
      </c>
      <c r="S830" s="202"/>
      <c r="T830" s="212"/>
      <c r="U830" s="212"/>
      <c r="V830" s="212"/>
      <c r="W830" s="213" t="s">
        <v>69</v>
      </c>
      <c r="X830" s="201"/>
      <c r="Y830" s="212" t="s">
        <v>70</v>
      </c>
      <c r="Z830" s="199" t="s">
        <v>75</v>
      </c>
      <c r="AA830" s="212" t="s">
        <v>72</v>
      </c>
      <c r="AB830" s="195"/>
      <c r="AC830" s="205"/>
      <c r="AD830" s="205"/>
      <c r="AE830" s="205"/>
      <c r="AF830" s="205"/>
      <c r="AG830" s="205"/>
      <c r="AH830" s="205"/>
      <c r="AI830" s="205"/>
    </row>
    <row r="831" spans="1:35" ht="24.6" x14ac:dyDescent="0.85">
      <c r="A831" s="192">
        <v>830</v>
      </c>
      <c r="B831" s="193" t="s">
        <v>5324</v>
      </c>
      <c r="C831" s="207" t="s">
        <v>6705</v>
      </c>
      <c r="D831" s="207" t="s">
        <v>6706</v>
      </c>
      <c r="E831" s="208"/>
      <c r="F831" s="208"/>
      <c r="G831" s="195" t="s">
        <v>8850</v>
      </c>
      <c r="H831" s="199"/>
      <c r="I831" s="210">
        <v>444809</v>
      </c>
      <c r="J831" s="210">
        <v>1272795</v>
      </c>
      <c r="K831" s="199"/>
      <c r="L831" s="199" t="s">
        <v>65</v>
      </c>
      <c r="M831" s="199"/>
      <c r="N831" s="199"/>
      <c r="O831" s="199" t="s">
        <v>68</v>
      </c>
      <c r="P831" s="211" t="s">
        <v>6755</v>
      </c>
      <c r="Q831" s="212">
        <v>1</v>
      </c>
      <c r="R831" s="212">
        <v>25</v>
      </c>
      <c r="S831" s="202"/>
      <c r="T831" s="212">
        <v>1.5</v>
      </c>
      <c r="U831" s="212">
        <v>5</v>
      </c>
      <c r="V831" s="212">
        <v>21</v>
      </c>
      <c r="W831" s="213" t="s">
        <v>69</v>
      </c>
      <c r="X831" s="201"/>
      <c r="Y831" s="212" t="s">
        <v>70</v>
      </c>
      <c r="Z831" s="199" t="s">
        <v>75</v>
      </c>
      <c r="AA831" s="212" t="s">
        <v>72</v>
      </c>
      <c r="AB831" s="195"/>
      <c r="AC831" s="205"/>
      <c r="AD831" s="205"/>
      <c r="AE831" s="205"/>
      <c r="AF831" s="205"/>
      <c r="AG831" s="205"/>
      <c r="AH831" s="205"/>
      <c r="AI831" s="205"/>
    </row>
    <row r="832" spans="1:35" ht="24.6" x14ac:dyDescent="0.85">
      <c r="A832" s="192">
        <v>831</v>
      </c>
      <c r="B832" s="193" t="s">
        <v>5324</v>
      </c>
      <c r="C832" s="207" t="s">
        <v>6705</v>
      </c>
      <c r="D832" s="207" t="s">
        <v>6706</v>
      </c>
      <c r="E832" s="208"/>
      <c r="F832" s="208"/>
      <c r="G832" s="195" t="s">
        <v>8851</v>
      </c>
      <c r="H832" s="199"/>
      <c r="I832" s="210">
        <v>444881</v>
      </c>
      <c r="J832" s="210">
        <v>1272712</v>
      </c>
      <c r="K832" s="199"/>
      <c r="L832" s="199" t="s">
        <v>65</v>
      </c>
      <c r="M832" s="199"/>
      <c r="N832" s="199"/>
      <c r="O832" s="199" t="s">
        <v>68</v>
      </c>
      <c r="P832" s="211" t="s">
        <v>6756</v>
      </c>
      <c r="Q832" s="212"/>
      <c r="R832" s="212">
        <v>31</v>
      </c>
      <c r="S832" s="202"/>
      <c r="T832" s="212"/>
      <c r="U832" s="212"/>
      <c r="V832" s="212"/>
      <c r="W832" s="213" t="s">
        <v>69</v>
      </c>
      <c r="X832" s="201"/>
      <c r="Y832" s="212" t="s">
        <v>70</v>
      </c>
      <c r="Z832" s="199" t="s">
        <v>75</v>
      </c>
      <c r="AA832" s="212" t="s">
        <v>72</v>
      </c>
      <c r="AB832" s="195"/>
      <c r="AC832" s="205"/>
      <c r="AD832" s="205"/>
      <c r="AE832" s="205"/>
      <c r="AF832" s="205"/>
      <c r="AG832" s="205"/>
      <c r="AH832" s="205"/>
      <c r="AI832" s="205"/>
    </row>
    <row r="833" spans="1:35" ht="24.6" x14ac:dyDescent="0.85">
      <c r="A833" s="192">
        <v>832</v>
      </c>
      <c r="B833" s="193" t="s">
        <v>5324</v>
      </c>
      <c r="C833" s="207" t="s">
        <v>6705</v>
      </c>
      <c r="D833" s="207" t="s">
        <v>6706</v>
      </c>
      <c r="E833" s="208"/>
      <c r="F833" s="208"/>
      <c r="G833" s="195" t="s">
        <v>8852</v>
      </c>
      <c r="H833" s="199"/>
      <c r="I833" s="210">
        <v>444793</v>
      </c>
      <c r="J833" s="210">
        <v>1272200</v>
      </c>
      <c r="K833" s="199"/>
      <c r="L833" s="199" t="s">
        <v>65</v>
      </c>
      <c r="M833" s="199"/>
      <c r="N833" s="199"/>
      <c r="O833" s="199" t="s">
        <v>68</v>
      </c>
      <c r="P833" s="211" t="s">
        <v>5335</v>
      </c>
      <c r="Q833" s="212"/>
      <c r="R833" s="212">
        <v>33</v>
      </c>
      <c r="S833" s="202"/>
      <c r="T833" s="212"/>
      <c r="U833" s="212"/>
      <c r="V833" s="212"/>
      <c r="W833" s="213" t="s">
        <v>69</v>
      </c>
      <c r="X833" s="201"/>
      <c r="Y833" s="212" t="s">
        <v>70</v>
      </c>
      <c r="Z833" s="199" t="s">
        <v>75</v>
      </c>
      <c r="AA833" s="212" t="s">
        <v>72</v>
      </c>
      <c r="AB833" s="195"/>
      <c r="AC833" s="205"/>
      <c r="AD833" s="205"/>
      <c r="AE833" s="205"/>
      <c r="AF833" s="205"/>
      <c r="AG833" s="205"/>
      <c r="AH833" s="205"/>
      <c r="AI833" s="205"/>
    </row>
    <row r="834" spans="1:35" ht="24.6" x14ac:dyDescent="0.85">
      <c r="A834" s="192">
        <v>833</v>
      </c>
      <c r="B834" s="193" t="s">
        <v>5324</v>
      </c>
      <c r="C834" s="207" t="s">
        <v>6705</v>
      </c>
      <c r="D834" s="207" t="s">
        <v>6706</v>
      </c>
      <c r="E834" s="208" t="s">
        <v>6707</v>
      </c>
      <c r="F834" s="208"/>
      <c r="G834" s="195" t="s">
        <v>8853</v>
      </c>
      <c r="H834" s="199"/>
      <c r="I834" s="210">
        <v>439349</v>
      </c>
      <c r="J834" s="210">
        <v>1275986</v>
      </c>
      <c r="K834" s="199"/>
      <c r="L834" s="199" t="s">
        <v>65</v>
      </c>
      <c r="M834" s="199"/>
      <c r="N834" s="199"/>
      <c r="O834" s="199" t="s">
        <v>68</v>
      </c>
      <c r="P834" s="211" t="s">
        <v>5335</v>
      </c>
      <c r="Q834" s="212">
        <v>2</v>
      </c>
      <c r="R834" s="212">
        <v>21</v>
      </c>
      <c r="S834" s="202"/>
      <c r="T834" s="212"/>
      <c r="U834" s="212"/>
      <c r="V834" s="212"/>
      <c r="W834" s="213" t="s">
        <v>69</v>
      </c>
      <c r="X834" s="201"/>
      <c r="Y834" s="212" t="s">
        <v>70</v>
      </c>
      <c r="Z834" s="199" t="s">
        <v>75</v>
      </c>
      <c r="AA834" s="212" t="s">
        <v>72</v>
      </c>
      <c r="AB834" s="195"/>
      <c r="AC834" s="205"/>
      <c r="AD834" s="205"/>
      <c r="AE834" s="205"/>
      <c r="AF834" s="205"/>
      <c r="AG834" s="205"/>
      <c r="AH834" s="205"/>
      <c r="AI834" s="205"/>
    </row>
    <row r="835" spans="1:35" ht="24.6" x14ac:dyDescent="0.85">
      <c r="A835" s="192">
        <v>834</v>
      </c>
      <c r="B835" s="193" t="s">
        <v>5324</v>
      </c>
      <c r="C835" s="207" t="s">
        <v>6705</v>
      </c>
      <c r="D835" s="207" t="s">
        <v>6706</v>
      </c>
      <c r="E835" s="208"/>
      <c r="F835" s="208"/>
      <c r="G835" s="195" t="s">
        <v>8854</v>
      </c>
      <c r="H835" s="199"/>
      <c r="I835" s="210">
        <v>434051</v>
      </c>
      <c r="J835" s="210">
        <v>1275834</v>
      </c>
      <c r="K835" s="199"/>
      <c r="L835" s="199" t="s">
        <v>65</v>
      </c>
      <c r="M835" s="199"/>
      <c r="N835" s="199"/>
      <c r="O835" s="199" t="s">
        <v>68</v>
      </c>
      <c r="P835" s="211" t="s">
        <v>6757</v>
      </c>
      <c r="Q835" s="212"/>
      <c r="R835" s="212">
        <v>25</v>
      </c>
      <c r="S835" s="202"/>
      <c r="T835" s="212"/>
      <c r="U835" s="212"/>
      <c r="V835" s="212"/>
      <c r="W835" s="213" t="s">
        <v>69</v>
      </c>
      <c r="X835" s="201"/>
      <c r="Y835" s="212" t="s">
        <v>70</v>
      </c>
      <c r="Z835" s="199" t="s">
        <v>75</v>
      </c>
      <c r="AA835" s="212" t="s">
        <v>72</v>
      </c>
      <c r="AB835" s="195"/>
      <c r="AC835" s="205"/>
      <c r="AD835" s="205"/>
      <c r="AE835" s="205"/>
      <c r="AF835" s="205"/>
      <c r="AG835" s="205"/>
      <c r="AH835" s="205"/>
      <c r="AI835" s="205"/>
    </row>
    <row r="836" spans="1:35" ht="24.6" x14ac:dyDescent="0.85">
      <c r="A836" s="192">
        <v>835</v>
      </c>
      <c r="B836" s="193" t="s">
        <v>5324</v>
      </c>
      <c r="C836" s="207" t="s">
        <v>6705</v>
      </c>
      <c r="D836" s="207" t="s">
        <v>6706</v>
      </c>
      <c r="E836" s="208"/>
      <c r="F836" s="208"/>
      <c r="G836" s="195" t="s">
        <v>8855</v>
      </c>
      <c r="H836" s="199"/>
      <c r="I836" s="210">
        <v>439270</v>
      </c>
      <c r="J836" s="210">
        <v>1275899</v>
      </c>
      <c r="K836" s="199"/>
      <c r="L836" s="199" t="s">
        <v>65</v>
      </c>
      <c r="M836" s="199"/>
      <c r="N836" s="199"/>
      <c r="O836" s="199" t="s">
        <v>68</v>
      </c>
      <c r="P836" s="211" t="s">
        <v>6758</v>
      </c>
      <c r="Q836" s="212">
        <v>1</v>
      </c>
      <c r="R836" s="212">
        <v>43</v>
      </c>
      <c r="S836" s="202"/>
      <c r="T836" s="212"/>
      <c r="U836" s="212"/>
      <c r="V836" s="212"/>
      <c r="W836" s="213" t="s">
        <v>69</v>
      </c>
      <c r="X836" s="201"/>
      <c r="Y836" s="212" t="s">
        <v>70</v>
      </c>
      <c r="Z836" s="199" t="s">
        <v>75</v>
      </c>
      <c r="AA836" s="212" t="s">
        <v>72</v>
      </c>
      <c r="AB836" s="195"/>
      <c r="AC836" s="205"/>
      <c r="AD836" s="205"/>
      <c r="AE836" s="205"/>
      <c r="AF836" s="205"/>
      <c r="AG836" s="205"/>
      <c r="AH836" s="205"/>
      <c r="AI836" s="205"/>
    </row>
    <row r="837" spans="1:35" ht="24.6" x14ac:dyDescent="0.85">
      <c r="A837" s="192">
        <v>836</v>
      </c>
      <c r="B837" s="193" t="s">
        <v>5324</v>
      </c>
      <c r="C837" s="207" t="s">
        <v>6705</v>
      </c>
      <c r="D837" s="207" t="s">
        <v>6706</v>
      </c>
      <c r="E837" s="208"/>
      <c r="F837" s="208"/>
      <c r="G837" s="195" t="s">
        <v>8856</v>
      </c>
      <c r="H837" s="199"/>
      <c r="I837" s="210">
        <v>439541</v>
      </c>
      <c r="J837" s="210">
        <v>1275899</v>
      </c>
      <c r="K837" s="199"/>
      <c r="L837" s="199" t="s">
        <v>65</v>
      </c>
      <c r="M837" s="199"/>
      <c r="N837" s="199"/>
      <c r="O837" s="199" t="s">
        <v>68</v>
      </c>
      <c r="P837" s="211" t="s">
        <v>6759</v>
      </c>
      <c r="Q837" s="212" t="s">
        <v>6753</v>
      </c>
      <c r="R837" s="212">
        <v>24.5</v>
      </c>
      <c r="S837" s="202"/>
      <c r="T837" s="212"/>
      <c r="U837" s="212"/>
      <c r="V837" s="212"/>
      <c r="W837" s="213" t="s">
        <v>69</v>
      </c>
      <c r="X837" s="201"/>
      <c r="Y837" s="212" t="s">
        <v>70</v>
      </c>
      <c r="Z837" s="199" t="s">
        <v>75</v>
      </c>
      <c r="AA837" s="212" t="s">
        <v>72</v>
      </c>
      <c r="AB837" s="195"/>
      <c r="AC837" s="205"/>
      <c r="AD837" s="205"/>
      <c r="AE837" s="205"/>
      <c r="AF837" s="205"/>
      <c r="AG837" s="205"/>
      <c r="AH837" s="205"/>
      <c r="AI837" s="205"/>
    </row>
    <row r="838" spans="1:35" ht="24.6" x14ac:dyDescent="0.85">
      <c r="A838" s="192">
        <v>837</v>
      </c>
      <c r="B838" s="193" t="s">
        <v>5324</v>
      </c>
      <c r="C838" s="207" t="s">
        <v>6705</v>
      </c>
      <c r="D838" s="207" t="s">
        <v>6706</v>
      </c>
      <c r="E838" s="208"/>
      <c r="F838" s="208"/>
      <c r="G838" s="195" t="s">
        <v>8857</v>
      </c>
      <c r="H838" s="199"/>
      <c r="I838" s="210">
        <v>439691</v>
      </c>
      <c r="J838" s="210">
        <v>1275971</v>
      </c>
      <c r="K838" s="199"/>
      <c r="L838" s="199" t="s">
        <v>65</v>
      </c>
      <c r="M838" s="199"/>
      <c r="N838" s="199"/>
      <c r="O838" s="199" t="s">
        <v>68</v>
      </c>
      <c r="P838" s="211" t="s">
        <v>6760</v>
      </c>
      <c r="Q838" s="212" t="s">
        <v>6761</v>
      </c>
      <c r="R838" s="212">
        <v>21</v>
      </c>
      <c r="S838" s="202"/>
      <c r="T838" s="212"/>
      <c r="U838" s="212"/>
      <c r="V838" s="212"/>
      <c r="W838" s="213" t="s">
        <v>69</v>
      </c>
      <c r="X838" s="201"/>
      <c r="Y838" s="212" t="s">
        <v>70</v>
      </c>
      <c r="Z838" s="199" t="s">
        <v>75</v>
      </c>
      <c r="AA838" s="212" t="s">
        <v>72</v>
      </c>
      <c r="AB838" s="195"/>
      <c r="AC838" s="205"/>
      <c r="AD838" s="205"/>
      <c r="AE838" s="205"/>
      <c r="AF838" s="205"/>
      <c r="AG838" s="205"/>
      <c r="AH838" s="205"/>
      <c r="AI838" s="205"/>
    </row>
    <row r="839" spans="1:35" ht="24.6" x14ac:dyDescent="0.85">
      <c r="A839" s="192">
        <v>838</v>
      </c>
      <c r="B839" s="193" t="s">
        <v>5324</v>
      </c>
      <c r="C839" s="207" t="s">
        <v>6705</v>
      </c>
      <c r="D839" s="207" t="s">
        <v>6706</v>
      </c>
      <c r="E839" s="208"/>
      <c r="F839" s="208"/>
      <c r="G839" s="195" t="s">
        <v>8858</v>
      </c>
      <c r="H839" s="199"/>
      <c r="I839" s="210">
        <v>439155</v>
      </c>
      <c r="J839" s="210">
        <v>1276069</v>
      </c>
      <c r="K839" s="199"/>
      <c r="L839" s="199" t="s">
        <v>65</v>
      </c>
      <c r="M839" s="199"/>
      <c r="N839" s="199"/>
      <c r="O839" s="199" t="s">
        <v>68</v>
      </c>
      <c r="P839" s="211" t="s">
        <v>6762</v>
      </c>
      <c r="Q839" s="212">
        <v>1</v>
      </c>
      <c r="R839" s="212">
        <v>35</v>
      </c>
      <c r="S839" s="202"/>
      <c r="T839" s="212">
        <v>2.2000000000000002</v>
      </c>
      <c r="U839" s="212">
        <v>7</v>
      </c>
      <c r="V839" s="212">
        <v>21</v>
      </c>
      <c r="W839" s="213" t="s">
        <v>69</v>
      </c>
      <c r="X839" s="201"/>
      <c r="Y839" s="212" t="s">
        <v>70</v>
      </c>
      <c r="Z839" s="199" t="s">
        <v>75</v>
      </c>
      <c r="AA839" s="212" t="s">
        <v>72</v>
      </c>
      <c r="AB839" s="195"/>
      <c r="AC839" s="205"/>
      <c r="AD839" s="205"/>
      <c r="AE839" s="205"/>
      <c r="AF839" s="205"/>
      <c r="AG839" s="205"/>
      <c r="AH839" s="205"/>
      <c r="AI839" s="205"/>
    </row>
    <row r="840" spans="1:35" ht="24.6" x14ac:dyDescent="0.85">
      <c r="A840" s="192">
        <v>839</v>
      </c>
      <c r="B840" s="193" t="s">
        <v>5324</v>
      </c>
      <c r="C840" s="207" t="s">
        <v>6705</v>
      </c>
      <c r="D840" s="207" t="s">
        <v>6706</v>
      </c>
      <c r="E840" s="208"/>
      <c r="F840" s="208"/>
      <c r="G840" s="195" t="s">
        <v>8859</v>
      </c>
      <c r="H840" s="199"/>
      <c r="I840" s="210">
        <v>439138</v>
      </c>
      <c r="J840" s="210">
        <v>1276064</v>
      </c>
      <c r="K840" s="199"/>
      <c r="L840" s="199" t="s">
        <v>65</v>
      </c>
      <c r="M840" s="199"/>
      <c r="N840" s="199"/>
      <c r="O840" s="199" t="s">
        <v>68</v>
      </c>
      <c r="P840" s="211" t="s">
        <v>6763</v>
      </c>
      <c r="Q840" s="212" t="s">
        <v>6753</v>
      </c>
      <c r="R840" s="212">
        <v>24</v>
      </c>
      <c r="S840" s="202"/>
      <c r="T840" s="212"/>
      <c r="U840" s="212"/>
      <c r="V840" s="212"/>
      <c r="W840" s="213" t="s">
        <v>69</v>
      </c>
      <c r="X840" s="201"/>
      <c r="Y840" s="212" t="s">
        <v>70</v>
      </c>
      <c r="Z840" s="199" t="s">
        <v>75</v>
      </c>
      <c r="AA840" s="212" t="s">
        <v>72</v>
      </c>
      <c r="AB840" s="195"/>
      <c r="AC840" s="205"/>
      <c r="AD840" s="205"/>
      <c r="AE840" s="205"/>
      <c r="AF840" s="205"/>
      <c r="AG840" s="205"/>
      <c r="AH840" s="205"/>
      <c r="AI840" s="205"/>
    </row>
    <row r="841" spans="1:35" ht="24.6" x14ac:dyDescent="0.85">
      <c r="A841" s="192">
        <v>840</v>
      </c>
      <c r="B841" s="193" t="s">
        <v>5324</v>
      </c>
      <c r="C841" s="207" t="s">
        <v>6705</v>
      </c>
      <c r="D841" s="207" t="s">
        <v>6706</v>
      </c>
      <c r="E841" s="208"/>
      <c r="F841" s="208"/>
      <c r="G841" s="195" t="s">
        <v>8860</v>
      </c>
      <c r="H841" s="199"/>
      <c r="I841" s="210">
        <v>439103</v>
      </c>
      <c r="J841" s="210">
        <v>1276166</v>
      </c>
      <c r="K841" s="199"/>
      <c r="L841" s="199" t="s">
        <v>65</v>
      </c>
      <c r="M841" s="199"/>
      <c r="N841" s="199"/>
      <c r="O841" s="199" t="s">
        <v>68</v>
      </c>
      <c r="P841" s="211" t="s">
        <v>6764</v>
      </c>
      <c r="Q841" s="212">
        <v>1</v>
      </c>
      <c r="R841" s="212">
        <v>35</v>
      </c>
      <c r="S841" s="202"/>
      <c r="T841" s="212"/>
      <c r="U841" s="212"/>
      <c r="V841" s="212"/>
      <c r="W841" s="213" t="s">
        <v>69</v>
      </c>
      <c r="X841" s="201"/>
      <c r="Y841" s="212" t="s">
        <v>70</v>
      </c>
      <c r="Z841" s="199" t="s">
        <v>75</v>
      </c>
      <c r="AA841" s="212" t="s">
        <v>72</v>
      </c>
      <c r="AB841" s="195"/>
      <c r="AC841" s="205"/>
      <c r="AD841" s="205"/>
      <c r="AE841" s="205"/>
      <c r="AF841" s="205"/>
      <c r="AG841" s="205"/>
      <c r="AH841" s="205"/>
      <c r="AI841" s="205"/>
    </row>
    <row r="842" spans="1:35" ht="24.6" x14ac:dyDescent="0.85">
      <c r="A842" s="192">
        <v>841</v>
      </c>
      <c r="B842" s="193" t="s">
        <v>5324</v>
      </c>
      <c r="C842" s="207" t="s">
        <v>6705</v>
      </c>
      <c r="D842" s="207" t="s">
        <v>6706</v>
      </c>
      <c r="E842" s="208"/>
      <c r="F842" s="208"/>
      <c r="G842" s="195" t="s">
        <v>8861</v>
      </c>
      <c r="H842" s="199"/>
      <c r="I842" s="210">
        <v>439425</v>
      </c>
      <c r="J842" s="210">
        <v>1276076</v>
      </c>
      <c r="K842" s="199"/>
      <c r="L842" s="199" t="s">
        <v>65</v>
      </c>
      <c r="M842" s="199"/>
      <c r="N842" s="199"/>
      <c r="O842" s="199" t="s">
        <v>68</v>
      </c>
      <c r="P842" s="211" t="s">
        <v>6765</v>
      </c>
      <c r="Q842" s="212">
        <v>1</v>
      </c>
      <c r="R842" s="212">
        <v>35</v>
      </c>
      <c r="S842" s="202"/>
      <c r="T842" s="212"/>
      <c r="U842" s="212"/>
      <c r="V842" s="212"/>
      <c r="W842" s="213" t="s">
        <v>69</v>
      </c>
      <c r="X842" s="201"/>
      <c r="Y842" s="212" t="s">
        <v>70</v>
      </c>
      <c r="Z842" s="199" t="s">
        <v>75</v>
      </c>
      <c r="AA842" s="212" t="s">
        <v>72</v>
      </c>
      <c r="AB842" s="195"/>
      <c r="AC842" s="205"/>
      <c r="AD842" s="205"/>
      <c r="AE842" s="205"/>
      <c r="AF842" s="205"/>
      <c r="AG842" s="205"/>
      <c r="AH842" s="205"/>
      <c r="AI842" s="205"/>
    </row>
    <row r="843" spans="1:35" ht="24.6" x14ac:dyDescent="0.85">
      <c r="A843" s="192">
        <v>842</v>
      </c>
      <c r="B843" s="193" t="s">
        <v>5324</v>
      </c>
      <c r="C843" s="207" t="s">
        <v>6705</v>
      </c>
      <c r="D843" s="207" t="s">
        <v>6706</v>
      </c>
      <c r="E843" s="208"/>
      <c r="F843" s="208"/>
      <c r="G843" s="195" t="s">
        <v>8862</v>
      </c>
      <c r="H843" s="199"/>
      <c r="I843" s="210">
        <v>439620</v>
      </c>
      <c r="J843" s="210">
        <v>1276087</v>
      </c>
      <c r="K843" s="199"/>
      <c r="L843" s="199" t="s">
        <v>65</v>
      </c>
      <c r="M843" s="199"/>
      <c r="N843" s="199"/>
      <c r="O843" s="199" t="s">
        <v>68</v>
      </c>
      <c r="P843" s="211" t="s">
        <v>6766</v>
      </c>
      <c r="Q843" s="212">
        <v>1</v>
      </c>
      <c r="R843" s="212">
        <v>38</v>
      </c>
      <c r="S843" s="202"/>
      <c r="T843" s="212"/>
      <c r="U843" s="212"/>
      <c r="V843" s="212"/>
      <c r="W843" s="213" t="s">
        <v>69</v>
      </c>
      <c r="X843" s="201"/>
      <c r="Y843" s="212" t="s">
        <v>70</v>
      </c>
      <c r="Z843" s="199" t="s">
        <v>75</v>
      </c>
      <c r="AA843" s="212" t="s">
        <v>72</v>
      </c>
      <c r="AB843" s="195"/>
      <c r="AC843" s="205"/>
      <c r="AD843" s="205"/>
      <c r="AE843" s="205"/>
      <c r="AF843" s="205"/>
      <c r="AG843" s="205"/>
      <c r="AH843" s="205"/>
      <c r="AI843" s="205"/>
    </row>
    <row r="844" spans="1:35" ht="24.6" x14ac:dyDescent="0.85">
      <c r="A844" s="192">
        <v>843</v>
      </c>
      <c r="B844" s="193" t="s">
        <v>5324</v>
      </c>
      <c r="C844" s="207" t="s">
        <v>6705</v>
      </c>
      <c r="D844" s="207" t="s">
        <v>6706</v>
      </c>
      <c r="E844" s="208" t="s">
        <v>6767</v>
      </c>
      <c r="F844" s="208"/>
      <c r="G844" s="195" t="s">
        <v>8863</v>
      </c>
      <c r="H844" s="199"/>
      <c r="I844" s="210">
        <v>440342</v>
      </c>
      <c r="J844" s="210">
        <v>1273861</v>
      </c>
      <c r="K844" s="199"/>
      <c r="L844" s="199" t="s">
        <v>65</v>
      </c>
      <c r="M844" s="199"/>
      <c r="N844" s="199"/>
      <c r="O844" s="199" t="s">
        <v>68</v>
      </c>
      <c r="P844" s="211" t="s">
        <v>6768</v>
      </c>
      <c r="Q844" s="212">
        <v>1</v>
      </c>
      <c r="R844" s="212">
        <v>30</v>
      </c>
      <c r="S844" s="202"/>
      <c r="T844" s="212"/>
      <c r="U844" s="212"/>
      <c r="V844" s="212"/>
      <c r="W844" s="213" t="s">
        <v>69</v>
      </c>
      <c r="X844" s="201"/>
      <c r="Y844" s="212" t="s">
        <v>70</v>
      </c>
      <c r="Z844" s="199" t="s">
        <v>75</v>
      </c>
      <c r="AA844" s="212" t="s">
        <v>72</v>
      </c>
      <c r="AB844" s="195"/>
      <c r="AC844" s="205"/>
      <c r="AD844" s="205"/>
      <c r="AE844" s="205"/>
      <c r="AF844" s="205"/>
      <c r="AG844" s="205"/>
      <c r="AH844" s="205"/>
      <c r="AI844" s="205"/>
    </row>
    <row r="845" spans="1:35" ht="24.6" x14ac:dyDescent="0.85">
      <c r="A845" s="192">
        <v>844</v>
      </c>
      <c r="B845" s="193" t="s">
        <v>5324</v>
      </c>
      <c r="C845" s="207" t="s">
        <v>6705</v>
      </c>
      <c r="D845" s="207" t="s">
        <v>6706</v>
      </c>
      <c r="E845" s="208"/>
      <c r="F845" s="208"/>
      <c r="G845" s="195" t="s">
        <v>8864</v>
      </c>
      <c r="H845" s="199"/>
      <c r="I845" s="210">
        <v>440170</v>
      </c>
      <c r="J845" s="210">
        <v>1273902</v>
      </c>
      <c r="K845" s="199"/>
      <c r="L845" s="199" t="s">
        <v>65</v>
      </c>
      <c r="M845" s="199"/>
      <c r="N845" s="199"/>
      <c r="O845" s="199" t="s">
        <v>68</v>
      </c>
      <c r="P845" s="211" t="s">
        <v>6769</v>
      </c>
      <c r="Q845" s="212">
        <v>1</v>
      </c>
      <c r="R845" s="212">
        <v>35</v>
      </c>
      <c r="S845" s="202"/>
      <c r="T845" s="212"/>
      <c r="U845" s="212"/>
      <c r="V845" s="212"/>
      <c r="W845" s="213" t="s">
        <v>69</v>
      </c>
      <c r="X845" s="201"/>
      <c r="Y845" s="212" t="s">
        <v>70</v>
      </c>
      <c r="Z845" s="199" t="s">
        <v>75</v>
      </c>
      <c r="AA845" s="212" t="s">
        <v>72</v>
      </c>
      <c r="AB845" s="195"/>
      <c r="AC845" s="205"/>
      <c r="AD845" s="205"/>
      <c r="AE845" s="205"/>
      <c r="AF845" s="205"/>
      <c r="AG845" s="205"/>
      <c r="AH845" s="205"/>
      <c r="AI845" s="205"/>
    </row>
    <row r="846" spans="1:35" ht="24.6" x14ac:dyDescent="0.85">
      <c r="A846" s="192">
        <v>845</v>
      </c>
      <c r="B846" s="193" t="s">
        <v>5324</v>
      </c>
      <c r="C846" s="207" t="s">
        <v>6705</v>
      </c>
      <c r="D846" s="207" t="s">
        <v>6706</v>
      </c>
      <c r="E846" s="208"/>
      <c r="F846" s="208"/>
      <c r="G846" s="195" t="s">
        <v>8865</v>
      </c>
      <c r="H846" s="199"/>
      <c r="I846" s="210">
        <v>439933</v>
      </c>
      <c r="J846" s="210">
        <v>1273991</v>
      </c>
      <c r="K846" s="199"/>
      <c r="L846" s="199" t="s">
        <v>65</v>
      </c>
      <c r="M846" s="199"/>
      <c r="N846" s="199"/>
      <c r="O846" s="199" t="s">
        <v>68</v>
      </c>
      <c r="P846" s="211" t="s">
        <v>6770</v>
      </c>
      <c r="Q846" s="212">
        <v>1</v>
      </c>
      <c r="R846" s="212">
        <v>33</v>
      </c>
      <c r="S846" s="202"/>
      <c r="T846" s="212"/>
      <c r="U846" s="212"/>
      <c r="V846" s="212"/>
      <c r="W846" s="213" t="s">
        <v>69</v>
      </c>
      <c r="X846" s="201"/>
      <c r="Y846" s="212" t="s">
        <v>70</v>
      </c>
      <c r="Z846" s="199" t="s">
        <v>75</v>
      </c>
      <c r="AA846" s="212" t="s">
        <v>72</v>
      </c>
      <c r="AB846" s="195"/>
      <c r="AC846" s="205"/>
      <c r="AD846" s="205"/>
      <c r="AE846" s="205"/>
      <c r="AF846" s="205"/>
      <c r="AG846" s="205"/>
      <c r="AH846" s="205"/>
      <c r="AI846" s="205"/>
    </row>
    <row r="847" spans="1:35" ht="24.6" x14ac:dyDescent="0.85">
      <c r="A847" s="192">
        <v>846</v>
      </c>
      <c r="B847" s="193" t="s">
        <v>5324</v>
      </c>
      <c r="C847" s="207" t="s">
        <v>6705</v>
      </c>
      <c r="D847" s="207" t="s">
        <v>6706</v>
      </c>
      <c r="E847" s="208"/>
      <c r="F847" s="208"/>
      <c r="G847" s="195" t="s">
        <v>8866</v>
      </c>
      <c r="H847" s="199"/>
      <c r="I847" s="210">
        <v>439860</v>
      </c>
      <c r="J847" s="210">
        <v>1274017</v>
      </c>
      <c r="K847" s="199"/>
      <c r="L847" s="199" t="s">
        <v>65</v>
      </c>
      <c r="M847" s="199"/>
      <c r="N847" s="199"/>
      <c r="O847" s="199" t="s">
        <v>68</v>
      </c>
      <c r="P847" s="211" t="s">
        <v>6771</v>
      </c>
      <c r="Q847" s="212">
        <v>1</v>
      </c>
      <c r="R847" s="212">
        <v>31</v>
      </c>
      <c r="S847" s="202"/>
      <c r="T847" s="212"/>
      <c r="U847" s="212"/>
      <c r="V847" s="212"/>
      <c r="W847" s="213" t="s">
        <v>69</v>
      </c>
      <c r="X847" s="201"/>
      <c r="Y847" s="212" t="s">
        <v>70</v>
      </c>
      <c r="Z847" s="199" t="s">
        <v>75</v>
      </c>
      <c r="AA847" s="212" t="s">
        <v>72</v>
      </c>
      <c r="AB847" s="195"/>
      <c r="AC847" s="205"/>
      <c r="AD847" s="205"/>
      <c r="AE847" s="205"/>
      <c r="AF847" s="205"/>
      <c r="AG847" s="205"/>
      <c r="AH847" s="205"/>
      <c r="AI847" s="205"/>
    </row>
    <row r="848" spans="1:35" ht="24.6" x14ac:dyDescent="0.85">
      <c r="A848" s="192">
        <v>847</v>
      </c>
      <c r="B848" s="193" t="s">
        <v>5324</v>
      </c>
      <c r="C848" s="207" t="s">
        <v>6705</v>
      </c>
      <c r="D848" s="207" t="s">
        <v>6706</v>
      </c>
      <c r="E848" s="208"/>
      <c r="F848" s="208"/>
      <c r="G848" s="195" t="s">
        <v>8867</v>
      </c>
      <c r="H848" s="199"/>
      <c r="I848" s="210">
        <v>439769</v>
      </c>
      <c r="J848" s="210">
        <v>1274031</v>
      </c>
      <c r="K848" s="199"/>
      <c r="L848" s="199" t="s">
        <v>65</v>
      </c>
      <c r="M848" s="199"/>
      <c r="N848" s="199"/>
      <c r="O848" s="199" t="s">
        <v>68</v>
      </c>
      <c r="P848" s="211" t="s">
        <v>6772</v>
      </c>
      <c r="Q848" s="212">
        <v>1</v>
      </c>
      <c r="R848" s="212">
        <v>31</v>
      </c>
      <c r="S848" s="202"/>
      <c r="T848" s="212"/>
      <c r="U848" s="212"/>
      <c r="V848" s="212"/>
      <c r="W848" s="213" t="s">
        <v>69</v>
      </c>
      <c r="X848" s="201"/>
      <c r="Y848" s="212" t="s">
        <v>70</v>
      </c>
      <c r="Z848" s="199" t="s">
        <v>75</v>
      </c>
      <c r="AA848" s="212" t="s">
        <v>72</v>
      </c>
      <c r="AB848" s="195"/>
      <c r="AC848" s="205"/>
      <c r="AD848" s="205"/>
      <c r="AE848" s="205"/>
      <c r="AF848" s="205"/>
      <c r="AG848" s="205"/>
      <c r="AH848" s="205"/>
      <c r="AI848" s="205"/>
    </row>
    <row r="849" spans="1:35" ht="24.6" x14ac:dyDescent="0.85">
      <c r="A849" s="192">
        <v>848</v>
      </c>
      <c r="B849" s="193" t="s">
        <v>5324</v>
      </c>
      <c r="C849" s="207" t="s">
        <v>6705</v>
      </c>
      <c r="D849" s="207" t="s">
        <v>6706</v>
      </c>
      <c r="E849" s="208"/>
      <c r="F849" s="208"/>
      <c r="G849" s="195" t="s">
        <v>8868</v>
      </c>
      <c r="H849" s="199"/>
      <c r="I849" s="210">
        <v>439488</v>
      </c>
      <c r="J849" s="210">
        <v>1274152</v>
      </c>
      <c r="K849" s="199"/>
      <c r="L849" s="199" t="s">
        <v>65</v>
      </c>
      <c r="M849" s="199"/>
      <c r="N849" s="199"/>
      <c r="O849" s="199" t="s">
        <v>68</v>
      </c>
      <c r="P849" s="211" t="s">
        <v>6773</v>
      </c>
      <c r="Q849" s="212">
        <v>1</v>
      </c>
      <c r="R849" s="212">
        <v>34</v>
      </c>
      <c r="S849" s="202"/>
      <c r="T849" s="212"/>
      <c r="U849" s="212"/>
      <c r="V849" s="212"/>
      <c r="W849" s="213" t="s">
        <v>69</v>
      </c>
      <c r="X849" s="201"/>
      <c r="Y849" s="212" t="s">
        <v>70</v>
      </c>
      <c r="Z849" s="199" t="s">
        <v>75</v>
      </c>
      <c r="AA849" s="212" t="s">
        <v>72</v>
      </c>
      <c r="AB849" s="195"/>
      <c r="AC849" s="205"/>
      <c r="AD849" s="205"/>
      <c r="AE849" s="205"/>
      <c r="AF849" s="205"/>
      <c r="AG849" s="205"/>
      <c r="AH849" s="205"/>
      <c r="AI849" s="205"/>
    </row>
    <row r="850" spans="1:35" ht="24.6" x14ac:dyDescent="0.85">
      <c r="A850" s="192">
        <v>849</v>
      </c>
      <c r="B850" s="193" t="s">
        <v>5324</v>
      </c>
      <c r="C850" s="207" t="s">
        <v>6705</v>
      </c>
      <c r="D850" s="207" t="s">
        <v>6706</v>
      </c>
      <c r="E850" s="208"/>
      <c r="F850" s="208"/>
      <c r="G850" s="195" t="s">
        <v>8869</v>
      </c>
      <c r="H850" s="199"/>
      <c r="I850" s="210">
        <v>439343</v>
      </c>
      <c r="J850" s="210">
        <v>1274164</v>
      </c>
      <c r="K850" s="199"/>
      <c r="L850" s="199" t="s">
        <v>65</v>
      </c>
      <c r="M850" s="199"/>
      <c r="N850" s="199"/>
      <c r="O850" s="199" t="s">
        <v>68</v>
      </c>
      <c r="P850" s="211" t="s">
        <v>6774</v>
      </c>
      <c r="Q850" s="212">
        <v>1</v>
      </c>
      <c r="R850" s="212">
        <v>32</v>
      </c>
      <c r="S850" s="202"/>
      <c r="T850" s="212"/>
      <c r="U850" s="212"/>
      <c r="V850" s="212"/>
      <c r="W850" s="213" t="s">
        <v>69</v>
      </c>
      <c r="X850" s="201"/>
      <c r="Y850" s="212" t="s">
        <v>70</v>
      </c>
      <c r="Z850" s="199" t="s">
        <v>75</v>
      </c>
      <c r="AA850" s="212" t="s">
        <v>72</v>
      </c>
      <c r="AB850" s="195"/>
      <c r="AC850" s="205"/>
      <c r="AD850" s="205"/>
      <c r="AE850" s="205"/>
      <c r="AF850" s="205"/>
      <c r="AG850" s="205"/>
      <c r="AH850" s="205"/>
      <c r="AI850" s="205"/>
    </row>
    <row r="851" spans="1:35" ht="24.6" x14ac:dyDescent="0.85">
      <c r="A851" s="192">
        <v>850</v>
      </c>
      <c r="B851" s="193" t="s">
        <v>5324</v>
      </c>
      <c r="C851" s="207" t="s">
        <v>6705</v>
      </c>
      <c r="D851" s="207" t="s">
        <v>6706</v>
      </c>
      <c r="E851" s="208" t="s">
        <v>6775</v>
      </c>
      <c r="F851" s="208"/>
      <c r="G851" s="195" t="s">
        <v>8870</v>
      </c>
      <c r="H851" s="199"/>
      <c r="I851" s="210">
        <v>438975</v>
      </c>
      <c r="J851" s="210">
        <v>1273257</v>
      </c>
      <c r="K851" s="199"/>
      <c r="L851" s="199" t="s">
        <v>65</v>
      </c>
      <c r="M851" s="199"/>
      <c r="N851" s="199"/>
      <c r="O851" s="199" t="s">
        <v>68</v>
      </c>
      <c r="P851" s="211" t="s">
        <v>6776</v>
      </c>
      <c r="Q851" s="212">
        <v>1</v>
      </c>
      <c r="R851" s="212">
        <v>30</v>
      </c>
      <c r="S851" s="202"/>
      <c r="T851" s="212">
        <v>5.5</v>
      </c>
      <c r="U851" s="212">
        <v>6</v>
      </c>
      <c r="V851" s="212">
        <v>12</v>
      </c>
      <c r="W851" s="213" t="s">
        <v>69</v>
      </c>
      <c r="X851" s="201"/>
      <c r="Y851" s="212" t="s">
        <v>70</v>
      </c>
      <c r="Z851" s="199" t="s">
        <v>75</v>
      </c>
      <c r="AA851" s="212" t="s">
        <v>72</v>
      </c>
      <c r="AB851" s="195"/>
      <c r="AC851" s="205"/>
      <c r="AD851" s="205"/>
      <c r="AE851" s="205"/>
      <c r="AF851" s="205"/>
      <c r="AG851" s="205"/>
      <c r="AH851" s="205"/>
      <c r="AI851" s="205"/>
    </row>
    <row r="852" spans="1:35" ht="24.6" x14ac:dyDescent="0.85">
      <c r="A852" s="192">
        <v>851</v>
      </c>
      <c r="B852" s="193" t="s">
        <v>5324</v>
      </c>
      <c r="C852" s="207" t="s">
        <v>6705</v>
      </c>
      <c r="D852" s="207" t="s">
        <v>6706</v>
      </c>
      <c r="E852" s="208"/>
      <c r="F852" s="208"/>
      <c r="G852" s="195" t="s">
        <v>8871</v>
      </c>
      <c r="H852" s="199"/>
      <c r="I852" s="210">
        <v>438790</v>
      </c>
      <c r="J852" s="210">
        <v>1273227</v>
      </c>
      <c r="K852" s="199"/>
      <c r="L852" s="199" t="s">
        <v>65</v>
      </c>
      <c r="M852" s="199"/>
      <c r="N852" s="199"/>
      <c r="O852" s="199" t="s">
        <v>68</v>
      </c>
      <c r="P852" s="211" t="s">
        <v>6777</v>
      </c>
      <c r="Q852" s="212">
        <v>1</v>
      </c>
      <c r="R852" s="212">
        <v>30</v>
      </c>
      <c r="S852" s="202"/>
      <c r="T852" s="212"/>
      <c r="U852" s="212"/>
      <c r="V852" s="212"/>
      <c r="W852" s="213" t="s">
        <v>69</v>
      </c>
      <c r="X852" s="201"/>
      <c r="Y852" s="212" t="s">
        <v>70</v>
      </c>
      <c r="Z852" s="199" t="s">
        <v>75</v>
      </c>
      <c r="AA852" s="212" t="s">
        <v>72</v>
      </c>
      <c r="AB852" s="195"/>
      <c r="AC852" s="205"/>
      <c r="AD852" s="205"/>
      <c r="AE852" s="205"/>
      <c r="AF852" s="205"/>
      <c r="AG852" s="205"/>
      <c r="AH852" s="205"/>
      <c r="AI852" s="205"/>
    </row>
    <row r="853" spans="1:35" ht="24.6" x14ac:dyDescent="0.85">
      <c r="A853" s="192">
        <v>852</v>
      </c>
      <c r="B853" s="193" t="s">
        <v>5324</v>
      </c>
      <c r="C853" s="207" t="s">
        <v>6705</v>
      </c>
      <c r="D853" s="207" t="s">
        <v>6706</v>
      </c>
      <c r="E853" s="208"/>
      <c r="F853" s="208"/>
      <c r="G853" s="195" t="s">
        <v>8872</v>
      </c>
      <c r="H853" s="199"/>
      <c r="I853" s="210">
        <v>438908</v>
      </c>
      <c r="J853" s="210">
        <v>1273168</v>
      </c>
      <c r="K853" s="199"/>
      <c r="L853" s="199" t="s">
        <v>65</v>
      </c>
      <c r="M853" s="199"/>
      <c r="N853" s="199"/>
      <c r="O853" s="199" t="s">
        <v>68</v>
      </c>
      <c r="P853" s="211" t="s">
        <v>6778</v>
      </c>
      <c r="Q853" s="212">
        <v>1</v>
      </c>
      <c r="R853" s="212">
        <v>34</v>
      </c>
      <c r="S853" s="202"/>
      <c r="T853" s="212"/>
      <c r="U853" s="212"/>
      <c r="V853" s="212"/>
      <c r="W853" s="213" t="s">
        <v>69</v>
      </c>
      <c r="X853" s="201"/>
      <c r="Y853" s="212" t="s">
        <v>70</v>
      </c>
      <c r="Z853" s="199" t="s">
        <v>75</v>
      </c>
      <c r="AA853" s="212" t="s">
        <v>72</v>
      </c>
      <c r="AB853" s="195"/>
      <c r="AC853" s="205"/>
      <c r="AD853" s="205"/>
      <c r="AE853" s="205"/>
      <c r="AF853" s="205"/>
      <c r="AG853" s="205"/>
      <c r="AH853" s="205"/>
      <c r="AI853" s="205"/>
    </row>
    <row r="854" spans="1:35" ht="24.6" x14ac:dyDescent="0.85">
      <c r="A854" s="192">
        <v>853</v>
      </c>
      <c r="B854" s="193" t="s">
        <v>5324</v>
      </c>
      <c r="C854" s="207" t="s">
        <v>6705</v>
      </c>
      <c r="D854" s="207" t="s">
        <v>6706</v>
      </c>
      <c r="E854" s="208" t="s">
        <v>6779</v>
      </c>
      <c r="F854" s="208"/>
      <c r="G854" s="195" t="s">
        <v>8873</v>
      </c>
      <c r="H854" s="199"/>
      <c r="I854" s="210">
        <v>442329</v>
      </c>
      <c r="J854" s="210">
        <v>1276256</v>
      </c>
      <c r="K854" s="199"/>
      <c r="L854" s="199" t="s">
        <v>65</v>
      </c>
      <c r="M854" s="199"/>
      <c r="N854" s="199"/>
      <c r="O854" s="199" t="s">
        <v>68</v>
      </c>
      <c r="P854" s="211" t="s">
        <v>6780</v>
      </c>
      <c r="Q854" s="212">
        <v>1</v>
      </c>
      <c r="R854" s="212">
        <v>35</v>
      </c>
      <c r="S854" s="202"/>
      <c r="T854" s="212"/>
      <c r="U854" s="212"/>
      <c r="V854" s="212"/>
      <c r="W854" s="213" t="s">
        <v>69</v>
      </c>
      <c r="X854" s="201"/>
      <c r="Y854" s="212" t="s">
        <v>70</v>
      </c>
      <c r="Z854" s="199" t="s">
        <v>75</v>
      </c>
      <c r="AA854" s="212" t="s">
        <v>72</v>
      </c>
      <c r="AB854" s="195"/>
      <c r="AC854" s="205"/>
      <c r="AD854" s="205"/>
      <c r="AE854" s="205"/>
      <c r="AF854" s="205"/>
      <c r="AG854" s="205"/>
      <c r="AH854" s="205"/>
      <c r="AI854" s="205"/>
    </row>
    <row r="855" spans="1:35" ht="24.6" x14ac:dyDescent="0.85">
      <c r="A855" s="192">
        <v>854</v>
      </c>
      <c r="B855" s="193" t="s">
        <v>5324</v>
      </c>
      <c r="C855" s="207" t="s">
        <v>6705</v>
      </c>
      <c r="D855" s="207" t="s">
        <v>6706</v>
      </c>
      <c r="E855" s="208"/>
      <c r="F855" s="208"/>
      <c r="G855" s="195" t="s">
        <v>8874</v>
      </c>
      <c r="H855" s="199"/>
      <c r="I855" s="210">
        <v>442210</v>
      </c>
      <c r="J855" s="210">
        <v>1276302</v>
      </c>
      <c r="K855" s="199"/>
      <c r="L855" s="199" t="s">
        <v>65</v>
      </c>
      <c r="M855" s="199"/>
      <c r="N855" s="199"/>
      <c r="O855" s="199" t="s">
        <v>68</v>
      </c>
      <c r="P855" s="211" t="s">
        <v>6781</v>
      </c>
      <c r="Q855" s="212">
        <v>1</v>
      </c>
      <c r="R855" s="212">
        <v>30</v>
      </c>
      <c r="S855" s="202"/>
      <c r="T855" s="212"/>
      <c r="U855" s="212"/>
      <c r="V855" s="212"/>
      <c r="W855" s="213" t="s">
        <v>69</v>
      </c>
      <c r="X855" s="201"/>
      <c r="Y855" s="212" t="s">
        <v>70</v>
      </c>
      <c r="Z855" s="199" t="s">
        <v>75</v>
      </c>
      <c r="AA855" s="212" t="s">
        <v>72</v>
      </c>
      <c r="AB855" s="195"/>
      <c r="AC855" s="205"/>
      <c r="AD855" s="205"/>
      <c r="AE855" s="205"/>
      <c r="AF855" s="205"/>
      <c r="AG855" s="205"/>
      <c r="AH855" s="205"/>
      <c r="AI855" s="205"/>
    </row>
    <row r="856" spans="1:35" ht="24.6" x14ac:dyDescent="0.85">
      <c r="A856" s="192">
        <v>855</v>
      </c>
      <c r="B856" s="193" t="s">
        <v>5324</v>
      </c>
      <c r="C856" s="207" t="s">
        <v>6705</v>
      </c>
      <c r="D856" s="207" t="s">
        <v>6706</v>
      </c>
      <c r="E856" s="208"/>
      <c r="F856" s="208"/>
      <c r="G856" s="195" t="s">
        <v>8875</v>
      </c>
      <c r="H856" s="199"/>
      <c r="I856" s="210">
        <v>441886</v>
      </c>
      <c r="J856" s="210">
        <v>1276446</v>
      </c>
      <c r="K856" s="199"/>
      <c r="L856" s="199" t="s">
        <v>65</v>
      </c>
      <c r="M856" s="199"/>
      <c r="N856" s="199"/>
      <c r="O856" s="199" t="s">
        <v>68</v>
      </c>
      <c r="P856" s="211" t="s">
        <v>6782</v>
      </c>
      <c r="Q856" s="212">
        <v>1</v>
      </c>
      <c r="R856" s="212">
        <v>34</v>
      </c>
      <c r="S856" s="202"/>
      <c r="T856" s="212"/>
      <c r="U856" s="212"/>
      <c r="V856" s="212"/>
      <c r="W856" s="213" t="s">
        <v>69</v>
      </c>
      <c r="X856" s="201"/>
      <c r="Y856" s="212" t="s">
        <v>70</v>
      </c>
      <c r="Z856" s="199" t="s">
        <v>75</v>
      </c>
      <c r="AA856" s="212" t="s">
        <v>72</v>
      </c>
      <c r="AB856" s="195"/>
      <c r="AC856" s="205"/>
      <c r="AD856" s="205"/>
      <c r="AE856" s="205"/>
      <c r="AF856" s="205"/>
      <c r="AG856" s="205"/>
      <c r="AH856" s="205"/>
      <c r="AI856" s="205"/>
    </row>
    <row r="857" spans="1:35" ht="24.6" x14ac:dyDescent="0.85">
      <c r="A857" s="192">
        <v>856</v>
      </c>
      <c r="B857" s="193" t="s">
        <v>5324</v>
      </c>
      <c r="C857" s="207" t="s">
        <v>6705</v>
      </c>
      <c r="D857" s="207" t="s">
        <v>6706</v>
      </c>
      <c r="E857" s="208"/>
      <c r="F857" s="208"/>
      <c r="G857" s="195" t="s">
        <v>8876</v>
      </c>
      <c r="H857" s="199"/>
      <c r="I857" s="210">
        <v>441795</v>
      </c>
      <c r="J857" s="210">
        <v>1276599</v>
      </c>
      <c r="K857" s="199"/>
      <c r="L857" s="199" t="s">
        <v>65</v>
      </c>
      <c r="M857" s="199"/>
      <c r="N857" s="199"/>
      <c r="O857" s="199" t="s">
        <v>68</v>
      </c>
      <c r="P857" s="211" t="s">
        <v>6783</v>
      </c>
      <c r="Q857" s="212">
        <v>1</v>
      </c>
      <c r="R857" s="212">
        <v>32</v>
      </c>
      <c r="S857" s="202"/>
      <c r="T857" s="212"/>
      <c r="U857" s="212"/>
      <c r="V857" s="212"/>
      <c r="W857" s="213" t="s">
        <v>69</v>
      </c>
      <c r="X857" s="201"/>
      <c r="Y857" s="212" t="s">
        <v>70</v>
      </c>
      <c r="Z857" s="199" t="s">
        <v>75</v>
      </c>
      <c r="AA857" s="212" t="s">
        <v>72</v>
      </c>
      <c r="AB857" s="195"/>
      <c r="AC857" s="205"/>
      <c r="AD857" s="205"/>
      <c r="AE857" s="205"/>
      <c r="AF857" s="205"/>
      <c r="AG857" s="205"/>
      <c r="AH857" s="205"/>
      <c r="AI857" s="205"/>
    </row>
    <row r="858" spans="1:35" ht="24.6" x14ac:dyDescent="0.85">
      <c r="A858" s="192">
        <v>857</v>
      </c>
      <c r="B858" s="193" t="s">
        <v>5324</v>
      </c>
      <c r="C858" s="207" t="s">
        <v>6705</v>
      </c>
      <c r="D858" s="207" t="s">
        <v>6706</v>
      </c>
      <c r="E858" s="208"/>
      <c r="F858" s="208"/>
      <c r="G858" s="195" t="s">
        <v>8877</v>
      </c>
      <c r="H858" s="199"/>
      <c r="I858" s="210">
        <v>441577</v>
      </c>
      <c r="J858" s="210">
        <v>1276384</v>
      </c>
      <c r="K858" s="199"/>
      <c r="L858" s="199" t="s">
        <v>65</v>
      </c>
      <c r="M858" s="199"/>
      <c r="N858" s="199"/>
      <c r="O858" s="199" t="s">
        <v>68</v>
      </c>
      <c r="P858" s="211" t="s">
        <v>6784</v>
      </c>
      <c r="Q858" s="212">
        <v>1</v>
      </c>
      <c r="R858" s="212">
        <v>24</v>
      </c>
      <c r="S858" s="202"/>
      <c r="T858" s="212"/>
      <c r="U858" s="212"/>
      <c r="V858" s="212"/>
      <c r="W858" s="213" t="s">
        <v>69</v>
      </c>
      <c r="X858" s="201"/>
      <c r="Y858" s="212" t="s">
        <v>70</v>
      </c>
      <c r="Z858" s="199" t="s">
        <v>75</v>
      </c>
      <c r="AA858" s="212" t="s">
        <v>72</v>
      </c>
      <c r="AB858" s="195"/>
      <c r="AC858" s="205"/>
      <c r="AD858" s="205"/>
      <c r="AE858" s="205"/>
      <c r="AF858" s="205"/>
      <c r="AG858" s="205"/>
      <c r="AH858" s="205"/>
      <c r="AI858" s="205"/>
    </row>
    <row r="859" spans="1:35" ht="24.6" x14ac:dyDescent="0.85">
      <c r="A859" s="192">
        <v>858</v>
      </c>
      <c r="B859" s="193" t="s">
        <v>5324</v>
      </c>
      <c r="C859" s="207" t="s">
        <v>6705</v>
      </c>
      <c r="D859" s="207" t="s">
        <v>6706</v>
      </c>
      <c r="E859" s="208"/>
      <c r="F859" s="208"/>
      <c r="G859" s="195" t="s">
        <v>8878</v>
      </c>
      <c r="H859" s="199"/>
      <c r="I859" s="210">
        <v>441721</v>
      </c>
      <c r="J859" s="210">
        <v>1276497</v>
      </c>
      <c r="K859" s="199"/>
      <c r="L859" s="199" t="s">
        <v>65</v>
      </c>
      <c r="M859" s="199"/>
      <c r="N859" s="199"/>
      <c r="O859" s="199" t="s">
        <v>68</v>
      </c>
      <c r="P859" s="211" t="s">
        <v>6785</v>
      </c>
      <c r="Q859" s="212"/>
      <c r="R859" s="212">
        <v>36</v>
      </c>
      <c r="S859" s="202"/>
      <c r="T859" s="212"/>
      <c r="U859" s="212"/>
      <c r="V859" s="212"/>
      <c r="W859" s="213" t="s">
        <v>69</v>
      </c>
      <c r="X859" s="201"/>
      <c r="Y859" s="212" t="s">
        <v>70</v>
      </c>
      <c r="Z859" s="199" t="s">
        <v>75</v>
      </c>
      <c r="AA859" s="212" t="s">
        <v>72</v>
      </c>
      <c r="AB859" s="195"/>
      <c r="AC859" s="205"/>
      <c r="AD859" s="205"/>
      <c r="AE859" s="205"/>
      <c r="AF859" s="205"/>
      <c r="AG859" s="205"/>
      <c r="AH859" s="205"/>
      <c r="AI859" s="205"/>
    </row>
    <row r="860" spans="1:35" ht="24.6" x14ac:dyDescent="0.85">
      <c r="A860" s="192">
        <v>859</v>
      </c>
      <c r="B860" s="193" t="s">
        <v>5324</v>
      </c>
      <c r="C860" s="207" t="s">
        <v>6705</v>
      </c>
      <c r="D860" s="207" t="s">
        <v>6706</v>
      </c>
      <c r="E860" s="208" t="s">
        <v>6786</v>
      </c>
      <c r="F860" s="208"/>
      <c r="G860" s="195" t="s">
        <v>8879</v>
      </c>
      <c r="H860" s="199"/>
      <c r="I860" s="210">
        <v>441702</v>
      </c>
      <c r="J860" s="210">
        <v>1273801</v>
      </c>
      <c r="K860" s="199"/>
      <c r="L860" s="199" t="s">
        <v>65</v>
      </c>
      <c r="M860" s="199"/>
      <c r="N860" s="199"/>
      <c r="O860" s="199" t="s">
        <v>68</v>
      </c>
      <c r="P860" s="211" t="s">
        <v>6787</v>
      </c>
      <c r="Q860" s="212">
        <v>2</v>
      </c>
      <c r="R860" s="212">
        <v>29</v>
      </c>
      <c r="S860" s="202"/>
      <c r="T860" s="212"/>
      <c r="U860" s="212"/>
      <c r="V860" s="212"/>
      <c r="W860" s="213" t="s">
        <v>69</v>
      </c>
      <c r="X860" s="201"/>
      <c r="Y860" s="212" t="s">
        <v>70</v>
      </c>
      <c r="Z860" s="199" t="s">
        <v>75</v>
      </c>
      <c r="AA860" s="212" t="s">
        <v>72</v>
      </c>
      <c r="AB860" s="195"/>
      <c r="AC860" s="205"/>
      <c r="AD860" s="205"/>
      <c r="AE860" s="205"/>
      <c r="AF860" s="205"/>
      <c r="AG860" s="205"/>
      <c r="AH860" s="205"/>
      <c r="AI860" s="205"/>
    </row>
    <row r="861" spans="1:35" ht="24.6" x14ac:dyDescent="0.85">
      <c r="A861" s="192">
        <v>860</v>
      </c>
      <c r="B861" s="193" t="s">
        <v>5324</v>
      </c>
      <c r="C861" s="207" t="s">
        <v>6705</v>
      </c>
      <c r="D861" s="207" t="s">
        <v>6706</v>
      </c>
      <c r="E861" s="208"/>
      <c r="F861" s="208"/>
      <c r="G861" s="195" t="s">
        <v>8880</v>
      </c>
      <c r="H861" s="199"/>
      <c r="I861" s="210">
        <v>441703</v>
      </c>
      <c r="J861" s="210">
        <v>1275281</v>
      </c>
      <c r="K861" s="199"/>
      <c r="L861" s="199" t="s">
        <v>65</v>
      </c>
      <c r="M861" s="199"/>
      <c r="N861" s="199"/>
      <c r="O861" s="199" t="s">
        <v>68</v>
      </c>
      <c r="P861" s="211" t="s">
        <v>6788</v>
      </c>
      <c r="Q861" s="212"/>
      <c r="R861" s="212">
        <v>35</v>
      </c>
      <c r="S861" s="202"/>
      <c r="T861" s="212"/>
      <c r="U861" s="212"/>
      <c r="V861" s="212"/>
      <c r="W861" s="213" t="s">
        <v>69</v>
      </c>
      <c r="X861" s="201"/>
      <c r="Y861" s="212" t="s">
        <v>70</v>
      </c>
      <c r="Z861" s="199" t="s">
        <v>75</v>
      </c>
      <c r="AA861" s="212" t="s">
        <v>72</v>
      </c>
      <c r="AB861" s="195"/>
      <c r="AC861" s="205"/>
      <c r="AD861" s="205"/>
      <c r="AE861" s="205"/>
      <c r="AF861" s="205"/>
      <c r="AG861" s="205"/>
      <c r="AH861" s="205"/>
      <c r="AI861" s="205"/>
    </row>
    <row r="862" spans="1:35" ht="24.6" x14ac:dyDescent="0.85">
      <c r="A862" s="192">
        <v>861</v>
      </c>
      <c r="B862" s="193" t="s">
        <v>5324</v>
      </c>
      <c r="C862" s="207" t="s">
        <v>6705</v>
      </c>
      <c r="D862" s="207" t="s">
        <v>6706</v>
      </c>
      <c r="E862" s="208"/>
      <c r="F862" s="208"/>
      <c r="G862" s="195" t="s">
        <v>8881</v>
      </c>
      <c r="H862" s="199"/>
      <c r="I862" s="210">
        <v>441195</v>
      </c>
      <c r="J862" s="210">
        <v>1275203</v>
      </c>
      <c r="K862" s="199"/>
      <c r="L862" s="199" t="s">
        <v>65</v>
      </c>
      <c r="M862" s="199"/>
      <c r="N862" s="199"/>
      <c r="O862" s="199" t="s">
        <v>68</v>
      </c>
      <c r="P862" s="211" t="s">
        <v>6789</v>
      </c>
      <c r="Q862" s="212"/>
      <c r="R862" s="212">
        <v>41</v>
      </c>
      <c r="S862" s="202"/>
      <c r="T862" s="212"/>
      <c r="U862" s="212"/>
      <c r="V862" s="212"/>
      <c r="W862" s="213" t="s">
        <v>69</v>
      </c>
      <c r="X862" s="201"/>
      <c r="Y862" s="212" t="s">
        <v>70</v>
      </c>
      <c r="Z862" s="199" t="s">
        <v>75</v>
      </c>
      <c r="AA862" s="212" t="s">
        <v>72</v>
      </c>
      <c r="AB862" s="195"/>
      <c r="AC862" s="205"/>
      <c r="AD862" s="205"/>
      <c r="AE862" s="205"/>
      <c r="AF862" s="205"/>
      <c r="AG862" s="205"/>
      <c r="AH862" s="205"/>
      <c r="AI862" s="205"/>
    </row>
    <row r="863" spans="1:35" ht="24.6" x14ac:dyDescent="0.85">
      <c r="A863" s="192">
        <v>862</v>
      </c>
      <c r="B863" s="193" t="s">
        <v>5324</v>
      </c>
      <c r="C863" s="207" t="s">
        <v>6705</v>
      </c>
      <c r="D863" s="207" t="s">
        <v>6706</v>
      </c>
      <c r="E863" s="208"/>
      <c r="F863" s="208"/>
      <c r="G863" s="195" t="s">
        <v>8882</v>
      </c>
      <c r="H863" s="199"/>
      <c r="I863" s="210">
        <v>440921</v>
      </c>
      <c r="J863" s="210">
        <v>1275602</v>
      </c>
      <c r="K863" s="199"/>
      <c r="L863" s="199" t="s">
        <v>65</v>
      </c>
      <c r="M863" s="199"/>
      <c r="N863" s="199"/>
      <c r="O863" s="199" t="s">
        <v>68</v>
      </c>
      <c r="P863" s="211" t="s">
        <v>6790</v>
      </c>
      <c r="Q863" s="212">
        <v>1</v>
      </c>
      <c r="R863" s="212">
        <v>33</v>
      </c>
      <c r="S863" s="202"/>
      <c r="T863" s="212"/>
      <c r="U863" s="212"/>
      <c r="V863" s="212"/>
      <c r="W863" s="213" t="s">
        <v>69</v>
      </c>
      <c r="X863" s="201"/>
      <c r="Y863" s="212" t="s">
        <v>70</v>
      </c>
      <c r="Z863" s="199" t="s">
        <v>75</v>
      </c>
      <c r="AA863" s="212" t="s">
        <v>72</v>
      </c>
      <c r="AB863" s="195"/>
      <c r="AC863" s="205"/>
      <c r="AD863" s="205"/>
      <c r="AE863" s="205"/>
      <c r="AF863" s="205"/>
      <c r="AG863" s="205"/>
      <c r="AH863" s="205"/>
      <c r="AI863" s="205"/>
    </row>
    <row r="864" spans="1:35" ht="24.6" x14ac:dyDescent="0.85">
      <c r="A864" s="192">
        <v>863</v>
      </c>
      <c r="B864" s="193" t="s">
        <v>5324</v>
      </c>
      <c r="C864" s="207" t="s">
        <v>6705</v>
      </c>
      <c r="D864" s="207" t="s">
        <v>6706</v>
      </c>
      <c r="E864" s="208" t="s">
        <v>6791</v>
      </c>
      <c r="F864" s="208"/>
      <c r="G864" s="195" t="s">
        <v>8883</v>
      </c>
      <c r="H864" s="199"/>
      <c r="I864" s="210">
        <v>446918</v>
      </c>
      <c r="J864" s="210">
        <v>1277523</v>
      </c>
      <c r="K864" s="199"/>
      <c r="L864" s="199" t="s">
        <v>65</v>
      </c>
      <c r="M864" s="199"/>
      <c r="N864" s="199"/>
      <c r="O864" s="199" t="s">
        <v>68</v>
      </c>
      <c r="P864" s="211" t="s">
        <v>6792</v>
      </c>
      <c r="Q864" s="212">
        <v>1</v>
      </c>
      <c r="R864" s="212">
        <v>25</v>
      </c>
      <c r="S864" s="202"/>
      <c r="T864" s="212"/>
      <c r="U864" s="212"/>
      <c r="V864" s="212"/>
      <c r="W864" s="213" t="s">
        <v>69</v>
      </c>
      <c r="X864" s="201"/>
      <c r="Y864" s="212" t="s">
        <v>70</v>
      </c>
      <c r="Z864" s="199" t="s">
        <v>75</v>
      </c>
      <c r="AA864" s="212" t="s">
        <v>72</v>
      </c>
      <c r="AB864" s="195"/>
      <c r="AC864" s="205"/>
      <c r="AD864" s="205"/>
      <c r="AE864" s="205"/>
      <c r="AF864" s="205"/>
      <c r="AG864" s="205"/>
      <c r="AH864" s="205"/>
      <c r="AI864" s="205"/>
    </row>
    <row r="865" spans="1:35" ht="24.6" x14ac:dyDescent="0.85">
      <c r="A865" s="192">
        <v>864</v>
      </c>
      <c r="B865" s="193" t="s">
        <v>5324</v>
      </c>
      <c r="C865" s="207" t="s">
        <v>6705</v>
      </c>
      <c r="D865" s="207" t="s">
        <v>6706</v>
      </c>
      <c r="E865" s="208"/>
      <c r="F865" s="208"/>
      <c r="G865" s="195" t="s">
        <v>8884</v>
      </c>
      <c r="H865" s="199"/>
      <c r="I865" s="210">
        <v>446624</v>
      </c>
      <c r="J865" s="210">
        <v>1277506</v>
      </c>
      <c r="K865" s="199"/>
      <c r="L865" s="199" t="s">
        <v>65</v>
      </c>
      <c r="M865" s="199"/>
      <c r="N865" s="199"/>
      <c r="O865" s="199" t="s">
        <v>68</v>
      </c>
      <c r="P865" s="211" t="s">
        <v>6793</v>
      </c>
      <c r="Q865" s="212">
        <v>1</v>
      </c>
      <c r="R865" s="212">
        <v>31</v>
      </c>
      <c r="S865" s="202"/>
      <c r="T865" s="212"/>
      <c r="U865" s="212"/>
      <c r="V865" s="212"/>
      <c r="W865" s="213" t="s">
        <v>69</v>
      </c>
      <c r="X865" s="201"/>
      <c r="Y865" s="212" t="s">
        <v>70</v>
      </c>
      <c r="Z865" s="199" t="s">
        <v>75</v>
      </c>
      <c r="AA865" s="212" t="s">
        <v>72</v>
      </c>
      <c r="AB865" s="195"/>
      <c r="AC865" s="205"/>
      <c r="AD865" s="205"/>
      <c r="AE865" s="205"/>
      <c r="AF865" s="205"/>
      <c r="AG865" s="205"/>
      <c r="AH865" s="205"/>
      <c r="AI865" s="205"/>
    </row>
    <row r="866" spans="1:35" ht="24.6" x14ac:dyDescent="0.85">
      <c r="A866" s="192">
        <v>865</v>
      </c>
      <c r="B866" s="193" t="s">
        <v>5324</v>
      </c>
      <c r="C866" s="207" t="s">
        <v>6705</v>
      </c>
      <c r="D866" s="207" t="s">
        <v>6706</v>
      </c>
      <c r="E866" s="208"/>
      <c r="F866" s="208"/>
      <c r="G866" s="195" t="s">
        <v>8885</v>
      </c>
      <c r="H866" s="199"/>
      <c r="I866" s="210">
        <v>446364</v>
      </c>
      <c r="J866" s="210">
        <v>1277384</v>
      </c>
      <c r="K866" s="199"/>
      <c r="L866" s="199" t="s">
        <v>65</v>
      </c>
      <c r="M866" s="199"/>
      <c r="N866" s="199"/>
      <c r="O866" s="199" t="s">
        <v>68</v>
      </c>
      <c r="P866" s="211" t="s">
        <v>6794</v>
      </c>
      <c r="Q866" s="212">
        <v>1</v>
      </c>
      <c r="R866" s="212">
        <v>32</v>
      </c>
      <c r="S866" s="202"/>
      <c r="T866" s="212"/>
      <c r="U866" s="212"/>
      <c r="V866" s="212"/>
      <c r="W866" s="213" t="s">
        <v>69</v>
      </c>
      <c r="X866" s="201"/>
      <c r="Y866" s="212" t="s">
        <v>70</v>
      </c>
      <c r="Z866" s="199" t="s">
        <v>75</v>
      </c>
      <c r="AA866" s="212" t="s">
        <v>72</v>
      </c>
      <c r="AB866" s="195"/>
      <c r="AC866" s="205"/>
      <c r="AD866" s="205"/>
      <c r="AE866" s="205"/>
      <c r="AF866" s="205"/>
      <c r="AG866" s="205"/>
      <c r="AH866" s="205"/>
      <c r="AI866" s="205"/>
    </row>
    <row r="867" spans="1:35" ht="24.6" x14ac:dyDescent="0.85">
      <c r="A867" s="192">
        <v>866</v>
      </c>
      <c r="B867" s="193" t="s">
        <v>5324</v>
      </c>
      <c r="C867" s="207" t="s">
        <v>6705</v>
      </c>
      <c r="D867" s="207" t="s">
        <v>6706</v>
      </c>
      <c r="E867" s="208"/>
      <c r="F867" s="208"/>
      <c r="G867" s="195" t="s">
        <v>8886</v>
      </c>
      <c r="H867" s="199"/>
      <c r="I867" s="210">
        <v>445937</v>
      </c>
      <c r="J867" s="210">
        <v>1277300</v>
      </c>
      <c r="K867" s="199"/>
      <c r="L867" s="199" t="s">
        <v>65</v>
      </c>
      <c r="M867" s="199"/>
      <c r="N867" s="199"/>
      <c r="O867" s="199" t="s">
        <v>68</v>
      </c>
      <c r="P867" s="211" t="s">
        <v>6795</v>
      </c>
      <c r="Q867" s="212">
        <v>1</v>
      </c>
      <c r="R867" s="212">
        <v>34</v>
      </c>
      <c r="S867" s="202"/>
      <c r="T867" s="212"/>
      <c r="U867" s="212"/>
      <c r="V867" s="212"/>
      <c r="W867" s="213" t="s">
        <v>69</v>
      </c>
      <c r="X867" s="201"/>
      <c r="Y867" s="212" t="s">
        <v>70</v>
      </c>
      <c r="Z867" s="199" t="s">
        <v>75</v>
      </c>
      <c r="AA867" s="212" t="s">
        <v>72</v>
      </c>
      <c r="AB867" s="195"/>
      <c r="AC867" s="205"/>
      <c r="AD867" s="205"/>
      <c r="AE867" s="205"/>
      <c r="AF867" s="205"/>
      <c r="AG867" s="205"/>
      <c r="AH867" s="205"/>
      <c r="AI867" s="205"/>
    </row>
    <row r="868" spans="1:35" ht="24.6" x14ac:dyDescent="0.85">
      <c r="A868" s="192">
        <v>867</v>
      </c>
      <c r="B868" s="193" t="s">
        <v>5324</v>
      </c>
      <c r="C868" s="207" t="s">
        <v>6705</v>
      </c>
      <c r="D868" s="207" t="s">
        <v>6706</v>
      </c>
      <c r="E868" s="208"/>
      <c r="F868" s="208"/>
      <c r="G868" s="195" t="s">
        <v>8887</v>
      </c>
      <c r="H868" s="199"/>
      <c r="I868" s="210">
        <v>445841</v>
      </c>
      <c r="J868" s="210">
        <v>1277281</v>
      </c>
      <c r="K868" s="199"/>
      <c r="L868" s="199" t="s">
        <v>65</v>
      </c>
      <c r="M868" s="199"/>
      <c r="N868" s="199"/>
      <c r="O868" s="199" t="s">
        <v>68</v>
      </c>
      <c r="P868" s="211" t="s">
        <v>6796</v>
      </c>
      <c r="Q868" s="212">
        <v>1</v>
      </c>
      <c r="R868" s="212">
        <v>25</v>
      </c>
      <c r="S868" s="202"/>
      <c r="T868" s="212">
        <v>4.5</v>
      </c>
      <c r="U868" s="212">
        <v>4.5999999999999996</v>
      </c>
      <c r="V868" s="212">
        <v>15</v>
      </c>
      <c r="W868" s="213" t="s">
        <v>69</v>
      </c>
      <c r="X868" s="201"/>
      <c r="Y868" s="212" t="s">
        <v>70</v>
      </c>
      <c r="Z868" s="199" t="s">
        <v>75</v>
      </c>
      <c r="AA868" s="212" t="s">
        <v>72</v>
      </c>
      <c r="AB868" s="195"/>
      <c r="AC868" s="205"/>
      <c r="AD868" s="205"/>
      <c r="AE868" s="205"/>
      <c r="AF868" s="205"/>
      <c r="AG868" s="205"/>
      <c r="AH868" s="205"/>
      <c r="AI868" s="205"/>
    </row>
    <row r="869" spans="1:35" ht="24.6" x14ac:dyDescent="0.85">
      <c r="A869" s="192">
        <v>868</v>
      </c>
      <c r="B869" s="193" t="s">
        <v>5324</v>
      </c>
      <c r="C869" s="207" t="s">
        <v>6705</v>
      </c>
      <c r="D869" s="207" t="s">
        <v>6706</v>
      </c>
      <c r="E869" s="208"/>
      <c r="F869" s="208"/>
      <c r="G869" s="195" t="s">
        <v>8888</v>
      </c>
      <c r="H869" s="199"/>
      <c r="I869" s="210">
        <v>445711</v>
      </c>
      <c r="J869" s="210">
        <v>1277146</v>
      </c>
      <c r="K869" s="199"/>
      <c r="L869" s="199" t="s">
        <v>65</v>
      </c>
      <c r="M869" s="199"/>
      <c r="N869" s="199"/>
      <c r="O869" s="199" t="s">
        <v>68</v>
      </c>
      <c r="P869" s="211" t="s">
        <v>6797</v>
      </c>
      <c r="Q869" s="212">
        <v>1</v>
      </c>
      <c r="R869" s="212">
        <v>26</v>
      </c>
      <c r="S869" s="202"/>
      <c r="T869" s="212"/>
      <c r="U869" s="212"/>
      <c r="V869" s="212"/>
      <c r="W869" s="213" t="s">
        <v>69</v>
      </c>
      <c r="X869" s="201"/>
      <c r="Y869" s="212" t="s">
        <v>70</v>
      </c>
      <c r="Z869" s="199" t="s">
        <v>75</v>
      </c>
      <c r="AA869" s="212" t="s">
        <v>72</v>
      </c>
      <c r="AB869" s="195"/>
      <c r="AC869" s="205"/>
      <c r="AD869" s="205"/>
      <c r="AE869" s="205"/>
      <c r="AF869" s="205"/>
      <c r="AG869" s="205"/>
      <c r="AH869" s="205"/>
      <c r="AI869" s="205"/>
    </row>
    <row r="870" spans="1:35" ht="24.6" x14ac:dyDescent="0.85">
      <c r="A870" s="192">
        <v>869</v>
      </c>
      <c r="B870" s="193" t="s">
        <v>5324</v>
      </c>
      <c r="C870" s="207" t="s">
        <v>6705</v>
      </c>
      <c r="D870" s="207" t="s">
        <v>6706</v>
      </c>
      <c r="E870" s="208" t="s">
        <v>6798</v>
      </c>
      <c r="F870" s="208"/>
      <c r="G870" s="195" t="s">
        <v>8889</v>
      </c>
      <c r="H870" s="199"/>
      <c r="I870" s="210">
        <v>445712</v>
      </c>
      <c r="J870" s="210">
        <v>1278330</v>
      </c>
      <c r="K870" s="199"/>
      <c r="L870" s="199" t="s">
        <v>65</v>
      </c>
      <c r="M870" s="199"/>
      <c r="N870" s="199"/>
      <c r="O870" s="199" t="s">
        <v>68</v>
      </c>
      <c r="P870" s="211" t="s">
        <v>6799</v>
      </c>
      <c r="Q870" s="212" t="s">
        <v>6753</v>
      </c>
      <c r="R870" s="212">
        <v>22</v>
      </c>
      <c r="S870" s="202"/>
      <c r="T870" s="212"/>
      <c r="U870" s="212"/>
      <c r="V870" s="212"/>
      <c r="W870" s="213" t="s">
        <v>69</v>
      </c>
      <c r="X870" s="201"/>
      <c r="Y870" s="212" t="s">
        <v>70</v>
      </c>
      <c r="Z870" s="199" t="s">
        <v>75</v>
      </c>
      <c r="AA870" s="212" t="s">
        <v>72</v>
      </c>
      <c r="AB870" s="195"/>
      <c r="AC870" s="205"/>
      <c r="AD870" s="205"/>
      <c r="AE870" s="205"/>
      <c r="AF870" s="205"/>
      <c r="AG870" s="205"/>
      <c r="AH870" s="205"/>
      <c r="AI870" s="205"/>
    </row>
    <row r="871" spans="1:35" ht="24.6" x14ac:dyDescent="0.85">
      <c r="A871" s="192">
        <v>870</v>
      </c>
      <c r="B871" s="193" t="s">
        <v>5324</v>
      </c>
      <c r="C871" s="207" t="s">
        <v>6705</v>
      </c>
      <c r="D871" s="207" t="s">
        <v>6706</v>
      </c>
      <c r="E871" s="208"/>
      <c r="F871" s="208"/>
      <c r="G871" s="195" t="s">
        <v>8890</v>
      </c>
      <c r="H871" s="199"/>
      <c r="I871" s="210">
        <v>445395</v>
      </c>
      <c r="J871" s="210">
        <v>1278355</v>
      </c>
      <c r="K871" s="199"/>
      <c r="L871" s="199" t="s">
        <v>65</v>
      </c>
      <c r="M871" s="199"/>
      <c r="N871" s="199"/>
      <c r="O871" s="199" t="s">
        <v>68</v>
      </c>
      <c r="P871" s="211" t="s">
        <v>6800</v>
      </c>
      <c r="Q871" s="212">
        <v>1</v>
      </c>
      <c r="R871" s="212">
        <v>34</v>
      </c>
      <c r="S871" s="202"/>
      <c r="T871" s="212"/>
      <c r="U871" s="212"/>
      <c r="V871" s="212"/>
      <c r="W871" s="213" t="s">
        <v>69</v>
      </c>
      <c r="X871" s="201"/>
      <c r="Y871" s="212" t="s">
        <v>70</v>
      </c>
      <c r="Z871" s="199" t="s">
        <v>75</v>
      </c>
      <c r="AA871" s="212" t="s">
        <v>72</v>
      </c>
      <c r="AB871" s="195"/>
      <c r="AC871" s="205"/>
      <c r="AD871" s="205"/>
      <c r="AE871" s="205"/>
      <c r="AF871" s="205"/>
      <c r="AG871" s="205"/>
      <c r="AH871" s="205"/>
      <c r="AI871" s="205"/>
    </row>
    <row r="872" spans="1:35" ht="24.6" x14ac:dyDescent="0.85">
      <c r="A872" s="192">
        <v>871</v>
      </c>
      <c r="B872" s="193" t="s">
        <v>5324</v>
      </c>
      <c r="C872" s="207" t="s">
        <v>6705</v>
      </c>
      <c r="D872" s="207" t="s">
        <v>6706</v>
      </c>
      <c r="E872" s="208"/>
      <c r="F872" s="208"/>
      <c r="G872" s="195" t="s">
        <v>8891</v>
      </c>
      <c r="H872" s="199"/>
      <c r="I872" s="210">
        <v>444901</v>
      </c>
      <c r="J872" s="210">
        <v>1278215</v>
      </c>
      <c r="K872" s="199"/>
      <c r="L872" s="199" t="s">
        <v>65</v>
      </c>
      <c r="M872" s="199"/>
      <c r="N872" s="199"/>
      <c r="O872" s="199" t="s">
        <v>68</v>
      </c>
      <c r="P872" s="211" t="s">
        <v>6801</v>
      </c>
      <c r="Q872" s="212">
        <v>1</v>
      </c>
      <c r="R872" s="212">
        <v>35</v>
      </c>
      <c r="S872" s="202"/>
      <c r="T872" s="212"/>
      <c r="U872" s="212"/>
      <c r="V872" s="212"/>
      <c r="W872" s="213" t="s">
        <v>69</v>
      </c>
      <c r="X872" s="201"/>
      <c r="Y872" s="212" t="s">
        <v>70</v>
      </c>
      <c r="Z872" s="199" t="s">
        <v>75</v>
      </c>
      <c r="AA872" s="212" t="s">
        <v>72</v>
      </c>
      <c r="AB872" s="195"/>
      <c r="AC872" s="205"/>
      <c r="AD872" s="205"/>
      <c r="AE872" s="205"/>
      <c r="AF872" s="205"/>
      <c r="AG872" s="205"/>
      <c r="AH872" s="205"/>
      <c r="AI872" s="205"/>
    </row>
    <row r="873" spans="1:35" ht="24.6" x14ac:dyDescent="0.85">
      <c r="A873" s="192">
        <v>872</v>
      </c>
      <c r="B873" s="193" t="s">
        <v>5324</v>
      </c>
      <c r="C873" s="207" t="s">
        <v>6705</v>
      </c>
      <c r="D873" s="207" t="s">
        <v>6706</v>
      </c>
      <c r="E873" s="208" t="s">
        <v>6802</v>
      </c>
      <c r="F873" s="208"/>
      <c r="G873" s="195" t="s">
        <v>8892</v>
      </c>
      <c r="H873" s="199"/>
      <c r="I873" s="210">
        <v>447255</v>
      </c>
      <c r="J873" s="210">
        <v>1278070</v>
      </c>
      <c r="K873" s="199"/>
      <c r="L873" s="199" t="s">
        <v>65</v>
      </c>
      <c r="M873" s="199"/>
      <c r="N873" s="199"/>
      <c r="O873" s="199" t="s">
        <v>68</v>
      </c>
      <c r="P873" s="211" t="s">
        <v>6803</v>
      </c>
      <c r="Q873" s="212">
        <v>1</v>
      </c>
      <c r="R873" s="212">
        <v>33</v>
      </c>
      <c r="S873" s="202"/>
      <c r="T873" s="212"/>
      <c r="U873" s="212"/>
      <c r="V873" s="212"/>
      <c r="W873" s="213" t="s">
        <v>69</v>
      </c>
      <c r="X873" s="201"/>
      <c r="Y873" s="212" t="s">
        <v>70</v>
      </c>
      <c r="Z873" s="199" t="s">
        <v>75</v>
      </c>
      <c r="AA873" s="212" t="s">
        <v>72</v>
      </c>
      <c r="AB873" s="195"/>
      <c r="AC873" s="205"/>
      <c r="AD873" s="205"/>
      <c r="AE873" s="205"/>
      <c r="AF873" s="205"/>
      <c r="AG873" s="205"/>
      <c r="AH873" s="205"/>
      <c r="AI873" s="205"/>
    </row>
    <row r="874" spans="1:35" ht="24.6" x14ac:dyDescent="0.85">
      <c r="A874" s="192">
        <v>873</v>
      </c>
      <c r="B874" s="193" t="s">
        <v>5324</v>
      </c>
      <c r="C874" s="207" t="s">
        <v>6705</v>
      </c>
      <c r="D874" s="207" t="s">
        <v>6706</v>
      </c>
      <c r="E874" s="208"/>
      <c r="F874" s="208"/>
      <c r="G874" s="195" t="s">
        <v>8893</v>
      </c>
      <c r="H874" s="199"/>
      <c r="I874" s="210">
        <v>447333</v>
      </c>
      <c r="J874" s="210">
        <v>1278161</v>
      </c>
      <c r="K874" s="199"/>
      <c r="L874" s="199" t="s">
        <v>65</v>
      </c>
      <c r="M874" s="199"/>
      <c r="N874" s="199"/>
      <c r="O874" s="199" t="s">
        <v>68</v>
      </c>
      <c r="P874" s="211" t="s">
        <v>6804</v>
      </c>
      <c r="Q874" s="212">
        <v>3</v>
      </c>
      <c r="R874" s="212">
        <v>33</v>
      </c>
      <c r="S874" s="202"/>
      <c r="T874" s="212"/>
      <c r="U874" s="212"/>
      <c r="V874" s="212"/>
      <c r="W874" s="213" t="s">
        <v>69</v>
      </c>
      <c r="X874" s="201"/>
      <c r="Y874" s="212" t="s">
        <v>70</v>
      </c>
      <c r="Z874" s="199" t="s">
        <v>75</v>
      </c>
      <c r="AA874" s="212" t="s">
        <v>72</v>
      </c>
      <c r="AB874" s="195"/>
      <c r="AC874" s="205"/>
      <c r="AD874" s="205"/>
      <c r="AE874" s="205"/>
      <c r="AF874" s="205"/>
      <c r="AG874" s="205"/>
      <c r="AH874" s="205"/>
      <c r="AI874" s="205"/>
    </row>
    <row r="875" spans="1:35" ht="24.6" x14ac:dyDescent="0.85">
      <c r="A875" s="192">
        <v>874</v>
      </c>
      <c r="B875" s="193" t="s">
        <v>5324</v>
      </c>
      <c r="C875" s="207" t="s">
        <v>6705</v>
      </c>
      <c r="D875" s="207" t="s">
        <v>6706</v>
      </c>
      <c r="E875" s="208"/>
      <c r="F875" s="208"/>
      <c r="G875" s="195" t="s">
        <v>8894</v>
      </c>
      <c r="H875" s="199"/>
      <c r="I875" s="210">
        <v>447139</v>
      </c>
      <c r="J875" s="210">
        <v>1278164</v>
      </c>
      <c r="K875" s="199"/>
      <c r="L875" s="199" t="s">
        <v>65</v>
      </c>
      <c r="M875" s="199"/>
      <c r="N875" s="199"/>
      <c r="O875" s="199" t="s">
        <v>68</v>
      </c>
      <c r="P875" s="211" t="s">
        <v>6805</v>
      </c>
      <c r="Q875" s="212">
        <v>1</v>
      </c>
      <c r="R875" s="212">
        <v>35</v>
      </c>
      <c r="S875" s="202"/>
      <c r="T875" s="212"/>
      <c r="U875" s="212"/>
      <c r="V875" s="212"/>
      <c r="W875" s="213" t="s">
        <v>69</v>
      </c>
      <c r="X875" s="201"/>
      <c r="Y875" s="212" t="s">
        <v>70</v>
      </c>
      <c r="Z875" s="199" t="s">
        <v>75</v>
      </c>
      <c r="AA875" s="212" t="s">
        <v>72</v>
      </c>
      <c r="AB875" s="195"/>
      <c r="AC875" s="205"/>
      <c r="AD875" s="205"/>
      <c r="AE875" s="205"/>
      <c r="AF875" s="205"/>
      <c r="AG875" s="205"/>
      <c r="AH875" s="205"/>
      <c r="AI875" s="205"/>
    </row>
    <row r="876" spans="1:35" ht="24.6" x14ac:dyDescent="0.85">
      <c r="A876" s="192">
        <v>875</v>
      </c>
      <c r="B876" s="193" t="s">
        <v>5324</v>
      </c>
      <c r="C876" s="207" t="s">
        <v>6705</v>
      </c>
      <c r="D876" s="207" t="s">
        <v>6706</v>
      </c>
      <c r="E876" s="208"/>
      <c r="F876" s="208"/>
      <c r="G876" s="195" t="s">
        <v>8895</v>
      </c>
      <c r="H876" s="199"/>
      <c r="I876" s="210">
        <v>446952</v>
      </c>
      <c r="J876" s="210">
        <v>1278158</v>
      </c>
      <c r="K876" s="199"/>
      <c r="L876" s="199" t="s">
        <v>65</v>
      </c>
      <c r="M876" s="199"/>
      <c r="N876" s="199"/>
      <c r="O876" s="199" t="s">
        <v>68</v>
      </c>
      <c r="P876" s="211" t="s">
        <v>6806</v>
      </c>
      <c r="Q876" s="212">
        <v>1</v>
      </c>
      <c r="R876" s="212">
        <v>34</v>
      </c>
      <c r="S876" s="202"/>
      <c r="T876" s="212"/>
      <c r="U876" s="212"/>
      <c r="V876" s="212"/>
      <c r="W876" s="213" t="s">
        <v>69</v>
      </c>
      <c r="X876" s="201"/>
      <c r="Y876" s="212" t="s">
        <v>70</v>
      </c>
      <c r="Z876" s="199" t="s">
        <v>75</v>
      </c>
      <c r="AA876" s="212" t="s">
        <v>72</v>
      </c>
      <c r="AB876" s="195"/>
      <c r="AC876" s="205"/>
      <c r="AD876" s="205"/>
      <c r="AE876" s="205"/>
      <c r="AF876" s="205"/>
      <c r="AG876" s="205"/>
      <c r="AH876" s="205"/>
      <c r="AI876" s="205"/>
    </row>
    <row r="877" spans="1:35" ht="24.6" x14ac:dyDescent="0.85">
      <c r="A877" s="192">
        <v>876</v>
      </c>
      <c r="B877" s="193" t="s">
        <v>5324</v>
      </c>
      <c r="C877" s="207" t="s">
        <v>6705</v>
      </c>
      <c r="D877" s="207" t="s">
        <v>6706</v>
      </c>
      <c r="E877" s="208" t="s">
        <v>6807</v>
      </c>
      <c r="F877" s="208"/>
      <c r="G877" s="195" t="s">
        <v>8896</v>
      </c>
      <c r="H877" s="199"/>
      <c r="I877" s="210">
        <v>437976</v>
      </c>
      <c r="J877" s="210">
        <v>1274259</v>
      </c>
      <c r="K877" s="199"/>
      <c r="L877" s="199" t="s">
        <v>65</v>
      </c>
      <c r="M877" s="199"/>
      <c r="N877" s="199"/>
      <c r="O877" s="199" t="s">
        <v>68</v>
      </c>
      <c r="P877" s="211" t="s">
        <v>202</v>
      </c>
      <c r="Q877" s="212">
        <v>1</v>
      </c>
      <c r="R877" s="212">
        <v>31</v>
      </c>
      <c r="S877" s="202"/>
      <c r="T877" s="212"/>
      <c r="U877" s="212"/>
      <c r="V877" s="212"/>
      <c r="W877" s="213" t="s">
        <v>69</v>
      </c>
      <c r="X877" s="201"/>
      <c r="Y877" s="212" t="s">
        <v>70</v>
      </c>
      <c r="Z877" s="199" t="s">
        <v>75</v>
      </c>
      <c r="AA877" s="212" t="s">
        <v>72</v>
      </c>
      <c r="AB877" s="195"/>
      <c r="AC877" s="205"/>
      <c r="AD877" s="205"/>
      <c r="AE877" s="205"/>
      <c r="AF877" s="205"/>
      <c r="AG877" s="205"/>
      <c r="AH877" s="205"/>
      <c r="AI877" s="205"/>
    </row>
    <row r="878" spans="1:35" ht="24.6" x14ac:dyDescent="0.85">
      <c r="A878" s="192">
        <v>877</v>
      </c>
      <c r="B878" s="193" t="s">
        <v>5324</v>
      </c>
      <c r="C878" s="207" t="s">
        <v>6705</v>
      </c>
      <c r="D878" s="207" t="s">
        <v>6706</v>
      </c>
      <c r="E878" s="208"/>
      <c r="F878" s="208"/>
      <c r="G878" s="195" t="s">
        <v>8897</v>
      </c>
      <c r="H878" s="199"/>
      <c r="I878" s="210">
        <v>438021</v>
      </c>
      <c r="J878" s="210">
        <v>1273873</v>
      </c>
      <c r="K878" s="199"/>
      <c r="L878" s="199" t="s">
        <v>65</v>
      </c>
      <c r="M878" s="199"/>
      <c r="N878" s="199"/>
      <c r="O878" s="199" t="s">
        <v>68</v>
      </c>
      <c r="P878" s="211" t="s">
        <v>213</v>
      </c>
      <c r="Q878" s="212">
        <v>1</v>
      </c>
      <c r="R878" s="212">
        <v>30</v>
      </c>
      <c r="S878" s="202"/>
      <c r="T878" s="212"/>
      <c r="U878" s="212"/>
      <c r="V878" s="212"/>
      <c r="W878" s="213" t="s">
        <v>69</v>
      </c>
      <c r="X878" s="201"/>
      <c r="Y878" s="212" t="s">
        <v>70</v>
      </c>
      <c r="Z878" s="199" t="s">
        <v>75</v>
      </c>
      <c r="AA878" s="212" t="s">
        <v>72</v>
      </c>
      <c r="AB878" s="195"/>
      <c r="AC878" s="205"/>
      <c r="AD878" s="205"/>
      <c r="AE878" s="205"/>
      <c r="AF878" s="205"/>
      <c r="AG878" s="205"/>
      <c r="AH878" s="205"/>
      <c r="AI878" s="205"/>
    </row>
    <row r="879" spans="1:35" ht="24.6" x14ac:dyDescent="0.85">
      <c r="A879" s="192">
        <v>878</v>
      </c>
      <c r="B879" s="193" t="s">
        <v>5324</v>
      </c>
      <c r="C879" s="207" t="s">
        <v>6705</v>
      </c>
      <c r="D879" s="207" t="s">
        <v>6706</v>
      </c>
      <c r="E879" s="208"/>
      <c r="F879" s="208"/>
      <c r="G879" s="195" t="s">
        <v>8898</v>
      </c>
      <c r="H879" s="199"/>
      <c r="I879" s="210">
        <v>437848</v>
      </c>
      <c r="J879" s="210">
        <v>1272847</v>
      </c>
      <c r="K879" s="199"/>
      <c r="L879" s="199" t="s">
        <v>65</v>
      </c>
      <c r="M879" s="199"/>
      <c r="N879" s="199"/>
      <c r="O879" s="199" t="s">
        <v>68</v>
      </c>
      <c r="P879" s="211" t="s">
        <v>6808</v>
      </c>
      <c r="Q879" s="212">
        <v>1</v>
      </c>
      <c r="R879" s="212">
        <v>35</v>
      </c>
      <c r="S879" s="202"/>
      <c r="T879" s="212"/>
      <c r="U879" s="212"/>
      <c r="V879" s="212"/>
      <c r="W879" s="213" t="s">
        <v>69</v>
      </c>
      <c r="X879" s="201"/>
      <c r="Y879" s="212" t="s">
        <v>70</v>
      </c>
      <c r="Z879" s="199" t="s">
        <v>75</v>
      </c>
      <c r="AA879" s="212" t="s">
        <v>72</v>
      </c>
      <c r="AB879" s="195"/>
      <c r="AC879" s="205"/>
      <c r="AD879" s="205"/>
      <c r="AE879" s="205"/>
      <c r="AF879" s="205"/>
      <c r="AG879" s="205"/>
      <c r="AH879" s="205"/>
      <c r="AI879" s="205"/>
    </row>
    <row r="880" spans="1:35" ht="24.6" x14ac:dyDescent="0.85">
      <c r="A880" s="192">
        <v>879</v>
      </c>
      <c r="B880" s="193" t="s">
        <v>5324</v>
      </c>
      <c r="C880" s="207" t="s">
        <v>6705</v>
      </c>
      <c r="D880" s="207" t="s">
        <v>6706</v>
      </c>
      <c r="E880" s="208" t="s">
        <v>6809</v>
      </c>
      <c r="F880" s="208"/>
      <c r="G880" s="195" t="s">
        <v>8899</v>
      </c>
      <c r="H880" s="199"/>
      <c r="I880" s="210">
        <v>436717</v>
      </c>
      <c r="J880" s="210">
        <v>1274637</v>
      </c>
      <c r="K880" s="199"/>
      <c r="L880" s="199" t="s">
        <v>65</v>
      </c>
      <c r="M880" s="199"/>
      <c r="N880" s="199"/>
      <c r="O880" s="199" t="s">
        <v>68</v>
      </c>
      <c r="P880" s="211" t="s">
        <v>213</v>
      </c>
      <c r="Q880" s="212">
        <v>1</v>
      </c>
      <c r="R880" s="212">
        <v>40</v>
      </c>
      <c r="S880" s="202"/>
      <c r="T880" s="212"/>
      <c r="U880" s="212"/>
      <c r="V880" s="212"/>
      <c r="W880" s="213" t="s">
        <v>69</v>
      </c>
      <c r="X880" s="201"/>
      <c r="Y880" s="212" t="s">
        <v>70</v>
      </c>
      <c r="Z880" s="199" t="s">
        <v>75</v>
      </c>
      <c r="AA880" s="212" t="s">
        <v>72</v>
      </c>
      <c r="AB880" s="195"/>
      <c r="AC880" s="205"/>
      <c r="AD880" s="205"/>
      <c r="AE880" s="205"/>
      <c r="AF880" s="205"/>
      <c r="AG880" s="205"/>
      <c r="AH880" s="205"/>
      <c r="AI880" s="205"/>
    </row>
    <row r="881" spans="1:35" ht="24.6" x14ac:dyDescent="0.85">
      <c r="A881" s="192">
        <v>880</v>
      </c>
      <c r="B881" s="193" t="s">
        <v>5324</v>
      </c>
      <c r="C881" s="207" t="s">
        <v>6705</v>
      </c>
      <c r="D881" s="207" t="s">
        <v>6706</v>
      </c>
      <c r="E881" s="208"/>
      <c r="F881" s="208"/>
      <c r="G881" s="195" t="s">
        <v>8900</v>
      </c>
      <c r="H881" s="199"/>
      <c r="I881" s="210">
        <v>436984</v>
      </c>
      <c r="J881" s="210">
        <v>1274397</v>
      </c>
      <c r="K881" s="199"/>
      <c r="L881" s="199" t="s">
        <v>65</v>
      </c>
      <c r="M881" s="199"/>
      <c r="N881" s="199"/>
      <c r="O881" s="199" t="s">
        <v>68</v>
      </c>
      <c r="P881" s="211" t="s">
        <v>6810</v>
      </c>
      <c r="Q881" s="212">
        <v>1</v>
      </c>
      <c r="R881" s="212">
        <v>30</v>
      </c>
      <c r="S881" s="202"/>
      <c r="T881" s="212">
        <v>6.5</v>
      </c>
      <c r="U881" s="212">
        <v>6</v>
      </c>
      <c r="V881" s="212">
        <v>12</v>
      </c>
      <c r="W881" s="213" t="s">
        <v>69</v>
      </c>
      <c r="X881" s="201"/>
      <c r="Y881" s="212" t="s">
        <v>70</v>
      </c>
      <c r="Z881" s="199" t="s">
        <v>75</v>
      </c>
      <c r="AA881" s="212" t="s">
        <v>72</v>
      </c>
      <c r="AB881" s="195"/>
      <c r="AC881" s="205"/>
      <c r="AD881" s="205"/>
      <c r="AE881" s="205"/>
      <c r="AF881" s="205"/>
      <c r="AG881" s="205"/>
      <c r="AH881" s="205"/>
      <c r="AI881" s="205"/>
    </row>
    <row r="882" spans="1:35" ht="24.6" x14ac:dyDescent="0.85">
      <c r="A882" s="192">
        <v>881</v>
      </c>
      <c r="B882" s="193" t="s">
        <v>5324</v>
      </c>
      <c r="C882" s="207" t="s">
        <v>6705</v>
      </c>
      <c r="D882" s="207" t="s">
        <v>6706</v>
      </c>
      <c r="E882" s="208"/>
      <c r="F882" s="208"/>
      <c r="G882" s="195" t="s">
        <v>8901</v>
      </c>
      <c r="H882" s="199"/>
      <c r="I882" s="210">
        <v>436886</v>
      </c>
      <c r="J882" s="210">
        <v>1274657</v>
      </c>
      <c r="K882" s="199"/>
      <c r="L882" s="199" t="s">
        <v>65</v>
      </c>
      <c r="M882" s="199"/>
      <c r="N882" s="199"/>
      <c r="O882" s="199" t="s">
        <v>68</v>
      </c>
      <c r="P882" s="211" t="s">
        <v>6811</v>
      </c>
      <c r="Q882" s="212">
        <v>1</v>
      </c>
      <c r="R882" s="212">
        <v>28</v>
      </c>
      <c r="S882" s="202"/>
      <c r="T882" s="212">
        <v>1.5</v>
      </c>
      <c r="U882" s="212">
        <v>5</v>
      </c>
      <c r="V882" s="212">
        <v>18</v>
      </c>
      <c r="W882" s="213" t="s">
        <v>69</v>
      </c>
      <c r="X882" s="201"/>
      <c r="Y882" s="212" t="s">
        <v>70</v>
      </c>
      <c r="Z882" s="199" t="s">
        <v>75</v>
      </c>
      <c r="AA882" s="212" t="s">
        <v>72</v>
      </c>
      <c r="AB882" s="195"/>
      <c r="AC882" s="205"/>
      <c r="AD882" s="205"/>
      <c r="AE882" s="205"/>
      <c r="AF882" s="205"/>
      <c r="AG882" s="205"/>
      <c r="AH882" s="205"/>
      <c r="AI882" s="205"/>
    </row>
    <row r="883" spans="1:35" ht="24.6" x14ac:dyDescent="0.85">
      <c r="A883" s="192">
        <v>882</v>
      </c>
      <c r="B883" s="193" t="s">
        <v>5324</v>
      </c>
      <c r="C883" s="207" t="s">
        <v>6705</v>
      </c>
      <c r="D883" s="207" t="s">
        <v>6706</v>
      </c>
      <c r="E883" s="208" t="s">
        <v>6031</v>
      </c>
      <c r="F883" s="208"/>
      <c r="G883" s="195" t="s">
        <v>8902</v>
      </c>
      <c r="H883" s="199"/>
      <c r="I883" s="210">
        <v>436333</v>
      </c>
      <c r="J883" s="210">
        <v>1275130</v>
      </c>
      <c r="K883" s="199"/>
      <c r="L883" s="199" t="s">
        <v>65</v>
      </c>
      <c r="M883" s="199"/>
      <c r="N883" s="199"/>
      <c r="O883" s="199" t="s">
        <v>68</v>
      </c>
      <c r="P883" s="211" t="s">
        <v>6812</v>
      </c>
      <c r="Q883" s="212" t="s">
        <v>6813</v>
      </c>
      <c r="R883" s="212">
        <v>30</v>
      </c>
      <c r="S883" s="202"/>
      <c r="T883" s="212">
        <v>7</v>
      </c>
      <c r="U883" s="212">
        <v>4</v>
      </c>
      <c r="V883" s="212">
        <v>13</v>
      </c>
      <c r="W883" s="213" t="s">
        <v>69</v>
      </c>
      <c r="X883" s="201"/>
      <c r="Y883" s="212" t="s">
        <v>70</v>
      </c>
      <c r="Z883" s="199" t="s">
        <v>75</v>
      </c>
      <c r="AA883" s="212" t="s">
        <v>72</v>
      </c>
      <c r="AB883" s="195"/>
      <c r="AC883" s="205"/>
      <c r="AD883" s="205"/>
      <c r="AE883" s="205"/>
      <c r="AF883" s="205"/>
      <c r="AG883" s="205"/>
      <c r="AH883" s="205"/>
      <c r="AI883" s="205"/>
    </row>
    <row r="884" spans="1:35" ht="24.6" x14ac:dyDescent="0.85">
      <c r="A884" s="192">
        <v>883</v>
      </c>
      <c r="B884" s="193" t="s">
        <v>5324</v>
      </c>
      <c r="C884" s="207" t="s">
        <v>6705</v>
      </c>
      <c r="D884" s="207" t="s">
        <v>6706</v>
      </c>
      <c r="E884" s="208"/>
      <c r="F884" s="208"/>
      <c r="G884" s="195" t="s">
        <v>8903</v>
      </c>
      <c r="H884" s="199"/>
      <c r="I884" s="210">
        <v>436301</v>
      </c>
      <c r="J884" s="210">
        <v>1275327</v>
      </c>
      <c r="K884" s="199"/>
      <c r="L884" s="199" t="s">
        <v>65</v>
      </c>
      <c r="M884" s="199"/>
      <c r="N884" s="199"/>
      <c r="O884" s="199" t="s">
        <v>68</v>
      </c>
      <c r="P884" s="211" t="s">
        <v>5335</v>
      </c>
      <c r="Q884" s="212">
        <v>0</v>
      </c>
      <c r="R884" s="212">
        <v>39</v>
      </c>
      <c r="S884" s="202"/>
      <c r="T884" s="212">
        <v>2</v>
      </c>
      <c r="U884" s="212">
        <v>5</v>
      </c>
      <c r="V884" s="212">
        <v>12</v>
      </c>
      <c r="W884" s="213" t="s">
        <v>69</v>
      </c>
      <c r="X884" s="201"/>
      <c r="Y884" s="212" t="s">
        <v>70</v>
      </c>
      <c r="Z884" s="199" t="s">
        <v>75</v>
      </c>
      <c r="AA884" s="212" t="s">
        <v>72</v>
      </c>
      <c r="AB884" s="195"/>
      <c r="AC884" s="205"/>
      <c r="AD884" s="205"/>
      <c r="AE884" s="205"/>
      <c r="AF884" s="205"/>
      <c r="AG884" s="205"/>
      <c r="AH884" s="205"/>
      <c r="AI884" s="205"/>
    </row>
    <row r="885" spans="1:35" ht="24.6" x14ac:dyDescent="0.85">
      <c r="A885" s="192">
        <v>884</v>
      </c>
      <c r="B885" s="193" t="s">
        <v>5324</v>
      </c>
      <c r="C885" s="207" t="s">
        <v>6705</v>
      </c>
      <c r="D885" s="207" t="s">
        <v>6706</v>
      </c>
      <c r="E885" s="208"/>
      <c r="F885" s="208"/>
      <c r="G885" s="195" t="s">
        <v>8904</v>
      </c>
      <c r="H885" s="199"/>
      <c r="I885" s="210">
        <v>436632</v>
      </c>
      <c r="J885" s="210">
        <v>1275989</v>
      </c>
      <c r="K885" s="199"/>
      <c r="L885" s="199" t="s">
        <v>65</v>
      </c>
      <c r="M885" s="199"/>
      <c r="N885" s="199"/>
      <c r="O885" s="199" t="s">
        <v>68</v>
      </c>
      <c r="P885" s="211" t="s">
        <v>6814</v>
      </c>
      <c r="Q885" s="212" t="s">
        <v>6813</v>
      </c>
      <c r="R885" s="212">
        <v>27</v>
      </c>
      <c r="S885" s="202"/>
      <c r="T885" s="212">
        <v>2</v>
      </c>
      <c r="U885" s="212">
        <v>5</v>
      </c>
      <c r="V885" s="212">
        <v>12</v>
      </c>
      <c r="W885" s="213" t="s">
        <v>69</v>
      </c>
      <c r="X885" s="201"/>
      <c r="Y885" s="212" t="s">
        <v>70</v>
      </c>
      <c r="Z885" s="199" t="s">
        <v>75</v>
      </c>
      <c r="AA885" s="212" t="s">
        <v>72</v>
      </c>
      <c r="AB885" s="195"/>
      <c r="AC885" s="205"/>
      <c r="AD885" s="205"/>
      <c r="AE885" s="205"/>
      <c r="AF885" s="205"/>
      <c r="AG885" s="205"/>
      <c r="AH885" s="205"/>
      <c r="AI885" s="205"/>
    </row>
    <row r="886" spans="1:35" ht="24.6" x14ac:dyDescent="0.85">
      <c r="A886" s="192">
        <v>885</v>
      </c>
      <c r="B886" s="193" t="s">
        <v>5324</v>
      </c>
      <c r="C886" s="207" t="s">
        <v>6705</v>
      </c>
      <c r="D886" s="207" t="s">
        <v>6706</v>
      </c>
      <c r="E886" s="208"/>
      <c r="F886" s="208"/>
      <c r="G886" s="195" t="s">
        <v>8905</v>
      </c>
      <c r="H886" s="199"/>
      <c r="I886" s="210">
        <v>436735</v>
      </c>
      <c r="J886" s="210">
        <v>1276245</v>
      </c>
      <c r="K886" s="199"/>
      <c r="L886" s="199" t="s">
        <v>65</v>
      </c>
      <c r="M886" s="199"/>
      <c r="N886" s="199"/>
      <c r="O886" s="199" t="s">
        <v>68</v>
      </c>
      <c r="P886" s="211" t="s">
        <v>6815</v>
      </c>
      <c r="Q886" s="212">
        <v>1</v>
      </c>
      <c r="R886" s="212">
        <v>28</v>
      </c>
      <c r="S886" s="202"/>
      <c r="T886" s="212"/>
      <c r="U886" s="212"/>
      <c r="V886" s="212"/>
      <c r="W886" s="213" t="s">
        <v>69</v>
      </c>
      <c r="X886" s="201"/>
      <c r="Y886" s="212" t="s">
        <v>70</v>
      </c>
      <c r="Z886" s="199" t="s">
        <v>75</v>
      </c>
      <c r="AA886" s="212" t="s">
        <v>72</v>
      </c>
      <c r="AB886" s="195"/>
      <c r="AC886" s="205"/>
      <c r="AD886" s="205"/>
      <c r="AE886" s="205"/>
      <c r="AF886" s="205"/>
      <c r="AG886" s="205"/>
      <c r="AH886" s="205"/>
      <c r="AI886" s="205"/>
    </row>
    <row r="887" spans="1:35" ht="24.6" x14ac:dyDescent="0.85">
      <c r="A887" s="192">
        <v>886</v>
      </c>
      <c r="B887" s="193" t="s">
        <v>5324</v>
      </c>
      <c r="C887" s="207" t="s">
        <v>6705</v>
      </c>
      <c r="D887" s="207" t="s">
        <v>6706</v>
      </c>
      <c r="E887" s="208" t="s">
        <v>105</v>
      </c>
      <c r="F887" s="208"/>
      <c r="G887" s="195" t="s">
        <v>8906</v>
      </c>
      <c r="H887" s="199"/>
      <c r="I887" s="210">
        <v>436705</v>
      </c>
      <c r="J887" s="210">
        <v>1276275</v>
      </c>
      <c r="K887" s="199"/>
      <c r="L887" s="199" t="s">
        <v>65</v>
      </c>
      <c r="M887" s="199"/>
      <c r="N887" s="199"/>
      <c r="O887" s="199" t="s">
        <v>68</v>
      </c>
      <c r="P887" s="211" t="s">
        <v>6815</v>
      </c>
      <c r="Q887" s="212">
        <v>1</v>
      </c>
      <c r="R887" s="212">
        <v>28</v>
      </c>
      <c r="S887" s="202"/>
      <c r="T887" s="212"/>
      <c r="U887" s="212"/>
      <c r="V887" s="212"/>
      <c r="W887" s="213" t="s">
        <v>69</v>
      </c>
      <c r="X887" s="201"/>
      <c r="Y887" s="212" t="s">
        <v>70</v>
      </c>
      <c r="Z887" s="199" t="s">
        <v>75</v>
      </c>
      <c r="AA887" s="212" t="s">
        <v>72</v>
      </c>
      <c r="AB887" s="195"/>
      <c r="AC887" s="205"/>
      <c r="AD887" s="205"/>
      <c r="AE887" s="205"/>
      <c r="AF887" s="205"/>
      <c r="AG887" s="205"/>
      <c r="AH887" s="205"/>
      <c r="AI887" s="205"/>
    </row>
    <row r="888" spans="1:35" ht="24.6" x14ac:dyDescent="0.85">
      <c r="A888" s="192">
        <v>887</v>
      </c>
      <c r="B888" s="193" t="s">
        <v>5324</v>
      </c>
      <c r="C888" s="207" t="s">
        <v>6705</v>
      </c>
      <c r="D888" s="207" t="s">
        <v>6706</v>
      </c>
      <c r="E888" s="208"/>
      <c r="F888" s="208"/>
      <c r="G888" s="195" t="s">
        <v>8907</v>
      </c>
      <c r="H888" s="199"/>
      <c r="I888" s="210">
        <v>436632</v>
      </c>
      <c r="J888" s="210">
        <v>1275989</v>
      </c>
      <c r="K888" s="199"/>
      <c r="L888" s="199" t="s">
        <v>65</v>
      </c>
      <c r="M888" s="199"/>
      <c r="N888" s="199"/>
      <c r="O888" s="199" t="s">
        <v>68</v>
      </c>
      <c r="P888" s="211" t="s">
        <v>6814</v>
      </c>
      <c r="Q888" s="212">
        <v>1</v>
      </c>
      <c r="R888" s="212">
        <v>27</v>
      </c>
      <c r="S888" s="202"/>
      <c r="T888" s="212">
        <v>2</v>
      </c>
      <c r="U888" s="212">
        <v>5</v>
      </c>
      <c r="V888" s="212">
        <v>12</v>
      </c>
      <c r="W888" s="213" t="s">
        <v>69</v>
      </c>
      <c r="X888" s="201"/>
      <c r="Y888" s="212" t="s">
        <v>70</v>
      </c>
      <c r="Z888" s="199" t="s">
        <v>75</v>
      </c>
      <c r="AA888" s="212" t="s">
        <v>72</v>
      </c>
      <c r="AB888" s="195"/>
      <c r="AC888" s="205"/>
      <c r="AD888" s="205"/>
      <c r="AE888" s="205"/>
      <c r="AF888" s="205"/>
      <c r="AG888" s="205"/>
      <c r="AH888" s="205"/>
      <c r="AI888" s="205"/>
    </row>
    <row r="889" spans="1:35" ht="24.6" x14ac:dyDescent="0.85">
      <c r="A889" s="192">
        <v>888</v>
      </c>
      <c r="B889" s="193" t="s">
        <v>5324</v>
      </c>
      <c r="C889" s="207" t="s">
        <v>6705</v>
      </c>
      <c r="D889" s="207" t="s">
        <v>6706</v>
      </c>
      <c r="E889" s="208" t="s">
        <v>6816</v>
      </c>
      <c r="F889" s="208"/>
      <c r="G889" s="195" t="s">
        <v>8908</v>
      </c>
      <c r="H889" s="199"/>
      <c r="I889" s="210">
        <v>441646</v>
      </c>
      <c r="J889" s="210">
        <v>1273318</v>
      </c>
      <c r="K889" s="199"/>
      <c r="L889" s="199" t="s">
        <v>65</v>
      </c>
      <c r="M889" s="199"/>
      <c r="N889" s="199"/>
      <c r="O889" s="199" t="s">
        <v>68</v>
      </c>
      <c r="P889" s="211" t="s">
        <v>6817</v>
      </c>
      <c r="Q889" s="212">
        <v>1</v>
      </c>
      <c r="R889" s="212">
        <v>38</v>
      </c>
      <c r="S889" s="202"/>
      <c r="T889" s="212">
        <v>2.5</v>
      </c>
      <c r="U889" s="212">
        <v>6</v>
      </c>
      <c r="V889" s="212">
        <v>12</v>
      </c>
      <c r="W889" s="213" t="s">
        <v>69</v>
      </c>
      <c r="X889" s="201"/>
      <c r="Y889" s="212" t="s">
        <v>70</v>
      </c>
      <c r="Z889" s="199" t="s">
        <v>75</v>
      </c>
      <c r="AA889" s="212" t="s">
        <v>72</v>
      </c>
      <c r="AB889" s="195"/>
      <c r="AC889" s="205"/>
      <c r="AD889" s="205"/>
      <c r="AE889" s="205"/>
      <c r="AF889" s="205"/>
      <c r="AG889" s="205"/>
      <c r="AH889" s="205"/>
      <c r="AI889" s="205"/>
    </row>
    <row r="890" spans="1:35" ht="24.6" x14ac:dyDescent="0.85">
      <c r="A890" s="192">
        <v>889</v>
      </c>
      <c r="B890" s="193" t="s">
        <v>5324</v>
      </c>
      <c r="C890" s="207" t="s">
        <v>6705</v>
      </c>
      <c r="D890" s="207" t="s">
        <v>6706</v>
      </c>
      <c r="E890" s="208"/>
      <c r="F890" s="208"/>
      <c r="G890" s="195" t="s">
        <v>8909</v>
      </c>
      <c r="H890" s="199"/>
      <c r="I890" s="210">
        <v>441380</v>
      </c>
      <c r="J890" s="210">
        <v>1272645</v>
      </c>
      <c r="K890" s="199"/>
      <c r="L890" s="199" t="s">
        <v>65</v>
      </c>
      <c r="M890" s="199"/>
      <c r="N890" s="199"/>
      <c r="O890" s="199" t="s">
        <v>68</v>
      </c>
      <c r="P890" s="211" t="s">
        <v>6818</v>
      </c>
      <c r="Q890" s="212">
        <v>1</v>
      </c>
      <c r="R890" s="212">
        <v>35</v>
      </c>
      <c r="S890" s="202"/>
      <c r="T890" s="212"/>
      <c r="U890" s="212"/>
      <c r="V890" s="212"/>
      <c r="W890" s="213" t="s">
        <v>69</v>
      </c>
      <c r="X890" s="201"/>
      <c r="Y890" s="212" t="s">
        <v>70</v>
      </c>
      <c r="Z890" s="199" t="s">
        <v>75</v>
      </c>
      <c r="AA890" s="212" t="s">
        <v>72</v>
      </c>
      <c r="AB890" s="195"/>
      <c r="AC890" s="205"/>
      <c r="AD890" s="205"/>
      <c r="AE890" s="205"/>
      <c r="AF890" s="205"/>
      <c r="AG890" s="205"/>
      <c r="AH890" s="205"/>
      <c r="AI890" s="205"/>
    </row>
    <row r="891" spans="1:35" ht="24.6" x14ac:dyDescent="0.85">
      <c r="A891" s="192">
        <v>890</v>
      </c>
      <c r="B891" s="193" t="s">
        <v>5324</v>
      </c>
      <c r="C891" s="207" t="s">
        <v>6705</v>
      </c>
      <c r="D891" s="207" t="s">
        <v>6706</v>
      </c>
      <c r="E891" s="208"/>
      <c r="F891" s="208"/>
      <c r="G891" s="195" t="s">
        <v>8910</v>
      </c>
      <c r="H891" s="199"/>
      <c r="I891" s="210">
        <v>449327</v>
      </c>
      <c r="J891" s="210">
        <v>1272561</v>
      </c>
      <c r="K891" s="199"/>
      <c r="L891" s="199" t="s">
        <v>65</v>
      </c>
      <c r="M891" s="199"/>
      <c r="N891" s="199"/>
      <c r="O891" s="199" t="s">
        <v>68</v>
      </c>
      <c r="P891" s="211" t="s">
        <v>6819</v>
      </c>
      <c r="Q891" s="212">
        <v>1</v>
      </c>
      <c r="R891" s="212">
        <v>35</v>
      </c>
      <c r="S891" s="202"/>
      <c r="T891" s="212"/>
      <c r="U891" s="212"/>
      <c r="V891" s="212"/>
      <c r="W891" s="213" t="s">
        <v>69</v>
      </c>
      <c r="X891" s="201"/>
      <c r="Y891" s="212" t="s">
        <v>70</v>
      </c>
      <c r="Z891" s="199" t="s">
        <v>75</v>
      </c>
      <c r="AA891" s="212" t="s">
        <v>72</v>
      </c>
      <c r="AB891" s="195"/>
      <c r="AC891" s="205"/>
      <c r="AD891" s="205"/>
      <c r="AE891" s="205"/>
      <c r="AF891" s="205"/>
      <c r="AG891" s="205"/>
      <c r="AH891" s="205"/>
      <c r="AI891" s="205"/>
    </row>
    <row r="892" spans="1:35" ht="24.6" x14ac:dyDescent="0.85">
      <c r="A892" s="192">
        <v>891</v>
      </c>
      <c r="B892" s="193" t="s">
        <v>5324</v>
      </c>
      <c r="C892" s="207" t="s">
        <v>6705</v>
      </c>
      <c r="D892" s="207" t="s">
        <v>6706</v>
      </c>
      <c r="E892" s="208"/>
      <c r="F892" s="208"/>
      <c r="G892" s="195" t="s">
        <v>8911</v>
      </c>
      <c r="H892" s="199"/>
      <c r="I892" s="210">
        <v>441057</v>
      </c>
      <c r="J892" s="210">
        <v>1272308</v>
      </c>
      <c r="K892" s="199"/>
      <c r="L892" s="199" t="s">
        <v>65</v>
      </c>
      <c r="M892" s="199"/>
      <c r="N892" s="199"/>
      <c r="O892" s="199" t="s">
        <v>68</v>
      </c>
      <c r="P892" s="211" t="s">
        <v>6820</v>
      </c>
      <c r="Q892" s="212">
        <v>1</v>
      </c>
      <c r="R892" s="212">
        <v>29</v>
      </c>
      <c r="S892" s="202"/>
      <c r="T892" s="212"/>
      <c r="U892" s="212"/>
      <c r="V892" s="212"/>
      <c r="W892" s="213" t="s">
        <v>69</v>
      </c>
      <c r="X892" s="201"/>
      <c r="Y892" s="212" t="s">
        <v>70</v>
      </c>
      <c r="Z892" s="199" t="s">
        <v>75</v>
      </c>
      <c r="AA892" s="212" t="s">
        <v>72</v>
      </c>
      <c r="AB892" s="195"/>
      <c r="AC892" s="205"/>
      <c r="AD892" s="205"/>
      <c r="AE892" s="205"/>
      <c r="AF892" s="205"/>
      <c r="AG892" s="205"/>
      <c r="AH892" s="205"/>
      <c r="AI892" s="205"/>
    </row>
    <row r="893" spans="1:35" ht="24.6" x14ac:dyDescent="0.85">
      <c r="A893" s="192">
        <v>892</v>
      </c>
      <c r="B893" s="193" t="s">
        <v>5324</v>
      </c>
      <c r="C893" s="207" t="s">
        <v>6705</v>
      </c>
      <c r="D893" s="207" t="s">
        <v>6706</v>
      </c>
      <c r="E893" s="208" t="s">
        <v>6714</v>
      </c>
      <c r="F893" s="208"/>
      <c r="G893" s="195" t="s">
        <v>8912</v>
      </c>
      <c r="H893" s="199"/>
      <c r="I893" s="210">
        <v>435230</v>
      </c>
      <c r="J893" s="210">
        <v>1276822</v>
      </c>
      <c r="K893" s="199"/>
      <c r="L893" s="199" t="s">
        <v>65</v>
      </c>
      <c r="M893" s="199"/>
      <c r="N893" s="199"/>
      <c r="O893" s="199" t="s">
        <v>68</v>
      </c>
      <c r="P893" s="211" t="s">
        <v>6821</v>
      </c>
      <c r="Q893" s="212">
        <v>1</v>
      </c>
      <c r="R893" s="212">
        <v>30</v>
      </c>
      <c r="S893" s="202"/>
      <c r="T893" s="212">
        <v>8</v>
      </c>
      <c r="U893" s="212">
        <v>4</v>
      </c>
      <c r="V893" s="212">
        <v>20</v>
      </c>
      <c r="W893" s="213" t="s">
        <v>69</v>
      </c>
      <c r="X893" s="201"/>
      <c r="Y893" s="212" t="s">
        <v>70</v>
      </c>
      <c r="Z893" s="199" t="s">
        <v>75</v>
      </c>
      <c r="AA893" s="212" t="s">
        <v>72</v>
      </c>
      <c r="AB893" s="195"/>
      <c r="AC893" s="205"/>
      <c r="AD893" s="205"/>
      <c r="AE893" s="205"/>
      <c r="AF893" s="205"/>
      <c r="AG893" s="205"/>
      <c r="AH893" s="205"/>
      <c r="AI893" s="205"/>
    </row>
    <row r="894" spans="1:35" ht="24.6" x14ac:dyDescent="0.85">
      <c r="A894" s="192">
        <v>893</v>
      </c>
      <c r="B894" s="193" t="s">
        <v>5324</v>
      </c>
      <c r="C894" s="207" t="s">
        <v>6705</v>
      </c>
      <c r="D894" s="207" t="s">
        <v>6706</v>
      </c>
      <c r="E894" s="208"/>
      <c r="F894" s="208"/>
      <c r="G894" s="195" t="s">
        <v>8913</v>
      </c>
      <c r="H894" s="199"/>
      <c r="I894" s="210">
        <v>435404</v>
      </c>
      <c r="J894" s="210">
        <v>1276597</v>
      </c>
      <c r="K894" s="199"/>
      <c r="L894" s="199" t="s">
        <v>65</v>
      </c>
      <c r="M894" s="199"/>
      <c r="N894" s="199"/>
      <c r="O894" s="199" t="s">
        <v>68</v>
      </c>
      <c r="P894" s="211" t="s">
        <v>6822</v>
      </c>
      <c r="Q894" s="212">
        <v>1</v>
      </c>
      <c r="R894" s="212">
        <v>27</v>
      </c>
      <c r="S894" s="202"/>
      <c r="T894" s="212">
        <v>2</v>
      </c>
      <c r="U894" s="212">
        <v>5</v>
      </c>
      <c r="V894" s="212">
        <v>15</v>
      </c>
      <c r="W894" s="213" t="s">
        <v>69</v>
      </c>
      <c r="X894" s="201"/>
      <c r="Y894" s="212" t="s">
        <v>70</v>
      </c>
      <c r="Z894" s="199" t="s">
        <v>75</v>
      </c>
      <c r="AA894" s="212" t="s">
        <v>72</v>
      </c>
      <c r="AB894" s="195"/>
      <c r="AC894" s="205"/>
      <c r="AD894" s="205"/>
      <c r="AE894" s="205"/>
      <c r="AF894" s="205"/>
      <c r="AG894" s="205"/>
      <c r="AH894" s="205"/>
      <c r="AI894" s="205"/>
    </row>
    <row r="895" spans="1:35" ht="24.6" x14ac:dyDescent="0.85">
      <c r="A895" s="192">
        <v>894</v>
      </c>
      <c r="B895" s="193" t="s">
        <v>5324</v>
      </c>
      <c r="C895" s="207" t="s">
        <v>6705</v>
      </c>
      <c r="D895" s="207" t="s">
        <v>6706</v>
      </c>
      <c r="E895" s="208"/>
      <c r="F895" s="208"/>
      <c r="G895" s="195" t="s">
        <v>8914</v>
      </c>
      <c r="H895" s="199"/>
      <c r="I895" s="210">
        <v>435305</v>
      </c>
      <c r="J895" s="210">
        <v>1277043</v>
      </c>
      <c r="K895" s="199"/>
      <c r="L895" s="199" t="s">
        <v>65</v>
      </c>
      <c r="M895" s="199"/>
      <c r="N895" s="199"/>
      <c r="O895" s="199" t="s">
        <v>68</v>
      </c>
      <c r="P895" s="211" t="s">
        <v>6823</v>
      </c>
      <c r="Q895" s="212">
        <v>1</v>
      </c>
      <c r="R895" s="212">
        <v>26</v>
      </c>
      <c r="S895" s="202"/>
      <c r="T895" s="212">
        <v>2</v>
      </c>
      <c r="U895" s="212">
        <v>5</v>
      </c>
      <c r="V895" s="212">
        <v>15</v>
      </c>
      <c r="W895" s="213" t="s">
        <v>69</v>
      </c>
      <c r="X895" s="201"/>
      <c r="Y895" s="212" t="s">
        <v>70</v>
      </c>
      <c r="Z895" s="199" t="s">
        <v>75</v>
      </c>
      <c r="AA895" s="212" t="s">
        <v>72</v>
      </c>
      <c r="AB895" s="195"/>
      <c r="AC895" s="205"/>
      <c r="AD895" s="205"/>
      <c r="AE895" s="205"/>
      <c r="AF895" s="205"/>
      <c r="AG895" s="205"/>
      <c r="AH895" s="205"/>
      <c r="AI895" s="205"/>
    </row>
    <row r="896" spans="1:35" ht="24.6" x14ac:dyDescent="0.85">
      <c r="A896" s="192">
        <v>895</v>
      </c>
      <c r="B896" s="193" t="s">
        <v>5324</v>
      </c>
      <c r="C896" s="207" t="s">
        <v>6705</v>
      </c>
      <c r="D896" s="207" t="s">
        <v>6706</v>
      </c>
      <c r="E896" s="208"/>
      <c r="F896" s="208"/>
      <c r="G896" s="195" t="s">
        <v>8915</v>
      </c>
      <c r="H896" s="199"/>
      <c r="I896" s="210">
        <v>435067</v>
      </c>
      <c r="J896" s="210">
        <v>1276862</v>
      </c>
      <c r="K896" s="199"/>
      <c r="L896" s="199" t="s">
        <v>65</v>
      </c>
      <c r="M896" s="199"/>
      <c r="N896" s="199"/>
      <c r="O896" s="199" t="s">
        <v>68</v>
      </c>
      <c r="P896" s="211" t="s">
        <v>6824</v>
      </c>
      <c r="Q896" s="212">
        <v>1</v>
      </c>
      <c r="R896" s="212">
        <v>30</v>
      </c>
      <c r="S896" s="202"/>
      <c r="T896" s="212"/>
      <c r="U896" s="212"/>
      <c r="V896" s="212"/>
      <c r="W896" s="213" t="s">
        <v>69</v>
      </c>
      <c r="X896" s="201"/>
      <c r="Y896" s="212" t="s">
        <v>70</v>
      </c>
      <c r="Z896" s="199" t="s">
        <v>75</v>
      </c>
      <c r="AA896" s="212" t="s">
        <v>72</v>
      </c>
      <c r="AB896" s="195"/>
      <c r="AC896" s="205"/>
      <c r="AD896" s="205"/>
      <c r="AE896" s="205"/>
      <c r="AF896" s="205"/>
      <c r="AG896" s="205"/>
      <c r="AH896" s="205"/>
      <c r="AI896" s="205"/>
    </row>
    <row r="897" spans="1:35" ht="24.6" x14ac:dyDescent="0.85">
      <c r="A897" s="192">
        <v>896</v>
      </c>
      <c r="B897" s="193" t="s">
        <v>5324</v>
      </c>
      <c r="C897" s="207" t="s">
        <v>6705</v>
      </c>
      <c r="D897" s="207" t="s">
        <v>6706</v>
      </c>
      <c r="E897" s="208"/>
      <c r="F897" s="208"/>
      <c r="G897" s="195" t="s">
        <v>8916</v>
      </c>
      <c r="H897" s="199"/>
      <c r="I897" s="210">
        <v>435047</v>
      </c>
      <c r="J897" s="210">
        <v>1276512</v>
      </c>
      <c r="K897" s="199"/>
      <c r="L897" s="199" t="s">
        <v>65</v>
      </c>
      <c r="M897" s="199"/>
      <c r="N897" s="199"/>
      <c r="O897" s="199" t="s">
        <v>68</v>
      </c>
      <c r="P897" s="211" t="s">
        <v>6825</v>
      </c>
      <c r="Q897" s="212">
        <v>1</v>
      </c>
      <c r="R897" s="212">
        <v>37</v>
      </c>
      <c r="S897" s="202"/>
      <c r="T897" s="212"/>
      <c r="U897" s="212"/>
      <c r="V897" s="212"/>
      <c r="W897" s="213" t="s">
        <v>69</v>
      </c>
      <c r="X897" s="201"/>
      <c r="Y897" s="212" t="s">
        <v>70</v>
      </c>
      <c r="Z897" s="199" t="s">
        <v>75</v>
      </c>
      <c r="AA897" s="212" t="s">
        <v>72</v>
      </c>
      <c r="AB897" s="195"/>
      <c r="AC897" s="205"/>
      <c r="AD897" s="205"/>
      <c r="AE897" s="205"/>
      <c r="AF897" s="205"/>
      <c r="AG897" s="205"/>
      <c r="AH897" s="205"/>
      <c r="AI897" s="205"/>
    </row>
    <row r="898" spans="1:35" ht="24.6" x14ac:dyDescent="0.85">
      <c r="A898" s="192">
        <v>897</v>
      </c>
      <c r="B898" s="193" t="s">
        <v>5324</v>
      </c>
      <c r="C898" s="207" t="s">
        <v>6705</v>
      </c>
      <c r="D898" s="207" t="s">
        <v>6706</v>
      </c>
      <c r="E898" s="208"/>
      <c r="F898" s="208"/>
      <c r="G898" s="195" t="s">
        <v>8917</v>
      </c>
      <c r="H898" s="199"/>
      <c r="I898" s="210">
        <v>435245</v>
      </c>
      <c r="J898" s="210">
        <v>1276902</v>
      </c>
      <c r="K898" s="199"/>
      <c r="L898" s="199" t="s">
        <v>65</v>
      </c>
      <c r="M898" s="199"/>
      <c r="N898" s="199"/>
      <c r="O898" s="199" t="s">
        <v>68</v>
      </c>
      <c r="P898" s="211" t="s">
        <v>6826</v>
      </c>
      <c r="Q898" s="212" t="s">
        <v>6753</v>
      </c>
      <c r="R898" s="212">
        <v>33</v>
      </c>
      <c r="S898" s="202"/>
      <c r="T898" s="212"/>
      <c r="U898" s="212"/>
      <c r="V898" s="212"/>
      <c r="W898" s="213" t="s">
        <v>69</v>
      </c>
      <c r="X898" s="201"/>
      <c r="Y898" s="212" t="s">
        <v>70</v>
      </c>
      <c r="Z898" s="199" t="s">
        <v>75</v>
      </c>
      <c r="AA898" s="212" t="s">
        <v>72</v>
      </c>
      <c r="AB898" s="195"/>
      <c r="AC898" s="205"/>
      <c r="AD898" s="205"/>
      <c r="AE898" s="205"/>
      <c r="AF898" s="205"/>
      <c r="AG898" s="205"/>
      <c r="AH898" s="205"/>
      <c r="AI898" s="205"/>
    </row>
    <row r="899" spans="1:35" ht="30" x14ac:dyDescent="0.85">
      <c r="A899" s="192">
        <v>898</v>
      </c>
      <c r="B899" s="193" t="s">
        <v>5306</v>
      </c>
      <c r="C899" s="194" t="s">
        <v>6827</v>
      </c>
      <c r="D899" s="194" t="s">
        <v>6828</v>
      </c>
      <c r="E899" s="194" t="s">
        <v>6829</v>
      </c>
      <c r="F899" s="195"/>
      <c r="G899" s="195" t="s">
        <v>8918</v>
      </c>
      <c r="H899" s="196" t="s">
        <v>6830</v>
      </c>
      <c r="I899" s="197">
        <v>439332</v>
      </c>
      <c r="J899" s="197">
        <v>1274168</v>
      </c>
      <c r="K899" s="198" t="s">
        <v>6831</v>
      </c>
      <c r="L899" s="199" t="s">
        <v>63</v>
      </c>
      <c r="M899" s="195"/>
      <c r="N899" s="195"/>
      <c r="O899" s="199" t="s">
        <v>68</v>
      </c>
      <c r="P899" s="200" t="s">
        <v>6832</v>
      </c>
      <c r="Q899" s="212" t="s">
        <v>61</v>
      </c>
      <c r="R899" s="201">
        <v>35</v>
      </c>
      <c r="S899" s="202"/>
      <c r="T899" s="203">
        <v>10</v>
      </c>
      <c r="U899" s="197">
        <v>3</v>
      </c>
      <c r="V899" s="197">
        <v>15</v>
      </c>
      <c r="W899" s="213" t="s">
        <v>69</v>
      </c>
      <c r="X899" s="201"/>
      <c r="Y899" s="212" t="s">
        <v>70</v>
      </c>
      <c r="Z899" s="199" t="s">
        <v>75</v>
      </c>
      <c r="AA899" s="212" t="s">
        <v>72</v>
      </c>
      <c r="AB899" s="205"/>
      <c r="AC899" s="205"/>
      <c r="AD899" s="205"/>
      <c r="AE899" s="205"/>
      <c r="AF899" s="205"/>
      <c r="AG899" s="205"/>
      <c r="AH899" s="205"/>
      <c r="AI899" s="205"/>
    </row>
    <row r="900" spans="1:35" ht="30" x14ac:dyDescent="0.85">
      <c r="A900" s="192">
        <v>899</v>
      </c>
      <c r="B900" s="193" t="s">
        <v>5306</v>
      </c>
      <c r="C900" s="194" t="s">
        <v>6827</v>
      </c>
      <c r="D900" s="194" t="s">
        <v>6828</v>
      </c>
      <c r="E900" s="194" t="s">
        <v>6833</v>
      </c>
      <c r="F900" s="195"/>
      <c r="G900" s="195" t="s">
        <v>8919</v>
      </c>
      <c r="H900" s="196" t="s">
        <v>6834</v>
      </c>
      <c r="I900" s="197">
        <v>439156</v>
      </c>
      <c r="J900" s="197">
        <v>1276069</v>
      </c>
      <c r="K900" s="198" t="s">
        <v>6835</v>
      </c>
      <c r="L900" s="199" t="s">
        <v>63</v>
      </c>
      <c r="M900" s="195"/>
      <c r="N900" s="195"/>
      <c r="O900" s="199" t="s">
        <v>68</v>
      </c>
      <c r="P900" s="200" t="s">
        <v>6836</v>
      </c>
      <c r="Q900" s="212" t="s">
        <v>61</v>
      </c>
      <c r="R900" s="201">
        <v>35</v>
      </c>
      <c r="S900" s="202"/>
      <c r="T900" s="203">
        <v>2.2000000000000002</v>
      </c>
      <c r="U900" s="197">
        <v>6</v>
      </c>
      <c r="V900" s="197">
        <v>21</v>
      </c>
      <c r="W900" s="213" t="s">
        <v>69</v>
      </c>
      <c r="X900" s="201"/>
      <c r="Y900" s="212" t="s">
        <v>70</v>
      </c>
      <c r="Z900" s="199" t="s">
        <v>75</v>
      </c>
      <c r="AA900" s="212" t="s">
        <v>72</v>
      </c>
      <c r="AB900" s="205"/>
      <c r="AC900" s="205"/>
      <c r="AD900" s="205"/>
      <c r="AE900" s="205"/>
      <c r="AF900" s="205"/>
      <c r="AG900" s="205"/>
      <c r="AH900" s="205"/>
      <c r="AI900" s="205"/>
    </row>
    <row r="901" spans="1:35" ht="30" x14ac:dyDescent="0.85">
      <c r="A901" s="192">
        <v>900</v>
      </c>
      <c r="B901" s="193" t="s">
        <v>5306</v>
      </c>
      <c r="C901" s="194" t="s">
        <v>6827</v>
      </c>
      <c r="D901" s="194" t="s">
        <v>6828</v>
      </c>
      <c r="E901" s="194" t="s">
        <v>6837</v>
      </c>
      <c r="F901" s="195"/>
      <c r="G901" s="195" t="s">
        <v>8920</v>
      </c>
      <c r="H901" s="196" t="s">
        <v>6838</v>
      </c>
      <c r="I901" s="197">
        <v>436338</v>
      </c>
      <c r="J901" s="197">
        <v>1275124</v>
      </c>
      <c r="K901" s="198" t="s">
        <v>6839</v>
      </c>
      <c r="L901" s="199" t="s">
        <v>63</v>
      </c>
      <c r="M901" s="195"/>
      <c r="N901" s="195"/>
      <c r="O901" s="199" t="s">
        <v>68</v>
      </c>
      <c r="P901" s="200" t="s">
        <v>6840</v>
      </c>
      <c r="Q901" s="212" t="s">
        <v>61</v>
      </c>
      <c r="R901" s="201">
        <v>30</v>
      </c>
      <c r="S901" s="202"/>
      <c r="T901" s="203">
        <v>7</v>
      </c>
      <c r="U901" s="197">
        <v>4</v>
      </c>
      <c r="V901" s="197">
        <v>18</v>
      </c>
      <c r="W901" s="213" t="s">
        <v>69</v>
      </c>
      <c r="X901" s="201"/>
      <c r="Y901" s="212" t="s">
        <v>70</v>
      </c>
      <c r="Z901" s="199" t="s">
        <v>75</v>
      </c>
      <c r="AA901" s="212" t="s">
        <v>72</v>
      </c>
      <c r="AB901" s="205"/>
      <c r="AC901" s="205"/>
      <c r="AD901" s="205"/>
      <c r="AE901" s="205"/>
      <c r="AF901" s="205"/>
      <c r="AG901" s="205"/>
      <c r="AH901" s="205"/>
      <c r="AI901" s="205"/>
    </row>
    <row r="902" spans="1:35" ht="30" x14ac:dyDescent="0.85">
      <c r="A902" s="192">
        <v>901</v>
      </c>
      <c r="B902" s="193" t="s">
        <v>5306</v>
      </c>
      <c r="C902" s="194" t="s">
        <v>6827</v>
      </c>
      <c r="D902" s="194" t="s">
        <v>6841</v>
      </c>
      <c r="E902" s="194" t="s">
        <v>6842</v>
      </c>
      <c r="F902" s="195"/>
      <c r="G902" s="195" t="s">
        <v>8921</v>
      </c>
      <c r="H902" s="196" t="s">
        <v>6843</v>
      </c>
      <c r="I902" s="197">
        <v>454267</v>
      </c>
      <c r="J902" s="197">
        <v>1262483</v>
      </c>
      <c r="K902" s="198" t="s">
        <v>6844</v>
      </c>
      <c r="L902" s="199" t="s">
        <v>63</v>
      </c>
      <c r="M902" s="195"/>
      <c r="N902" s="195"/>
      <c r="O902" s="199" t="s">
        <v>68</v>
      </c>
      <c r="P902" s="200" t="s">
        <v>6845</v>
      </c>
      <c r="Q902" s="212" t="s">
        <v>61</v>
      </c>
      <c r="R902" s="201">
        <v>35</v>
      </c>
      <c r="S902" s="202"/>
      <c r="T902" s="203">
        <v>1.8</v>
      </c>
      <c r="U902" s="197">
        <v>5</v>
      </c>
      <c r="V902" s="197">
        <v>24</v>
      </c>
      <c r="W902" s="213" t="s">
        <v>69</v>
      </c>
      <c r="X902" s="201"/>
      <c r="Y902" s="212" t="s">
        <v>70</v>
      </c>
      <c r="Z902" s="199" t="s">
        <v>75</v>
      </c>
      <c r="AA902" s="212" t="s">
        <v>72</v>
      </c>
      <c r="AB902" s="205"/>
      <c r="AC902" s="205"/>
      <c r="AD902" s="205"/>
      <c r="AE902" s="205"/>
      <c r="AF902" s="205"/>
      <c r="AG902" s="205"/>
      <c r="AH902" s="205"/>
      <c r="AI902" s="205"/>
    </row>
    <row r="903" spans="1:35" ht="30" x14ac:dyDescent="0.85">
      <c r="A903" s="192">
        <v>902</v>
      </c>
      <c r="B903" s="193" t="s">
        <v>5306</v>
      </c>
      <c r="C903" s="194"/>
      <c r="D903" s="194"/>
      <c r="E903" s="194"/>
      <c r="F903" s="195"/>
      <c r="G903" s="195" t="s">
        <v>8922</v>
      </c>
      <c r="H903" s="196" t="s">
        <v>6846</v>
      </c>
      <c r="I903" s="197">
        <v>454321</v>
      </c>
      <c r="J903" s="197">
        <v>1261765</v>
      </c>
      <c r="K903" s="198" t="s">
        <v>6847</v>
      </c>
      <c r="L903" s="199" t="s">
        <v>63</v>
      </c>
      <c r="M903" s="195"/>
      <c r="N903" s="195"/>
      <c r="O903" s="199" t="s">
        <v>68</v>
      </c>
      <c r="P903" s="200" t="s">
        <v>6848</v>
      </c>
      <c r="Q903" s="212" t="s">
        <v>61</v>
      </c>
      <c r="R903" s="201">
        <v>33</v>
      </c>
      <c r="S903" s="202"/>
      <c r="T903" s="203">
        <v>7.5</v>
      </c>
      <c r="U903" s="197">
        <v>4</v>
      </c>
      <c r="V903" s="197">
        <v>17</v>
      </c>
      <c r="W903" s="213" t="s">
        <v>69</v>
      </c>
      <c r="X903" s="201"/>
      <c r="Y903" s="212" t="s">
        <v>70</v>
      </c>
      <c r="Z903" s="199" t="s">
        <v>75</v>
      </c>
      <c r="AA903" s="212" t="s">
        <v>72</v>
      </c>
      <c r="AB903" s="205"/>
      <c r="AC903" s="205"/>
      <c r="AD903" s="205"/>
      <c r="AE903" s="205"/>
      <c r="AF903" s="205"/>
      <c r="AG903" s="205"/>
      <c r="AH903" s="205"/>
      <c r="AI903" s="205"/>
    </row>
    <row r="904" spans="1:35" ht="30" x14ac:dyDescent="0.85">
      <c r="A904" s="192">
        <v>903</v>
      </c>
      <c r="B904" s="193" t="s">
        <v>5306</v>
      </c>
      <c r="C904" s="194" t="s">
        <v>6827</v>
      </c>
      <c r="D904" s="194" t="s">
        <v>6841</v>
      </c>
      <c r="E904" s="194" t="s">
        <v>6849</v>
      </c>
      <c r="F904" s="195"/>
      <c r="G904" s="195" t="s">
        <v>8923</v>
      </c>
      <c r="H904" s="196" t="s">
        <v>6850</v>
      </c>
      <c r="I904" s="197">
        <v>456385</v>
      </c>
      <c r="J904" s="197">
        <v>1259971</v>
      </c>
      <c r="K904" s="198" t="s">
        <v>6851</v>
      </c>
      <c r="L904" s="199" t="s">
        <v>63</v>
      </c>
      <c r="M904" s="195"/>
      <c r="N904" s="195"/>
      <c r="O904" s="199" t="s">
        <v>68</v>
      </c>
      <c r="P904" s="200" t="s">
        <v>6852</v>
      </c>
      <c r="Q904" s="212" t="s">
        <v>61</v>
      </c>
      <c r="R904" s="201">
        <v>35</v>
      </c>
      <c r="S904" s="202"/>
      <c r="T904" s="203">
        <v>4.5</v>
      </c>
      <c r="U904" s="197">
        <v>4</v>
      </c>
      <c r="V904" s="197">
        <v>18</v>
      </c>
      <c r="W904" s="213" t="s">
        <v>69</v>
      </c>
      <c r="X904" s="201"/>
      <c r="Y904" s="212" t="s">
        <v>70</v>
      </c>
      <c r="Z904" s="199" t="s">
        <v>75</v>
      </c>
      <c r="AA904" s="212" t="s">
        <v>72</v>
      </c>
      <c r="AB904" s="205"/>
      <c r="AC904" s="205"/>
      <c r="AD904" s="205"/>
      <c r="AE904" s="205"/>
      <c r="AF904" s="205"/>
      <c r="AG904" s="205"/>
      <c r="AH904" s="205"/>
      <c r="AI904" s="205"/>
    </row>
    <row r="905" spans="1:35" ht="30" x14ac:dyDescent="0.85">
      <c r="A905" s="192">
        <v>904</v>
      </c>
      <c r="B905" s="193" t="s">
        <v>5306</v>
      </c>
      <c r="C905" s="194" t="s">
        <v>6827</v>
      </c>
      <c r="D905" s="194" t="s">
        <v>6841</v>
      </c>
      <c r="E905" s="194" t="s">
        <v>6853</v>
      </c>
      <c r="F905" s="195"/>
      <c r="G905" s="195" t="s">
        <v>8924</v>
      </c>
      <c r="H905" s="196" t="s">
        <v>6854</v>
      </c>
      <c r="I905" s="197">
        <v>454340</v>
      </c>
      <c r="J905" s="197">
        <v>1261757</v>
      </c>
      <c r="K905" s="198" t="s">
        <v>6855</v>
      </c>
      <c r="L905" s="199" t="s">
        <v>63</v>
      </c>
      <c r="M905" s="195"/>
      <c r="N905" s="195"/>
      <c r="O905" s="199" t="s">
        <v>68</v>
      </c>
      <c r="P905" s="200" t="s">
        <v>6856</v>
      </c>
      <c r="Q905" s="212" t="s">
        <v>61</v>
      </c>
      <c r="R905" s="201">
        <v>30</v>
      </c>
      <c r="S905" s="202"/>
      <c r="T905" s="203">
        <v>7.5</v>
      </c>
      <c r="U905" s="197">
        <v>4</v>
      </c>
      <c r="V905" s="197">
        <v>18</v>
      </c>
      <c r="W905" s="213" t="s">
        <v>69</v>
      </c>
      <c r="X905" s="201"/>
      <c r="Y905" s="212" t="s">
        <v>70</v>
      </c>
      <c r="Z905" s="199" t="s">
        <v>75</v>
      </c>
      <c r="AA905" s="212" t="s">
        <v>72</v>
      </c>
      <c r="AB905" s="205"/>
      <c r="AC905" s="205"/>
      <c r="AD905" s="205"/>
      <c r="AE905" s="205"/>
      <c r="AF905" s="205"/>
      <c r="AG905" s="205"/>
      <c r="AH905" s="205"/>
      <c r="AI905" s="205"/>
    </row>
    <row r="906" spans="1:35" ht="30" x14ac:dyDescent="0.85">
      <c r="A906" s="192">
        <v>905</v>
      </c>
      <c r="B906" s="193" t="s">
        <v>5306</v>
      </c>
      <c r="C906" s="194" t="s">
        <v>6827</v>
      </c>
      <c r="D906" s="194" t="s">
        <v>6841</v>
      </c>
      <c r="E906" s="194" t="s">
        <v>6857</v>
      </c>
      <c r="F906" s="195"/>
      <c r="G906" s="195" t="s">
        <v>8925</v>
      </c>
      <c r="H906" s="196" t="s">
        <v>6858</v>
      </c>
      <c r="I906" s="197">
        <v>457899</v>
      </c>
      <c r="J906" s="197">
        <v>1260561</v>
      </c>
      <c r="K906" s="198" t="s">
        <v>6859</v>
      </c>
      <c r="L906" s="199" t="s">
        <v>63</v>
      </c>
      <c r="M906" s="195"/>
      <c r="N906" s="195"/>
      <c r="O906" s="199" t="s">
        <v>68</v>
      </c>
      <c r="P906" s="200" t="s">
        <v>6860</v>
      </c>
      <c r="Q906" s="212" t="s">
        <v>61</v>
      </c>
      <c r="R906" s="201">
        <v>33</v>
      </c>
      <c r="S906" s="202"/>
      <c r="T906" s="203">
        <v>6.5</v>
      </c>
      <c r="U906" s="197">
        <v>5</v>
      </c>
      <c r="V906" s="197">
        <v>20</v>
      </c>
      <c r="W906" s="213" t="s">
        <v>69</v>
      </c>
      <c r="X906" s="201"/>
      <c r="Y906" s="212" t="s">
        <v>70</v>
      </c>
      <c r="Z906" s="199" t="s">
        <v>75</v>
      </c>
      <c r="AA906" s="212" t="s">
        <v>72</v>
      </c>
      <c r="AB906" s="205"/>
      <c r="AC906" s="205"/>
      <c r="AD906" s="205"/>
      <c r="AE906" s="205"/>
      <c r="AF906" s="205"/>
      <c r="AG906" s="205"/>
      <c r="AH906" s="205"/>
      <c r="AI906" s="205"/>
    </row>
    <row r="907" spans="1:35" ht="30" x14ac:dyDescent="0.85">
      <c r="A907" s="192">
        <v>906</v>
      </c>
      <c r="B907" s="193" t="s">
        <v>5306</v>
      </c>
      <c r="C907" s="194" t="s">
        <v>6827</v>
      </c>
      <c r="D907" s="194" t="s">
        <v>6861</v>
      </c>
      <c r="E907" s="194" t="s">
        <v>6862</v>
      </c>
      <c r="F907" s="195"/>
      <c r="G907" s="195" t="s">
        <v>8926</v>
      </c>
      <c r="H907" s="196" t="s">
        <v>6863</v>
      </c>
      <c r="I907" s="197">
        <v>461494</v>
      </c>
      <c r="J907" s="197">
        <v>1269409</v>
      </c>
      <c r="K907" s="198">
        <v>43160</v>
      </c>
      <c r="L907" s="199" t="s">
        <v>63</v>
      </c>
      <c r="M907" s="195"/>
      <c r="N907" s="195"/>
      <c r="O907" s="199" t="s">
        <v>68</v>
      </c>
      <c r="P907" s="200" t="s">
        <v>6864</v>
      </c>
      <c r="Q907" s="212" t="s">
        <v>61</v>
      </c>
      <c r="R907" s="201">
        <v>25</v>
      </c>
      <c r="S907" s="202"/>
      <c r="T907" s="203">
        <v>1.8</v>
      </c>
      <c r="U907" s="197">
        <v>4</v>
      </c>
      <c r="V907" s="197">
        <v>20</v>
      </c>
      <c r="W907" s="213" t="s">
        <v>69</v>
      </c>
      <c r="X907" s="201"/>
      <c r="Y907" s="212" t="s">
        <v>70</v>
      </c>
      <c r="Z907" s="199" t="s">
        <v>75</v>
      </c>
      <c r="AA907" s="212" t="s">
        <v>72</v>
      </c>
      <c r="AB907" s="205"/>
      <c r="AC907" s="205"/>
      <c r="AD907" s="205"/>
      <c r="AE907" s="205"/>
      <c r="AF907" s="205"/>
      <c r="AG907" s="205"/>
      <c r="AH907" s="205"/>
      <c r="AI907" s="205"/>
    </row>
    <row r="908" spans="1:35" ht="30" x14ac:dyDescent="0.85">
      <c r="A908" s="192">
        <v>907</v>
      </c>
      <c r="B908" s="193" t="s">
        <v>5306</v>
      </c>
      <c r="C908" s="194" t="s">
        <v>6827</v>
      </c>
      <c r="D908" s="194" t="s">
        <v>6861</v>
      </c>
      <c r="E908" s="194" t="s">
        <v>6865</v>
      </c>
      <c r="F908" s="195"/>
      <c r="G908" s="195" t="s">
        <v>8927</v>
      </c>
      <c r="H908" s="196" t="s">
        <v>6866</v>
      </c>
      <c r="I908" s="197">
        <v>459459</v>
      </c>
      <c r="J908" s="197">
        <v>1271280</v>
      </c>
      <c r="K908" s="198">
        <v>43132</v>
      </c>
      <c r="L908" s="199" t="s">
        <v>63</v>
      </c>
      <c r="M908" s="195"/>
      <c r="N908" s="195"/>
      <c r="O908" s="199" t="s">
        <v>68</v>
      </c>
      <c r="P908" s="200" t="s">
        <v>6867</v>
      </c>
      <c r="Q908" s="212" t="s">
        <v>61</v>
      </c>
      <c r="R908" s="201">
        <v>26</v>
      </c>
      <c r="S908" s="202"/>
      <c r="T908" s="203">
        <v>2</v>
      </c>
      <c r="U908" s="197">
        <v>4</v>
      </c>
      <c r="V908" s="197">
        <v>20</v>
      </c>
      <c r="W908" s="213" t="s">
        <v>69</v>
      </c>
      <c r="X908" s="201"/>
      <c r="Y908" s="212" t="s">
        <v>70</v>
      </c>
      <c r="Z908" s="199" t="s">
        <v>75</v>
      </c>
      <c r="AA908" s="212" t="s">
        <v>72</v>
      </c>
      <c r="AB908" s="205"/>
      <c r="AC908" s="205"/>
      <c r="AD908" s="205"/>
      <c r="AE908" s="205"/>
      <c r="AF908" s="205"/>
      <c r="AG908" s="205"/>
      <c r="AH908" s="205"/>
      <c r="AI908" s="205"/>
    </row>
    <row r="909" spans="1:35" ht="24.6" x14ac:dyDescent="0.85">
      <c r="A909" s="192">
        <v>908</v>
      </c>
      <c r="B909" s="215" t="s">
        <v>5324</v>
      </c>
      <c r="C909" s="215" t="s">
        <v>6705</v>
      </c>
      <c r="D909" s="215" t="s">
        <v>6705</v>
      </c>
      <c r="E909" s="207" t="s">
        <v>6868</v>
      </c>
      <c r="F909" s="207"/>
      <c r="G909" s="195" t="s">
        <v>8928</v>
      </c>
      <c r="H909" s="233" t="s">
        <v>6869</v>
      </c>
      <c r="I909" s="234">
        <v>456193</v>
      </c>
      <c r="J909" s="234">
        <v>1272476</v>
      </c>
      <c r="K909" s="235">
        <v>40998</v>
      </c>
      <c r="L909" s="199" t="s">
        <v>67</v>
      </c>
      <c r="M909" s="199"/>
      <c r="N909" s="199"/>
      <c r="O909" s="199" t="s">
        <v>68</v>
      </c>
      <c r="P909" s="236" t="s">
        <v>6870</v>
      </c>
      <c r="Q909" s="212" t="s">
        <v>61</v>
      </c>
      <c r="R909" s="238">
        <v>55</v>
      </c>
      <c r="S909" s="237">
        <v>12</v>
      </c>
      <c r="T909" s="239">
        <v>2250</v>
      </c>
      <c r="U909" s="240">
        <v>2</v>
      </c>
      <c r="V909" s="240">
        <v>8.4</v>
      </c>
      <c r="W909" s="213" t="s">
        <v>69</v>
      </c>
      <c r="X909" s="201"/>
      <c r="Y909" s="212" t="s">
        <v>70</v>
      </c>
      <c r="Z909" s="199" t="s">
        <v>75</v>
      </c>
      <c r="AA909" s="212" t="s">
        <v>72</v>
      </c>
      <c r="AB909" s="195"/>
      <c r="AC909" s="205"/>
      <c r="AD909" s="205"/>
      <c r="AE909" s="205"/>
      <c r="AF909" s="205"/>
      <c r="AG909" s="205"/>
      <c r="AH909" s="205"/>
      <c r="AI909" s="205"/>
    </row>
    <row r="910" spans="1:35" ht="24.6" x14ac:dyDescent="0.85">
      <c r="A910" s="192">
        <v>909</v>
      </c>
      <c r="B910" s="215" t="s">
        <v>5324</v>
      </c>
      <c r="C910" s="215" t="s">
        <v>6705</v>
      </c>
      <c r="D910" s="215" t="s">
        <v>6705</v>
      </c>
      <c r="E910" s="207"/>
      <c r="F910" s="207"/>
      <c r="G910" s="195" t="s">
        <v>8929</v>
      </c>
      <c r="H910" s="233" t="s">
        <v>6871</v>
      </c>
      <c r="I910" s="234">
        <v>456250</v>
      </c>
      <c r="J910" s="234">
        <v>1272311</v>
      </c>
      <c r="K910" s="235">
        <v>40999</v>
      </c>
      <c r="L910" s="199" t="s">
        <v>67</v>
      </c>
      <c r="M910" s="199"/>
      <c r="N910" s="199"/>
      <c r="O910" s="199" t="s">
        <v>68</v>
      </c>
      <c r="P910" s="236" t="s">
        <v>6872</v>
      </c>
      <c r="Q910" s="212" t="s">
        <v>61</v>
      </c>
      <c r="R910" s="238">
        <v>53</v>
      </c>
      <c r="S910" s="237">
        <v>12</v>
      </c>
      <c r="T910" s="239">
        <v>4500</v>
      </c>
      <c r="U910" s="240">
        <v>2</v>
      </c>
      <c r="V910" s="240">
        <v>7.9</v>
      </c>
      <c r="W910" s="213" t="s">
        <v>69</v>
      </c>
      <c r="X910" s="201"/>
      <c r="Y910" s="212" t="s">
        <v>70</v>
      </c>
      <c r="Z910" s="199" t="s">
        <v>75</v>
      </c>
      <c r="AA910" s="212" t="s">
        <v>72</v>
      </c>
      <c r="AB910" s="195"/>
      <c r="AC910" s="205"/>
      <c r="AD910" s="205"/>
      <c r="AE910" s="205"/>
      <c r="AF910" s="205"/>
      <c r="AG910" s="205"/>
      <c r="AH910" s="205"/>
      <c r="AI910" s="205"/>
    </row>
    <row r="911" spans="1:35" ht="24.6" x14ac:dyDescent="0.85">
      <c r="A911" s="192">
        <v>910</v>
      </c>
      <c r="B911" s="215" t="s">
        <v>5324</v>
      </c>
      <c r="C911" s="215" t="s">
        <v>6705</v>
      </c>
      <c r="D911" s="215" t="s">
        <v>6705</v>
      </c>
      <c r="E911" s="207"/>
      <c r="F911" s="207"/>
      <c r="G911" s="195" t="s">
        <v>8930</v>
      </c>
      <c r="H911" s="233" t="s">
        <v>6873</v>
      </c>
      <c r="I911" s="234">
        <v>456017</v>
      </c>
      <c r="J911" s="234">
        <v>1272319</v>
      </c>
      <c r="K911" s="235">
        <v>41000</v>
      </c>
      <c r="L911" s="199" t="s">
        <v>67</v>
      </c>
      <c r="M911" s="199"/>
      <c r="N911" s="199"/>
      <c r="O911" s="199" t="s">
        <v>68</v>
      </c>
      <c r="P911" s="236" t="s">
        <v>6874</v>
      </c>
      <c r="Q911" s="212" t="s">
        <v>61</v>
      </c>
      <c r="R911" s="238">
        <v>54</v>
      </c>
      <c r="S911" s="237">
        <v>12</v>
      </c>
      <c r="T911" s="239">
        <v>1600</v>
      </c>
      <c r="U911" s="240">
        <v>3</v>
      </c>
      <c r="V911" s="240">
        <v>9.5</v>
      </c>
      <c r="W911" s="213" t="s">
        <v>69</v>
      </c>
      <c r="X911" s="201"/>
      <c r="Y911" s="212" t="s">
        <v>70</v>
      </c>
      <c r="Z911" s="199" t="s">
        <v>75</v>
      </c>
      <c r="AA911" s="212" t="s">
        <v>72</v>
      </c>
      <c r="AB911" s="195"/>
      <c r="AC911" s="205"/>
      <c r="AD911" s="205"/>
      <c r="AE911" s="205"/>
      <c r="AF911" s="205"/>
      <c r="AG911" s="205"/>
      <c r="AH911" s="205"/>
      <c r="AI911" s="205"/>
    </row>
    <row r="912" spans="1:35" ht="24.6" x14ac:dyDescent="0.85">
      <c r="A912" s="192">
        <v>911</v>
      </c>
      <c r="B912" s="215" t="s">
        <v>5324</v>
      </c>
      <c r="C912" s="215" t="s">
        <v>6705</v>
      </c>
      <c r="D912" s="215" t="s">
        <v>6705</v>
      </c>
      <c r="E912" s="207"/>
      <c r="F912" s="207"/>
      <c r="G912" s="195" t="s">
        <v>8931</v>
      </c>
      <c r="H912" s="233" t="s">
        <v>6875</v>
      </c>
      <c r="I912" s="234">
        <v>455899</v>
      </c>
      <c r="J912" s="234">
        <v>1272356</v>
      </c>
      <c r="K912" s="235">
        <v>41001</v>
      </c>
      <c r="L912" s="199" t="s">
        <v>67</v>
      </c>
      <c r="M912" s="199"/>
      <c r="N912" s="199"/>
      <c r="O912" s="199" t="s">
        <v>68</v>
      </c>
      <c r="P912" s="236" t="s">
        <v>6876</v>
      </c>
      <c r="Q912" s="212" t="s">
        <v>61</v>
      </c>
      <c r="R912" s="238">
        <v>55</v>
      </c>
      <c r="S912" s="237">
        <v>12</v>
      </c>
      <c r="T912" s="239">
        <v>3000</v>
      </c>
      <c r="U912" s="240">
        <v>3</v>
      </c>
      <c r="V912" s="240">
        <v>7.84</v>
      </c>
      <c r="W912" s="213" t="s">
        <v>69</v>
      </c>
      <c r="X912" s="201"/>
      <c r="Y912" s="212" t="s">
        <v>70</v>
      </c>
      <c r="Z912" s="199" t="s">
        <v>75</v>
      </c>
      <c r="AA912" s="212" t="s">
        <v>72</v>
      </c>
      <c r="AB912" s="195"/>
      <c r="AC912" s="205"/>
      <c r="AD912" s="205"/>
      <c r="AE912" s="205"/>
      <c r="AF912" s="205"/>
      <c r="AG912" s="205"/>
      <c r="AH912" s="205"/>
      <c r="AI912" s="205"/>
    </row>
    <row r="913" spans="1:35" ht="24.6" x14ac:dyDescent="0.85">
      <c r="A913" s="192">
        <v>912</v>
      </c>
      <c r="B913" s="215" t="s">
        <v>5324</v>
      </c>
      <c r="C913" s="215" t="s">
        <v>6705</v>
      </c>
      <c r="D913" s="215" t="s">
        <v>6705</v>
      </c>
      <c r="E913" s="207"/>
      <c r="F913" s="207"/>
      <c r="G913" s="195" t="s">
        <v>8932</v>
      </c>
      <c r="H913" s="233" t="s">
        <v>6877</v>
      </c>
      <c r="I913" s="234">
        <v>456047</v>
      </c>
      <c r="J913" s="234">
        <v>1272470</v>
      </c>
      <c r="K913" s="235">
        <v>41002</v>
      </c>
      <c r="L913" s="199" t="s">
        <v>67</v>
      </c>
      <c r="M913" s="199"/>
      <c r="N913" s="199"/>
      <c r="O913" s="199" t="s">
        <v>68</v>
      </c>
      <c r="P913" s="236" t="s">
        <v>6878</v>
      </c>
      <c r="Q913" s="212" t="s">
        <v>61</v>
      </c>
      <c r="R913" s="238">
        <v>55</v>
      </c>
      <c r="S913" s="237">
        <v>12</v>
      </c>
      <c r="T913" s="239">
        <v>1500</v>
      </c>
      <c r="U913" s="240">
        <v>3</v>
      </c>
      <c r="V913" s="240">
        <v>9.5</v>
      </c>
      <c r="W913" s="213" t="s">
        <v>69</v>
      </c>
      <c r="X913" s="201"/>
      <c r="Y913" s="212" t="s">
        <v>70</v>
      </c>
      <c r="Z913" s="199" t="s">
        <v>75</v>
      </c>
      <c r="AA913" s="212" t="s">
        <v>72</v>
      </c>
      <c r="AB913" s="195"/>
      <c r="AC913" s="205"/>
      <c r="AD913" s="205"/>
      <c r="AE913" s="205"/>
      <c r="AF913" s="205"/>
      <c r="AG913" s="205"/>
      <c r="AH913" s="205"/>
      <c r="AI913" s="205"/>
    </row>
    <row r="914" spans="1:35" ht="24.6" x14ac:dyDescent="0.85">
      <c r="A914" s="192">
        <v>913</v>
      </c>
      <c r="B914" s="215" t="s">
        <v>5324</v>
      </c>
      <c r="C914" s="215" t="s">
        <v>6705</v>
      </c>
      <c r="D914" s="215" t="s">
        <v>6705</v>
      </c>
      <c r="E914" s="207"/>
      <c r="F914" s="207"/>
      <c r="G914" s="195" t="s">
        <v>8933</v>
      </c>
      <c r="H914" s="233" t="s">
        <v>6879</v>
      </c>
      <c r="I914" s="234">
        <v>455932</v>
      </c>
      <c r="J914" s="234">
        <v>1272520</v>
      </c>
      <c r="K914" s="235">
        <v>40998</v>
      </c>
      <c r="L914" s="199" t="s">
        <v>67</v>
      </c>
      <c r="M914" s="199"/>
      <c r="N914" s="199"/>
      <c r="O914" s="199" t="s">
        <v>68</v>
      </c>
      <c r="P914" s="236" t="s">
        <v>6880</v>
      </c>
      <c r="Q914" s="212" t="s">
        <v>61</v>
      </c>
      <c r="R914" s="238">
        <v>45</v>
      </c>
      <c r="S914" s="237">
        <v>12</v>
      </c>
      <c r="T914" s="239">
        <v>1800</v>
      </c>
      <c r="U914" s="240">
        <v>3</v>
      </c>
      <c r="V914" s="240">
        <v>9.6999999999999993</v>
      </c>
      <c r="W914" s="213" t="s">
        <v>69</v>
      </c>
      <c r="X914" s="201"/>
      <c r="Y914" s="212" t="s">
        <v>70</v>
      </c>
      <c r="Z914" s="199" t="s">
        <v>75</v>
      </c>
      <c r="AA914" s="212" t="s">
        <v>72</v>
      </c>
      <c r="AB914" s="195"/>
      <c r="AC914" s="205"/>
      <c r="AD914" s="205"/>
      <c r="AE914" s="205"/>
      <c r="AF914" s="205"/>
      <c r="AG914" s="205"/>
      <c r="AH914" s="205"/>
      <c r="AI914" s="205"/>
    </row>
    <row r="915" spans="1:35" ht="24.6" x14ac:dyDescent="0.85">
      <c r="A915" s="192">
        <v>914</v>
      </c>
      <c r="B915" s="215" t="s">
        <v>5324</v>
      </c>
      <c r="C915" s="215" t="s">
        <v>6705</v>
      </c>
      <c r="D915" s="215" t="s">
        <v>6705</v>
      </c>
      <c r="E915" s="207" t="s">
        <v>6881</v>
      </c>
      <c r="F915" s="207"/>
      <c r="G915" s="195" t="s">
        <v>8934</v>
      </c>
      <c r="H915" s="233" t="s">
        <v>6882</v>
      </c>
      <c r="I915" s="234">
        <v>455779</v>
      </c>
      <c r="J915" s="234">
        <v>1274172</v>
      </c>
      <c r="K915" s="235">
        <v>40999</v>
      </c>
      <c r="L915" s="199" t="s">
        <v>67</v>
      </c>
      <c r="M915" s="199"/>
      <c r="N915" s="199"/>
      <c r="O915" s="199" t="s">
        <v>68</v>
      </c>
      <c r="P915" s="236" t="s">
        <v>6883</v>
      </c>
      <c r="Q915" s="212" t="s">
        <v>61</v>
      </c>
      <c r="R915" s="238">
        <v>45</v>
      </c>
      <c r="S915" s="237">
        <v>8</v>
      </c>
      <c r="T915" s="239">
        <v>2000</v>
      </c>
      <c r="U915" s="240">
        <v>3</v>
      </c>
      <c r="V915" s="240">
        <v>8.6</v>
      </c>
      <c r="W915" s="213" t="s">
        <v>69</v>
      </c>
      <c r="X915" s="201"/>
      <c r="Y915" s="212" t="s">
        <v>70</v>
      </c>
      <c r="Z915" s="199" t="s">
        <v>75</v>
      </c>
      <c r="AA915" s="212" t="s">
        <v>72</v>
      </c>
      <c r="AB915" s="195"/>
      <c r="AC915" s="205"/>
      <c r="AD915" s="205"/>
      <c r="AE915" s="205"/>
      <c r="AF915" s="205"/>
      <c r="AG915" s="205"/>
      <c r="AH915" s="205"/>
      <c r="AI915" s="205"/>
    </row>
    <row r="916" spans="1:35" ht="24.6" x14ac:dyDescent="0.85">
      <c r="A916" s="192">
        <v>915</v>
      </c>
      <c r="B916" s="215" t="s">
        <v>5324</v>
      </c>
      <c r="C916" s="215" t="s">
        <v>6705</v>
      </c>
      <c r="D916" s="215" t="s">
        <v>6705</v>
      </c>
      <c r="E916" s="207"/>
      <c r="F916" s="207"/>
      <c r="G916" s="195" t="s">
        <v>8935</v>
      </c>
      <c r="H916" s="233" t="s">
        <v>6884</v>
      </c>
      <c r="I916" s="234">
        <v>455820</v>
      </c>
      <c r="J916" s="234">
        <v>1274327</v>
      </c>
      <c r="K916" s="235">
        <v>41000</v>
      </c>
      <c r="L916" s="199" t="s">
        <v>67</v>
      </c>
      <c r="M916" s="199"/>
      <c r="N916" s="199"/>
      <c r="O916" s="199" t="s">
        <v>68</v>
      </c>
      <c r="P916" s="236" t="s">
        <v>6885</v>
      </c>
      <c r="Q916" s="212" t="s">
        <v>61</v>
      </c>
      <c r="R916" s="238">
        <v>45</v>
      </c>
      <c r="S916" s="237">
        <v>8</v>
      </c>
      <c r="T916" s="239">
        <v>3000</v>
      </c>
      <c r="U916" s="240">
        <v>3</v>
      </c>
      <c r="V916" s="240">
        <v>8.5</v>
      </c>
      <c r="W916" s="213" t="s">
        <v>69</v>
      </c>
      <c r="X916" s="201"/>
      <c r="Y916" s="212" t="s">
        <v>70</v>
      </c>
      <c r="Z916" s="199" t="s">
        <v>75</v>
      </c>
      <c r="AA916" s="212" t="s">
        <v>72</v>
      </c>
      <c r="AB916" s="195"/>
      <c r="AC916" s="205"/>
      <c r="AD916" s="205"/>
      <c r="AE916" s="205"/>
      <c r="AF916" s="205"/>
      <c r="AG916" s="205"/>
      <c r="AH916" s="205"/>
      <c r="AI916" s="205"/>
    </row>
    <row r="917" spans="1:35" ht="24.6" x14ac:dyDescent="0.85">
      <c r="A917" s="192">
        <v>916</v>
      </c>
      <c r="B917" s="215" t="s">
        <v>5324</v>
      </c>
      <c r="C917" s="215" t="s">
        <v>6705</v>
      </c>
      <c r="D917" s="207" t="s">
        <v>6886</v>
      </c>
      <c r="E917" s="207" t="s">
        <v>6887</v>
      </c>
      <c r="F917" s="207"/>
      <c r="G917" s="195" t="s">
        <v>8936</v>
      </c>
      <c r="H917" s="233" t="s">
        <v>6888</v>
      </c>
      <c r="I917" s="234">
        <v>457108</v>
      </c>
      <c r="J917" s="234">
        <v>1270698</v>
      </c>
      <c r="K917" s="235">
        <v>41001</v>
      </c>
      <c r="L917" s="199" t="s">
        <v>67</v>
      </c>
      <c r="M917" s="199"/>
      <c r="N917" s="199"/>
      <c r="O917" s="199" t="s">
        <v>68</v>
      </c>
      <c r="P917" s="236" t="s">
        <v>6889</v>
      </c>
      <c r="Q917" s="212" t="s">
        <v>61</v>
      </c>
      <c r="R917" s="294">
        <v>45</v>
      </c>
      <c r="S917" s="238">
        <v>8</v>
      </c>
      <c r="T917" s="239">
        <v>2500</v>
      </c>
      <c r="U917" s="240">
        <v>3</v>
      </c>
      <c r="V917" s="240">
        <v>9.5</v>
      </c>
      <c r="W917" s="213" t="s">
        <v>69</v>
      </c>
      <c r="X917" s="201"/>
      <c r="Y917" s="212" t="s">
        <v>70</v>
      </c>
      <c r="Z917" s="199" t="s">
        <v>75</v>
      </c>
      <c r="AA917" s="212" t="s">
        <v>72</v>
      </c>
      <c r="AB917" s="195"/>
      <c r="AC917" s="205"/>
      <c r="AD917" s="205"/>
      <c r="AE917" s="205"/>
      <c r="AF917" s="205"/>
      <c r="AG917" s="205"/>
      <c r="AH917" s="205"/>
      <c r="AI917" s="205"/>
    </row>
    <row r="918" spans="1:35" ht="24.6" x14ac:dyDescent="0.85">
      <c r="A918" s="192">
        <v>917</v>
      </c>
      <c r="B918" s="215" t="s">
        <v>5324</v>
      </c>
      <c r="C918" s="215" t="s">
        <v>6705</v>
      </c>
      <c r="D918" s="207" t="s">
        <v>6886</v>
      </c>
      <c r="E918" s="207"/>
      <c r="F918" s="207"/>
      <c r="G918" s="195" t="s">
        <v>8937</v>
      </c>
      <c r="H918" s="233" t="s">
        <v>6890</v>
      </c>
      <c r="I918" s="234">
        <v>456621</v>
      </c>
      <c r="J918" s="234">
        <v>1270750</v>
      </c>
      <c r="K918" s="235">
        <v>41002</v>
      </c>
      <c r="L918" s="199" t="s">
        <v>67</v>
      </c>
      <c r="M918" s="199"/>
      <c r="N918" s="199"/>
      <c r="O918" s="199" t="s">
        <v>68</v>
      </c>
      <c r="P918" s="236" t="s">
        <v>6891</v>
      </c>
      <c r="Q918" s="212" t="s">
        <v>61</v>
      </c>
      <c r="R918" s="238">
        <v>45</v>
      </c>
      <c r="S918" s="238">
        <v>12</v>
      </c>
      <c r="T918" s="239">
        <v>2000</v>
      </c>
      <c r="U918" s="240">
        <v>3</v>
      </c>
      <c r="V918" s="240">
        <v>10.3</v>
      </c>
      <c r="W918" s="213" t="s">
        <v>69</v>
      </c>
      <c r="X918" s="201"/>
      <c r="Y918" s="212" t="s">
        <v>70</v>
      </c>
      <c r="Z918" s="199" t="s">
        <v>75</v>
      </c>
      <c r="AA918" s="212" t="s">
        <v>72</v>
      </c>
      <c r="AB918" s="195"/>
      <c r="AC918" s="205"/>
      <c r="AD918" s="205"/>
      <c r="AE918" s="205"/>
      <c r="AF918" s="205"/>
      <c r="AG918" s="205"/>
      <c r="AH918" s="205"/>
      <c r="AI918" s="205"/>
    </row>
    <row r="919" spans="1:35" ht="24.6" x14ac:dyDescent="0.85">
      <c r="A919" s="192">
        <v>918</v>
      </c>
      <c r="B919" s="215" t="s">
        <v>5324</v>
      </c>
      <c r="C919" s="215" t="s">
        <v>6705</v>
      </c>
      <c r="D919" s="207" t="s">
        <v>6886</v>
      </c>
      <c r="E919" s="207"/>
      <c r="F919" s="207"/>
      <c r="G919" s="195" t="s">
        <v>8938</v>
      </c>
      <c r="H919" s="233" t="s">
        <v>6892</v>
      </c>
      <c r="I919" s="234">
        <v>456461</v>
      </c>
      <c r="J919" s="234">
        <v>1270821</v>
      </c>
      <c r="K919" s="235">
        <v>41003</v>
      </c>
      <c r="L919" s="199" t="s">
        <v>67</v>
      </c>
      <c r="M919" s="199"/>
      <c r="N919" s="199"/>
      <c r="O919" s="199" t="s">
        <v>68</v>
      </c>
      <c r="P919" s="236" t="s">
        <v>6893</v>
      </c>
      <c r="Q919" s="212" t="s">
        <v>61</v>
      </c>
      <c r="R919" s="238">
        <v>44</v>
      </c>
      <c r="S919" s="238">
        <v>8</v>
      </c>
      <c r="T919" s="239">
        <v>1500</v>
      </c>
      <c r="U919" s="240">
        <v>4</v>
      </c>
      <c r="V919" s="240">
        <v>10.5</v>
      </c>
      <c r="W919" s="213" t="s">
        <v>69</v>
      </c>
      <c r="X919" s="201"/>
      <c r="Y919" s="212" t="s">
        <v>70</v>
      </c>
      <c r="Z919" s="199" t="s">
        <v>75</v>
      </c>
      <c r="AA919" s="212" t="s">
        <v>72</v>
      </c>
      <c r="AB919" s="195"/>
      <c r="AC919" s="205"/>
      <c r="AD919" s="205"/>
      <c r="AE919" s="205"/>
      <c r="AF919" s="205"/>
      <c r="AG919" s="205"/>
      <c r="AH919" s="205"/>
      <c r="AI919" s="205"/>
    </row>
    <row r="920" spans="1:35" ht="24.6" x14ac:dyDescent="0.85">
      <c r="A920" s="192">
        <v>919</v>
      </c>
      <c r="B920" s="215" t="s">
        <v>5324</v>
      </c>
      <c r="C920" s="215" t="s">
        <v>6705</v>
      </c>
      <c r="D920" s="207" t="s">
        <v>6886</v>
      </c>
      <c r="E920" s="207" t="s">
        <v>6894</v>
      </c>
      <c r="F920" s="207"/>
      <c r="G920" s="195" t="s">
        <v>8939</v>
      </c>
      <c r="H920" s="233" t="s">
        <v>6895</v>
      </c>
      <c r="I920" s="234">
        <v>457718</v>
      </c>
      <c r="J920" s="234">
        <v>1271238</v>
      </c>
      <c r="K920" s="235">
        <v>41003</v>
      </c>
      <c r="L920" s="199" t="s">
        <v>67</v>
      </c>
      <c r="M920" s="199"/>
      <c r="N920" s="199"/>
      <c r="O920" s="199" t="s">
        <v>68</v>
      </c>
      <c r="P920" s="236" t="s">
        <v>6896</v>
      </c>
      <c r="Q920" s="212" t="s">
        <v>61</v>
      </c>
      <c r="R920" s="238">
        <v>45</v>
      </c>
      <c r="S920" s="238">
        <v>12</v>
      </c>
      <c r="T920" s="239">
        <v>3100</v>
      </c>
      <c r="U920" s="240">
        <v>4</v>
      </c>
      <c r="V920" s="240">
        <v>9.68</v>
      </c>
      <c r="W920" s="213" t="s">
        <v>69</v>
      </c>
      <c r="X920" s="201"/>
      <c r="Y920" s="212" t="s">
        <v>70</v>
      </c>
      <c r="Z920" s="199" t="s">
        <v>75</v>
      </c>
      <c r="AA920" s="212" t="s">
        <v>72</v>
      </c>
      <c r="AB920" s="195"/>
      <c r="AC920" s="205"/>
      <c r="AD920" s="205"/>
      <c r="AE920" s="205"/>
      <c r="AF920" s="205"/>
      <c r="AG920" s="205"/>
      <c r="AH920" s="205"/>
      <c r="AI920" s="205"/>
    </row>
    <row r="921" spans="1:35" ht="24.6" x14ac:dyDescent="0.85">
      <c r="A921" s="192">
        <v>920</v>
      </c>
      <c r="B921" s="215" t="s">
        <v>5324</v>
      </c>
      <c r="C921" s="215" t="s">
        <v>6705</v>
      </c>
      <c r="D921" s="207" t="s">
        <v>6886</v>
      </c>
      <c r="E921" s="207"/>
      <c r="F921" s="207"/>
      <c r="G921" s="195" t="s">
        <v>8940</v>
      </c>
      <c r="H921" s="233" t="s">
        <v>6897</v>
      </c>
      <c r="I921" s="234">
        <v>457744</v>
      </c>
      <c r="J921" s="234">
        <v>1271565</v>
      </c>
      <c r="K921" s="235">
        <v>41004</v>
      </c>
      <c r="L921" s="199" t="s">
        <v>67</v>
      </c>
      <c r="M921" s="199"/>
      <c r="N921" s="199"/>
      <c r="O921" s="199" t="s">
        <v>68</v>
      </c>
      <c r="P921" s="236" t="s">
        <v>6898</v>
      </c>
      <c r="Q921" s="212" t="s">
        <v>61</v>
      </c>
      <c r="R921" s="238">
        <v>45</v>
      </c>
      <c r="S921" s="238">
        <v>8</v>
      </c>
      <c r="T921" s="239">
        <v>2100</v>
      </c>
      <c r="U921" s="240">
        <v>3</v>
      </c>
      <c r="V921" s="240">
        <v>9.82</v>
      </c>
      <c r="W921" s="213" t="s">
        <v>69</v>
      </c>
      <c r="X921" s="201"/>
      <c r="Y921" s="212" t="s">
        <v>70</v>
      </c>
      <c r="Z921" s="199" t="s">
        <v>75</v>
      </c>
      <c r="AA921" s="212" t="s">
        <v>72</v>
      </c>
      <c r="AB921" s="195"/>
      <c r="AC921" s="205"/>
      <c r="AD921" s="205"/>
      <c r="AE921" s="205"/>
      <c r="AF921" s="205"/>
      <c r="AG921" s="205"/>
      <c r="AH921" s="205"/>
      <c r="AI921" s="205"/>
    </row>
    <row r="922" spans="1:35" ht="24.6" x14ac:dyDescent="0.85">
      <c r="A922" s="192">
        <v>921</v>
      </c>
      <c r="B922" s="215" t="s">
        <v>5324</v>
      </c>
      <c r="C922" s="215" t="s">
        <v>6705</v>
      </c>
      <c r="D922" s="207" t="s">
        <v>6886</v>
      </c>
      <c r="E922" s="207" t="s">
        <v>2731</v>
      </c>
      <c r="F922" s="207"/>
      <c r="G922" s="195" t="s">
        <v>8941</v>
      </c>
      <c r="H922" s="233" t="s">
        <v>6899</v>
      </c>
      <c r="I922" s="234">
        <v>458857</v>
      </c>
      <c r="J922" s="234">
        <v>1271713</v>
      </c>
      <c r="K922" s="235">
        <v>41004</v>
      </c>
      <c r="L922" s="199" t="s">
        <v>67</v>
      </c>
      <c r="M922" s="199"/>
      <c r="N922" s="199"/>
      <c r="O922" s="199" t="s">
        <v>68</v>
      </c>
      <c r="P922" s="236" t="s">
        <v>6900</v>
      </c>
      <c r="Q922" s="212" t="s">
        <v>61</v>
      </c>
      <c r="R922" s="238">
        <v>43</v>
      </c>
      <c r="S922" s="238">
        <v>8</v>
      </c>
      <c r="T922" s="239">
        <v>2100</v>
      </c>
      <c r="U922" s="240">
        <v>4</v>
      </c>
      <c r="V922" s="240">
        <v>10.199999999999999</v>
      </c>
      <c r="W922" s="213" t="s">
        <v>69</v>
      </c>
      <c r="X922" s="201"/>
      <c r="Y922" s="212" t="s">
        <v>70</v>
      </c>
      <c r="Z922" s="199" t="s">
        <v>75</v>
      </c>
      <c r="AA922" s="212" t="s">
        <v>72</v>
      </c>
      <c r="AB922" s="195"/>
      <c r="AC922" s="205"/>
      <c r="AD922" s="205"/>
      <c r="AE922" s="205"/>
      <c r="AF922" s="205"/>
      <c r="AG922" s="205"/>
      <c r="AH922" s="205"/>
      <c r="AI922" s="205"/>
    </row>
    <row r="923" spans="1:35" ht="24.6" x14ac:dyDescent="0.85">
      <c r="A923" s="192">
        <v>922</v>
      </c>
      <c r="B923" s="215" t="s">
        <v>5324</v>
      </c>
      <c r="C923" s="215" t="s">
        <v>6705</v>
      </c>
      <c r="D923" s="207" t="s">
        <v>6886</v>
      </c>
      <c r="E923" s="207"/>
      <c r="F923" s="207"/>
      <c r="G923" s="195" t="s">
        <v>8942</v>
      </c>
      <c r="H923" s="233" t="s">
        <v>6901</v>
      </c>
      <c r="I923" s="234">
        <v>458748</v>
      </c>
      <c r="J923" s="234">
        <v>1271807</v>
      </c>
      <c r="K923" s="235"/>
      <c r="L923" s="199" t="s">
        <v>67</v>
      </c>
      <c r="M923" s="199"/>
      <c r="N923" s="199"/>
      <c r="O923" s="199" t="s">
        <v>68</v>
      </c>
      <c r="P923" s="236" t="s">
        <v>6902</v>
      </c>
      <c r="Q923" s="212" t="s">
        <v>61</v>
      </c>
      <c r="R923" s="238">
        <v>55</v>
      </c>
      <c r="S923" s="238"/>
      <c r="T923" s="239"/>
      <c r="U923" s="240"/>
      <c r="V923" s="240"/>
      <c r="W923" s="213" t="s">
        <v>69</v>
      </c>
      <c r="X923" s="201"/>
      <c r="Y923" s="212" t="s">
        <v>70</v>
      </c>
      <c r="Z923" s="199" t="s">
        <v>75</v>
      </c>
      <c r="AA923" s="212" t="s">
        <v>72</v>
      </c>
      <c r="AB923" s="195"/>
      <c r="AC923" s="205"/>
      <c r="AD923" s="205"/>
      <c r="AE923" s="205"/>
      <c r="AF923" s="205"/>
      <c r="AG923" s="205"/>
      <c r="AH923" s="205"/>
      <c r="AI923" s="205"/>
    </row>
    <row r="924" spans="1:35" ht="24.6" x14ac:dyDescent="0.85">
      <c r="A924" s="192">
        <v>923</v>
      </c>
      <c r="B924" s="215" t="s">
        <v>5324</v>
      </c>
      <c r="C924" s="215" t="s">
        <v>6705</v>
      </c>
      <c r="D924" s="207" t="s">
        <v>6886</v>
      </c>
      <c r="E924" s="207"/>
      <c r="F924" s="207"/>
      <c r="G924" s="195" t="s">
        <v>8943</v>
      </c>
      <c r="H924" s="233" t="s">
        <v>6903</v>
      </c>
      <c r="I924" s="234">
        <v>458669</v>
      </c>
      <c r="J924" s="234">
        <v>1271844</v>
      </c>
      <c r="K924" s="235">
        <v>41005</v>
      </c>
      <c r="L924" s="199" t="s">
        <v>67</v>
      </c>
      <c r="M924" s="199"/>
      <c r="N924" s="199"/>
      <c r="O924" s="199" t="s">
        <v>68</v>
      </c>
      <c r="P924" s="236" t="s">
        <v>6904</v>
      </c>
      <c r="Q924" s="212" t="s">
        <v>61</v>
      </c>
      <c r="R924" s="238">
        <v>50</v>
      </c>
      <c r="S924" s="238">
        <v>12</v>
      </c>
      <c r="T924" s="239">
        <v>1800</v>
      </c>
      <c r="U924" s="240">
        <v>4</v>
      </c>
      <c r="V924" s="240">
        <v>10.38</v>
      </c>
      <c r="W924" s="213" t="s">
        <v>69</v>
      </c>
      <c r="X924" s="201"/>
      <c r="Y924" s="212" t="s">
        <v>70</v>
      </c>
      <c r="Z924" s="199" t="s">
        <v>75</v>
      </c>
      <c r="AA924" s="212" t="s">
        <v>72</v>
      </c>
      <c r="AB924" s="195"/>
      <c r="AC924" s="205"/>
      <c r="AD924" s="205"/>
      <c r="AE924" s="205"/>
      <c r="AF924" s="205"/>
      <c r="AG924" s="205"/>
      <c r="AH924" s="205"/>
      <c r="AI924" s="205"/>
    </row>
    <row r="925" spans="1:35" ht="24.6" x14ac:dyDescent="0.85">
      <c r="A925" s="192">
        <v>924</v>
      </c>
      <c r="B925" s="215" t="s">
        <v>5324</v>
      </c>
      <c r="C925" s="215" t="s">
        <v>6705</v>
      </c>
      <c r="D925" s="207" t="s">
        <v>6886</v>
      </c>
      <c r="E925" s="207"/>
      <c r="F925" s="207"/>
      <c r="G925" s="195" t="s">
        <v>8944</v>
      </c>
      <c r="H925" s="233" t="s">
        <v>6905</v>
      </c>
      <c r="I925" s="234">
        <v>458689</v>
      </c>
      <c r="J925" s="234">
        <v>1272459</v>
      </c>
      <c r="K925" s="235">
        <v>41005</v>
      </c>
      <c r="L925" s="199" t="s">
        <v>67</v>
      </c>
      <c r="M925" s="199"/>
      <c r="N925" s="199"/>
      <c r="O925" s="199" t="s">
        <v>68</v>
      </c>
      <c r="P925" s="236" t="s">
        <v>6906</v>
      </c>
      <c r="Q925" s="212" t="s">
        <v>61</v>
      </c>
      <c r="R925" s="238">
        <v>45</v>
      </c>
      <c r="S925" s="238">
        <v>12</v>
      </c>
      <c r="T925" s="239">
        <v>2500</v>
      </c>
      <c r="U925" s="240">
        <v>4</v>
      </c>
      <c r="V925" s="240">
        <v>9.2799999999999994</v>
      </c>
      <c r="W925" s="213" t="s">
        <v>69</v>
      </c>
      <c r="X925" s="201"/>
      <c r="Y925" s="212" t="s">
        <v>70</v>
      </c>
      <c r="Z925" s="199" t="s">
        <v>75</v>
      </c>
      <c r="AA925" s="212" t="s">
        <v>72</v>
      </c>
      <c r="AB925" s="195"/>
      <c r="AC925" s="205"/>
      <c r="AD925" s="205"/>
      <c r="AE925" s="205"/>
      <c r="AF925" s="205"/>
      <c r="AG925" s="205"/>
      <c r="AH925" s="205"/>
      <c r="AI925" s="205"/>
    </row>
    <row r="926" spans="1:35" ht="24.6" x14ac:dyDescent="0.85">
      <c r="A926" s="149">
        <v>925</v>
      </c>
      <c r="B926" s="100" t="s">
        <v>5306</v>
      </c>
      <c r="C926" s="118" t="s">
        <v>6705</v>
      </c>
      <c r="D926" s="118" t="s">
        <v>6907</v>
      </c>
      <c r="E926" s="118" t="s">
        <v>6908</v>
      </c>
      <c r="F926" s="13"/>
      <c r="G926" s="195" t="s">
        <v>8945</v>
      </c>
      <c r="H926" s="102" t="s">
        <v>6909</v>
      </c>
      <c r="I926" s="187"/>
      <c r="J926" s="187"/>
      <c r="K926" s="103" t="s">
        <v>6910</v>
      </c>
      <c r="L926" s="15" t="s">
        <v>63</v>
      </c>
      <c r="M926" s="13"/>
      <c r="N926" s="13"/>
      <c r="O926" s="15" t="s">
        <v>68</v>
      </c>
      <c r="P926" s="59" t="s">
        <v>6911</v>
      </c>
      <c r="Q926" s="2" t="s">
        <v>61</v>
      </c>
      <c r="R926" s="105">
        <f>40+5</f>
        <v>45</v>
      </c>
      <c r="S926" s="63"/>
      <c r="T926" s="106">
        <v>2.5</v>
      </c>
      <c r="U926" s="107">
        <v>6</v>
      </c>
      <c r="V926" s="107">
        <v>19</v>
      </c>
      <c r="W926" s="132" t="s">
        <v>69</v>
      </c>
      <c r="X926" s="105"/>
      <c r="Y926" s="2" t="s">
        <v>70</v>
      </c>
      <c r="Z926" s="15" t="s">
        <v>75</v>
      </c>
      <c r="AA926" s="2" t="s">
        <v>72</v>
      </c>
      <c r="AB926" s="13"/>
      <c r="AC926" s="51"/>
      <c r="AD926" s="51"/>
      <c r="AE926" s="51"/>
      <c r="AF926" s="51"/>
      <c r="AG926" s="51"/>
      <c r="AH926" s="51"/>
      <c r="AI926" s="51"/>
    </row>
    <row r="927" spans="1:35" ht="49.2" x14ac:dyDescent="0.85">
      <c r="A927" s="149">
        <v>926</v>
      </c>
      <c r="B927" s="56" t="s">
        <v>5306</v>
      </c>
      <c r="C927" s="118" t="s">
        <v>6705</v>
      </c>
      <c r="D927" s="118" t="s">
        <v>6912</v>
      </c>
      <c r="E927" s="118" t="s">
        <v>6913</v>
      </c>
      <c r="F927" s="13"/>
      <c r="G927" s="195" t="s">
        <v>8946</v>
      </c>
      <c r="H927" s="102" t="s">
        <v>6914</v>
      </c>
      <c r="I927" s="188"/>
      <c r="J927" s="188"/>
      <c r="K927" s="104">
        <v>44466</v>
      </c>
      <c r="L927" s="15" t="s">
        <v>63</v>
      </c>
      <c r="M927" s="13"/>
      <c r="N927" s="13"/>
      <c r="O927" s="15" t="s">
        <v>68</v>
      </c>
      <c r="P927" s="59" t="s">
        <v>6915</v>
      </c>
      <c r="Q927" s="2" t="s">
        <v>61</v>
      </c>
      <c r="R927" s="105">
        <v>50</v>
      </c>
      <c r="S927" s="63"/>
      <c r="T927" s="106">
        <v>5.5</v>
      </c>
      <c r="U927" s="107">
        <v>5</v>
      </c>
      <c r="V927" s="107">
        <v>23</v>
      </c>
      <c r="W927" s="132" t="s">
        <v>69</v>
      </c>
      <c r="X927" s="105"/>
      <c r="Y927" s="2" t="s">
        <v>70</v>
      </c>
      <c r="Z927" s="15" t="s">
        <v>75</v>
      </c>
      <c r="AA927" s="2" t="s">
        <v>72</v>
      </c>
      <c r="AB927" s="13"/>
      <c r="AC927" s="51"/>
      <c r="AD927" s="51"/>
      <c r="AE927" s="51"/>
      <c r="AF927" s="51"/>
      <c r="AG927" s="51"/>
      <c r="AH927" s="51"/>
      <c r="AI927" s="51"/>
    </row>
    <row r="928" spans="1:35" ht="30" x14ac:dyDescent="0.85">
      <c r="A928" s="192">
        <v>927</v>
      </c>
      <c r="B928" s="193" t="s">
        <v>5306</v>
      </c>
      <c r="C928" s="216" t="s">
        <v>6827</v>
      </c>
      <c r="D928" s="216" t="s">
        <v>6916</v>
      </c>
      <c r="E928" s="216" t="s">
        <v>6917</v>
      </c>
      <c r="F928" s="195"/>
      <c r="G928" s="195" t="s">
        <v>8947</v>
      </c>
      <c r="H928" s="196" t="s">
        <v>6918</v>
      </c>
      <c r="I928" s="197">
        <v>451082</v>
      </c>
      <c r="J928" s="197">
        <v>1253494</v>
      </c>
      <c r="K928" s="242">
        <v>42684</v>
      </c>
      <c r="L928" s="199" t="s">
        <v>63</v>
      </c>
      <c r="M928" s="195"/>
      <c r="N928" s="195"/>
      <c r="O928" s="199" t="s">
        <v>68</v>
      </c>
      <c r="P928" s="200" t="s">
        <v>6919</v>
      </c>
      <c r="Q928" s="212" t="s">
        <v>61</v>
      </c>
      <c r="R928" s="201">
        <v>50</v>
      </c>
      <c r="S928" s="202"/>
      <c r="T928" s="203">
        <v>1</v>
      </c>
      <c r="U928" s="197">
        <v>12</v>
      </c>
      <c r="V928" s="197">
        <v>18</v>
      </c>
      <c r="W928" s="213" t="s">
        <v>69</v>
      </c>
      <c r="X928" s="201"/>
      <c r="Y928" s="212" t="s">
        <v>70</v>
      </c>
      <c r="Z928" s="199" t="s">
        <v>75</v>
      </c>
      <c r="AA928" s="212" t="s">
        <v>72</v>
      </c>
      <c r="AB928" s="205"/>
      <c r="AC928" s="205"/>
      <c r="AD928" s="205"/>
      <c r="AE928" s="205"/>
      <c r="AF928" s="205"/>
      <c r="AG928" s="205"/>
      <c r="AH928" s="205"/>
      <c r="AI928" s="205"/>
    </row>
    <row r="929" spans="1:35" ht="24.6" x14ac:dyDescent="0.85">
      <c r="A929" s="192">
        <v>928</v>
      </c>
      <c r="B929" s="193" t="s">
        <v>5306</v>
      </c>
      <c r="C929" s="243" t="s">
        <v>6705</v>
      </c>
      <c r="D929" s="243" t="s">
        <v>6706</v>
      </c>
      <c r="E929" s="243" t="s">
        <v>6920</v>
      </c>
      <c r="F929" s="195"/>
      <c r="G929" s="195" t="s">
        <v>8948</v>
      </c>
      <c r="H929" s="196" t="s">
        <v>6921</v>
      </c>
      <c r="I929" s="197">
        <v>438067</v>
      </c>
      <c r="J929" s="197">
        <v>1273895</v>
      </c>
      <c r="K929" s="198" t="s">
        <v>6922</v>
      </c>
      <c r="L929" s="199" t="s">
        <v>63</v>
      </c>
      <c r="M929" s="195"/>
      <c r="N929" s="195"/>
      <c r="O929" s="199" t="s">
        <v>68</v>
      </c>
      <c r="P929" s="243" t="s">
        <v>6923</v>
      </c>
      <c r="Q929" s="212" t="s">
        <v>61</v>
      </c>
      <c r="R929" s="201">
        <v>30</v>
      </c>
      <c r="S929" s="202"/>
      <c r="T929" s="203">
        <v>4.8</v>
      </c>
      <c r="U929" s="197">
        <v>6</v>
      </c>
      <c r="V929" s="197">
        <v>12</v>
      </c>
      <c r="W929" s="213" t="s">
        <v>69</v>
      </c>
      <c r="X929" s="201"/>
      <c r="Y929" s="212" t="s">
        <v>70</v>
      </c>
      <c r="Z929" s="199" t="s">
        <v>75</v>
      </c>
      <c r="AA929" s="212" t="s">
        <v>72</v>
      </c>
      <c r="AB929" s="195"/>
      <c r="AC929" s="205"/>
      <c r="AD929" s="205"/>
      <c r="AE929" s="205"/>
      <c r="AF929" s="205"/>
      <c r="AG929" s="205"/>
      <c r="AH929" s="205"/>
      <c r="AI929" s="205"/>
    </row>
    <row r="930" spans="1:35" ht="24.6" x14ac:dyDescent="0.85">
      <c r="A930" s="192">
        <v>929</v>
      </c>
      <c r="B930" s="193" t="s">
        <v>5306</v>
      </c>
      <c r="C930" s="243" t="s">
        <v>6705</v>
      </c>
      <c r="D930" s="243" t="s">
        <v>6907</v>
      </c>
      <c r="E930" s="243" t="s">
        <v>6924</v>
      </c>
      <c r="F930" s="195"/>
      <c r="G930" s="195" t="s">
        <v>8949</v>
      </c>
      <c r="H930" s="196" t="s">
        <v>6925</v>
      </c>
      <c r="I930" s="197">
        <v>443445</v>
      </c>
      <c r="J930" s="197">
        <v>1261240</v>
      </c>
      <c r="K930" s="198" t="s">
        <v>6926</v>
      </c>
      <c r="L930" s="199" t="s">
        <v>63</v>
      </c>
      <c r="M930" s="195"/>
      <c r="N930" s="195"/>
      <c r="O930" s="199" t="s">
        <v>68</v>
      </c>
      <c r="P930" s="243" t="s">
        <v>6927</v>
      </c>
      <c r="Q930" s="212" t="s">
        <v>61</v>
      </c>
      <c r="R930" s="201">
        <v>29</v>
      </c>
      <c r="S930" s="202"/>
      <c r="T930" s="203">
        <v>4.8</v>
      </c>
      <c r="U930" s="197">
        <v>4</v>
      </c>
      <c r="V930" s="197">
        <v>10</v>
      </c>
      <c r="W930" s="213" t="s">
        <v>69</v>
      </c>
      <c r="X930" s="201"/>
      <c r="Y930" s="212" t="s">
        <v>70</v>
      </c>
      <c r="Z930" s="199" t="s">
        <v>75</v>
      </c>
      <c r="AA930" s="212" t="s">
        <v>72</v>
      </c>
      <c r="AB930" s="195"/>
      <c r="AC930" s="205"/>
      <c r="AD930" s="205"/>
      <c r="AE930" s="205"/>
      <c r="AF930" s="205"/>
      <c r="AG930" s="205"/>
      <c r="AH930" s="205"/>
      <c r="AI930" s="205"/>
    </row>
    <row r="931" spans="1:35" ht="24.6" x14ac:dyDescent="0.85">
      <c r="A931" s="192">
        <v>930</v>
      </c>
      <c r="B931" s="193" t="s">
        <v>5306</v>
      </c>
      <c r="C931" s="243" t="s">
        <v>6705</v>
      </c>
      <c r="D931" s="243" t="s">
        <v>6907</v>
      </c>
      <c r="E931" s="243" t="s">
        <v>6928</v>
      </c>
      <c r="F931" s="195"/>
      <c r="G931" s="195" t="s">
        <v>8950</v>
      </c>
      <c r="H931" s="196" t="s">
        <v>6929</v>
      </c>
      <c r="I931" s="197">
        <v>443002</v>
      </c>
      <c r="J931" s="197">
        <v>1260171</v>
      </c>
      <c r="K931" s="198" t="s">
        <v>6930</v>
      </c>
      <c r="L931" s="199" t="s">
        <v>63</v>
      </c>
      <c r="M931" s="195"/>
      <c r="N931" s="195"/>
      <c r="O931" s="199" t="s">
        <v>68</v>
      </c>
      <c r="P931" s="243" t="s">
        <v>6931</v>
      </c>
      <c r="Q931" s="212" t="s">
        <v>61</v>
      </c>
      <c r="R931" s="201">
        <v>28</v>
      </c>
      <c r="S931" s="202"/>
      <c r="T931" s="203">
        <v>3.2</v>
      </c>
      <c r="U931" s="197">
        <v>5</v>
      </c>
      <c r="V931" s="197">
        <v>11</v>
      </c>
      <c r="W931" s="213" t="s">
        <v>69</v>
      </c>
      <c r="X931" s="201"/>
      <c r="Y931" s="212" t="s">
        <v>70</v>
      </c>
      <c r="Z931" s="199" t="s">
        <v>75</v>
      </c>
      <c r="AA931" s="212" t="s">
        <v>72</v>
      </c>
      <c r="AB931" s="195"/>
      <c r="AC931" s="205"/>
      <c r="AD931" s="205"/>
      <c r="AE931" s="205"/>
      <c r="AF931" s="205"/>
      <c r="AG931" s="205"/>
      <c r="AH931" s="205"/>
      <c r="AI931" s="205"/>
    </row>
    <row r="932" spans="1:35" ht="24.6" x14ac:dyDescent="0.85">
      <c r="A932" s="192">
        <v>931</v>
      </c>
      <c r="B932" s="193" t="s">
        <v>5306</v>
      </c>
      <c r="C932" s="243" t="s">
        <v>6705</v>
      </c>
      <c r="D932" s="243" t="s">
        <v>6705</v>
      </c>
      <c r="E932" s="243" t="s">
        <v>6932</v>
      </c>
      <c r="F932" s="195"/>
      <c r="G932" s="195" t="s">
        <v>8951</v>
      </c>
      <c r="H932" s="196" t="s">
        <v>6933</v>
      </c>
      <c r="I932" s="197">
        <v>455240</v>
      </c>
      <c r="J932" s="197">
        <v>1276084</v>
      </c>
      <c r="K932" s="198" t="s">
        <v>6934</v>
      </c>
      <c r="L932" s="199" t="s">
        <v>63</v>
      </c>
      <c r="M932" s="195"/>
      <c r="N932" s="195"/>
      <c r="O932" s="199" t="s">
        <v>68</v>
      </c>
      <c r="P932" s="243" t="s">
        <v>6935</v>
      </c>
      <c r="Q932" s="212" t="s">
        <v>61</v>
      </c>
      <c r="R932" s="201">
        <v>36</v>
      </c>
      <c r="S932" s="202"/>
      <c r="T932" s="203">
        <v>4.8</v>
      </c>
      <c r="U932" s="197">
        <v>4</v>
      </c>
      <c r="V932" s="197">
        <v>12</v>
      </c>
      <c r="W932" s="213" t="s">
        <v>69</v>
      </c>
      <c r="X932" s="201"/>
      <c r="Y932" s="212" t="s">
        <v>70</v>
      </c>
      <c r="Z932" s="199" t="s">
        <v>75</v>
      </c>
      <c r="AA932" s="212" t="s">
        <v>72</v>
      </c>
      <c r="AB932" s="195"/>
      <c r="AC932" s="205"/>
      <c r="AD932" s="205"/>
      <c r="AE932" s="205"/>
      <c r="AF932" s="205"/>
      <c r="AG932" s="205"/>
      <c r="AH932" s="205"/>
      <c r="AI932" s="205"/>
    </row>
    <row r="933" spans="1:35" ht="24.6" x14ac:dyDescent="0.85">
      <c r="A933" s="192">
        <v>932</v>
      </c>
      <c r="B933" s="193" t="s">
        <v>5306</v>
      </c>
      <c r="C933" s="243" t="s">
        <v>6705</v>
      </c>
      <c r="D933" s="243" t="s">
        <v>6705</v>
      </c>
      <c r="E933" s="243" t="s">
        <v>6936</v>
      </c>
      <c r="F933" s="195"/>
      <c r="G933" s="195" t="s">
        <v>8952</v>
      </c>
      <c r="H933" s="196" t="s">
        <v>6937</v>
      </c>
      <c r="I933" s="197">
        <v>457638</v>
      </c>
      <c r="J933" s="197">
        <v>1275907</v>
      </c>
      <c r="K933" s="198" t="s">
        <v>6938</v>
      </c>
      <c r="L933" s="199" t="s">
        <v>63</v>
      </c>
      <c r="M933" s="195"/>
      <c r="N933" s="195"/>
      <c r="O933" s="199" t="s">
        <v>68</v>
      </c>
      <c r="P933" s="243" t="s">
        <v>6939</v>
      </c>
      <c r="Q933" s="212" t="s">
        <v>61</v>
      </c>
      <c r="R933" s="201">
        <v>33</v>
      </c>
      <c r="S933" s="202"/>
      <c r="T933" s="203">
        <v>5.5</v>
      </c>
      <c r="U933" s="197">
        <v>4</v>
      </c>
      <c r="V933" s="197">
        <v>10</v>
      </c>
      <c r="W933" s="213" t="s">
        <v>69</v>
      </c>
      <c r="X933" s="201"/>
      <c r="Y933" s="212" t="s">
        <v>70</v>
      </c>
      <c r="Z933" s="199" t="s">
        <v>75</v>
      </c>
      <c r="AA933" s="212" t="s">
        <v>72</v>
      </c>
      <c r="AB933" s="195"/>
      <c r="AC933" s="205"/>
      <c r="AD933" s="205"/>
      <c r="AE933" s="205"/>
      <c r="AF933" s="205"/>
      <c r="AG933" s="205"/>
      <c r="AH933" s="205"/>
      <c r="AI933" s="205"/>
    </row>
    <row r="934" spans="1:35" ht="30" x14ac:dyDescent="0.85">
      <c r="A934" s="192">
        <v>933</v>
      </c>
      <c r="B934" s="193" t="s">
        <v>5306</v>
      </c>
      <c r="C934" s="194" t="s">
        <v>6827</v>
      </c>
      <c r="D934" s="194" t="s">
        <v>6940</v>
      </c>
      <c r="E934" s="194" t="s">
        <v>6941</v>
      </c>
      <c r="F934" s="195"/>
      <c r="G934" s="195" t="s">
        <v>8953</v>
      </c>
      <c r="H934" s="196" t="s">
        <v>6942</v>
      </c>
      <c r="I934" s="197">
        <v>441654</v>
      </c>
      <c r="J934" s="197">
        <v>1273305</v>
      </c>
      <c r="K934" s="198">
        <v>42803</v>
      </c>
      <c r="L934" s="199" t="s">
        <v>63</v>
      </c>
      <c r="M934" s="195"/>
      <c r="N934" s="195"/>
      <c r="O934" s="199" t="s">
        <v>68</v>
      </c>
      <c r="P934" s="200" t="s">
        <v>6943</v>
      </c>
      <c r="Q934" s="212" t="s">
        <v>61</v>
      </c>
      <c r="R934" s="201">
        <v>35</v>
      </c>
      <c r="S934" s="202"/>
      <c r="T934" s="203">
        <v>3.5</v>
      </c>
      <c r="U934" s="197">
        <v>6</v>
      </c>
      <c r="V934" s="197">
        <v>13</v>
      </c>
      <c r="W934" s="213" t="s">
        <v>69</v>
      </c>
      <c r="X934" s="201"/>
      <c r="Y934" s="212" t="s">
        <v>70</v>
      </c>
      <c r="Z934" s="199" t="s">
        <v>75</v>
      </c>
      <c r="AA934" s="212" t="s">
        <v>72</v>
      </c>
      <c r="AB934" s="205"/>
      <c r="AC934" s="205"/>
      <c r="AD934" s="205"/>
      <c r="AE934" s="205"/>
      <c r="AF934" s="205"/>
      <c r="AG934" s="205"/>
      <c r="AH934" s="205"/>
      <c r="AI934" s="205"/>
    </row>
    <row r="935" spans="1:35" ht="30" x14ac:dyDescent="0.85">
      <c r="A935" s="192">
        <v>934</v>
      </c>
      <c r="B935" s="193" t="s">
        <v>5306</v>
      </c>
      <c r="C935" s="194"/>
      <c r="D935" s="194"/>
      <c r="E935" s="194"/>
      <c r="F935" s="195"/>
      <c r="G935" s="195" t="s">
        <v>8954</v>
      </c>
      <c r="H935" s="196" t="s">
        <v>6944</v>
      </c>
      <c r="I935" s="197">
        <v>441382</v>
      </c>
      <c r="J935" s="197">
        <v>1272644</v>
      </c>
      <c r="K935" s="198">
        <v>42834</v>
      </c>
      <c r="L935" s="199" t="s">
        <v>63</v>
      </c>
      <c r="M935" s="195"/>
      <c r="N935" s="195"/>
      <c r="O935" s="199" t="s">
        <v>68</v>
      </c>
      <c r="P935" s="200" t="s">
        <v>6945</v>
      </c>
      <c r="Q935" s="212" t="s">
        <v>61</v>
      </c>
      <c r="R935" s="201">
        <v>38</v>
      </c>
      <c r="S935" s="202"/>
      <c r="T935" s="203">
        <v>2.5</v>
      </c>
      <c r="U935" s="197">
        <v>6</v>
      </c>
      <c r="V935" s="197">
        <v>12</v>
      </c>
      <c r="W935" s="213" t="s">
        <v>69</v>
      </c>
      <c r="X935" s="201"/>
      <c r="Y935" s="212" t="s">
        <v>70</v>
      </c>
      <c r="Z935" s="199" t="s">
        <v>75</v>
      </c>
      <c r="AA935" s="212" t="s">
        <v>72</v>
      </c>
      <c r="AB935" s="205"/>
      <c r="AC935" s="205"/>
      <c r="AD935" s="205"/>
      <c r="AE935" s="205"/>
      <c r="AF935" s="205"/>
      <c r="AG935" s="205"/>
      <c r="AH935" s="205"/>
      <c r="AI935" s="205"/>
    </row>
    <row r="936" spans="1:35" ht="30" x14ac:dyDescent="0.85">
      <c r="A936" s="192">
        <v>935</v>
      </c>
      <c r="B936" s="193" t="s">
        <v>5306</v>
      </c>
      <c r="C936" s="194" t="s">
        <v>6827</v>
      </c>
      <c r="D936" s="194" t="s">
        <v>6861</v>
      </c>
      <c r="E936" s="194" t="s">
        <v>6946</v>
      </c>
      <c r="F936" s="195"/>
      <c r="G936" s="195" t="s">
        <v>8955</v>
      </c>
      <c r="H936" s="196" t="s">
        <v>6947</v>
      </c>
      <c r="I936" s="197">
        <v>458875</v>
      </c>
      <c r="J936" s="197">
        <v>1271726</v>
      </c>
      <c r="K936" s="198">
        <v>42864</v>
      </c>
      <c r="L936" s="199" t="s">
        <v>63</v>
      </c>
      <c r="M936" s="195"/>
      <c r="N936" s="195"/>
      <c r="O936" s="199" t="s">
        <v>68</v>
      </c>
      <c r="P936" s="200" t="s">
        <v>6948</v>
      </c>
      <c r="Q936" s="212" t="s">
        <v>61</v>
      </c>
      <c r="R936" s="201">
        <v>35</v>
      </c>
      <c r="S936" s="202"/>
      <c r="T936" s="203">
        <v>2.2000000000000002</v>
      </c>
      <c r="U936" s="197">
        <v>9</v>
      </c>
      <c r="V936" s="197">
        <v>15</v>
      </c>
      <c r="W936" s="213" t="s">
        <v>69</v>
      </c>
      <c r="X936" s="201"/>
      <c r="Y936" s="212" t="s">
        <v>70</v>
      </c>
      <c r="Z936" s="199" t="s">
        <v>75</v>
      </c>
      <c r="AA936" s="212" t="s">
        <v>72</v>
      </c>
      <c r="AB936" s="205"/>
      <c r="AC936" s="205"/>
      <c r="AD936" s="205"/>
      <c r="AE936" s="205"/>
      <c r="AF936" s="205"/>
      <c r="AG936" s="205"/>
      <c r="AH936" s="205"/>
      <c r="AI936" s="205"/>
    </row>
    <row r="937" spans="1:35" ht="30" x14ac:dyDescent="0.85">
      <c r="A937" s="192">
        <v>936</v>
      </c>
      <c r="B937" s="193" t="s">
        <v>5306</v>
      </c>
      <c r="C937" s="194" t="s">
        <v>6827</v>
      </c>
      <c r="D937" s="194" t="s">
        <v>6861</v>
      </c>
      <c r="E937" s="194" t="s">
        <v>6949</v>
      </c>
      <c r="F937" s="195"/>
      <c r="G937" s="195" t="s">
        <v>8956</v>
      </c>
      <c r="H937" s="196" t="s">
        <v>6950</v>
      </c>
      <c r="I937" s="197">
        <v>459021</v>
      </c>
      <c r="J937" s="197">
        <v>1269457</v>
      </c>
      <c r="K937" s="198">
        <v>42895</v>
      </c>
      <c r="L937" s="199" t="s">
        <v>63</v>
      </c>
      <c r="M937" s="195"/>
      <c r="N937" s="195"/>
      <c r="O937" s="199" t="s">
        <v>68</v>
      </c>
      <c r="P937" s="200" t="s">
        <v>5632</v>
      </c>
      <c r="Q937" s="212" t="s">
        <v>61</v>
      </c>
      <c r="R937" s="201">
        <v>35</v>
      </c>
      <c r="S937" s="202"/>
      <c r="T937" s="203">
        <v>5.5</v>
      </c>
      <c r="U937" s="197">
        <v>6</v>
      </c>
      <c r="V937" s="197">
        <v>12</v>
      </c>
      <c r="W937" s="213" t="s">
        <v>69</v>
      </c>
      <c r="X937" s="201"/>
      <c r="Y937" s="212" t="s">
        <v>70</v>
      </c>
      <c r="Z937" s="199" t="s">
        <v>75</v>
      </c>
      <c r="AA937" s="212" t="s">
        <v>72</v>
      </c>
      <c r="AB937" s="205"/>
      <c r="AC937" s="205"/>
      <c r="AD937" s="205"/>
      <c r="AE937" s="205"/>
      <c r="AF937" s="205"/>
      <c r="AG937" s="205"/>
      <c r="AH937" s="205"/>
      <c r="AI937" s="205"/>
    </row>
    <row r="938" spans="1:35" ht="30" x14ac:dyDescent="0.85">
      <c r="A938" s="192">
        <v>937</v>
      </c>
      <c r="B938" s="193" t="s">
        <v>5306</v>
      </c>
      <c r="C938" s="194" t="s">
        <v>6827</v>
      </c>
      <c r="D938" s="194" t="s">
        <v>6861</v>
      </c>
      <c r="E938" s="194" t="s">
        <v>6951</v>
      </c>
      <c r="F938" s="195"/>
      <c r="G938" s="195" t="s">
        <v>8957</v>
      </c>
      <c r="H938" s="196" t="s">
        <v>6952</v>
      </c>
      <c r="I938" s="197">
        <v>458915</v>
      </c>
      <c r="J938" s="197">
        <v>1268069</v>
      </c>
      <c r="K938" s="198">
        <v>42925</v>
      </c>
      <c r="L938" s="199" t="s">
        <v>63</v>
      </c>
      <c r="M938" s="195"/>
      <c r="N938" s="195"/>
      <c r="O938" s="199" t="s">
        <v>68</v>
      </c>
      <c r="P938" s="200" t="s">
        <v>6953</v>
      </c>
      <c r="Q938" s="212" t="s">
        <v>61</v>
      </c>
      <c r="R938" s="201">
        <v>35</v>
      </c>
      <c r="S938" s="202"/>
      <c r="T938" s="203">
        <v>2.5</v>
      </c>
      <c r="U938" s="197">
        <v>6</v>
      </c>
      <c r="V938" s="197">
        <v>12</v>
      </c>
      <c r="W938" s="213" t="s">
        <v>69</v>
      </c>
      <c r="X938" s="201"/>
      <c r="Y938" s="212" t="s">
        <v>70</v>
      </c>
      <c r="Z938" s="199" t="s">
        <v>75</v>
      </c>
      <c r="AA938" s="212" t="s">
        <v>72</v>
      </c>
      <c r="AB938" s="205"/>
      <c r="AC938" s="205"/>
      <c r="AD938" s="205"/>
      <c r="AE938" s="205"/>
      <c r="AF938" s="205"/>
      <c r="AG938" s="205"/>
      <c r="AH938" s="205"/>
      <c r="AI938" s="205"/>
    </row>
    <row r="939" spans="1:35" ht="30" x14ac:dyDescent="0.85">
      <c r="A939" s="192">
        <v>938</v>
      </c>
      <c r="B939" s="193" t="s">
        <v>5306</v>
      </c>
      <c r="C939" s="194" t="s">
        <v>6827</v>
      </c>
      <c r="D939" s="194" t="s">
        <v>6954</v>
      </c>
      <c r="E939" s="194" t="s">
        <v>6955</v>
      </c>
      <c r="F939" s="195"/>
      <c r="G939" s="195" t="s">
        <v>8958</v>
      </c>
      <c r="H939" s="196" t="s">
        <v>6956</v>
      </c>
      <c r="I939" s="197">
        <v>454806</v>
      </c>
      <c r="J939" s="197">
        <v>1268602</v>
      </c>
      <c r="K939" s="198">
        <v>42956</v>
      </c>
      <c r="L939" s="199" t="s">
        <v>63</v>
      </c>
      <c r="M939" s="195"/>
      <c r="N939" s="195"/>
      <c r="O939" s="199" t="s">
        <v>68</v>
      </c>
      <c r="P939" s="200" t="s">
        <v>6957</v>
      </c>
      <c r="Q939" s="212" t="s">
        <v>61</v>
      </c>
      <c r="R939" s="201">
        <v>35</v>
      </c>
      <c r="S939" s="202"/>
      <c r="T939" s="203">
        <v>5.5</v>
      </c>
      <c r="U939" s="197">
        <v>6</v>
      </c>
      <c r="V939" s="197">
        <v>10</v>
      </c>
      <c r="W939" s="213" t="s">
        <v>69</v>
      </c>
      <c r="X939" s="201"/>
      <c r="Y939" s="212" t="s">
        <v>70</v>
      </c>
      <c r="Z939" s="199" t="s">
        <v>75</v>
      </c>
      <c r="AA939" s="212" t="s">
        <v>72</v>
      </c>
      <c r="AB939" s="205"/>
      <c r="AC939" s="205"/>
      <c r="AD939" s="205"/>
      <c r="AE939" s="205"/>
      <c r="AF939" s="205"/>
      <c r="AG939" s="205"/>
      <c r="AH939" s="205"/>
      <c r="AI939" s="205"/>
    </row>
    <row r="940" spans="1:35" ht="24.6" x14ac:dyDescent="0.85">
      <c r="A940" s="149">
        <v>939</v>
      </c>
      <c r="B940" s="100"/>
      <c r="C940" s="134"/>
      <c r="D940" s="134"/>
      <c r="E940" s="108"/>
      <c r="F940" s="108"/>
      <c r="G940" s="195" t="s">
        <v>8959</v>
      </c>
      <c r="H940" s="2"/>
      <c r="I940" s="189"/>
      <c r="J940" s="189"/>
      <c r="K940" s="123"/>
      <c r="L940" s="15"/>
      <c r="M940" s="15"/>
      <c r="N940" s="15"/>
      <c r="O940" s="15"/>
      <c r="P940" s="109"/>
      <c r="Q940" s="2" t="s">
        <v>61</v>
      </c>
      <c r="R940" s="2"/>
      <c r="S940" s="63"/>
      <c r="T940" s="2"/>
      <c r="U940" s="2"/>
      <c r="V940" s="2"/>
      <c r="W940" s="132" t="s">
        <v>69</v>
      </c>
      <c r="X940" s="105"/>
      <c r="Y940" s="2" t="s">
        <v>70</v>
      </c>
      <c r="Z940" s="15" t="s">
        <v>75</v>
      </c>
      <c r="AA940" s="2" t="s">
        <v>72</v>
      </c>
      <c r="AB940" s="13"/>
      <c r="AC940" s="51"/>
      <c r="AD940" s="51"/>
      <c r="AE940" s="51"/>
      <c r="AF940" s="51"/>
      <c r="AG940" s="51"/>
      <c r="AH940" s="51"/>
      <c r="AI940" s="51"/>
    </row>
    <row r="941" spans="1:35" ht="24.6" x14ac:dyDescent="0.85">
      <c r="A941" s="192">
        <v>940</v>
      </c>
      <c r="B941" s="193" t="s">
        <v>5306</v>
      </c>
      <c r="C941" s="248" t="s">
        <v>2725</v>
      </c>
      <c r="D941" s="248" t="s">
        <v>6958</v>
      </c>
      <c r="E941" s="243" t="s">
        <v>4107</v>
      </c>
      <c r="F941" s="195"/>
      <c r="G941" s="195" t="s">
        <v>8960</v>
      </c>
      <c r="H941" s="196" t="s">
        <v>6959</v>
      </c>
      <c r="I941" s="197">
        <v>455095</v>
      </c>
      <c r="J941" s="197">
        <v>1299621</v>
      </c>
      <c r="K941" s="198">
        <v>44628</v>
      </c>
      <c r="L941" s="199" t="s">
        <v>63</v>
      </c>
      <c r="M941" s="195"/>
      <c r="N941" s="195"/>
      <c r="O941" s="199" t="s">
        <v>68</v>
      </c>
      <c r="P941" s="247" t="s">
        <v>6960</v>
      </c>
      <c r="Q941" s="212" t="s">
        <v>60</v>
      </c>
      <c r="R941" s="201">
        <f>35+5</f>
        <v>40</v>
      </c>
      <c r="S941" s="202"/>
      <c r="T941" s="203">
        <v>3.5</v>
      </c>
      <c r="U941" s="197">
        <v>7</v>
      </c>
      <c r="V941" s="197">
        <v>19</v>
      </c>
      <c r="W941" s="213" t="s">
        <v>69</v>
      </c>
      <c r="X941" s="201"/>
      <c r="Y941" s="212" t="s">
        <v>70</v>
      </c>
      <c r="Z941" s="199" t="s">
        <v>75</v>
      </c>
      <c r="AA941" s="212" t="s">
        <v>72</v>
      </c>
      <c r="AB941" s="195"/>
      <c r="AC941" s="205"/>
      <c r="AD941" s="205"/>
      <c r="AE941" s="205"/>
      <c r="AF941" s="205"/>
      <c r="AG941" s="205"/>
      <c r="AH941" s="205"/>
      <c r="AI941" s="205"/>
    </row>
    <row r="942" spans="1:35" ht="24.6" x14ac:dyDescent="0.85">
      <c r="A942" s="192">
        <v>941</v>
      </c>
      <c r="B942" s="193" t="s">
        <v>5306</v>
      </c>
      <c r="C942" s="248" t="s">
        <v>2725</v>
      </c>
      <c r="D942" s="248" t="s">
        <v>6958</v>
      </c>
      <c r="E942" s="243" t="s">
        <v>6961</v>
      </c>
      <c r="F942" s="195"/>
      <c r="G942" s="195" t="s">
        <v>8961</v>
      </c>
      <c r="H942" s="196" t="s">
        <v>6962</v>
      </c>
      <c r="I942" s="197">
        <v>455384</v>
      </c>
      <c r="J942" s="197">
        <v>1300750</v>
      </c>
      <c r="K942" s="198">
        <v>44659</v>
      </c>
      <c r="L942" s="199" t="s">
        <v>63</v>
      </c>
      <c r="M942" s="195"/>
      <c r="N942" s="195"/>
      <c r="O942" s="199" t="s">
        <v>68</v>
      </c>
      <c r="P942" s="282" t="s">
        <v>6963</v>
      </c>
      <c r="Q942" s="212" t="s">
        <v>60</v>
      </c>
      <c r="R942" s="201">
        <f>35+5</f>
        <v>40</v>
      </c>
      <c r="S942" s="202"/>
      <c r="T942" s="203">
        <v>2.8</v>
      </c>
      <c r="U942" s="197">
        <v>6</v>
      </c>
      <c r="V942" s="197">
        <v>20</v>
      </c>
      <c r="W942" s="213" t="s">
        <v>69</v>
      </c>
      <c r="X942" s="201"/>
      <c r="Y942" s="212" t="s">
        <v>70</v>
      </c>
      <c r="Z942" s="199" t="s">
        <v>75</v>
      </c>
      <c r="AA942" s="212" t="s">
        <v>72</v>
      </c>
      <c r="AB942" s="195"/>
      <c r="AC942" s="205"/>
      <c r="AD942" s="205"/>
      <c r="AE942" s="205"/>
      <c r="AF942" s="205"/>
      <c r="AG942" s="205"/>
      <c r="AH942" s="205"/>
      <c r="AI942" s="205"/>
    </row>
    <row r="943" spans="1:35" ht="24.6" x14ac:dyDescent="0.85">
      <c r="A943" s="192">
        <v>942</v>
      </c>
      <c r="B943" s="193" t="s">
        <v>5306</v>
      </c>
      <c r="C943" s="248" t="s">
        <v>2725</v>
      </c>
      <c r="D943" s="248" t="s">
        <v>6958</v>
      </c>
      <c r="E943" s="243" t="s">
        <v>6964</v>
      </c>
      <c r="F943" s="195"/>
      <c r="G943" s="195" t="s">
        <v>8962</v>
      </c>
      <c r="H943" s="196" t="s">
        <v>6965</v>
      </c>
      <c r="I943" s="197">
        <v>455594</v>
      </c>
      <c r="J943" s="197">
        <v>1301382</v>
      </c>
      <c r="K943" s="198">
        <v>44689</v>
      </c>
      <c r="L943" s="199" t="s">
        <v>63</v>
      </c>
      <c r="M943" s="195"/>
      <c r="N943" s="195"/>
      <c r="O943" s="199" t="s">
        <v>68</v>
      </c>
      <c r="P943" s="247" t="s">
        <v>5787</v>
      </c>
      <c r="Q943" s="212" t="s">
        <v>61</v>
      </c>
      <c r="R943" s="201">
        <f>35+8</f>
        <v>43</v>
      </c>
      <c r="S943" s="202"/>
      <c r="T943" s="203">
        <v>3.5</v>
      </c>
      <c r="U943" s="197">
        <v>5</v>
      </c>
      <c r="V943" s="197">
        <v>21</v>
      </c>
      <c r="W943" s="213" t="s">
        <v>69</v>
      </c>
      <c r="X943" s="201"/>
      <c r="Y943" s="212" t="s">
        <v>70</v>
      </c>
      <c r="Z943" s="199" t="s">
        <v>75</v>
      </c>
      <c r="AA943" s="212" t="s">
        <v>72</v>
      </c>
      <c r="AB943" s="195"/>
      <c r="AC943" s="205"/>
      <c r="AD943" s="205"/>
      <c r="AE943" s="205"/>
      <c r="AF943" s="205"/>
      <c r="AG943" s="205"/>
      <c r="AH943" s="205"/>
      <c r="AI943" s="205"/>
    </row>
    <row r="944" spans="1:35" ht="24.6" x14ac:dyDescent="0.85">
      <c r="A944" s="192">
        <v>943</v>
      </c>
      <c r="B944" s="193" t="s">
        <v>5306</v>
      </c>
      <c r="C944" s="248" t="s">
        <v>2725</v>
      </c>
      <c r="D944" s="248" t="s">
        <v>6958</v>
      </c>
      <c r="E944" s="243" t="s">
        <v>6966</v>
      </c>
      <c r="F944" s="195"/>
      <c r="G944" s="195" t="s">
        <v>8963</v>
      </c>
      <c r="H944" s="196" t="s">
        <v>6967</v>
      </c>
      <c r="I944" s="197">
        <v>456311</v>
      </c>
      <c r="J944" s="197">
        <v>1301341</v>
      </c>
      <c r="K944" s="198">
        <v>44720</v>
      </c>
      <c r="L944" s="199" t="s">
        <v>63</v>
      </c>
      <c r="M944" s="195"/>
      <c r="N944" s="195"/>
      <c r="O944" s="199" t="s">
        <v>68</v>
      </c>
      <c r="P944" s="247" t="s">
        <v>5787</v>
      </c>
      <c r="Q944" s="212" t="s">
        <v>61</v>
      </c>
      <c r="R944" s="201">
        <f>37+10</f>
        <v>47</v>
      </c>
      <c r="S944" s="202"/>
      <c r="T944" s="203">
        <v>2.5</v>
      </c>
      <c r="U944" s="197">
        <v>5</v>
      </c>
      <c r="V944" s="197">
        <v>21</v>
      </c>
      <c r="W944" s="213" t="s">
        <v>69</v>
      </c>
      <c r="X944" s="201"/>
      <c r="Y944" s="212" t="s">
        <v>70</v>
      </c>
      <c r="Z944" s="199" t="s">
        <v>75</v>
      </c>
      <c r="AA944" s="212" t="s">
        <v>72</v>
      </c>
      <c r="AB944" s="195"/>
      <c r="AC944" s="205"/>
      <c r="AD944" s="205"/>
      <c r="AE944" s="205"/>
      <c r="AF944" s="205"/>
      <c r="AG944" s="205"/>
      <c r="AH944" s="205"/>
      <c r="AI944" s="205"/>
    </row>
    <row r="945" spans="1:35" ht="24.6" x14ac:dyDescent="0.85">
      <c r="A945" s="192">
        <v>944</v>
      </c>
      <c r="B945" s="193" t="s">
        <v>5306</v>
      </c>
      <c r="C945" s="248" t="s">
        <v>2725</v>
      </c>
      <c r="D945" s="248" t="s">
        <v>6958</v>
      </c>
      <c r="E945" s="243" t="s">
        <v>6968</v>
      </c>
      <c r="F945" s="195"/>
      <c r="G945" s="195" t="s">
        <v>8964</v>
      </c>
      <c r="H945" s="196" t="s">
        <v>6969</v>
      </c>
      <c r="I945" s="197">
        <v>456785</v>
      </c>
      <c r="J945" s="197">
        <v>1302898</v>
      </c>
      <c r="K945" s="198">
        <v>44750</v>
      </c>
      <c r="L945" s="199" t="s">
        <v>63</v>
      </c>
      <c r="M945" s="195"/>
      <c r="N945" s="195"/>
      <c r="O945" s="199" t="s">
        <v>68</v>
      </c>
      <c r="P945" s="247" t="s">
        <v>5787</v>
      </c>
      <c r="Q945" s="212" t="s">
        <v>61</v>
      </c>
      <c r="R945" s="201">
        <f>37+12</f>
        <v>49</v>
      </c>
      <c r="S945" s="202"/>
      <c r="T945" s="203">
        <v>4.5</v>
      </c>
      <c r="U945" s="197">
        <v>3</v>
      </c>
      <c r="V945" s="197">
        <v>20</v>
      </c>
      <c r="W945" s="213" t="s">
        <v>69</v>
      </c>
      <c r="X945" s="201"/>
      <c r="Y945" s="212" t="s">
        <v>70</v>
      </c>
      <c r="Z945" s="199" t="s">
        <v>75</v>
      </c>
      <c r="AA945" s="212" t="s">
        <v>72</v>
      </c>
      <c r="AB945" s="195"/>
      <c r="AC945" s="205"/>
      <c r="AD945" s="205"/>
      <c r="AE945" s="205"/>
      <c r="AF945" s="205"/>
      <c r="AG945" s="205"/>
      <c r="AH945" s="205"/>
      <c r="AI945" s="205"/>
    </row>
    <row r="946" spans="1:35" ht="24.6" x14ac:dyDescent="0.85">
      <c r="A946" s="192">
        <v>945</v>
      </c>
      <c r="B946" s="193" t="s">
        <v>5306</v>
      </c>
      <c r="C946" s="248" t="s">
        <v>2725</v>
      </c>
      <c r="D946" s="248" t="s">
        <v>6958</v>
      </c>
      <c r="E946" s="243" t="s">
        <v>6970</v>
      </c>
      <c r="F946" s="195"/>
      <c r="G946" s="195" t="s">
        <v>8965</v>
      </c>
      <c r="H946" s="196" t="s">
        <v>6971</v>
      </c>
      <c r="I946" s="197">
        <v>458442</v>
      </c>
      <c r="J946" s="197">
        <v>1303909</v>
      </c>
      <c r="K946" s="198">
        <v>44781</v>
      </c>
      <c r="L946" s="199" t="s">
        <v>63</v>
      </c>
      <c r="M946" s="195"/>
      <c r="N946" s="195"/>
      <c r="O946" s="199" t="s">
        <v>68</v>
      </c>
      <c r="P946" s="247" t="s">
        <v>5787</v>
      </c>
      <c r="Q946" s="212" t="s">
        <v>61</v>
      </c>
      <c r="R946" s="201">
        <f>38+8</f>
        <v>46</v>
      </c>
      <c r="S946" s="202"/>
      <c r="T946" s="203">
        <v>1.8</v>
      </c>
      <c r="U946" s="197">
        <v>6</v>
      </c>
      <c r="V946" s="197">
        <v>22</v>
      </c>
      <c r="W946" s="213" t="s">
        <v>69</v>
      </c>
      <c r="X946" s="201"/>
      <c r="Y946" s="212" t="s">
        <v>70</v>
      </c>
      <c r="Z946" s="199" t="s">
        <v>75</v>
      </c>
      <c r="AA946" s="212" t="s">
        <v>72</v>
      </c>
      <c r="AB946" s="195"/>
      <c r="AC946" s="205"/>
      <c r="AD946" s="205"/>
      <c r="AE946" s="205"/>
      <c r="AF946" s="205"/>
      <c r="AG946" s="205"/>
      <c r="AH946" s="205"/>
      <c r="AI946" s="205"/>
    </row>
    <row r="947" spans="1:35" ht="24.6" x14ac:dyDescent="0.85">
      <c r="A947" s="192">
        <v>946</v>
      </c>
      <c r="B947" s="193" t="s">
        <v>5306</v>
      </c>
      <c r="C947" s="248" t="s">
        <v>2725</v>
      </c>
      <c r="D947" s="248" t="s">
        <v>6958</v>
      </c>
      <c r="E947" s="248" t="s">
        <v>6972</v>
      </c>
      <c r="F947" s="195"/>
      <c r="G947" s="195" t="s">
        <v>8966</v>
      </c>
      <c r="H947" s="196" t="s">
        <v>6973</v>
      </c>
      <c r="I947" s="197">
        <v>455187</v>
      </c>
      <c r="J947" s="197">
        <v>1296555</v>
      </c>
      <c r="K947" s="198">
        <v>44873</v>
      </c>
      <c r="L947" s="199" t="s">
        <v>63</v>
      </c>
      <c r="M947" s="195"/>
      <c r="N947" s="195"/>
      <c r="O947" s="199" t="s">
        <v>68</v>
      </c>
      <c r="P947" s="247" t="s">
        <v>6974</v>
      </c>
      <c r="Q947" s="212" t="s">
        <v>60</v>
      </c>
      <c r="R947" s="201">
        <f>32+15</f>
        <v>47</v>
      </c>
      <c r="S947" s="202"/>
      <c r="T947" s="203">
        <v>4.5</v>
      </c>
      <c r="U947" s="197">
        <v>4</v>
      </c>
      <c r="V947" s="197">
        <v>20</v>
      </c>
      <c r="W947" s="213" t="s">
        <v>69</v>
      </c>
      <c r="X947" s="201"/>
      <c r="Y947" s="212" t="s">
        <v>70</v>
      </c>
      <c r="Z947" s="199" t="s">
        <v>75</v>
      </c>
      <c r="AA947" s="212" t="s">
        <v>72</v>
      </c>
      <c r="AB947" s="195"/>
      <c r="AC947" s="205"/>
      <c r="AD947" s="205"/>
      <c r="AE947" s="205"/>
      <c r="AF947" s="205"/>
      <c r="AG947" s="205"/>
      <c r="AH947" s="205"/>
      <c r="AI947" s="205"/>
    </row>
    <row r="948" spans="1:35" ht="24.6" x14ac:dyDescent="0.85">
      <c r="A948" s="192">
        <v>947</v>
      </c>
      <c r="B948" s="193" t="s">
        <v>5306</v>
      </c>
      <c r="C948" s="248" t="s">
        <v>2725</v>
      </c>
      <c r="D948" s="248" t="s">
        <v>6958</v>
      </c>
      <c r="E948" s="243" t="s">
        <v>6975</v>
      </c>
      <c r="F948" s="195"/>
      <c r="G948" s="195" t="s">
        <v>8967</v>
      </c>
      <c r="H948" s="196" t="s">
        <v>6976</v>
      </c>
      <c r="I948" s="197">
        <v>455371</v>
      </c>
      <c r="J948" s="197">
        <v>1302369</v>
      </c>
      <c r="K948" s="198" t="s">
        <v>6977</v>
      </c>
      <c r="L948" s="199" t="s">
        <v>63</v>
      </c>
      <c r="M948" s="195"/>
      <c r="N948" s="195"/>
      <c r="O948" s="199" t="s">
        <v>68</v>
      </c>
      <c r="P948" s="247" t="s">
        <v>6978</v>
      </c>
      <c r="Q948" s="212" t="s">
        <v>60</v>
      </c>
      <c r="R948" s="201">
        <f>35+15</f>
        <v>50</v>
      </c>
      <c r="S948" s="202"/>
      <c r="T948" s="203">
        <v>3.5</v>
      </c>
      <c r="U948" s="197">
        <v>6</v>
      </c>
      <c r="V948" s="197">
        <v>21</v>
      </c>
      <c r="W948" s="213" t="s">
        <v>69</v>
      </c>
      <c r="X948" s="201"/>
      <c r="Y948" s="212" t="s">
        <v>70</v>
      </c>
      <c r="Z948" s="199" t="s">
        <v>75</v>
      </c>
      <c r="AA948" s="212" t="s">
        <v>72</v>
      </c>
      <c r="AB948" s="195"/>
      <c r="AC948" s="205"/>
      <c r="AD948" s="205"/>
      <c r="AE948" s="205"/>
      <c r="AF948" s="205"/>
      <c r="AG948" s="205"/>
      <c r="AH948" s="205"/>
      <c r="AI948" s="205"/>
    </row>
    <row r="949" spans="1:35" ht="24.6" x14ac:dyDescent="0.85">
      <c r="A949" s="192">
        <v>948</v>
      </c>
      <c r="B949" s="193" t="s">
        <v>5306</v>
      </c>
      <c r="C949" s="248" t="s">
        <v>2725</v>
      </c>
      <c r="D949" s="248" t="s">
        <v>6958</v>
      </c>
      <c r="E949" s="243" t="s">
        <v>6979</v>
      </c>
      <c r="F949" s="195"/>
      <c r="G949" s="195" t="s">
        <v>8968</v>
      </c>
      <c r="H949" s="196" t="s">
        <v>6980</v>
      </c>
      <c r="I949" s="197">
        <v>457655</v>
      </c>
      <c r="J949" s="197">
        <v>1300335</v>
      </c>
      <c r="K949" s="198">
        <v>44813</v>
      </c>
      <c r="L949" s="199" t="s">
        <v>63</v>
      </c>
      <c r="M949" s="195"/>
      <c r="N949" s="195"/>
      <c r="O949" s="199" t="s">
        <v>68</v>
      </c>
      <c r="P949" s="247" t="s">
        <v>6981</v>
      </c>
      <c r="Q949" s="212" t="s">
        <v>61</v>
      </c>
      <c r="R949" s="201">
        <f>40+13</f>
        <v>53</v>
      </c>
      <c r="S949" s="202"/>
      <c r="T949" s="195"/>
      <c r="U949" s="195"/>
      <c r="V949" s="195"/>
      <c r="W949" s="213" t="s">
        <v>69</v>
      </c>
      <c r="X949" s="201"/>
      <c r="Y949" s="212" t="s">
        <v>70</v>
      </c>
      <c r="Z949" s="199" t="s">
        <v>75</v>
      </c>
      <c r="AA949" s="212" t="s">
        <v>72</v>
      </c>
      <c r="AB949" s="195"/>
      <c r="AC949" s="205"/>
      <c r="AD949" s="205"/>
      <c r="AE949" s="205"/>
      <c r="AF949" s="205"/>
      <c r="AG949" s="205"/>
      <c r="AH949" s="205"/>
      <c r="AI949" s="205"/>
    </row>
    <row r="950" spans="1:35" ht="24.6" x14ac:dyDescent="0.85">
      <c r="A950" s="192">
        <v>949</v>
      </c>
      <c r="B950" s="193" t="s">
        <v>5306</v>
      </c>
      <c r="C950" s="248" t="s">
        <v>2725</v>
      </c>
      <c r="D950" s="248" t="s">
        <v>6958</v>
      </c>
      <c r="E950" s="243" t="s">
        <v>6982</v>
      </c>
      <c r="F950" s="195"/>
      <c r="G950" s="195" t="s">
        <v>8969</v>
      </c>
      <c r="H950" s="196" t="s">
        <v>6983</v>
      </c>
      <c r="I950" s="197">
        <v>455591</v>
      </c>
      <c r="J950" s="197">
        <v>1297691</v>
      </c>
      <c r="K950" s="198">
        <v>44843</v>
      </c>
      <c r="L950" s="199" t="s">
        <v>63</v>
      </c>
      <c r="M950" s="195"/>
      <c r="N950" s="195"/>
      <c r="O950" s="199" t="s">
        <v>68</v>
      </c>
      <c r="P950" s="247" t="s">
        <v>6984</v>
      </c>
      <c r="Q950" s="212" t="s">
        <v>61</v>
      </c>
      <c r="R950" s="201">
        <f>37+13</f>
        <v>50</v>
      </c>
      <c r="S950" s="202"/>
      <c r="T950" s="203">
        <v>1.5</v>
      </c>
      <c r="U950" s="197">
        <v>5</v>
      </c>
      <c r="V950" s="197">
        <v>20</v>
      </c>
      <c r="W950" s="213" t="s">
        <v>69</v>
      </c>
      <c r="X950" s="201"/>
      <c r="Y950" s="212" t="s">
        <v>70</v>
      </c>
      <c r="Z950" s="199" t="s">
        <v>75</v>
      </c>
      <c r="AA950" s="212" t="s">
        <v>72</v>
      </c>
      <c r="AB950" s="195"/>
      <c r="AC950" s="205"/>
      <c r="AD950" s="205"/>
      <c r="AE950" s="205"/>
      <c r="AF950" s="205"/>
      <c r="AG950" s="205"/>
      <c r="AH950" s="205"/>
      <c r="AI950" s="205"/>
    </row>
    <row r="951" spans="1:35" ht="24.6" x14ac:dyDescent="0.85">
      <c r="A951" s="192">
        <v>950</v>
      </c>
      <c r="B951" s="193" t="s">
        <v>5306</v>
      </c>
      <c r="C951" s="248" t="s">
        <v>2725</v>
      </c>
      <c r="D951" s="248" t="s">
        <v>6958</v>
      </c>
      <c r="E951" s="243" t="s">
        <v>6985</v>
      </c>
      <c r="F951" s="195"/>
      <c r="G951" s="195" t="s">
        <v>8970</v>
      </c>
      <c r="H951" s="196" t="s">
        <v>6986</v>
      </c>
      <c r="I951" s="197">
        <v>458353</v>
      </c>
      <c r="J951" s="197">
        <v>1301486</v>
      </c>
      <c r="K951" s="198">
        <v>44874</v>
      </c>
      <c r="L951" s="199" t="s">
        <v>63</v>
      </c>
      <c r="M951" s="195"/>
      <c r="N951" s="195"/>
      <c r="O951" s="199" t="s">
        <v>68</v>
      </c>
      <c r="P951" s="247" t="s">
        <v>6987</v>
      </c>
      <c r="Q951" s="212" t="s">
        <v>61</v>
      </c>
      <c r="R951" s="201">
        <f>30+14</f>
        <v>44</v>
      </c>
      <c r="S951" s="202"/>
      <c r="T951" s="203">
        <v>1.5</v>
      </c>
      <c r="U951" s="197">
        <v>5</v>
      </c>
      <c r="V951" s="197">
        <v>22</v>
      </c>
      <c r="W951" s="213" t="s">
        <v>69</v>
      </c>
      <c r="X951" s="201"/>
      <c r="Y951" s="212" t="s">
        <v>70</v>
      </c>
      <c r="Z951" s="199" t="s">
        <v>75</v>
      </c>
      <c r="AA951" s="212" t="s">
        <v>72</v>
      </c>
      <c r="AB951" s="195"/>
      <c r="AC951" s="205"/>
      <c r="AD951" s="205"/>
      <c r="AE951" s="205"/>
      <c r="AF951" s="205"/>
      <c r="AG951" s="205"/>
      <c r="AH951" s="205"/>
      <c r="AI951" s="205"/>
    </row>
    <row r="952" spans="1:35" ht="24.6" x14ac:dyDescent="0.85">
      <c r="A952" s="192">
        <v>951</v>
      </c>
      <c r="B952" s="193" t="s">
        <v>5306</v>
      </c>
      <c r="C952" s="248" t="s">
        <v>2725</v>
      </c>
      <c r="D952" s="248" t="s">
        <v>6988</v>
      </c>
      <c r="E952" s="243" t="s">
        <v>77</v>
      </c>
      <c r="F952" s="195"/>
      <c r="G952" s="195" t="s">
        <v>8971</v>
      </c>
      <c r="H952" s="196" t="s">
        <v>6989</v>
      </c>
      <c r="I952" s="197">
        <v>443190</v>
      </c>
      <c r="J952" s="197">
        <v>1294887</v>
      </c>
      <c r="K952" s="198" t="s">
        <v>6990</v>
      </c>
      <c r="L952" s="199" t="s">
        <v>63</v>
      </c>
      <c r="M952" s="195"/>
      <c r="N952" s="195"/>
      <c r="O952" s="199" t="s">
        <v>68</v>
      </c>
      <c r="P952" s="247" t="s">
        <v>6991</v>
      </c>
      <c r="Q952" s="212" t="s">
        <v>61</v>
      </c>
      <c r="R952" s="201">
        <f>34+14</f>
        <v>48</v>
      </c>
      <c r="S952" s="202"/>
      <c r="T952" s="203">
        <v>3.6</v>
      </c>
      <c r="U952" s="197">
        <v>5</v>
      </c>
      <c r="V952" s="197">
        <v>22</v>
      </c>
      <c r="W952" s="213" t="s">
        <v>69</v>
      </c>
      <c r="X952" s="201"/>
      <c r="Y952" s="212" t="s">
        <v>70</v>
      </c>
      <c r="Z952" s="199" t="s">
        <v>75</v>
      </c>
      <c r="AA952" s="212" t="s">
        <v>72</v>
      </c>
      <c r="AB952" s="195"/>
      <c r="AC952" s="205"/>
      <c r="AD952" s="205"/>
      <c r="AE952" s="205"/>
      <c r="AF952" s="205"/>
      <c r="AG952" s="205"/>
      <c r="AH952" s="205"/>
      <c r="AI952" s="205"/>
    </row>
    <row r="953" spans="1:35" ht="24.6" x14ac:dyDescent="0.85">
      <c r="A953" s="192">
        <v>952</v>
      </c>
      <c r="B953" s="193" t="s">
        <v>5306</v>
      </c>
      <c r="C953" s="248" t="s">
        <v>2725</v>
      </c>
      <c r="D953" s="248" t="s">
        <v>6988</v>
      </c>
      <c r="E953" s="243" t="s">
        <v>6992</v>
      </c>
      <c r="F953" s="195"/>
      <c r="G953" s="195" t="s">
        <v>8972</v>
      </c>
      <c r="H953" s="196" t="s">
        <v>6993</v>
      </c>
      <c r="I953" s="197">
        <v>442935</v>
      </c>
      <c r="J953" s="197">
        <v>1297629</v>
      </c>
      <c r="K953" s="198" t="s">
        <v>6994</v>
      </c>
      <c r="L953" s="199" t="s">
        <v>63</v>
      </c>
      <c r="M953" s="195"/>
      <c r="N953" s="195"/>
      <c r="O953" s="199" t="s">
        <v>68</v>
      </c>
      <c r="P953" s="247" t="s">
        <v>6995</v>
      </c>
      <c r="Q953" s="212" t="s">
        <v>61</v>
      </c>
      <c r="R953" s="201">
        <f>37+13</f>
        <v>50</v>
      </c>
      <c r="S953" s="202"/>
      <c r="T953" s="203">
        <v>1.5</v>
      </c>
      <c r="U953" s="197">
        <v>6</v>
      </c>
      <c r="V953" s="197">
        <v>20</v>
      </c>
      <c r="W953" s="213" t="s">
        <v>69</v>
      </c>
      <c r="X953" s="201"/>
      <c r="Y953" s="212" t="s">
        <v>70</v>
      </c>
      <c r="Z953" s="199" t="s">
        <v>75</v>
      </c>
      <c r="AA953" s="212" t="s">
        <v>72</v>
      </c>
      <c r="AB953" s="195"/>
      <c r="AC953" s="205"/>
      <c r="AD953" s="205"/>
      <c r="AE953" s="205"/>
      <c r="AF953" s="205"/>
      <c r="AG953" s="205"/>
      <c r="AH953" s="205"/>
      <c r="AI953" s="205"/>
    </row>
    <row r="954" spans="1:35" ht="24.6" x14ac:dyDescent="0.85">
      <c r="A954" s="192">
        <v>953</v>
      </c>
      <c r="B954" s="193" t="s">
        <v>5306</v>
      </c>
      <c r="C954" s="248" t="s">
        <v>2725</v>
      </c>
      <c r="D954" s="248" t="s">
        <v>6988</v>
      </c>
      <c r="E954" s="243" t="s">
        <v>6996</v>
      </c>
      <c r="F954" s="195"/>
      <c r="G954" s="195" t="s">
        <v>8973</v>
      </c>
      <c r="H954" s="196" t="s">
        <v>6997</v>
      </c>
      <c r="I954" s="197">
        <v>441774</v>
      </c>
      <c r="J954" s="197">
        <v>1297629</v>
      </c>
      <c r="K954" s="198" t="s">
        <v>6998</v>
      </c>
      <c r="L954" s="199" t="s">
        <v>63</v>
      </c>
      <c r="M954" s="195"/>
      <c r="N954" s="195"/>
      <c r="O954" s="199" t="s">
        <v>68</v>
      </c>
      <c r="P954" s="247" t="s">
        <v>5787</v>
      </c>
      <c r="Q954" s="212" t="s">
        <v>61</v>
      </c>
      <c r="R954" s="201">
        <f>35+15</f>
        <v>50</v>
      </c>
      <c r="S954" s="202"/>
      <c r="T954" s="203">
        <v>3.5</v>
      </c>
      <c r="U954" s="197">
        <v>4</v>
      </c>
      <c r="V954" s="197">
        <v>18</v>
      </c>
      <c r="W954" s="213" t="s">
        <v>69</v>
      </c>
      <c r="X954" s="201"/>
      <c r="Y954" s="212" t="s">
        <v>70</v>
      </c>
      <c r="Z954" s="199" t="s">
        <v>75</v>
      </c>
      <c r="AA954" s="212" t="s">
        <v>72</v>
      </c>
      <c r="AB954" s="195"/>
      <c r="AC954" s="205"/>
      <c r="AD954" s="205"/>
      <c r="AE954" s="205"/>
      <c r="AF954" s="205"/>
      <c r="AG954" s="205"/>
      <c r="AH954" s="205"/>
      <c r="AI954" s="205"/>
    </row>
    <row r="955" spans="1:35" ht="24.6" x14ac:dyDescent="0.85">
      <c r="A955" s="192">
        <v>954</v>
      </c>
      <c r="B955" s="193" t="s">
        <v>5306</v>
      </c>
      <c r="C955" s="248" t="s">
        <v>2725</v>
      </c>
      <c r="D955" s="248" t="s">
        <v>6988</v>
      </c>
      <c r="E955" s="243" t="s">
        <v>6999</v>
      </c>
      <c r="F955" s="195"/>
      <c r="G955" s="195" t="s">
        <v>8974</v>
      </c>
      <c r="H955" s="196" t="s">
        <v>7000</v>
      </c>
      <c r="I955" s="197">
        <v>440906</v>
      </c>
      <c r="J955" s="197">
        <v>1298990</v>
      </c>
      <c r="K955" s="198" t="s">
        <v>7001</v>
      </c>
      <c r="L955" s="199" t="s">
        <v>63</v>
      </c>
      <c r="M955" s="195"/>
      <c r="N955" s="195"/>
      <c r="O955" s="199" t="s">
        <v>68</v>
      </c>
      <c r="P955" s="247" t="s">
        <v>7002</v>
      </c>
      <c r="Q955" s="212" t="s">
        <v>61</v>
      </c>
      <c r="R955" s="201">
        <f>32+12</f>
        <v>44</v>
      </c>
      <c r="S955" s="202"/>
      <c r="T955" s="203">
        <v>3.5</v>
      </c>
      <c r="U955" s="197">
        <v>5</v>
      </c>
      <c r="V955" s="197">
        <v>19</v>
      </c>
      <c r="W955" s="213" t="s">
        <v>69</v>
      </c>
      <c r="X955" s="201"/>
      <c r="Y955" s="212" t="s">
        <v>70</v>
      </c>
      <c r="Z955" s="199" t="s">
        <v>75</v>
      </c>
      <c r="AA955" s="212" t="s">
        <v>72</v>
      </c>
      <c r="AB955" s="195"/>
      <c r="AC955" s="205"/>
      <c r="AD955" s="205"/>
      <c r="AE955" s="205"/>
      <c r="AF955" s="205"/>
      <c r="AG955" s="205"/>
      <c r="AH955" s="205"/>
      <c r="AI955" s="205"/>
    </row>
    <row r="956" spans="1:35" ht="24.6" x14ac:dyDescent="0.85">
      <c r="A956" s="192">
        <v>955</v>
      </c>
      <c r="B956" s="193" t="s">
        <v>5306</v>
      </c>
      <c r="C956" s="248" t="s">
        <v>2725</v>
      </c>
      <c r="D956" s="248" t="s">
        <v>6988</v>
      </c>
      <c r="E956" s="243" t="s">
        <v>7003</v>
      </c>
      <c r="F956" s="195"/>
      <c r="G956" s="195" t="s">
        <v>8975</v>
      </c>
      <c r="H956" s="196" t="s">
        <v>7004</v>
      </c>
      <c r="I956" s="197">
        <v>436812</v>
      </c>
      <c r="J956" s="197">
        <v>1299365</v>
      </c>
      <c r="K956" s="198" t="s">
        <v>7005</v>
      </c>
      <c r="L956" s="199" t="s">
        <v>63</v>
      </c>
      <c r="M956" s="195"/>
      <c r="N956" s="195"/>
      <c r="O956" s="199" t="s">
        <v>68</v>
      </c>
      <c r="P956" s="247" t="s">
        <v>5787</v>
      </c>
      <c r="Q956" s="212" t="s">
        <v>61</v>
      </c>
      <c r="R956" s="201">
        <f>35+13</f>
        <v>48</v>
      </c>
      <c r="S956" s="202"/>
      <c r="T956" s="203">
        <v>3.8</v>
      </c>
      <c r="U956" s="197">
        <v>6</v>
      </c>
      <c r="V956" s="197">
        <v>20</v>
      </c>
      <c r="W956" s="213" t="s">
        <v>69</v>
      </c>
      <c r="X956" s="201"/>
      <c r="Y956" s="212" t="s">
        <v>70</v>
      </c>
      <c r="Z956" s="199" t="s">
        <v>75</v>
      </c>
      <c r="AA956" s="212" t="s">
        <v>72</v>
      </c>
      <c r="AB956" s="195"/>
      <c r="AC956" s="205"/>
      <c r="AD956" s="205"/>
      <c r="AE956" s="205"/>
      <c r="AF956" s="205"/>
      <c r="AG956" s="205"/>
      <c r="AH956" s="205"/>
      <c r="AI956" s="205"/>
    </row>
    <row r="957" spans="1:35" ht="24.6" x14ac:dyDescent="0.85">
      <c r="A957" s="192">
        <v>956</v>
      </c>
      <c r="B957" s="193" t="s">
        <v>5306</v>
      </c>
      <c r="C957" s="248" t="s">
        <v>2725</v>
      </c>
      <c r="D957" s="248" t="s">
        <v>6988</v>
      </c>
      <c r="E957" s="243" t="s">
        <v>400</v>
      </c>
      <c r="F957" s="195"/>
      <c r="G957" s="195" t="s">
        <v>8976</v>
      </c>
      <c r="H957" s="196" t="s">
        <v>7006</v>
      </c>
      <c r="I957" s="197">
        <v>433152</v>
      </c>
      <c r="J957" s="197">
        <v>1298719</v>
      </c>
      <c r="K957" s="198" t="s">
        <v>7007</v>
      </c>
      <c r="L957" s="199" t="s">
        <v>63</v>
      </c>
      <c r="M957" s="195"/>
      <c r="N957" s="195"/>
      <c r="O957" s="199" t="s">
        <v>68</v>
      </c>
      <c r="P957" s="247" t="s">
        <v>7008</v>
      </c>
      <c r="Q957" s="212" t="s">
        <v>61</v>
      </c>
      <c r="R957" s="201">
        <f>32+15</f>
        <v>47</v>
      </c>
      <c r="S957" s="202"/>
      <c r="T957" s="203">
        <v>3.5</v>
      </c>
      <c r="U957" s="197">
        <v>5</v>
      </c>
      <c r="V957" s="197">
        <v>21</v>
      </c>
      <c r="W957" s="213" t="s">
        <v>69</v>
      </c>
      <c r="X957" s="201"/>
      <c r="Y957" s="212" t="s">
        <v>70</v>
      </c>
      <c r="Z957" s="199" t="s">
        <v>75</v>
      </c>
      <c r="AA957" s="212" t="s">
        <v>72</v>
      </c>
      <c r="AB957" s="195"/>
      <c r="AC957" s="205"/>
      <c r="AD957" s="205"/>
      <c r="AE957" s="205"/>
      <c r="AF957" s="205"/>
      <c r="AG957" s="205"/>
      <c r="AH957" s="205"/>
      <c r="AI957" s="205"/>
    </row>
    <row r="958" spans="1:35" ht="24.6" x14ac:dyDescent="0.85">
      <c r="A958" s="192">
        <v>957</v>
      </c>
      <c r="B958" s="193" t="s">
        <v>5306</v>
      </c>
      <c r="C958" s="243" t="s">
        <v>2725</v>
      </c>
      <c r="D958" s="243" t="s">
        <v>7009</v>
      </c>
      <c r="E958" s="243" t="s">
        <v>1157</v>
      </c>
      <c r="F958" s="195"/>
      <c r="G958" s="195" t="s">
        <v>8977</v>
      </c>
      <c r="H958" s="196" t="s">
        <v>7010</v>
      </c>
      <c r="I958" s="197">
        <v>419374</v>
      </c>
      <c r="J958" s="197">
        <v>1317857</v>
      </c>
      <c r="K958" s="295" t="s">
        <v>7011</v>
      </c>
      <c r="L958" s="199" t="s">
        <v>63</v>
      </c>
      <c r="M958" s="195"/>
      <c r="N958" s="195"/>
      <c r="O958" s="199" t="s">
        <v>68</v>
      </c>
      <c r="P958" s="282" t="s">
        <v>6963</v>
      </c>
      <c r="Q958" s="212" t="s">
        <v>60</v>
      </c>
      <c r="R958" s="201">
        <f>32+12</f>
        <v>44</v>
      </c>
      <c r="S958" s="202"/>
      <c r="T958" s="203">
        <v>5.2</v>
      </c>
      <c r="U958" s="197">
        <v>4</v>
      </c>
      <c r="V958" s="197">
        <v>18</v>
      </c>
      <c r="W958" s="213" t="s">
        <v>69</v>
      </c>
      <c r="X958" s="201"/>
      <c r="Y958" s="212" t="s">
        <v>70</v>
      </c>
      <c r="Z958" s="199" t="s">
        <v>75</v>
      </c>
      <c r="AA958" s="212" t="s">
        <v>72</v>
      </c>
      <c r="AB958" s="195"/>
      <c r="AC958" s="205"/>
      <c r="AD958" s="205"/>
      <c r="AE958" s="205"/>
      <c r="AF958" s="205"/>
      <c r="AG958" s="205"/>
      <c r="AH958" s="205"/>
      <c r="AI958" s="205"/>
    </row>
    <row r="959" spans="1:35" ht="24.6" x14ac:dyDescent="0.85">
      <c r="A959" s="192">
        <v>958</v>
      </c>
      <c r="B959" s="193" t="s">
        <v>5306</v>
      </c>
      <c r="C959" s="243" t="s">
        <v>2725</v>
      </c>
      <c r="D959" s="243" t="s">
        <v>7009</v>
      </c>
      <c r="E959" s="243" t="s">
        <v>1157</v>
      </c>
      <c r="F959" s="195"/>
      <c r="G959" s="195" t="s">
        <v>8978</v>
      </c>
      <c r="H959" s="196" t="s">
        <v>7012</v>
      </c>
      <c r="I959" s="197">
        <v>425118</v>
      </c>
      <c r="J959" s="197">
        <v>1308125</v>
      </c>
      <c r="K959" s="295" t="s">
        <v>7013</v>
      </c>
      <c r="L959" s="199" t="s">
        <v>63</v>
      </c>
      <c r="M959" s="195"/>
      <c r="N959" s="195"/>
      <c r="O959" s="199" t="s">
        <v>68</v>
      </c>
      <c r="P959" s="247" t="s">
        <v>231</v>
      </c>
      <c r="Q959" s="212" t="s">
        <v>60</v>
      </c>
      <c r="R959" s="201">
        <f>32+13</f>
        <v>45</v>
      </c>
      <c r="S959" s="202"/>
      <c r="T959" s="203">
        <v>3.5</v>
      </c>
      <c r="U959" s="197">
        <v>5</v>
      </c>
      <c r="V959" s="197">
        <v>19</v>
      </c>
      <c r="W959" s="213" t="s">
        <v>69</v>
      </c>
      <c r="X959" s="201"/>
      <c r="Y959" s="212" t="s">
        <v>70</v>
      </c>
      <c r="Z959" s="199" t="s">
        <v>75</v>
      </c>
      <c r="AA959" s="212" t="s">
        <v>72</v>
      </c>
      <c r="AB959" s="195"/>
      <c r="AC959" s="205"/>
      <c r="AD959" s="205"/>
      <c r="AE959" s="205"/>
      <c r="AF959" s="205"/>
      <c r="AG959" s="205"/>
      <c r="AH959" s="205"/>
      <c r="AI959" s="205"/>
    </row>
    <row r="960" spans="1:35" ht="24.6" x14ac:dyDescent="0.85">
      <c r="A960" s="192">
        <v>959</v>
      </c>
      <c r="B960" s="193" t="s">
        <v>5306</v>
      </c>
      <c r="C960" s="243" t="s">
        <v>2725</v>
      </c>
      <c r="D960" s="243" t="s">
        <v>7009</v>
      </c>
      <c r="E960" s="243" t="s">
        <v>99</v>
      </c>
      <c r="F960" s="195"/>
      <c r="G960" s="195" t="s">
        <v>8979</v>
      </c>
      <c r="H960" s="196" t="s">
        <v>7014</v>
      </c>
      <c r="I960" s="197">
        <v>427055</v>
      </c>
      <c r="J960" s="197">
        <v>1304124</v>
      </c>
      <c r="K960" s="295" t="s">
        <v>7015</v>
      </c>
      <c r="L960" s="199" t="s">
        <v>63</v>
      </c>
      <c r="M960" s="195"/>
      <c r="N960" s="195"/>
      <c r="O960" s="199" t="s">
        <v>68</v>
      </c>
      <c r="P960" s="247" t="s">
        <v>7016</v>
      </c>
      <c r="Q960" s="212" t="s">
        <v>60</v>
      </c>
      <c r="R960" s="201">
        <f>32+17</f>
        <v>49</v>
      </c>
      <c r="S960" s="202"/>
      <c r="T960" s="203">
        <v>3.5</v>
      </c>
      <c r="U960" s="197">
        <v>6</v>
      </c>
      <c r="V960" s="197">
        <v>18</v>
      </c>
      <c r="W960" s="213" t="s">
        <v>69</v>
      </c>
      <c r="X960" s="201"/>
      <c r="Y960" s="212" t="s">
        <v>70</v>
      </c>
      <c r="Z960" s="199" t="s">
        <v>75</v>
      </c>
      <c r="AA960" s="212" t="s">
        <v>72</v>
      </c>
      <c r="AB960" s="195"/>
      <c r="AC960" s="205"/>
      <c r="AD960" s="205"/>
      <c r="AE960" s="205"/>
      <c r="AF960" s="205"/>
      <c r="AG960" s="205"/>
      <c r="AH960" s="205"/>
      <c r="AI960" s="205"/>
    </row>
    <row r="961" spans="1:35" ht="24.6" x14ac:dyDescent="0.85">
      <c r="A961" s="192">
        <v>960</v>
      </c>
      <c r="B961" s="193" t="s">
        <v>5306</v>
      </c>
      <c r="C961" s="243" t="s">
        <v>2725</v>
      </c>
      <c r="D961" s="243" t="s">
        <v>7009</v>
      </c>
      <c r="E961" s="243" t="s">
        <v>99</v>
      </c>
      <c r="F961" s="195"/>
      <c r="G961" s="195" t="s">
        <v>8980</v>
      </c>
      <c r="H961" s="196" t="s">
        <v>7017</v>
      </c>
      <c r="I961" s="197">
        <v>427191</v>
      </c>
      <c r="J961" s="197">
        <v>1304132</v>
      </c>
      <c r="K961" s="295" t="s">
        <v>7018</v>
      </c>
      <c r="L961" s="199" t="s">
        <v>63</v>
      </c>
      <c r="M961" s="195"/>
      <c r="N961" s="195"/>
      <c r="O961" s="199" t="s">
        <v>68</v>
      </c>
      <c r="P961" s="247" t="s">
        <v>7019</v>
      </c>
      <c r="Q961" s="212" t="s">
        <v>60</v>
      </c>
      <c r="R961" s="201">
        <f>32+16</f>
        <v>48</v>
      </c>
      <c r="S961" s="202"/>
      <c r="T961" s="203">
        <v>4.5</v>
      </c>
      <c r="U961" s="197">
        <v>4</v>
      </c>
      <c r="V961" s="197">
        <v>19</v>
      </c>
      <c r="W961" s="213" t="s">
        <v>69</v>
      </c>
      <c r="X961" s="201"/>
      <c r="Y961" s="212" t="s">
        <v>70</v>
      </c>
      <c r="Z961" s="199" t="s">
        <v>75</v>
      </c>
      <c r="AA961" s="212" t="s">
        <v>72</v>
      </c>
      <c r="AB961" s="195"/>
      <c r="AC961" s="205"/>
      <c r="AD961" s="205"/>
      <c r="AE961" s="205"/>
      <c r="AF961" s="205"/>
      <c r="AG961" s="205"/>
      <c r="AH961" s="205"/>
      <c r="AI961" s="205"/>
    </row>
    <row r="962" spans="1:35" ht="24.6" x14ac:dyDescent="0.85">
      <c r="A962" s="192">
        <v>961</v>
      </c>
      <c r="B962" s="193" t="s">
        <v>5306</v>
      </c>
      <c r="C962" s="248" t="s">
        <v>2725</v>
      </c>
      <c r="D962" s="248" t="s">
        <v>6988</v>
      </c>
      <c r="E962" s="243" t="s">
        <v>7020</v>
      </c>
      <c r="F962" s="195"/>
      <c r="G962" s="195" t="s">
        <v>8981</v>
      </c>
      <c r="H962" s="196" t="s">
        <v>7021</v>
      </c>
      <c r="I962" s="197">
        <v>433480</v>
      </c>
      <c r="J962" s="197">
        <v>1294803</v>
      </c>
      <c r="K962" s="198">
        <v>44904</v>
      </c>
      <c r="L962" s="199" t="s">
        <v>63</v>
      </c>
      <c r="M962" s="195"/>
      <c r="N962" s="195"/>
      <c r="O962" s="199" t="s">
        <v>68</v>
      </c>
      <c r="P962" s="247" t="s">
        <v>7022</v>
      </c>
      <c r="Q962" s="212" t="s">
        <v>61</v>
      </c>
      <c r="R962" s="201">
        <f>30+12</f>
        <v>42</v>
      </c>
      <c r="S962" s="202"/>
      <c r="T962" s="203">
        <v>4.5</v>
      </c>
      <c r="U962" s="197">
        <v>5</v>
      </c>
      <c r="V962" s="197">
        <v>22</v>
      </c>
      <c r="W962" s="213" t="s">
        <v>69</v>
      </c>
      <c r="X962" s="201"/>
      <c r="Y962" s="212" t="s">
        <v>70</v>
      </c>
      <c r="Z962" s="199" t="s">
        <v>75</v>
      </c>
      <c r="AA962" s="212" t="s">
        <v>72</v>
      </c>
      <c r="AB962" s="195"/>
      <c r="AC962" s="205"/>
      <c r="AD962" s="205"/>
      <c r="AE962" s="205"/>
      <c r="AF962" s="205"/>
      <c r="AG962" s="205"/>
      <c r="AH962" s="205"/>
      <c r="AI962" s="205"/>
    </row>
    <row r="963" spans="1:35" ht="24.6" x14ac:dyDescent="0.85">
      <c r="A963" s="192">
        <v>962</v>
      </c>
      <c r="B963" s="193" t="s">
        <v>5306</v>
      </c>
      <c r="C963" s="243" t="s">
        <v>2725</v>
      </c>
      <c r="D963" s="243" t="s">
        <v>6988</v>
      </c>
      <c r="E963" s="243" t="s">
        <v>113</v>
      </c>
      <c r="F963" s="195"/>
      <c r="G963" s="195" t="s">
        <v>8982</v>
      </c>
      <c r="H963" s="196" t="s">
        <v>7023</v>
      </c>
      <c r="I963" s="197">
        <v>432526</v>
      </c>
      <c r="J963" s="197">
        <v>1233372</v>
      </c>
      <c r="K963" s="295" t="s">
        <v>7024</v>
      </c>
      <c r="L963" s="199" t="s">
        <v>63</v>
      </c>
      <c r="M963" s="195"/>
      <c r="N963" s="195"/>
      <c r="O963" s="199" t="s">
        <v>68</v>
      </c>
      <c r="P963" s="247" t="s">
        <v>7025</v>
      </c>
      <c r="Q963" s="212" t="s">
        <v>61</v>
      </c>
      <c r="R963" s="201">
        <f>35+14</f>
        <v>49</v>
      </c>
      <c r="S963" s="202"/>
      <c r="T963" s="203">
        <v>5</v>
      </c>
      <c r="U963" s="197">
        <v>6</v>
      </c>
      <c r="V963" s="197">
        <v>19</v>
      </c>
      <c r="W963" s="213" t="s">
        <v>69</v>
      </c>
      <c r="X963" s="201"/>
      <c r="Y963" s="212" t="s">
        <v>70</v>
      </c>
      <c r="Z963" s="199" t="s">
        <v>75</v>
      </c>
      <c r="AA963" s="212" t="s">
        <v>72</v>
      </c>
      <c r="AB963" s="195"/>
      <c r="AC963" s="205"/>
      <c r="AD963" s="205"/>
      <c r="AE963" s="205"/>
      <c r="AF963" s="205"/>
      <c r="AG963" s="205"/>
      <c r="AH963" s="205"/>
      <c r="AI963" s="205"/>
    </row>
    <row r="964" spans="1:35" ht="24.6" x14ac:dyDescent="0.85">
      <c r="A964" s="192">
        <v>963</v>
      </c>
      <c r="B964" s="193" t="s">
        <v>5306</v>
      </c>
      <c r="C964" s="243" t="s">
        <v>2725</v>
      </c>
      <c r="D964" s="243" t="s">
        <v>6988</v>
      </c>
      <c r="E964" s="243" t="s">
        <v>113</v>
      </c>
      <c r="F964" s="195"/>
      <c r="G964" s="195" t="s">
        <v>8983</v>
      </c>
      <c r="H964" s="196" t="s">
        <v>7026</v>
      </c>
      <c r="I964" s="197">
        <v>433791</v>
      </c>
      <c r="J964" s="197">
        <v>1292468</v>
      </c>
      <c r="K964" s="295" t="s">
        <v>7027</v>
      </c>
      <c r="L964" s="199" t="s">
        <v>63</v>
      </c>
      <c r="M964" s="195"/>
      <c r="N964" s="195"/>
      <c r="O964" s="199" t="s">
        <v>68</v>
      </c>
      <c r="P964" s="247" t="s">
        <v>7028</v>
      </c>
      <c r="Q964" s="212" t="s">
        <v>61</v>
      </c>
      <c r="R964" s="201">
        <f>35+10</f>
        <v>45</v>
      </c>
      <c r="S964" s="202"/>
      <c r="T964" s="203">
        <v>2.5</v>
      </c>
      <c r="U964" s="197">
        <v>6</v>
      </c>
      <c r="V964" s="197">
        <v>20</v>
      </c>
      <c r="W964" s="213" t="s">
        <v>69</v>
      </c>
      <c r="X964" s="201"/>
      <c r="Y964" s="212" t="s">
        <v>70</v>
      </c>
      <c r="Z964" s="199" t="s">
        <v>75</v>
      </c>
      <c r="AA964" s="212" t="s">
        <v>72</v>
      </c>
      <c r="AB964" s="195"/>
      <c r="AC964" s="205"/>
      <c r="AD964" s="205"/>
      <c r="AE964" s="205"/>
      <c r="AF964" s="205"/>
      <c r="AG964" s="205"/>
      <c r="AH964" s="205"/>
      <c r="AI964" s="205"/>
    </row>
    <row r="965" spans="1:35" ht="24.6" x14ac:dyDescent="0.85">
      <c r="A965" s="192">
        <v>964</v>
      </c>
      <c r="B965" s="193" t="s">
        <v>5306</v>
      </c>
      <c r="C965" s="243" t="s">
        <v>2725</v>
      </c>
      <c r="D965" s="243" t="s">
        <v>6988</v>
      </c>
      <c r="E965" s="243" t="s">
        <v>7029</v>
      </c>
      <c r="F965" s="195"/>
      <c r="G965" s="195" t="s">
        <v>8984</v>
      </c>
      <c r="H965" s="196" t="s">
        <v>7030</v>
      </c>
      <c r="I965" s="197">
        <v>437144</v>
      </c>
      <c r="J965" s="197">
        <v>1294666</v>
      </c>
      <c r="K965" s="295" t="s">
        <v>7031</v>
      </c>
      <c r="L965" s="199" t="s">
        <v>63</v>
      </c>
      <c r="M965" s="195"/>
      <c r="N965" s="195"/>
      <c r="O965" s="199" t="s">
        <v>68</v>
      </c>
      <c r="P965" s="247" t="s">
        <v>7032</v>
      </c>
      <c r="Q965" s="212" t="s">
        <v>61</v>
      </c>
      <c r="R965" s="201">
        <f>35+14</f>
        <v>49</v>
      </c>
      <c r="S965" s="202"/>
      <c r="T965" s="203">
        <v>2.8</v>
      </c>
      <c r="U965" s="197">
        <v>5</v>
      </c>
      <c r="V965" s="197">
        <v>20</v>
      </c>
      <c r="W965" s="213" t="s">
        <v>69</v>
      </c>
      <c r="X965" s="201"/>
      <c r="Y965" s="212" t="s">
        <v>70</v>
      </c>
      <c r="Z965" s="199" t="s">
        <v>75</v>
      </c>
      <c r="AA965" s="212" t="s">
        <v>72</v>
      </c>
      <c r="AB965" s="195"/>
      <c r="AC965" s="205"/>
      <c r="AD965" s="205"/>
      <c r="AE965" s="205"/>
      <c r="AF965" s="205"/>
      <c r="AG965" s="205"/>
      <c r="AH965" s="205"/>
      <c r="AI965" s="205"/>
    </row>
    <row r="966" spans="1:35" ht="24.6" x14ac:dyDescent="0.85">
      <c r="A966" s="192">
        <v>965</v>
      </c>
      <c r="B966" s="193" t="s">
        <v>5306</v>
      </c>
      <c r="C966" s="243" t="s">
        <v>2725</v>
      </c>
      <c r="D966" s="243" t="s">
        <v>7009</v>
      </c>
      <c r="E966" s="243" t="s">
        <v>7033</v>
      </c>
      <c r="F966" s="195"/>
      <c r="G966" s="195" t="s">
        <v>8985</v>
      </c>
      <c r="H966" s="196" t="s">
        <v>7034</v>
      </c>
      <c r="I966" s="197">
        <v>418591</v>
      </c>
      <c r="J966" s="197">
        <v>1300506</v>
      </c>
      <c r="K966" s="295" t="s">
        <v>7035</v>
      </c>
      <c r="L966" s="199" t="s">
        <v>63</v>
      </c>
      <c r="M966" s="195"/>
      <c r="N966" s="195"/>
      <c r="O966" s="199" t="s">
        <v>68</v>
      </c>
      <c r="P966" s="247" t="s">
        <v>7036</v>
      </c>
      <c r="Q966" s="212" t="s">
        <v>61</v>
      </c>
      <c r="R966" s="201">
        <f>30+15</f>
        <v>45</v>
      </c>
      <c r="S966" s="202"/>
      <c r="T966" s="203">
        <v>1.5</v>
      </c>
      <c r="U966" s="197">
        <v>6</v>
      </c>
      <c r="V966" s="197">
        <v>22</v>
      </c>
      <c r="W966" s="213" t="s">
        <v>69</v>
      </c>
      <c r="X966" s="201"/>
      <c r="Y966" s="212" t="s">
        <v>70</v>
      </c>
      <c r="Z966" s="199" t="s">
        <v>75</v>
      </c>
      <c r="AA966" s="212" t="s">
        <v>72</v>
      </c>
      <c r="AB966" s="195"/>
      <c r="AC966" s="205"/>
      <c r="AD966" s="205"/>
      <c r="AE966" s="205"/>
      <c r="AF966" s="205"/>
      <c r="AG966" s="205"/>
      <c r="AH966" s="205"/>
      <c r="AI966" s="205"/>
    </row>
    <row r="967" spans="1:35" ht="24.6" x14ac:dyDescent="0.85">
      <c r="A967" s="192">
        <v>966</v>
      </c>
      <c r="B967" s="193" t="s">
        <v>5306</v>
      </c>
      <c r="C967" s="243" t="s">
        <v>2725</v>
      </c>
      <c r="D967" s="243" t="s">
        <v>7009</v>
      </c>
      <c r="E967" s="243" t="s">
        <v>7033</v>
      </c>
      <c r="F967" s="195"/>
      <c r="G967" s="195" t="s">
        <v>8986</v>
      </c>
      <c r="H967" s="196" t="s">
        <v>7037</v>
      </c>
      <c r="I967" s="197">
        <v>419226</v>
      </c>
      <c r="J967" s="197">
        <v>1300486</v>
      </c>
      <c r="K967" s="295" t="s">
        <v>7038</v>
      </c>
      <c r="L967" s="199" t="s">
        <v>63</v>
      </c>
      <c r="M967" s="195"/>
      <c r="N967" s="195"/>
      <c r="O967" s="199" t="s">
        <v>68</v>
      </c>
      <c r="P967" s="247" t="s">
        <v>7039</v>
      </c>
      <c r="Q967" s="212" t="s">
        <v>61</v>
      </c>
      <c r="R967" s="201">
        <f>32+15</f>
        <v>47</v>
      </c>
      <c r="S967" s="202"/>
      <c r="T967" s="203">
        <v>4.8</v>
      </c>
      <c r="U967" s="197">
        <v>5</v>
      </c>
      <c r="V967" s="197">
        <v>19</v>
      </c>
      <c r="W967" s="213" t="s">
        <v>69</v>
      </c>
      <c r="X967" s="201"/>
      <c r="Y967" s="212" t="s">
        <v>70</v>
      </c>
      <c r="Z967" s="199" t="s">
        <v>75</v>
      </c>
      <c r="AA967" s="212" t="s">
        <v>72</v>
      </c>
      <c r="AB967" s="195"/>
      <c r="AC967" s="205"/>
      <c r="AD967" s="205"/>
      <c r="AE967" s="205"/>
      <c r="AF967" s="205"/>
      <c r="AG967" s="205"/>
      <c r="AH967" s="205"/>
      <c r="AI967" s="205"/>
    </row>
    <row r="968" spans="1:35" ht="24.6" x14ac:dyDescent="0.85">
      <c r="A968" s="192">
        <v>967</v>
      </c>
      <c r="B968" s="193" t="s">
        <v>5306</v>
      </c>
      <c r="C968" s="243" t="s">
        <v>2725</v>
      </c>
      <c r="D968" s="243" t="s">
        <v>7009</v>
      </c>
      <c r="E968" s="243" t="s">
        <v>7040</v>
      </c>
      <c r="F968" s="195"/>
      <c r="G968" s="195" t="s">
        <v>8987</v>
      </c>
      <c r="H968" s="196" t="s">
        <v>7041</v>
      </c>
      <c r="I968" s="197">
        <v>425111</v>
      </c>
      <c r="J968" s="197">
        <v>1308840</v>
      </c>
      <c r="K968" s="295" t="s">
        <v>7042</v>
      </c>
      <c r="L968" s="199" t="s">
        <v>63</v>
      </c>
      <c r="M968" s="195"/>
      <c r="N968" s="195"/>
      <c r="O968" s="199" t="s">
        <v>68</v>
      </c>
      <c r="P968" s="247" t="s">
        <v>7043</v>
      </c>
      <c r="Q968" s="212" t="s">
        <v>61</v>
      </c>
      <c r="R968" s="201">
        <f>35+15</f>
        <v>50</v>
      </c>
      <c r="S968" s="202"/>
      <c r="T968" s="203">
        <v>4.5</v>
      </c>
      <c r="U968" s="197">
        <v>4</v>
      </c>
      <c r="V968" s="197">
        <v>22</v>
      </c>
      <c r="W968" s="213" t="s">
        <v>69</v>
      </c>
      <c r="X968" s="201"/>
      <c r="Y968" s="212" t="s">
        <v>70</v>
      </c>
      <c r="Z968" s="199" t="s">
        <v>75</v>
      </c>
      <c r="AA968" s="212" t="s">
        <v>72</v>
      </c>
      <c r="AB968" s="195"/>
      <c r="AC968" s="205"/>
      <c r="AD968" s="205"/>
      <c r="AE968" s="205"/>
      <c r="AF968" s="205"/>
      <c r="AG968" s="205"/>
      <c r="AH968" s="205"/>
      <c r="AI968" s="205"/>
    </row>
    <row r="969" spans="1:35" ht="24.6" x14ac:dyDescent="0.85">
      <c r="A969" s="192">
        <v>968</v>
      </c>
      <c r="B969" s="193" t="s">
        <v>5306</v>
      </c>
      <c r="C969" s="243" t="s">
        <v>2725</v>
      </c>
      <c r="D969" s="243" t="s">
        <v>7009</v>
      </c>
      <c r="E969" s="243" t="s">
        <v>7044</v>
      </c>
      <c r="F969" s="195"/>
      <c r="G969" s="195" t="s">
        <v>8988</v>
      </c>
      <c r="H969" s="196" t="s">
        <v>7045</v>
      </c>
      <c r="I969" s="197">
        <v>424577</v>
      </c>
      <c r="J969" s="197">
        <v>1310550</v>
      </c>
      <c r="K969" s="295" t="s">
        <v>7046</v>
      </c>
      <c r="L969" s="199" t="s">
        <v>63</v>
      </c>
      <c r="M969" s="195"/>
      <c r="N969" s="195"/>
      <c r="O969" s="199" t="s">
        <v>68</v>
      </c>
      <c r="P969" s="247" t="s">
        <v>7047</v>
      </c>
      <c r="Q969" s="212" t="s">
        <v>61</v>
      </c>
      <c r="R969" s="201">
        <f>32+15</f>
        <v>47</v>
      </c>
      <c r="S969" s="202"/>
      <c r="T969" s="203">
        <v>3.5</v>
      </c>
      <c r="U969" s="197">
        <v>4</v>
      </c>
      <c r="V969" s="197">
        <v>19</v>
      </c>
      <c r="W969" s="213" t="s">
        <v>69</v>
      </c>
      <c r="X969" s="201"/>
      <c r="Y969" s="212" t="s">
        <v>70</v>
      </c>
      <c r="Z969" s="199" t="s">
        <v>75</v>
      </c>
      <c r="AA969" s="212" t="s">
        <v>72</v>
      </c>
      <c r="AB969" s="195"/>
      <c r="AC969" s="205"/>
      <c r="AD969" s="205"/>
      <c r="AE969" s="205"/>
      <c r="AF969" s="205"/>
      <c r="AG969" s="205"/>
      <c r="AH969" s="205"/>
      <c r="AI969" s="205"/>
    </row>
    <row r="970" spans="1:35" ht="24.6" x14ac:dyDescent="0.85">
      <c r="A970" s="192">
        <v>969</v>
      </c>
      <c r="B970" s="193" t="s">
        <v>5306</v>
      </c>
      <c r="C970" s="243" t="s">
        <v>2725</v>
      </c>
      <c r="D970" s="243" t="s">
        <v>7009</v>
      </c>
      <c r="E970" s="243" t="s">
        <v>7044</v>
      </c>
      <c r="F970" s="195"/>
      <c r="G970" s="195" t="s">
        <v>8989</v>
      </c>
      <c r="H970" s="196" t="s">
        <v>7048</v>
      </c>
      <c r="I970" s="197">
        <v>424384</v>
      </c>
      <c r="J970" s="197">
        <v>1310392</v>
      </c>
      <c r="K970" s="295" t="s">
        <v>7049</v>
      </c>
      <c r="L970" s="199" t="s">
        <v>63</v>
      </c>
      <c r="M970" s="195"/>
      <c r="N970" s="195"/>
      <c r="O970" s="199" t="s">
        <v>68</v>
      </c>
      <c r="P970" s="247" t="s">
        <v>7050</v>
      </c>
      <c r="Q970" s="212" t="s">
        <v>61</v>
      </c>
      <c r="R970" s="201">
        <f>32+16</f>
        <v>48</v>
      </c>
      <c r="S970" s="202"/>
      <c r="T970" s="203">
        <v>1.5</v>
      </c>
      <c r="U970" s="197">
        <v>6</v>
      </c>
      <c r="V970" s="197">
        <v>20</v>
      </c>
      <c r="W970" s="213" t="s">
        <v>69</v>
      </c>
      <c r="X970" s="201"/>
      <c r="Y970" s="212" t="s">
        <v>70</v>
      </c>
      <c r="Z970" s="199" t="s">
        <v>75</v>
      </c>
      <c r="AA970" s="212" t="s">
        <v>72</v>
      </c>
      <c r="AB970" s="195"/>
      <c r="AC970" s="205"/>
      <c r="AD970" s="205"/>
      <c r="AE970" s="205"/>
      <c r="AF970" s="205"/>
      <c r="AG970" s="205"/>
      <c r="AH970" s="205"/>
      <c r="AI970" s="205"/>
    </row>
    <row r="971" spans="1:35" ht="24.6" x14ac:dyDescent="0.85">
      <c r="A971" s="192">
        <v>970</v>
      </c>
      <c r="B971" s="193" t="s">
        <v>5306</v>
      </c>
      <c r="C971" s="243" t="s">
        <v>2725</v>
      </c>
      <c r="D971" s="243" t="s">
        <v>7009</v>
      </c>
      <c r="E971" s="243" t="s">
        <v>99</v>
      </c>
      <c r="F971" s="195"/>
      <c r="G971" s="195" t="s">
        <v>8990</v>
      </c>
      <c r="H971" s="196" t="s">
        <v>7051</v>
      </c>
      <c r="I971" s="197">
        <v>426276</v>
      </c>
      <c r="J971" s="197">
        <v>1303883</v>
      </c>
      <c r="K971" s="295" t="s">
        <v>7052</v>
      </c>
      <c r="L971" s="199" t="s">
        <v>63</v>
      </c>
      <c r="M971" s="195"/>
      <c r="N971" s="195"/>
      <c r="O971" s="199" t="s">
        <v>68</v>
      </c>
      <c r="P971" s="247" t="s">
        <v>7053</v>
      </c>
      <c r="Q971" s="212" t="s">
        <v>61</v>
      </c>
      <c r="R971" s="201">
        <f>32+17</f>
        <v>49</v>
      </c>
      <c r="S971" s="202"/>
      <c r="T971" s="203">
        <v>1.5</v>
      </c>
      <c r="U971" s="197">
        <v>7</v>
      </c>
      <c r="V971" s="197">
        <v>20</v>
      </c>
      <c r="W971" s="213" t="s">
        <v>69</v>
      </c>
      <c r="X971" s="201"/>
      <c r="Y971" s="212" t="s">
        <v>70</v>
      </c>
      <c r="Z971" s="199" t="s">
        <v>75</v>
      </c>
      <c r="AA971" s="212" t="s">
        <v>72</v>
      </c>
      <c r="AB971" s="195"/>
      <c r="AC971" s="205"/>
      <c r="AD971" s="205"/>
      <c r="AE971" s="205"/>
      <c r="AF971" s="205"/>
      <c r="AG971" s="205"/>
      <c r="AH971" s="205"/>
      <c r="AI971" s="205"/>
    </row>
    <row r="972" spans="1:35" ht="30" x14ac:dyDescent="0.85">
      <c r="A972" s="192">
        <v>971</v>
      </c>
      <c r="B972" s="193" t="s">
        <v>5306</v>
      </c>
      <c r="C972" s="194" t="s">
        <v>7054</v>
      </c>
      <c r="D972" s="194" t="s">
        <v>7055</v>
      </c>
      <c r="E972" s="194" t="s">
        <v>7056</v>
      </c>
      <c r="F972" s="195"/>
      <c r="G972" s="195" t="s">
        <v>8991</v>
      </c>
      <c r="H972" s="196" t="s">
        <v>7057</v>
      </c>
      <c r="I972" s="197">
        <v>422508</v>
      </c>
      <c r="J972" s="197">
        <v>1286236</v>
      </c>
      <c r="K972" s="198">
        <v>42744</v>
      </c>
      <c r="L972" s="199" t="s">
        <v>63</v>
      </c>
      <c r="M972" s="195"/>
      <c r="N972" s="195"/>
      <c r="O972" s="199" t="s">
        <v>68</v>
      </c>
      <c r="P972" s="200" t="s">
        <v>7058</v>
      </c>
      <c r="Q972" s="212" t="s">
        <v>61</v>
      </c>
      <c r="R972" s="201">
        <v>35</v>
      </c>
      <c r="S972" s="202"/>
      <c r="T972" s="203">
        <v>3.5</v>
      </c>
      <c r="U972" s="197">
        <v>6</v>
      </c>
      <c r="V972" s="197">
        <v>12</v>
      </c>
      <c r="W972" s="213" t="s">
        <v>69</v>
      </c>
      <c r="X972" s="201"/>
      <c r="Y972" s="212" t="s">
        <v>70</v>
      </c>
      <c r="Z972" s="199" t="s">
        <v>75</v>
      </c>
      <c r="AA972" s="212" t="s">
        <v>72</v>
      </c>
      <c r="AB972" s="205"/>
      <c r="AC972" s="205"/>
      <c r="AD972" s="205"/>
      <c r="AE972" s="205"/>
      <c r="AF972" s="205"/>
      <c r="AG972" s="205"/>
      <c r="AH972" s="205"/>
      <c r="AI972" s="205"/>
    </row>
    <row r="973" spans="1:35" ht="30" x14ac:dyDescent="0.85">
      <c r="A973" s="192">
        <v>972</v>
      </c>
      <c r="B973" s="296" t="s">
        <v>5306</v>
      </c>
      <c r="C973" s="297" t="s">
        <v>7054</v>
      </c>
      <c r="D973" s="297" t="s">
        <v>7055</v>
      </c>
      <c r="E973" s="297" t="s">
        <v>7056</v>
      </c>
      <c r="F973" s="298"/>
      <c r="G973" s="195" t="s">
        <v>8992</v>
      </c>
      <c r="H973" s="299" t="s">
        <v>7059</v>
      </c>
      <c r="I973" s="300">
        <v>422926</v>
      </c>
      <c r="J973" s="300">
        <v>1286114</v>
      </c>
      <c r="K973" s="301">
        <v>42775</v>
      </c>
      <c r="L973" s="302" t="s">
        <v>63</v>
      </c>
      <c r="M973" s="298"/>
      <c r="N973" s="298"/>
      <c r="O973" s="302" t="s">
        <v>68</v>
      </c>
      <c r="P973" s="303" t="s">
        <v>7060</v>
      </c>
      <c r="Q973" s="304" t="s">
        <v>61</v>
      </c>
      <c r="R973" s="305">
        <v>33</v>
      </c>
      <c r="S973" s="306"/>
      <c r="T973" s="307">
        <v>8</v>
      </c>
      <c r="U973" s="300">
        <v>5</v>
      </c>
      <c r="V973" s="300">
        <v>12</v>
      </c>
      <c r="W973" s="308" t="s">
        <v>69</v>
      </c>
      <c r="X973" s="201"/>
      <c r="Y973" s="212" t="s">
        <v>70</v>
      </c>
      <c r="Z973" s="199" t="s">
        <v>75</v>
      </c>
      <c r="AA973" s="212" t="s">
        <v>72</v>
      </c>
      <c r="AB973" s="205"/>
      <c r="AC973" s="205"/>
      <c r="AD973" s="205"/>
      <c r="AE973" s="205"/>
      <c r="AF973" s="205"/>
      <c r="AG973" s="205"/>
      <c r="AH973" s="205"/>
      <c r="AI973" s="205"/>
    </row>
    <row r="974" spans="1:35" ht="14.25" customHeight="1" x14ac:dyDescent="0.85">
      <c r="A974" s="1"/>
      <c r="W974" s="1"/>
      <c r="X974" s="1"/>
      <c r="Y974" s="1"/>
      <c r="Z974" s="1"/>
      <c r="AA974" s="1"/>
      <c r="AB974" s="1"/>
    </row>
    <row r="975" spans="1:35" ht="14.25" customHeight="1" x14ac:dyDescent="0.85">
      <c r="A975" s="1"/>
      <c r="W975" s="1"/>
      <c r="X975" s="1"/>
      <c r="Y975" s="1"/>
      <c r="Z975" s="1"/>
      <c r="AA975" s="1"/>
      <c r="AB975" s="1"/>
    </row>
    <row r="976" spans="1:35" ht="14.25" customHeight="1" x14ac:dyDescent="0.85">
      <c r="A976" s="1"/>
      <c r="W976" s="1"/>
      <c r="X976" s="1"/>
      <c r="Y976" s="1"/>
      <c r="Z976" s="1"/>
      <c r="AA976" s="1"/>
      <c r="AB976" s="1"/>
    </row>
    <row r="977" spans="1:28" ht="14.25" customHeight="1" x14ac:dyDescent="0.85">
      <c r="A977" s="1"/>
      <c r="W977" s="1"/>
      <c r="X977" s="1"/>
      <c r="Y977" s="1"/>
      <c r="Z977" s="1"/>
      <c r="AA977" s="1"/>
      <c r="AB977" s="1"/>
    </row>
    <row r="978" spans="1:28" ht="14.25" customHeight="1" x14ac:dyDescent="0.85">
      <c r="A978" s="1"/>
      <c r="W978" s="1"/>
      <c r="X978" s="1"/>
      <c r="Y978" s="1"/>
      <c r="Z978" s="1"/>
      <c r="AA978" s="1"/>
      <c r="AB978" s="1"/>
    </row>
    <row r="979" spans="1:28" ht="14.25" customHeight="1" x14ac:dyDescent="0.85">
      <c r="A979" s="1"/>
      <c r="W979" s="1"/>
      <c r="X979" s="1"/>
      <c r="Y979" s="1"/>
      <c r="Z979" s="1"/>
      <c r="AA979" s="1"/>
      <c r="AB979" s="1"/>
    </row>
    <row r="980" spans="1:28" ht="14.25" customHeight="1" x14ac:dyDescent="0.85">
      <c r="A980" s="1"/>
      <c r="W980" s="1"/>
      <c r="X980" s="1"/>
      <c r="Y980" s="1"/>
      <c r="Z980" s="1"/>
      <c r="AA980" s="1"/>
      <c r="AB980" s="1"/>
    </row>
    <row r="981" spans="1:28" ht="14.25" customHeight="1" x14ac:dyDescent="0.85">
      <c r="A981" s="1"/>
      <c r="W981" s="1"/>
      <c r="X981" s="1"/>
      <c r="Y981" s="1"/>
      <c r="Z981" s="1"/>
      <c r="AA981" s="1"/>
      <c r="AB981" s="1"/>
    </row>
    <row r="982" spans="1:28" ht="14.25" customHeight="1" x14ac:dyDescent="0.85">
      <c r="A982" s="1"/>
      <c r="W982" s="1"/>
      <c r="X982" s="1"/>
      <c r="Y982" s="1"/>
      <c r="Z982" s="1"/>
      <c r="AA982" s="1"/>
      <c r="AB982" s="1"/>
    </row>
    <row r="983" spans="1:28" ht="14.25" customHeight="1" x14ac:dyDescent="0.85">
      <c r="A983" s="1"/>
      <c r="W983" s="1"/>
      <c r="X983" s="1"/>
      <c r="Y983" s="1"/>
      <c r="Z983" s="1"/>
      <c r="AA983" s="1"/>
      <c r="AB983" s="1"/>
    </row>
    <row r="984" spans="1:28" s="1" customFormat="1" ht="14.25" customHeight="1" x14ac:dyDescent="0.8">
      <c r="B984" s="129"/>
      <c r="C984" s="129"/>
      <c r="D984" s="129"/>
      <c r="E984" s="129"/>
      <c r="S984" s="99"/>
    </row>
    <row r="985" spans="1:28" s="1" customFormat="1" ht="14.25" customHeight="1" x14ac:dyDescent="0.8">
      <c r="B985" s="129"/>
      <c r="C985" s="129"/>
      <c r="D985" s="129"/>
      <c r="E985" s="129"/>
      <c r="S985" s="99"/>
    </row>
    <row r="986" spans="1:28" s="1" customFormat="1" ht="14.25" customHeight="1" x14ac:dyDescent="0.8">
      <c r="B986" s="129"/>
      <c r="C986" s="129"/>
      <c r="D986" s="129"/>
      <c r="E986" s="129"/>
      <c r="S986" s="99"/>
    </row>
    <row r="987" spans="1:28" s="1" customFormat="1" ht="14.25" customHeight="1" x14ac:dyDescent="0.8">
      <c r="B987" s="129"/>
      <c r="C987" s="129"/>
      <c r="D987" s="129"/>
      <c r="E987" s="129"/>
      <c r="S987" s="99"/>
    </row>
    <row r="988" spans="1:28" s="1" customFormat="1" ht="14.25" customHeight="1" x14ac:dyDescent="0.8">
      <c r="B988" s="129"/>
      <c r="C988" s="129"/>
      <c r="D988" s="129"/>
      <c r="E988" s="129"/>
      <c r="S988" s="99"/>
    </row>
    <row r="989" spans="1:28" s="1" customFormat="1" ht="14.25" customHeight="1" x14ac:dyDescent="0.8">
      <c r="B989" s="129"/>
      <c r="C989" s="129"/>
      <c r="D989" s="129"/>
      <c r="E989" s="129"/>
      <c r="S989" s="99"/>
    </row>
    <row r="990" spans="1:28" s="1" customFormat="1" ht="14.25" customHeight="1" x14ac:dyDescent="0.8">
      <c r="B990" s="129"/>
      <c r="C990" s="129"/>
      <c r="D990" s="129"/>
      <c r="E990" s="129"/>
      <c r="S990" s="99"/>
    </row>
    <row r="991" spans="1:28" s="1" customFormat="1" ht="14.25" customHeight="1" x14ac:dyDescent="0.8">
      <c r="B991" s="129"/>
      <c r="C991" s="129"/>
      <c r="D991" s="129"/>
      <c r="E991" s="129"/>
      <c r="S991" s="99"/>
    </row>
    <row r="992" spans="1:28" s="1" customFormat="1" ht="14.25" customHeight="1" x14ac:dyDescent="0.8">
      <c r="B992" s="129"/>
      <c r="C992" s="129"/>
      <c r="D992" s="129"/>
      <c r="E992" s="129"/>
      <c r="S992" s="99"/>
    </row>
    <row r="993" spans="2:19" s="1" customFormat="1" ht="14.25" customHeight="1" x14ac:dyDescent="0.8">
      <c r="B993" s="129"/>
      <c r="C993" s="129"/>
      <c r="D993" s="129"/>
      <c r="E993" s="129"/>
      <c r="S993" s="99"/>
    </row>
    <row r="994" spans="2:19" s="1" customFormat="1" ht="14.25" customHeight="1" x14ac:dyDescent="0.8">
      <c r="B994" s="129"/>
      <c r="C994" s="129"/>
      <c r="D994" s="129"/>
      <c r="E994" s="129"/>
      <c r="S994" s="99"/>
    </row>
    <row r="995" spans="2:19" s="1" customFormat="1" ht="14.25" customHeight="1" x14ac:dyDescent="0.8">
      <c r="B995" s="129"/>
      <c r="C995" s="129"/>
      <c r="D995" s="129"/>
      <c r="E995" s="129"/>
      <c r="S995" s="99"/>
    </row>
    <row r="996" spans="2:19" s="1" customFormat="1" ht="14.25" customHeight="1" x14ac:dyDescent="0.8">
      <c r="B996" s="129"/>
      <c r="C996" s="129"/>
      <c r="D996" s="129"/>
      <c r="E996" s="129"/>
      <c r="S996" s="99"/>
    </row>
    <row r="997" spans="2:19" s="1" customFormat="1" ht="14.25" customHeight="1" x14ac:dyDescent="0.8">
      <c r="B997" s="129"/>
      <c r="C997" s="129"/>
      <c r="D997" s="129"/>
      <c r="E997" s="129"/>
      <c r="S997" s="99"/>
    </row>
    <row r="998" spans="2:19" s="1" customFormat="1" ht="14.25" customHeight="1" x14ac:dyDescent="0.8">
      <c r="B998" s="129"/>
      <c r="C998" s="129"/>
      <c r="D998" s="129"/>
      <c r="E998" s="129"/>
      <c r="S998" s="99"/>
    </row>
    <row r="999" spans="2:19" s="1" customFormat="1" ht="14.25" customHeight="1" x14ac:dyDescent="0.8">
      <c r="B999" s="129"/>
      <c r="C999" s="129"/>
      <c r="D999" s="129"/>
      <c r="E999" s="129"/>
      <c r="S999" s="99"/>
    </row>
    <row r="1000" spans="2:19" s="1" customFormat="1" ht="14.25" customHeight="1" x14ac:dyDescent="0.8">
      <c r="B1000" s="129"/>
      <c r="C1000" s="129"/>
      <c r="D1000" s="129"/>
      <c r="E1000" s="129"/>
      <c r="S1000" s="99"/>
    </row>
    <row r="1001" spans="2:19" s="1" customFormat="1" ht="14.25" customHeight="1" x14ac:dyDescent="0.8">
      <c r="B1001" s="129"/>
      <c r="C1001" s="129"/>
      <c r="D1001" s="129"/>
      <c r="E1001" s="129"/>
      <c r="S1001" s="99"/>
    </row>
    <row r="1002" spans="2:19" s="1" customFormat="1" ht="14.25" customHeight="1" x14ac:dyDescent="0.8">
      <c r="B1002" s="129"/>
      <c r="C1002" s="129"/>
      <c r="D1002" s="129"/>
      <c r="E1002" s="129"/>
      <c r="S1002" s="99"/>
    </row>
    <row r="1003" spans="2:19" s="1" customFormat="1" ht="14.25" customHeight="1" x14ac:dyDescent="0.8">
      <c r="B1003" s="129"/>
      <c r="C1003" s="129"/>
      <c r="D1003" s="129"/>
      <c r="E1003" s="129"/>
      <c r="S1003" s="99"/>
    </row>
    <row r="1004" spans="2:19" s="1" customFormat="1" ht="14.25" customHeight="1" x14ac:dyDescent="0.8">
      <c r="B1004" s="129"/>
      <c r="C1004" s="129"/>
      <c r="D1004" s="129"/>
      <c r="E1004" s="129"/>
      <c r="S1004" s="99"/>
    </row>
    <row r="1005" spans="2:19" s="1" customFormat="1" ht="14.25" customHeight="1" x14ac:dyDescent="0.8">
      <c r="B1005" s="129"/>
      <c r="C1005" s="129"/>
      <c r="D1005" s="129"/>
      <c r="E1005" s="129"/>
      <c r="S1005" s="99"/>
    </row>
    <row r="1006" spans="2:19" s="1" customFormat="1" ht="14.25" customHeight="1" x14ac:dyDescent="0.8">
      <c r="B1006" s="129"/>
      <c r="C1006" s="129"/>
      <c r="D1006" s="129"/>
      <c r="E1006" s="129"/>
      <c r="S1006" s="99"/>
    </row>
    <row r="1007" spans="2:19" s="1" customFormat="1" ht="14.25" customHeight="1" x14ac:dyDescent="0.8">
      <c r="B1007" s="129"/>
      <c r="C1007" s="129"/>
      <c r="D1007" s="129"/>
      <c r="E1007" s="129"/>
      <c r="S1007" s="99"/>
    </row>
    <row r="1008" spans="2:19" s="1" customFormat="1" ht="14.25" customHeight="1" x14ac:dyDescent="0.8">
      <c r="B1008" s="129"/>
      <c r="C1008" s="129"/>
      <c r="D1008" s="129"/>
      <c r="E1008" s="129"/>
      <c r="S1008" s="99"/>
    </row>
    <row r="1009" spans="2:19" s="1" customFormat="1" ht="14.25" customHeight="1" x14ac:dyDescent="0.8">
      <c r="B1009" s="129"/>
      <c r="C1009" s="129"/>
      <c r="D1009" s="129"/>
      <c r="E1009" s="129"/>
      <c r="S1009" s="99"/>
    </row>
    <row r="1010" spans="2:19" s="1" customFormat="1" ht="14.25" customHeight="1" x14ac:dyDescent="0.8">
      <c r="B1010" s="129"/>
      <c r="C1010" s="129"/>
      <c r="D1010" s="129"/>
      <c r="E1010" s="129"/>
      <c r="S1010" s="99"/>
    </row>
    <row r="1011" spans="2:19" s="1" customFormat="1" ht="14.25" customHeight="1" x14ac:dyDescent="0.8">
      <c r="B1011" s="129"/>
      <c r="C1011" s="129"/>
      <c r="D1011" s="129"/>
      <c r="E1011" s="129"/>
      <c r="S1011" s="99"/>
    </row>
    <row r="1012" spans="2:19" s="1" customFormat="1" ht="14.25" customHeight="1" x14ac:dyDescent="0.8">
      <c r="B1012" s="129"/>
      <c r="C1012" s="129"/>
      <c r="D1012" s="129"/>
      <c r="E1012" s="129"/>
      <c r="S1012" s="99"/>
    </row>
    <row r="1013" spans="2:19" s="1" customFormat="1" ht="14.25" customHeight="1" x14ac:dyDescent="0.8">
      <c r="B1013" s="129"/>
      <c r="C1013" s="129"/>
      <c r="D1013" s="129"/>
      <c r="E1013" s="129"/>
      <c r="S1013" s="99"/>
    </row>
    <row r="1014" spans="2:19" s="1" customFormat="1" ht="14.25" customHeight="1" x14ac:dyDescent="0.8">
      <c r="B1014" s="129"/>
      <c r="C1014" s="129"/>
      <c r="D1014" s="129"/>
      <c r="E1014" s="129"/>
      <c r="S1014" s="99"/>
    </row>
    <row r="1015" spans="2:19" s="1" customFormat="1" ht="14.25" customHeight="1" x14ac:dyDescent="0.8">
      <c r="B1015" s="129"/>
      <c r="C1015" s="129"/>
      <c r="D1015" s="129"/>
      <c r="E1015" s="129"/>
      <c r="S1015" s="99"/>
    </row>
    <row r="1016" spans="2:19" s="1" customFormat="1" ht="14.25" customHeight="1" x14ac:dyDescent="0.8">
      <c r="B1016" s="129"/>
      <c r="C1016" s="129"/>
      <c r="D1016" s="129"/>
      <c r="E1016" s="129"/>
      <c r="S1016" s="99"/>
    </row>
    <row r="1017" spans="2:19" s="1" customFormat="1" ht="14.25" customHeight="1" x14ac:dyDescent="0.8">
      <c r="B1017" s="129"/>
      <c r="C1017" s="129"/>
      <c r="D1017" s="129"/>
      <c r="E1017" s="129"/>
      <c r="S1017" s="99"/>
    </row>
    <row r="1018" spans="2:19" s="1" customFormat="1" ht="14.25" customHeight="1" x14ac:dyDescent="0.8">
      <c r="B1018" s="129"/>
      <c r="C1018" s="129"/>
      <c r="D1018" s="129"/>
      <c r="E1018" s="129"/>
      <c r="S1018" s="99"/>
    </row>
    <row r="1019" spans="2:19" s="1" customFormat="1" ht="14.25" customHeight="1" x14ac:dyDescent="0.8">
      <c r="B1019" s="129"/>
      <c r="C1019" s="129"/>
      <c r="D1019" s="129"/>
      <c r="E1019" s="129"/>
      <c r="S1019" s="99"/>
    </row>
    <row r="1020" spans="2:19" s="1" customFormat="1" ht="14.25" customHeight="1" x14ac:dyDescent="0.8">
      <c r="B1020" s="129"/>
      <c r="C1020" s="129"/>
      <c r="D1020" s="129"/>
      <c r="E1020" s="129"/>
      <c r="S1020" s="99"/>
    </row>
    <row r="1021" spans="2:19" s="1" customFormat="1" ht="14.25" customHeight="1" x14ac:dyDescent="0.8">
      <c r="B1021" s="129"/>
      <c r="C1021" s="129"/>
      <c r="D1021" s="129"/>
      <c r="E1021" s="129"/>
      <c r="S1021" s="99"/>
    </row>
    <row r="1022" spans="2:19" s="1" customFormat="1" ht="14.25" customHeight="1" x14ac:dyDescent="0.8">
      <c r="B1022" s="129"/>
      <c r="C1022" s="129"/>
      <c r="D1022" s="129"/>
      <c r="E1022" s="129"/>
      <c r="S1022" s="99"/>
    </row>
    <row r="1023" spans="2:19" s="1" customFormat="1" ht="14.25" customHeight="1" x14ac:dyDescent="0.8">
      <c r="B1023" s="129"/>
      <c r="C1023" s="129"/>
      <c r="D1023" s="129"/>
      <c r="E1023" s="129"/>
      <c r="S1023" s="99"/>
    </row>
    <row r="1024" spans="2:19" s="1" customFormat="1" ht="14.25" customHeight="1" x14ac:dyDescent="0.8">
      <c r="B1024" s="129"/>
      <c r="C1024" s="129"/>
      <c r="D1024" s="129"/>
      <c r="E1024" s="129"/>
      <c r="S1024" s="99"/>
    </row>
    <row r="1025" spans="2:19" s="1" customFormat="1" ht="14.25" customHeight="1" x14ac:dyDescent="0.8">
      <c r="B1025" s="129"/>
      <c r="C1025" s="129"/>
      <c r="D1025" s="129"/>
      <c r="E1025" s="129"/>
      <c r="S1025" s="99"/>
    </row>
    <row r="1026" spans="2:19" s="1" customFormat="1" ht="14.25" customHeight="1" x14ac:dyDescent="0.8">
      <c r="B1026" s="129"/>
      <c r="C1026" s="129"/>
      <c r="D1026" s="129"/>
      <c r="E1026" s="129"/>
      <c r="S1026" s="99"/>
    </row>
    <row r="1027" spans="2:19" s="1" customFormat="1" ht="14.25" customHeight="1" x14ac:dyDescent="0.8">
      <c r="B1027" s="129"/>
      <c r="C1027" s="129"/>
      <c r="D1027" s="129"/>
      <c r="E1027" s="129"/>
      <c r="S1027" s="99"/>
    </row>
    <row r="1028" spans="2:19" s="1" customFormat="1" ht="14.25" customHeight="1" x14ac:dyDescent="0.8">
      <c r="B1028" s="129"/>
      <c r="C1028" s="129"/>
      <c r="D1028" s="129"/>
      <c r="E1028" s="129"/>
      <c r="S1028" s="99"/>
    </row>
    <row r="1029" spans="2:19" s="1" customFormat="1" ht="14.25" customHeight="1" x14ac:dyDescent="0.8">
      <c r="B1029" s="129"/>
      <c r="C1029" s="129"/>
      <c r="D1029" s="129"/>
      <c r="E1029" s="129"/>
      <c r="S1029" s="99"/>
    </row>
    <row r="1030" spans="2:19" s="1" customFormat="1" ht="14.25" customHeight="1" x14ac:dyDescent="0.8">
      <c r="B1030" s="129"/>
      <c r="C1030" s="129"/>
      <c r="D1030" s="129"/>
      <c r="E1030" s="129"/>
      <c r="S1030" s="99"/>
    </row>
    <row r="1031" spans="2:19" s="1" customFormat="1" ht="14.25" customHeight="1" x14ac:dyDescent="0.8">
      <c r="B1031" s="129"/>
      <c r="C1031" s="129"/>
      <c r="D1031" s="129"/>
      <c r="E1031" s="129"/>
      <c r="S1031" s="99"/>
    </row>
    <row r="1032" spans="2:19" s="1" customFormat="1" ht="14.25" customHeight="1" x14ac:dyDescent="0.8">
      <c r="B1032" s="129"/>
      <c r="C1032" s="129"/>
      <c r="D1032" s="129"/>
      <c r="E1032" s="129"/>
      <c r="S1032" s="99"/>
    </row>
    <row r="1033" spans="2:19" s="1" customFormat="1" ht="14.25" customHeight="1" x14ac:dyDescent="0.8">
      <c r="B1033" s="129"/>
      <c r="C1033" s="129"/>
      <c r="D1033" s="129"/>
      <c r="E1033" s="129"/>
      <c r="S1033" s="99"/>
    </row>
    <row r="1034" spans="2:19" s="1" customFormat="1" ht="14.25" customHeight="1" x14ac:dyDescent="0.8">
      <c r="B1034" s="129"/>
      <c r="C1034" s="129"/>
      <c r="D1034" s="129"/>
      <c r="E1034" s="129"/>
      <c r="S1034" s="99"/>
    </row>
    <row r="1035" spans="2:19" s="1" customFormat="1" ht="14.25" customHeight="1" x14ac:dyDescent="0.8">
      <c r="B1035" s="129"/>
      <c r="C1035" s="129"/>
      <c r="D1035" s="129"/>
      <c r="E1035" s="129"/>
      <c r="S1035" s="99"/>
    </row>
    <row r="1036" spans="2:19" s="1" customFormat="1" ht="14.25" customHeight="1" x14ac:dyDescent="0.8">
      <c r="B1036" s="129"/>
      <c r="C1036" s="129"/>
      <c r="D1036" s="129"/>
      <c r="E1036" s="129"/>
      <c r="S1036" s="99"/>
    </row>
    <row r="1037" spans="2:19" s="1" customFormat="1" ht="14.25" customHeight="1" x14ac:dyDescent="0.8">
      <c r="B1037" s="129"/>
      <c r="C1037" s="129"/>
      <c r="D1037" s="129"/>
      <c r="E1037" s="129"/>
      <c r="S1037" s="99"/>
    </row>
    <row r="1038" spans="2:19" s="1" customFormat="1" ht="14.25" customHeight="1" x14ac:dyDescent="0.8">
      <c r="B1038" s="129"/>
      <c r="C1038" s="129"/>
      <c r="D1038" s="129"/>
      <c r="E1038" s="129"/>
      <c r="S1038" s="99"/>
    </row>
    <row r="1039" spans="2:19" s="1" customFormat="1" ht="14.25" customHeight="1" x14ac:dyDescent="0.8">
      <c r="B1039" s="129"/>
      <c r="C1039" s="129"/>
      <c r="D1039" s="129"/>
      <c r="E1039" s="129"/>
      <c r="S1039" s="99"/>
    </row>
    <row r="1040" spans="2:19" s="1" customFormat="1" ht="14.25" customHeight="1" x14ac:dyDescent="0.8">
      <c r="B1040" s="129"/>
      <c r="C1040" s="129"/>
      <c r="D1040" s="129"/>
      <c r="E1040" s="129"/>
      <c r="S1040" s="99"/>
    </row>
    <row r="1041" spans="2:19" s="1" customFormat="1" ht="14.25" customHeight="1" x14ac:dyDescent="0.8">
      <c r="B1041" s="129"/>
      <c r="C1041" s="129"/>
      <c r="D1041" s="129"/>
      <c r="E1041" s="129"/>
      <c r="S1041" s="99"/>
    </row>
    <row r="1042" spans="2:19" s="1" customFormat="1" ht="14.25" customHeight="1" x14ac:dyDescent="0.8">
      <c r="B1042" s="129"/>
      <c r="C1042" s="129"/>
      <c r="D1042" s="129"/>
      <c r="E1042" s="129"/>
      <c r="S1042" s="99"/>
    </row>
    <row r="1043" spans="2:19" s="1" customFormat="1" ht="14.25" customHeight="1" x14ac:dyDescent="0.8">
      <c r="B1043" s="129"/>
      <c r="C1043" s="129"/>
      <c r="D1043" s="129"/>
      <c r="E1043" s="129"/>
      <c r="S1043" s="99"/>
    </row>
    <row r="1044" spans="2:19" s="1" customFormat="1" ht="14.25" customHeight="1" x14ac:dyDescent="0.8">
      <c r="B1044" s="129"/>
      <c r="C1044" s="129"/>
      <c r="D1044" s="129"/>
      <c r="E1044" s="129"/>
      <c r="S1044" s="99"/>
    </row>
    <row r="1045" spans="2:19" s="1" customFormat="1" ht="14.25" customHeight="1" x14ac:dyDescent="0.8">
      <c r="B1045" s="129"/>
      <c r="C1045" s="129"/>
      <c r="D1045" s="129"/>
      <c r="E1045" s="129"/>
      <c r="S1045" s="99"/>
    </row>
    <row r="1046" spans="2:19" s="1" customFormat="1" ht="14.25" customHeight="1" x14ac:dyDescent="0.8">
      <c r="B1046" s="129"/>
      <c r="C1046" s="129"/>
      <c r="D1046" s="129"/>
      <c r="E1046" s="129"/>
      <c r="S1046" s="99"/>
    </row>
    <row r="1047" spans="2:19" s="1" customFormat="1" ht="14.25" customHeight="1" x14ac:dyDescent="0.8">
      <c r="B1047" s="129"/>
      <c r="C1047" s="129"/>
      <c r="D1047" s="129"/>
      <c r="E1047" s="129"/>
      <c r="S1047" s="99"/>
    </row>
    <row r="1048" spans="2:19" s="1" customFormat="1" ht="14.25" customHeight="1" x14ac:dyDescent="0.8">
      <c r="B1048" s="129"/>
      <c r="C1048" s="129"/>
      <c r="D1048" s="129"/>
      <c r="E1048" s="129"/>
      <c r="S1048" s="99"/>
    </row>
    <row r="1049" spans="2:19" s="1" customFormat="1" ht="14.25" customHeight="1" x14ac:dyDescent="0.8">
      <c r="B1049" s="129"/>
      <c r="C1049" s="129"/>
      <c r="D1049" s="129"/>
      <c r="E1049" s="129"/>
      <c r="S1049" s="99"/>
    </row>
    <row r="1050" spans="2:19" s="1" customFormat="1" ht="14.25" customHeight="1" x14ac:dyDescent="0.8">
      <c r="B1050" s="129"/>
      <c r="C1050" s="129"/>
      <c r="D1050" s="129"/>
      <c r="E1050" s="129"/>
      <c r="S1050" s="99"/>
    </row>
    <row r="1051" spans="2:19" s="1" customFormat="1" ht="14.25" customHeight="1" x14ac:dyDescent="0.8">
      <c r="B1051" s="129"/>
      <c r="C1051" s="129"/>
      <c r="D1051" s="129"/>
      <c r="E1051" s="129"/>
      <c r="S1051" s="99"/>
    </row>
    <row r="1052" spans="2:19" s="1" customFormat="1" ht="14.25" customHeight="1" x14ac:dyDescent="0.8">
      <c r="B1052" s="129"/>
      <c r="C1052" s="129"/>
      <c r="D1052" s="129"/>
      <c r="E1052" s="129"/>
      <c r="S1052" s="99"/>
    </row>
    <row r="1053" spans="2:19" s="1" customFormat="1" ht="14.25" customHeight="1" x14ac:dyDescent="0.8">
      <c r="B1053" s="129"/>
      <c r="C1053" s="129"/>
      <c r="D1053" s="129"/>
      <c r="E1053" s="129"/>
      <c r="S1053" s="99"/>
    </row>
    <row r="1054" spans="2:19" s="1" customFormat="1" ht="14.25" customHeight="1" x14ac:dyDescent="0.8">
      <c r="B1054" s="129"/>
      <c r="C1054" s="129"/>
      <c r="D1054" s="129"/>
      <c r="E1054" s="129"/>
      <c r="S1054" s="99"/>
    </row>
    <row r="1055" spans="2:19" s="1" customFormat="1" ht="14.25" customHeight="1" x14ac:dyDescent="0.8">
      <c r="B1055" s="129"/>
      <c r="C1055" s="129"/>
      <c r="D1055" s="129"/>
      <c r="E1055" s="129"/>
      <c r="S1055" s="99"/>
    </row>
    <row r="1056" spans="2:19" s="1" customFormat="1" ht="14.25" customHeight="1" x14ac:dyDescent="0.8">
      <c r="B1056" s="129"/>
      <c r="C1056" s="129"/>
      <c r="D1056" s="129"/>
      <c r="E1056" s="129"/>
      <c r="S1056" s="99"/>
    </row>
    <row r="1057" spans="2:19" s="1" customFormat="1" ht="14.25" customHeight="1" x14ac:dyDescent="0.8">
      <c r="B1057" s="129"/>
      <c r="C1057" s="129"/>
      <c r="D1057" s="129"/>
      <c r="E1057" s="129"/>
      <c r="S1057" s="99"/>
    </row>
    <row r="1058" spans="2:19" s="1" customFormat="1" ht="14.25" customHeight="1" x14ac:dyDescent="0.8">
      <c r="B1058" s="129"/>
      <c r="C1058" s="129"/>
      <c r="D1058" s="129"/>
      <c r="E1058" s="129"/>
      <c r="S1058" s="99"/>
    </row>
    <row r="1059" spans="2:19" s="1" customFormat="1" ht="14.25" customHeight="1" x14ac:dyDescent="0.8">
      <c r="B1059" s="129"/>
      <c r="C1059" s="129"/>
      <c r="D1059" s="129"/>
      <c r="E1059" s="129"/>
      <c r="S1059" s="99"/>
    </row>
    <row r="1060" spans="2:19" s="1" customFormat="1" ht="14.25" customHeight="1" x14ac:dyDescent="0.8">
      <c r="B1060" s="129"/>
      <c r="C1060" s="129"/>
      <c r="D1060" s="129"/>
      <c r="E1060" s="129"/>
      <c r="S1060" s="99"/>
    </row>
    <row r="1061" spans="2:19" s="1" customFormat="1" ht="14.25" customHeight="1" x14ac:dyDescent="0.8">
      <c r="B1061" s="129"/>
      <c r="C1061" s="129"/>
      <c r="D1061" s="129"/>
      <c r="E1061" s="129"/>
      <c r="S1061" s="99"/>
    </row>
    <row r="1062" spans="2:19" s="1" customFormat="1" ht="14.25" customHeight="1" x14ac:dyDescent="0.8">
      <c r="B1062" s="129"/>
      <c r="C1062" s="129"/>
      <c r="D1062" s="129"/>
      <c r="E1062" s="129"/>
      <c r="S1062" s="99"/>
    </row>
    <row r="1063" spans="2:19" s="1" customFormat="1" ht="14.25" customHeight="1" x14ac:dyDescent="0.8">
      <c r="B1063" s="129"/>
      <c r="C1063" s="129"/>
      <c r="D1063" s="129"/>
      <c r="E1063" s="129"/>
      <c r="S1063" s="99"/>
    </row>
    <row r="1064" spans="2:19" s="1" customFormat="1" ht="14.25" customHeight="1" x14ac:dyDescent="0.8">
      <c r="B1064" s="129"/>
      <c r="C1064" s="129"/>
      <c r="D1064" s="129"/>
      <c r="E1064" s="129"/>
      <c r="S1064" s="99"/>
    </row>
    <row r="1065" spans="2:19" s="1" customFormat="1" ht="14.25" customHeight="1" x14ac:dyDescent="0.8">
      <c r="B1065" s="129"/>
      <c r="C1065" s="129"/>
      <c r="D1065" s="129"/>
      <c r="E1065" s="129"/>
      <c r="S1065" s="99"/>
    </row>
    <row r="1066" spans="2:19" s="1" customFormat="1" ht="14.25" customHeight="1" x14ac:dyDescent="0.8">
      <c r="B1066" s="129"/>
      <c r="C1066" s="129"/>
      <c r="D1066" s="129"/>
      <c r="E1066" s="129"/>
      <c r="S1066" s="99"/>
    </row>
    <row r="1067" spans="2:19" s="1" customFormat="1" ht="14.25" customHeight="1" x14ac:dyDescent="0.8">
      <c r="B1067" s="129"/>
      <c r="C1067" s="129"/>
      <c r="D1067" s="129"/>
      <c r="E1067" s="129"/>
      <c r="S1067" s="99"/>
    </row>
    <row r="1068" spans="2:19" s="1" customFormat="1" ht="14.25" customHeight="1" x14ac:dyDescent="0.8">
      <c r="B1068" s="129"/>
      <c r="C1068" s="129"/>
      <c r="D1068" s="129"/>
      <c r="E1068" s="129"/>
      <c r="S1068" s="99"/>
    </row>
    <row r="1069" spans="2:19" s="1" customFormat="1" ht="14.25" customHeight="1" x14ac:dyDescent="0.8">
      <c r="B1069" s="129"/>
      <c r="C1069" s="129"/>
      <c r="D1069" s="129"/>
      <c r="E1069" s="129"/>
      <c r="S1069" s="99"/>
    </row>
    <row r="1070" spans="2:19" s="1" customFormat="1" ht="14.25" customHeight="1" x14ac:dyDescent="0.8">
      <c r="B1070" s="129"/>
      <c r="C1070" s="129"/>
      <c r="D1070" s="129"/>
      <c r="E1070" s="129"/>
      <c r="S1070" s="99"/>
    </row>
    <row r="1071" spans="2:19" s="1" customFormat="1" ht="14.25" customHeight="1" x14ac:dyDescent="0.8">
      <c r="B1071" s="129"/>
      <c r="C1071" s="129"/>
      <c r="D1071" s="129"/>
      <c r="E1071" s="129"/>
      <c r="S1071" s="99"/>
    </row>
    <row r="1072" spans="2:19" s="1" customFormat="1" ht="14.25" customHeight="1" x14ac:dyDescent="0.8">
      <c r="B1072" s="129"/>
      <c r="C1072" s="129"/>
      <c r="D1072" s="129"/>
      <c r="E1072" s="129"/>
      <c r="S1072" s="99"/>
    </row>
    <row r="1073" spans="2:19" s="1" customFormat="1" ht="14.25" customHeight="1" x14ac:dyDescent="0.8">
      <c r="B1073" s="129"/>
      <c r="C1073" s="129"/>
      <c r="D1073" s="129"/>
      <c r="E1073" s="129"/>
      <c r="S1073" s="99"/>
    </row>
    <row r="1074" spans="2:19" s="1" customFormat="1" ht="14.25" customHeight="1" x14ac:dyDescent="0.8">
      <c r="B1074" s="129"/>
      <c r="C1074" s="129"/>
      <c r="D1074" s="129"/>
      <c r="E1074" s="129"/>
      <c r="S1074" s="99"/>
    </row>
    <row r="1075" spans="2:19" s="1" customFormat="1" ht="14.25" customHeight="1" x14ac:dyDescent="0.8">
      <c r="B1075" s="129"/>
      <c r="C1075" s="129"/>
      <c r="D1075" s="129"/>
      <c r="E1075" s="129"/>
      <c r="S1075" s="99"/>
    </row>
    <row r="1076" spans="2:19" s="1" customFormat="1" ht="14.25" customHeight="1" x14ac:dyDescent="0.8">
      <c r="B1076" s="129"/>
      <c r="C1076" s="129"/>
      <c r="D1076" s="129"/>
      <c r="E1076" s="129"/>
      <c r="S1076" s="99"/>
    </row>
    <row r="1077" spans="2:19" s="1" customFormat="1" ht="14.25" customHeight="1" x14ac:dyDescent="0.8">
      <c r="B1077" s="129"/>
      <c r="C1077" s="129"/>
      <c r="D1077" s="129"/>
      <c r="E1077" s="129"/>
      <c r="S1077" s="99"/>
    </row>
    <row r="1078" spans="2:19" s="1" customFormat="1" ht="14.25" customHeight="1" x14ac:dyDescent="0.8">
      <c r="B1078" s="129"/>
      <c r="C1078" s="129"/>
      <c r="D1078" s="129"/>
      <c r="E1078" s="129"/>
      <c r="S1078" s="99"/>
    </row>
    <row r="1079" spans="2:19" s="1" customFormat="1" ht="14.25" customHeight="1" x14ac:dyDescent="0.8">
      <c r="B1079" s="129"/>
      <c r="C1079" s="129"/>
      <c r="D1079" s="129"/>
      <c r="E1079" s="129"/>
      <c r="S1079" s="99"/>
    </row>
    <row r="1080" spans="2:19" s="1" customFormat="1" ht="14.25" customHeight="1" x14ac:dyDescent="0.8">
      <c r="B1080" s="129"/>
      <c r="C1080" s="129"/>
      <c r="D1080" s="129"/>
      <c r="E1080" s="129"/>
      <c r="S1080" s="99"/>
    </row>
    <row r="1081" spans="2:19" s="1" customFormat="1" ht="14.25" customHeight="1" x14ac:dyDescent="0.8">
      <c r="B1081" s="129"/>
      <c r="C1081" s="129"/>
      <c r="D1081" s="129"/>
      <c r="E1081" s="129"/>
      <c r="S1081" s="99"/>
    </row>
    <row r="1082" spans="2:19" s="1" customFormat="1" ht="14.25" customHeight="1" x14ac:dyDescent="0.8">
      <c r="B1082" s="129"/>
      <c r="C1082" s="129"/>
      <c r="D1082" s="129"/>
      <c r="E1082" s="129"/>
      <c r="S1082" s="99"/>
    </row>
    <row r="1083" spans="2:19" s="1" customFormat="1" ht="14.25" customHeight="1" x14ac:dyDescent="0.8">
      <c r="B1083" s="129"/>
      <c r="C1083" s="129"/>
      <c r="D1083" s="129"/>
      <c r="E1083" s="129"/>
      <c r="S1083" s="99"/>
    </row>
    <row r="1084" spans="2:19" s="1" customFormat="1" ht="14.25" customHeight="1" x14ac:dyDescent="0.8">
      <c r="B1084" s="129"/>
      <c r="C1084" s="129"/>
      <c r="D1084" s="129"/>
      <c r="E1084" s="129"/>
      <c r="S1084" s="99"/>
    </row>
    <row r="1085" spans="2:19" s="1" customFormat="1" ht="14.25" customHeight="1" x14ac:dyDescent="0.8">
      <c r="B1085" s="129"/>
      <c r="C1085" s="129"/>
      <c r="D1085" s="129"/>
      <c r="E1085" s="129"/>
      <c r="S1085" s="99"/>
    </row>
    <row r="1086" spans="2:19" s="1" customFormat="1" ht="14.25" customHeight="1" x14ac:dyDescent="0.8">
      <c r="B1086" s="129"/>
      <c r="C1086" s="129"/>
      <c r="D1086" s="129"/>
      <c r="E1086" s="129"/>
      <c r="S1086" s="99"/>
    </row>
    <row r="1087" spans="2:19" s="1" customFormat="1" ht="14.25" customHeight="1" x14ac:dyDescent="0.8">
      <c r="B1087" s="129"/>
      <c r="C1087" s="129"/>
      <c r="D1087" s="129"/>
      <c r="E1087" s="129"/>
      <c r="S1087" s="99"/>
    </row>
    <row r="1088" spans="2:19" s="1" customFormat="1" ht="14.25" customHeight="1" x14ac:dyDescent="0.8">
      <c r="B1088" s="129"/>
      <c r="C1088" s="129"/>
      <c r="D1088" s="129"/>
      <c r="E1088" s="129"/>
      <c r="S1088" s="99"/>
    </row>
    <row r="1089" spans="2:19" s="1" customFormat="1" ht="14.25" customHeight="1" x14ac:dyDescent="0.8">
      <c r="B1089" s="129"/>
      <c r="C1089" s="129"/>
      <c r="D1089" s="129"/>
      <c r="E1089" s="129"/>
      <c r="S1089" s="99"/>
    </row>
    <row r="1090" spans="2:19" s="1" customFormat="1" ht="14.25" customHeight="1" x14ac:dyDescent="0.8">
      <c r="B1090" s="129"/>
      <c r="C1090" s="129"/>
      <c r="D1090" s="129"/>
      <c r="E1090" s="129"/>
      <c r="S1090" s="99"/>
    </row>
    <row r="1091" spans="2:19" s="1" customFormat="1" ht="14.25" customHeight="1" x14ac:dyDescent="0.8">
      <c r="B1091" s="129"/>
      <c r="C1091" s="129"/>
      <c r="D1091" s="129"/>
      <c r="E1091" s="129"/>
      <c r="S1091" s="99"/>
    </row>
    <row r="1092" spans="2:19" s="1" customFormat="1" ht="14.25" customHeight="1" x14ac:dyDescent="0.8">
      <c r="B1092" s="129"/>
      <c r="C1092" s="129"/>
      <c r="D1092" s="129"/>
      <c r="E1092" s="129"/>
      <c r="S1092" s="99"/>
    </row>
    <row r="1093" spans="2:19" s="1" customFormat="1" ht="14.25" customHeight="1" x14ac:dyDescent="0.8">
      <c r="B1093" s="129"/>
      <c r="C1093" s="129"/>
      <c r="D1093" s="129"/>
      <c r="E1093" s="129"/>
      <c r="S1093" s="99"/>
    </row>
    <row r="1094" spans="2:19" s="1" customFormat="1" ht="14.25" customHeight="1" x14ac:dyDescent="0.8">
      <c r="B1094" s="129"/>
      <c r="C1094" s="129"/>
      <c r="D1094" s="129"/>
      <c r="E1094" s="129"/>
      <c r="S1094" s="99"/>
    </row>
    <row r="1095" spans="2:19" s="1" customFormat="1" ht="14.25" customHeight="1" x14ac:dyDescent="0.8">
      <c r="B1095" s="129"/>
      <c r="C1095" s="129"/>
      <c r="D1095" s="129"/>
      <c r="E1095" s="129"/>
      <c r="S1095" s="99"/>
    </row>
    <row r="1096" spans="2:19" s="1" customFormat="1" ht="14.25" customHeight="1" x14ac:dyDescent="0.8">
      <c r="B1096" s="129"/>
      <c r="C1096" s="129"/>
      <c r="D1096" s="129"/>
      <c r="E1096" s="129"/>
      <c r="S1096" s="99"/>
    </row>
    <row r="1097" spans="2:19" s="1" customFormat="1" ht="14.25" customHeight="1" x14ac:dyDescent="0.8">
      <c r="B1097" s="129"/>
      <c r="C1097" s="129"/>
      <c r="D1097" s="129"/>
      <c r="E1097" s="129"/>
      <c r="S1097" s="99"/>
    </row>
    <row r="1098" spans="2:19" s="1" customFormat="1" ht="14.25" customHeight="1" x14ac:dyDescent="0.8">
      <c r="B1098" s="129"/>
      <c r="C1098" s="129"/>
      <c r="D1098" s="129"/>
      <c r="E1098" s="129"/>
      <c r="S1098" s="99"/>
    </row>
    <row r="1099" spans="2:19" s="1" customFormat="1" ht="14.25" customHeight="1" x14ac:dyDescent="0.8">
      <c r="B1099" s="129"/>
      <c r="C1099" s="129"/>
      <c r="D1099" s="129"/>
      <c r="E1099" s="129"/>
      <c r="S1099" s="99"/>
    </row>
    <row r="1100" spans="2:19" s="1" customFormat="1" ht="14.25" customHeight="1" x14ac:dyDescent="0.8">
      <c r="B1100" s="129"/>
      <c r="C1100" s="129"/>
      <c r="D1100" s="129"/>
      <c r="E1100" s="129"/>
      <c r="S1100" s="99"/>
    </row>
    <row r="1101" spans="2:19" s="1" customFormat="1" ht="14.25" customHeight="1" x14ac:dyDescent="0.8">
      <c r="B1101" s="129"/>
      <c r="C1101" s="129"/>
      <c r="D1101" s="129"/>
      <c r="E1101" s="129"/>
      <c r="S1101" s="99"/>
    </row>
    <row r="1102" spans="2:19" s="1" customFormat="1" ht="14.25" customHeight="1" x14ac:dyDescent="0.8">
      <c r="B1102" s="129"/>
      <c r="C1102" s="129"/>
      <c r="D1102" s="129"/>
      <c r="E1102" s="129"/>
      <c r="S1102" s="99"/>
    </row>
    <row r="1103" spans="2:19" s="1" customFormat="1" ht="14.25" customHeight="1" x14ac:dyDescent="0.8">
      <c r="B1103" s="129"/>
      <c r="C1103" s="129"/>
      <c r="D1103" s="129"/>
      <c r="E1103" s="129"/>
      <c r="S1103" s="99"/>
    </row>
    <row r="1104" spans="2:19" s="1" customFormat="1" ht="14.25" customHeight="1" x14ac:dyDescent="0.8">
      <c r="B1104" s="129"/>
      <c r="C1104" s="129"/>
      <c r="D1104" s="129"/>
      <c r="E1104" s="129"/>
      <c r="S1104" s="99"/>
    </row>
    <row r="1105" spans="2:19" s="1" customFormat="1" ht="14.25" customHeight="1" x14ac:dyDescent="0.8">
      <c r="B1105" s="129"/>
      <c r="C1105" s="129"/>
      <c r="D1105" s="129"/>
      <c r="E1105" s="129"/>
      <c r="S1105" s="99"/>
    </row>
    <row r="1106" spans="2:19" s="1" customFormat="1" ht="14.25" customHeight="1" x14ac:dyDescent="0.8">
      <c r="B1106" s="129"/>
      <c r="C1106" s="129"/>
      <c r="D1106" s="129"/>
      <c r="E1106" s="129"/>
      <c r="S1106" s="99"/>
    </row>
    <row r="1107" spans="2:19" s="1" customFormat="1" ht="14.25" customHeight="1" x14ac:dyDescent="0.8">
      <c r="B1107" s="129"/>
      <c r="C1107" s="129"/>
      <c r="D1107" s="129"/>
      <c r="E1107" s="129"/>
      <c r="S1107" s="99"/>
    </row>
    <row r="1108" spans="2:19" s="1" customFormat="1" ht="14.25" customHeight="1" x14ac:dyDescent="0.8">
      <c r="B1108" s="129"/>
      <c r="C1108" s="129"/>
      <c r="D1108" s="129"/>
      <c r="E1108" s="129"/>
      <c r="S1108" s="99"/>
    </row>
    <row r="1109" spans="2:19" s="1" customFormat="1" ht="14.25" customHeight="1" x14ac:dyDescent="0.8">
      <c r="B1109" s="129"/>
      <c r="C1109" s="129"/>
      <c r="D1109" s="129"/>
      <c r="E1109" s="129"/>
      <c r="S1109" s="99"/>
    </row>
    <row r="1110" spans="2:19" s="1" customFormat="1" ht="14.25" customHeight="1" x14ac:dyDescent="0.8">
      <c r="B1110" s="129"/>
      <c r="C1110" s="129"/>
      <c r="D1110" s="129"/>
      <c r="E1110" s="129"/>
      <c r="S1110" s="99"/>
    </row>
    <row r="1111" spans="2:19" s="1" customFormat="1" ht="14.25" customHeight="1" x14ac:dyDescent="0.8">
      <c r="B1111" s="129"/>
      <c r="C1111" s="129"/>
      <c r="D1111" s="129"/>
      <c r="E1111" s="129"/>
      <c r="S1111" s="99"/>
    </row>
    <row r="1112" spans="2:19" s="1" customFormat="1" ht="14.25" customHeight="1" x14ac:dyDescent="0.8">
      <c r="B1112" s="129"/>
      <c r="C1112" s="129"/>
      <c r="D1112" s="129"/>
      <c r="E1112" s="129"/>
      <c r="S1112" s="99"/>
    </row>
    <row r="1113" spans="2:19" s="1" customFormat="1" ht="14.25" customHeight="1" x14ac:dyDescent="0.8">
      <c r="B1113" s="129"/>
      <c r="C1113" s="129"/>
      <c r="D1113" s="129"/>
      <c r="E1113" s="129"/>
      <c r="S1113" s="99"/>
    </row>
    <row r="1114" spans="2:19" s="1" customFormat="1" ht="14.25" customHeight="1" x14ac:dyDescent="0.8">
      <c r="B1114" s="129"/>
      <c r="C1114" s="129"/>
      <c r="D1114" s="129"/>
      <c r="E1114" s="129"/>
      <c r="S1114" s="99"/>
    </row>
    <row r="1115" spans="2:19" s="1" customFormat="1" ht="14.25" customHeight="1" x14ac:dyDescent="0.8">
      <c r="B1115" s="129"/>
      <c r="C1115" s="129"/>
      <c r="D1115" s="129"/>
      <c r="E1115" s="129"/>
      <c r="S1115" s="99"/>
    </row>
    <row r="1116" spans="2:19" s="1" customFormat="1" ht="14.25" customHeight="1" x14ac:dyDescent="0.8">
      <c r="B1116" s="129"/>
      <c r="C1116" s="129"/>
      <c r="D1116" s="129"/>
      <c r="E1116" s="129"/>
      <c r="S1116" s="99"/>
    </row>
    <row r="1117" spans="2:19" s="1" customFormat="1" ht="14.25" customHeight="1" x14ac:dyDescent="0.8">
      <c r="B1117" s="129"/>
      <c r="C1117" s="129"/>
      <c r="D1117" s="129"/>
      <c r="E1117" s="129"/>
      <c r="S1117" s="99"/>
    </row>
    <row r="1118" spans="2:19" s="1" customFormat="1" ht="14.25" customHeight="1" x14ac:dyDescent="0.8">
      <c r="B1118" s="129"/>
      <c r="C1118" s="129"/>
      <c r="D1118" s="129"/>
      <c r="E1118" s="129"/>
      <c r="S1118" s="99"/>
    </row>
    <row r="1119" spans="2:19" s="1" customFormat="1" ht="14.25" customHeight="1" x14ac:dyDescent="0.8">
      <c r="B1119" s="129"/>
      <c r="C1119" s="129"/>
      <c r="D1119" s="129"/>
      <c r="E1119" s="129"/>
      <c r="S1119" s="99"/>
    </row>
    <row r="1120" spans="2:19" s="1" customFormat="1" ht="14.25" customHeight="1" x14ac:dyDescent="0.8">
      <c r="B1120" s="129"/>
      <c r="C1120" s="129"/>
      <c r="D1120" s="129"/>
      <c r="E1120" s="129"/>
      <c r="S1120" s="99"/>
    </row>
    <row r="1121" spans="2:19" s="1" customFormat="1" ht="14.25" customHeight="1" x14ac:dyDescent="0.8">
      <c r="B1121" s="129"/>
      <c r="C1121" s="129"/>
      <c r="D1121" s="129"/>
      <c r="E1121" s="129"/>
      <c r="S1121" s="99"/>
    </row>
    <row r="1122" spans="2:19" s="1" customFormat="1" ht="14.25" customHeight="1" x14ac:dyDescent="0.8">
      <c r="B1122" s="129"/>
      <c r="C1122" s="129"/>
      <c r="D1122" s="129"/>
      <c r="E1122" s="129"/>
      <c r="S1122" s="99"/>
    </row>
    <row r="1123" spans="2:19" s="1" customFormat="1" ht="14.25" customHeight="1" x14ac:dyDescent="0.8">
      <c r="B1123" s="129"/>
      <c r="C1123" s="129"/>
      <c r="D1123" s="129"/>
      <c r="E1123" s="129"/>
      <c r="S1123" s="99"/>
    </row>
    <row r="1124" spans="2:19" s="1" customFormat="1" ht="14.25" customHeight="1" x14ac:dyDescent="0.8">
      <c r="B1124" s="129"/>
      <c r="C1124" s="129"/>
      <c r="D1124" s="129"/>
      <c r="E1124" s="129"/>
      <c r="S1124" s="99"/>
    </row>
    <row r="1125" spans="2:19" s="1" customFormat="1" ht="14.25" customHeight="1" x14ac:dyDescent="0.8">
      <c r="B1125" s="129"/>
      <c r="C1125" s="129"/>
      <c r="D1125" s="129"/>
      <c r="E1125" s="129"/>
      <c r="S1125" s="99"/>
    </row>
    <row r="1126" spans="2:19" s="1" customFormat="1" ht="14.25" customHeight="1" x14ac:dyDescent="0.8">
      <c r="B1126" s="129"/>
      <c r="C1126" s="129"/>
      <c r="D1126" s="129"/>
      <c r="E1126" s="129"/>
      <c r="S1126" s="99"/>
    </row>
    <row r="1127" spans="2:19" s="1" customFormat="1" ht="14.25" customHeight="1" x14ac:dyDescent="0.8">
      <c r="B1127" s="129"/>
      <c r="C1127" s="129"/>
      <c r="D1127" s="129"/>
      <c r="E1127" s="129"/>
      <c r="S1127" s="99"/>
    </row>
    <row r="1128" spans="2:19" s="1" customFormat="1" ht="14.25" customHeight="1" x14ac:dyDescent="0.8">
      <c r="B1128" s="129"/>
      <c r="C1128" s="129"/>
      <c r="D1128" s="129"/>
      <c r="E1128" s="129"/>
      <c r="S1128" s="99"/>
    </row>
    <row r="1129" spans="2:19" s="1" customFormat="1" ht="14.25" customHeight="1" x14ac:dyDescent="0.8">
      <c r="B1129" s="129"/>
      <c r="C1129" s="129"/>
      <c r="D1129" s="129"/>
      <c r="E1129" s="129"/>
      <c r="S1129" s="99"/>
    </row>
    <row r="1130" spans="2:19" s="1" customFormat="1" ht="14.25" customHeight="1" x14ac:dyDescent="0.8">
      <c r="B1130" s="129"/>
      <c r="C1130" s="129"/>
      <c r="D1130" s="129"/>
      <c r="E1130" s="129"/>
      <c r="S1130" s="99"/>
    </row>
    <row r="1131" spans="2:19" s="1" customFormat="1" ht="14.25" customHeight="1" x14ac:dyDescent="0.8">
      <c r="B1131" s="129"/>
      <c r="C1131" s="129"/>
      <c r="D1131" s="129"/>
      <c r="E1131" s="129"/>
      <c r="S1131" s="99"/>
    </row>
    <row r="1132" spans="2:19" s="1" customFormat="1" ht="14.25" customHeight="1" x14ac:dyDescent="0.8">
      <c r="B1132" s="129"/>
      <c r="C1132" s="129"/>
      <c r="D1132" s="129"/>
      <c r="E1132" s="129"/>
      <c r="S1132" s="99"/>
    </row>
    <row r="1133" spans="2:19" s="1" customFormat="1" ht="14.25" customHeight="1" x14ac:dyDescent="0.8">
      <c r="B1133" s="129"/>
      <c r="C1133" s="129"/>
      <c r="D1133" s="129"/>
      <c r="E1133" s="129"/>
      <c r="S1133" s="99"/>
    </row>
    <row r="1134" spans="2:19" s="1" customFormat="1" ht="14.25" customHeight="1" x14ac:dyDescent="0.8">
      <c r="B1134" s="129"/>
      <c r="C1134" s="129"/>
      <c r="D1134" s="129"/>
      <c r="E1134" s="129"/>
      <c r="S1134" s="99"/>
    </row>
    <row r="1135" spans="2:19" s="1" customFormat="1" ht="14.25" customHeight="1" x14ac:dyDescent="0.8">
      <c r="B1135" s="129"/>
      <c r="C1135" s="129"/>
      <c r="D1135" s="129"/>
      <c r="E1135" s="129"/>
      <c r="S1135" s="99"/>
    </row>
    <row r="1136" spans="2:19" s="1" customFormat="1" ht="14.25" customHeight="1" x14ac:dyDescent="0.8">
      <c r="B1136" s="129"/>
      <c r="C1136" s="129"/>
      <c r="D1136" s="129"/>
      <c r="E1136" s="129"/>
      <c r="S1136" s="99"/>
    </row>
    <row r="1137" spans="2:19" s="1" customFormat="1" ht="14.25" customHeight="1" x14ac:dyDescent="0.8">
      <c r="B1137" s="129"/>
      <c r="C1137" s="129"/>
      <c r="D1137" s="129"/>
      <c r="E1137" s="129"/>
      <c r="S1137" s="99"/>
    </row>
    <row r="1138" spans="2:19" s="1" customFormat="1" ht="14.25" customHeight="1" x14ac:dyDescent="0.8">
      <c r="B1138" s="129"/>
      <c r="C1138" s="129"/>
      <c r="D1138" s="129"/>
      <c r="E1138" s="129"/>
      <c r="S1138" s="99"/>
    </row>
    <row r="1139" spans="2:19" s="1" customFormat="1" ht="14.25" customHeight="1" x14ac:dyDescent="0.8">
      <c r="B1139" s="129"/>
      <c r="C1139" s="129"/>
      <c r="D1139" s="129"/>
      <c r="E1139" s="129"/>
      <c r="S1139" s="99"/>
    </row>
    <row r="1140" spans="2:19" s="1" customFormat="1" ht="14.25" customHeight="1" x14ac:dyDescent="0.8">
      <c r="B1140" s="129"/>
      <c r="C1140" s="129"/>
      <c r="D1140" s="129"/>
      <c r="E1140" s="129"/>
      <c r="S1140" s="99"/>
    </row>
    <row r="1141" spans="2:19" s="1" customFormat="1" ht="14.25" customHeight="1" x14ac:dyDescent="0.8">
      <c r="B1141" s="129"/>
      <c r="C1141" s="129"/>
      <c r="D1141" s="129"/>
      <c r="E1141" s="129"/>
      <c r="S1141" s="99"/>
    </row>
    <row r="1142" spans="2:19" s="1" customFormat="1" ht="14.25" customHeight="1" x14ac:dyDescent="0.8">
      <c r="B1142" s="129"/>
      <c r="C1142" s="129"/>
      <c r="D1142" s="129"/>
      <c r="E1142" s="129"/>
      <c r="S1142" s="99"/>
    </row>
    <row r="1143" spans="2:19" s="1" customFormat="1" ht="14.25" customHeight="1" x14ac:dyDescent="0.8">
      <c r="B1143" s="129"/>
      <c r="C1143" s="129"/>
      <c r="D1143" s="129"/>
      <c r="E1143" s="129"/>
      <c r="S1143" s="99"/>
    </row>
    <row r="1144" spans="2:19" s="1" customFormat="1" ht="14.25" customHeight="1" x14ac:dyDescent="0.8">
      <c r="B1144" s="129"/>
      <c r="C1144" s="129"/>
      <c r="D1144" s="129"/>
      <c r="E1144" s="129"/>
      <c r="S1144" s="99"/>
    </row>
    <row r="1145" spans="2:19" s="1" customFormat="1" ht="14.25" customHeight="1" x14ac:dyDescent="0.8">
      <c r="B1145" s="129"/>
      <c r="C1145" s="129"/>
      <c r="D1145" s="129"/>
      <c r="E1145" s="129"/>
      <c r="S1145" s="99"/>
    </row>
    <row r="1146" spans="2:19" s="1" customFormat="1" ht="14.25" customHeight="1" x14ac:dyDescent="0.8">
      <c r="B1146" s="129"/>
      <c r="C1146" s="129"/>
      <c r="D1146" s="129"/>
      <c r="E1146" s="129"/>
      <c r="S1146" s="99"/>
    </row>
    <row r="1147" spans="2:19" s="1" customFormat="1" ht="14.25" customHeight="1" x14ac:dyDescent="0.8">
      <c r="B1147" s="129"/>
      <c r="C1147" s="129"/>
      <c r="D1147" s="129"/>
      <c r="E1147" s="129"/>
      <c r="S1147" s="99"/>
    </row>
    <row r="1148" spans="2:19" s="1" customFormat="1" ht="14.25" customHeight="1" x14ac:dyDescent="0.8">
      <c r="B1148" s="129"/>
      <c r="C1148" s="129"/>
      <c r="D1148" s="129"/>
      <c r="E1148" s="129"/>
      <c r="S1148" s="99"/>
    </row>
    <row r="1149" spans="2:19" s="1" customFormat="1" ht="14.25" customHeight="1" x14ac:dyDescent="0.8">
      <c r="B1149" s="129"/>
      <c r="C1149" s="129"/>
      <c r="D1149" s="129"/>
      <c r="E1149" s="129"/>
      <c r="S1149" s="99"/>
    </row>
    <row r="1150" spans="2:19" s="1" customFormat="1" ht="14.25" customHeight="1" x14ac:dyDescent="0.8">
      <c r="B1150" s="129"/>
      <c r="C1150" s="129"/>
      <c r="D1150" s="129"/>
      <c r="E1150" s="129"/>
      <c r="S1150" s="99"/>
    </row>
    <row r="1151" spans="2:19" s="1" customFormat="1" ht="14.25" customHeight="1" x14ac:dyDescent="0.8">
      <c r="B1151" s="129"/>
      <c r="C1151" s="129"/>
      <c r="D1151" s="129"/>
      <c r="E1151" s="129"/>
      <c r="S1151" s="99"/>
    </row>
    <row r="1152" spans="2:19" s="1" customFormat="1" ht="14.25" customHeight="1" x14ac:dyDescent="0.8">
      <c r="B1152" s="129"/>
      <c r="C1152" s="129"/>
      <c r="D1152" s="129"/>
      <c r="E1152" s="129"/>
      <c r="S1152" s="99"/>
    </row>
    <row r="1153" spans="2:19" s="1" customFormat="1" ht="14.25" customHeight="1" x14ac:dyDescent="0.8">
      <c r="B1153" s="129"/>
      <c r="C1153" s="129"/>
      <c r="D1153" s="129"/>
      <c r="E1153" s="129"/>
      <c r="S1153" s="99"/>
    </row>
    <row r="1154" spans="2:19" s="1" customFormat="1" ht="14.25" customHeight="1" x14ac:dyDescent="0.8">
      <c r="B1154" s="129"/>
      <c r="C1154" s="129"/>
      <c r="D1154" s="129"/>
      <c r="E1154" s="129"/>
      <c r="S1154" s="99"/>
    </row>
    <row r="1155" spans="2:19" s="1" customFormat="1" ht="14.25" customHeight="1" x14ac:dyDescent="0.8">
      <c r="B1155" s="129"/>
      <c r="C1155" s="129"/>
      <c r="D1155" s="129"/>
      <c r="E1155" s="129"/>
      <c r="S1155" s="99"/>
    </row>
    <row r="1156" spans="2:19" s="1" customFormat="1" ht="14.25" customHeight="1" x14ac:dyDescent="0.8">
      <c r="B1156" s="129"/>
      <c r="C1156" s="129"/>
      <c r="D1156" s="129"/>
      <c r="E1156" s="129"/>
      <c r="S1156" s="99"/>
    </row>
    <row r="1157" spans="2:19" s="1" customFormat="1" ht="14.25" customHeight="1" x14ac:dyDescent="0.8">
      <c r="B1157" s="129"/>
      <c r="C1157" s="129"/>
      <c r="D1157" s="129"/>
      <c r="E1157" s="129"/>
      <c r="S1157" s="99"/>
    </row>
    <row r="1158" spans="2:19" s="1" customFormat="1" ht="14.25" customHeight="1" x14ac:dyDescent="0.8">
      <c r="B1158" s="129"/>
      <c r="C1158" s="129"/>
      <c r="D1158" s="129"/>
      <c r="E1158" s="129"/>
      <c r="S1158" s="99"/>
    </row>
    <row r="1159" spans="2:19" s="1" customFormat="1" ht="14.25" customHeight="1" x14ac:dyDescent="0.8">
      <c r="B1159" s="129"/>
      <c r="C1159" s="129"/>
      <c r="D1159" s="129"/>
      <c r="E1159" s="129"/>
      <c r="S1159" s="99"/>
    </row>
    <row r="1160" spans="2:19" s="1" customFormat="1" ht="14.25" customHeight="1" x14ac:dyDescent="0.8">
      <c r="B1160" s="129"/>
      <c r="C1160" s="129"/>
      <c r="D1160" s="129"/>
      <c r="E1160" s="129"/>
      <c r="S1160" s="99"/>
    </row>
    <row r="1161" spans="2:19" s="1" customFormat="1" ht="14.25" customHeight="1" x14ac:dyDescent="0.8">
      <c r="B1161" s="129"/>
      <c r="C1161" s="129"/>
      <c r="D1161" s="129"/>
      <c r="E1161" s="129"/>
      <c r="S1161" s="99"/>
    </row>
    <row r="1162" spans="2:19" s="1" customFormat="1" ht="14.25" customHeight="1" x14ac:dyDescent="0.8">
      <c r="B1162" s="129"/>
      <c r="C1162" s="129"/>
      <c r="D1162" s="129"/>
      <c r="E1162" s="129"/>
      <c r="S1162" s="99"/>
    </row>
    <row r="1163" spans="2:19" s="1" customFormat="1" ht="14.25" customHeight="1" x14ac:dyDescent="0.8">
      <c r="B1163" s="129"/>
      <c r="C1163" s="129"/>
      <c r="D1163" s="129"/>
      <c r="E1163" s="129"/>
      <c r="S1163" s="99"/>
    </row>
    <row r="1164" spans="2:19" s="1" customFormat="1" ht="14.25" customHeight="1" x14ac:dyDescent="0.8">
      <c r="B1164" s="129"/>
      <c r="C1164" s="129"/>
      <c r="D1164" s="129"/>
      <c r="E1164" s="129"/>
      <c r="S1164" s="99"/>
    </row>
    <row r="1165" spans="2:19" s="1" customFormat="1" ht="14.25" customHeight="1" x14ac:dyDescent="0.8">
      <c r="B1165" s="129"/>
      <c r="C1165" s="129"/>
      <c r="D1165" s="129"/>
      <c r="E1165" s="129"/>
      <c r="S1165" s="99"/>
    </row>
    <row r="1166" spans="2:19" s="1" customFormat="1" ht="14.25" customHeight="1" x14ac:dyDescent="0.8">
      <c r="B1166" s="129"/>
      <c r="C1166" s="129"/>
      <c r="D1166" s="129"/>
      <c r="E1166" s="129"/>
      <c r="S1166" s="99"/>
    </row>
    <row r="1167" spans="2:19" s="1" customFormat="1" ht="14.25" customHeight="1" x14ac:dyDescent="0.8">
      <c r="B1167" s="129"/>
      <c r="C1167" s="129"/>
      <c r="D1167" s="129"/>
      <c r="E1167" s="129"/>
      <c r="S1167" s="99"/>
    </row>
    <row r="1168" spans="2:19" s="1" customFormat="1" ht="14.25" customHeight="1" x14ac:dyDescent="0.8">
      <c r="B1168" s="129"/>
      <c r="C1168" s="129"/>
      <c r="D1168" s="129"/>
      <c r="E1168" s="129"/>
      <c r="S1168" s="99"/>
    </row>
    <row r="1169" spans="2:19" s="1" customFormat="1" ht="14.25" customHeight="1" x14ac:dyDescent="0.8">
      <c r="B1169" s="129"/>
      <c r="C1169" s="129"/>
      <c r="D1169" s="129"/>
      <c r="E1169" s="129"/>
      <c r="S1169" s="99"/>
    </row>
    <row r="1170" spans="2:19" s="1" customFormat="1" ht="14.25" customHeight="1" x14ac:dyDescent="0.8">
      <c r="B1170" s="129"/>
      <c r="C1170" s="129"/>
      <c r="D1170" s="129"/>
      <c r="E1170" s="129"/>
      <c r="S1170" s="99"/>
    </row>
    <row r="1171" spans="2:19" s="1" customFormat="1" ht="14.25" customHeight="1" x14ac:dyDescent="0.8">
      <c r="B1171" s="129"/>
      <c r="C1171" s="129"/>
      <c r="D1171" s="129"/>
      <c r="E1171" s="129"/>
      <c r="S1171" s="99"/>
    </row>
    <row r="1172" spans="2:19" s="1" customFormat="1" ht="14.25" customHeight="1" x14ac:dyDescent="0.8">
      <c r="B1172" s="129"/>
      <c r="C1172" s="129"/>
      <c r="D1172" s="129"/>
      <c r="E1172" s="129"/>
      <c r="S1172" s="99"/>
    </row>
    <row r="1173" spans="2:19" s="1" customFormat="1" ht="14.25" customHeight="1" x14ac:dyDescent="0.8">
      <c r="B1173" s="129"/>
      <c r="C1173" s="129"/>
      <c r="D1173" s="129"/>
      <c r="E1173" s="129"/>
      <c r="S1173" s="99"/>
    </row>
    <row r="1174" spans="2:19" s="1" customFormat="1" ht="14.25" customHeight="1" x14ac:dyDescent="0.8">
      <c r="B1174" s="129"/>
      <c r="C1174" s="129"/>
      <c r="D1174" s="129"/>
      <c r="E1174" s="129"/>
      <c r="S1174" s="99"/>
    </row>
    <row r="1175" spans="2:19" s="1" customFormat="1" ht="14.25" customHeight="1" x14ac:dyDescent="0.8">
      <c r="B1175" s="129"/>
      <c r="C1175" s="129"/>
      <c r="D1175" s="129"/>
      <c r="E1175" s="129"/>
      <c r="S1175" s="99"/>
    </row>
    <row r="1176" spans="2:19" s="1" customFormat="1" ht="14.25" customHeight="1" x14ac:dyDescent="0.8">
      <c r="B1176" s="129"/>
      <c r="C1176" s="129"/>
      <c r="D1176" s="129"/>
      <c r="E1176" s="129"/>
      <c r="S1176" s="99"/>
    </row>
    <row r="1177" spans="2:19" s="1" customFormat="1" ht="14.25" customHeight="1" x14ac:dyDescent="0.8">
      <c r="B1177" s="129"/>
      <c r="C1177" s="129"/>
      <c r="D1177" s="129"/>
      <c r="E1177" s="129"/>
      <c r="S1177" s="99"/>
    </row>
    <row r="1178" spans="2:19" s="1" customFormat="1" ht="14.25" customHeight="1" x14ac:dyDescent="0.8">
      <c r="B1178" s="129"/>
      <c r="C1178" s="129"/>
      <c r="D1178" s="129"/>
      <c r="E1178" s="129"/>
      <c r="S1178" s="99"/>
    </row>
    <row r="1179" spans="2:19" s="1" customFormat="1" ht="14.25" customHeight="1" x14ac:dyDescent="0.8">
      <c r="B1179" s="129"/>
      <c r="C1179" s="129"/>
      <c r="D1179" s="129"/>
      <c r="E1179" s="129"/>
      <c r="S1179" s="99"/>
    </row>
    <row r="1180" spans="2:19" s="1" customFormat="1" ht="14.25" customHeight="1" x14ac:dyDescent="0.8">
      <c r="B1180" s="129"/>
      <c r="C1180" s="129"/>
      <c r="D1180" s="129"/>
      <c r="E1180" s="129"/>
      <c r="S1180" s="99"/>
    </row>
    <row r="1181" spans="2:19" s="1" customFormat="1" ht="14.25" customHeight="1" x14ac:dyDescent="0.8">
      <c r="B1181" s="129"/>
      <c r="C1181" s="129"/>
      <c r="D1181" s="129"/>
      <c r="E1181" s="129"/>
      <c r="S1181" s="99"/>
    </row>
    <row r="1182" spans="2:19" s="1" customFormat="1" ht="14.25" customHeight="1" x14ac:dyDescent="0.8">
      <c r="B1182" s="129"/>
      <c r="C1182" s="129"/>
      <c r="D1182" s="129"/>
      <c r="E1182" s="129"/>
      <c r="S1182" s="99"/>
    </row>
    <row r="1183" spans="2:19" s="1" customFormat="1" ht="14.25" customHeight="1" x14ac:dyDescent="0.8">
      <c r="B1183" s="129"/>
      <c r="C1183" s="129"/>
      <c r="D1183" s="129"/>
      <c r="E1183" s="129"/>
      <c r="S1183" s="99"/>
    </row>
    <row r="1184" spans="2:19" s="1" customFormat="1" ht="14.25" customHeight="1" x14ac:dyDescent="0.8">
      <c r="B1184" s="129"/>
      <c r="C1184" s="129"/>
      <c r="D1184" s="129"/>
      <c r="E1184" s="129"/>
      <c r="S1184" s="99"/>
    </row>
    <row r="1185" spans="2:19" s="1" customFormat="1" ht="14.25" customHeight="1" x14ac:dyDescent="0.8">
      <c r="B1185" s="129"/>
      <c r="C1185" s="129"/>
      <c r="D1185" s="129"/>
      <c r="E1185" s="129"/>
      <c r="S1185" s="99"/>
    </row>
    <row r="1186" spans="2:19" s="1" customFormat="1" ht="14.25" customHeight="1" x14ac:dyDescent="0.8">
      <c r="B1186" s="129"/>
      <c r="C1186" s="129"/>
      <c r="D1186" s="129"/>
      <c r="E1186" s="129"/>
      <c r="S1186" s="99"/>
    </row>
    <row r="1187" spans="2:19" s="1" customFormat="1" ht="14.25" customHeight="1" x14ac:dyDescent="0.8">
      <c r="B1187" s="129"/>
      <c r="C1187" s="129"/>
      <c r="D1187" s="129"/>
      <c r="E1187" s="129"/>
      <c r="S1187" s="99"/>
    </row>
    <row r="1188" spans="2:19" s="1" customFormat="1" ht="14.25" customHeight="1" x14ac:dyDescent="0.8">
      <c r="B1188" s="129"/>
      <c r="C1188" s="129"/>
      <c r="D1188" s="129"/>
      <c r="E1188" s="129"/>
      <c r="S1188" s="99"/>
    </row>
    <row r="1189" spans="2:19" s="1" customFormat="1" ht="14.25" customHeight="1" x14ac:dyDescent="0.8">
      <c r="B1189" s="129"/>
      <c r="C1189" s="129"/>
      <c r="D1189" s="129"/>
      <c r="E1189" s="129"/>
      <c r="S1189" s="99"/>
    </row>
    <row r="1190" spans="2:19" s="1" customFormat="1" ht="14.25" customHeight="1" x14ac:dyDescent="0.8">
      <c r="B1190" s="129"/>
      <c r="C1190" s="129"/>
      <c r="D1190" s="129"/>
      <c r="E1190" s="129"/>
      <c r="S1190" s="99"/>
    </row>
    <row r="1191" spans="2:19" s="1" customFormat="1" ht="14.25" customHeight="1" x14ac:dyDescent="0.8">
      <c r="B1191" s="129"/>
      <c r="C1191" s="129"/>
      <c r="D1191" s="129"/>
      <c r="E1191" s="129"/>
      <c r="S1191" s="99"/>
    </row>
    <row r="1192" spans="2:19" s="1" customFormat="1" ht="14.25" customHeight="1" x14ac:dyDescent="0.8">
      <c r="B1192" s="129"/>
      <c r="C1192" s="129"/>
      <c r="D1192" s="129"/>
      <c r="E1192" s="129"/>
      <c r="S1192" s="99"/>
    </row>
    <row r="1193" spans="2:19" s="1" customFormat="1" ht="14.25" customHeight="1" x14ac:dyDescent="0.8">
      <c r="B1193" s="129"/>
      <c r="C1193" s="129"/>
      <c r="D1193" s="129"/>
      <c r="E1193" s="129"/>
      <c r="S1193" s="99"/>
    </row>
    <row r="1194" spans="2:19" s="1" customFormat="1" ht="14.25" customHeight="1" x14ac:dyDescent="0.8">
      <c r="B1194" s="129"/>
      <c r="C1194" s="129"/>
      <c r="D1194" s="129"/>
      <c r="E1194" s="129"/>
      <c r="S1194" s="99"/>
    </row>
    <row r="1195" spans="2:19" s="1" customFormat="1" ht="14.25" customHeight="1" x14ac:dyDescent="0.8">
      <c r="B1195" s="129"/>
      <c r="C1195" s="129"/>
      <c r="D1195" s="129"/>
      <c r="E1195" s="129"/>
      <c r="S1195" s="99"/>
    </row>
    <row r="1196" spans="2:19" s="1" customFormat="1" ht="14.25" customHeight="1" x14ac:dyDescent="0.8">
      <c r="B1196" s="129"/>
      <c r="C1196" s="129"/>
      <c r="D1196" s="129"/>
      <c r="E1196" s="129"/>
      <c r="S1196" s="99"/>
    </row>
    <row r="1197" spans="2:19" s="1" customFormat="1" ht="14.25" customHeight="1" x14ac:dyDescent="0.8">
      <c r="B1197" s="129"/>
      <c r="C1197" s="129"/>
      <c r="D1197" s="129"/>
      <c r="E1197" s="129"/>
      <c r="S1197" s="99"/>
    </row>
    <row r="1198" spans="2:19" s="1" customFormat="1" ht="14.25" customHeight="1" x14ac:dyDescent="0.8">
      <c r="B1198" s="129"/>
      <c r="C1198" s="129"/>
      <c r="D1198" s="129"/>
      <c r="E1198" s="129"/>
      <c r="S1198" s="99"/>
    </row>
    <row r="1199" spans="2:19" s="1" customFormat="1" ht="14.25" customHeight="1" x14ac:dyDescent="0.8">
      <c r="B1199" s="129"/>
      <c r="C1199" s="129"/>
      <c r="D1199" s="129"/>
      <c r="E1199" s="129"/>
      <c r="S1199" s="99"/>
    </row>
    <row r="1200" spans="2:19" s="1" customFormat="1" ht="14.25" customHeight="1" x14ac:dyDescent="0.8">
      <c r="B1200" s="129"/>
      <c r="C1200" s="129"/>
      <c r="D1200" s="129"/>
      <c r="E1200" s="129"/>
      <c r="S1200" s="99"/>
    </row>
    <row r="1201" spans="2:19" s="1" customFormat="1" ht="14.25" customHeight="1" x14ac:dyDescent="0.8">
      <c r="B1201" s="129"/>
      <c r="C1201" s="129"/>
      <c r="D1201" s="129"/>
      <c r="E1201" s="129"/>
      <c r="S1201" s="99"/>
    </row>
    <row r="1202" spans="2:19" s="1" customFormat="1" ht="14.25" customHeight="1" x14ac:dyDescent="0.8">
      <c r="B1202" s="129"/>
      <c r="C1202" s="129"/>
      <c r="D1202" s="129"/>
      <c r="E1202" s="129"/>
      <c r="S1202" s="99"/>
    </row>
    <row r="1203" spans="2:19" s="1" customFormat="1" ht="14.25" customHeight="1" x14ac:dyDescent="0.8">
      <c r="B1203" s="129"/>
      <c r="C1203" s="129"/>
      <c r="D1203" s="129"/>
      <c r="E1203" s="129"/>
      <c r="S1203" s="99"/>
    </row>
    <row r="1204" spans="2:19" s="1" customFormat="1" ht="14.25" customHeight="1" x14ac:dyDescent="0.8">
      <c r="B1204" s="129"/>
      <c r="C1204" s="129"/>
      <c r="D1204" s="129"/>
      <c r="E1204" s="129"/>
      <c r="S1204" s="99"/>
    </row>
    <row r="1205" spans="2:19" s="1" customFormat="1" ht="14.25" customHeight="1" x14ac:dyDescent="0.8">
      <c r="B1205" s="129"/>
      <c r="C1205" s="129"/>
      <c r="D1205" s="129"/>
      <c r="E1205" s="129"/>
      <c r="S1205" s="99"/>
    </row>
    <row r="1206" spans="2:19" s="1" customFormat="1" ht="14.25" customHeight="1" x14ac:dyDescent="0.8">
      <c r="B1206" s="129"/>
      <c r="C1206" s="129"/>
      <c r="D1206" s="129"/>
      <c r="E1206" s="129"/>
      <c r="S1206" s="99"/>
    </row>
    <row r="1207" spans="2:19" s="1" customFormat="1" ht="14.25" customHeight="1" x14ac:dyDescent="0.8">
      <c r="B1207" s="129"/>
      <c r="C1207" s="129"/>
      <c r="D1207" s="129"/>
      <c r="E1207" s="129"/>
      <c r="S1207" s="99"/>
    </row>
    <row r="1208" spans="2:19" s="1" customFormat="1" ht="14.25" customHeight="1" x14ac:dyDescent="0.8">
      <c r="B1208" s="129"/>
      <c r="C1208" s="129"/>
      <c r="D1208" s="129"/>
      <c r="E1208" s="129"/>
      <c r="S1208" s="99"/>
    </row>
    <row r="1209" spans="2:19" s="1" customFormat="1" ht="14.25" customHeight="1" x14ac:dyDescent="0.8">
      <c r="B1209" s="129"/>
      <c r="C1209" s="129"/>
      <c r="D1209" s="129"/>
      <c r="E1209" s="129"/>
      <c r="S1209" s="99"/>
    </row>
    <row r="1210" spans="2:19" s="1" customFormat="1" ht="14.25" customHeight="1" x14ac:dyDescent="0.8">
      <c r="B1210" s="129"/>
      <c r="C1210" s="129"/>
      <c r="D1210" s="129"/>
      <c r="E1210" s="129"/>
      <c r="S1210" s="99"/>
    </row>
    <row r="1211" spans="2:19" s="1" customFormat="1" ht="14.25" customHeight="1" x14ac:dyDescent="0.8">
      <c r="B1211" s="129"/>
      <c r="C1211" s="129"/>
      <c r="D1211" s="129"/>
      <c r="E1211" s="129"/>
      <c r="S1211" s="99"/>
    </row>
    <row r="1212" spans="2:19" s="1" customFormat="1" ht="14.25" customHeight="1" x14ac:dyDescent="0.8">
      <c r="B1212" s="129"/>
      <c r="C1212" s="129"/>
      <c r="D1212" s="129"/>
      <c r="E1212" s="129"/>
      <c r="S1212" s="99"/>
    </row>
    <row r="1213" spans="2:19" s="1" customFormat="1" ht="14.25" customHeight="1" x14ac:dyDescent="0.8">
      <c r="B1213" s="129"/>
      <c r="C1213" s="129"/>
      <c r="D1213" s="129"/>
      <c r="E1213" s="129"/>
      <c r="S1213" s="99"/>
    </row>
    <row r="1214" spans="2:19" s="1" customFormat="1" ht="14.25" customHeight="1" x14ac:dyDescent="0.8">
      <c r="B1214" s="129"/>
      <c r="C1214" s="129"/>
      <c r="D1214" s="129"/>
      <c r="E1214" s="129"/>
      <c r="S1214" s="99"/>
    </row>
    <row r="1215" spans="2:19" s="1" customFormat="1" ht="14.25" customHeight="1" x14ac:dyDescent="0.8">
      <c r="B1215" s="129"/>
      <c r="C1215" s="129"/>
      <c r="D1215" s="129"/>
      <c r="E1215" s="129"/>
      <c r="S1215" s="99"/>
    </row>
    <row r="1216" spans="2:19" s="1" customFormat="1" ht="14.25" customHeight="1" x14ac:dyDescent="0.8">
      <c r="B1216" s="129"/>
      <c r="C1216" s="129"/>
      <c r="D1216" s="129"/>
      <c r="E1216" s="129"/>
      <c r="S1216" s="99"/>
    </row>
    <row r="1217" spans="2:19" s="1" customFormat="1" ht="14.25" customHeight="1" x14ac:dyDescent="0.8">
      <c r="B1217" s="129"/>
      <c r="C1217" s="129"/>
      <c r="D1217" s="129"/>
      <c r="E1217" s="129"/>
      <c r="S1217" s="99"/>
    </row>
    <row r="1218" spans="2:19" s="1" customFormat="1" ht="14.25" customHeight="1" x14ac:dyDescent="0.8">
      <c r="B1218" s="129"/>
      <c r="C1218" s="129"/>
      <c r="D1218" s="129"/>
      <c r="E1218" s="129"/>
      <c r="S1218" s="99"/>
    </row>
    <row r="1219" spans="2:19" s="1" customFormat="1" ht="14.25" customHeight="1" x14ac:dyDescent="0.8">
      <c r="B1219" s="129"/>
      <c r="C1219" s="129"/>
      <c r="D1219" s="129"/>
      <c r="E1219" s="129"/>
      <c r="S1219" s="99"/>
    </row>
    <row r="1220" spans="2:19" s="1" customFormat="1" ht="14.25" customHeight="1" x14ac:dyDescent="0.8">
      <c r="B1220" s="129"/>
      <c r="C1220" s="129"/>
      <c r="D1220" s="129"/>
      <c r="E1220" s="129"/>
      <c r="S1220" s="99"/>
    </row>
    <row r="1221" spans="2:19" s="1" customFormat="1" ht="14.25" customHeight="1" x14ac:dyDescent="0.8">
      <c r="B1221" s="129"/>
      <c r="C1221" s="129"/>
      <c r="D1221" s="129"/>
      <c r="E1221" s="129"/>
      <c r="S1221" s="99"/>
    </row>
    <row r="1222" spans="2:19" s="1" customFormat="1" ht="14.25" customHeight="1" x14ac:dyDescent="0.8">
      <c r="B1222" s="129"/>
      <c r="C1222" s="129"/>
      <c r="D1222" s="129"/>
      <c r="E1222" s="129"/>
      <c r="S1222" s="99"/>
    </row>
    <row r="1223" spans="2:19" s="1" customFormat="1" ht="14.25" customHeight="1" x14ac:dyDescent="0.8">
      <c r="B1223" s="129"/>
      <c r="C1223" s="129"/>
      <c r="D1223" s="129"/>
      <c r="E1223" s="129"/>
      <c r="S1223" s="99"/>
    </row>
    <row r="1224" spans="2:19" s="1" customFormat="1" ht="14.25" customHeight="1" x14ac:dyDescent="0.8">
      <c r="B1224" s="129"/>
      <c r="C1224" s="129"/>
      <c r="D1224" s="129"/>
      <c r="E1224" s="129"/>
      <c r="S1224" s="99"/>
    </row>
    <row r="1225" spans="2:19" s="1" customFormat="1" ht="14.25" customHeight="1" x14ac:dyDescent="0.8">
      <c r="B1225" s="129"/>
      <c r="C1225" s="129"/>
      <c r="D1225" s="129"/>
      <c r="E1225" s="129"/>
      <c r="S1225" s="99"/>
    </row>
    <row r="1226" spans="2:19" s="1" customFormat="1" ht="14.25" customHeight="1" x14ac:dyDescent="0.8">
      <c r="B1226" s="129"/>
      <c r="C1226" s="129"/>
      <c r="D1226" s="129"/>
      <c r="E1226" s="129"/>
      <c r="S1226" s="99"/>
    </row>
    <row r="1227" spans="2:19" s="1" customFormat="1" ht="14.25" customHeight="1" x14ac:dyDescent="0.8">
      <c r="B1227" s="129"/>
      <c r="C1227" s="129"/>
      <c r="D1227" s="129"/>
      <c r="E1227" s="129"/>
      <c r="S1227" s="99"/>
    </row>
    <row r="1228" spans="2:19" s="1" customFormat="1" ht="14.25" customHeight="1" x14ac:dyDescent="0.8">
      <c r="B1228" s="129"/>
      <c r="C1228" s="129"/>
      <c r="D1228" s="129"/>
      <c r="E1228" s="129"/>
      <c r="S1228" s="99"/>
    </row>
    <row r="1229" spans="2:19" s="1" customFormat="1" ht="14.25" customHeight="1" x14ac:dyDescent="0.8">
      <c r="B1229" s="129"/>
      <c r="C1229" s="129"/>
      <c r="D1229" s="129"/>
      <c r="E1229" s="129"/>
      <c r="S1229" s="99"/>
    </row>
    <row r="1230" spans="2:19" s="1" customFormat="1" ht="14.25" customHeight="1" x14ac:dyDescent="0.8">
      <c r="B1230" s="129"/>
      <c r="C1230" s="129"/>
      <c r="D1230" s="129"/>
      <c r="E1230" s="129"/>
      <c r="S1230" s="99"/>
    </row>
    <row r="1231" spans="2:19" s="1" customFormat="1" ht="14.25" customHeight="1" x14ac:dyDescent="0.8">
      <c r="B1231" s="129"/>
      <c r="C1231" s="129"/>
      <c r="D1231" s="129"/>
      <c r="E1231" s="129"/>
      <c r="S1231" s="99"/>
    </row>
    <row r="1232" spans="2:19" s="1" customFormat="1" ht="14.25" customHeight="1" x14ac:dyDescent="0.8">
      <c r="B1232" s="129"/>
      <c r="C1232" s="129"/>
      <c r="D1232" s="129"/>
      <c r="E1232" s="129"/>
      <c r="S1232" s="99"/>
    </row>
    <row r="1233" spans="2:19" s="1" customFormat="1" ht="14.25" customHeight="1" x14ac:dyDescent="0.8">
      <c r="B1233" s="129"/>
      <c r="C1233" s="129"/>
      <c r="D1233" s="129"/>
      <c r="E1233" s="129"/>
      <c r="S1233" s="99"/>
    </row>
    <row r="1234" spans="2:19" s="1" customFormat="1" ht="14.25" customHeight="1" x14ac:dyDescent="0.8">
      <c r="B1234" s="129"/>
      <c r="C1234" s="129"/>
      <c r="D1234" s="129"/>
      <c r="E1234" s="129"/>
      <c r="S1234" s="99"/>
    </row>
    <row r="1235" spans="2:19" s="1" customFormat="1" ht="14.25" customHeight="1" x14ac:dyDescent="0.8">
      <c r="B1235" s="129"/>
      <c r="C1235" s="129"/>
      <c r="D1235" s="129"/>
      <c r="E1235" s="129"/>
      <c r="S1235" s="99"/>
    </row>
    <row r="1236" spans="2:19" s="1" customFormat="1" ht="14.25" customHeight="1" x14ac:dyDescent="0.8">
      <c r="B1236" s="129"/>
      <c r="C1236" s="129"/>
      <c r="D1236" s="129"/>
      <c r="E1236" s="129"/>
      <c r="S1236" s="99"/>
    </row>
    <row r="1237" spans="2:19" s="1" customFormat="1" ht="14.25" customHeight="1" x14ac:dyDescent="0.8">
      <c r="B1237" s="129"/>
      <c r="C1237" s="129"/>
      <c r="D1237" s="129"/>
      <c r="E1237" s="129"/>
      <c r="S1237" s="99"/>
    </row>
    <row r="1238" spans="2:19" s="1" customFormat="1" ht="14.25" customHeight="1" x14ac:dyDescent="0.8">
      <c r="B1238" s="129"/>
      <c r="C1238" s="129"/>
      <c r="D1238" s="129"/>
      <c r="E1238" s="129"/>
      <c r="S1238" s="99"/>
    </row>
    <row r="1239" spans="2:19" s="1" customFormat="1" ht="14.25" customHeight="1" x14ac:dyDescent="0.8">
      <c r="B1239" s="129"/>
      <c r="C1239" s="129"/>
      <c r="D1239" s="129"/>
      <c r="E1239" s="129"/>
      <c r="S1239" s="99"/>
    </row>
    <row r="1240" spans="2:19" s="1" customFormat="1" ht="14.25" customHeight="1" x14ac:dyDescent="0.8">
      <c r="B1240" s="129"/>
      <c r="C1240" s="129"/>
      <c r="D1240" s="129"/>
      <c r="E1240" s="129"/>
      <c r="S1240" s="99"/>
    </row>
    <row r="1241" spans="2:19" s="1" customFormat="1" ht="14.25" customHeight="1" x14ac:dyDescent="0.8">
      <c r="B1241" s="129"/>
      <c r="C1241" s="129"/>
      <c r="D1241" s="129"/>
      <c r="E1241" s="129"/>
      <c r="S1241" s="99"/>
    </row>
    <row r="1242" spans="2:19" s="1" customFormat="1" ht="14.25" customHeight="1" x14ac:dyDescent="0.8">
      <c r="B1242" s="129"/>
      <c r="C1242" s="129"/>
      <c r="D1242" s="129"/>
      <c r="E1242" s="129"/>
      <c r="S1242" s="99"/>
    </row>
    <row r="1243" spans="2:19" s="1" customFormat="1" ht="14.25" customHeight="1" x14ac:dyDescent="0.8">
      <c r="B1243" s="129"/>
      <c r="C1243" s="129"/>
      <c r="D1243" s="129"/>
      <c r="E1243" s="129"/>
      <c r="S1243" s="99"/>
    </row>
    <row r="1244" spans="2:19" s="1" customFormat="1" ht="14.25" customHeight="1" x14ac:dyDescent="0.8">
      <c r="B1244" s="129"/>
      <c r="C1244" s="129"/>
      <c r="D1244" s="129"/>
      <c r="E1244" s="129"/>
      <c r="S1244" s="99"/>
    </row>
    <row r="1245" spans="2:19" s="1" customFormat="1" ht="14.25" customHeight="1" x14ac:dyDescent="0.8">
      <c r="B1245" s="129"/>
      <c r="C1245" s="129"/>
      <c r="D1245" s="129"/>
      <c r="E1245" s="129"/>
      <c r="S1245" s="99"/>
    </row>
    <row r="1246" spans="2:19" s="1" customFormat="1" ht="14.25" customHeight="1" x14ac:dyDescent="0.8">
      <c r="B1246" s="129"/>
      <c r="C1246" s="129"/>
      <c r="D1246" s="129"/>
      <c r="E1246" s="129"/>
      <c r="S1246" s="99"/>
    </row>
    <row r="1247" spans="2:19" s="1" customFormat="1" ht="14.25" customHeight="1" x14ac:dyDescent="0.8">
      <c r="B1247" s="129"/>
      <c r="C1247" s="129"/>
      <c r="D1247" s="129"/>
      <c r="E1247" s="129"/>
      <c r="S1247" s="99"/>
    </row>
    <row r="1248" spans="2:19" s="1" customFormat="1" ht="14.25" customHeight="1" x14ac:dyDescent="0.8">
      <c r="B1248" s="129"/>
      <c r="C1248" s="129"/>
      <c r="D1248" s="129"/>
      <c r="E1248" s="129"/>
      <c r="S1248" s="99"/>
    </row>
    <row r="1249" spans="2:19" s="1" customFormat="1" ht="14.25" customHeight="1" x14ac:dyDescent="0.8">
      <c r="B1249" s="129"/>
      <c r="C1249" s="129"/>
      <c r="D1249" s="129"/>
      <c r="E1249" s="129"/>
      <c r="S1249" s="99"/>
    </row>
    <row r="1250" spans="2:19" s="1" customFormat="1" ht="14.25" customHeight="1" x14ac:dyDescent="0.8">
      <c r="B1250" s="129"/>
      <c r="C1250" s="129"/>
      <c r="D1250" s="129"/>
      <c r="E1250" s="129"/>
      <c r="S1250" s="99"/>
    </row>
    <row r="1251" spans="2:19" s="1" customFormat="1" ht="14.25" customHeight="1" x14ac:dyDescent="0.8">
      <c r="B1251" s="129"/>
      <c r="C1251" s="129"/>
      <c r="D1251" s="129"/>
      <c r="E1251" s="129"/>
      <c r="S1251" s="99"/>
    </row>
    <row r="1252" spans="2:19" s="1" customFormat="1" ht="14.25" customHeight="1" x14ac:dyDescent="0.8">
      <c r="B1252" s="129"/>
      <c r="C1252" s="129"/>
      <c r="D1252" s="129"/>
      <c r="E1252" s="129"/>
      <c r="S1252" s="99"/>
    </row>
    <row r="1253" spans="2:19" s="1" customFormat="1" ht="14.25" customHeight="1" x14ac:dyDescent="0.8">
      <c r="B1253" s="129"/>
      <c r="C1253" s="129"/>
      <c r="D1253" s="129"/>
      <c r="E1253" s="129"/>
      <c r="S1253" s="99"/>
    </row>
    <row r="1254" spans="2:19" s="1" customFormat="1" ht="14.25" customHeight="1" x14ac:dyDescent="0.8">
      <c r="B1254" s="129"/>
      <c r="C1254" s="129"/>
      <c r="D1254" s="129"/>
      <c r="E1254" s="129"/>
      <c r="S1254" s="99"/>
    </row>
    <row r="1255" spans="2:19" s="1" customFormat="1" ht="14.25" customHeight="1" x14ac:dyDescent="0.8">
      <c r="B1255" s="129"/>
      <c r="C1255" s="129"/>
      <c r="D1255" s="129"/>
      <c r="E1255" s="129"/>
      <c r="S1255" s="99"/>
    </row>
    <row r="1256" spans="2:19" s="1" customFormat="1" ht="14.25" customHeight="1" x14ac:dyDescent="0.8">
      <c r="B1256" s="129"/>
      <c r="C1256" s="129"/>
      <c r="D1256" s="129"/>
      <c r="E1256" s="129"/>
      <c r="S1256" s="99"/>
    </row>
  </sheetData>
  <conditionalFormatting sqref="U329:V792">
    <cfRule type="cellIs" dxfId="126" priority="1" operator="greaterThan">
      <formula>40</formula>
    </cfRule>
  </conditionalFormatting>
  <dataValidations count="3">
    <dataValidation type="list" allowBlank="1" showInputMessage="1" showErrorMessage="1" sqref="O2:O973 AA8:AA973 AA2:AB7 W2:W973 Y2:Z973">
      <formula1>#REF!</formula1>
    </dataValidation>
    <dataValidation type="list" allowBlank="1" showInputMessage="1" showErrorMessage="1" sqref="L2:L973">
      <formula1>#REF!</formula1>
    </dataValidation>
    <dataValidation type="list" allowBlank="1" showInputMessage="1" showErrorMessage="1" sqref="Q259:Q271 Q273:Q287 Q68:Q183 Q214:Q257 Q899:Q973 Q289:Q820 Q2:Q44">
      <formula1>#REF!</formula1>
    </dataValidation>
  </dataValidations>
  <pageMargins left="0.25" right="0.25" top="0.75" bottom="0.75" header="0.3" footer="0.3"/>
  <pageSetup paperSize="9" scale="70" orientation="landscape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AI1705"/>
  <sheetViews>
    <sheetView zoomScale="85" zoomScaleNormal="85" workbookViewId="0">
      <selection activeCell="E27" sqref="E27"/>
    </sheetView>
  </sheetViews>
  <sheetFormatPr defaultColWidth="14.44140625" defaultRowHeight="15" customHeight="1" x14ac:dyDescent="0.85"/>
  <cols>
    <col min="1" max="1" width="5.6640625" style="8" customWidth="1"/>
    <col min="2" max="2" width="13.6640625" style="8" customWidth="1"/>
    <col min="3" max="3" width="10.77734375" style="8" customWidth="1"/>
    <col min="4" max="4" width="19.77734375" style="8" customWidth="1"/>
    <col min="5" max="5" width="20.6640625" style="8" customWidth="1"/>
    <col min="6" max="8" width="23.5546875" style="8" customWidth="1"/>
    <col min="9" max="9" width="23.5546875" style="98" customWidth="1"/>
    <col min="10" max="28" width="23.5546875" style="8" customWidth="1"/>
    <col min="29" max="30" width="23.5546875" style="1" customWidth="1"/>
    <col min="31" max="31" width="23.5546875" style="99" customWidth="1"/>
    <col min="32" max="34" width="23.5546875" style="1" customWidth="1"/>
    <col min="35" max="35" width="28.44140625" style="1" customWidth="1"/>
    <col min="36" max="16384" width="14.44140625" style="1"/>
  </cols>
  <sheetData>
    <row r="1" spans="1:35" ht="28.8" customHeight="1" x14ac:dyDescent="0.8">
      <c r="A1" s="146" t="s">
        <v>0</v>
      </c>
      <c r="B1" s="146" t="s">
        <v>1</v>
      </c>
      <c r="C1" s="146" t="s">
        <v>2</v>
      </c>
      <c r="D1" s="146" t="s">
        <v>3</v>
      </c>
      <c r="E1" s="146" t="s">
        <v>4</v>
      </c>
      <c r="F1" s="146" t="s">
        <v>5</v>
      </c>
      <c r="G1" s="146" t="s">
        <v>145</v>
      </c>
      <c r="H1" s="146" t="s">
        <v>6</v>
      </c>
      <c r="I1" s="146" t="s">
        <v>7</v>
      </c>
      <c r="J1" s="146" t="s">
        <v>8</v>
      </c>
      <c r="K1" s="146" t="s">
        <v>9</v>
      </c>
      <c r="L1" s="146" t="s">
        <v>10</v>
      </c>
      <c r="M1" s="146" t="s">
        <v>7061</v>
      </c>
      <c r="N1" s="146" t="s">
        <v>11</v>
      </c>
      <c r="O1" s="146" t="s">
        <v>12</v>
      </c>
      <c r="P1" s="146" t="s">
        <v>13</v>
      </c>
      <c r="Q1" s="146" t="s">
        <v>14</v>
      </c>
      <c r="R1" s="146" t="s">
        <v>15</v>
      </c>
      <c r="S1" s="146" t="s">
        <v>16</v>
      </c>
      <c r="T1" s="146" t="s">
        <v>17</v>
      </c>
      <c r="U1" s="146" t="s">
        <v>18</v>
      </c>
      <c r="V1" s="146" t="s">
        <v>19</v>
      </c>
      <c r="W1" s="146" t="s">
        <v>20</v>
      </c>
      <c r="X1" s="145" t="s">
        <v>7067</v>
      </c>
      <c r="Y1" s="151" t="s">
        <v>21</v>
      </c>
      <c r="Z1" s="151" t="s">
        <v>22</v>
      </c>
      <c r="AA1" s="151" t="s">
        <v>7064</v>
      </c>
      <c r="AB1" s="151" t="s">
        <v>7063</v>
      </c>
      <c r="AC1" s="151" t="s">
        <v>24</v>
      </c>
      <c r="AD1" s="151" t="s">
        <v>25</v>
      </c>
      <c r="AE1" s="151" t="s">
        <v>26</v>
      </c>
      <c r="AF1" s="151" t="s">
        <v>27</v>
      </c>
      <c r="AG1" s="151" t="s">
        <v>28</v>
      </c>
      <c r="AH1" s="151" t="s">
        <v>29</v>
      </c>
      <c r="AI1" s="147" t="s">
        <v>30</v>
      </c>
    </row>
    <row r="2" spans="1:35" s="5" customFormat="1" ht="25.5" customHeight="1" x14ac:dyDescent="0.85">
      <c r="A2" s="10">
        <v>1</v>
      </c>
      <c r="B2" s="10" t="s">
        <v>4025</v>
      </c>
      <c r="C2" s="10" t="s">
        <v>4026</v>
      </c>
      <c r="D2" s="10" t="s">
        <v>4027</v>
      </c>
      <c r="E2" s="10" t="s">
        <v>4028</v>
      </c>
      <c r="F2" s="11"/>
      <c r="G2" s="11" t="s">
        <v>10569</v>
      </c>
      <c r="H2" s="11"/>
      <c r="I2" s="97">
        <v>460398</v>
      </c>
      <c r="J2" s="97">
        <v>1178659</v>
      </c>
      <c r="K2" s="11">
        <v>2017</v>
      </c>
      <c r="L2" s="11" t="s">
        <v>63</v>
      </c>
      <c r="M2" s="11"/>
      <c r="N2" s="11"/>
      <c r="O2" s="11" t="s">
        <v>68</v>
      </c>
      <c r="P2" s="11" t="s">
        <v>4029</v>
      </c>
      <c r="Q2" s="11" t="s">
        <v>61</v>
      </c>
      <c r="R2" s="11"/>
      <c r="S2" s="11"/>
      <c r="T2" s="11"/>
      <c r="U2" s="11"/>
      <c r="V2" s="11"/>
      <c r="W2" s="12" t="s">
        <v>69</v>
      </c>
      <c r="X2" s="148"/>
      <c r="Y2" s="14" t="s">
        <v>70</v>
      </c>
      <c r="Z2" s="12" t="s">
        <v>75</v>
      </c>
      <c r="AA2" s="15" t="s">
        <v>72</v>
      </c>
      <c r="AB2" s="15"/>
      <c r="AC2" s="4"/>
      <c r="AD2" s="4"/>
      <c r="AE2" s="76">
        <v>20</v>
      </c>
      <c r="AF2" s="4"/>
      <c r="AG2" s="4"/>
      <c r="AH2" s="4"/>
      <c r="AI2" s="150"/>
    </row>
    <row r="3" spans="1:35" s="5" customFormat="1" ht="25.5" customHeight="1" x14ac:dyDescent="0.85">
      <c r="A3" s="10">
        <v>2</v>
      </c>
      <c r="B3" s="10" t="s">
        <v>4025</v>
      </c>
      <c r="C3" s="10" t="s">
        <v>4026</v>
      </c>
      <c r="D3" s="10" t="s">
        <v>4027</v>
      </c>
      <c r="E3" s="10" t="s">
        <v>85</v>
      </c>
      <c r="F3" s="11"/>
      <c r="G3" s="11" t="s">
        <v>10570</v>
      </c>
      <c r="H3" s="11"/>
      <c r="I3" s="97"/>
      <c r="J3" s="97"/>
      <c r="K3" s="11">
        <v>2020</v>
      </c>
      <c r="L3" s="11" t="s">
        <v>67</v>
      </c>
      <c r="M3" s="11"/>
      <c r="N3" s="11"/>
      <c r="O3" s="11" t="s">
        <v>68</v>
      </c>
      <c r="P3" s="11" t="s">
        <v>4030</v>
      </c>
      <c r="Q3" s="11" t="s">
        <v>61</v>
      </c>
      <c r="R3" s="11"/>
      <c r="S3" s="11"/>
      <c r="T3" s="11"/>
      <c r="U3" s="11"/>
      <c r="V3" s="11"/>
      <c r="W3" s="12" t="s">
        <v>69</v>
      </c>
      <c r="X3" s="148"/>
      <c r="Y3" s="14" t="s">
        <v>70</v>
      </c>
      <c r="Z3" s="12" t="s">
        <v>75</v>
      </c>
      <c r="AA3" s="15" t="s">
        <v>72</v>
      </c>
      <c r="AB3" s="15"/>
      <c r="AC3" s="4"/>
      <c r="AD3" s="4"/>
      <c r="AE3" s="76"/>
      <c r="AF3" s="4"/>
      <c r="AG3" s="4"/>
      <c r="AH3" s="4"/>
      <c r="AI3" s="150"/>
    </row>
    <row r="4" spans="1:35" s="5" customFormat="1" ht="25.5" customHeight="1" x14ac:dyDescent="0.85">
      <c r="A4" s="10">
        <v>3</v>
      </c>
      <c r="B4" s="10" t="s">
        <v>4025</v>
      </c>
      <c r="C4" s="10" t="s">
        <v>4026</v>
      </c>
      <c r="D4" s="10" t="s">
        <v>409</v>
      </c>
      <c r="E4" s="10" t="s">
        <v>4031</v>
      </c>
      <c r="F4" s="11"/>
      <c r="G4" s="11" t="s">
        <v>10571</v>
      </c>
      <c r="H4" s="11" t="s">
        <v>4032</v>
      </c>
      <c r="I4" s="97">
        <v>454112</v>
      </c>
      <c r="J4" s="97">
        <v>1187026</v>
      </c>
      <c r="K4" s="11">
        <v>2019</v>
      </c>
      <c r="L4" s="11" t="s">
        <v>63</v>
      </c>
      <c r="M4" s="11"/>
      <c r="N4" s="11"/>
      <c r="O4" s="11" t="s">
        <v>68</v>
      </c>
      <c r="P4" s="11" t="s">
        <v>4033</v>
      </c>
      <c r="Q4" s="11" t="s">
        <v>61</v>
      </c>
      <c r="R4" s="11"/>
      <c r="S4" s="11"/>
      <c r="T4" s="11"/>
      <c r="U4" s="11"/>
      <c r="V4" s="11"/>
      <c r="W4" s="12" t="s">
        <v>69</v>
      </c>
      <c r="X4" s="148"/>
      <c r="Y4" s="14" t="s">
        <v>70</v>
      </c>
      <c r="Z4" s="12" t="s">
        <v>75</v>
      </c>
      <c r="AA4" s="15" t="s">
        <v>72</v>
      </c>
      <c r="AB4" s="15"/>
      <c r="AC4" s="4"/>
      <c r="AD4" s="4"/>
      <c r="AE4" s="76">
        <v>11</v>
      </c>
      <c r="AF4" s="4"/>
      <c r="AG4" s="4"/>
      <c r="AH4" s="4"/>
      <c r="AI4" s="150"/>
    </row>
    <row r="5" spans="1:35" s="5" customFormat="1" ht="25.5" customHeight="1" x14ac:dyDescent="0.85">
      <c r="A5" s="10">
        <v>4</v>
      </c>
      <c r="B5" s="10" t="s">
        <v>4025</v>
      </c>
      <c r="C5" s="10" t="s">
        <v>4026</v>
      </c>
      <c r="D5" s="10" t="s">
        <v>409</v>
      </c>
      <c r="E5" s="10" t="s">
        <v>4031</v>
      </c>
      <c r="F5" s="11"/>
      <c r="G5" s="11" t="s">
        <v>10572</v>
      </c>
      <c r="H5" s="11"/>
      <c r="I5" s="97"/>
      <c r="J5" s="97"/>
      <c r="K5" s="11">
        <v>2020</v>
      </c>
      <c r="L5" s="11" t="s">
        <v>67</v>
      </c>
      <c r="M5" s="11"/>
      <c r="N5" s="11"/>
      <c r="O5" s="11" t="s">
        <v>68</v>
      </c>
      <c r="P5" s="11" t="s">
        <v>4034</v>
      </c>
      <c r="Q5" s="11" t="s">
        <v>61</v>
      </c>
      <c r="R5" s="11"/>
      <c r="S5" s="11"/>
      <c r="T5" s="11"/>
      <c r="U5" s="11"/>
      <c r="V5" s="11"/>
      <c r="W5" s="12" t="s">
        <v>69</v>
      </c>
      <c r="X5" s="148"/>
      <c r="Y5" s="14" t="s">
        <v>70</v>
      </c>
      <c r="Z5" s="12" t="s">
        <v>75</v>
      </c>
      <c r="AA5" s="15" t="s">
        <v>72</v>
      </c>
      <c r="AB5" s="15"/>
      <c r="AC5" s="4"/>
      <c r="AD5" s="4"/>
      <c r="AE5" s="76"/>
      <c r="AF5" s="4"/>
      <c r="AG5" s="4"/>
      <c r="AH5" s="4"/>
      <c r="AI5" s="150"/>
    </row>
    <row r="6" spans="1:35" s="5" customFormat="1" ht="25.5" customHeight="1" x14ac:dyDescent="0.85">
      <c r="A6" s="10">
        <v>5</v>
      </c>
      <c r="B6" s="10" t="s">
        <v>4025</v>
      </c>
      <c r="C6" s="10" t="s">
        <v>4026</v>
      </c>
      <c r="D6" s="10" t="s">
        <v>409</v>
      </c>
      <c r="E6" s="10" t="s">
        <v>4035</v>
      </c>
      <c r="F6" s="11"/>
      <c r="G6" s="11" t="s">
        <v>10573</v>
      </c>
      <c r="H6" s="11" t="s">
        <v>4036</v>
      </c>
      <c r="I6" s="97">
        <v>456525</v>
      </c>
      <c r="J6" s="97">
        <v>1187805</v>
      </c>
      <c r="K6" s="11">
        <v>2020</v>
      </c>
      <c r="L6" s="11" t="s">
        <v>63</v>
      </c>
      <c r="M6" s="11"/>
      <c r="N6" s="11"/>
      <c r="O6" s="11" t="s">
        <v>68</v>
      </c>
      <c r="P6" s="11" t="s">
        <v>4037</v>
      </c>
      <c r="Q6" s="11" t="s">
        <v>61</v>
      </c>
      <c r="R6" s="11"/>
      <c r="S6" s="11"/>
      <c r="T6" s="11"/>
      <c r="U6" s="11"/>
      <c r="V6" s="11"/>
      <c r="W6" s="12" t="s">
        <v>69</v>
      </c>
      <c r="X6" s="148"/>
      <c r="Y6" s="14" t="s">
        <v>70</v>
      </c>
      <c r="Z6" s="12" t="s">
        <v>75</v>
      </c>
      <c r="AA6" s="15" t="s">
        <v>72</v>
      </c>
      <c r="AB6" s="15"/>
      <c r="AC6" s="4"/>
      <c r="AD6" s="4"/>
      <c r="AE6" s="76">
        <v>11</v>
      </c>
      <c r="AF6" s="4"/>
      <c r="AG6" s="4"/>
      <c r="AH6" s="4"/>
      <c r="AI6" s="150"/>
    </row>
    <row r="7" spans="1:35" s="5" customFormat="1" ht="25.5" customHeight="1" x14ac:dyDescent="0.85">
      <c r="A7" s="10">
        <v>6</v>
      </c>
      <c r="B7" s="10" t="s">
        <v>4025</v>
      </c>
      <c r="C7" s="10" t="s">
        <v>4026</v>
      </c>
      <c r="D7" s="10" t="s">
        <v>409</v>
      </c>
      <c r="E7" s="10" t="s">
        <v>4035</v>
      </c>
      <c r="F7" s="11"/>
      <c r="G7" s="11" t="s">
        <v>10574</v>
      </c>
      <c r="H7" s="11" t="s">
        <v>4038</v>
      </c>
      <c r="I7" s="97">
        <v>456128</v>
      </c>
      <c r="J7" s="97">
        <v>1187262</v>
      </c>
      <c r="K7" s="11">
        <v>2020</v>
      </c>
      <c r="L7" s="11" t="s">
        <v>63</v>
      </c>
      <c r="M7" s="11"/>
      <c r="N7" s="11"/>
      <c r="O7" s="11" t="s">
        <v>68</v>
      </c>
      <c r="P7" s="11" t="s">
        <v>4039</v>
      </c>
      <c r="Q7" s="11" t="s">
        <v>61</v>
      </c>
      <c r="R7" s="11"/>
      <c r="S7" s="11"/>
      <c r="T7" s="11"/>
      <c r="U7" s="11"/>
      <c r="V7" s="11"/>
      <c r="W7" s="12" t="s">
        <v>69</v>
      </c>
      <c r="X7" s="148"/>
      <c r="Y7" s="14" t="s">
        <v>70</v>
      </c>
      <c r="Z7" s="12" t="s">
        <v>75</v>
      </c>
      <c r="AA7" s="15" t="s">
        <v>72</v>
      </c>
      <c r="AB7" s="15"/>
      <c r="AC7" s="4"/>
      <c r="AD7" s="4"/>
      <c r="AE7" s="76">
        <v>11</v>
      </c>
      <c r="AF7" s="4"/>
      <c r="AG7" s="4"/>
      <c r="AH7" s="4"/>
      <c r="AI7" s="150"/>
    </row>
    <row r="8" spans="1:35" s="5" customFormat="1" ht="25.5" customHeight="1" x14ac:dyDescent="0.85">
      <c r="A8" s="10">
        <v>7</v>
      </c>
      <c r="B8" s="10" t="s">
        <v>4025</v>
      </c>
      <c r="C8" s="10" t="s">
        <v>4026</v>
      </c>
      <c r="D8" s="10" t="s">
        <v>409</v>
      </c>
      <c r="E8" s="10" t="s">
        <v>4035</v>
      </c>
      <c r="F8" s="11"/>
      <c r="G8" s="11" t="s">
        <v>10575</v>
      </c>
      <c r="H8" s="11"/>
      <c r="I8" s="97"/>
      <c r="J8" s="97"/>
      <c r="K8" s="11">
        <v>2020</v>
      </c>
      <c r="L8" s="11" t="s">
        <v>67</v>
      </c>
      <c r="M8" s="11"/>
      <c r="N8" s="11"/>
      <c r="O8" s="11" t="s">
        <v>68</v>
      </c>
      <c r="P8" s="11" t="s">
        <v>4040</v>
      </c>
      <c r="Q8" s="11" t="s">
        <v>61</v>
      </c>
      <c r="R8" s="11"/>
      <c r="S8" s="11"/>
      <c r="T8" s="11"/>
      <c r="U8" s="11"/>
      <c r="V8" s="11"/>
      <c r="W8" s="12" t="s">
        <v>69</v>
      </c>
      <c r="X8" s="148"/>
      <c r="Y8" s="14" t="s">
        <v>70</v>
      </c>
      <c r="Z8" s="12" t="s">
        <v>75</v>
      </c>
      <c r="AA8" s="15" t="s">
        <v>72</v>
      </c>
      <c r="AB8" s="15"/>
      <c r="AC8" s="4"/>
      <c r="AD8" s="4"/>
      <c r="AE8" s="76"/>
      <c r="AF8" s="4"/>
      <c r="AG8" s="4"/>
      <c r="AH8" s="4"/>
      <c r="AI8" s="150"/>
    </row>
    <row r="9" spans="1:35" s="5" customFormat="1" ht="25.5" customHeight="1" x14ac:dyDescent="0.85">
      <c r="A9" s="10">
        <v>8</v>
      </c>
      <c r="B9" s="10" t="s">
        <v>4025</v>
      </c>
      <c r="C9" s="10" t="s">
        <v>4026</v>
      </c>
      <c r="D9" s="10" t="s">
        <v>409</v>
      </c>
      <c r="E9" s="10" t="s">
        <v>4041</v>
      </c>
      <c r="F9" s="11"/>
      <c r="G9" s="11" t="s">
        <v>10576</v>
      </c>
      <c r="H9" s="11"/>
      <c r="I9" s="97"/>
      <c r="J9" s="97"/>
      <c r="K9" s="11">
        <v>2020</v>
      </c>
      <c r="L9" s="11" t="s">
        <v>67</v>
      </c>
      <c r="M9" s="11"/>
      <c r="N9" s="11"/>
      <c r="O9" s="11" t="s">
        <v>68</v>
      </c>
      <c r="P9" s="11" t="s">
        <v>4042</v>
      </c>
      <c r="Q9" s="11" t="s">
        <v>61</v>
      </c>
      <c r="R9" s="11"/>
      <c r="S9" s="11"/>
      <c r="T9" s="11"/>
      <c r="U9" s="11"/>
      <c r="V9" s="11"/>
      <c r="W9" s="12" t="s">
        <v>69</v>
      </c>
      <c r="X9" s="148"/>
      <c r="Y9" s="14" t="s">
        <v>70</v>
      </c>
      <c r="Z9" s="12" t="s">
        <v>75</v>
      </c>
      <c r="AA9" s="15" t="s">
        <v>72</v>
      </c>
      <c r="AB9" s="15"/>
      <c r="AC9" s="4"/>
      <c r="AD9" s="4"/>
      <c r="AE9" s="76"/>
      <c r="AF9" s="4"/>
      <c r="AG9" s="4"/>
      <c r="AH9" s="4"/>
      <c r="AI9" s="150"/>
    </row>
    <row r="10" spans="1:35" s="5" customFormat="1" ht="25.5" customHeight="1" x14ac:dyDescent="0.85">
      <c r="A10" s="10">
        <v>9</v>
      </c>
      <c r="B10" s="10" t="s">
        <v>4025</v>
      </c>
      <c r="C10" s="10" t="s">
        <v>4026</v>
      </c>
      <c r="D10" s="10" t="s">
        <v>4043</v>
      </c>
      <c r="E10" s="10" t="s">
        <v>97</v>
      </c>
      <c r="F10" s="11"/>
      <c r="G10" s="11" t="s">
        <v>10577</v>
      </c>
      <c r="H10" s="11"/>
      <c r="I10" s="97"/>
      <c r="J10" s="97"/>
      <c r="K10" s="11">
        <v>2020</v>
      </c>
      <c r="L10" s="11" t="s">
        <v>67</v>
      </c>
      <c r="M10" s="11"/>
      <c r="N10" s="11"/>
      <c r="O10" s="11" t="s">
        <v>68</v>
      </c>
      <c r="P10" s="11" t="s">
        <v>4044</v>
      </c>
      <c r="Q10" s="11" t="s">
        <v>61</v>
      </c>
      <c r="R10" s="11"/>
      <c r="S10" s="11"/>
      <c r="T10" s="11"/>
      <c r="U10" s="11"/>
      <c r="V10" s="11"/>
      <c r="W10" s="12" t="s">
        <v>69</v>
      </c>
      <c r="X10" s="148"/>
      <c r="Y10" s="14" t="s">
        <v>70</v>
      </c>
      <c r="Z10" s="12" t="s">
        <v>75</v>
      </c>
      <c r="AA10" s="15" t="s">
        <v>72</v>
      </c>
      <c r="AB10" s="15"/>
      <c r="AC10" s="4"/>
      <c r="AD10" s="4"/>
      <c r="AE10" s="76"/>
      <c r="AF10" s="4"/>
      <c r="AG10" s="4"/>
      <c r="AH10" s="4"/>
      <c r="AI10" s="150"/>
    </row>
    <row r="11" spans="1:35" s="5" customFormat="1" ht="25.5" customHeight="1" x14ac:dyDescent="0.85">
      <c r="A11" s="10">
        <v>10</v>
      </c>
      <c r="B11" s="10" t="s">
        <v>4025</v>
      </c>
      <c r="C11" s="10" t="s">
        <v>4026</v>
      </c>
      <c r="D11" s="10" t="s">
        <v>4045</v>
      </c>
      <c r="E11" s="10" t="s">
        <v>91</v>
      </c>
      <c r="F11" s="11"/>
      <c r="G11" s="11" t="s">
        <v>10578</v>
      </c>
      <c r="H11" s="11"/>
      <c r="I11" s="97"/>
      <c r="J11" s="97"/>
      <c r="K11" s="11">
        <v>2020</v>
      </c>
      <c r="L11" s="11" t="s">
        <v>67</v>
      </c>
      <c r="M11" s="11"/>
      <c r="N11" s="11"/>
      <c r="O11" s="11" t="s">
        <v>68</v>
      </c>
      <c r="P11" s="11" t="s">
        <v>4046</v>
      </c>
      <c r="Q11" s="11" t="s">
        <v>61</v>
      </c>
      <c r="R11" s="11"/>
      <c r="S11" s="11"/>
      <c r="T11" s="11"/>
      <c r="U11" s="11"/>
      <c r="V11" s="11"/>
      <c r="W11" s="12" t="s">
        <v>69</v>
      </c>
      <c r="X11" s="148"/>
      <c r="Y11" s="14" t="s">
        <v>70</v>
      </c>
      <c r="Z11" s="12" t="s">
        <v>75</v>
      </c>
      <c r="AA11" s="15" t="s">
        <v>72</v>
      </c>
      <c r="AB11" s="15"/>
      <c r="AC11" s="4"/>
      <c r="AD11" s="4"/>
      <c r="AE11" s="76"/>
      <c r="AF11" s="4"/>
      <c r="AG11" s="4"/>
      <c r="AH11" s="4"/>
      <c r="AI11" s="150"/>
    </row>
    <row r="12" spans="1:35" s="5" customFormat="1" ht="25.5" customHeight="1" x14ac:dyDescent="0.85">
      <c r="A12" s="10">
        <v>11</v>
      </c>
      <c r="B12" s="10" t="s">
        <v>4025</v>
      </c>
      <c r="C12" s="10" t="s">
        <v>4026</v>
      </c>
      <c r="D12" s="10" t="s">
        <v>4045</v>
      </c>
      <c r="E12" s="10" t="s">
        <v>91</v>
      </c>
      <c r="F12" s="11"/>
      <c r="G12" s="11" t="s">
        <v>10579</v>
      </c>
      <c r="H12" s="11"/>
      <c r="I12" s="97"/>
      <c r="J12" s="97"/>
      <c r="K12" s="11">
        <v>2020</v>
      </c>
      <c r="L12" s="11" t="s">
        <v>67</v>
      </c>
      <c r="M12" s="11"/>
      <c r="N12" s="11"/>
      <c r="O12" s="11" t="s">
        <v>68</v>
      </c>
      <c r="P12" s="11" t="s">
        <v>4047</v>
      </c>
      <c r="Q12" s="11" t="s">
        <v>61</v>
      </c>
      <c r="R12" s="11"/>
      <c r="S12" s="11"/>
      <c r="T12" s="11"/>
      <c r="U12" s="11"/>
      <c r="V12" s="11"/>
      <c r="W12" s="12" t="s">
        <v>69</v>
      </c>
      <c r="X12" s="148"/>
      <c r="Y12" s="14" t="s">
        <v>70</v>
      </c>
      <c r="Z12" s="12" t="s">
        <v>75</v>
      </c>
      <c r="AA12" s="15" t="s">
        <v>72</v>
      </c>
      <c r="AB12" s="15"/>
      <c r="AC12" s="4"/>
      <c r="AD12" s="4"/>
      <c r="AE12" s="76"/>
      <c r="AF12" s="4"/>
      <c r="AG12" s="4"/>
      <c r="AH12" s="4"/>
      <c r="AI12" s="150"/>
    </row>
    <row r="13" spans="1:35" s="5" customFormat="1" ht="25.5" customHeight="1" x14ac:dyDescent="0.85">
      <c r="A13" s="10">
        <v>12</v>
      </c>
      <c r="B13" s="10" t="s">
        <v>4025</v>
      </c>
      <c r="C13" s="10" t="s">
        <v>4026</v>
      </c>
      <c r="D13" s="10" t="s">
        <v>4045</v>
      </c>
      <c r="E13" s="10" t="s">
        <v>91</v>
      </c>
      <c r="F13" s="11"/>
      <c r="G13" s="11" t="s">
        <v>10580</v>
      </c>
      <c r="H13" s="11"/>
      <c r="I13" s="97"/>
      <c r="J13" s="97"/>
      <c r="K13" s="11">
        <v>2020</v>
      </c>
      <c r="L13" s="11" t="s">
        <v>67</v>
      </c>
      <c r="M13" s="11"/>
      <c r="N13" s="11"/>
      <c r="O13" s="11" t="s">
        <v>68</v>
      </c>
      <c r="P13" s="11" t="s">
        <v>4048</v>
      </c>
      <c r="Q13" s="11" t="s">
        <v>61</v>
      </c>
      <c r="R13" s="11"/>
      <c r="S13" s="11"/>
      <c r="T13" s="11"/>
      <c r="U13" s="11"/>
      <c r="V13" s="11"/>
      <c r="W13" s="12" t="s">
        <v>69</v>
      </c>
      <c r="X13" s="148"/>
      <c r="Y13" s="14" t="s">
        <v>70</v>
      </c>
      <c r="Z13" s="12" t="s">
        <v>75</v>
      </c>
      <c r="AA13" s="15" t="s">
        <v>72</v>
      </c>
      <c r="AB13" s="15"/>
      <c r="AC13" s="4"/>
      <c r="AD13" s="4"/>
      <c r="AE13" s="76"/>
      <c r="AF13" s="4"/>
      <c r="AG13" s="4"/>
      <c r="AH13" s="4"/>
      <c r="AI13" s="150"/>
    </row>
    <row r="14" spans="1:35" s="5" customFormat="1" ht="25.5" customHeight="1" x14ac:dyDescent="0.85">
      <c r="A14" s="10">
        <v>13</v>
      </c>
      <c r="B14" s="10" t="s">
        <v>4025</v>
      </c>
      <c r="C14" s="10" t="s">
        <v>4026</v>
      </c>
      <c r="D14" s="10" t="s">
        <v>4045</v>
      </c>
      <c r="E14" s="10" t="s">
        <v>4049</v>
      </c>
      <c r="F14" s="11"/>
      <c r="G14" s="11" t="s">
        <v>10581</v>
      </c>
      <c r="H14" s="11"/>
      <c r="I14" s="97"/>
      <c r="J14" s="97"/>
      <c r="K14" s="11">
        <v>2020</v>
      </c>
      <c r="L14" s="11" t="s">
        <v>67</v>
      </c>
      <c r="M14" s="11"/>
      <c r="N14" s="11"/>
      <c r="O14" s="11" t="s">
        <v>68</v>
      </c>
      <c r="P14" s="11" t="s">
        <v>4050</v>
      </c>
      <c r="Q14" s="11" t="s">
        <v>61</v>
      </c>
      <c r="R14" s="11"/>
      <c r="S14" s="11"/>
      <c r="T14" s="11"/>
      <c r="U14" s="11"/>
      <c r="V14" s="11"/>
      <c r="W14" s="12" t="s">
        <v>69</v>
      </c>
      <c r="X14" s="148"/>
      <c r="Y14" s="14" t="s">
        <v>70</v>
      </c>
      <c r="Z14" s="12" t="s">
        <v>75</v>
      </c>
      <c r="AA14" s="15" t="s">
        <v>72</v>
      </c>
      <c r="AB14" s="15"/>
      <c r="AC14" s="4"/>
      <c r="AD14" s="4"/>
      <c r="AE14" s="76"/>
      <c r="AF14" s="4"/>
      <c r="AG14" s="4"/>
      <c r="AH14" s="4"/>
      <c r="AI14" s="150"/>
    </row>
    <row r="15" spans="1:35" s="5" customFormat="1" ht="25.5" customHeight="1" x14ac:dyDescent="0.85">
      <c r="A15" s="10">
        <v>14</v>
      </c>
      <c r="B15" s="10" t="s">
        <v>4025</v>
      </c>
      <c r="C15" s="10" t="s">
        <v>4026</v>
      </c>
      <c r="D15" s="10" t="s">
        <v>4045</v>
      </c>
      <c r="E15" s="10" t="s">
        <v>4051</v>
      </c>
      <c r="F15" s="11"/>
      <c r="G15" s="11" t="s">
        <v>10582</v>
      </c>
      <c r="H15" s="11"/>
      <c r="I15" s="97"/>
      <c r="J15" s="97"/>
      <c r="K15" s="11">
        <v>2020</v>
      </c>
      <c r="L15" s="11" t="s">
        <v>67</v>
      </c>
      <c r="M15" s="11"/>
      <c r="N15" s="11"/>
      <c r="O15" s="11" t="s">
        <v>68</v>
      </c>
      <c r="P15" s="11" t="s">
        <v>4052</v>
      </c>
      <c r="Q15" s="11" t="s">
        <v>61</v>
      </c>
      <c r="R15" s="11"/>
      <c r="S15" s="11"/>
      <c r="T15" s="11"/>
      <c r="U15" s="11"/>
      <c r="V15" s="11"/>
      <c r="W15" s="12" t="s">
        <v>69</v>
      </c>
      <c r="X15" s="148"/>
      <c r="Y15" s="14" t="s">
        <v>70</v>
      </c>
      <c r="Z15" s="12" t="s">
        <v>75</v>
      </c>
      <c r="AA15" s="15" t="s">
        <v>72</v>
      </c>
      <c r="AB15" s="15"/>
      <c r="AC15" s="4"/>
      <c r="AD15" s="4"/>
      <c r="AE15" s="76"/>
      <c r="AF15" s="4"/>
      <c r="AG15" s="4"/>
      <c r="AH15" s="4"/>
      <c r="AI15" s="150"/>
    </row>
    <row r="16" spans="1:35" s="5" customFormat="1" ht="25.5" customHeight="1" x14ac:dyDescent="0.85">
      <c r="A16" s="10">
        <v>15</v>
      </c>
      <c r="B16" s="10" t="s">
        <v>4025</v>
      </c>
      <c r="C16" s="10" t="s">
        <v>4026</v>
      </c>
      <c r="D16" s="10" t="s">
        <v>4053</v>
      </c>
      <c r="E16" s="10" t="s">
        <v>4054</v>
      </c>
      <c r="F16" s="11"/>
      <c r="G16" s="11" t="s">
        <v>10583</v>
      </c>
      <c r="H16" s="11"/>
      <c r="I16" s="97"/>
      <c r="J16" s="97"/>
      <c r="K16" s="11">
        <v>2020</v>
      </c>
      <c r="L16" s="11" t="s">
        <v>67</v>
      </c>
      <c r="M16" s="11"/>
      <c r="N16" s="11"/>
      <c r="O16" s="11" t="s">
        <v>68</v>
      </c>
      <c r="P16" s="11" t="s">
        <v>4055</v>
      </c>
      <c r="Q16" s="11" t="s">
        <v>61</v>
      </c>
      <c r="R16" s="11"/>
      <c r="S16" s="11"/>
      <c r="T16" s="11"/>
      <c r="U16" s="11"/>
      <c r="V16" s="11"/>
      <c r="W16" s="12" t="s">
        <v>69</v>
      </c>
      <c r="X16" s="148"/>
      <c r="Y16" s="14" t="s">
        <v>70</v>
      </c>
      <c r="Z16" s="12" t="s">
        <v>75</v>
      </c>
      <c r="AA16" s="15" t="s">
        <v>72</v>
      </c>
      <c r="AB16" s="15"/>
      <c r="AC16" s="4"/>
      <c r="AD16" s="4"/>
      <c r="AE16" s="76"/>
      <c r="AF16" s="4"/>
      <c r="AG16" s="4"/>
      <c r="AH16" s="4"/>
      <c r="AI16" s="150"/>
    </row>
    <row r="17" spans="1:35" s="5" customFormat="1" ht="25.5" customHeight="1" x14ac:dyDescent="0.85">
      <c r="A17" s="10">
        <v>16</v>
      </c>
      <c r="B17" s="10" t="s">
        <v>4025</v>
      </c>
      <c r="C17" s="10" t="s">
        <v>4026</v>
      </c>
      <c r="D17" s="10" t="s">
        <v>4056</v>
      </c>
      <c r="E17" s="10" t="s">
        <v>100</v>
      </c>
      <c r="F17" s="11"/>
      <c r="G17" s="11" t="s">
        <v>10584</v>
      </c>
      <c r="H17" s="11"/>
      <c r="I17" s="97"/>
      <c r="J17" s="97"/>
      <c r="K17" s="11">
        <v>2020</v>
      </c>
      <c r="L17" s="11" t="s">
        <v>67</v>
      </c>
      <c r="M17" s="11"/>
      <c r="N17" s="11"/>
      <c r="O17" s="11" t="s">
        <v>68</v>
      </c>
      <c r="P17" s="11" t="s">
        <v>4057</v>
      </c>
      <c r="Q17" s="11" t="s">
        <v>61</v>
      </c>
      <c r="R17" s="11"/>
      <c r="S17" s="11"/>
      <c r="T17" s="11"/>
      <c r="U17" s="11"/>
      <c r="V17" s="11"/>
      <c r="W17" s="12" t="s">
        <v>69</v>
      </c>
      <c r="X17" s="148"/>
      <c r="Y17" s="14" t="s">
        <v>70</v>
      </c>
      <c r="Z17" s="12" t="s">
        <v>75</v>
      </c>
      <c r="AA17" s="15" t="s">
        <v>72</v>
      </c>
      <c r="AB17" s="15"/>
      <c r="AC17" s="4"/>
      <c r="AD17" s="4"/>
      <c r="AE17" s="76"/>
      <c r="AF17" s="4"/>
      <c r="AG17" s="4"/>
      <c r="AH17" s="4"/>
      <c r="AI17" s="150"/>
    </row>
    <row r="18" spans="1:35" s="5" customFormat="1" ht="25.5" customHeight="1" x14ac:dyDescent="0.85">
      <c r="A18" s="10">
        <v>17</v>
      </c>
      <c r="B18" s="10" t="s">
        <v>4025</v>
      </c>
      <c r="C18" s="10" t="s">
        <v>4026</v>
      </c>
      <c r="D18" s="10" t="s">
        <v>4058</v>
      </c>
      <c r="E18" s="10" t="s">
        <v>4059</v>
      </c>
      <c r="F18" s="11"/>
      <c r="G18" s="11" t="s">
        <v>10585</v>
      </c>
      <c r="H18" s="11"/>
      <c r="I18" s="97"/>
      <c r="J18" s="97"/>
      <c r="K18" s="11">
        <v>2020</v>
      </c>
      <c r="L18" s="11" t="s">
        <v>67</v>
      </c>
      <c r="M18" s="11"/>
      <c r="N18" s="11"/>
      <c r="O18" s="11" t="s">
        <v>68</v>
      </c>
      <c r="P18" s="11" t="s">
        <v>4060</v>
      </c>
      <c r="Q18" s="11" t="s">
        <v>61</v>
      </c>
      <c r="R18" s="11"/>
      <c r="S18" s="11"/>
      <c r="T18" s="11"/>
      <c r="U18" s="11"/>
      <c r="V18" s="11"/>
      <c r="W18" s="12" t="s">
        <v>69</v>
      </c>
      <c r="X18" s="148"/>
      <c r="Y18" s="14" t="s">
        <v>70</v>
      </c>
      <c r="Z18" s="12" t="s">
        <v>75</v>
      </c>
      <c r="AA18" s="15" t="s">
        <v>72</v>
      </c>
      <c r="AB18" s="15"/>
      <c r="AC18" s="4"/>
      <c r="AD18" s="4"/>
      <c r="AE18" s="76"/>
      <c r="AF18" s="4"/>
      <c r="AG18" s="4"/>
      <c r="AH18" s="4"/>
      <c r="AI18" s="150"/>
    </row>
    <row r="19" spans="1:35" s="5" customFormat="1" ht="25.5" customHeight="1" x14ac:dyDescent="0.85">
      <c r="A19" s="10">
        <v>18</v>
      </c>
      <c r="B19" s="10" t="s">
        <v>4025</v>
      </c>
      <c r="C19" s="10" t="s">
        <v>4026</v>
      </c>
      <c r="D19" s="10" t="s">
        <v>4058</v>
      </c>
      <c r="E19" s="10" t="s">
        <v>4059</v>
      </c>
      <c r="F19" s="11"/>
      <c r="G19" s="11" t="s">
        <v>10586</v>
      </c>
      <c r="H19" s="11"/>
      <c r="I19" s="97"/>
      <c r="J19" s="97"/>
      <c r="K19" s="11">
        <v>2020</v>
      </c>
      <c r="L19" s="11" t="s">
        <v>67</v>
      </c>
      <c r="M19" s="11"/>
      <c r="N19" s="11"/>
      <c r="O19" s="11" t="s">
        <v>68</v>
      </c>
      <c r="P19" s="11" t="s">
        <v>4061</v>
      </c>
      <c r="Q19" s="11" t="s">
        <v>61</v>
      </c>
      <c r="R19" s="11"/>
      <c r="S19" s="11"/>
      <c r="T19" s="11"/>
      <c r="U19" s="11"/>
      <c r="V19" s="11"/>
      <c r="W19" s="12" t="s">
        <v>69</v>
      </c>
      <c r="X19" s="148"/>
      <c r="Y19" s="14" t="s">
        <v>70</v>
      </c>
      <c r="Z19" s="12" t="s">
        <v>75</v>
      </c>
      <c r="AA19" s="15" t="s">
        <v>72</v>
      </c>
      <c r="AB19" s="15"/>
      <c r="AC19" s="4"/>
      <c r="AD19" s="4"/>
      <c r="AE19" s="76"/>
      <c r="AF19" s="4"/>
      <c r="AG19" s="4"/>
      <c r="AH19" s="4"/>
      <c r="AI19" s="150"/>
    </row>
    <row r="20" spans="1:35" s="5" customFormat="1" ht="25.5" customHeight="1" x14ac:dyDescent="0.85">
      <c r="A20" s="10">
        <v>19</v>
      </c>
      <c r="B20" s="10" t="s">
        <v>4025</v>
      </c>
      <c r="C20" s="10" t="s">
        <v>4026</v>
      </c>
      <c r="D20" s="10" t="s">
        <v>4062</v>
      </c>
      <c r="E20" s="10" t="s">
        <v>4063</v>
      </c>
      <c r="F20" s="11"/>
      <c r="G20" s="11" t="s">
        <v>10587</v>
      </c>
      <c r="H20" s="11"/>
      <c r="I20" s="97"/>
      <c r="J20" s="97"/>
      <c r="K20" s="11">
        <v>2020</v>
      </c>
      <c r="L20" s="11" t="s">
        <v>67</v>
      </c>
      <c r="M20" s="11"/>
      <c r="N20" s="11"/>
      <c r="O20" s="11" t="s">
        <v>68</v>
      </c>
      <c r="P20" s="11" t="s">
        <v>4064</v>
      </c>
      <c r="Q20" s="11" t="s">
        <v>61</v>
      </c>
      <c r="R20" s="11"/>
      <c r="S20" s="11"/>
      <c r="T20" s="11"/>
      <c r="U20" s="11"/>
      <c r="V20" s="11"/>
      <c r="W20" s="12" t="s">
        <v>69</v>
      </c>
      <c r="X20" s="148"/>
      <c r="Y20" s="14" t="s">
        <v>70</v>
      </c>
      <c r="Z20" s="12" t="s">
        <v>75</v>
      </c>
      <c r="AA20" s="15" t="s">
        <v>72</v>
      </c>
      <c r="AB20" s="15"/>
      <c r="AC20" s="4"/>
      <c r="AD20" s="4"/>
      <c r="AE20" s="76"/>
      <c r="AF20" s="4"/>
      <c r="AG20" s="4"/>
      <c r="AH20" s="4"/>
      <c r="AI20" s="150"/>
    </row>
    <row r="21" spans="1:35" s="5" customFormat="1" ht="25.5" customHeight="1" x14ac:dyDescent="0.85">
      <c r="A21" s="10">
        <v>20</v>
      </c>
      <c r="B21" s="10" t="s">
        <v>4025</v>
      </c>
      <c r="C21" s="10" t="s">
        <v>4026</v>
      </c>
      <c r="D21" s="10" t="s">
        <v>4065</v>
      </c>
      <c r="E21" s="10" t="s">
        <v>4066</v>
      </c>
      <c r="F21" s="11"/>
      <c r="G21" s="11" t="s">
        <v>10588</v>
      </c>
      <c r="H21" s="11"/>
      <c r="I21" s="97"/>
      <c r="J21" s="97"/>
      <c r="K21" s="11">
        <v>2020</v>
      </c>
      <c r="L21" s="11" t="s">
        <v>67</v>
      </c>
      <c r="M21" s="11"/>
      <c r="N21" s="11"/>
      <c r="O21" s="11" t="s">
        <v>68</v>
      </c>
      <c r="P21" s="11" t="s">
        <v>4030</v>
      </c>
      <c r="Q21" s="11" t="s">
        <v>61</v>
      </c>
      <c r="R21" s="11"/>
      <c r="S21" s="11"/>
      <c r="T21" s="11"/>
      <c r="U21" s="11"/>
      <c r="V21" s="11"/>
      <c r="W21" s="12" t="s">
        <v>69</v>
      </c>
      <c r="X21" s="148"/>
      <c r="Y21" s="14" t="s">
        <v>70</v>
      </c>
      <c r="Z21" s="12" t="s">
        <v>75</v>
      </c>
      <c r="AA21" s="15" t="s">
        <v>72</v>
      </c>
      <c r="AB21" s="15"/>
      <c r="AC21" s="4"/>
      <c r="AD21" s="4"/>
      <c r="AE21" s="76"/>
      <c r="AF21" s="4"/>
      <c r="AG21" s="4"/>
      <c r="AH21" s="4"/>
      <c r="AI21" s="150"/>
    </row>
    <row r="22" spans="1:35" s="5" customFormat="1" ht="25.5" customHeight="1" x14ac:dyDescent="0.85">
      <c r="A22" s="10">
        <v>21</v>
      </c>
      <c r="B22" s="10" t="s">
        <v>4025</v>
      </c>
      <c r="C22" s="10" t="s">
        <v>4026</v>
      </c>
      <c r="D22" s="10" t="s">
        <v>4067</v>
      </c>
      <c r="E22" s="10" t="s">
        <v>2560</v>
      </c>
      <c r="F22" s="11"/>
      <c r="G22" s="11" t="s">
        <v>10589</v>
      </c>
      <c r="H22" s="11" t="s">
        <v>4068</v>
      </c>
      <c r="I22" s="97">
        <v>450646</v>
      </c>
      <c r="J22" s="97">
        <v>1169666</v>
      </c>
      <c r="K22" s="11">
        <v>2020</v>
      </c>
      <c r="L22" s="11" t="s">
        <v>63</v>
      </c>
      <c r="M22" s="11"/>
      <c r="N22" s="11"/>
      <c r="O22" s="11" t="s">
        <v>68</v>
      </c>
      <c r="P22" s="11" t="s">
        <v>4069</v>
      </c>
      <c r="Q22" s="11" t="s">
        <v>61</v>
      </c>
      <c r="R22" s="11"/>
      <c r="S22" s="11"/>
      <c r="T22" s="11"/>
      <c r="U22" s="11"/>
      <c r="V22" s="11"/>
      <c r="W22" s="12" t="s">
        <v>69</v>
      </c>
      <c r="X22" s="148"/>
      <c r="Y22" s="14" t="s">
        <v>70</v>
      </c>
      <c r="Z22" s="12" t="s">
        <v>75</v>
      </c>
      <c r="AA22" s="15" t="s">
        <v>72</v>
      </c>
      <c r="AB22" s="15"/>
      <c r="AC22" s="4"/>
      <c r="AD22" s="4"/>
      <c r="AE22" s="76">
        <v>11</v>
      </c>
      <c r="AF22" s="4"/>
      <c r="AG22" s="4"/>
      <c r="AH22" s="4"/>
      <c r="AI22" s="150"/>
    </row>
    <row r="23" spans="1:35" s="5" customFormat="1" ht="25.5" customHeight="1" x14ac:dyDescent="0.85">
      <c r="A23" s="10">
        <v>22</v>
      </c>
      <c r="B23" s="10" t="s">
        <v>4025</v>
      </c>
      <c r="C23" s="10" t="s">
        <v>4070</v>
      </c>
      <c r="D23" s="10" t="s">
        <v>4070</v>
      </c>
      <c r="E23" s="10" t="s">
        <v>4071</v>
      </c>
      <c r="F23" s="11"/>
      <c r="G23" s="11" t="s">
        <v>10590</v>
      </c>
      <c r="H23" s="11"/>
      <c r="I23" s="97">
        <v>442197</v>
      </c>
      <c r="J23" s="97">
        <v>1180227</v>
      </c>
      <c r="K23" s="11">
        <v>2017</v>
      </c>
      <c r="L23" s="11" t="s">
        <v>63</v>
      </c>
      <c r="M23" s="11"/>
      <c r="N23" s="11"/>
      <c r="O23" s="11" t="s">
        <v>68</v>
      </c>
      <c r="P23" s="11" t="s">
        <v>4072</v>
      </c>
      <c r="Q23" s="11" t="s">
        <v>61</v>
      </c>
      <c r="R23" s="11"/>
      <c r="S23" s="11"/>
      <c r="T23" s="11"/>
      <c r="U23" s="11"/>
      <c r="V23" s="11"/>
      <c r="W23" s="11" t="s">
        <v>69</v>
      </c>
      <c r="X23" s="148"/>
      <c r="Y23" s="11" t="s">
        <v>70</v>
      </c>
      <c r="Z23" s="12" t="s">
        <v>75</v>
      </c>
      <c r="AA23" s="15" t="s">
        <v>72</v>
      </c>
      <c r="AB23" s="15"/>
      <c r="AC23" s="4"/>
      <c r="AD23" s="4"/>
      <c r="AE23" s="76">
        <v>11</v>
      </c>
      <c r="AF23" s="4"/>
      <c r="AG23" s="4"/>
      <c r="AH23" s="4"/>
      <c r="AI23" s="150"/>
    </row>
    <row r="24" spans="1:35" s="5" customFormat="1" ht="25.5" customHeight="1" x14ac:dyDescent="0.85">
      <c r="A24" s="10">
        <v>23</v>
      </c>
      <c r="B24" s="10" t="s">
        <v>4025</v>
      </c>
      <c r="C24" s="10" t="s">
        <v>4070</v>
      </c>
      <c r="D24" s="10" t="s">
        <v>4070</v>
      </c>
      <c r="E24" s="10" t="s">
        <v>4073</v>
      </c>
      <c r="F24" s="11"/>
      <c r="G24" s="11" t="s">
        <v>10591</v>
      </c>
      <c r="H24" s="11"/>
      <c r="I24" s="97"/>
      <c r="J24" s="97"/>
      <c r="K24" s="11">
        <v>2020</v>
      </c>
      <c r="L24" s="11" t="s">
        <v>67</v>
      </c>
      <c r="M24" s="11"/>
      <c r="N24" s="11"/>
      <c r="O24" s="11" t="s">
        <v>68</v>
      </c>
      <c r="P24" s="11" t="s">
        <v>4074</v>
      </c>
      <c r="Q24" s="11" t="s">
        <v>61</v>
      </c>
      <c r="R24" s="11"/>
      <c r="S24" s="11"/>
      <c r="T24" s="11"/>
      <c r="U24" s="11"/>
      <c r="V24" s="11"/>
      <c r="W24" s="11" t="s">
        <v>69</v>
      </c>
      <c r="X24" s="148"/>
      <c r="Y24" s="11" t="s">
        <v>70</v>
      </c>
      <c r="Z24" s="12" t="s">
        <v>75</v>
      </c>
      <c r="AA24" s="15" t="s">
        <v>72</v>
      </c>
      <c r="AB24" s="15"/>
      <c r="AC24" s="4"/>
      <c r="AD24" s="4"/>
      <c r="AE24" s="76"/>
      <c r="AF24" s="4"/>
      <c r="AG24" s="4"/>
      <c r="AH24" s="4"/>
      <c r="AI24" s="150"/>
    </row>
    <row r="25" spans="1:35" s="5" customFormat="1" ht="25.5" customHeight="1" x14ac:dyDescent="0.85">
      <c r="A25" s="10">
        <v>24</v>
      </c>
      <c r="B25" s="10" t="s">
        <v>4025</v>
      </c>
      <c r="C25" s="10" t="s">
        <v>4070</v>
      </c>
      <c r="D25" s="10" t="s">
        <v>4070</v>
      </c>
      <c r="E25" s="10" t="s">
        <v>4073</v>
      </c>
      <c r="F25" s="11"/>
      <c r="G25" s="11" t="s">
        <v>10592</v>
      </c>
      <c r="H25" s="11"/>
      <c r="I25" s="97"/>
      <c r="J25" s="97"/>
      <c r="K25" s="11">
        <v>2020</v>
      </c>
      <c r="L25" s="11" t="s">
        <v>67</v>
      </c>
      <c r="M25" s="11"/>
      <c r="N25" s="11"/>
      <c r="O25" s="11" t="s">
        <v>68</v>
      </c>
      <c r="P25" s="11" t="s">
        <v>4075</v>
      </c>
      <c r="Q25" s="11" t="s">
        <v>61</v>
      </c>
      <c r="R25" s="11"/>
      <c r="S25" s="11"/>
      <c r="T25" s="11"/>
      <c r="U25" s="11"/>
      <c r="V25" s="11"/>
      <c r="W25" s="11" t="s">
        <v>69</v>
      </c>
      <c r="X25" s="148"/>
      <c r="Y25" s="11" t="s">
        <v>70</v>
      </c>
      <c r="Z25" s="12" t="s">
        <v>75</v>
      </c>
      <c r="AA25" s="15" t="s">
        <v>72</v>
      </c>
      <c r="AB25" s="15"/>
      <c r="AC25" s="4"/>
      <c r="AD25" s="4"/>
      <c r="AE25" s="76"/>
      <c r="AF25" s="4"/>
      <c r="AG25" s="4"/>
      <c r="AH25" s="4"/>
      <c r="AI25" s="150"/>
    </row>
    <row r="26" spans="1:35" s="5" customFormat="1" ht="25.5" customHeight="1" x14ac:dyDescent="0.85">
      <c r="A26" s="10">
        <v>25</v>
      </c>
      <c r="B26" s="10" t="s">
        <v>4025</v>
      </c>
      <c r="C26" s="10" t="s">
        <v>4070</v>
      </c>
      <c r="D26" s="10" t="s">
        <v>4070</v>
      </c>
      <c r="E26" s="10" t="s">
        <v>4076</v>
      </c>
      <c r="F26" s="11"/>
      <c r="G26" s="11" t="s">
        <v>10593</v>
      </c>
      <c r="H26" s="11"/>
      <c r="I26" s="97"/>
      <c r="J26" s="97"/>
      <c r="K26" s="11">
        <v>2020</v>
      </c>
      <c r="L26" s="11" t="s">
        <v>67</v>
      </c>
      <c r="M26" s="11"/>
      <c r="N26" s="11"/>
      <c r="O26" s="11" t="s">
        <v>68</v>
      </c>
      <c r="P26" s="11" t="s">
        <v>4077</v>
      </c>
      <c r="Q26" s="11" t="s">
        <v>61</v>
      </c>
      <c r="R26" s="11"/>
      <c r="S26" s="11"/>
      <c r="T26" s="11"/>
      <c r="U26" s="11"/>
      <c r="V26" s="11"/>
      <c r="W26" s="11" t="s">
        <v>69</v>
      </c>
      <c r="X26" s="148"/>
      <c r="Y26" s="11" t="s">
        <v>70</v>
      </c>
      <c r="Z26" s="12" t="s">
        <v>75</v>
      </c>
      <c r="AA26" s="15" t="s">
        <v>72</v>
      </c>
      <c r="AB26" s="15"/>
      <c r="AC26" s="4"/>
      <c r="AD26" s="4"/>
      <c r="AE26" s="76"/>
      <c r="AF26" s="4"/>
      <c r="AG26" s="4"/>
      <c r="AH26" s="4"/>
      <c r="AI26" s="150"/>
    </row>
    <row r="27" spans="1:35" s="5" customFormat="1" ht="25.5" customHeight="1" x14ac:dyDescent="0.85">
      <c r="A27" s="10">
        <v>26</v>
      </c>
      <c r="B27" s="10" t="s">
        <v>4025</v>
      </c>
      <c r="C27" s="10" t="s">
        <v>4070</v>
      </c>
      <c r="D27" s="10" t="s">
        <v>4070</v>
      </c>
      <c r="E27" s="10" t="s">
        <v>4076</v>
      </c>
      <c r="F27" s="11"/>
      <c r="G27" s="11" t="s">
        <v>10594</v>
      </c>
      <c r="H27" s="11"/>
      <c r="I27" s="97"/>
      <c r="J27" s="97"/>
      <c r="K27" s="11">
        <v>2020</v>
      </c>
      <c r="L27" s="11" t="s">
        <v>67</v>
      </c>
      <c r="M27" s="11"/>
      <c r="N27" s="11"/>
      <c r="O27" s="11" t="s">
        <v>68</v>
      </c>
      <c r="P27" s="11" t="s">
        <v>4078</v>
      </c>
      <c r="Q27" s="11" t="s">
        <v>61</v>
      </c>
      <c r="R27" s="11"/>
      <c r="S27" s="11"/>
      <c r="T27" s="11"/>
      <c r="U27" s="11"/>
      <c r="V27" s="11"/>
      <c r="W27" s="11" t="s">
        <v>69</v>
      </c>
      <c r="X27" s="148"/>
      <c r="Y27" s="11" t="s">
        <v>70</v>
      </c>
      <c r="Z27" s="12" t="s">
        <v>75</v>
      </c>
      <c r="AA27" s="15" t="s">
        <v>72</v>
      </c>
      <c r="AB27" s="15"/>
      <c r="AC27" s="4"/>
      <c r="AD27" s="4"/>
      <c r="AE27" s="76"/>
      <c r="AF27" s="4"/>
      <c r="AG27" s="4"/>
      <c r="AH27" s="4"/>
      <c r="AI27" s="150"/>
    </row>
    <row r="28" spans="1:35" s="5" customFormat="1" ht="25.5" customHeight="1" x14ac:dyDescent="0.85">
      <c r="A28" s="10">
        <v>27</v>
      </c>
      <c r="B28" s="10" t="s">
        <v>4025</v>
      </c>
      <c r="C28" s="10" t="s">
        <v>4070</v>
      </c>
      <c r="D28" s="10" t="s">
        <v>4079</v>
      </c>
      <c r="E28" s="10" t="s">
        <v>4080</v>
      </c>
      <c r="F28" s="11"/>
      <c r="G28" s="11" t="s">
        <v>10595</v>
      </c>
      <c r="H28" s="11"/>
      <c r="I28" s="97">
        <v>443765</v>
      </c>
      <c r="J28" s="97">
        <v>1189022</v>
      </c>
      <c r="K28" s="11">
        <v>2017</v>
      </c>
      <c r="L28" s="11" t="s">
        <v>63</v>
      </c>
      <c r="M28" s="11"/>
      <c r="N28" s="11"/>
      <c r="O28" s="11" t="s">
        <v>68</v>
      </c>
      <c r="P28" s="11" t="s">
        <v>4081</v>
      </c>
      <c r="Q28" s="11" t="s">
        <v>61</v>
      </c>
      <c r="R28" s="11"/>
      <c r="S28" s="11"/>
      <c r="T28" s="11"/>
      <c r="U28" s="11"/>
      <c r="V28" s="11"/>
      <c r="W28" s="11" t="s">
        <v>69</v>
      </c>
      <c r="X28" s="148"/>
      <c r="Y28" s="11" t="s">
        <v>70</v>
      </c>
      <c r="Z28" s="12" t="s">
        <v>75</v>
      </c>
      <c r="AA28" s="15" t="s">
        <v>72</v>
      </c>
      <c r="AB28" s="15"/>
      <c r="AC28" s="4"/>
      <c r="AD28" s="4"/>
      <c r="AE28" s="76">
        <v>12</v>
      </c>
      <c r="AF28" s="4"/>
      <c r="AG28" s="4"/>
      <c r="AH28" s="4"/>
      <c r="AI28" s="150"/>
    </row>
    <row r="29" spans="1:35" s="5" customFormat="1" ht="25.5" customHeight="1" x14ac:dyDescent="0.85">
      <c r="A29" s="10">
        <v>28</v>
      </c>
      <c r="B29" s="10" t="s">
        <v>4025</v>
      </c>
      <c r="C29" s="10" t="s">
        <v>4070</v>
      </c>
      <c r="D29" s="10" t="s">
        <v>4079</v>
      </c>
      <c r="E29" s="10" t="s">
        <v>4080</v>
      </c>
      <c r="F29" s="11"/>
      <c r="G29" s="11" t="s">
        <v>10596</v>
      </c>
      <c r="H29" s="11"/>
      <c r="I29" s="97"/>
      <c r="J29" s="97"/>
      <c r="K29" s="11">
        <v>2020</v>
      </c>
      <c r="L29" s="11" t="s">
        <v>67</v>
      </c>
      <c r="M29" s="11"/>
      <c r="N29" s="11"/>
      <c r="O29" s="11" t="s">
        <v>68</v>
      </c>
      <c r="P29" s="11" t="s">
        <v>4082</v>
      </c>
      <c r="Q29" s="11" t="s">
        <v>61</v>
      </c>
      <c r="R29" s="11"/>
      <c r="S29" s="11"/>
      <c r="T29" s="11"/>
      <c r="U29" s="11"/>
      <c r="V29" s="11"/>
      <c r="W29" s="11" t="s">
        <v>69</v>
      </c>
      <c r="X29" s="148"/>
      <c r="Y29" s="11" t="s">
        <v>70</v>
      </c>
      <c r="Z29" s="12" t="s">
        <v>75</v>
      </c>
      <c r="AA29" s="15" t="s">
        <v>72</v>
      </c>
      <c r="AB29" s="15"/>
      <c r="AC29" s="4"/>
      <c r="AD29" s="4"/>
      <c r="AE29" s="76"/>
      <c r="AF29" s="4"/>
      <c r="AG29" s="4"/>
      <c r="AH29" s="4"/>
      <c r="AI29" s="150"/>
    </row>
    <row r="30" spans="1:35" s="5" customFormat="1" ht="25.5" customHeight="1" x14ac:dyDescent="0.85">
      <c r="A30" s="10">
        <v>29</v>
      </c>
      <c r="B30" s="10" t="s">
        <v>4025</v>
      </c>
      <c r="C30" s="10" t="s">
        <v>4070</v>
      </c>
      <c r="D30" s="10" t="s">
        <v>4079</v>
      </c>
      <c r="E30" s="10" t="s">
        <v>4080</v>
      </c>
      <c r="F30" s="11"/>
      <c r="G30" s="11" t="s">
        <v>10597</v>
      </c>
      <c r="H30" s="11"/>
      <c r="I30" s="97"/>
      <c r="J30" s="97"/>
      <c r="K30" s="11">
        <v>2020</v>
      </c>
      <c r="L30" s="11" t="s">
        <v>67</v>
      </c>
      <c r="M30" s="11"/>
      <c r="N30" s="11"/>
      <c r="O30" s="11" t="s">
        <v>68</v>
      </c>
      <c r="P30" s="11" t="s">
        <v>4083</v>
      </c>
      <c r="Q30" s="11" t="s">
        <v>61</v>
      </c>
      <c r="R30" s="11"/>
      <c r="S30" s="11"/>
      <c r="T30" s="11"/>
      <c r="U30" s="11"/>
      <c r="V30" s="11"/>
      <c r="W30" s="11" t="s">
        <v>69</v>
      </c>
      <c r="X30" s="148"/>
      <c r="Y30" s="11" t="s">
        <v>70</v>
      </c>
      <c r="Z30" s="12" t="s">
        <v>75</v>
      </c>
      <c r="AA30" s="15" t="s">
        <v>72</v>
      </c>
      <c r="AB30" s="15"/>
      <c r="AC30" s="4"/>
      <c r="AD30" s="4"/>
      <c r="AE30" s="76"/>
      <c r="AF30" s="4"/>
      <c r="AG30" s="4"/>
      <c r="AH30" s="4"/>
      <c r="AI30" s="150"/>
    </row>
    <row r="31" spans="1:35" s="5" customFormat="1" ht="25.5" customHeight="1" x14ac:dyDescent="0.85">
      <c r="A31" s="10">
        <v>30</v>
      </c>
      <c r="B31" s="10" t="s">
        <v>4025</v>
      </c>
      <c r="C31" s="10" t="s">
        <v>4070</v>
      </c>
      <c r="D31" s="10" t="s">
        <v>4079</v>
      </c>
      <c r="E31" s="10" t="s">
        <v>4080</v>
      </c>
      <c r="F31" s="11"/>
      <c r="G31" s="11" t="s">
        <v>10598</v>
      </c>
      <c r="H31" s="11"/>
      <c r="I31" s="97"/>
      <c r="J31" s="97"/>
      <c r="K31" s="11">
        <v>2020</v>
      </c>
      <c r="L31" s="11" t="s">
        <v>67</v>
      </c>
      <c r="M31" s="11"/>
      <c r="N31" s="11"/>
      <c r="O31" s="11" t="s">
        <v>68</v>
      </c>
      <c r="P31" s="11" t="s">
        <v>4084</v>
      </c>
      <c r="Q31" s="11" t="s">
        <v>61</v>
      </c>
      <c r="R31" s="11"/>
      <c r="S31" s="11"/>
      <c r="T31" s="11"/>
      <c r="U31" s="11"/>
      <c r="V31" s="11"/>
      <c r="W31" s="11" t="s">
        <v>69</v>
      </c>
      <c r="X31" s="148"/>
      <c r="Y31" s="11" t="s">
        <v>70</v>
      </c>
      <c r="Z31" s="12" t="s">
        <v>75</v>
      </c>
      <c r="AA31" s="15" t="s">
        <v>72</v>
      </c>
      <c r="AB31" s="15"/>
      <c r="AC31" s="4"/>
      <c r="AD31" s="4"/>
      <c r="AE31" s="76"/>
      <c r="AF31" s="4"/>
      <c r="AG31" s="4"/>
      <c r="AH31" s="4"/>
      <c r="AI31" s="150"/>
    </row>
    <row r="32" spans="1:35" s="5" customFormat="1" ht="25.5" customHeight="1" x14ac:dyDescent="0.85">
      <c r="A32" s="10">
        <v>31</v>
      </c>
      <c r="B32" s="10" t="s">
        <v>4025</v>
      </c>
      <c r="C32" s="10" t="s">
        <v>4070</v>
      </c>
      <c r="D32" s="10" t="s">
        <v>4079</v>
      </c>
      <c r="E32" s="10" t="s">
        <v>4085</v>
      </c>
      <c r="F32" s="11"/>
      <c r="G32" s="11" t="s">
        <v>10599</v>
      </c>
      <c r="H32" s="11"/>
      <c r="I32" s="97"/>
      <c r="J32" s="97"/>
      <c r="K32" s="11">
        <v>2020</v>
      </c>
      <c r="L32" s="11" t="s">
        <v>67</v>
      </c>
      <c r="M32" s="11"/>
      <c r="N32" s="11"/>
      <c r="O32" s="11" t="s">
        <v>68</v>
      </c>
      <c r="P32" s="11" t="s">
        <v>4086</v>
      </c>
      <c r="Q32" s="11" t="s">
        <v>61</v>
      </c>
      <c r="R32" s="11"/>
      <c r="S32" s="11"/>
      <c r="T32" s="11"/>
      <c r="U32" s="11"/>
      <c r="V32" s="11"/>
      <c r="W32" s="11" t="s">
        <v>69</v>
      </c>
      <c r="X32" s="148"/>
      <c r="Y32" s="11" t="s">
        <v>70</v>
      </c>
      <c r="Z32" s="12" t="s">
        <v>75</v>
      </c>
      <c r="AA32" s="15" t="s">
        <v>72</v>
      </c>
      <c r="AB32" s="15"/>
      <c r="AC32" s="4"/>
      <c r="AD32" s="4"/>
      <c r="AE32" s="76"/>
      <c r="AF32" s="4"/>
      <c r="AG32" s="4"/>
      <c r="AH32" s="4"/>
      <c r="AI32" s="150"/>
    </row>
    <row r="33" spans="1:35" s="5" customFormat="1" ht="25.5" customHeight="1" x14ac:dyDescent="0.85">
      <c r="A33" s="10">
        <v>32</v>
      </c>
      <c r="B33" s="10" t="s">
        <v>4025</v>
      </c>
      <c r="C33" s="10" t="s">
        <v>4070</v>
      </c>
      <c r="D33" s="10" t="s">
        <v>4079</v>
      </c>
      <c r="E33" s="10" t="s">
        <v>4085</v>
      </c>
      <c r="F33" s="11"/>
      <c r="G33" s="11" t="s">
        <v>10600</v>
      </c>
      <c r="H33" s="11"/>
      <c r="I33" s="97"/>
      <c r="J33" s="97"/>
      <c r="K33" s="11">
        <v>2020</v>
      </c>
      <c r="L33" s="11" t="s">
        <v>67</v>
      </c>
      <c r="M33" s="11"/>
      <c r="N33" s="11"/>
      <c r="O33" s="11" t="s">
        <v>68</v>
      </c>
      <c r="P33" s="11" t="s">
        <v>4087</v>
      </c>
      <c r="Q33" s="11" t="s">
        <v>61</v>
      </c>
      <c r="R33" s="11"/>
      <c r="S33" s="11"/>
      <c r="T33" s="11"/>
      <c r="U33" s="11"/>
      <c r="V33" s="11"/>
      <c r="W33" s="11" t="s">
        <v>69</v>
      </c>
      <c r="X33" s="148"/>
      <c r="Y33" s="11" t="s">
        <v>70</v>
      </c>
      <c r="Z33" s="12" t="s">
        <v>75</v>
      </c>
      <c r="AA33" s="15" t="s">
        <v>72</v>
      </c>
      <c r="AB33" s="15"/>
      <c r="AC33" s="4"/>
      <c r="AD33" s="4"/>
      <c r="AE33" s="76"/>
      <c r="AF33" s="4"/>
      <c r="AG33" s="4"/>
      <c r="AH33" s="4"/>
      <c r="AI33" s="150"/>
    </row>
    <row r="34" spans="1:35" s="5" customFormat="1" ht="25.5" customHeight="1" x14ac:dyDescent="0.85">
      <c r="A34" s="10">
        <v>33</v>
      </c>
      <c r="B34" s="10" t="s">
        <v>4025</v>
      </c>
      <c r="C34" s="10" t="s">
        <v>4070</v>
      </c>
      <c r="D34" s="10" t="s">
        <v>4088</v>
      </c>
      <c r="E34" s="10" t="s">
        <v>4089</v>
      </c>
      <c r="F34" s="11"/>
      <c r="G34" s="11" t="s">
        <v>10601</v>
      </c>
      <c r="H34" s="11" t="s">
        <v>4090</v>
      </c>
      <c r="I34" s="97">
        <v>444841</v>
      </c>
      <c r="J34" s="97">
        <v>1183903</v>
      </c>
      <c r="K34" s="11">
        <v>2020</v>
      </c>
      <c r="L34" s="11" t="s">
        <v>63</v>
      </c>
      <c r="M34" s="11"/>
      <c r="N34" s="11"/>
      <c r="O34" s="11" t="s">
        <v>68</v>
      </c>
      <c r="P34" s="11" t="s">
        <v>4091</v>
      </c>
      <c r="Q34" s="11" t="s">
        <v>61</v>
      </c>
      <c r="R34" s="11"/>
      <c r="S34" s="11"/>
      <c r="T34" s="11"/>
      <c r="U34" s="11"/>
      <c r="V34" s="11"/>
      <c r="W34" s="11" t="s">
        <v>69</v>
      </c>
      <c r="X34" s="148"/>
      <c r="Y34" s="11" t="s">
        <v>70</v>
      </c>
      <c r="Z34" s="12" t="s">
        <v>75</v>
      </c>
      <c r="AA34" s="15" t="s">
        <v>72</v>
      </c>
      <c r="AB34" s="15"/>
      <c r="AC34" s="4"/>
      <c r="AD34" s="4"/>
      <c r="AE34" s="76">
        <v>11</v>
      </c>
      <c r="AF34" s="4"/>
      <c r="AG34" s="4"/>
      <c r="AH34" s="4"/>
      <c r="AI34" s="150"/>
    </row>
    <row r="35" spans="1:35" s="5" customFormat="1" ht="25.5" customHeight="1" x14ac:dyDescent="0.85">
      <c r="A35" s="10">
        <v>34</v>
      </c>
      <c r="B35" s="10" t="s">
        <v>4025</v>
      </c>
      <c r="C35" s="10" t="s">
        <v>4070</v>
      </c>
      <c r="D35" s="10" t="s">
        <v>4088</v>
      </c>
      <c r="E35" s="10" t="s">
        <v>4092</v>
      </c>
      <c r="F35" s="11"/>
      <c r="G35" s="11" t="s">
        <v>10602</v>
      </c>
      <c r="H35" s="11"/>
      <c r="I35" s="97"/>
      <c r="J35" s="97"/>
      <c r="K35" s="11">
        <v>2020</v>
      </c>
      <c r="L35" s="11" t="s">
        <v>67</v>
      </c>
      <c r="M35" s="11"/>
      <c r="N35" s="11"/>
      <c r="O35" s="11" t="s">
        <v>68</v>
      </c>
      <c r="P35" s="11" t="s">
        <v>4093</v>
      </c>
      <c r="Q35" s="11" t="s">
        <v>61</v>
      </c>
      <c r="R35" s="11"/>
      <c r="S35" s="11"/>
      <c r="T35" s="11"/>
      <c r="U35" s="11"/>
      <c r="V35" s="11"/>
      <c r="W35" s="11" t="s">
        <v>69</v>
      </c>
      <c r="X35" s="148"/>
      <c r="Y35" s="11" t="s">
        <v>70</v>
      </c>
      <c r="Z35" s="12" t="s">
        <v>75</v>
      </c>
      <c r="AA35" s="15" t="s">
        <v>72</v>
      </c>
      <c r="AB35" s="15"/>
      <c r="AC35" s="4"/>
      <c r="AD35" s="4"/>
      <c r="AE35" s="76"/>
      <c r="AF35" s="4"/>
      <c r="AG35" s="4"/>
      <c r="AH35" s="4"/>
      <c r="AI35" s="150"/>
    </row>
    <row r="36" spans="1:35" s="5" customFormat="1" ht="25.5" customHeight="1" x14ac:dyDescent="0.85">
      <c r="A36" s="10">
        <v>35</v>
      </c>
      <c r="B36" s="10" t="s">
        <v>4025</v>
      </c>
      <c r="C36" s="10" t="s">
        <v>4070</v>
      </c>
      <c r="D36" s="10" t="s">
        <v>4071</v>
      </c>
      <c r="E36" s="10" t="s">
        <v>4094</v>
      </c>
      <c r="F36" s="11"/>
      <c r="G36" s="11" t="s">
        <v>10603</v>
      </c>
      <c r="H36" s="11"/>
      <c r="I36" s="97"/>
      <c r="J36" s="97"/>
      <c r="K36" s="11">
        <v>2020</v>
      </c>
      <c r="L36" s="11" t="s">
        <v>67</v>
      </c>
      <c r="M36" s="11"/>
      <c r="N36" s="11"/>
      <c r="O36" s="11" t="s">
        <v>68</v>
      </c>
      <c r="P36" s="11" t="s">
        <v>4095</v>
      </c>
      <c r="Q36" s="11" t="s">
        <v>61</v>
      </c>
      <c r="R36" s="11"/>
      <c r="S36" s="11"/>
      <c r="T36" s="11"/>
      <c r="U36" s="11"/>
      <c r="V36" s="11"/>
      <c r="W36" s="11" t="s">
        <v>69</v>
      </c>
      <c r="X36" s="148"/>
      <c r="Y36" s="11" t="s">
        <v>70</v>
      </c>
      <c r="Z36" s="12" t="s">
        <v>75</v>
      </c>
      <c r="AA36" s="15" t="s">
        <v>72</v>
      </c>
      <c r="AB36" s="15"/>
      <c r="AC36" s="4"/>
      <c r="AD36" s="4"/>
      <c r="AE36" s="76"/>
      <c r="AF36" s="4"/>
      <c r="AG36" s="4"/>
      <c r="AH36" s="4"/>
      <c r="AI36" s="150"/>
    </row>
    <row r="37" spans="1:35" s="5" customFormat="1" ht="25.5" customHeight="1" x14ac:dyDescent="0.85">
      <c r="A37" s="10">
        <v>36</v>
      </c>
      <c r="B37" s="10" t="s">
        <v>4025</v>
      </c>
      <c r="C37" s="10" t="s">
        <v>4070</v>
      </c>
      <c r="D37" s="10" t="s">
        <v>4096</v>
      </c>
      <c r="E37" s="10" t="s">
        <v>4097</v>
      </c>
      <c r="F37" s="11"/>
      <c r="G37" s="11" t="s">
        <v>10604</v>
      </c>
      <c r="H37" s="11"/>
      <c r="I37" s="97"/>
      <c r="J37" s="97"/>
      <c r="K37" s="11">
        <v>2020</v>
      </c>
      <c r="L37" s="11" t="s">
        <v>67</v>
      </c>
      <c r="M37" s="11"/>
      <c r="N37" s="11"/>
      <c r="O37" s="11" t="s">
        <v>68</v>
      </c>
      <c r="P37" s="11" t="s">
        <v>4098</v>
      </c>
      <c r="Q37" s="11" t="s">
        <v>61</v>
      </c>
      <c r="R37" s="11"/>
      <c r="S37" s="11"/>
      <c r="T37" s="11"/>
      <c r="U37" s="11"/>
      <c r="V37" s="11"/>
      <c r="W37" s="11" t="s">
        <v>69</v>
      </c>
      <c r="X37" s="148"/>
      <c r="Y37" s="11" t="s">
        <v>70</v>
      </c>
      <c r="Z37" s="12" t="s">
        <v>75</v>
      </c>
      <c r="AA37" s="15" t="s">
        <v>72</v>
      </c>
      <c r="AB37" s="15"/>
      <c r="AC37" s="4"/>
      <c r="AD37" s="4"/>
      <c r="AE37" s="76"/>
      <c r="AF37" s="4"/>
      <c r="AG37" s="4"/>
      <c r="AH37" s="4"/>
      <c r="AI37" s="150"/>
    </row>
    <row r="38" spans="1:35" s="5" customFormat="1" ht="25.5" customHeight="1" x14ac:dyDescent="0.85">
      <c r="A38" s="10">
        <v>37</v>
      </c>
      <c r="B38" s="10" t="s">
        <v>4025</v>
      </c>
      <c r="C38" s="10" t="s">
        <v>4099</v>
      </c>
      <c r="D38" s="10" t="s">
        <v>4100</v>
      </c>
      <c r="E38" s="10" t="s">
        <v>4101</v>
      </c>
      <c r="F38" s="11"/>
      <c r="G38" s="11" t="s">
        <v>10605</v>
      </c>
      <c r="H38" s="11"/>
      <c r="I38" s="97">
        <v>405738</v>
      </c>
      <c r="J38" s="97">
        <v>1168852</v>
      </c>
      <c r="K38" s="11">
        <v>2017</v>
      </c>
      <c r="L38" s="11" t="s">
        <v>63</v>
      </c>
      <c r="M38" s="11"/>
      <c r="N38" s="11"/>
      <c r="O38" s="11" t="s">
        <v>68</v>
      </c>
      <c r="P38" s="11" t="s">
        <v>4102</v>
      </c>
      <c r="Q38" s="11" t="s">
        <v>61</v>
      </c>
      <c r="R38" s="11"/>
      <c r="S38" s="11"/>
      <c r="T38" s="11"/>
      <c r="U38" s="11"/>
      <c r="V38" s="11"/>
      <c r="W38" s="11" t="s">
        <v>69</v>
      </c>
      <c r="X38" s="148"/>
      <c r="Y38" s="11" t="s">
        <v>70</v>
      </c>
      <c r="Z38" s="12" t="s">
        <v>75</v>
      </c>
      <c r="AA38" s="15" t="s">
        <v>72</v>
      </c>
      <c r="AB38" s="15"/>
      <c r="AC38" s="4"/>
      <c r="AD38" s="4"/>
      <c r="AE38" s="76">
        <v>11</v>
      </c>
      <c r="AF38" s="4"/>
      <c r="AG38" s="4"/>
      <c r="AH38" s="4"/>
      <c r="AI38" s="150"/>
    </row>
    <row r="39" spans="1:35" s="5" customFormat="1" ht="25.5" customHeight="1" x14ac:dyDescent="0.85">
      <c r="A39" s="10">
        <v>38</v>
      </c>
      <c r="B39" s="10" t="s">
        <v>4025</v>
      </c>
      <c r="C39" s="10" t="s">
        <v>4099</v>
      </c>
      <c r="D39" s="10" t="s">
        <v>4100</v>
      </c>
      <c r="E39" s="10" t="s">
        <v>4101</v>
      </c>
      <c r="F39" s="11"/>
      <c r="G39" s="11" t="s">
        <v>10606</v>
      </c>
      <c r="H39" s="11" t="s">
        <v>4103</v>
      </c>
      <c r="I39" s="97">
        <v>405631</v>
      </c>
      <c r="J39" s="97">
        <v>1169031</v>
      </c>
      <c r="K39" s="11">
        <v>2020</v>
      </c>
      <c r="L39" s="11" t="s">
        <v>63</v>
      </c>
      <c r="M39" s="11"/>
      <c r="N39" s="11"/>
      <c r="O39" s="11" t="s">
        <v>68</v>
      </c>
      <c r="P39" s="11" t="s">
        <v>4104</v>
      </c>
      <c r="Q39" s="11" t="s">
        <v>61</v>
      </c>
      <c r="R39" s="11"/>
      <c r="S39" s="11"/>
      <c r="T39" s="11"/>
      <c r="U39" s="11"/>
      <c r="V39" s="11"/>
      <c r="W39" s="11" t="s">
        <v>69</v>
      </c>
      <c r="X39" s="148"/>
      <c r="Y39" s="11" t="s">
        <v>70</v>
      </c>
      <c r="Z39" s="12" t="s">
        <v>75</v>
      </c>
      <c r="AA39" s="15" t="s">
        <v>72</v>
      </c>
      <c r="AB39" s="15"/>
      <c r="AC39" s="4"/>
      <c r="AD39" s="4"/>
      <c r="AE39" s="76">
        <v>11</v>
      </c>
      <c r="AF39" s="4"/>
      <c r="AG39" s="4"/>
      <c r="AH39" s="4"/>
      <c r="AI39" s="150"/>
    </row>
    <row r="40" spans="1:35" s="5" customFormat="1" ht="25.5" customHeight="1" x14ac:dyDescent="0.85">
      <c r="A40" s="10">
        <v>39</v>
      </c>
      <c r="B40" s="10" t="s">
        <v>4025</v>
      </c>
      <c r="C40" s="10" t="s">
        <v>4099</v>
      </c>
      <c r="D40" s="10" t="s">
        <v>4100</v>
      </c>
      <c r="E40" s="10" t="s">
        <v>4101</v>
      </c>
      <c r="F40" s="11"/>
      <c r="G40" s="11" t="s">
        <v>10607</v>
      </c>
      <c r="H40" s="11"/>
      <c r="I40" s="97"/>
      <c r="J40" s="97"/>
      <c r="K40" s="11">
        <v>2020</v>
      </c>
      <c r="L40" s="11" t="s">
        <v>67</v>
      </c>
      <c r="M40" s="11"/>
      <c r="N40" s="11"/>
      <c r="O40" s="11" t="s">
        <v>68</v>
      </c>
      <c r="P40" s="11" t="s">
        <v>4105</v>
      </c>
      <c r="Q40" s="11" t="s">
        <v>61</v>
      </c>
      <c r="R40" s="11"/>
      <c r="S40" s="11"/>
      <c r="T40" s="11"/>
      <c r="U40" s="11"/>
      <c r="V40" s="11"/>
      <c r="W40" s="11" t="s">
        <v>69</v>
      </c>
      <c r="X40" s="148"/>
      <c r="Y40" s="11" t="s">
        <v>70</v>
      </c>
      <c r="Z40" s="12" t="s">
        <v>75</v>
      </c>
      <c r="AA40" s="15" t="s">
        <v>72</v>
      </c>
      <c r="AB40" s="15"/>
      <c r="AC40" s="4"/>
      <c r="AD40" s="4"/>
      <c r="AE40" s="76"/>
      <c r="AF40" s="4"/>
      <c r="AG40" s="4"/>
      <c r="AH40" s="4"/>
      <c r="AI40" s="150"/>
    </row>
    <row r="41" spans="1:35" s="5" customFormat="1" ht="25.5" customHeight="1" x14ac:dyDescent="0.85">
      <c r="A41" s="10">
        <v>40</v>
      </c>
      <c r="B41" s="10" t="s">
        <v>4025</v>
      </c>
      <c r="C41" s="10" t="s">
        <v>4099</v>
      </c>
      <c r="D41" s="10" t="s">
        <v>4100</v>
      </c>
      <c r="E41" s="10" t="s">
        <v>4101</v>
      </c>
      <c r="F41" s="11"/>
      <c r="G41" s="11" t="s">
        <v>10608</v>
      </c>
      <c r="H41" s="11"/>
      <c r="I41" s="97"/>
      <c r="J41" s="97"/>
      <c r="K41" s="11">
        <v>2020</v>
      </c>
      <c r="L41" s="11" t="s">
        <v>67</v>
      </c>
      <c r="M41" s="11"/>
      <c r="N41" s="11"/>
      <c r="O41" s="11" t="s">
        <v>68</v>
      </c>
      <c r="P41" s="11" t="s">
        <v>4106</v>
      </c>
      <c r="Q41" s="11" t="s">
        <v>61</v>
      </c>
      <c r="R41" s="11"/>
      <c r="S41" s="11"/>
      <c r="T41" s="11"/>
      <c r="U41" s="11"/>
      <c r="V41" s="11"/>
      <c r="W41" s="11" t="s">
        <v>69</v>
      </c>
      <c r="X41" s="148"/>
      <c r="Y41" s="11" t="s">
        <v>70</v>
      </c>
      <c r="Z41" s="12" t="s">
        <v>75</v>
      </c>
      <c r="AA41" s="15" t="s">
        <v>72</v>
      </c>
      <c r="AB41" s="15"/>
      <c r="AC41" s="4"/>
      <c r="AD41" s="4"/>
      <c r="AE41" s="76"/>
      <c r="AF41" s="4"/>
      <c r="AG41" s="4"/>
      <c r="AH41" s="4"/>
      <c r="AI41" s="150"/>
    </row>
    <row r="42" spans="1:35" s="5" customFormat="1" ht="25.5" customHeight="1" x14ac:dyDescent="0.85">
      <c r="A42" s="10">
        <v>41</v>
      </c>
      <c r="B42" s="10" t="s">
        <v>4025</v>
      </c>
      <c r="C42" s="10" t="s">
        <v>4099</v>
      </c>
      <c r="D42" s="10" t="s">
        <v>4100</v>
      </c>
      <c r="E42" s="10" t="s">
        <v>4107</v>
      </c>
      <c r="F42" s="11"/>
      <c r="G42" s="11" t="s">
        <v>10609</v>
      </c>
      <c r="H42" s="11"/>
      <c r="I42" s="97"/>
      <c r="J42" s="97"/>
      <c r="K42" s="11">
        <v>2020</v>
      </c>
      <c r="L42" s="11" t="s">
        <v>67</v>
      </c>
      <c r="M42" s="11"/>
      <c r="N42" s="11"/>
      <c r="O42" s="11" t="s">
        <v>68</v>
      </c>
      <c r="P42" s="11" t="s">
        <v>4108</v>
      </c>
      <c r="Q42" s="11" t="s">
        <v>61</v>
      </c>
      <c r="R42" s="11"/>
      <c r="S42" s="11"/>
      <c r="T42" s="11"/>
      <c r="U42" s="11"/>
      <c r="V42" s="11"/>
      <c r="W42" s="11" t="s">
        <v>69</v>
      </c>
      <c r="X42" s="148"/>
      <c r="Y42" s="11" t="s">
        <v>70</v>
      </c>
      <c r="Z42" s="12" t="s">
        <v>75</v>
      </c>
      <c r="AA42" s="15" t="s">
        <v>72</v>
      </c>
      <c r="AB42" s="15"/>
      <c r="AC42" s="4"/>
      <c r="AD42" s="4"/>
      <c r="AE42" s="76"/>
      <c r="AF42" s="4"/>
      <c r="AG42" s="4"/>
      <c r="AH42" s="4"/>
      <c r="AI42" s="150"/>
    </row>
    <row r="43" spans="1:35" s="5" customFormat="1" ht="25.5" customHeight="1" x14ac:dyDescent="0.85">
      <c r="A43" s="10">
        <v>42</v>
      </c>
      <c r="B43" s="10" t="s">
        <v>4025</v>
      </c>
      <c r="C43" s="10" t="s">
        <v>4099</v>
      </c>
      <c r="D43" s="10" t="s">
        <v>4109</v>
      </c>
      <c r="E43" s="10" t="s">
        <v>466</v>
      </c>
      <c r="F43" s="11"/>
      <c r="G43" s="11" t="s">
        <v>10610</v>
      </c>
      <c r="H43" s="11"/>
      <c r="I43" s="97">
        <v>421670</v>
      </c>
      <c r="J43" s="97">
        <v>1188116</v>
      </c>
      <c r="K43" s="11">
        <v>2017</v>
      </c>
      <c r="L43" s="11" t="s">
        <v>63</v>
      </c>
      <c r="M43" s="11"/>
      <c r="N43" s="11"/>
      <c r="O43" s="11" t="s">
        <v>68</v>
      </c>
      <c r="P43" s="11" t="s">
        <v>4110</v>
      </c>
      <c r="Q43" s="11" t="s">
        <v>61</v>
      </c>
      <c r="R43" s="11"/>
      <c r="S43" s="11"/>
      <c r="T43" s="11"/>
      <c r="U43" s="11"/>
      <c r="V43" s="11"/>
      <c r="W43" s="11" t="s">
        <v>69</v>
      </c>
      <c r="X43" s="148"/>
      <c r="Y43" s="11" t="s">
        <v>70</v>
      </c>
      <c r="Z43" s="12" t="s">
        <v>75</v>
      </c>
      <c r="AA43" s="15" t="s">
        <v>72</v>
      </c>
      <c r="AB43" s="15"/>
      <c r="AC43" s="4"/>
      <c r="AD43" s="4"/>
      <c r="AE43" s="76">
        <v>11</v>
      </c>
      <c r="AF43" s="4"/>
      <c r="AG43" s="4"/>
      <c r="AH43" s="4"/>
      <c r="AI43" s="150"/>
    </row>
    <row r="44" spans="1:35" s="5" customFormat="1" ht="25.5" customHeight="1" x14ac:dyDescent="0.85">
      <c r="A44" s="10">
        <v>43</v>
      </c>
      <c r="B44" s="10" t="s">
        <v>4025</v>
      </c>
      <c r="C44" s="10" t="s">
        <v>4099</v>
      </c>
      <c r="D44" s="10" t="s">
        <v>4109</v>
      </c>
      <c r="E44" s="10" t="s">
        <v>466</v>
      </c>
      <c r="F44" s="11"/>
      <c r="G44" s="11" t="s">
        <v>10611</v>
      </c>
      <c r="H44" s="11" t="s">
        <v>4111</v>
      </c>
      <c r="I44" s="97">
        <v>418710</v>
      </c>
      <c r="J44" s="97">
        <v>1189970</v>
      </c>
      <c r="K44" s="11">
        <v>2019</v>
      </c>
      <c r="L44" s="11" t="s">
        <v>63</v>
      </c>
      <c r="M44" s="11"/>
      <c r="N44" s="11"/>
      <c r="O44" s="11" t="s">
        <v>68</v>
      </c>
      <c r="P44" s="11" t="s">
        <v>4112</v>
      </c>
      <c r="Q44" s="11" t="s">
        <v>61</v>
      </c>
      <c r="R44" s="11"/>
      <c r="S44" s="11"/>
      <c r="T44" s="11"/>
      <c r="U44" s="11"/>
      <c r="V44" s="11"/>
      <c r="W44" s="11" t="s">
        <v>69</v>
      </c>
      <c r="X44" s="148"/>
      <c r="Y44" s="11" t="s">
        <v>70</v>
      </c>
      <c r="Z44" s="12" t="s">
        <v>75</v>
      </c>
      <c r="AA44" s="15" t="s">
        <v>72</v>
      </c>
      <c r="AB44" s="15"/>
      <c r="AC44" s="4"/>
      <c r="AD44" s="4"/>
      <c r="AE44" s="76">
        <v>11</v>
      </c>
      <c r="AF44" s="4"/>
      <c r="AG44" s="4"/>
      <c r="AH44" s="4"/>
      <c r="AI44" s="150"/>
    </row>
    <row r="45" spans="1:35" s="5" customFormat="1" ht="25.5" customHeight="1" x14ac:dyDescent="0.85">
      <c r="A45" s="10">
        <v>44</v>
      </c>
      <c r="B45" s="10" t="s">
        <v>4025</v>
      </c>
      <c r="C45" s="10" t="s">
        <v>4099</v>
      </c>
      <c r="D45" s="10" t="s">
        <v>4109</v>
      </c>
      <c r="E45" s="10" t="s">
        <v>466</v>
      </c>
      <c r="F45" s="11"/>
      <c r="G45" s="11" t="s">
        <v>10612</v>
      </c>
      <c r="H45" s="11" t="s">
        <v>4113</v>
      </c>
      <c r="I45" s="97">
        <v>418932</v>
      </c>
      <c r="J45" s="97">
        <v>1190293</v>
      </c>
      <c r="K45" s="11">
        <v>2019</v>
      </c>
      <c r="L45" s="11" t="s">
        <v>63</v>
      </c>
      <c r="M45" s="11"/>
      <c r="N45" s="11"/>
      <c r="O45" s="11" t="s">
        <v>68</v>
      </c>
      <c r="P45" s="11" t="s">
        <v>4114</v>
      </c>
      <c r="Q45" s="11" t="s">
        <v>61</v>
      </c>
      <c r="R45" s="11"/>
      <c r="S45" s="11"/>
      <c r="T45" s="11"/>
      <c r="U45" s="11"/>
      <c r="V45" s="11"/>
      <c r="W45" s="11" t="s">
        <v>69</v>
      </c>
      <c r="X45" s="148"/>
      <c r="Y45" s="11" t="s">
        <v>70</v>
      </c>
      <c r="Z45" s="12" t="s">
        <v>75</v>
      </c>
      <c r="AA45" s="15" t="s">
        <v>72</v>
      </c>
      <c r="AB45" s="15"/>
      <c r="AC45" s="4"/>
      <c r="AD45" s="4"/>
      <c r="AE45" s="76">
        <v>11</v>
      </c>
      <c r="AF45" s="4"/>
      <c r="AG45" s="4"/>
      <c r="AH45" s="4"/>
      <c r="AI45" s="150"/>
    </row>
    <row r="46" spans="1:35" s="5" customFormat="1" ht="25.5" customHeight="1" x14ac:dyDescent="0.85">
      <c r="A46" s="10">
        <v>45</v>
      </c>
      <c r="B46" s="10" t="s">
        <v>4025</v>
      </c>
      <c r="C46" s="10" t="s">
        <v>4099</v>
      </c>
      <c r="D46" s="10" t="s">
        <v>4109</v>
      </c>
      <c r="E46" s="10" t="s">
        <v>466</v>
      </c>
      <c r="F46" s="11"/>
      <c r="G46" s="11" t="s">
        <v>10613</v>
      </c>
      <c r="H46" s="11" t="s">
        <v>4113</v>
      </c>
      <c r="I46" s="97">
        <v>419920</v>
      </c>
      <c r="J46" s="97">
        <v>11904194</v>
      </c>
      <c r="K46" s="11">
        <v>2019</v>
      </c>
      <c r="L46" s="11" t="s">
        <v>63</v>
      </c>
      <c r="M46" s="11"/>
      <c r="N46" s="11"/>
      <c r="O46" s="11" t="s">
        <v>68</v>
      </c>
      <c r="P46" s="11" t="s">
        <v>4115</v>
      </c>
      <c r="Q46" s="11" t="s">
        <v>61</v>
      </c>
      <c r="R46" s="11"/>
      <c r="S46" s="11"/>
      <c r="T46" s="11"/>
      <c r="U46" s="11"/>
      <c r="V46" s="11"/>
      <c r="W46" s="11" t="s">
        <v>69</v>
      </c>
      <c r="X46" s="148"/>
      <c r="Y46" s="11" t="s">
        <v>70</v>
      </c>
      <c r="Z46" s="12" t="s">
        <v>75</v>
      </c>
      <c r="AA46" s="15" t="s">
        <v>72</v>
      </c>
      <c r="AB46" s="15"/>
      <c r="AC46" s="4"/>
      <c r="AD46" s="4"/>
      <c r="AE46" s="76">
        <v>11</v>
      </c>
      <c r="AF46" s="4"/>
      <c r="AG46" s="4"/>
      <c r="AH46" s="4"/>
      <c r="AI46" s="150"/>
    </row>
    <row r="47" spans="1:35" s="5" customFormat="1" ht="25.5" customHeight="1" x14ac:dyDescent="0.85">
      <c r="A47" s="10">
        <v>46</v>
      </c>
      <c r="B47" s="10" t="s">
        <v>4025</v>
      </c>
      <c r="C47" s="10" t="s">
        <v>4099</v>
      </c>
      <c r="D47" s="10" t="s">
        <v>4109</v>
      </c>
      <c r="E47" s="10" t="s">
        <v>466</v>
      </c>
      <c r="F47" s="11"/>
      <c r="G47" s="11" t="s">
        <v>10614</v>
      </c>
      <c r="H47" s="11"/>
      <c r="I47" s="97"/>
      <c r="J47" s="97"/>
      <c r="K47" s="11">
        <v>2020</v>
      </c>
      <c r="L47" s="11" t="s">
        <v>67</v>
      </c>
      <c r="M47" s="11"/>
      <c r="N47" s="11"/>
      <c r="O47" s="11" t="s">
        <v>68</v>
      </c>
      <c r="P47" s="11" t="s">
        <v>4116</v>
      </c>
      <c r="Q47" s="11" t="s">
        <v>61</v>
      </c>
      <c r="R47" s="11"/>
      <c r="S47" s="11"/>
      <c r="T47" s="11"/>
      <c r="U47" s="11"/>
      <c r="V47" s="11"/>
      <c r="W47" s="11" t="s">
        <v>69</v>
      </c>
      <c r="X47" s="148"/>
      <c r="Y47" s="11" t="s">
        <v>70</v>
      </c>
      <c r="Z47" s="12" t="s">
        <v>75</v>
      </c>
      <c r="AA47" s="15" t="s">
        <v>72</v>
      </c>
      <c r="AB47" s="15"/>
      <c r="AC47" s="4"/>
      <c r="AD47" s="4"/>
      <c r="AE47" s="76"/>
      <c r="AF47" s="4"/>
      <c r="AG47" s="4"/>
      <c r="AH47" s="4"/>
      <c r="AI47" s="150"/>
    </row>
    <row r="48" spans="1:35" s="5" customFormat="1" ht="25.5" customHeight="1" x14ac:dyDescent="0.85">
      <c r="A48" s="10">
        <v>47</v>
      </c>
      <c r="B48" s="10" t="s">
        <v>4025</v>
      </c>
      <c r="C48" s="10" t="s">
        <v>4099</v>
      </c>
      <c r="D48" s="10" t="s">
        <v>4109</v>
      </c>
      <c r="E48" s="10" t="s">
        <v>466</v>
      </c>
      <c r="F48" s="11"/>
      <c r="G48" s="11" t="s">
        <v>10615</v>
      </c>
      <c r="H48" s="11"/>
      <c r="I48" s="97"/>
      <c r="J48" s="97"/>
      <c r="K48" s="11">
        <v>2020</v>
      </c>
      <c r="L48" s="11" t="s">
        <v>67</v>
      </c>
      <c r="M48" s="11"/>
      <c r="N48" s="11"/>
      <c r="O48" s="11" t="s">
        <v>68</v>
      </c>
      <c r="P48" s="11" t="s">
        <v>4117</v>
      </c>
      <c r="Q48" s="11" t="s">
        <v>61</v>
      </c>
      <c r="R48" s="11"/>
      <c r="S48" s="11"/>
      <c r="T48" s="11"/>
      <c r="U48" s="11"/>
      <c r="V48" s="11"/>
      <c r="W48" s="11" t="s">
        <v>69</v>
      </c>
      <c r="X48" s="148"/>
      <c r="Y48" s="11" t="s">
        <v>70</v>
      </c>
      <c r="Z48" s="12" t="s">
        <v>75</v>
      </c>
      <c r="AA48" s="15" t="s">
        <v>72</v>
      </c>
      <c r="AB48" s="15"/>
      <c r="AC48" s="4"/>
      <c r="AD48" s="4"/>
      <c r="AE48" s="76"/>
      <c r="AF48" s="4"/>
      <c r="AG48" s="4"/>
      <c r="AH48" s="4"/>
      <c r="AI48" s="150"/>
    </row>
    <row r="49" spans="1:35" s="5" customFormat="1" ht="25.5" customHeight="1" x14ac:dyDescent="0.85">
      <c r="A49" s="10">
        <v>48</v>
      </c>
      <c r="B49" s="10" t="s">
        <v>4025</v>
      </c>
      <c r="C49" s="10" t="s">
        <v>4099</v>
      </c>
      <c r="D49" s="10" t="s">
        <v>4109</v>
      </c>
      <c r="E49" s="10" t="s">
        <v>466</v>
      </c>
      <c r="F49" s="11"/>
      <c r="G49" s="11" t="s">
        <v>10616</v>
      </c>
      <c r="H49" s="11"/>
      <c r="I49" s="97"/>
      <c r="J49" s="97"/>
      <c r="K49" s="11">
        <v>2020</v>
      </c>
      <c r="L49" s="11" t="s">
        <v>67</v>
      </c>
      <c r="M49" s="11"/>
      <c r="N49" s="11"/>
      <c r="O49" s="11" t="s">
        <v>68</v>
      </c>
      <c r="P49" s="11" t="s">
        <v>4118</v>
      </c>
      <c r="Q49" s="11" t="s">
        <v>61</v>
      </c>
      <c r="R49" s="11"/>
      <c r="S49" s="11"/>
      <c r="T49" s="11"/>
      <c r="U49" s="11"/>
      <c r="V49" s="11"/>
      <c r="W49" s="11" t="s">
        <v>69</v>
      </c>
      <c r="X49" s="148"/>
      <c r="Y49" s="11" t="s">
        <v>70</v>
      </c>
      <c r="Z49" s="12" t="s">
        <v>75</v>
      </c>
      <c r="AA49" s="15" t="s">
        <v>72</v>
      </c>
      <c r="AB49" s="15"/>
      <c r="AC49" s="4"/>
      <c r="AD49" s="4"/>
      <c r="AE49" s="76"/>
      <c r="AF49" s="4"/>
      <c r="AG49" s="4"/>
      <c r="AH49" s="4"/>
      <c r="AI49" s="150"/>
    </row>
    <row r="50" spans="1:35" s="5" customFormat="1" ht="25.5" customHeight="1" x14ac:dyDescent="0.85">
      <c r="A50" s="10">
        <v>49</v>
      </c>
      <c r="B50" s="10" t="s">
        <v>4025</v>
      </c>
      <c r="C50" s="10" t="s">
        <v>4099</v>
      </c>
      <c r="D50" s="10" t="s">
        <v>4109</v>
      </c>
      <c r="E50" s="10" t="s">
        <v>4119</v>
      </c>
      <c r="F50" s="11"/>
      <c r="G50" s="11" t="s">
        <v>10617</v>
      </c>
      <c r="H50" s="11" t="s">
        <v>4120</v>
      </c>
      <c r="I50" s="97">
        <v>418337</v>
      </c>
      <c r="J50" s="97">
        <v>1182062</v>
      </c>
      <c r="K50" s="11">
        <v>2019</v>
      </c>
      <c r="L50" s="11" t="s">
        <v>63</v>
      </c>
      <c r="M50" s="11"/>
      <c r="N50" s="11"/>
      <c r="O50" s="11" t="s">
        <v>68</v>
      </c>
      <c r="P50" s="11" t="s">
        <v>4121</v>
      </c>
      <c r="Q50" s="11" t="s">
        <v>61</v>
      </c>
      <c r="R50" s="11"/>
      <c r="S50" s="11"/>
      <c r="T50" s="11"/>
      <c r="U50" s="11"/>
      <c r="V50" s="11"/>
      <c r="W50" s="11" t="s">
        <v>69</v>
      </c>
      <c r="X50" s="148"/>
      <c r="Y50" s="11" t="s">
        <v>70</v>
      </c>
      <c r="Z50" s="12" t="s">
        <v>75</v>
      </c>
      <c r="AA50" s="15" t="s">
        <v>72</v>
      </c>
      <c r="AB50" s="15"/>
      <c r="AC50" s="4"/>
      <c r="AD50" s="4"/>
      <c r="AE50" s="76">
        <v>11</v>
      </c>
      <c r="AF50" s="4"/>
      <c r="AG50" s="4"/>
      <c r="AH50" s="4"/>
      <c r="AI50" s="150"/>
    </row>
    <row r="51" spans="1:35" s="5" customFormat="1" ht="25.5" customHeight="1" x14ac:dyDescent="0.85">
      <c r="A51" s="10">
        <v>50</v>
      </c>
      <c r="B51" s="10" t="s">
        <v>4025</v>
      </c>
      <c r="C51" s="10" t="s">
        <v>4099</v>
      </c>
      <c r="D51" s="10" t="s">
        <v>4109</v>
      </c>
      <c r="E51" s="10" t="s">
        <v>4119</v>
      </c>
      <c r="F51" s="11"/>
      <c r="G51" s="11" t="s">
        <v>10618</v>
      </c>
      <c r="H51" s="11" t="s">
        <v>4122</v>
      </c>
      <c r="I51" s="97">
        <v>418037</v>
      </c>
      <c r="J51" s="97">
        <v>1185468</v>
      </c>
      <c r="K51" s="11">
        <v>2019</v>
      </c>
      <c r="L51" s="11" t="s">
        <v>63</v>
      </c>
      <c r="M51" s="11"/>
      <c r="N51" s="11"/>
      <c r="O51" s="11" t="s">
        <v>68</v>
      </c>
      <c r="P51" s="11" t="s">
        <v>4123</v>
      </c>
      <c r="Q51" s="11" t="s">
        <v>61</v>
      </c>
      <c r="R51" s="11"/>
      <c r="S51" s="11"/>
      <c r="T51" s="11"/>
      <c r="U51" s="11"/>
      <c r="V51" s="11"/>
      <c r="W51" s="11" t="s">
        <v>69</v>
      </c>
      <c r="X51" s="148"/>
      <c r="Y51" s="11" t="s">
        <v>70</v>
      </c>
      <c r="Z51" s="12" t="s">
        <v>75</v>
      </c>
      <c r="AA51" s="15" t="s">
        <v>72</v>
      </c>
      <c r="AB51" s="15"/>
      <c r="AC51" s="4"/>
      <c r="AD51" s="4"/>
      <c r="AE51" s="76">
        <v>11</v>
      </c>
      <c r="AF51" s="4"/>
      <c r="AG51" s="4"/>
      <c r="AH51" s="4"/>
      <c r="AI51" s="150"/>
    </row>
    <row r="52" spans="1:35" s="5" customFormat="1" ht="25.5" customHeight="1" x14ac:dyDescent="0.85">
      <c r="A52" s="10">
        <v>51</v>
      </c>
      <c r="B52" s="10" t="s">
        <v>4025</v>
      </c>
      <c r="C52" s="10" t="s">
        <v>4099</v>
      </c>
      <c r="D52" s="10" t="s">
        <v>4109</v>
      </c>
      <c r="E52" s="10" t="s">
        <v>4119</v>
      </c>
      <c r="F52" s="11"/>
      <c r="G52" s="11" t="s">
        <v>10619</v>
      </c>
      <c r="H52" s="11" t="s">
        <v>4124</v>
      </c>
      <c r="I52" s="97">
        <v>418654</v>
      </c>
      <c r="J52" s="97">
        <v>1182189</v>
      </c>
      <c r="K52" s="11">
        <v>2019</v>
      </c>
      <c r="L52" s="11" t="s">
        <v>63</v>
      </c>
      <c r="M52" s="11"/>
      <c r="N52" s="11"/>
      <c r="O52" s="11" t="s">
        <v>68</v>
      </c>
      <c r="P52" s="11" t="s">
        <v>4125</v>
      </c>
      <c r="Q52" s="11" t="s">
        <v>61</v>
      </c>
      <c r="R52" s="11"/>
      <c r="S52" s="11"/>
      <c r="T52" s="11"/>
      <c r="U52" s="11"/>
      <c r="V52" s="11"/>
      <c r="W52" s="11" t="s">
        <v>69</v>
      </c>
      <c r="X52" s="148"/>
      <c r="Y52" s="11" t="s">
        <v>70</v>
      </c>
      <c r="Z52" s="12" t="s">
        <v>75</v>
      </c>
      <c r="AA52" s="15" t="s">
        <v>72</v>
      </c>
      <c r="AB52" s="15"/>
      <c r="AC52" s="4"/>
      <c r="AD52" s="4"/>
      <c r="AE52" s="76">
        <v>11</v>
      </c>
      <c r="AF52" s="4"/>
      <c r="AG52" s="4"/>
      <c r="AH52" s="4"/>
      <c r="AI52" s="150"/>
    </row>
    <row r="53" spans="1:35" s="5" customFormat="1" ht="25.5" customHeight="1" x14ac:dyDescent="0.85">
      <c r="A53" s="10">
        <v>52</v>
      </c>
      <c r="B53" s="10" t="s">
        <v>4025</v>
      </c>
      <c r="C53" s="10" t="s">
        <v>4099</v>
      </c>
      <c r="D53" s="10" t="s">
        <v>4109</v>
      </c>
      <c r="E53" s="10" t="s">
        <v>4119</v>
      </c>
      <c r="F53" s="11"/>
      <c r="G53" s="11" t="s">
        <v>10620</v>
      </c>
      <c r="H53" s="11"/>
      <c r="I53" s="97"/>
      <c r="J53" s="97"/>
      <c r="K53" s="11">
        <v>2020</v>
      </c>
      <c r="L53" s="11" t="s">
        <v>67</v>
      </c>
      <c r="M53" s="11"/>
      <c r="N53" s="11"/>
      <c r="O53" s="11" t="s">
        <v>68</v>
      </c>
      <c r="P53" s="11" t="s">
        <v>4126</v>
      </c>
      <c r="Q53" s="11" t="s">
        <v>61</v>
      </c>
      <c r="R53" s="11"/>
      <c r="S53" s="11"/>
      <c r="T53" s="11"/>
      <c r="U53" s="11"/>
      <c r="V53" s="11"/>
      <c r="W53" s="11" t="s">
        <v>69</v>
      </c>
      <c r="X53" s="148"/>
      <c r="Y53" s="11" t="s">
        <v>70</v>
      </c>
      <c r="Z53" s="12" t="s">
        <v>75</v>
      </c>
      <c r="AA53" s="15" t="s">
        <v>72</v>
      </c>
      <c r="AB53" s="15"/>
      <c r="AC53" s="4"/>
      <c r="AD53" s="4"/>
      <c r="AE53" s="76"/>
      <c r="AF53" s="4"/>
      <c r="AG53" s="4"/>
      <c r="AH53" s="4"/>
      <c r="AI53" s="150"/>
    </row>
    <row r="54" spans="1:35" s="5" customFormat="1" ht="25.5" customHeight="1" x14ac:dyDescent="0.85">
      <c r="A54" s="10">
        <v>53</v>
      </c>
      <c r="B54" s="10" t="s">
        <v>4025</v>
      </c>
      <c r="C54" s="10" t="s">
        <v>4099</v>
      </c>
      <c r="D54" s="10" t="s">
        <v>4109</v>
      </c>
      <c r="E54" s="10" t="s">
        <v>4119</v>
      </c>
      <c r="F54" s="11"/>
      <c r="G54" s="11" t="s">
        <v>10621</v>
      </c>
      <c r="H54" s="11"/>
      <c r="I54" s="97"/>
      <c r="J54" s="97"/>
      <c r="K54" s="11">
        <v>2020</v>
      </c>
      <c r="L54" s="11" t="s">
        <v>67</v>
      </c>
      <c r="M54" s="11"/>
      <c r="N54" s="11"/>
      <c r="O54" s="11" t="s">
        <v>68</v>
      </c>
      <c r="P54" s="11" t="s">
        <v>4127</v>
      </c>
      <c r="Q54" s="11" t="s">
        <v>61</v>
      </c>
      <c r="R54" s="11"/>
      <c r="S54" s="11"/>
      <c r="T54" s="11"/>
      <c r="U54" s="11"/>
      <c r="V54" s="11"/>
      <c r="W54" s="11" t="s">
        <v>69</v>
      </c>
      <c r="X54" s="148"/>
      <c r="Y54" s="11" t="s">
        <v>70</v>
      </c>
      <c r="Z54" s="12" t="s">
        <v>75</v>
      </c>
      <c r="AA54" s="15" t="s">
        <v>72</v>
      </c>
      <c r="AB54" s="15"/>
      <c r="AC54" s="4"/>
      <c r="AD54" s="4"/>
      <c r="AE54" s="76"/>
      <c r="AF54" s="4"/>
      <c r="AG54" s="4"/>
      <c r="AH54" s="4"/>
      <c r="AI54" s="150"/>
    </row>
    <row r="55" spans="1:35" s="5" customFormat="1" ht="25.5" customHeight="1" x14ac:dyDescent="0.85">
      <c r="A55" s="10">
        <v>54</v>
      </c>
      <c r="B55" s="10" t="s">
        <v>4025</v>
      </c>
      <c r="C55" s="10" t="s">
        <v>4099</v>
      </c>
      <c r="D55" s="10" t="s">
        <v>4109</v>
      </c>
      <c r="E55" s="10" t="s">
        <v>4128</v>
      </c>
      <c r="F55" s="11"/>
      <c r="G55" s="11" t="s">
        <v>10622</v>
      </c>
      <c r="H55" s="11" t="s">
        <v>4129</v>
      </c>
      <c r="I55" s="97">
        <v>429950</v>
      </c>
      <c r="J55" s="97">
        <v>1182134</v>
      </c>
      <c r="K55" s="11">
        <v>2022</v>
      </c>
      <c r="L55" s="11" t="s">
        <v>63</v>
      </c>
      <c r="M55" s="11"/>
      <c r="N55" s="11"/>
      <c r="O55" s="11" t="s">
        <v>68</v>
      </c>
      <c r="P55" s="11" t="s">
        <v>4130</v>
      </c>
      <c r="Q55" s="11" t="s">
        <v>61</v>
      </c>
      <c r="R55" s="11"/>
      <c r="S55" s="11"/>
      <c r="T55" s="11"/>
      <c r="U55" s="11"/>
      <c r="V55" s="11"/>
      <c r="W55" s="11" t="s">
        <v>69</v>
      </c>
      <c r="X55" s="148"/>
      <c r="Y55" s="11" t="s">
        <v>70</v>
      </c>
      <c r="Z55" s="12" t="s">
        <v>75</v>
      </c>
      <c r="AA55" s="15" t="s">
        <v>72</v>
      </c>
      <c r="AB55" s="15"/>
      <c r="AC55" s="4"/>
      <c r="AD55" s="4"/>
      <c r="AE55" s="76">
        <v>11</v>
      </c>
      <c r="AF55" s="4"/>
      <c r="AG55" s="4"/>
      <c r="AH55" s="4"/>
      <c r="AI55" s="150"/>
    </row>
    <row r="56" spans="1:35" s="5" customFormat="1" ht="25.5" customHeight="1" x14ac:dyDescent="0.85">
      <c r="A56" s="10">
        <v>55</v>
      </c>
      <c r="B56" s="10" t="s">
        <v>4025</v>
      </c>
      <c r="C56" s="10" t="s">
        <v>4099</v>
      </c>
      <c r="D56" s="10" t="s">
        <v>4109</v>
      </c>
      <c r="E56" s="10" t="s">
        <v>4128</v>
      </c>
      <c r="F56" s="11"/>
      <c r="G56" s="11" t="s">
        <v>10623</v>
      </c>
      <c r="H56" s="11"/>
      <c r="I56" s="97"/>
      <c r="J56" s="97"/>
      <c r="K56" s="11">
        <v>2020</v>
      </c>
      <c r="L56" s="11" t="s">
        <v>67</v>
      </c>
      <c r="M56" s="11"/>
      <c r="N56" s="11"/>
      <c r="O56" s="11" t="s">
        <v>68</v>
      </c>
      <c r="P56" s="11" t="s">
        <v>4131</v>
      </c>
      <c r="Q56" s="11" t="s">
        <v>61</v>
      </c>
      <c r="R56" s="11"/>
      <c r="S56" s="11"/>
      <c r="T56" s="11"/>
      <c r="U56" s="11"/>
      <c r="V56" s="11"/>
      <c r="W56" s="11" t="s">
        <v>69</v>
      </c>
      <c r="X56" s="148"/>
      <c r="Y56" s="11" t="s">
        <v>70</v>
      </c>
      <c r="Z56" s="12" t="s">
        <v>75</v>
      </c>
      <c r="AA56" s="15" t="s">
        <v>72</v>
      </c>
      <c r="AB56" s="15"/>
      <c r="AC56" s="4"/>
      <c r="AD56" s="4"/>
      <c r="AE56" s="76"/>
      <c r="AF56" s="4"/>
      <c r="AG56" s="4"/>
      <c r="AH56" s="4"/>
      <c r="AI56" s="150"/>
    </row>
    <row r="57" spans="1:35" s="5" customFormat="1" ht="25.5" customHeight="1" x14ac:dyDescent="0.85">
      <c r="A57" s="10">
        <v>56</v>
      </c>
      <c r="B57" s="10" t="s">
        <v>4025</v>
      </c>
      <c r="C57" s="10" t="s">
        <v>4099</v>
      </c>
      <c r="D57" s="10" t="s">
        <v>4109</v>
      </c>
      <c r="E57" s="10" t="s">
        <v>4128</v>
      </c>
      <c r="F57" s="11"/>
      <c r="G57" s="11" t="s">
        <v>10624</v>
      </c>
      <c r="H57" s="11"/>
      <c r="I57" s="97"/>
      <c r="J57" s="97"/>
      <c r="K57" s="11">
        <v>2020</v>
      </c>
      <c r="L57" s="11" t="s">
        <v>67</v>
      </c>
      <c r="M57" s="11"/>
      <c r="N57" s="11"/>
      <c r="O57" s="11" t="s">
        <v>68</v>
      </c>
      <c r="P57" s="11" t="s">
        <v>4132</v>
      </c>
      <c r="Q57" s="11" t="s">
        <v>61</v>
      </c>
      <c r="R57" s="11"/>
      <c r="S57" s="11"/>
      <c r="T57" s="11"/>
      <c r="U57" s="11"/>
      <c r="V57" s="11"/>
      <c r="W57" s="11" t="s">
        <v>69</v>
      </c>
      <c r="X57" s="148"/>
      <c r="Y57" s="11" t="s">
        <v>70</v>
      </c>
      <c r="Z57" s="12" t="s">
        <v>75</v>
      </c>
      <c r="AA57" s="15" t="s">
        <v>72</v>
      </c>
      <c r="AB57" s="15"/>
      <c r="AC57" s="4"/>
      <c r="AD57" s="4"/>
      <c r="AE57" s="76"/>
      <c r="AF57" s="4"/>
      <c r="AG57" s="4"/>
      <c r="AH57" s="4"/>
      <c r="AI57" s="150"/>
    </row>
    <row r="58" spans="1:35" s="5" customFormat="1" ht="25.5" customHeight="1" x14ac:dyDescent="0.85">
      <c r="A58" s="10">
        <v>57</v>
      </c>
      <c r="B58" s="10" t="s">
        <v>4025</v>
      </c>
      <c r="C58" s="10" t="s">
        <v>4099</v>
      </c>
      <c r="D58" s="10" t="s">
        <v>4109</v>
      </c>
      <c r="E58" s="10" t="s">
        <v>4128</v>
      </c>
      <c r="F58" s="11"/>
      <c r="G58" s="11" t="s">
        <v>10625</v>
      </c>
      <c r="H58" s="11"/>
      <c r="I58" s="97"/>
      <c r="J58" s="97"/>
      <c r="K58" s="11">
        <v>2020</v>
      </c>
      <c r="L58" s="11" t="s">
        <v>67</v>
      </c>
      <c r="M58" s="11"/>
      <c r="N58" s="11"/>
      <c r="O58" s="11" t="s">
        <v>68</v>
      </c>
      <c r="P58" s="11" t="s">
        <v>4133</v>
      </c>
      <c r="Q58" s="11" t="s">
        <v>61</v>
      </c>
      <c r="R58" s="11"/>
      <c r="S58" s="11"/>
      <c r="T58" s="11"/>
      <c r="U58" s="11"/>
      <c r="V58" s="11"/>
      <c r="W58" s="11" t="s">
        <v>69</v>
      </c>
      <c r="X58" s="148"/>
      <c r="Y58" s="11" t="s">
        <v>70</v>
      </c>
      <c r="Z58" s="12" t="s">
        <v>75</v>
      </c>
      <c r="AA58" s="15" t="s">
        <v>72</v>
      </c>
      <c r="AB58" s="15"/>
      <c r="AC58" s="4"/>
      <c r="AD58" s="4"/>
      <c r="AE58" s="76"/>
      <c r="AF58" s="4"/>
      <c r="AG58" s="4"/>
      <c r="AH58" s="4"/>
      <c r="AI58" s="150"/>
    </row>
    <row r="59" spans="1:35" s="5" customFormat="1" ht="25.5" customHeight="1" x14ac:dyDescent="0.85">
      <c r="A59" s="10">
        <v>58</v>
      </c>
      <c r="B59" s="10" t="s">
        <v>4025</v>
      </c>
      <c r="C59" s="10" t="s">
        <v>4099</v>
      </c>
      <c r="D59" s="10" t="s">
        <v>4109</v>
      </c>
      <c r="E59" s="10" t="s">
        <v>4128</v>
      </c>
      <c r="F59" s="11"/>
      <c r="G59" s="11" t="s">
        <v>10626</v>
      </c>
      <c r="H59" s="11"/>
      <c r="I59" s="97"/>
      <c r="J59" s="97"/>
      <c r="K59" s="11">
        <v>2020</v>
      </c>
      <c r="L59" s="11" t="s">
        <v>67</v>
      </c>
      <c r="M59" s="11"/>
      <c r="N59" s="11"/>
      <c r="O59" s="11" t="s">
        <v>68</v>
      </c>
      <c r="P59" s="11" t="s">
        <v>4134</v>
      </c>
      <c r="Q59" s="11" t="s">
        <v>61</v>
      </c>
      <c r="R59" s="11"/>
      <c r="S59" s="11"/>
      <c r="T59" s="11"/>
      <c r="U59" s="11"/>
      <c r="V59" s="11"/>
      <c r="W59" s="11" t="s">
        <v>69</v>
      </c>
      <c r="X59" s="148"/>
      <c r="Y59" s="11" t="s">
        <v>70</v>
      </c>
      <c r="Z59" s="12" t="s">
        <v>75</v>
      </c>
      <c r="AA59" s="15" t="s">
        <v>72</v>
      </c>
      <c r="AB59" s="15"/>
      <c r="AC59" s="4"/>
      <c r="AD59" s="4"/>
      <c r="AE59" s="76"/>
      <c r="AF59" s="4"/>
      <c r="AG59" s="4"/>
      <c r="AH59" s="4"/>
      <c r="AI59" s="150"/>
    </row>
    <row r="60" spans="1:35" s="5" customFormat="1" ht="25.5" customHeight="1" x14ac:dyDescent="0.85">
      <c r="A60" s="10">
        <v>59</v>
      </c>
      <c r="B60" s="10" t="s">
        <v>4025</v>
      </c>
      <c r="C60" s="10" t="s">
        <v>4099</v>
      </c>
      <c r="D60" s="10" t="s">
        <v>4109</v>
      </c>
      <c r="E60" s="10" t="s">
        <v>1094</v>
      </c>
      <c r="F60" s="11"/>
      <c r="G60" s="11" t="s">
        <v>10627</v>
      </c>
      <c r="H60" s="11"/>
      <c r="I60" s="97"/>
      <c r="J60" s="97"/>
      <c r="K60" s="11">
        <v>2020</v>
      </c>
      <c r="L60" s="11" t="s">
        <v>67</v>
      </c>
      <c r="M60" s="11"/>
      <c r="N60" s="11"/>
      <c r="O60" s="11" t="s">
        <v>68</v>
      </c>
      <c r="P60" s="11" t="s">
        <v>4135</v>
      </c>
      <c r="Q60" s="11" t="s">
        <v>61</v>
      </c>
      <c r="R60" s="11"/>
      <c r="S60" s="11"/>
      <c r="T60" s="11"/>
      <c r="U60" s="11"/>
      <c r="V60" s="11"/>
      <c r="W60" s="11" t="s">
        <v>69</v>
      </c>
      <c r="X60" s="148"/>
      <c r="Y60" s="11" t="s">
        <v>70</v>
      </c>
      <c r="Z60" s="12" t="s">
        <v>75</v>
      </c>
      <c r="AA60" s="15" t="s">
        <v>72</v>
      </c>
      <c r="AB60" s="15"/>
      <c r="AC60" s="4"/>
      <c r="AD60" s="4"/>
      <c r="AE60" s="76"/>
      <c r="AF60" s="4"/>
      <c r="AG60" s="4"/>
      <c r="AH60" s="4"/>
      <c r="AI60" s="150"/>
    </row>
    <row r="61" spans="1:35" s="5" customFormat="1" ht="25.5" customHeight="1" x14ac:dyDescent="0.85">
      <c r="A61" s="10">
        <v>60</v>
      </c>
      <c r="B61" s="10" t="s">
        <v>4025</v>
      </c>
      <c r="C61" s="10" t="s">
        <v>4099</v>
      </c>
      <c r="D61" s="10" t="s">
        <v>4109</v>
      </c>
      <c r="E61" s="10" t="s">
        <v>1094</v>
      </c>
      <c r="F61" s="11"/>
      <c r="G61" s="11" t="s">
        <v>10628</v>
      </c>
      <c r="H61" s="11"/>
      <c r="I61" s="97"/>
      <c r="J61" s="97"/>
      <c r="K61" s="11">
        <v>2020</v>
      </c>
      <c r="L61" s="11" t="s">
        <v>67</v>
      </c>
      <c r="M61" s="11"/>
      <c r="N61" s="11"/>
      <c r="O61" s="11" t="s">
        <v>68</v>
      </c>
      <c r="P61" s="11" t="s">
        <v>4136</v>
      </c>
      <c r="Q61" s="11" t="s">
        <v>61</v>
      </c>
      <c r="R61" s="11"/>
      <c r="S61" s="11"/>
      <c r="T61" s="11"/>
      <c r="U61" s="11"/>
      <c r="V61" s="11"/>
      <c r="W61" s="11" t="s">
        <v>69</v>
      </c>
      <c r="X61" s="148"/>
      <c r="Y61" s="11" t="s">
        <v>70</v>
      </c>
      <c r="Z61" s="12" t="s">
        <v>75</v>
      </c>
      <c r="AA61" s="15" t="s">
        <v>72</v>
      </c>
      <c r="AB61" s="15"/>
      <c r="AC61" s="4"/>
      <c r="AD61" s="4"/>
      <c r="AE61" s="76"/>
      <c r="AF61" s="4"/>
      <c r="AG61" s="4"/>
      <c r="AH61" s="4"/>
      <c r="AI61" s="150"/>
    </row>
    <row r="62" spans="1:35" s="5" customFormat="1" ht="25.5" customHeight="1" x14ac:dyDescent="0.85">
      <c r="A62" s="10">
        <v>61</v>
      </c>
      <c r="B62" s="10" t="s">
        <v>4025</v>
      </c>
      <c r="C62" s="10" t="s">
        <v>4099</v>
      </c>
      <c r="D62" s="10" t="s">
        <v>4109</v>
      </c>
      <c r="E62" s="10" t="s">
        <v>1094</v>
      </c>
      <c r="F62" s="11"/>
      <c r="G62" s="11" t="s">
        <v>10629</v>
      </c>
      <c r="H62" s="11"/>
      <c r="I62" s="97"/>
      <c r="J62" s="97"/>
      <c r="K62" s="11">
        <v>2020</v>
      </c>
      <c r="L62" s="11" t="s">
        <v>67</v>
      </c>
      <c r="M62" s="11"/>
      <c r="N62" s="11"/>
      <c r="O62" s="11" t="s">
        <v>68</v>
      </c>
      <c r="P62" s="11" t="s">
        <v>4137</v>
      </c>
      <c r="Q62" s="11" t="s">
        <v>61</v>
      </c>
      <c r="R62" s="11"/>
      <c r="S62" s="11"/>
      <c r="T62" s="11"/>
      <c r="U62" s="11"/>
      <c r="V62" s="11"/>
      <c r="W62" s="11" t="s">
        <v>69</v>
      </c>
      <c r="X62" s="148"/>
      <c r="Y62" s="11" t="s">
        <v>70</v>
      </c>
      <c r="Z62" s="12" t="s">
        <v>75</v>
      </c>
      <c r="AA62" s="15" t="s">
        <v>72</v>
      </c>
      <c r="AB62" s="15"/>
      <c r="AC62" s="4"/>
      <c r="AD62" s="4"/>
      <c r="AE62" s="76"/>
      <c r="AF62" s="4"/>
      <c r="AG62" s="4"/>
      <c r="AH62" s="4"/>
      <c r="AI62" s="150"/>
    </row>
    <row r="63" spans="1:35" s="5" customFormat="1" ht="25.5" customHeight="1" x14ac:dyDescent="0.85">
      <c r="A63" s="10">
        <v>62</v>
      </c>
      <c r="B63" s="10" t="s">
        <v>4025</v>
      </c>
      <c r="C63" s="10" t="s">
        <v>4099</v>
      </c>
      <c r="D63" s="10" t="s">
        <v>4109</v>
      </c>
      <c r="E63" s="10" t="s">
        <v>4109</v>
      </c>
      <c r="F63" s="11"/>
      <c r="G63" s="11" t="s">
        <v>10630</v>
      </c>
      <c r="H63" s="11"/>
      <c r="I63" s="97"/>
      <c r="J63" s="97"/>
      <c r="K63" s="11">
        <v>2020</v>
      </c>
      <c r="L63" s="11" t="s">
        <v>67</v>
      </c>
      <c r="M63" s="11"/>
      <c r="N63" s="11"/>
      <c r="O63" s="11" t="s">
        <v>68</v>
      </c>
      <c r="P63" s="11" t="s">
        <v>4138</v>
      </c>
      <c r="Q63" s="11" t="s">
        <v>61</v>
      </c>
      <c r="R63" s="11"/>
      <c r="S63" s="11"/>
      <c r="T63" s="11"/>
      <c r="U63" s="11"/>
      <c r="V63" s="11"/>
      <c r="W63" s="11" t="s">
        <v>69</v>
      </c>
      <c r="X63" s="148"/>
      <c r="Y63" s="11" t="s">
        <v>70</v>
      </c>
      <c r="Z63" s="12" t="s">
        <v>75</v>
      </c>
      <c r="AA63" s="15" t="s">
        <v>72</v>
      </c>
      <c r="AB63" s="15"/>
      <c r="AC63" s="4"/>
      <c r="AD63" s="4"/>
      <c r="AE63" s="76"/>
      <c r="AF63" s="4"/>
      <c r="AG63" s="4"/>
      <c r="AH63" s="4"/>
      <c r="AI63" s="150"/>
    </row>
    <row r="64" spans="1:35" s="5" customFormat="1" ht="25.5" customHeight="1" x14ac:dyDescent="0.85">
      <c r="A64" s="10">
        <v>63</v>
      </c>
      <c r="B64" s="10" t="s">
        <v>4025</v>
      </c>
      <c r="C64" s="10" t="s">
        <v>4099</v>
      </c>
      <c r="D64" s="10" t="s">
        <v>4139</v>
      </c>
      <c r="E64" s="10" t="s">
        <v>4140</v>
      </c>
      <c r="F64" s="11"/>
      <c r="G64" s="11" t="s">
        <v>10631</v>
      </c>
      <c r="H64" s="11" t="s">
        <v>4141</v>
      </c>
      <c r="I64" s="97">
        <v>420201</v>
      </c>
      <c r="J64" s="97">
        <v>1169505</v>
      </c>
      <c r="K64" s="11">
        <v>2018</v>
      </c>
      <c r="L64" s="11" t="s">
        <v>63</v>
      </c>
      <c r="M64" s="11"/>
      <c r="N64" s="11"/>
      <c r="O64" s="11" t="s">
        <v>68</v>
      </c>
      <c r="P64" s="11" t="s">
        <v>4142</v>
      </c>
      <c r="Q64" s="11" t="s">
        <v>61</v>
      </c>
      <c r="R64" s="11"/>
      <c r="S64" s="11"/>
      <c r="T64" s="11"/>
      <c r="U64" s="11"/>
      <c r="V64" s="11"/>
      <c r="W64" s="11" t="s">
        <v>69</v>
      </c>
      <c r="X64" s="148"/>
      <c r="Y64" s="11" t="s">
        <v>70</v>
      </c>
      <c r="Z64" s="12" t="s">
        <v>75</v>
      </c>
      <c r="AA64" s="15" t="s">
        <v>72</v>
      </c>
      <c r="AB64" s="15"/>
      <c r="AC64" s="4"/>
      <c r="AD64" s="4"/>
      <c r="AE64" s="76">
        <v>11</v>
      </c>
      <c r="AF64" s="4"/>
      <c r="AG64" s="4"/>
      <c r="AH64" s="4"/>
      <c r="AI64" s="150"/>
    </row>
    <row r="65" spans="1:35" s="5" customFormat="1" ht="25.5" customHeight="1" x14ac:dyDescent="0.85">
      <c r="A65" s="10">
        <v>64</v>
      </c>
      <c r="B65" s="10" t="s">
        <v>4025</v>
      </c>
      <c r="C65" s="10" t="s">
        <v>4099</v>
      </c>
      <c r="D65" s="10" t="s">
        <v>4139</v>
      </c>
      <c r="E65" s="10" t="s">
        <v>4140</v>
      </c>
      <c r="F65" s="11"/>
      <c r="G65" s="11" t="s">
        <v>10632</v>
      </c>
      <c r="H65" s="11"/>
      <c r="I65" s="97"/>
      <c r="J65" s="97"/>
      <c r="K65" s="11">
        <v>2020</v>
      </c>
      <c r="L65" s="11" t="s">
        <v>67</v>
      </c>
      <c r="M65" s="11"/>
      <c r="N65" s="11"/>
      <c r="O65" s="11" t="s">
        <v>68</v>
      </c>
      <c r="P65" s="11" t="s">
        <v>4143</v>
      </c>
      <c r="Q65" s="11" t="s">
        <v>61</v>
      </c>
      <c r="R65" s="11"/>
      <c r="S65" s="11"/>
      <c r="T65" s="11"/>
      <c r="U65" s="11"/>
      <c r="V65" s="11"/>
      <c r="W65" s="11" t="s">
        <v>69</v>
      </c>
      <c r="X65" s="148"/>
      <c r="Y65" s="11" t="s">
        <v>70</v>
      </c>
      <c r="Z65" s="12" t="s">
        <v>75</v>
      </c>
      <c r="AA65" s="15" t="s">
        <v>72</v>
      </c>
      <c r="AB65" s="15"/>
      <c r="AC65" s="4"/>
      <c r="AD65" s="4"/>
      <c r="AE65" s="76"/>
      <c r="AF65" s="4"/>
      <c r="AG65" s="4"/>
      <c r="AH65" s="4"/>
      <c r="AI65" s="150"/>
    </row>
    <row r="66" spans="1:35" s="5" customFormat="1" ht="25.5" customHeight="1" x14ac:dyDescent="0.85">
      <c r="A66" s="10">
        <v>65</v>
      </c>
      <c r="B66" s="10" t="s">
        <v>4025</v>
      </c>
      <c r="C66" s="10" t="s">
        <v>4099</v>
      </c>
      <c r="D66" s="10" t="s">
        <v>2462</v>
      </c>
      <c r="E66" s="10" t="s">
        <v>4144</v>
      </c>
      <c r="F66" s="11"/>
      <c r="G66" s="11" t="s">
        <v>10633</v>
      </c>
      <c r="H66" s="11" t="s">
        <v>4145</v>
      </c>
      <c r="I66" s="97">
        <v>396160</v>
      </c>
      <c r="J66" s="97">
        <v>1168223</v>
      </c>
      <c r="K66" s="11">
        <v>2019</v>
      </c>
      <c r="L66" s="11" t="s">
        <v>63</v>
      </c>
      <c r="M66" s="11"/>
      <c r="N66" s="11"/>
      <c r="O66" s="11" t="s">
        <v>68</v>
      </c>
      <c r="P66" s="11" t="s">
        <v>4146</v>
      </c>
      <c r="Q66" s="11" t="s">
        <v>61</v>
      </c>
      <c r="R66" s="11"/>
      <c r="S66" s="11"/>
      <c r="T66" s="11"/>
      <c r="U66" s="11"/>
      <c r="V66" s="11"/>
      <c r="W66" s="11" t="s">
        <v>69</v>
      </c>
      <c r="X66" s="148"/>
      <c r="Y66" s="11" t="s">
        <v>70</v>
      </c>
      <c r="Z66" s="12" t="s">
        <v>75</v>
      </c>
      <c r="AA66" s="15" t="s">
        <v>72</v>
      </c>
      <c r="AB66" s="15"/>
      <c r="AC66" s="4"/>
      <c r="AD66" s="4"/>
      <c r="AE66" s="76">
        <v>11</v>
      </c>
      <c r="AF66" s="4"/>
      <c r="AG66" s="4"/>
      <c r="AH66" s="4"/>
      <c r="AI66" s="150"/>
    </row>
    <row r="67" spans="1:35" s="5" customFormat="1" ht="25.5" customHeight="1" x14ac:dyDescent="0.85">
      <c r="A67" s="10">
        <v>66</v>
      </c>
      <c r="B67" s="10" t="s">
        <v>4025</v>
      </c>
      <c r="C67" s="10" t="s">
        <v>4099</v>
      </c>
      <c r="D67" s="10" t="s">
        <v>2462</v>
      </c>
      <c r="E67" s="10" t="s">
        <v>4144</v>
      </c>
      <c r="F67" s="11"/>
      <c r="G67" s="11" t="s">
        <v>10634</v>
      </c>
      <c r="H67" s="11" t="s">
        <v>4147</v>
      </c>
      <c r="I67" s="97">
        <v>396631</v>
      </c>
      <c r="J67" s="97">
        <v>1168190</v>
      </c>
      <c r="K67" s="11">
        <v>2020</v>
      </c>
      <c r="L67" s="11" t="s">
        <v>63</v>
      </c>
      <c r="M67" s="11"/>
      <c r="N67" s="11"/>
      <c r="O67" s="11" t="s">
        <v>68</v>
      </c>
      <c r="P67" s="11" t="s">
        <v>4148</v>
      </c>
      <c r="Q67" s="11" t="s">
        <v>61</v>
      </c>
      <c r="R67" s="11"/>
      <c r="S67" s="11"/>
      <c r="T67" s="11"/>
      <c r="U67" s="11"/>
      <c r="V67" s="11"/>
      <c r="W67" s="11" t="s">
        <v>69</v>
      </c>
      <c r="X67" s="148"/>
      <c r="Y67" s="11" t="s">
        <v>70</v>
      </c>
      <c r="Z67" s="12" t="s">
        <v>75</v>
      </c>
      <c r="AA67" s="15" t="s">
        <v>72</v>
      </c>
      <c r="AB67" s="15"/>
      <c r="AC67" s="4"/>
      <c r="AD67" s="4"/>
      <c r="AE67" s="76">
        <v>8</v>
      </c>
      <c r="AF67" s="4"/>
      <c r="AG67" s="4"/>
      <c r="AH67" s="4"/>
      <c r="AI67" s="150"/>
    </row>
    <row r="68" spans="1:35" s="5" customFormat="1" ht="25.5" customHeight="1" x14ac:dyDescent="0.85">
      <c r="A68" s="10">
        <v>67</v>
      </c>
      <c r="B68" s="10" t="s">
        <v>4025</v>
      </c>
      <c r="C68" s="10" t="s">
        <v>4099</v>
      </c>
      <c r="D68" s="10" t="s">
        <v>89</v>
      </c>
      <c r="E68" s="10" t="s">
        <v>4149</v>
      </c>
      <c r="F68" s="11"/>
      <c r="G68" s="11" t="s">
        <v>10635</v>
      </c>
      <c r="H68" s="11" t="s">
        <v>4150</v>
      </c>
      <c r="I68" s="97">
        <v>415433</v>
      </c>
      <c r="J68" s="97">
        <v>1187793</v>
      </c>
      <c r="K68" s="11">
        <v>2020</v>
      </c>
      <c r="L68" s="11" t="s">
        <v>63</v>
      </c>
      <c r="M68" s="11"/>
      <c r="N68" s="11"/>
      <c r="O68" s="11" t="s">
        <v>68</v>
      </c>
      <c r="P68" s="11" t="s">
        <v>4151</v>
      </c>
      <c r="Q68" s="11" t="s">
        <v>61</v>
      </c>
      <c r="R68" s="11"/>
      <c r="S68" s="11"/>
      <c r="T68" s="11"/>
      <c r="U68" s="11"/>
      <c r="V68" s="11"/>
      <c r="W68" s="11" t="s">
        <v>69</v>
      </c>
      <c r="X68" s="148"/>
      <c r="Y68" s="11" t="s">
        <v>70</v>
      </c>
      <c r="Z68" s="12" t="s">
        <v>75</v>
      </c>
      <c r="AA68" s="15" t="s">
        <v>72</v>
      </c>
      <c r="AB68" s="15"/>
      <c r="AC68" s="4"/>
      <c r="AD68" s="4"/>
      <c r="AE68" s="76">
        <v>11</v>
      </c>
      <c r="AF68" s="4"/>
      <c r="AG68" s="4"/>
      <c r="AH68" s="4"/>
      <c r="AI68" s="150"/>
    </row>
    <row r="69" spans="1:35" s="5" customFormat="1" ht="25.5" customHeight="1" x14ac:dyDescent="0.85">
      <c r="A69" s="10">
        <v>68</v>
      </c>
      <c r="B69" s="10" t="s">
        <v>4025</v>
      </c>
      <c r="C69" s="10" t="s">
        <v>4099</v>
      </c>
      <c r="D69" s="10" t="s">
        <v>89</v>
      </c>
      <c r="E69" s="10" t="s">
        <v>4152</v>
      </c>
      <c r="F69" s="11"/>
      <c r="G69" s="11" t="s">
        <v>10636</v>
      </c>
      <c r="H69" s="11" t="s">
        <v>4153</v>
      </c>
      <c r="I69" s="97">
        <v>417493</v>
      </c>
      <c r="J69" s="97">
        <v>1183394</v>
      </c>
      <c r="K69" s="11">
        <v>2020</v>
      </c>
      <c r="L69" s="11" t="s">
        <v>63</v>
      </c>
      <c r="M69" s="11"/>
      <c r="N69" s="11"/>
      <c r="O69" s="11" t="s">
        <v>68</v>
      </c>
      <c r="P69" s="11" t="s">
        <v>4154</v>
      </c>
      <c r="Q69" s="11" t="s">
        <v>61</v>
      </c>
      <c r="R69" s="11"/>
      <c r="S69" s="11"/>
      <c r="T69" s="11"/>
      <c r="U69" s="11"/>
      <c r="V69" s="11"/>
      <c r="W69" s="11" t="s">
        <v>69</v>
      </c>
      <c r="X69" s="148"/>
      <c r="Y69" s="11" t="s">
        <v>70</v>
      </c>
      <c r="Z69" s="12" t="s">
        <v>75</v>
      </c>
      <c r="AA69" s="15" t="s">
        <v>72</v>
      </c>
      <c r="AB69" s="15"/>
      <c r="AC69" s="4"/>
      <c r="AD69" s="4"/>
      <c r="AE69" s="76">
        <v>10</v>
      </c>
      <c r="AF69" s="4"/>
      <c r="AG69" s="4"/>
      <c r="AH69" s="4"/>
      <c r="AI69" s="150"/>
    </row>
    <row r="70" spans="1:35" s="5" customFormat="1" ht="25.5" customHeight="1" x14ac:dyDescent="0.85">
      <c r="A70" s="10">
        <v>69</v>
      </c>
      <c r="B70" s="10" t="s">
        <v>4025</v>
      </c>
      <c r="C70" s="10" t="s">
        <v>4099</v>
      </c>
      <c r="D70" s="10" t="s">
        <v>89</v>
      </c>
      <c r="E70" s="10" t="s">
        <v>4152</v>
      </c>
      <c r="F70" s="11"/>
      <c r="G70" s="11" t="s">
        <v>10637</v>
      </c>
      <c r="H70" s="11"/>
      <c r="I70" s="97"/>
      <c r="J70" s="97"/>
      <c r="K70" s="11">
        <v>2020</v>
      </c>
      <c r="L70" s="11" t="s">
        <v>67</v>
      </c>
      <c r="M70" s="11"/>
      <c r="N70" s="11"/>
      <c r="O70" s="11" t="s">
        <v>68</v>
      </c>
      <c r="P70" s="11" t="s">
        <v>4155</v>
      </c>
      <c r="Q70" s="11" t="s">
        <v>61</v>
      </c>
      <c r="R70" s="11"/>
      <c r="S70" s="11"/>
      <c r="T70" s="11"/>
      <c r="U70" s="11"/>
      <c r="V70" s="11"/>
      <c r="W70" s="11" t="s">
        <v>69</v>
      </c>
      <c r="X70" s="148"/>
      <c r="Y70" s="11" t="s">
        <v>70</v>
      </c>
      <c r="Z70" s="12" t="s">
        <v>75</v>
      </c>
      <c r="AA70" s="15" t="s">
        <v>72</v>
      </c>
      <c r="AB70" s="15"/>
      <c r="AC70" s="4"/>
      <c r="AD70" s="4"/>
      <c r="AE70" s="76"/>
      <c r="AF70" s="4"/>
      <c r="AG70" s="4"/>
      <c r="AH70" s="4"/>
      <c r="AI70" s="150"/>
    </row>
    <row r="71" spans="1:35" s="5" customFormat="1" ht="25.5" customHeight="1" x14ac:dyDescent="0.85">
      <c r="A71" s="10">
        <v>70</v>
      </c>
      <c r="B71" s="10" t="s">
        <v>4025</v>
      </c>
      <c r="C71" s="10" t="s">
        <v>4099</v>
      </c>
      <c r="D71" s="10" t="s">
        <v>89</v>
      </c>
      <c r="E71" s="10" t="s">
        <v>4152</v>
      </c>
      <c r="F71" s="11"/>
      <c r="G71" s="11" t="s">
        <v>10638</v>
      </c>
      <c r="H71" s="11"/>
      <c r="I71" s="97"/>
      <c r="J71" s="97"/>
      <c r="K71" s="11">
        <v>2020</v>
      </c>
      <c r="L71" s="11" t="s">
        <v>67</v>
      </c>
      <c r="M71" s="11"/>
      <c r="N71" s="11"/>
      <c r="O71" s="11" t="s">
        <v>68</v>
      </c>
      <c r="P71" s="11" t="s">
        <v>4156</v>
      </c>
      <c r="Q71" s="11" t="s">
        <v>61</v>
      </c>
      <c r="R71" s="11"/>
      <c r="S71" s="11"/>
      <c r="T71" s="11"/>
      <c r="U71" s="11"/>
      <c r="V71" s="11"/>
      <c r="W71" s="11" t="s">
        <v>69</v>
      </c>
      <c r="X71" s="148"/>
      <c r="Y71" s="11" t="s">
        <v>70</v>
      </c>
      <c r="Z71" s="12" t="s">
        <v>75</v>
      </c>
      <c r="AA71" s="15" t="s">
        <v>72</v>
      </c>
      <c r="AB71" s="15"/>
      <c r="AC71" s="4"/>
      <c r="AD71" s="4"/>
      <c r="AE71" s="76"/>
      <c r="AF71" s="4"/>
      <c r="AG71" s="4"/>
      <c r="AH71" s="4"/>
      <c r="AI71" s="150"/>
    </row>
    <row r="72" spans="1:35" s="5" customFormat="1" ht="25.5" customHeight="1" x14ac:dyDescent="0.85">
      <c r="A72" s="10">
        <v>71</v>
      </c>
      <c r="B72" s="10" t="s">
        <v>4025</v>
      </c>
      <c r="C72" s="10" t="s">
        <v>4099</v>
      </c>
      <c r="D72" s="10" t="s">
        <v>89</v>
      </c>
      <c r="E72" s="10" t="s">
        <v>89</v>
      </c>
      <c r="F72" s="11"/>
      <c r="G72" s="11" t="s">
        <v>10639</v>
      </c>
      <c r="H72" s="11" t="s">
        <v>4157</v>
      </c>
      <c r="I72" s="97">
        <v>414704</v>
      </c>
      <c r="J72" s="97">
        <v>1179561</v>
      </c>
      <c r="K72" s="11">
        <v>2020</v>
      </c>
      <c r="L72" s="11" t="s">
        <v>63</v>
      </c>
      <c r="M72" s="11"/>
      <c r="N72" s="11"/>
      <c r="O72" s="11" t="s">
        <v>68</v>
      </c>
      <c r="P72" s="11" t="s">
        <v>4158</v>
      </c>
      <c r="Q72" s="11" t="s">
        <v>61</v>
      </c>
      <c r="R72" s="11"/>
      <c r="S72" s="11"/>
      <c r="T72" s="11"/>
      <c r="U72" s="11"/>
      <c r="V72" s="11"/>
      <c r="W72" s="11" t="s">
        <v>69</v>
      </c>
      <c r="X72" s="148"/>
      <c r="Y72" s="11" t="s">
        <v>70</v>
      </c>
      <c r="Z72" s="12" t="s">
        <v>75</v>
      </c>
      <c r="AA72" s="15" t="s">
        <v>72</v>
      </c>
      <c r="AB72" s="15"/>
      <c r="AC72" s="4"/>
      <c r="AD72" s="4"/>
      <c r="AE72" s="76">
        <v>11</v>
      </c>
      <c r="AF72" s="4"/>
      <c r="AG72" s="4"/>
      <c r="AH72" s="4"/>
      <c r="AI72" s="150"/>
    </row>
    <row r="73" spans="1:35" s="5" customFormat="1" ht="25.5" customHeight="1" x14ac:dyDescent="0.85">
      <c r="A73" s="10">
        <v>72</v>
      </c>
      <c r="B73" s="10" t="s">
        <v>4025</v>
      </c>
      <c r="C73" s="10" t="s">
        <v>4099</v>
      </c>
      <c r="D73" s="10" t="s">
        <v>89</v>
      </c>
      <c r="E73" s="10" t="s">
        <v>89</v>
      </c>
      <c r="F73" s="11"/>
      <c r="G73" s="11" t="s">
        <v>10640</v>
      </c>
      <c r="H73" s="11"/>
      <c r="I73" s="97"/>
      <c r="J73" s="97"/>
      <c r="K73" s="11">
        <v>2020</v>
      </c>
      <c r="L73" s="11" t="s">
        <v>67</v>
      </c>
      <c r="M73" s="11"/>
      <c r="N73" s="11"/>
      <c r="O73" s="11" t="s">
        <v>68</v>
      </c>
      <c r="P73" s="11" t="s">
        <v>4159</v>
      </c>
      <c r="Q73" s="11" t="s">
        <v>61</v>
      </c>
      <c r="R73" s="11"/>
      <c r="S73" s="11"/>
      <c r="T73" s="11"/>
      <c r="U73" s="11"/>
      <c r="V73" s="11"/>
      <c r="W73" s="11" t="s">
        <v>69</v>
      </c>
      <c r="X73" s="148"/>
      <c r="Y73" s="11" t="s">
        <v>70</v>
      </c>
      <c r="Z73" s="12" t="s">
        <v>75</v>
      </c>
      <c r="AA73" s="15" t="s">
        <v>72</v>
      </c>
      <c r="AB73" s="15"/>
      <c r="AC73" s="4"/>
      <c r="AD73" s="4"/>
      <c r="AE73" s="76"/>
      <c r="AF73" s="4"/>
      <c r="AG73" s="4"/>
      <c r="AH73" s="4"/>
      <c r="AI73" s="150"/>
    </row>
    <row r="74" spans="1:35" s="5" customFormat="1" ht="25.5" customHeight="1" x14ac:dyDescent="0.85">
      <c r="A74" s="10">
        <v>73</v>
      </c>
      <c r="B74" s="10" t="s">
        <v>4025</v>
      </c>
      <c r="C74" s="10" t="s">
        <v>4099</v>
      </c>
      <c r="D74" s="10" t="s">
        <v>89</v>
      </c>
      <c r="E74" s="10" t="s">
        <v>89</v>
      </c>
      <c r="F74" s="11"/>
      <c r="G74" s="11" t="s">
        <v>10641</v>
      </c>
      <c r="H74" s="11"/>
      <c r="I74" s="97"/>
      <c r="J74" s="97"/>
      <c r="K74" s="11">
        <v>2020</v>
      </c>
      <c r="L74" s="11" t="s">
        <v>67</v>
      </c>
      <c r="M74" s="11"/>
      <c r="N74" s="11"/>
      <c r="O74" s="11" t="s">
        <v>68</v>
      </c>
      <c r="P74" s="11" t="s">
        <v>4160</v>
      </c>
      <c r="Q74" s="11" t="s">
        <v>61</v>
      </c>
      <c r="R74" s="11"/>
      <c r="S74" s="11"/>
      <c r="T74" s="11"/>
      <c r="U74" s="11"/>
      <c r="V74" s="11"/>
      <c r="W74" s="11" t="s">
        <v>69</v>
      </c>
      <c r="X74" s="148"/>
      <c r="Y74" s="11" t="s">
        <v>70</v>
      </c>
      <c r="Z74" s="12" t="s">
        <v>75</v>
      </c>
      <c r="AA74" s="15" t="s">
        <v>72</v>
      </c>
      <c r="AB74" s="15"/>
      <c r="AC74" s="4"/>
      <c r="AD74" s="4"/>
      <c r="AE74" s="76"/>
      <c r="AF74" s="4"/>
      <c r="AG74" s="4"/>
      <c r="AH74" s="4"/>
      <c r="AI74" s="150"/>
    </row>
    <row r="75" spans="1:35" s="5" customFormat="1" ht="25.5" customHeight="1" x14ac:dyDescent="0.85">
      <c r="A75" s="10">
        <v>74</v>
      </c>
      <c r="B75" s="10" t="s">
        <v>4025</v>
      </c>
      <c r="C75" s="10" t="s">
        <v>4099</v>
      </c>
      <c r="D75" s="10" t="s">
        <v>89</v>
      </c>
      <c r="E75" s="10" t="s">
        <v>4161</v>
      </c>
      <c r="F75" s="11"/>
      <c r="G75" s="11" t="s">
        <v>10642</v>
      </c>
      <c r="H75" s="11"/>
      <c r="I75" s="97"/>
      <c r="J75" s="97"/>
      <c r="K75" s="11">
        <v>2020</v>
      </c>
      <c r="L75" s="11" t="s">
        <v>67</v>
      </c>
      <c r="M75" s="11"/>
      <c r="N75" s="11"/>
      <c r="O75" s="11" t="s">
        <v>68</v>
      </c>
      <c r="P75" s="11" t="s">
        <v>4162</v>
      </c>
      <c r="Q75" s="11" t="s">
        <v>61</v>
      </c>
      <c r="R75" s="11"/>
      <c r="S75" s="11"/>
      <c r="T75" s="11"/>
      <c r="U75" s="11"/>
      <c r="V75" s="11"/>
      <c r="W75" s="11" t="s">
        <v>69</v>
      </c>
      <c r="X75" s="148"/>
      <c r="Y75" s="11" t="s">
        <v>70</v>
      </c>
      <c r="Z75" s="12" t="s">
        <v>75</v>
      </c>
      <c r="AA75" s="15" t="s">
        <v>72</v>
      </c>
      <c r="AB75" s="15"/>
      <c r="AC75" s="4"/>
      <c r="AD75" s="4"/>
      <c r="AE75" s="76"/>
      <c r="AF75" s="4"/>
      <c r="AG75" s="4"/>
      <c r="AH75" s="4"/>
      <c r="AI75" s="150"/>
    </row>
    <row r="76" spans="1:35" s="5" customFormat="1" ht="25.5" customHeight="1" x14ac:dyDescent="0.85">
      <c r="A76" s="10">
        <v>75</v>
      </c>
      <c r="B76" s="10" t="s">
        <v>4025</v>
      </c>
      <c r="C76" s="10" t="s">
        <v>4099</v>
      </c>
      <c r="D76" s="10" t="s">
        <v>89</v>
      </c>
      <c r="E76" s="10" t="s">
        <v>4161</v>
      </c>
      <c r="F76" s="11"/>
      <c r="G76" s="11" t="s">
        <v>10643</v>
      </c>
      <c r="H76" s="11"/>
      <c r="I76" s="97"/>
      <c r="J76" s="97"/>
      <c r="K76" s="11">
        <v>2020</v>
      </c>
      <c r="L76" s="11" t="s">
        <v>67</v>
      </c>
      <c r="M76" s="11"/>
      <c r="N76" s="11"/>
      <c r="O76" s="11" t="s">
        <v>68</v>
      </c>
      <c r="P76" s="11" t="s">
        <v>4163</v>
      </c>
      <c r="Q76" s="11" t="s">
        <v>61</v>
      </c>
      <c r="R76" s="11"/>
      <c r="S76" s="11"/>
      <c r="T76" s="11"/>
      <c r="U76" s="11"/>
      <c r="V76" s="11"/>
      <c r="W76" s="11" t="s">
        <v>69</v>
      </c>
      <c r="X76" s="148"/>
      <c r="Y76" s="11" t="s">
        <v>70</v>
      </c>
      <c r="Z76" s="12" t="s">
        <v>75</v>
      </c>
      <c r="AA76" s="15" t="s">
        <v>72</v>
      </c>
      <c r="AB76" s="15"/>
      <c r="AC76" s="4"/>
      <c r="AD76" s="4"/>
      <c r="AE76" s="76"/>
      <c r="AF76" s="4"/>
      <c r="AG76" s="4"/>
      <c r="AH76" s="4"/>
      <c r="AI76" s="150"/>
    </row>
    <row r="77" spans="1:35" s="5" customFormat="1" ht="25.5" customHeight="1" x14ac:dyDescent="0.85">
      <c r="A77" s="10">
        <v>76</v>
      </c>
      <c r="B77" s="10" t="s">
        <v>4025</v>
      </c>
      <c r="C77" s="10" t="s">
        <v>4099</v>
      </c>
      <c r="D77" s="10" t="s">
        <v>89</v>
      </c>
      <c r="E77" s="10" t="s">
        <v>4161</v>
      </c>
      <c r="F77" s="11"/>
      <c r="G77" s="11" t="s">
        <v>10644</v>
      </c>
      <c r="H77" s="11"/>
      <c r="I77" s="97"/>
      <c r="J77" s="97"/>
      <c r="K77" s="11">
        <v>2020</v>
      </c>
      <c r="L77" s="11" t="s">
        <v>67</v>
      </c>
      <c r="M77" s="11"/>
      <c r="N77" s="11"/>
      <c r="O77" s="11" t="s">
        <v>68</v>
      </c>
      <c r="P77" s="11" t="s">
        <v>4164</v>
      </c>
      <c r="Q77" s="11" t="s">
        <v>61</v>
      </c>
      <c r="R77" s="11"/>
      <c r="S77" s="11"/>
      <c r="T77" s="11"/>
      <c r="U77" s="11"/>
      <c r="V77" s="11"/>
      <c r="W77" s="11" t="s">
        <v>69</v>
      </c>
      <c r="X77" s="148"/>
      <c r="Y77" s="11" t="s">
        <v>70</v>
      </c>
      <c r="Z77" s="12" t="s">
        <v>75</v>
      </c>
      <c r="AA77" s="15" t="s">
        <v>72</v>
      </c>
      <c r="AB77" s="15"/>
      <c r="AC77" s="4"/>
      <c r="AD77" s="4"/>
      <c r="AE77" s="76"/>
      <c r="AF77" s="4"/>
      <c r="AG77" s="4"/>
      <c r="AH77" s="4"/>
      <c r="AI77" s="150"/>
    </row>
    <row r="78" spans="1:35" s="5" customFormat="1" ht="25.5" customHeight="1" x14ac:dyDescent="0.85">
      <c r="A78" s="10">
        <v>77</v>
      </c>
      <c r="B78" s="10" t="s">
        <v>4025</v>
      </c>
      <c r="C78" s="10" t="s">
        <v>4099</v>
      </c>
      <c r="D78" s="10" t="s">
        <v>4165</v>
      </c>
      <c r="E78" s="10" t="s">
        <v>3926</v>
      </c>
      <c r="F78" s="11"/>
      <c r="G78" s="11" t="s">
        <v>10645</v>
      </c>
      <c r="H78" s="11"/>
      <c r="I78" s="97"/>
      <c r="J78" s="97"/>
      <c r="K78" s="11">
        <v>2020</v>
      </c>
      <c r="L78" s="11" t="s">
        <v>67</v>
      </c>
      <c r="M78" s="11"/>
      <c r="N78" s="11"/>
      <c r="O78" s="11" t="s">
        <v>68</v>
      </c>
      <c r="P78" s="11" t="s">
        <v>4166</v>
      </c>
      <c r="Q78" s="11" t="s">
        <v>61</v>
      </c>
      <c r="R78" s="11"/>
      <c r="S78" s="11"/>
      <c r="T78" s="11"/>
      <c r="U78" s="11"/>
      <c r="V78" s="11"/>
      <c r="W78" s="11" t="s">
        <v>69</v>
      </c>
      <c r="X78" s="148"/>
      <c r="Y78" s="11" t="s">
        <v>70</v>
      </c>
      <c r="Z78" s="12" t="s">
        <v>75</v>
      </c>
      <c r="AA78" s="15" t="s">
        <v>72</v>
      </c>
      <c r="AB78" s="15"/>
      <c r="AC78" s="4"/>
      <c r="AD78" s="4"/>
      <c r="AE78" s="76"/>
      <c r="AF78" s="4"/>
      <c r="AG78" s="4"/>
      <c r="AH78" s="4"/>
      <c r="AI78" s="150"/>
    </row>
    <row r="79" spans="1:35" s="5" customFormat="1" ht="25.5" customHeight="1" x14ac:dyDescent="0.85">
      <c r="A79" s="10">
        <v>78</v>
      </c>
      <c r="B79" s="10" t="s">
        <v>4025</v>
      </c>
      <c r="C79" s="10" t="s">
        <v>4099</v>
      </c>
      <c r="D79" s="10" t="s">
        <v>4165</v>
      </c>
      <c r="E79" s="10" t="s">
        <v>4167</v>
      </c>
      <c r="F79" s="11"/>
      <c r="G79" s="11" t="s">
        <v>10646</v>
      </c>
      <c r="H79" s="11"/>
      <c r="I79" s="97"/>
      <c r="J79" s="97"/>
      <c r="K79" s="11">
        <v>2020</v>
      </c>
      <c r="L79" s="11" t="s">
        <v>67</v>
      </c>
      <c r="M79" s="11"/>
      <c r="N79" s="11"/>
      <c r="O79" s="11" t="s">
        <v>68</v>
      </c>
      <c r="P79" s="11" t="s">
        <v>4168</v>
      </c>
      <c r="Q79" s="11" t="s">
        <v>61</v>
      </c>
      <c r="R79" s="11"/>
      <c r="S79" s="11"/>
      <c r="T79" s="11"/>
      <c r="U79" s="11"/>
      <c r="V79" s="11"/>
      <c r="W79" s="11" t="s">
        <v>69</v>
      </c>
      <c r="X79" s="148"/>
      <c r="Y79" s="11" t="s">
        <v>70</v>
      </c>
      <c r="Z79" s="12" t="s">
        <v>75</v>
      </c>
      <c r="AA79" s="15" t="s">
        <v>72</v>
      </c>
      <c r="AB79" s="15"/>
      <c r="AC79" s="4"/>
      <c r="AD79" s="4"/>
      <c r="AE79" s="76"/>
      <c r="AF79" s="4"/>
      <c r="AG79" s="4"/>
      <c r="AH79" s="4"/>
      <c r="AI79" s="150"/>
    </row>
    <row r="80" spans="1:35" s="5" customFormat="1" ht="25.5" customHeight="1" x14ac:dyDescent="0.85">
      <c r="A80" s="10">
        <v>79</v>
      </c>
      <c r="B80" s="10" t="s">
        <v>4025</v>
      </c>
      <c r="C80" s="10" t="s">
        <v>4099</v>
      </c>
      <c r="D80" s="10" t="s">
        <v>4165</v>
      </c>
      <c r="E80" s="10" t="s">
        <v>4079</v>
      </c>
      <c r="F80" s="11"/>
      <c r="G80" s="11" t="s">
        <v>10647</v>
      </c>
      <c r="H80" s="11"/>
      <c r="I80" s="97"/>
      <c r="J80" s="97"/>
      <c r="K80" s="11">
        <v>2020</v>
      </c>
      <c r="L80" s="11" t="s">
        <v>67</v>
      </c>
      <c r="M80" s="11"/>
      <c r="N80" s="11"/>
      <c r="O80" s="11" t="s">
        <v>68</v>
      </c>
      <c r="P80" s="11" t="s">
        <v>4169</v>
      </c>
      <c r="Q80" s="11" t="s">
        <v>61</v>
      </c>
      <c r="R80" s="11"/>
      <c r="S80" s="11"/>
      <c r="T80" s="11"/>
      <c r="U80" s="11"/>
      <c r="V80" s="11"/>
      <c r="W80" s="11" t="s">
        <v>69</v>
      </c>
      <c r="X80" s="148"/>
      <c r="Y80" s="11" t="s">
        <v>70</v>
      </c>
      <c r="Z80" s="12" t="s">
        <v>75</v>
      </c>
      <c r="AA80" s="15" t="s">
        <v>72</v>
      </c>
      <c r="AB80" s="15"/>
      <c r="AC80" s="4"/>
      <c r="AD80" s="4"/>
      <c r="AE80" s="76"/>
      <c r="AF80" s="4"/>
      <c r="AG80" s="4"/>
      <c r="AH80" s="4"/>
      <c r="AI80" s="150"/>
    </row>
    <row r="81" spans="1:35" s="5" customFormat="1" ht="25.5" customHeight="1" x14ac:dyDescent="0.85">
      <c r="A81" s="10">
        <v>80</v>
      </c>
      <c r="B81" s="10" t="s">
        <v>4025</v>
      </c>
      <c r="C81" s="10" t="s">
        <v>4099</v>
      </c>
      <c r="D81" s="10" t="s">
        <v>4165</v>
      </c>
      <c r="E81" s="10" t="s">
        <v>4170</v>
      </c>
      <c r="F81" s="11"/>
      <c r="G81" s="11" t="s">
        <v>10648</v>
      </c>
      <c r="H81" s="11"/>
      <c r="I81" s="97"/>
      <c r="J81" s="97"/>
      <c r="K81" s="11">
        <v>2020</v>
      </c>
      <c r="L81" s="11" t="s">
        <v>67</v>
      </c>
      <c r="M81" s="11"/>
      <c r="N81" s="11"/>
      <c r="O81" s="11" t="s">
        <v>68</v>
      </c>
      <c r="P81" s="11" t="s">
        <v>4171</v>
      </c>
      <c r="Q81" s="11" t="s">
        <v>61</v>
      </c>
      <c r="R81" s="11"/>
      <c r="S81" s="11"/>
      <c r="T81" s="11"/>
      <c r="U81" s="11"/>
      <c r="V81" s="11"/>
      <c r="W81" s="11" t="s">
        <v>69</v>
      </c>
      <c r="X81" s="148"/>
      <c r="Y81" s="11" t="s">
        <v>70</v>
      </c>
      <c r="Z81" s="12" t="s">
        <v>75</v>
      </c>
      <c r="AA81" s="15" t="s">
        <v>72</v>
      </c>
      <c r="AB81" s="15"/>
      <c r="AC81" s="4"/>
      <c r="AD81" s="4"/>
      <c r="AE81" s="76"/>
      <c r="AF81" s="4"/>
      <c r="AG81" s="4"/>
      <c r="AH81" s="4"/>
      <c r="AI81" s="150"/>
    </row>
    <row r="82" spans="1:35" s="5" customFormat="1" ht="25.5" customHeight="1" x14ac:dyDescent="0.85">
      <c r="A82" s="10">
        <v>81</v>
      </c>
      <c r="B82" s="10" t="s">
        <v>4025</v>
      </c>
      <c r="C82" s="10" t="s">
        <v>4099</v>
      </c>
      <c r="D82" s="10" t="s">
        <v>4165</v>
      </c>
      <c r="E82" s="10" t="s">
        <v>2560</v>
      </c>
      <c r="F82" s="11"/>
      <c r="G82" s="11" t="s">
        <v>10649</v>
      </c>
      <c r="H82" s="11"/>
      <c r="I82" s="97"/>
      <c r="J82" s="97"/>
      <c r="K82" s="11">
        <v>2020</v>
      </c>
      <c r="L82" s="11" t="s">
        <v>67</v>
      </c>
      <c r="M82" s="11"/>
      <c r="N82" s="11"/>
      <c r="O82" s="11" t="s">
        <v>68</v>
      </c>
      <c r="P82" s="11" t="s">
        <v>4172</v>
      </c>
      <c r="Q82" s="11" t="s">
        <v>61</v>
      </c>
      <c r="R82" s="11"/>
      <c r="S82" s="11"/>
      <c r="T82" s="11"/>
      <c r="U82" s="11"/>
      <c r="V82" s="11"/>
      <c r="W82" s="11" t="s">
        <v>69</v>
      </c>
      <c r="X82" s="148"/>
      <c r="Y82" s="11" t="s">
        <v>70</v>
      </c>
      <c r="Z82" s="12" t="s">
        <v>75</v>
      </c>
      <c r="AA82" s="15" t="s">
        <v>72</v>
      </c>
      <c r="AB82" s="15"/>
      <c r="AC82" s="4"/>
      <c r="AD82" s="4"/>
      <c r="AE82" s="76"/>
      <c r="AF82" s="4"/>
      <c r="AG82" s="4"/>
      <c r="AH82" s="4"/>
      <c r="AI82" s="150"/>
    </row>
    <row r="83" spans="1:35" s="5" customFormat="1" ht="25.5" customHeight="1" x14ac:dyDescent="0.85">
      <c r="A83" s="10">
        <v>82</v>
      </c>
      <c r="B83" s="10" t="s">
        <v>4025</v>
      </c>
      <c r="C83" s="10" t="s">
        <v>4099</v>
      </c>
      <c r="D83" s="10" t="s">
        <v>4173</v>
      </c>
      <c r="E83" s="10" t="s">
        <v>4174</v>
      </c>
      <c r="F83" s="11"/>
      <c r="G83" s="11" t="s">
        <v>10650</v>
      </c>
      <c r="H83" s="11"/>
      <c r="I83" s="97"/>
      <c r="J83" s="97"/>
      <c r="K83" s="11">
        <v>2020</v>
      </c>
      <c r="L83" s="11" t="s">
        <v>67</v>
      </c>
      <c r="M83" s="11"/>
      <c r="N83" s="11"/>
      <c r="O83" s="11" t="s">
        <v>68</v>
      </c>
      <c r="P83" s="11" t="s">
        <v>4175</v>
      </c>
      <c r="Q83" s="11" t="s">
        <v>61</v>
      </c>
      <c r="R83" s="11"/>
      <c r="S83" s="11"/>
      <c r="T83" s="11"/>
      <c r="U83" s="11"/>
      <c r="V83" s="11"/>
      <c r="W83" s="11" t="s">
        <v>69</v>
      </c>
      <c r="X83" s="148"/>
      <c r="Y83" s="11" t="s">
        <v>70</v>
      </c>
      <c r="Z83" s="12" t="s">
        <v>75</v>
      </c>
      <c r="AA83" s="15" t="s">
        <v>72</v>
      </c>
      <c r="AB83" s="15"/>
      <c r="AC83" s="4"/>
      <c r="AD83" s="4"/>
      <c r="AE83" s="76"/>
      <c r="AF83" s="4"/>
      <c r="AG83" s="4"/>
      <c r="AH83" s="4"/>
      <c r="AI83" s="150"/>
    </row>
    <row r="84" spans="1:35" s="5" customFormat="1" ht="25.5" customHeight="1" x14ac:dyDescent="0.85">
      <c r="A84" s="10">
        <v>83</v>
      </c>
      <c r="B84" s="10" t="s">
        <v>4025</v>
      </c>
      <c r="C84" s="10" t="s">
        <v>4099</v>
      </c>
      <c r="D84" s="10" t="s">
        <v>4173</v>
      </c>
      <c r="E84" s="10" t="s">
        <v>4174</v>
      </c>
      <c r="F84" s="11"/>
      <c r="G84" s="11" t="s">
        <v>10651</v>
      </c>
      <c r="H84" s="11"/>
      <c r="I84" s="97"/>
      <c r="J84" s="97"/>
      <c r="K84" s="11">
        <v>2020</v>
      </c>
      <c r="L84" s="11" t="s">
        <v>67</v>
      </c>
      <c r="M84" s="11"/>
      <c r="N84" s="11"/>
      <c r="O84" s="11" t="s">
        <v>68</v>
      </c>
      <c r="P84" s="11" t="s">
        <v>4176</v>
      </c>
      <c r="Q84" s="11" t="s">
        <v>61</v>
      </c>
      <c r="R84" s="11"/>
      <c r="S84" s="11"/>
      <c r="T84" s="11"/>
      <c r="U84" s="11"/>
      <c r="V84" s="11"/>
      <c r="W84" s="11" t="s">
        <v>69</v>
      </c>
      <c r="X84" s="148"/>
      <c r="Y84" s="11" t="s">
        <v>70</v>
      </c>
      <c r="Z84" s="12" t="s">
        <v>75</v>
      </c>
      <c r="AA84" s="15" t="s">
        <v>72</v>
      </c>
      <c r="AB84" s="15"/>
      <c r="AC84" s="4"/>
      <c r="AD84" s="4"/>
      <c r="AE84" s="76"/>
      <c r="AF84" s="4"/>
      <c r="AG84" s="4"/>
      <c r="AH84" s="4"/>
      <c r="AI84" s="150"/>
    </row>
    <row r="85" spans="1:35" s="5" customFormat="1" ht="25.5" customHeight="1" x14ac:dyDescent="0.85">
      <c r="A85" s="10">
        <v>84</v>
      </c>
      <c r="B85" s="10" t="s">
        <v>4025</v>
      </c>
      <c r="C85" s="10" t="s">
        <v>4099</v>
      </c>
      <c r="D85" s="10" t="s">
        <v>4173</v>
      </c>
      <c r="E85" s="10" t="s">
        <v>4174</v>
      </c>
      <c r="F85" s="11"/>
      <c r="G85" s="11" t="s">
        <v>10652</v>
      </c>
      <c r="H85" s="11"/>
      <c r="I85" s="97"/>
      <c r="J85" s="97"/>
      <c r="K85" s="11">
        <v>2020</v>
      </c>
      <c r="L85" s="11" t="s">
        <v>67</v>
      </c>
      <c r="M85" s="11"/>
      <c r="N85" s="11"/>
      <c r="O85" s="11" t="s">
        <v>68</v>
      </c>
      <c r="P85" s="11" t="s">
        <v>4177</v>
      </c>
      <c r="Q85" s="11" t="s">
        <v>61</v>
      </c>
      <c r="R85" s="11"/>
      <c r="S85" s="11"/>
      <c r="T85" s="11"/>
      <c r="U85" s="11"/>
      <c r="V85" s="11"/>
      <c r="W85" s="11" t="s">
        <v>69</v>
      </c>
      <c r="X85" s="148"/>
      <c r="Y85" s="11" t="s">
        <v>70</v>
      </c>
      <c r="Z85" s="12" t="s">
        <v>75</v>
      </c>
      <c r="AA85" s="15" t="s">
        <v>72</v>
      </c>
      <c r="AB85" s="15"/>
      <c r="AC85" s="4"/>
      <c r="AD85" s="4"/>
      <c r="AE85" s="76"/>
      <c r="AF85" s="4"/>
      <c r="AG85" s="4"/>
      <c r="AH85" s="4"/>
      <c r="AI85" s="150"/>
    </row>
    <row r="86" spans="1:35" s="5" customFormat="1" ht="25.5" customHeight="1" x14ac:dyDescent="0.85">
      <c r="A86" s="10">
        <v>85</v>
      </c>
      <c r="B86" s="10" t="s">
        <v>4025</v>
      </c>
      <c r="C86" s="10" t="s">
        <v>4099</v>
      </c>
      <c r="D86" s="10" t="s">
        <v>4173</v>
      </c>
      <c r="E86" s="10" t="s">
        <v>4178</v>
      </c>
      <c r="F86" s="11"/>
      <c r="G86" s="11" t="s">
        <v>10653</v>
      </c>
      <c r="H86" s="11"/>
      <c r="I86" s="97"/>
      <c r="J86" s="97"/>
      <c r="K86" s="11">
        <v>2020</v>
      </c>
      <c r="L86" s="11" t="s">
        <v>67</v>
      </c>
      <c r="M86" s="11"/>
      <c r="N86" s="11"/>
      <c r="O86" s="11" t="s">
        <v>68</v>
      </c>
      <c r="P86" s="11" t="s">
        <v>4179</v>
      </c>
      <c r="Q86" s="11" t="s">
        <v>61</v>
      </c>
      <c r="R86" s="11"/>
      <c r="S86" s="11"/>
      <c r="T86" s="11"/>
      <c r="U86" s="11"/>
      <c r="V86" s="11"/>
      <c r="W86" s="11" t="s">
        <v>69</v>
      </c>
      <c r="X86" s="148"/>
      <c r="Y86" s="11" t="s">
        <v>70</v>
      </c>
      <c r="Z86" s="12" t="s">
        <v>75</v>
      </c>
      <c r="AA86" s="15" t="s">
        <v>72</v>
      </c>
      <c r="AB86" s="15"/>
      <c r="AC86" s="4"/>
      <c r="AD86" s="4"/>
      <c r="AE86" s="76"/>
      <c r="AF86" s="4"/>
      <c r="AG86" s="4"/>
      <c r="AH86" s="4"/>
      <c r="AI86" s="150"/>
    </row>
    <row r="87" spans="1:35" s="5" customFormat="1" ht="25.5" customHeight="1" x14ac:dyDescent="0.85">
      <c r="A87" s="10">
        <v>86</v>
      </c>
      <c r="B87" s="10" t="s">
        <v>4025</v>
      </c>
      <c r="C87" s="10" t="s">
        <v>4099</v>
      </c>
      <c r="D87" s="10" t="s">
        <v>4180</v>
      </c>
      <c r="E87" s="10" t="s">
        <v>4181</v>
      </c>
      <c r="F87" s="11"/>
      <c r="G87" s="11" t="s">
        <v>10654</v>
      </c>
      <c r="H87" s="11"/>
      <c r="I87" s="97"/>
      <c r="J87" s="97"/>
      <c r="K87" s="11">
        <v>2020</v>
      </c>
      <c r="L87" s="11" t="s">
        <v>67</v>
      </c>
      <c r="M87" s="11"/>
      <c r="N87" s="11"/>
      <c r="O87" s="11" t="s">
        <v>68</v>
      </c>
      <c r="P87" s="11" t="s">
        <v>4182</v>
      </c>
      <c r="Q87" s="11" t="s">
        <v>61</v>
      </c>
      <c r="R87" s="11"/>
      <c r="S87" s="11"/>
      <c r="T87" s="11"/>
      <c r="U87" s="11"/>
      <c r="V87" s="11"/>
      <c r="W87" s="11" t="s">
        <v>69</v>
      </c>
      <c r="X87" s="148"/>
      <c r="Y87" s="11" t="s">
        <v>70</v>
      </c>
      <c r="Z87" s="12" t="s">
        <v>75</v>
      </c>
      <c r="AA87" s="15" t="s">
        <v>72</v>
      </c>
      <c r="AB87" s="15"/>
      <c r="AC87" s="4"/>
      <c r="AD87" s="4"/>
      <c r="AE87" s="76"/>
      <c r="AF87" s="4"/>
      <c r="AG87" s="4"/>
      <c r="AH87" s="4"/>
      <c r="AI87" s="150"/>
    </row>
    <row r="88" spans="1:35" s="5" customFormat="1" ht="25.5" customHeight="1" x14ac:dyDescent="0.85">
      <c r="A88" s="10">
        <v>87</v>
      </c>
      <c r="B88" s="10" t="s">
        <v>4025</v>
      </c>
      <c r="C88" s="10" t="s">
        <v>4099</v>
      </c>
      <c r="D88" s="10" t="s">
        <v>4180</v>
      </c>
      <c r="E88" s="10" t="s">
        <v>4181</v>
      </c>
      <c r="F88" s="11"/>
      <c r="G88" s="11" t="s">
        <v>10655</v>
      </c>
      <c r="H88" s="11"/>
      <c r="I88" s="97"/>
      <c r="J88" s="97"/>
      <c r="K88" s="11">
        <v>2020</v>
      </c>
      <c r="L88" s="11" t="s">
        <v>67</v>
      </c>
      <c r="M88" s="11"/>
      <c r="N88" s="11"/>
      <c r="O88" s="11" t="s">
        <v>68</v>
      </c>
      <c r="P88" s="11" t="s">
        <v>4183</v>
      </c>
      <c r="Q88" s="11" t="s">
        <v>61</v>
      </c>
      <c r="R88" s="11"/>
      <c r="S88" s="11"/>
      <c r="T88" s="11"/>
      <c r="U88" s="11"/>
      <c r="V88" s="11"/>
      <c r="W88" s="11" t="s">
        <v>69</v>
      </c>
      <c r="X88" s="148"/>
      <c r="Y88" s="11" t="s">
        <v>70</v>
      </c>
      <c r="Z88" s="12" t="s">
        <v>75</v>
      </c>
      <c r="AA88" s="15" t="s">
        <v>72</v>
      </c>
      <c r="AB88" s="15"/>
      <c r="AC88" s="4"/>
      <c r="AD88" s="4"/>
      <c r="AE88" s="76"/>
      <c r="AF88" s="4"/>
      <c r="AG88" s="4"/>
      <c r="AH88" s="4"/>
      <c r="AI88" s="150"/>
    </row>
    <row r="89" spans="1:35" s="5" customFormat="1" ht="25.5" customHeight="1" x14ac:dyDescent="0.85">
      <c r="A89" s="10">
        <v>88</v>
      </c>
      <c r="B89" s="10" t="s">
        <v>4025</v>
      </c>
      <c r="C89" s="10" t="s">
        <v>4184</v>
      </c>
      <c r="D89" s="10" t="s">
        <v>4185</v>
      </c>
      <c r="E89" s="10" t="s">
        <v>96</v>
      </c>
      <c r="F89" s="11"/>
      <c r="G89" s="11" t="s">
        <v>10656</v>
      </c>
      <c r="H89" s="11"/>
      <c r="I89" s="97">
        <v>460295</v>
      </c>
      <c r="J89" s="97">
        <v>1189968</v>
      </c>
      <c r="K89" s="11">
        <v>2017</v>
      </c>
      <c r="L89" s="11" t="s">
        <v>63</v>
      </c>
      <c r="M89" s="11"/>
      <c r="N89" s="11"/>
      <c r="O89" s="11" t="s">
        <v>68</v>
      </c>
      <c r="P89" s="11" t="s">
        <v>4186</v>
      </c>
      <c r="Q89" s="11" t="s">
        <v>61</v>
      </c>
      <c r="R89" s="11"/>
      <c r="S89" s="11"/>
      <c r="T89" s="11"/>
      <c r="U89" s="11"/>
      <c r="V89" s="11"/>
      <c r="W89" s="11" t="s">
        <v>69</v>
      </c>
      <c r="X89" s="148"/>
      <c r="Y89" s="11" t="s">
        <v>70</v>
      </c>
      <c r="Z89" s="12" t="s">
        <v>75</v>
      </c>
      <c r="AA89" s="15" t="s">
        <v>72</v>
      </c>
      <c r="AB89" s="15"/>
      <c r="AC89" s="4"/>
      <c r="AD89" s="4"/>
      <c r="AE89" s="76">
        <v>11</v>
      </c>
      <c r="AF89" s="4"/>
      <c r="AG89" s="4"/>
      <c r="AH89" s="4"/>
      <c r="AI89" s="150"/>
    </row>
    <row r="90" spans="1:35" s="5" customFormat="1" ht="25.5" customHeight="1" x14ac:dyDescent="0.85">
      <c r="A90" s="10">
        <v>89</v>
      </c>
      <c r="B90" s="10" t="s">
        <v>4025</v>
      </c>
      <c r="C90" s="10" t="s">
        <v>4184</v>
      </c>
      <c r="D90" s="10" t="s">
        <v>4185</v>
      </c>
      <c r="E90" s="10" t="s">
        <v>96</v>
      </c>
      <c r="F90" s="11"/>
      <c r="G90" s="11" t="s">
        <v>10657</v>
      </c>
      <c r="H90" s="11"/>
      <c r="I90" s="97">
        <v>461045</v>
      </c>
      <c r="J90" s="97">
        <v>1190382</v>
      </c>
      <c r="K90" s="11">
        <v>2017</v>
      </c>
      <c r="L90" s="11" t="s">
        <v>63</v>
      </c>
      <c r="M90" s="11"/>
      <c r="N90" s="11"/>
      <c r="O90" s="11" t="s">
        <v>68</v>
      </c>
      <c r="P90" s="11" t="s">
        <v>4187</v>
      </c>
      <c r="Q90" s="11" t="s">
        <v>61</v>
      </c>
      <c r="R90" s="11"/>
      <c r="S90" s="11"/>
      <c r="T90" s="11"/>
      <c r="U90" s="11"/>
      <c r="V90" s="11"/>
      <c r="W90" s="11" t="s">
        <v>69</v>
      </c>
      <c r="X90" s="148"/>
      <c r="Y90" s="11" t="s">
        <v>70</v>
      </c>
      <c r="Z90" s="12" t="s">
        <v>75</v>
      </c>
      <c r="AA90" s="15" t="s">
        <v>72</v>
      </c>
      <c r="AB90" s="15"/>
      <c r="AC90" s="4"/>
      <c r="AD90" s="4"/>
      <c r="AE90" s="76">
        <v>11</v>
      </c>
      <c r="AF90" s="4"/>
      <c r="AG90" s="4"/>
      <c r="AH90" s="4"/>
      <c r="AI90" s="150"/>
    </row>
    <row r="91" spans="1:35" s="5" customFormat="1" ht="25.5" customHeight="1" x14ac:dyDescent="0.85">
      <c r="A91" s="10">
        <v>90</v>
      </c>
      <c r="B91" s="10" t="s">
        <v>4025</v>
      </c>
      <c r="C91" s="10" t="s">
        <v>4184</v>
      </c>
      <c r="D91" s="10" t="s">
        <v>4185</v>
      </c>
      <c r="E91" s="10" t="s">
        <v>96</v>
      </c>
      <c r="F91" s="11"/>
      <c r="G91" s="11" t="s">
        <v>10658</v>
      </c>
      <c r="H91" s="11" t="s">
        <v>4188</v>
      </c>
      <c r="I91" s="97">
        <v>461390</v>
      </c>
      <c r="J91" s="97">
        <v>1190068</v>
      </c>
      <c r="K91" s="11">
        <v>2018</v>
      </c>
      <c r="L91" s="11" t="s">
        <v>63</v>
      </c>
      <c r="M91" s="11"/>
      <c r="N91" s="11"/>
      <c r="O91" s="11" t="s">
        <v>68</v>
      </c>
      <c r="P91" s="11" t="s">
        <v>4189</v>
      </c>
      <c r="Q91" s="11" t="s">
        <v>61</v>
      </c>
      <c r="R91" s="11"/>
      <c r="S91" s="11"/>
      <c r="T91" s="11"/>
      <c r="U91" s="11"/>
      <c r="V91" s="11"/>
      <c r="W91" s="11" t="s">
        <v>69</v>
      </c>
      <c r="X91" s="148"/>
      <c r="Y91" s="11" t="s">
        <v>70</v>
      </c>
      <c r="Z91" s="12" t="s">
        <v>75</v>
      </c>
      <c r="AA91" s="15" t="s">
        <v>72</v>
      </c>
      <c r="AB91" s="15"/>
      <c r="AC91" s="4"/>
      <c r="AD91" s="4"/>
      <c r="AE91" s="76">
        <v>11</v>
      </c>
      <c r="AF91" s="4"/>
      <c r="AG91" s="4"/>
      <c r="AH91" s="4"/>
      <c r="AI91" s="150"/>
    </row>
    <row r="92" spans="1:35" s="5" customFormat="1" ht="25.5" customHeight="1" x14ac:dyDescent="0.85">
      <c r="A92" s="10">
        <v>91</v>
      </c>
      <c r="B92" s="10" t="s">
        <v>4025</v>
      </c>
      <c r="C92" s="10" t="s">
        <v>4184</v>
      </c>
      <c r="D92" s="10" t="s">
        <v>4185</v>
      </c>
      <c r="E92" s="10" t="s">
        <v>96</v>
      </c>
      <c r="F92" s="11"/>
      <c r="G92" s="11" t="s">
        <v>10659</v>
      </c>
      <c r="H92" s="11" t="s">
        <v>4190</v>
      </c>
      <c r="I92" s="97">
        <v>460526</v>
      </c>
      <c r="J92" s="97">
        <v>1189589</v>
      </c>
      <c r="K92" s="11">
        <v>2018</v>
      </c>
      <c r="L92" s="11" t="s">
        <v>63</v>
      </c>
      <c r="M92" s="11"/>
      <c r="N92" s="11"/>
      <c r="O92" s="11" t="s">
        <v>68</v>
      </c>
      <c r="P92" s="11" t="s">
        <v>4191</v>
      </c>
      <c r="Q92" s="11" t="s">
        <v>61</v>
      </c>
      <c r="R92" s="11"/>
      <c r="S92" s="11"/>
      <c r="T92" s="11"/>
      <c r="U92" s="11"/>
      <c r="V92" s="11"/>
      <c r="W92" s="11" t="s">
        <v>69</v>
      </c>
      <c r="X92" s="148"/>
      <c r="Y92" s="11" t="s">
        <v>70</v>
      </c>
      <c r="Z92" s="12" t="s">
        <v>75</v>
      </c>
      <c r="AA92" s="15" t="s">
        <v>72</v>
      </c>
      <c r="AB92" s="15"/>
      <c r="AC92" s="4"/>
      <c r="AD92" s="4"/>
      <c r="AE92" s="76">
        <v>11</v>
      </c>
      <c r="AF92" s="4"/>
      <c r="AG92" s="4"/>
      <c r="AH92" s="4"/>
      <c r="AI92" s="150"/>
    </row>
    <row r="93" spans="1:35" s="5" customFormat="1" ht="25.5" customHeight="1" x14ac:dyDescent="0.85">
      <c r="A93" s="10">
        <v>92</v>
      </c>
      <c r="B93" s="10" t="s">
        <v>4025</v>
      </c>
      <c r="C93" s="10" t="s">
        <v>4184</v>
      </c>
      <c r="D93" s="10" t="s">
        <v>4185</v>
      </c>
      <c r="E93" s="10" t="s">
        <v>96</v>
      </c>
      <c r="F93" s="11"/>
      <c r="G93" s="11" t="s">
        <v>10660</v>
      </c>
      <c r="H93" s="11" t="s">
        <v>4192</v>
      </c>
      <c r="I93" s="97">
        <v>459092</v>
      </c>
      <c r="J93" s="97">
        <v>1189252</v>
      </c>
      <c r="K93" s="11">
        <v>2019</v>
      </c>
      <c r="L93" s="11" t="s">
        <v>63</v>
      </c>
      <c r="M93" s="11"/>
      <c r="N93" s="11"/>
      <c r="O93" s="11" t="s">
        <v>68</v>
      </c>
      <c r="P93" s="11" t="s">
        <v>4193</v>
      </c>
      <c r="Q93" s="11" t="s">
        <v>61</v>
      </c>
      <c r="R93" s="11"/>
      <c r="S93" s="11"/>
      <c r="T93" s="11"/>
      <c r="U93" s="11"/>
      <c r="V93" s="11"/>
      <c r="W93" s="11" t="s">
        <v>69</v>
      </c>
      <c r="X93" s="148"/>
      <c r="Y93" s="11" t="s">
        <v>70</v>
      </c>
      <c r="Z93" s="12" t="s">
        <v>75</v>
      </c>
      <c r="AA93" s="15" t="s">
        <v>72</v>
      </c>
      <c r="AB93" s="15"/>
      <c r="AC93" s="4"/>
      <c r="AD93" s="4"/>
      <c r="AE93" s="76">
        <v>11</v>
      </c>
      <c r="AF93" s="4"/>
      <c r="AG93" s="4"/>
      <c r="AH93" s="4"/>
      <c r="AI93" s="150"/>
    </row>
    <row r="94" spans="1:35" s="5" customFormat="1" ht="25.5" customHeight="1" x14ac:dyDescent="0.85">
      <c r="A94" s="10">
        <v>93</v>
      </c>
      <c r="B94" s="10" t="s">
        <v>4025</v>
      </c>
      <c r="C94" s="10" t="s">
        <v>4184</v>
      </c>
      <c r="D94" s="10" t="s">
        <v>4185</v>
      </c>
      <c r="E94" s="10" t="s">
        <v>96</v>
      </c>
      <c r="F94" s="11"/>
      <c r="G94" s="11" t="s">
        <v>10661</v>
      </c>
      <c r="H94" s="11" t="s">
        <v>4194</v>
      </c>
      <c r="I94" s="97">
        <v>460150</v>
      </c>
      <c r="J94" s="97">
        <v>1189805</v>
      </c>
      <c r="K94" s="11">
        <v>2019</v>
      </c>
      <c r="L94" s="11" t="s">
        <v>63</v>
      </c>
      <c r="M94" s="11"/>
      <c r="N94" s="11"/>
      <c r="O94" s="11" t="s">
        <v>68</v>
      </c>
      <c r="P94" s="11" t="s">
        <v>4195</v>
      </c>
      <c r="Q94" s="11" t="s">
        <v>61</v>
      </c>
      <c r="R94" s="11"/>
      <c r="S94" s="11"/>
      <c r="T94" s="11"/>
      <c r="U94" s="11"/>
      <c r="V94" s="11"/>
      <c r="W94" s="11" t="s">
        <v>69</v>
      </c>
      <c r="X94" s="148"/>
      <c r="Y94" s="11" t="s">
        <v>70</v>
      </c>
      <c r="Z94" s="12" t="s">
        <v>75</v>
      </c>
      <c r="AA94" s="15" t="s">
        <v>72</v>
      </c>
      <c r="AB94" s="15"/>
      <c r="AC94" s="4"/>
      <c r="AD94" s="4"/>
      <c r="AE94" s="76">
        <v>11</v>
      </c>
      <c r="AF94" s="4"/>
      <c r="AG94" s="4"/>
      <c r="AH94" s="4"/>
      <c r="AI94" s="150"/>
    </row>
    <row r="95" spans="1:35" s="5" customFormat="1" ht="25.5" customHeight="1" x14ac:dyDescent="0.85">
      <c r="A95" s="10">
        <v>94</v>
      </c>
      <c r="B95" s="10" t="s">
        <v>4025</v>
      </c>
      <c r="C95" s="10" t="s">
        <v>4184</v>
      </c>
      <c r="D95" s="10" t="s">
        <v>4185</v>
      </c>
      <c r="E95" s="10" t="s">
        <v>96</v>
      </c>
      <c r="F95" s="11"/>
      <c r="G95" s="11" t="s">
        <v>10662</v>
      </c>
      <c r="H95" s="11"/>
      <c r="I95" s="97"/>
      <c r="J95" s="97"/>
      <c r="K95" s="11">
        <v>2020</v>
      </c>
      <c r="L95" s="11" t="s">
        <v>67</v>
      </c>
      <c r="M95" s="11"/>
      <c r="N95" s="11"/>
      <c r="O95" s="11" t="s">
        <v>68</v>
      </c>
      <c r="P95" s="11" t="s">
        <v>4196</v>
      </c>
      <c r="Q95" s="11" t="s">
        <v>61</v>
      </c>
      <c r="R95" s="11"/>
      <c r="S95" s="11"/>
      <c r="T95" s="11"/>
      <c r="U95" s="11"/>
      <c r="V95" s="11"/>
      <c r="W95" s="11" t="s">
        <v>69</v>
      </c>
      <c r="X95" s="148"/>
      <c r="Y95" s="11" t="s">
        <v>70</v>
      </c>
      <c r="Z95" s="12" t="s">
        <v>75</v>
      </c>
      <c r="AA95" s="15" t="s">
        <v>72</v>
      </c>
      <c r="AB95" s="15"/>
      <c r="AC95" s="4"/>
      <c r="AD95" s="4"/>
      <c r="AE95" s="76"/>
      <c r="AF95" s="4"/>
      <c r="AG95" s="4"/>
      <c r="AH95" s="4"/>
      <c r="AI95" s="150"/>
    </row>
    <row r="96" spans="1:35" s="5" customFormat="1" ht="25.5" customHeight="1" x14ac:dyDescent="0.85">
      <c r="A96" s="10">
        <v>95</v>
      </c>
      <c r="B96" s="10" t="s">
        <v>4025</v>
      </c>
      <c r="C96" s="10" t="s">
        <v>4184</v>
      </c>
      <c r="D96" s="10" t="s">
        <v>4185</v>
      </c>
      <c r="E96" s="10" t="s">
        <v>96</v>
      </c>
      <c r="F96" s="11"/>
      <c r="G96" s="11" t="s">
        <v>10663</v>
      </c>
      <c r="H96" s="11"/>
      <c r="I96" s="97"/>
      <c r="J96" s="97"/>
      <c r="K96" s="11">
        <v>2020</v>
      </c>
      <c r="L96" s="11" t="s">
        <v>67</v>
      </c>
      <c r="M96" s="11"/>
      <c r="N96" s="11"/>
      <c r="O96" s="11" t="s">
        <v>68</v>
      </c>
      <c r="P96" s="11" t="s">
        <v>4197</v>
      </c>
      <c r="Q96" s="11" t="s">
        <v>61</v>
      </c>
      <c r="R96" s="11"/>
      <c r="S96" s="11"/>
      <c r="T96" s="11"/>
      <c r="U96" s="11"/>
      <c r="V96" s="11"/>
      <c r="W96" s="11" t="s">
        <v>69</v>
      </c>
      <c r="X96" s="148"/>
      <c r="Y96" s="11" t="s">
        <v>70</v>
      </c>
      <c r="Z96" s="12" t="s">
        <v>75</v>
      </c>
      <c r="AA96" s="15" t="s">
        <v>72</v>
      </c>
      <c r="AB96" s="15"/>
      <c r="AC96" s="4"/>
      <c r="AD96" s="4"/>
      <c r="AE96" s="76"/>
      <c r="AF96" s="4"/>
      <c r="AG96" s="4"/>
      <c r="AH96" s="4"/>
      <c r="AI96" s="150"/>
    </row>
    <row r="97" spans="1:35" s="5" customFormat="1" ht="25.5" customHeight="1" x14ac:dyDescent="0.85">
      <c r="A97" s="10">
        <v>96</v>
      </c>
      <c r="B97" s="10" t="s">
        <v>4025</v>
      </c>
      <c r="C97" s="10" t="s">
        <v>4184</v>
      </c>
      <c r="D97" s="10" t="s">
        <v>4185</v>
      </c>
      <c r="E97" s="10" t="s">
        <v>96</v>
      </c>
      <c r="F97" s="11"/>
      <c r="G97" s="11" t="s">
        <v>10664</v>
      </c>
      <c r="H97" s="11"/>
      <c r="I97" s="97"/>
      <c r="J97" s="97"/>
      <c r="K97" s="11">
        <v>2020</v>
      </c>
      <c r="L97" s="11" t="s">
        <v>67</v>
      </c>
      <c r="M97" s="11"/>
      <c r="N97" s="11"/>
      <c r="O97" s="11" t="s">
        <v>68</v>
      </c>
      <c r="P97" s="11" t="s">
        <v>4198</v>
      </c>
      <c r="Q97" s="11" t="s">
        <v>61</v>
      </c>
      <c r="R97" s="11"/>
      <c r="S97" s="11"/>
      <c r="T97" s="11"/>
      <c r="U97" s="11"/>
      <c r="V97" s="11"/>
      <c r="W97" s="11" t="s">
        <v>69</v>
      </c>
      <c r="X97" s="148"/>
      <c r="Y97" s="11" t="s">
        <v>70</v>
      </c>
      <c r="Z97" s="12" t="s">
        <v>75</v>
      </c>
      <c r="AA97" s="15" t="s">
        <v>72</v>
      </c>
      <c r="AB97" s="15"/>
      <c r="AC97" s="4"/>
      <c r="AD97" s="4"/>
      <c r="AE97" s="76"/>
      <c r="AF97" s="4"/>
      <c r="AG97" s="4"/>
      <c r="AH97" s="4"/>
      <c r="AI97" s="150"/>
    </row>
    <row r="98" spans="1:35" s="5" customFormat="1" ht="25.5" customHeight="1" x14ac:dyDescent="0.85">
      <c r="A98" s="10">
        <v>97</v>
      </c>
      <c r="B98" s="10" t="s">
        <v>4025</v>
      </c>
      <c r="C98" s="10" t="s">
        <v>4184</v>
      </c>
      <c r="D98" s="10" t="s">
        <v>4185</v>
      </c>
      <c r="E98" s="10" t="s">
        <v>96</v>
      </c>
      <c r="F98" s="11"/>
      <c r="G98" s="11" t="s">
        <v>10665</v>
      </c>
      <c r="H98" s="11"/>
      <c r="I98" s="97"/>
      <c r="J98" s="97"/>
      <c r="K98" s="11">
        <v>2020</v>
      </c>
      <c r="L98" s="11" t="s">
        <v>67</v>
      </c>
      <c r="M98" s="11"/>
      <c r="N98" s="11"/>
      <c r="O98" s="11" t="s">
        <v>68</v>
      </c>
      <c r="P98" s="11" t="s">
        <v>4199</v>
      </c>
      <c r="Q98" s="11" t="s">
        <v>61</v>
      </c>
      <c r="R98" s="11"/>
      <c r="S98" s="11"/>
      <c r="T98" s="11"/>
      <c r="U98" s="11"/>
      <c r="V98" s="11"/>
      <c r="W98" s="11" t="s">
        <v>69</v>
      </c>
      <c r="X98" s="148"/>
      <c r="Y98" s="11" t="s">
        <v>70</v>
      </c>
      <c r="Z98" s="12" t="s">
        <v>75</v>
      </c>
      <c r="AA98" s="15" t="s">
        <v>72</v>
      </c>
      <c r="AB98" s="15"/>
      <c r="AC98" s="4"/>
      <c r="AD98" s="4"/>
      <c r="AE98" s="76"/>
      <c r="AF98" s="4"/>
      <c r="AG98" s="4"/>
      <c r="AH98" s="4"/>
      <c r="AI98" s="150"/>
    </row>
    <row r="99" spans="1:35" s="5" customFormat="1" ht="25.5" customHeight="1" x14ac:dyDescent="0.85">
      <c r="A99" s="10">
        <v>98</v>
      </c>
      <c r="B99" s="10" t="s">
        <v>4025</v>
      </c>
      <c r="C99" s="10" t="s">
        <v>4184</v>
      </c>
      <c r="D99" s="10" t="s">
        <v>4185</v>
      </c>
      <c r="E99" s="10" t="s">
        <v>4200</v>
      </c>
      <c r="F99" s="11"/>
      <c r="G99" s="11" t="s">
        <v>10666</v>
      </c>
      <c r="H99" s="11" t="s">
        <v>4201</v>
      </c>
      <c r="I99" s="97">
        <v>463824</v>
      </c>
      <c r="J99" s="97">
        <v>1187395</v>
      </c>
      <c r="K99" s="11">
        <v>2018</v>
      </c>
      <c r="L99" s="11" t="s">
        <v>63</v>
      </c>
      <c r="M99" s="11"/>
      <c r="N99" s="11"/>
      <c r="O99" s="11" t="s">
        <v>68</v>
      </c>
      <c r="P99" s="11" t="s">
        <v>4202</v>
      </c>
      <c r="Q99" s="11" t="s">
        <v>61</v>
      </c>
      <c r="R99" s="11"/>
      <c r="S99" s="11"/>
      <c r="T99" s="11"/>
      <c r="U99" s="11"/>
      <c r="V99" s="11"/>
      <c r="W99" s="11" t="s">
        <v>69</v>
      </c>
      <c r="X99" s="148"/>
      <c r="Y99" s="11" t="s">
        <v>70</v>
      </c>
      <c r="Z99" s="12" t="s">
        <v>75</v>
      </c>
      <c r="AA99" s="15" t="s">
        <v>72</v>
      </c>
      <c r="AB99" s="15"/>
      <c r="AC99" s="4"/>
      <c r="AD99" s="4"/>
      <c r="AE99" s="76">
        <v>10</v>
      </c>
      <c r="AF99" s="4"/>
      <c r="AG99" s="4"/>
      <c r="AH99" s="4"/>
      <c r="AI99" s="150"/>
    </row>
    <row r="100" spans="1:35" s="5" customFormat="1" ht="25.5" customHeight="1" x14ac:dyDescent="0.85">
      <c r="A100" s="10">
        <v>99</v>
      </c>
      <c r="B100" s="10" t="s">
        <v>4025</v>
      </c>
      <c r="C100" s="10" t="s">
        <v>4184</v>
      </c>
      <c r="D100" s="10" t="s">
        <v>4185</v>
      </c>
      <c r="E100" s="10" t="s">
        <v>4200</v>
      </c>
      <c r="F100" s="11"/>
      <c r="G100" s="11" t="s">
        <v>10667</v>
      </c>
      <c r="H100" s="11" t="s">
        <v>4203</v>
      </c>
      <c r="I100" s="97">
        <v>463385</v>
      </c>
      <c r="J100" s="97">
        <v>1187715</v>
      </c>
      <c r="K100" s="11">
        <v>2022</v>
      </c>
      <c r="L100" s="11" t="s">
        <v>63</v>
      </c>
      <c r="M100" s="11"/>
      <c r="N100" s="11"/>
      <c r="O100" s="11" t="s">
        <v>68</v>
      </c>
      <c r="P100" s="11" t="s">
        <v>4204</v>
      </c>
      <c r="Q100" s="11" t="s">
        <v>61</v>
      </c>
      <c r="R100" s="11"/>
      <c r="S100" s="11"/>
      <c r="T100" s="11"/>
      <c r="U100" s="11"/>
      <c r="V100" s="11"/>
      <c r="W100" s="11" t="s">
        <v>69</v>
      </c>
      <c r="X100" s="148"/>
      <c r="Y100" s="11" t="s">
        <v>70</v>
      </c>
      <c r="Z100" s="12" t="s">
        <v>75</v>
      </c>
      <c r="AA100" s="15" t="s">
        <v>72</v>
      </c>
      <c r="AB100" s="15"/>
      <c r="AC100" s="4"/>
      <c r="AD100" s="4"/>
      <c r="AE100" s="76">
        <v>11</v>
      </c>
      <c r="AF100" s="4"/>
      <c r="AG100" s="4"/>
      <c r="AH100" s="4"/>
      <c r="AI100" s="150"/>
    </row>
    <row r="101" spans="1:35" s="5" customFormat="1" ht="25.5" customHeight="1" x14ac:dyDescent="0.85">
      <c r="A101" s="10">
        <v>100</v>
      </c>
      <c r="B101" s="10" t="s">
        <v>4025</v>
      </c>
      <c r="C101" s="10" t="s">
        <v>4184</v>
      </c>
      <c r="D101" s="10" t="s">
        <v>4185</v>
      </c>
      <c r="E101" s="10" t="s">
        <v>4205</v>
      </c>
      <c r="F101" s="11"/>
      <c r="G101" s="11" t="s">
        <v>10668</v>
      </c>
      <c r="H101" s="11" t="s">
        <v>4206</v>
      </c>
      <c r="I101" s="97">
        <v>461080</v>
      </c>
      <c r="J101" s="97">
        <v>1190272</v>
      </c>
      <c r="K101" s="11">
        <v>2019</v>
      </c>
      <c r="L101" s="11" t="s">
        <v>63</v>
      </c>
      <c r="M101" s="11"/>
      <c r="N101" s="11"/>
      <c r="O101" s="11" t="s">
        <v>68</v>
      </c>
      <c r="P101" s="11" t="s">
        <v>4207</v>
      </c>
      <c r="Q101" s="11" t="s">
        <v>61</v>
      </c>
      <c r="R101" s="11"/>
      <c r="S101" s="11"/>
      <c r="T101" s="11"/>
      <c r="U101" s="11"/>
      <c r="V101" s="11"/>
      <c r="W101" s="11" t="s">
        <v>69</v>
      </c>
      <c r="X101" s="148"/>
      <c r="Y101" s="11" t="s">
        <v>70</v>
      </c>
      <c r="Z101" s="12" t="s">
        <v>75</v>
      </c>
      <c r="AA101" s="15" t="s">
        <v>72</v>
      </c>
      <c r="AB101" s="15"/>
      <c r="AC101" s="4"/>
      <c r="AD101" s="4"/>
      <c r="AE101" s="76">
        <v>11</v>
      </c>
      <c r="AF101" s="4"/>
      <c r="AG101" s="4"/>
      <c r="AH101" s="4"/>
      <c r="AI101" s="150"/>
    </row>
    <row r="102" spans="1:35" s="5" customFormat="1" ht="25.5" customHeight="1" x14ac:dyDescent="0.85">
      <c r="A102" s="10">
        <v>101</v>
      </c>
      <c r="B102" s="10" t="s">
        <v>4025</v>
      </c>
      <c r="C102" s="10" t="s">
        <v>4184</v>
      </c>
      <c r="D102" s="10" t="s">
        <v>4185</v>
      </c>
      <c r="E102" s="10" t="s">
        <v>4208</v>
      </c>
      <c r="F102" s="11"/>
      <c r="G102" s="11" t="s">
        <v>10669</v>
      </c>
      <c r="H102" s="11" t="s">
        <v>4209</v>
      </c>
      <c r="I102" s="97">
        <v>468642</v>
      </c>
      <c r="J102" s="97">
        <v>1191371</v>
      </c>
      <c r="K102" s="11">
        <v>2019</v>
      </c>
      <c r="L102" s="11" t="s">
        <v>63</v>
      </c>
      <c r="M102" s="11"/>
      <c r="N102" s="11"/>
      <c r="O102" s="11" t="s">
        <v>68</v>
      </c>
      <c r="P102" s="11" t="s">
        <v>4210</v>
      </c>
      <c r="Q102" s="11" t="s">
        <v>61</v>
      </c>
      <c r="R102" s="11"/>
      <c r="S102" s="11"/>
      <c r="T102" s="11"/>
      <c r="U102" s="11"/>
      <c r="V102" s="11"/>
      <c r="W102" s="11" t="s">
        <v>69</v>
      </c>
      <c r="X102" s="148"/>
      <c r="Y102" s="11" t="s">
        <v>70</v>
      </c>
      <c r="Z102" s="12" t="s">
        <v>75</v>
      </c>
      <c r="AA102" s="15" t="s">
        <v>72</v>
      </c>
      <c r="AB102" s="15"/>
      <c r="AC102" s="4"/>
      <c r="AD102" s="4"/>
      <c r="AE102" s="76">
        <v>11</v>
      </c>
      <c r="AF102" s="4"/>
      <c r="AG102" s="4"/>
      <c r="AH102" s="4"/>
      <c r="AI102" s="150"/>
    </row>
    <row r="103" spans="1:35" s="5" customFormat="1" ht="25.5" customHeight="1" x14ac:dyDescent="0.85">
      <c r="A103" s="10">
        <v>102</v>
      </c>
      <c r="B103" s="10" t="s">
        <v>4025</v>
      </c>
      <c r="C103" s="10" t="s">
        <v>4184</v>
      </c>
      <c r="D103" s="10" t="s">
        <v>4185</v>
      </c>
      <c r="E103" s="10" t="s">
        <v>4211</v>
      </c>
      <c r="F103" s="11"/>
      <c r="G103" s="11" t="s">
        <v>10670</v>
      </c>
      <c r="H103" s="11" t="s">
        <v>4212</v>
      </c>
      <c r="I103" s="97">
        <v>464474</v>
      </c>
      <c r="J103" s="97">
        <v>1188811</v>
      </c>
      <c r="K103" s="11">
        <v>2022</v>
      </c>
      <c r="L103" s="11" t="s">
        <v>63</v>
      </c>
      <c r="M103" s="11"/>
      <c r="N103" s="11"/>
      <c r="O103" s="11" t="s">
        <v>68</v>
      </c>
      <c r="P103" s="11" t="s">
        <v>4213</v>
      </c>
      <c r="Q103" s="11" t="s">
        <v>61</v>
      </c>
      <c r="R103" s="11"/>
      <c r="S103" s="11"/>
      <c r="T103" s="11"/>
      <c r="U103" s="11"/>
      <c r="V103" s="11"/>
      <c r="W103" s="11" t="s">
        <v>69</v>
      </c>
      <c r="X103" s="148"/>
      <c r="Y103" s="11" t="s">
        <v>70</v>
      </c>
      <c r="Z103" s="12" t="s">
        <v>75</v>
      </c>
      <c r="AA103" s="15" t="s">
        <v>72</v>
      </c>
      <c r="AB103" s="15"/>
      <c r="AC103" s="4"/>
      <c r="AD103" s="4"/>
      <c r="AE103" s="76">
        <v>11</v>
      </c>
      <c r="AF103" s="4"/>
      <c r="AG103" s="4"/>
      <c r="AH103" s="4"/>
      <c r="AI103" s="150"/>
    </row>
    <row r="104" spans="1:35" s="5" customFormat="1" ht="25.5" customHeight="1" x14ac:dyDescent="0.85">
      <c r="A104" s="10">
        <v>103</v>
      </c>
      <c r="B104" s="10" t="s">
        <v>4025</v>
      </c>
      <c r="C104" s="10" t="s">
        <v>4184</v>
      </c>
      <c r="D104" s="10" t="s">
        <v>4185</v>
      </c>
      <c r="E104" s="10" t="s">
        <v>1740</v>
      </c>
      <c r="F104" s="11"/>
      <c r="G104" s="11" t="s">
        <v>10671</v>
      </c>
      <c r="H104" s="11"/>
      <c r="I104" s="97"/>
      <c r="J104" s="97"/>
      <c r="K104" s="11">
        <v>2020</v>
      </c>
      <c r="L104" s="11" t="s">
        <v>67</v>
      </c>
      <c r="M104" s="11"/>
      <c r="N104" s="11"/>
      <c r="O104" s="11" t="s">
        <v>68</v>
      </c>
      <c r="P104" s="11" t="s">
        <v>4214</v>
      </c>
      <c r="Q104" s="11" t="s">
        <v>61</v>
      </c>
      <c r="R104" s="11"/>
      <c r="S104" s="11"/>
      <c r="T104" s="11"/>
      <c r="U104" s="11"/>
      <c r="V104" s="11"/>
      <c r="W104" s="11" t="s">
        <v>69</v>
      </c>
      <c r="X104" s="148"/>
      <c r="Y104" s="11" t="s">
        <v>70</v>
      </c>
      <c r="Z104" s="12" t="s">
        <v>75</v>
      </c>
      <c r="AA104" s="15" t="s">
        <v>72</v>
      </c>
      <c r="AB104" s="15"/>
      <c r="AC104" s="4"/>
      <c r="AD104" s="4"/>
      <c r="AE104" s="76"/>
      <c r="AF104" s="4"/>
      <c r="AG104" s="4"/>
      <c r="AH104" s="4"/>
      <c r="AI104" s="150"/>
    </row>
    <row r="105" spans="1:35" s="5" customFormat="1" ht="25.5" customHeight="1" x14ac:dyDescent="0.85">
      <c r="A105" s="10">
        <v>104</v>
      </c>
      <c r="B105" s="10" t="s">
        <v>4025</v>
      </c>
      <c r="C105" s="10" t="s">
        <v>4184</v>
      </c>
      <c r="D105" s="10" t="s">
        <v>4185</v>
      </c>
      <c r="E105" s="10" t="s">
        <v>1740</v>
      </c>
      <c r="F105" s="11"/>
      <c r="G105" s="11" t="s">
        <v>10672</v>
      </c>
      <c r="H105" s="11"/>
      <c r="I105" s="97"/>
      <c r="J105" s="97"/>
      <c r="K105" s="11">
        <v>2020</v>
      </c>
      <c r="L105" s="11" t="s">
        <v>67</v>
      </c>
      <c r="M105" s="11"/>
      <c r="N105" s="11"/>
      <c r="O105" s="11" t="s">
        <v>68</v>
      </c>
      <c r="P105" s="11" t="s">
        <v>4215</v>
      </c>
      <c r="Q105" s="11" t="s">
        <v>61</v>
      </c>
      <c r="R105" s="11"/>
      <c r="S105" s="11"/>
      <c r="T105" s="11"/>
      <c r="U105" s="11"/>
      <c r="V105" s="11"/>
      <c r="W105" s="11" t="s">
        <v>69</v>
      </c>
      <c r="X105" s="148"/>
      <c r="Y105" s="11" t="s">
        <v>70</v>
      </c>
      <c r="Z105" s="12" t="s">
        <v>75</v>
      </c>
      <c r="AA105" s="15" t="s">
        <v>72</v>
      </c>
      <c r="AB105" s="15"/>
      <c r="AC105" s="4"/>
      <c r="AD105" s="4"/>
      <c r="AE105" s="76"/>
      <c r="AF105" s="4"/>
      <c r="AG105" s="4"/>
      <c r="AH105" s="4"/>
      <c r="AI105" s="150"/>
    </row>
    <row r="106" spans="1:35" s="5" customFormat="1" ht="25.5" customHeight="1" x14ac:dyDescent="0.85">
      <c r="A106" s="10">
        <v>105</v>
      </c>
      <c r="B106" s="10" t="s">
        <v>4025</v>
      </c>
      <c r="C106" s="10" t="s">
        <v>4184</v>
      </c>
      <c r="D106" s="10" t="s">
        <v>4216</v>
      </c>
      <c r="E106" s="10" t="s">
        <v>4217</v>
      </c>
      <c r="F106" s="11"/>
      <c r="G106" s="11" t="s">
        <v>10673</v>
      </c>
      <c r="H106" s="11" t="s">
        <v>4218</v>
      </c>
      <c r="I106" s="97">
        <v>463991</v>
      </c>
      <c r="J106" s="97">
        <v>1197160</v>
      </c>
      <c r="K106" s="11">
        <v>2019</v>
      </c>
      <c r="L106" s="11" t="s">
        <v>63</v>
      </c>
      <c r="M106" s="11"/>
      <c r="N106" s="11"/>
      <c r="O106" s="11" t="s">
        <v>68</v>
      </c>
      <c r="P106" s="11" t="s">
        <v>4219</v>
      </c>
      <c r="Q106" s="11" t="s">
        <v>61</v>
      </c>
      <c r="R106" s="11"/>
      <c r="S106" s="11"/>
      <c r="T106" s="11"/>
      <c r="U106" s="11"/>
      <c r="V106" s="11"/>
      <c r="W106" s="11" t="s">
        <v>69</v>
      </c>
      <c r="X106" s="148"/>
      <c r="Y106" s="11" t="s">
        <v>70</v>
      </c>
      <c r="Z106" s="12" t="s">
        <v>75</v>
      </c>
      <c r="AA106" s="15" t="s">
        <v>72</v>
      </c>
      <c r="AB106" s="15"/>
      <c r="AC106" s="4"/>
      <c r="AD106" s="4"/>
      <c r="AE106" s="76">
        <v>11</v>
      </c>
      <c r="AF106" s="4"/>
      <c r="AG106" s="4"/>
      <c r="AH106" s="4"/>
      <c r="AI106" s="150"/>
    </row>
    <row r="107" spans="1:35" s="5" customFormat="1" ht="25.5" customHeight="1" x14ac:dyDescent="0.85">
      <c r="A107" s="10">
        <v>106</v>
      </c>
      <c r="B107" s="10" t="s">
        <v>4025</v>
      </c>
      <c r="C107" s="10" t="s">
        <v>4184</v>
      </c>
      <c r="D107" s="10" t="s">
        <v>4216</v>
      </c>
      <c r="E107" s="10" t="s">
        <v>415</v>
      </c>
      <c r="F107" s="11"/>
      <c r="G107" s="11" t="s">
        <v>10674</v>
      </c>
      <c r="H107" s="11"/>
      <c r="I107" s="97"/>
      <c r="J107" s="97"/>
      <c r="K107" s="11">
        <v>2020</v>
      </c>
      <c r="L107" s="11" t="s">
        <v>67</v>
      </c>
      <c r="M107" s="11"/>
      <c r="N107" s="11"/>
      <c r="O107" s="11" t="s">
        <v>68</v>
      </c>
      <c r="P107" s="11" t="s">
        <v>4220</v>
      </c>
      <c r="Q107" s="11" t="s">
        <v>61</v>
      </c>
      <c r="R107" s="11"/>
      <c r="S107" s="11"/>
      <c r="T107" s="11"/>
      <c r="U107" s="11"/>
      <c r="V107" s="11"/>
      <c r="W107" s="11" t="s">
        <v>69</v>
      </c>
      <c r="X107" s="148"/>
      <c r="Y107" s="11" t="s">
        <v>70</v>
      </c>
      <c r="Z107" s="12" t="s">
        <v>75</v>
      </c>
      <c r="AA107" s="15" t="s">
        <v>72</v>
      </c>
      <c r="AB107" s="15"/>
      <c r="AC107" s="4"/>
      <c r="AD107" s="4"/>
      <c r="AE107" s="76"/>
      <c r="AF107" s="4"/>
      <c r="AG107" s="4"/>
      <c r="AH107" s="4"/>
      <c r="AI107" s="150"/>
    </row>
    <row r="108" spans="1:35" s="5" customFormat="1" ht="25.5" customHeight="1" x14ac:dyDescent="0.85">
      <c r="A108" s="10">
        <v>107</v>
      </c>
      <c r="B108" s="10" t="s">
        <v>4025</v>
      </c>
      <c r="C108" s="10" t="s">
        <v>4184</v>
      </c>
      <c r="D108" s="10" t="s">
        <v>4216</v>
      </c>
      <c r="E108" s="10" t="s">
        <v>91</v>
      </c>
      <c r="F108" s="11"/>
      <c r="G108" s="11" t="s">
        <v>10675</v>
      </c>
      <c r="H108" s="11"/>
      <c r="I108" s="97"/>
      <c r="J108" s="97"/>
      <c r="K108" s="11">
        <v>2020</v>
      </c>
      <c r="L108" s="11" t="s">
        <v>67</v>
      </c>
      <c r="M108" s="11"/>
      <c r="N108" s="11"/>
      <c r="O108" s="11" t="s">
        <v>68</v>
      </c>
      <c r="P108" s="11" t="s">
        <v>4221</v>
      </c>
      <c r="Q108" s="11" t="s">
        <v>61</v>
      </c>
      <c r="R108" s="11"/>
      <c r="S108" s="11"/>
      <c r="T108" s="11"/>
      <c r="U108" s="11"/>
      <c r="V108" s="11"/>
      <c r="W108" s="11" t="s">
        <v>69</v>
      </c>
      <c r="X108" s="148"/>
      <c r="Y108" s="11" t="s">
        <v>70</v>
      </c>
      <c r="Z108" s="12" t="s">
        <v>75</v>
      </c>
      <c r="AA108" s="15" t="s">
        <v>72</v>
      </c>
      <c r="AB108" s="15"/>
      <c r="AC108" s="4"/>
      <c r="AD108" s="4"/>
      <c r="AE108" s="76"/>
      <c r="AF108" s="4"/>
      <c r="AG108" s="4"/>
      <c r="AH108" s="4"/>
      <c r="AI108" s="150"/>
    </row>
    <row r="109" spans="1:35" s="5" customFormat="1" ht="25.5" customHeight="1" x14ac:dyDescent="0.85">
      <c r="A109" s="10">
        <v>108</v>
      </c>
      <c r="B109" s="10" t="s">
        <v>4025</v>
      </c>
      <c r="C109" s="10" t="s">
        <v>4184</v>
      </c>
      <c r="D109" s="10" t="s">
        <v>4222</v>
      </c>
      <c r="E109" s="10" t="s">
        <v>4223</v>
      </c>
      <c r="F109" s="11"/>
      <c r="G109" s="11" t="s">
        <v>10676</v>
      </c>
      <c r="H109" s="11"/>
      <c r="I109" s="97">
        <v>463195</v>
      </c>
      <c r="J109" s="97">
        <v>1187033</v>
      </c>
      <c r="K109" s="11">
        <v>2018</v>
      </c>
      <c r="L109" s="11" t="s">
        <v>63</v>
      </c>
      <c r="M109" s="11"/>
      <c r="N109" s="11"/>
      <c r="O109" s="11" t="s">
        <v>68</v>
      </c>
      <c r="P109" s="11" t="s">
        <v>4224</v>
      </c>
      <c r="Q109" s="11" t="s">
        <v>61</v>
      </c>
      <c r="R109" s="11"/>
      <c r="S109" s="11"/>
      <c r="T109" s="11"/>
      <c r="U109" s="11"/>
      <c r="V109" s="11"/>
      <c r="W109" s="11" t="s">
        <v>69</v>
      </c>
      <c r="X109" s="148"/>
      <c r="Y109" s="11" t="s">
        <v>70</v>
      </c>
      <c r="Z109" s="12" t="s">
        <v>75</v>
      </c>
      <c r="AA109" s="15" t="s">
        <v>72</v>
      </c>
      <c r="AB109" s="15"/>
      <c r="AC109" s="4"/>
      <c r="AD109" s="4"/>
      <c r="AE109" s="76">
        <v>11</v>
      </c>
      <c r="AF109" s="4"/>
      <c r="AG109" s="4"/>
      <c r="AH109" s="4"/>
      <c r="AI109" s="150"/>
    </row>
    <row r="110" spans="1:35" s="5" customFormat="1" ht="25.5" customHeight="1" x14ac:dyDescent="0.85">
      <c r="A110" s="10">
        <v>109</v>
      </c>
      <c r="B110" s="10" t="s">
        <v>4025</v>
      </c>
      <c r="C110" s="10" t="s">
        <v>4184</v>
      </c>
      <c r="D110" s="10" t="s">
        <v>4222</v>
      </c>
      <c r="E110" s="10" t="s">
        <v>4223</v>
      </c>
      <c r="F110" s="11"/>
      <c r="G110" s="11" t="s">
        <v>10677</v>
      </c>
      <c r="H110" s="11"/>
      <c r="I110" s="97">
        <v>463824</v>
      </c>
      <c r="J110" s="97">
        <v>1186134</v>
      </c>
      <c r="K110" s="11">
        <v>2018</v>
      </c>
      <c r="L110" s="11" t="s">
        <v>63</v>
      </c>
      <c r="M110" s="11"/>
      <c r="N110" s="11"/>
      <c r="O110" s="11" t="s">
        <v>68</v>
      </c>
      <c r="P110" s="11" t="s">
        <v>4225</v>
      </c>
      <c r="Q110" s="11" t="s">
        <v>61</v>
      </c>
      <c r="R110" s="11"/>
      <c r="S110" s="11"/>
      <c r="T110" s="11"/>
      <c r="U110" s="11"/>
      <c r="V110" s="11"/>
      <c r="W110" s="11" t="s">
        <v>69</v>
      </c>
      <c r="X110" s="148"/>
      <c r="Y110" s="11" t="s">
        <v>70</v>
      </c>
      <c r="Z110" s="12" t="s">
        <v>75</v>
      </c>
      <c r="AA110" s="15" t="s">
        <v>72</v>
      </c>
      <c r="AB110" s="15"/>
      <c r="AC110" s="4"/>
      <c r="AD110" s="4"/>
      <c r="AE110" s="76">
        <v>11</v>
      </c>
      <c r="AF110" s="4"/>
      <c r="AG110" s="4"/>
      <c r="AH110" s="4"/>
      <c r="AI110" s="150"/>
    </row>
    <row r="111" spans="1:35" s="5" customFormat="1" ht="25.5" customHeight="1" x14ac:dyDescent="0.85">
      <c r="A111" s="10">
        <v>110</v>
      </c>
      <c r="B111" s="10" t="s">
        <v>4025</v>
      </c>
      <c r="C111" s="10" t="s">
        <v>4184</v>
      </c>
      <c r="D111" s="10" t="s">
        <v>4226</v>
      </c>
      <c r="E111" s="10" t="s">
        <v>4227</v>
      </c>
      <c r="F111" s="11"/>
      <c r="G111" s="11" t="s">
        <v>10678</v>
      </c>
      <c r="H111" s="11" t="s">
        <v>4228</v>
      </c>
      <c r="I111" s="97">
        <v>454043</v>
      </c>
      <c r="J111" s="97">
        <v>1199549</v>
      </c>
      <c r="K111" s="11">
        <v>2020</v>
      </c>
      <c r="L111" s="11" t="s">
        <v>63</v>
      </c>
      <c r="M111" s="11"/>
      <c r="N111" s="11"/>
      <c r="O111" s="11" t="s">
        <v>68</v>
      </c>
      <c r="P111" s="11" t="s">
        <v>4229</v>
      </c>
      <c r="Q111" s="11" t="s">
        <v>61</v>
      </c>
      <c r="R111" s="11"/>
      <c r="S111" s="11"/>
      <c r="T111" s="11"/>
      <c r="U111" s="11"/>
      <c r="V111" s="11"/>
      <c r="W111" s="11" t="s">
        <v>69</v>
      </c>
      <c r="X111" s="148"/>
      <c r="Y111" s="11" t="s">
        <v>70</v>
      </c>
      <c r="Z111" s="12" t="s">
        <v>75</v>
      </c>
      <c r="AA111" s="15" t="s">
        <v>72</v>
      </c>
      <c r="AB111" s="15"/>
      <c r="AC111" s="4"/>
      <c r="AD111" s="4"/>
      <c r="AE111" s="76">
        <v>10</v>
      </c>
      <c r="AF111" s="4"/>
      <c r="AG111" s="4"/>
      <c r="AH111" s="4"/>
      <c r="AI111" s="150"/>
    </row>
    <row r="112" spans="1:35" s="5" customFormat="1" ht="25.5" customHeight="1" x14ac:dyDescent="0.85">
      <c r="A112" s="10">
        <v>111</v>
      </c>
      <c r="B112" s="10" t="s">
        <v>4025</v>
      </c>
      <c r="C112" s="10" t="s">
        <v>4184</v>
      </c>
      <c r="D112" s="10" t="s">
        <v>4230</v>
      </c>
      <c r="E112" s="10" t="s">
        <v>1121</v>
      </c>
      <c r="F112" s="11"/>
      <c r="G112" s="11" t="s">
        <v>10679</v>
      </c>
      <c r="H112" s="11" t="s">
        <v>4231</v>
      </c>
      <c r="I112" s="97">
        <v>457159</v>
      </c>
      <c r="J112" s="97">
        <v>1201496</v>
      </c>
      <c r="K112" s="11">
        <v>2020</v>
      </c>
      <c r="L112" s="11" t="s">
        <v>63</v>
      </c>
      <c r="M112" s="11"/>
      <c r="N112" s="11"/>
      <c r="O112" s="11" t="s">
        <v>68</v>
      </c>
      <c r="P112" s="11" t="s">
        <v>4232</v>
      </c>
      <c r="Q112" s="11" t="s">
        <v>61</v>
      </c>
      <c r="R112" s="11"/>
      <c r="S112" s="11"/>
      <c r="T112" s="11"/>
      <c r="U112" s="11"/>
      <c r="V112" s="11"/>
      <c r="W112" s="11" t="s">
        <v>69</v>
      </c>
      <c r="X112" s="148"/>
      <c r="Y112" s="11" t="s">
        <v>70</v>
      </c>
      <c r="Z112" s="12" t="s">
        <v>75</v>
      </c>
      <c r="AA112" s="15" t="s">
        <v>72</v>
      </c>
      <c r="AB112" s="15"/>
      <c r="AC112" s="4"/>
      <c r="AD112" s="4"/>
      <c r="AE112" s="76">
        <v>11</v>
      </c>
      <c r="AF112" s="4"/>
      <c r="AG112" s="4"/>
      <c r="AH112" s="4"/>
      <c r="AI112" s="150"/>
    </row>
    <row r="113" spans="1:35" s="5" customFormat="1" ht="25.5" customHeight="1" x14ac:dyDescent="0.85">
      <c r="A113" s="10">
        <v>112</v>
      </c>
      <c r="B113" s="10" t="s">
        <v>4025</v>
      </c>
      <c r="C113" s="10" t="s">
        <v>4184</v>
      </c>
      <c r="D113" s="10" t="s">
        <v>4230</v>
      </c>
      <c r="E113" s="10" t="s">
        <v>4233</v>
      </c>
      <c r="F113" s="11"/>
      <c r="G113" s="11" t="s">
        <v>10680</v>
      </c>
      <c r="H113" s="11"/>
      <c r="I113" s="97"/>
      <c r="J113" s="97"/>
      <c r="K113" s="11">
        <v>2020</v>
      </c>
      <c r="L113" s="11" t="s">
        <v>67</v>
      </c>
      <c r="M113" s="11"/>
      <c r="N113" s="11"/>
      <c r="O113" s="11" t="s">
        <v>68</v>
      </c>
      <c r="P113" s="11" t="s">
        <v>4234</v>
      </c>
      <c r="Q113" s="11" t="s">
        <v>61</v>
      </c>
      <c r="R113" s="11"/>
      <c r="S113" s="11"/>
      <c r="T113" s="11"/>
      <c r="U113" s="11"/>
      <c r="V113" s="11"/>
      <c r="W113" s="11" t="s">
        <v>69</v>
      </c>
      <c r="X113" s="148"/>
      <c r="Y113" s="11" t="s">
        <v>70</v>
      </c>
      <c r="Z113" s="12" t="s">
        <v>75</v>
      </c>
      <c r="AA113" s="15" t="s">
        <v>72</v>
      </c>
      <c r="AB113" s="15"/>
      <c r="AC113" s="4"/>
      <c r="AD113" s="4"/>
      <c r="AE113" s="76"/>
      <c r="AF113" s="4"/>
      <c r="AG113" s="4"/>
      <c r="AH113" s="4"/>
      <c r="AI113" s="150"/>
    </row>
    <row r="114" spans="1:35" s="5" customFormat="1" ht="25.5" customHeight="1" x14ac:dyDescent="0.85">
      <c r="A114" s="10">
        <v>113</v>
      </c>
      <c r="B114" s="10" t="s">
        <v>4025</v>
      </c>
      <c r="C114" s="10" t="s">
        <v>4184</v>
      </c>
      <c r="D114" s="10" t="s">
        <v>4230</v>
      </c>
      <c r="E114" s="10" t="s">
        <v>4235</v>
      </c>
      <c r="F114" s="11"/>
      <c r="G114" s="11" t="s">
        <v>10681</v>
      </c>
      <c r="H114" s="11"/>
      <c r="I114" s="97"/>
      <c r="J114" s="97"/>
      <c r="K114" s="11">
        <v>2020</v>
      </c>
      <c r="L114" s="11" t="s">
        <v>67</v>
      </c>
      <c r="M114" s="11"/>
      <c r="N114" s="11"/>
      <c r="O114" s="11" t="s">
        <v>68</v>
      </c>
      <c r="P114" s="11" t="s">
        <v>4236</v>
      </c>
      <c r="Q114" s="11" t="s">
        <v>61</v>
      </c>
      <c r="R114" s="11"/>
      <c r="S114" s="11"/>
      <c r="T114" s="11"/>
      <c r="U114" s="11"/>
      <c r="V114" s="11"/>
      <c r="W114" s="11" t="s">
        <v>69</v>
      </c>
      <c r="X114" s="148"/>
      <c r="Y114" s="11" t="s">
        <v>70</v>
      </c>
      <c r="Z114" s="12" t="s">
        <v>75</v>
      </c>
      <c r="AA114" s="15" t="s">
        <v>72</v>
      </c>
      <c r="AB114" s="15"/>
      <c r="AC114" s="4"/>
      <c r="AD114" s="4"/>
      <c r="AE114" s="76"/>
      <c r="AF114" s="4"/>
      <c r="AG114" s="4"/>
      <c r="AH114" s="4"/>
      <c r="AI114" s="150"/>
    </row>
    <row r="115" spans="1:35" s="5" customFormat="1" ht="25.5" customHeight="1" x14ac:dyDescent="0.85">
      <c r="A115" s="10">
        <v>114</v>
      </c>
      <c r="B115" s="10" t="s">
        <v>4025</v>
      </c>
      <c r="C115" s="10" t="s">
        <v>4184</v>
      </c>
      <c r="D115" s="10" t="s">
        <v>4184</v>
      </c>
      <c r="E115" s="10" t="s">
        <v>4237</v>
      </c>
      <c r="F115" s="11"/>
      <c r="G115" s="11" t="s">
        <v>10682</v>
      </c>
      <c r="H115" s="11"/>
      <c r="I115" s="97"/>
      <c r="J115" s="97"/>
      <c r="K115" s="11">
        <v>2020</v>
      </c>
      <c r="L115" s="11" t="s">
        <v>67</v>
      </c>
      <c r="M115" s="11"/>
      <c r="N115" s="11"/>
      <c r="O115" s="11" t="s">
        <v>68</v>
      </c>
      <c r="P115" s="11" t="s">
        <v>4238</v>
      </c>
      <c r="Q115" s="11" t="s">
        <v>61</v>
      </c>
      <c r="R115" s="11"/>
      <c r="S115" s="11"/>
      <c r="T115" s="11"/>
      <c r="U115" s="11"/>
      <c r="V115" s="11"/>
      <c r="W115" s="11" t="s">
        <v>69</v>
      </c>
      <c r="X115" s="148"/>
      <c r="Y115" s="11" t="s">
        <v>70</v>
      </c>
      <c r="Z115" s="12" t="s">
        <v>75</v>
      </c>
      <c r="AA115" s="15" t="s">
        <v>72</v>
      </c>
      <c r="AB115" s="15"/>
      <c r="AC115" s="4"/>
      <c r="AD115" s="4"/>
      <c r="AE115" s="76"/>
      <c r="AF115" s="4"/>
      <c r="AG115" s="4"/>
      <c r="AH115" s="4"/>
      <c r="AI115" s="150"/>
    </row>
    <row r="116" spans="1:35" s="5" customFormat="1" ht="25.5" customHeight="1" x14ac:dyDescent="0.85">
      <c r="A116" s="10">
        <v>115</v>
      </c>
      <c r="B116" s="10" t="s">
        <v>4025</v>
      </c>
      <c r="C116" s="10" t="s">
        <v>4184</v>
      </c>
      <c r="D116" s="10" t="s">
        <v>4184</v>
      </c>
      <c r="E116" s="10" t="s">
        <v>105</v>
      </c>
      <c r="F116" s="11"/>
      <c r="G116" s="11" t="s">
        <v>10683</v>
      </c>
      <c r="H116" s="11"/>
      <c r="I116" s="97"/>
      <c r="J116" s="97"/>
      <c r="K116" s="11">
        <v>2020</v>
      </c>
      <c r="L116" s="11" t="s">
        <v>67</v>
      </c>
      <c r="M116" s="11"/>
      <c r="N116" s="11"/>
      <c r="O116" s="11" t="s">
        <v>68</v>
      </c>
      <c r="P116" s="11" t="s">
        <v>4239</v>
      </c>
      <c r="Q116" s="11" t="s">
        <v>61</v>
      </c>
      <c r="R116" s="11"/>
      <c r="S116" s="11"/>
      <c r="T116" s="11"/>
      <c r="U116" s="11"/>
      <c r="V116" s="11"/>
      <c r="W116" s="11" t="s">
        <v>69</v>
      </c>
      <c r="X116" s="148"/>
      <c r="Y116" s="11" t="s">
        <v>70</v>
      </c>
      <c r="Z116" s="12" t="s">
        <v>75</v>
      </c>
      <c r="AA116" s="15" t="s">
        <v>72</v>
      </c>
      <c r="AB116" s="15"/>
      <c r="AC116" s="4"/>
      <c r="AD116" s="4"/>
      <c r="AE116" s="76"/>
      <c r="AF116" s="4"/>
      <c r="AG116" s="4"/>
      <c r="AH116" s="4"/>
      <c r="AI116" s="150"/>
    </row>
    <row r="117" spans="1:35" s="5" customFormat="1" ht="25.5" customHeight="1" x14ac:dyDescent="0.85">
      <c r="A117" s="10">
        <v>116</v>
      </c>
      <c r="B117" s="10" t="s">
        <v>4025</v>
      </c>
      <c r="C117" s="10" t="s">
        <v>4184</v>
      </c>
      <c r="D117" s="10" t="s">
        <v>4184</v>
      </c>
      <c r="E117" s="10" t="s">
        <v>105</v>
      </c>
      <c r="F117" s="11"/>
      <c r="G117" s="11" t="s">
        <v>10684</v>
      </c>
      <c r="H117" s="11"/>
      <c r="I117" s="97"/>
      <c r="J117" s="97"/>
      <c r="K117" s="11">
        <v>2020</v>
      </c>
      <c r="L117" s="11" t="s">
        <v>67</v>
      </c>
      <c r="M117" s="11"/>
      <c r="N117" s="11"/>
      <c r="O117" s="11" t="s">
        <v>68</v>
      </c>
      <c r="P117" s="11" t="s">
        <v>4240</v>
      </c>
      <c r="Q117" s="11" t="s">
        <v>61</v>
      </c>
      <c r="R117" s="11"/>
      <c r="S117" s="11"/>
      <c r="T117" s="11"/>
      <c r="U117" s="11"/>
      <c r="V117" s="11"/>
      <c r="W117" s="11" t="s">
        <v>69</v>
      </c>
      <c r="X117" s="148"/>
      <c r="Y117" s="11" t="s">
        <v>70</v>
      </c>
      <c r="Z117" s="12" t="s">
        <v>75</v>
      </c>
      <c r="AA117" s="15" t="s">
        <v>72</v>
      </c>
      <c r="AB117" s="15"/>
      <c r="AC117" s="4"/>
      <c r="AD117" s="4"/>
      <c r="AE117" s="76"/>
      <c r="AF117" s="4"/>
      <c r="AG117" s="4"/>
      <c r="AH117" s="4"/>
      <c r="AI117" s="150"/>
    </row>
    <row r="118" spans="1:35" s="5" customFormat="1" ht="25.5" customHeight="1" x14ac:dyDescent="0.85">
      <c r="A118" s="10">
        <v>117</v>
      </c>
      <c r="B118" s="10" t="s">
        <v>4025</v>
      </c>
      <c r="C118" s="10" t="s">
        <v>4184</v>
      </c>
      <c r="D118" s="10" t="s">
        <v>4184</v>
      </c>
      <c r="E118" s="10" t="s">
        <v>4241</v>
      </c>
      <c r="F118" s="11"/>
      <c r="G118" s="11" t="s">
        <v>10685</v>
      </c>
      <c r="H118" s="11"/>
      <c r="I118" s="97"/>
      <c r="J118" s="97"/>
      <c r="K118" s="11">
        <v>2020</v>
      </c>
      <c r="L118" s="11" t="s">
        <v>67</v>
      </c>
      <c r="M118" s="11"/>
      <c r="N118" s="11"/>
      <c r="O118" s="11" t="s">
        <v>68</v>
      </c>
      <c r="P118" s="11" t="s">
        <v>4242</v>
      </c>
      <c r="Q118" s="11" t="s">
        <v>61</v>
      </c>
      <c r="R118" s="11"/>
      <c r="S118" s="11"/>
      <c r="T118" s="11"/>
      <c r="U118" s="11"/>
      <c r="V118" s="11"/>
      <c r="W118" s="11" t="s">
        <v>69</v>
      </c>
      <c r="X118" s="148"/>
      <c r="Y118" s="11" t="s">
        <v>70</v>
      </c>
      <c r="Z118" s="12" t="s">
        <v>75</v>
      </c>
      <c r="AA118" s="15" t="s">
        <v>72</v>
      </c>
      <c r="AB118" s="15"/>
      <c r="AC118" s="4"/>
      <c r="AD118" s="4"/>
      <c r="AE118" s="76"/>
      <c r="AF118" s="4"/>
      <c r="AG118" s="4"/>
      <c r="AH118" s="4"/>
      <c r="AI118" s="150"/>
    </row>
    <row r="119" spans="1:35" s="5" customFormat="1" ht="25.5" customHeight="1" x14ac:dyDescent="0.85">
      <c r="A119" s="10">
        <v>118</v>
      </c>
      <c r="B119" s="10" t="s">
        <v>4025</v>
      </c>
      <c r="C119" s="10" t="s">
        <v>4184</v>
      </c>
      <c r="D119" s="10" t="s">
        <v>4184</v>
      </c>
      <c r="E119" s="10" t="s">
        <v>102</v>
      </c>
      <c r="F119" s="11"/>
      <c r="G119" s="11" t="s">
        <v>10686</v>
      </c>
      <c r="H119" s="11"/>
      <c r="I119" s="97"/>
      <c r="J119" s="97"/>
      <c r="K119" s="11">
        <v>2020</v>
      </c>
      <c r="L119" s="11" t="s">
        <v>67</v>
      </c>
      <c r="M119" s="11"/>
      <c r="N119" s="11"/>
      <c r="O119" s="11" t="s">
        <v>68</v>
      </c>
      <c r="P119" s="11" t="s">
        <v>4243</v>
      </c>
      <c r="Q119" s="11" t="s">
        <v>61</v>
      </c>
      <c r="R119" s="11"/>
      <c r="S119" s="11"/>
      <c r="T119" s="11"/>
      <c r="U119" s="11"/>
      <c r="V119" s="11"/>
      <c r="W119" s="11" t="s">
        <v>69</v>
      </c>
      <c r="X119" s="148"/>
      <c r="Y119" s="11" t="s">
        <v>70</v>
      </c>
      <c r="Z119" s="12" t="s">
        <v>75</v>
      </c>
      <c r="AA119" s="15" t="s">
        <v>72</v>
      </c>
      <c r="AB119" s="15"/>
      <c r="AC119" s="4"/>
      <c r="AD119" s="4"/>
      <c r="AE119" s="76"/>
      <c r="AF119" s="4"/>
      <c r="AG119" s="4"/>
      <c r="AH119" s="4"/>
      <c r="AI119" s="150"/>
    </row>
    <row r="120" spans="1:35" s="5" customFormat="1" ht="25.5" customHeight="1" x14ac:dyDescent="0.85">
      <c r="A120" s="10">
        <v>119</v>
      </c>
      <c r="B120" s="10" t="s">
        <v>4025</v>
      </c>
      <c r="C120" s="10" t="s">
        <v>4184</v>
      </c>
      <c r="D120" s="10" t="s">
        <v>467</v>
      </c>
      <c r="E120" s="10" t="s">
        <v>4244</v>
      </c>
      <c r="F120" s="11"/>
      <c r="G120" s="11" t="s">
        <v>10687</v>
      </c>
      <c r="H120" s="11"/>
      <c r="I120" s="97"/>
      <c r="J120" s="97"/>
      <c r="K120" s="11">
        <v>2020</v>
      </c>
      <c r="L120" s="11" t="s">
        <v>67</v>
      </c>
      <c r="M120" s="11"/>
      <c r="N120" s="11"/>
      <c r="O120" s="11" t="s">
        <v>68</v>
      </c>
      <c r="P120" s="11" t="s">
        <v>4245</v>
      </c>
      <c r="Q120" s="11" t="s">
        <v>61</v>
      </c>
      <c r="R120" s="11"/>
      <c r="S120" s="11"/>
      <c r="T120" s="11"/>
      <c r="U120" s="11"/>
      <c r="V120" s="11"/>
      <c r="W120" s="11" t="s">
        <v>69</v>
      </c>
      <c r="X120" s="148"/>
      <c r="Y120" s="11" t="s">
        <v>70</v>
      </c>
      <c r="Z120" s="12" t="s">
        <v>75</v>
      </c>
      <c r="AA120" s="15" t="s">
        <v>72</v>
      </c>
      <c r="AB120" s="15"/>
      <c r="AC120" s="4"/>
      <c r="AD120" s="4"/>
      <c r="AE120" s="76"/>
      <c r="AF120" s="4"/>
      <c r="AG120" s="4"/>
      <c r="AH120" s="4"/>
      <c r="AI120" s="150"/>
    </row>
    <row r="121" spans="1:35" s="5" customFormat="1" ht="25.5" customHeight="1" x14ac:dyDescent="0.85">
      <c r="A121" s="10">
        <v>120</v>
      </c>
      <c r="B121" s="10" t="s">
        <v>4025</v>
      </c>
      <c r="C121" s="10" t="s">
        <v>4184</v>
      </c>
      <c r="D121" s="10" t="s">
        <v>467</v>
      </c>
      <c r="E121" s="10" t="s">
        <v>4244</v>
      </c>
      <c r="F121" s="11"/>
      <c r="G121" s="11" t="s">
        <v>10688</v>
      </c>
      <c r="H121" s="11"/>
      <c r="I121" s="97"/>
      <c r="J121" s="97"/>
      <c r="K121" s="11">
        <v>2020</v>
      </c>
      <c r="L121" s="11" t="s">
        <v>67</v>
      </c>
      <c r="M121" s="11"/>
      <c r="N121" s="11"/>
      <c r="O121" s="11" t="s">
        <v>68</v>
      </c>
      <c r="P121" s="11" t="s">
        <v>4246</v>
      </c>
      <c r="Q121" s="11" t="s">
        <v>61</v>
      </c>
      <c r="R121" s="11"/>
      <c r="S121" s="11"/>
      <c r="T121" s="11"/>
      <c r="U121" s="11"/>
      <c r="V121" s="11"/>
      <c r="W121" s="11" t="s">
        <v>69</v>
      </c>
      <c r="X121" s="148"/>
      <c r="Y121" s="11" t="s">
        <v>70</v>
      </c>
      <c r="Z121" s="12" t="s">
        <v>75</v>
      </c>
      <c r="AA121" s="15" t="s">
        <v>72</v>
      </c>
      <c r="AB121" s="15"/>
      <c r="AC121" s="4"/>
      <c r="AD121" s="4"/>
      <c r="AE121" s="76"/>
      <c r="AF121" s="4"/>
      <c r="AG121" s="4"/>
      <c r="AH121" s="4"/>
      <c r="AI121" s="150"/>
    </row>
    <row r="122" spans="1:35" s="5" customFormat="1" ht="25.5" customHeight="1" x14ac:dyDescent="0.85">
      <c r="A122" s="10">
        <v>121</v>
      </c>
      <c r="B122" s="10" t="s">
        <v>4025</v>
      </c>
      <c r="C122" s="10" t="s">
        <v>4184</v>
      </c>
      <c r="D122" s="10" t="s">
        <v>4247</v>
      </c>
      <c r="E122" s="10" t="s">
        <v>4248</v>
      </c>
      <c r="F122" s="11"/>
      <c r="G122" s="11" t="s">
        <v>10689</v>
      </c>
      <c r="H122" s="11"/>
      <c r="I122" s="97"/>
      <c r="J122" s="97"/>
      <c r="K122" s="11">
        <v>2020</v>
      </c>
      <c r="L122" s="11" t="s">
        <v>67</v>
      </c>
      <c r="M122" s="11"/>
      <c r="N122" s="11"/>
      <c r="O122" s="11" t="s">
        <v>68</v>
      </c>
      <c r="P122" s="11" t="s">
        <v>4249</v>
      </c>
      <c r="Q122" s="11" t="s">
        <v>61</v>
      </c>
      <c r="R122" s="11"/>
      <c r="S122" s="11"/>
      <c r="T122" s="11"/>
      <c r="U122" s="11"/>
      <c r="V122" s="11"/>
      <c r="W122" s="11" t="s">
        <v>69</v>
      </c>
      <c r="X122" s="148"/>
      <c r="Y122" s="11" t="s">
        <v>70</v>
      </c>
      <c r="Z122" s="12" t="s">
        <v>75</v>
      </c>
      <c r="AA122" s="15" t="s">
        <v>72</v>
      </c>
      <c r="AB122" s="15"/>
      <c r="AC122" s="4"/>
      <c r="AD122" s="4"/>
      <c r="AE122" s="76"/>
      <c r="AF122" s="4"/>
      <c r="AG122" s="4"/>
      <c r="AH122" s="4"/>
      <c r="AI122" s="150"/>
    </row>
    <row r="123" spans="1:35" s="5" customFormat="1" ht="25.5" customHeight="1" x14ac:dyDescent="0.85">
      <c r="A123" s="10">
        <v>122</v>
      </c>
      <c r="B123" s="10" t="s">
        <v>4025</v>
      </c>
      <c r="C123" s="10" t="s">
        <v>4184</v>
      </c>
      <c r="D123" s="10" t="s">
        <v>4247</v>
      </c>
      <c r="E123" s="10" t="s">
        <v>4248</v>
      </c>
      <c r="F123" s="11"/>
      <c r="G123" s="11" t="s">
        <v>10690</v>
      </c>
      <c r="H123" s="11"/>
      <c r="I123" s="97"/>
      <c r="J123" s="97"/>
      <c r="K123" s="11">
        <v>2020</v>
      </c>
      <c r="L123" s="11" t="s">
        <v>67</v>
      </c>
      <c r="M123" s="11"/>
      <c r="N123" s="11"/>
      <c r="O123" s="11" t="s">
        <v>68</v>
      </c>
      <c r="P123" s="11" t="s">
        <v>4250</v>
      </c>
      <c r="Q123" s="11" t="s">
        <v>61</v>
      </c>
      <c r="R123" s="11"/>
      <c r="S123" s="11"/>
      <c r="T123" s="11"/>
      <c r="U123" s="11"/>
      <c r="V123" s="11"/>
      <c r="W123" s="11" t="s">
        <v>69</v>
      </c>
      <c r="X123" s="148"/>
      <c r="Y123" s="11" t="s">
        <v>70</v>
      </c>
      <c r="Z123" s="12" t="s">
        <v>75</v>
      </c>
      <c r="AA123" s="15" t="s">
        <v>72</v>
      </c>
      <c r="AB123" s="15"/>
      <c r="AC123" s="4"/>
      <c r="AD123" s="4"/>
      <c r="AE123" s="76"/>
      <c r="AF123" s="4"/>
      <c r="AG123" s="4"/>
      <c r="AH123" s="4"/>
      <c r="AI123" s="150"/>
    </row>
    <row r="124" spans="1:35" s="5" customFormat="1" ht="25.5" customHeight="1" x14ac:dyDescent="0.85">
      <c r="A124" s="10">
        <v>123</v>
      </c>
      <c r="B124" s="10" t="s">
        <v>4025</v>
      </c>
      <c r="C124" s="10" t="s">
        <v>4184</v>
      </c>
      <c r="D124" s="10" t="s">
        <v>4247</v>
      </c>
      <c r="E124" s="10" t="s">
        <v>402</v>
      </c>
      <c r="F124" s="11"/>
      <c r="G124" s="11" t="s">
        <v>10691</v>
      </c>
      <c r="H124" s="11"/>
      <c r="I124" s="97"/>
      <c r="J124" s="97"/>
      <c r="K124" s="11">
        <v>2020</v>
      </c>
      <c r="L124" s="11" t="s">
        <v>67</v>
      </c>
      <c r="M124" s="11"/>
      <c r="N124" s="11"/>
      <c r="O124" s="11" t="s">
        <v>68</v>
      </c>
      <c r="P124" s="11" t="s">
        <v>4251</v>
      </c>
      <c r="Q124" s="11" t="s">
        <v>61</v>
      </c>
      <c r="R124" s="11"/>
      <c r="S124" s="11"/>
      <c r="T124" s="11"/>
      <c r="U124" s="11"/>
      <c r="V124" s="11"/>
      <c r="W124" s="11" t="s">
        <v>69</v>
      </c>
      <c r="X124" s="148"/>
      <c r="Y124" s="11" t="s">
        <v>70</v>
      </c>
      <c r="Z124" s="12" t="s">
        <v>75</v>
      </c>
      <c r="AA124" s="15" t="s">
        <v>72</v>
      </c>
      <c r="AB124" s="15"/>
      <c r="AC124" s="4"/>
      <c r="AD124" s="4"/>
      <c r="AE124" s="76"/>
      <c r="AF124" s="4"/>
      <c r="AG124" s="4"/>
      <c r="AH124" s="4"/>
      <c r="AI124" s="150"/>
    </row>
    <row r="125" spans="1:35" s="5" customFormat="1" ht="25.5" customHeight="1" x14ac:dyDescent="0.85">
      <c r="A125" s="10">
        <v>124</v>
      </c>
      <c r="B125" s="10" t="s">
        <v>4025</v>
      </c>
      <c r="C125" s="10" t="s">
        <v>469</v>
      </c>
      <c r="D125" s="10" t="s">
        <v>4252</v>
      </c>
      <c r="E125" s="10" t="s">
        <v>4253</v>
      </c>
      <c r="F125" s="11"/>
      <c r="G125" s="11" t="s">
        <v>10692</v>
      </c>
      <c r="H125" s="11" t="s">
        <v>4254</v>
      </c>
      <c r="I125" s="97">
        <v>428523</v>
      </c>
      <c r="J125" s="97">
        <v>1203815</v>
      </c>
      <c r="K125" s="11">
        <v>2018</v>
      </c>
      <c r="L125" s="11" t="s">
        <v>63</v>
      </c>
      <c r="M125" s="11"/>
      <c r="N125" s="11"/>
      <c r="O125" s="11" t="s">
        <v>68</v>
      </c>
      <c r="P125" s="11" t="s">
        <v>4255</v>
      </c>
      <c r="Q125" s="11" t="s">
        <v>61</v>
      </c>
      <c r="R125" s="11"/>
      <c r="S125" s="11"/>
      <c r="T125" s="11"/>
      <c r="U125" s="11"/>
      <c r="V125" s="11"/>
      <c r="W125" s="11" t="s">
        <v>69</v>
      </c>
      <c r="X125" s="148"/>
      <c r="Y125" s="11" t="s">
        <v>70</v>
      </c>
      <c r="Z125" s="12" t="s">
        <v>75</v>
      </c>
      <c r="AA125" s="15" t="s">
        <v>72</v>
      </c>
      <c r="AB125" s="15"/>
      <c r="AC125" s="4"/>
      <c r="AD125" s="4"/>
      <c r="AE125" s="76">
        <v>11</v>
      </c>
      <c r="AF125" s="4"/>
      <c r="AG125" s="4"/>
      <c r="AH125" s="4"/>
      <c r="AI125" s="150"/>
    </row>
    <row r="126" spans="1:35" s="5" customFormat="1" ht="25.5" customHeight="1" x14ac:dyDescent="0.85">
      <c r="A126" s="10">
        <v>125</v>
      </c>
      <c r="B126" s="10" t="s">
        <v>4025</v>
      </c>
      <c r="C126" s="10" t="s">
        <v>469</v>
      </c>
      <c r="D126" s="10" t="s">
        <v>4252</v>
      </c>
      <c r="E126" s="10" t="s">
        <v>4256</v>
      </c>
      <c r="F126" s="11"/>
      <c r="G126" s="11" t="s">
        <v>10693</v>
      </c>
      <c r="H126" s="11" t="s">
        <v>4257</v>
      </c>
      <c r="I126" s="97">
        <v>421272</v>
      </c>
      <c r="J126" s="97">
        <v>1208523</v>
      </c>
      <c r="K126" s="11">
        <v>2019</v>
      </c>
      <c r="L126" s="11" t="s">
        <v>63</v>
      </c>
      <c r="M126" s="11"/>
      <c r="N126" s="11"/>
      <c r="O126" s="11" t="s">
        <v>68</v>
      </c>
      <c r="P126" s="11" t="s">
        <v>4258</v>
      </c>
      <c r="Q126" s="11" t="s">
        <v>61</v>
      </c>
      <c r="R126" s="11"/>
      <c r="S126" s="11"/>
      <c r="T126" s="11"/>
      <c r="U126" s="11"/>
      <c r="V126" s="11"/>
      <c r="W126" s="11" t="s">
        <v>69</v>
      </c>
      <c r="X126" s="148"/>
      <c r="Y126" s="11" t="s">
        <v>70</v>
      </c>
      <c r="Z126" s="12" t="s">
        <v>75</v>
      </c>
      <c r="AA126" s="15" t="s">
        <v>72</v>
      </c>
      <c r="AB126" s="15"/>
      <c r="AC126" s="4"/>
      <c r="AD126" s="4"/>
      <c r="AE126" s="76">
        <v>11</v>
      </c>
      <c r="AF126" s="4"/>
      <c r="AG126" s="4"/>
      <c r="AH126" s="4"/>
      <c r="AI126" s="150"/>
    </row>
    <row r="127" spans="1:35" s="5" customFormat="1" ht="25.5" customHeight="1" x14ac:dyDescent="0.85">
      <c r="A127" s="10">
        <v>126</v>
      </c>
      <c r="B127" s="10" t="s">
        <v>4025</v>
      </c>
      <c r="C127" s="10" t="s">
        <v>469</v>
      </c>
      <c r="D127" s="10" t="s">
        <v>4259</v>
      </c>
      <c r="E127" s="10" t="s">
        <v>4260</v>
      </c>
      <c r="F127" s="11"/>
      <c r="G127" s="11" t="s">
        <v>10694</v>
      </c>
      <c r="H127" s="11"/>
      <c r="I127" s="97"/>
      <c r="J127" s="97"/>
      <c r="K127" s="11">
        <v>2020</v>
      </c>
      <c r="L127" s="11" t="s">
        <v>65</v>
      </c>
      <c r="M127" s="11"/>
      <c r="N127" s="11"/>
      <c r="O127" s="11" t="s">
        <v>68</v>
      </c>
      <c r="P127" s="11" t="s">
        <v>4262</v>
      </c>
      <c r="Q127" s="11" t="s">
        <v>61</v>
      </c>
      <c r="R127" s="11"/>
      <c r="S127" s="11"/>
      <c r="T127" s="11"/>
      <c r="U127" s="11"/>
      <c r="V127" s="11"/>
      <c r="W127" s="11" t="s">
        <v>69</v>
      </c>
      <c r="X127" s="148"/>
      <c r="Y127" s="11" t="s">
        <v>70</v>
      </c>
      <c r="Z127" s="12" t="s">
        <v>75</v>
      </c>
      <c r="AA127" s="15" t="s">
        <v>72</v>
      </c>
      <c r="AB127" s="15"/>
      <c r="AC127" s="4"/>
      <c r="AD127" s="4"/>
      <c r="AE127" s="76" t="s">
        <v>4261</v>
      </c>
      <c r="AF127" s="4"/>
      <c r="AG127" s="4"/>
      <c r="AH127" s="4"/>
      <c r="AI127" s="150"/>
    </row>
    <row r="128" spans="1:35" s="5" customFormat="1" ht="25.5" customHeight="1" x14ac:dyDescent="0.85">
      <c r="A128" s="10">
        <v>127</v>
      </c>
      <c r="B128" s="10" t="s">
        <v>4025</v>
      </c>
      <c r="C128" s="10" t="s">
        <v>469</v>
      </c>
      <c r="D128" s="10" t="s">
        <v>4259</v>
      </c>
      <c r="E128" s="10" t="s">
        <v>4260</v>
      </c>
      <c r="F128" s="11"/>
      <c r="G128" s="11" t="s">
        <v>10695</v>
      </c>
      <c r="H128" s="11"/>
      <c r="I128" s="97"/>
      <c r="J128" s="97"/>
      <c r="K128" s="11">
        <v>2020</v>
      </c>
      <c r="L128" s="11" t="s">
        <v>65</v>
      </c>
      <c r="M128" s="11"/>
      <c r="N128" s="11"/>
      <c r="O128" s="11" t="s">
        <v>68</v>
      </c>
      <c r="P128" s="11" t="s">
        <v>4263</v>
      </c>
      <c r="Q128" s="11" t="s">
        <v>61</v>
      </c>
      <c r="R128" s="11"/>
      <c r="S128" s="11"/>
      <c r="T128" s="11"/>
      <c r="U128" s="11"/>
      <c r="V128" s="11"/>
      <c r="W128" s="11" t="s">
        <v>69</v>
      </c>
      <c r="X128" s="148"/>
      <c r="Y128" s="11" t="s">
        <v>70</v>
      </c>
      <c r="Z128" s="12" t="s">
        <v>75</v>
      </c>
      <c r="AA128" s="15" t="s">
        <v>72</v>
      </c>
      <c r="AB128" s="15"/>
      <c r="AC128" s="4"/>
      <c r="AD128" s="4"/>
      <c r="AE128" s="76" t="s">
        <v>4261</v>
      </c>
      <c r="AF128" s="4"/>
      <c r="AG128" s="4"/>
      <c r="AH128" s="4"/>
      <c r="AI128" s="150"/>
    </row>
    <row r="129" spans="1:35" s="5" customFormat="1" ht="25.5" customHeight="1" x14ac:dyDescent="0.85">
      <c r="A129" s="10">
        <v>128</v>
      </c>
      <c r="B129" s="10" t="s">
        <v>4025</v>
      </c>
      <c r="C129" s="10" t="s">
        <v>469</v>
      </c>
      <c r="D129" s="10" t="s">
        <v>4259</v>
      </c>
      <c r="E129" s="10" t="s">
        <v>4260</v>
      </c>
      <c r="F129" s="11"/>
      <c r="G129" s="11" t="s">
        <v>10696</v>
      </c>
      <c r="H129" s="11"/>
      <c r="I129" s="97"/>
      <c r="J129" s="97"/>
      <c r="K129" s="11">
        <v>2020</v>
      </c>
      <c r="L129" s="11" t="s">
        <v>65</v>
      </c>
      <c r="M129" s="11"/>
      <c r="N129" s="11"/>
      <c r="O129" s="11" t="s">
        <v>68</v>
      </c>
      <c r="P129" s="11" t="s">
        <v>4264</v>
      </c>
      <c r="Q129" s="11" t="s">
        <v>61</v>
      </c>
      <c r="R129" s="11"/>
      <c r="S129" s="11"/>
      <c r="T129" s="11"/>
      <c r="U129" s="11"/>
      <c r="V129" s="11"/>
      <c r="W129" s="11" t="s">
        <v>69</v>
      </c>
      <c r="X129" s="148"/>
      <c r="Y129" s="11" t="s">
        <v>70</v>
      </c>
      <c r="Z129" s="12" t="s">
        <v>75</v>
      </c>
      <c r="AA129" s="15" t="s">
        <v>72</v>
      </c>
      <c r="AB129" s="15"/>
      <c r="AC129" s="4"/>
      <c r="AD129" s="4"/>
      <c r="AE129" s="76" t="s">
        <v>4261</v>
      </c>
      <c r="AF129" s="4"/>
      <c r="AG129" s="4"/>
      <c r="AH129" s="4"/>
      <c r="AI129" s="150"/>
    </row>
    <row r="130" spans="1:35" s="5" customFormat="1" ht="25.5" customHeight="1" x14ac:dyDescent="0.85">
      <c r="A130" s="10">
        <v>129</v>
      </c>
      <c r="B130" s="10" t="s">
        <v>4025</v>
      </c>
      <c r="C130" s="10" t="s">
        <v>469</v>
      </c>
      <c r="D130" s="10" t="s">
        <v>4259</v>
      </c>
      <c r="E130" s="10" t="s">
        <v>4260</v>
      </c>
      <c r="F130" s="11"/>
      <c r="G130" s="11" t="s">
        <v>10697</v>
      </c>
      <c r="H130" s="11"/>
      <c r="I130" s="97"/>
      <c r="J130" s="97"/>
      <c r="K130" s="11">
        <v>2020</v>
      </c>
      <c r="L130" s="11" t="s">
        <v>65</v>
      </c>
      <c r="M130" s="11"/>
      <c r="N130" s="11"/>
      <c r="O130" s="11" t="s">
        <v>68</v>
      </c>
      <c r="P130" s="11" t="s">
        <v>4265</v>
      </c>
      <c r="Q130" s="11" t="s">
        <v>61</v>
      </c>
      <c r="R130" s="11"/>
      <c r="S130" s="11"/>
      <c r="T130" s="11"/>
      <c r="U130" s="11"/>
      <c r="V130" s="11"/>
      <c r="W130" s="11" t="s">
        <v>69</v>
      </c>
      <c r="X130" s="148"/>
      <c r="Y130" s="11" t="s">
        <v>70</v>
      </c>
      <c r="Z130" s="12" t="s">
        <v>75</v>
      </c>
      <c r="AA130" s="15" t="s">
        <v>72</v>
      </c>
      <c r="AB130" s="15"/>
      <c r="AC130" s="4"/>
      <c r="AD130" s="4"/>
      <c r="AE130" s="76" t="s">
        <v>4261</v>
      </c>
      <c r="AF130" s="4"/>
      <c r="AG130" s="4"/>
      <c r="AH130" s="4"/>
      <c r="AI130" s="150"/>
    </row>
    <row r="131" spans="1:35" s="5" customFormat="1" ht="25.5" customHeight="1" x14ac:dyDescent="0.85">
      <c r="A131" s="10">
        <v>130</v>
      </c>
      <c r="B131" s="10" t="s">
        <v>4025</v>
      </c>
      <c r="C131" s="10" t="s">
        <v>469</v>
      </c>
      <c r="D131" s="10" t="s">
        <v>4259</v>
      </c>
      <c r="E131" s="10" t="s">
        <v>4260</v>
      </c>
      <c r="F131" s="11"/>
      <c r="G131" s="11" t="s">
        <v>10698</v>
      </c>
      <c r="H131" s="11"/>
      <c r="I131" s="97"/>
      <c r="J131" s="97"/>
      <c r="K131" s="11">
        <v>2020</v>
      </c>
      <c r="L131" s="11" t="s">
        <v>65</v>
      </c>
      <c r="M131" s="11"/>
      <c r="N131" s="11"/>
      <c r="O131" s="11" t="s">
        <v>68</v>
      </c>
      <c r="P131" s="11" t="s">
        <v>4266</v>
      </c>
      <c r="Q131" s="11" t="s">
        <v>61</v>
      </c>
      <c r="R131" s="11"/>
      <c r="S131" s="11"/>
      <c r="T131" s="11"/>
      <c r="U131" s="11"/>
      <c r="V131" s="11"/>
      <c r="W131" s="11" t="s">
        <v>69</v>
      </c>
      <c r="X131" s="148"/>
      <c r="Y131" s="11" t="s">
        <v>70</v>
      </c>
      <c r="Z131" s="12" t="s">
        <v>75</v>
      </c>
      <c r="AA131" s="15" t="s">
        <v>72</v>
      </c>
      <c r="AB131" s="15"/>
      <c r="AC131" s="4"/>
      <c r="AD131" s="4"/>
      <c r="AE131" s="76" t="s">
        <v>4261</v>
      </c>
      <c r="AF131" s="4"/>
      <c r="AG131" s="4"/>
      <c r="AH131" s="4"/>
      <c r="AI131" s="150"/>
    </row>
    <row r="132" spans="1:35" s="5" customFormat="1" ht="25.5" customHeight="1" x14ac:dyDescent="0.85">
      <c r="A132" s="10">
        <v>131</v>
      </c>
      <c r="B132" s="10" t="s">
        <v>4025</v>
      </c>
      <c r="C132" s="10" t="s">
        <v>469</v>
      </c>
      <c r="D132" s="10" t="s">
        <v>4259</v>
      </c>
      <c r="E132" s="10" t="s">
        <v>4260</v>
      </c>
      <c r="F132" s="11"/>
      <c r="G132" s="11" t="s">
        <v>10699</v>
      </c>
      <c r="H132" s="11"/>
      <c r="I132" s="97"/>
      <c r="J132" s="97"/>
      <c r="K132" s="11">
        <v>2020</v>
      </c>
      <c r="L132" s="11" t="s">
        <v>65</v>
      </c>
      <c r="M132" s="11"/>
      <c r="N132" s="11"/>
      <c r="O132" s="11" t="s">
        <v>68</v>
      </c>
      <c r="P132" s="11" t="s">
        <v>4267</v>
      </c>
      <c r="Q132" s="11" t="s">
        <v>61</v>
      </c>
      <c r="R132" s="11"/>
      <c r="S132" s="11"/>
      <c r="T132" s="11"/>
      <c r="U132" s="11"/>
      <c r="V132" s="11"/>
      <c r="W132" s="11" t="s">
        <v>69</v>
      </c>
      <c r="X132" s="148"/>
      <c r="Y132" s="11" t="s">
        <v>70</v>
      </c>
      <c r="Z132" s="12" t="s">
        <v>75</v>
      </c>
      <c r="AA132" s="15" t="s">
        <v>72</v>
      </c>
      <c r="AB132" s="15"/>
      <c r="AC132" s="4"/>
      <c r="AD132" s="4"/>
      <c r="AE132" s="76" t="s">
        <v>4261</v>
      </c>
      <c r="AF132" s="4"/>
      <c r="AG132" s="4"/>
      <c r="AH132" s="4"/>
      <c r="AI132" s="150"/>
    </row>
    <row r="133" spans="1:35" s="5" customFormat="1" ht="25.5" customHeight="1" x14ac:dyDescent="0.85">
      <c r="A133" s="10">
        <v>132</v>
      </c>
      <c r="B133" s="10" t="s">
        <v>4025</v>
      </c>
      <c r="C133" s="10" t="s">
        <v>469</v>
      </c>
      <c r="D133" s="10" t="s">
        <v>4259</v>
      </c>
      <c r="E133" s="10" t="s">
        <v>4260</v>
      </c>
      <c r="F133" s="11"/>
      <c r="G133" s="11" t="s">
        <v>10700</v>
      </c>
      <c r="H133" s="11"/>
      <c r="I133" s="97"/>
      <c r="J133" s="97"/>
      <c r="K133" s="11">
        <v>2020</v>
      </c>
      <c r="L133" s="11" t="s">
        <v>65</v>
      </c>
      <c r="M133" s="11"/>
      <c r="N133" s="11"/>
      <c r="O133" s="11" t="s">
        <v>68</v>
      </c>
      <c r="P133" s="11" t="s">
        <v>4268</v>
      </c>
      <c r="Q133" s="11" t="s">
        <v>61</v>
      </c>
      <c r="R133" s="11"/>
      <c r="S133" s="11"/>
      <c r="T133" s="11"/>
      <c r="U133" s="11"/>
      <c r="V133" s="11"/>
      <c r="W133" s="11" t="s">
        <v>69</v>
      </c>
      <c r="X133" s="148"/>
      <c r="Y133" s="11" t="s">
        <v>70</v>
      </c>
      <c r="Z133" s="12" t="s">
        <v>75</v>
      </c>
      <c r="AA133" s="15" t="s">
        <v>72</v>
      </c>
      <c r="AB133" s="15"/>
      <c r="AC133" s="4"/>
      <c r="AD133" s="4"/>
      <c r="AE133" s="76" t="s">
        <v>4261</v>
      </c>
      <c r="AF133" s="4"/>
      <c r="AG133" s="4"/>
      <c r="AH133" s="4"/>
      <c r="AI133" s="150"/>
    </row>
    <row r="134" spans="1:35" s="5" customFormat="1" ht="25.5" customHeight="1" x14ac:dyDescent="0.85">
      <c r="A134" s="10">
        <v>133</v>
      </c>
      <c r="B134" s="10" t="s">
        <v>4025</v>
      </c>
      <c r="C134" s="10" t="s">
        <v>469</v>
      </c>
      <c r="D134" s="10" t="s">
        <v>4259</v>
      </c>
      <c r="E134" s="10" t="s">
        <v>4260</v>
      </c>
      <c r="F134" s="11"/>
      <c r="G134" s="11" t="s">
        <v>10701</v>
      </c>
      <c r="H134" s="11"/>
      <c r="I134" s="97"/>
      <c r="J134" s="97"/>
      <c r="K134" s="11">
        <v>2020</v>
      </c>
      <c r="L134" s="11" t="s">
        <v>65</v>
      </c>
      <c r="M134" s="11"/>
      <c r="N134" s="11"/>
      <c r="O134" s="11" t="s">
        <v>68</v>
      </c>
      <c r="P134" s="11" t="s">
        <v>4269</v>
      </c>
      <c r="Q134" s="11" t="s">
        <v>61</v>
      </c>
      <c r="R134" s="11"/>
      <c r="S134" s="11"/>
      <c r="T134" s="11"/>
      <c r="U134" s="11"/>
      <c r="V134" s="11"/>
      <c r="W134" s="11" t="s">
        <v>69</v>
      </c>
      <c r="X134" s="148"/>
      <c r="Y134" s="11" t="s">
        <v>70</v>
      </c>
      <c r="Z134" s="12" t="s">
        <v>75</v>
      </c>
      <c r="AA134" s="15" t="s">
        <v>72</v>
      </c>
      <c r="AB134" s="15"/>
      <c r="AC134" s="4"/>
      <c r="AD134" s="4"/>
      <c r="AE134" s="76" t="s">
        <v>4261</v>
      </c>
      <c r="AF134" s="4"/>
      <c r="AG134" s="4"/>
      <c r="AH134" s="4"/>
      <c r="AI134" s="150"/>
    </row>
    <row r="135" spans="1:35" s="5" customFormat="1" ht="25.5" customHeight="1" x14ac:dyDescent="0.85">
      <c r="A135" s="10">
        <v>134</v>
      </c>
      <c r="B135" s="10" t="s">
        <v>4025</v>
      </c>
      <c r="C135" s="10" t="s">
        <v>469</v>
      </c>
      <c r="D135" s="10" t="s">
        <v>4259</v>
      </c>
      <c r="E135" s="10" t="s">
        <v>4260</v>
      </c>
      <c r="F135" s="11"/>
      <c r="G135" s="11" t="s">
        <v>10702</v>
      </c>
      <c r="H135" s="11"/>
      <c r="I135" s="97"/>
      <c r="J135" s="97"/>
      <c r="K135" s="11">
        <v>2020</v>
      </c>
      <c r="L135" s="11" t="s">
        <v>65</v>
      </c>
      <c r="M135" s="11"/>
      <c r="N135" s="11"/>
      <c r="O135" s="11" t="s">
        <v>68</v>
      </c>
      <c r="P135" s="11" t="s">
        <v>4270</v>
      </c>
      <c r="Q135" s="11" t="s">
        <v>61</v>
      </c>
      <c r="R135" s="11"/>
      <c r="S135" s="11"/>
      <c r="T135" s="11"/>
      <c r="U135" s="11"/>
      <c r="V135" s="11"/>
      <c r="W135" s="11" t="s">
        <v>69</v>
      </c>
      <c r="X135" s="148"/>
      <c r="Y135" s="11" t="s">
        <v>70</v>
      </c>
      <c r="Z135" s="12" t="s">
        <v>75</v>
      </c>
      <c r="AA135" s="15" t="s">
        <v>72</v>
      </c>
      <c r="AB135" s="15"/>
      <c r="AC135" s="4"/>
      <c r="AD135" s="4"/>
      <c r="AE135" s="76" t="s">
        <v>4261</v>
      </c>
      <c r="AF135" s="4"/>
      <c r="AG135" s="4"/>
      <c r="AH135" s="4"/>
      <c r="AI135" s="150"/>
    </row>
    <row r="136" spans="1:35" s="5" customFormat="1" ht="25.5" customHeight="1" x14ac:dyDescent="0.85">
      <c r="A136" s="10">
        <v>135</v>
      </c>
      <c r="B136" s="10" t="s">
        <v>4025</v>
      </c>
      <c r="C136" s="10" t="s">
        <v>469</v>
      </c>
      <c r="D136" s="10" t="s">
        <v>4259</v>
      </c>
      <c r="E136" s="10" t="s">
        <v>4260</v>
      </c>
      <c r="F136" s="11"/>
      <c r="G136" s="11" t="s">
        <v>10703</v>
      </c>
      <c r="H136" s="11"/>
      <c r="I136" s="97"/>
      <c r="J136" s="97"/>
      <c r="K136" s="11">
        <v>2020</v>
      </c>
      <c r="L136" s="11" t="s">
        <v>65</v>
      </c>
      <c r="M136" s="11"/>
      <c r="N136" s="11"/>
      <c r="O136" s="11" t="s">
        <v>68</v>
      </c>
      <c r="P136" s="11" t="s">
        <v>4271</v>
      </c>
      <c r="Q136" s="11" t="s">
        <v>61</v>
      </c>
      <c r="R136" s="11"/>
      <c r="S136" s="11"/>
      <c r="T136" s="11"/>
      <c r="U136" s="11"/>
      <c r="V136" s="11"/>
      <c r="W136" s="11" t="s">
        <v>69</v>
      </c>
      <c r="X136" s="148"/>
      <c r="Y136" s="11" t="s">
        <v>70</v>
      </c>
      <c r="Z136" s="12" t="s">
        <v>75</v>
      </c>
      <c r="AA136" s="15" t="s">
        <v>72</v>
      </c>
      <c r="AB136" s="15"/>
      <c r="AC136" s="4"/>
      <c r="AD136" s="4"/>
      <c r="AE136" s="76" t="s">
        <v>4261</v>
      </c>
      <c r="AF136" s="4"/>
      <c r="AG136" s="4"/>
      <c r="AH136" s="4"/>
      <c r="AI136" s="150"/>
    </row>
    <row r="137" spans="1:35" s="5" customFormat="1" ht="25.5" customHeight="1" x14ac:dyDescent="0.85">
      <c r="A137" s="10">
        <v>136</v>
      </c>
      <c r="B137" s="10" t="s">
        <v>4025</v>
      </c>
      <c r="C137" s="10" t="s">
        <v>469</v>
      </c>
      <c r="D137" s="10" t="s">
        <v>4259</v>
      </c>
      <c r="E137" s="10" t="s">
        <v>4260</v>
      </c>
      <c r="F137" s="11"/>
      <c r="G137" s="11" t="s">
        <v>10704</v>
      </c>
      <c r="H137" s="11"/>
      <c r="I137" s="97"/>
      <c r="J137" s="97"/>
      <c r="K137" s="11">
        <v>2020</v>
      </c>
      <c r="L137" s="11" t="s">
        <v>65</v>
      </c>
      <c r="M137" s="11"/>
      <c r="N137" s="11"/>
      <c r="O137" s="11" t="s">
        <v>68</v>
      </c>
      <c r="P137" s="11" t="s">
        <v>4272</v>
      </c>
      <c r="Q137" s="11" t="s">
        <v>61</v>
      </c>
      <c r="R137" s="11"/>
      <c r="S137" s="11"/>
      <c r="T137" s="11"/>
      <c r="U137" s="11"/>
      <c r="V137" s="11"/>
      <c r="W137" s="11" t="s">
        <v>69</v>
      </c>
      <c r="X137" s="148"/>
      <c r="Y137" s="11" t="s">
        <v>70</v>
      </c>
      <c r="Z137" s="12" t="s">
        <v>75</v>
      </c>
      <c r="AA137" s="15" t="s">
        <v>72</v>
      </c>
      <c r="AB137" s="15"/>
      <c r="AC137" s="4"/>
      <c r="AD137" s="4"/>
      <c r="AE137" s="76" t="s">
        <v>4261</v>
      </c>
      <c r="AF137" s="4"/>
      <c r="AG137" s="4"/>
      <c r="AH137" s="4"/>
      <c r="AI137" s="150"/>
    </row>
    <row r="138" spans="1:35" s="5" customFormat="1" ht="25.5" customHeight="1" x14ac:dyDescent="0.85">
      <c r="A138" s="10">
        <v>137</v>
      </c>
      <c r="B138" s="10" t="s">
        <v>4025</v>
      </c>
      <c r="C138" s="10" t="s">
        <v>469</v>
      </c>
      <c r="D138" s="10" t="s">
        <v>4259</v>
      </c>
      <c r="E138" s="10" t="s">
        <v>951</v>
      </c>
      <c r="F138" s="11"/>
      <c r="G138" s="11" t="s">
        <v>10705</v>
      </c>
      <c r="H138" s="11"/>
      <c r="I138" s="97"/>
      <c r="J138" s="97"/>
      <c r="K138" s="11">
        <v>2020</v>
      </c>
      <c r="L138" s="11" t="s">
        <v>65</v>
      </c>
      <c r="M138" s="11"/>
      <c r="N138" s="11"/>
      <c r="O138" s="11" t="s">
        <v>68</v>
      </c>
      <c r="P138" s="11" t="s">
        <v>4273</v>
      </c>
      <c r="Q138" s="11" t="s">
        <v>61</v>
      </c>
      <c r="R138" s="11"/>
      <c r="S138" s="11"/>
      <c r="T138" s="11"/>
      <c r="U138" s="11"/>
      <c r="V138" s="11"/>
      <c r="W138" s="11" t="s">
        <v>69</v>
      </c>
      <c r="X138" s="148"/>
      <c r="Y138" s="11" t="s">
        <v>70</v>
      </c>
      <c r="Z138" s="12" t="s">
        <v>75</v>
      </c>
      <c r="AA138" s="15" t="s">
        <v>72</v>
      </c>
      <c r="AB138" s="15"/>
      <c r="AC138" s="4"/>
      <c r="AD138" s="4"/>
      <c r="AE138" s="76" t="s">
        <v>4261</v>
      </c>
      <c r="AF138" s="4"/>
      <c r="AG138" s="4"/>
      <c r="AH138" s="4"/>
      <c r="AI138" s="150"/>
    </row>
    <row r="139" spans="1:35" s="5" customFormat="1" ht="25.5" customHeight="1" x14ac:dyDescent="0.85">
      <c r="A139" s="10">
        <v>138</v>
      </c>
      <c r="B139" s="10" t="s">
        <v>4025</v>
      </c>
      <c r="C139" s="10" t="s">
        <v>469</v>
      </c>
      <c r="D139" s="10" t="s">
        <v>4259</v>
      </c>
      <c r="E139" s="10" t="s">
        <v>951</v>
      </c>
      <c r="F139" s="11"/>
      <c r="G139" s="11" t="s">
        <v>10706</v>
      </c>
      <c r="H139" s="11"/>
      <c r="I139" s="97"/>
      <c r="J139" s="97"/>
      <c r="K139" s="11">
        <v>2020</v>
      </c>
      <c r="L139" s="11" t="s">
        <v>65</v>
      </c>
      <c r="M139" s="11"/>
      <c r="N139" s="11"/>
      <c r="O139" s="11" t="s">
        <v>68</v>
      </c>
      <c r="P139" s="11" t="s">
        <v>4274</v>
      </c>
      <c r="Q139" s="11" t="s">
        <v>61</v>
      </c>
      <c r="R139" s="11"/>
      <c r="S139" s="11"/>
      <c r="T139" s="11"/>
      <c r="U139" s="11"/>
      <c r="V139" s="11"/>
      <c r="W139" s="11" t="s">
        <v>69</v>
      </c>
      <c r="X139" s="148"/>
      <c r="Y139" s="11" t="s">
        <v>70</v>
      </c>
      <c r="Z139" s="12" t="s">
        <v>75</v>
      </c>
      <c r="AA139" s="15" t="s">
        <v>72</v>
      </c>
      <c r="AB139" s="15"/>
      <c r="AC139" s="4"/>
      <c r="AD139" s="4"/>
      <c r="AE139" s="76" t="s">
        <v>4261</v>
      </c>
      <c r="AF139" s="4"/>
      <c r="AG139" s="4"/>
      <c r="AH139" s="4"/>
      <c r="AI139" s="150"/>
    </row>
    <row r="140" spans="1:35" s="5" customFormat="1" ht="25.5" customHeight="1" x14ac:dyDescent="0.85">
      <c r="A140" s="10">
        <v>139</v>
      </c>
      <c r="B140" s="10" t="s">
        <v>4025</v>
      </c>
      <c r="C140" s="10" t="s">
        <v>469</v>
      </c>
      <c r="D140" s="10" t="s">
        <v>4259</v>
      </c>
      <c r="E140" s="10" t="s">
        <v>951</v>
      </c>
      <c r="F140" s="11"/>
      <c r="G140" s="11" t="s">
        <v>10707</v>
      </c>
      <c r="H140" s="11"/>
      <c r="I140" s="97"/>
      <c r="J140" s="97"/>
      <c r="K140" s="11">
        <v>2020</v>
      </c>
      <c r="L140" s="11" t="s">
        <v>65</v>
      </c>
      <c r="M140" s="11"/>
      <c r="N140" s="11"/>
      <c r="O140" s="11" t="s">
        <v>68</v>
      </c>
      <c r="P140" s="11" t="s">
        <v>4275</v>
      </c>
      <c r="Q140" s="11" t="s">
        <v>61</v>
      </c>
      <c r="R140" s="11"/>
      <c r="S140" s="11"/>
      <c r="T140" s="11"/>
      <c r="U140" s="11"/>
      <c r="V140" s="11"/>
      <c r="W140" s="11" t="s">
        <v>69</v>
      </c>
      <c r="X140" s="148"/>
      <c r="Y140" s="11" t="s">
        <v>70</v>
      </c>
      <c r="Z140" s="12" t="s">
        <v>75</v>
      </c>
      <c r="AA140" s="15" t="s">
        <v>72</v>
      </c>
      <c r="AB140" s="15"/>
      <c r="AC140" s="4"/>
      <c r="AD140" s="4"/>
      <c r="AE140" s="76" t="s">
        <v>4261</v>
      </c>
      <c r="AF140" s="4"/>
      <c r="AG140" s="4"/>
      <c r="AH140" s="4"/>
      <c r="AI140" s="150"/>
    </row>
    <row r="141" spans="1:35" s="5" customFormat="1" ht="25.5" customHeight="1" x14ac:dyDescent="0.85">
      <c r="A141" s="10">
        <v>140</v>
      </c>
      <c r="B141" s="10" t="s">
        <v>4025</v>
      </c>
      <c r="C141" s="10" t="s">
        <v>469</v>
      </c>
      <c r="D141" s="10" t="s">
        <v>4259</v>
      </c>
      <c r="E141" s="10" t="s">
        <v>951</v>
      </c>
      <c r="F141" s="11"/>
      <c r="G141" s="11" t="s">
        <v>10708</v>
      </c>
      <c r="H141" s="11"/>
      <c r="I141" s="97"/>
      <c r="J141" s="97"/>
      <c r="K141" s="11">
        <v>2020</v>
      </c>
      <c r="L141" s="11" t="s">
        <v>65</v>
      </c>
      <c r="M141" s="11"/>
      <c r="N141" s="11"/>
      <c r="O141" s="11" t="s">
        <v>68</v>
      </c>
      <c r="P141" s="11" t="s">
        <v>4276</v>
      </c>
      <c r="Q141" s="11" t="s">
        <v>61</v>
      </c>
      <c r="R141" s="11"/>
      <c r="S141" s="11"/>
      <c r="T141" s="11"/>
      <c r="U141" s="11"/>
      <c r="V141" s="11"/>
      <c r="W141" s="11" t="s">
        <v>69</v>
      </c>
      <c r="X141" s="148"/>
      <c r="Y141" s="11" t="s">
        <v>70</v>
      </c>
      <c r="Z141" s="12" t="s">
        <v>75</v>
      </c>
      <c r="AA141" s="15" t="s">
        <v>72</v>
      </c>
      <c r="AB141" s="15"/>
      <c r="AC141" s="4"/>
      <c r="AD141" s="4"/>
      <c r="AE141" s="76" t="s">
        <v>4261</v>
      </c>
      <c r="AF141" s="4"/>
      <c r="AG141" s="4"/>
      <c r="AH141" s="4"/>
      <c r="AI141" s="150"/>
    </row>
    <row r="142" spans="1:35" s="5" customFormat="1" ht="25.5" customHeight="1" x14ac:dyDescent="0.85">
      <c r="A142" s="10">
        <v>141</v>
      </c>
      <c r="B142" s="10" t="s">
        <v>4025</v>
      </c>
      <c r="C142" s="10" t="s">
        <v>469</v>
      </c>
      <c r="D142" s="10" t="s">
        <v>4259</v>
      </c>
      <c r="E142" s="10" t="s">
        <v>951</v>
      </c>
      <c r="F142" s="11"/>
      <c r="G142" s="11" t="s">
        <v>10709</v>
      </c>
      <c r="H142" s="11"/>
      <c r="I142" s="97"/>
      <c r="J142" s="97"/>
      <c r="K142" s="11">
        <v>2020</v>
      </c>
      <c r="L142" s="11" t="s">
        <v>65</v>
      </c>
      <c r="M142" s="11"/>
      <c r="N142" s="11"/>
      <c r="O142" s="11" t="s">
        <v>68</v>
      </c>
      <c r="P142" s="11" t="s">
        <v>4277</v>
      </c>
      <c r="Q142" s="11" t="s">
        <v>61</v>
      </c>
      <c r="R142" s="11"/>
      <c r="S142" s="11"/>
      <c r="T142" s="11"/>
      <c r="U142" s="11"/>
      <c r="V142" s="11"/>
      <c r="W142" s="11" t="s">
        <v>69</v>
      </c>
      <c r="X142" s="148"/>
      <c r="Y142" s="11" t="s">
        <v>70</v>
      </c>
      <c r="Z142" s="12" t="s">
        <v>75</v>
      </c>
      <c r="AA142" s="15" t="s">
        <v>72</v>
      </c>
      <c r="AB142" s="15"/>
      <c r="AC142" s="4"/>
      <c r="AD142" s="4"/>
      <c r="AE142" s="76" t="s">
        <v>4261</v>
      </c>
      <c r="AF142" s="4"/>
      <c r="AG142" s="4"/>
      <c r="AH142" s="4"/>
      <c r="AI142" s="150"/>
    </row>
    <row r="143" spans="1:35" s="5" customFormat="1" ht="25.5" customHeight="1" x14ac:dyDescent="0.85">
      <c r="A143" s="10">
        <v>142</v>
      </c>
      <c r="B143" s="10" t="s">
        <v>4025</v>
      </c>
      <c r="C143" s="10" t="s">
        <v>469</v>
      </c>
      <c r="D143" s="10" t="s">
        <v>4259</v>
      </c>
      <c r="E143" s="10" t="s">
        <v>951</v>
      </c>
      <c r="F143" s="11"/>
      <c r="G143" s="11" t="s">
        <v>10710</v>
      </c>
      <c r="H143" s="11"/>
      <c r="I143" s="97"/>
      <c r="J143" s="97"/>
      <c r="K143" s="11">
        <v>2020</v>
      </c>
      <c r="L143" s="11" t="s">
        <v>65</v>
      </c>
      <c r="M143" s="11"/>
      <c r="N143" s="11"/>
      <c r="O143" s="11" t="s">
        <v>68</v>
      </c>
      <c r="P143" s="11" t="s">
        <v>4278</v>
      </c>
      <c r="Q143" s="11" t="s">
        <v>61</v>
      </c>
      <c r="R143" s="11"/>
      <c r="S143" s="11"/>
      <c r="T143" s="11"/>
      <c r="U143" s="11"/>
      <c r="V143" s="11"/>
      <c r="W143" s="11" t="s">
        <v>69</v>
      </c>
      <c r="X143" s="148"/>
      <c r="Y143" s="11" t="s">
        <v>70</v>
      </c>
      <c r="Z143" s="12" t="s">
        <v>75</v>
      </c>
      <c r="AA143" s="15" t="s">
        <v>72</v>
      </c>
      <c r="AB143" s="15"/>
      <c r="AC143" s="4"/>
      <c r="AD143" s="4"/>
      <c r="AE143" s="76" t="s">
        <v>4261</v>
      </c>
      <c r="AF143" s="4"/>
      <c r="AG143" s="4"/>
      <c r="AH143" s="4"/>
      <c r="AI143" s="150"/>
    </row>
    <row r="144" spans="1:35" s="5" customFormat="1" ht="25.5" customHeight="1" x14ac:dyDescent="0.85">
      <c r="A144" s="10">
        <v>143</v>
      </c>
      <c r="B144" s="10" t="s">
        <v>4025</v>
      </c>
      <c r="C144" s="10" t="s">
        <v>469</v>
      </c>
      <c r="D144" s="10" t="s">
        <v>4259</v>
      </c>
      <c r="E144" s="10" t="s">
        <v>951</v>
      </c>
      <c r="F144" s="11"/>
      <c r="G144" s="11" t="s">
        <v>10711</v>
      </c>
      <c r="H144" s="11"/>
      <c r="I144" s="97"/>
      <c r="J144" s="97"/>
      <c r="K144" s="11">
        <v>2020</v>
      </c>
      <c r="L144" s="11" t="s">
        <v>65</v>
      </c>
      <c r="M144" s="11"/>
      <c r="N144" s="11"/>
      <c r="O144" s="11" t="s">
        <v>68</v>
      </c>
      <c r="P144" s="11" t="s">
        <v>4279</v>
      </c>
      <c r="Q144" s="11" t="s">
        <v>61</v>
      </c>
      <c r="R144" s="11"/>
      <c r="S144" s="11"/>
      <c r="T144" s="11"/>
      <c r="U144" s="11"/>
      <c r="V144" s="11"/>
      <c r="W144" s="11" t="s">
        <v>69</v>
      </c>
      <c r="X144" s="148"/>
      <c r="Y144" s="11" t="s">
        <v>70</v>
      </c>
      <c r="Z144" s="12" t="s">
        <v>75</v>
      </c>
      <c r="AA144" s="15" t="s">
        <v>72</v>
      </c>
      <c r="AB144" s="15"/>
      <c r="AC144" s="4"/>
      <c r="AD144" s="4"/>
      <c r="AE144" s="76" t="s">
        <v>4261</v>
      </c>
      <c r="AF144" s="4"/>
      <c r="AG144" s="4"/>
      <c r="AH144" s="4"/>
      <c r="AI144" s="150"/>
    </row>
    <row r="145" spans="1:35" s="5" customFormat="1" ht="25.5" customHeight="1" x14ac:dyDescent="0.85">
      <c r="A145" s="10">
        <v>144</v>
      </c>
      <c r="B145" s="10" t="s">
        <v>4025</v>
      </c>
      <c r="C145" s="10" t="s">
        <v>469</v>
      </c>
      <c r="D145" s="10" t="s">
        <v>4259</v>
      </c>
      <c r="E145" s="10" t="s">
        <v>951</v>
      </c>
      <c r="F145" s="11"/>
      <c r="G145" s="11" t="s">
        <v>10712</v>
      </c>
      <c r="H145" s="11"/>
      <c r="I145" s="97"/>
      <c r="J145" s="97"/>
      <c r="K145" s="11">
        <v>2020</v>
      </c>
      <c r="L145" s="11" t="s">
        <v>65</v>
      </c>
      <c r="M145" s="11"/>
      <c r="N145" s="11"/>
      <c r="O145" s="11" t="s">
        <v>68</v>
      </c>
      <c r="P145" s="11" t="s">
        <v>4280</v>
      </c>
      <c r="Q145" s="11" t="s">
        <v>61</v>
      </c>
      <c r="R145" s="11"/>
      <c r="S145" s="11"/>
      <c r="T145" s="11"/>
      <c r="U145" s="11"/>
      <c r="V145" s="11"/>
      <c r="W145" s="11" t="s">
        <v>69</v>
      </c>
      <c r="X145" s="148"/>
      <c r="Y145" s="11" t="s">
        <v>70</v>
      </c>
      <c r="Z145" s="12" t="s">
        <v>75</v>
      </c>
      <c r="AA145" s="15" t="s">
        <v>72</v>
      </c>
      <c r="AB145" s="15"/>
      <c r="AC145" s="4"/>
      <c r="AD145" s="4"/>
      <c r="AE145" s="76" t="s">
        <v>4261</v>
      </c>
      <c r="AF145" s="4"/>
      <c r="AG145" s="4"/>
      <c r="AH145" s="4"/>
      <c r="AI145" s="150"/>
    </row>
    <row r="146" spans="1:35" s="5" customFormat="1" ht="25.5" customHeight="1" x14ac:dyDescent="0.85">
      <c r="A146" s="10">
        <v>145</v>
      </c>
      <c r="B146" s="10" t="s">
        <v>4025</v>
      </c>
      <c r="C146" s="10" t="s">
        <v>469</v>
      </c>
      <c r="D146" s="10" t="s">
        <v>4259</v>
      </c>
      <c r="E146" s="10" t="s">
        <v>951</v>
      </c>
      <c r="F146" s="11"/>
      <c r="G146" s="11" t="s">
        <v>10713</v>
      </c>
      <c r="H146" s="11"/>
      <c r="I146" s="97"/>
      <c r="J146" s="97"/>
      <c r="K146" s="11">
        <v>2020</v>
      </c>
      <c r="L146" s="11" t="s">
        <v>65</v>
      </c>
      <c r="M146" s="11"/>
      <c r="N146" s="11"/>
      <c r="O146" s="11" t="s">
        <v>68</v>
      </c>
      <c r="P146" s="11" t="s">
        <v>4281</v>
      </c>
      <c r="Q146" s="11" t="s">
        <v>61</v>
      </c>
      <c r="R146" s="11"/>
      <c r="S146" s="11"/>
      <c r="T146" s="11"/>
      <c r="U146" s="11"/>
      <c r="V146" s="11"/>
      <c r="W146" s="11" t="s">
        <v>69</v>
      </c>
      <c r="X146" s="148"/>
      <c r="Y146" s="11" t="s">
        <v>70</v>
      </c>
      <c r="Z146" s="12" t="s">
        <v>75</v>
      </c>
      <c r="AA146" s="15" t="s">
        <v>72</v>
      </c>
      <c r="AB146" s="15"/>
      <c r="AC146" s="4"/>
      <c r="AD146" s="4"/>
      <c r="AE146" s="76" t="s">
        <v>4261</v>
      </c>
      <c r="AF146" s="4"/>
      <c r="AG146" s="4"/>
      <c r="AH146" s="4"/>
      <c r="AI146" s="150"/>
    </row>
    <row r="147" spans="1:35" s="5" customFormat="1" ht="25.5" customHeight="1" x14ac:dyDescent="0.85">
      <c r="A147" s="10">
        <v>146</v>
      </c>
      <c r="B147" s="10" t="s">
        <v>4025</v>
      </c>
      <c r="C147" s="10" t="s">
        <v>469</v>
      </c>
      <c r="D147" s="10" t="s">
        <v>4259</v>
      </c>
      <c r="E147" s="10" t="s">
        <v>951</v>
      </c>
      <c r="F147" s="11"/>
      <c r="G147" s="11" t="s">
        <v>10714</v>
      </c>
      <c r="H147" s="11"/>
      <c r="I147" s="97"/>
      <c r="J147" s="97"/>
      <c r="K147" s="11">
        <v>2020</v>
      </c>
      <c r="L147" s="11" t="s">
        <v>65</v>
      </c>
      <c r="M147" s="11"/>
      <c r="N147" s="11"/>
      <c r="O147" s="11" t="s">
        <v>68</v>
      </c>
      <c r="P147" s="11" t="s">
        <v>4282</v>
      </c>
      <c r="Q147" s="11" t="s">
        <v>61</v>
      </c>
      <c r="R147" s="11"/>
      <c r="S147" s="11"/>
      <c r="T147" s="11"/>
      <c r="U147" s="11"/>
      <c r="V147" s="11"/>
      <c r="W147" s="11" t="s">
        <v>69</v>
      </c>
      <c r="X147" s="148"/>
      <c r="Y147" s="11" t="s">
        <v>70</v>
      </c>
      <c r="Z147" s="12" t="s">
        <v>75</v>
      </c>
      <c r="AA147" s="15" t="s">
        <v>72</v>
      </c>
      <c r="AB147" s="15"/>
      <c r="AC147" s="4"/>
      <c r="AD147" s="4"/>
      <c r="AE147" s="76" t="s">
        <v>4261</v>
      </c>
      <c r="AF147" s="4"/>
      <c r="AG147" s="4"/>
      <c r="AH147" s="4"/>
      <c r="AI147" s="150"/>
    </row>
    <row r="148" spans="1:35" s="5" customFormat="1" ht="25.5" customHeight="1" x14ac:dyDescent="0.85">
      <c r="A148" s="10">
        <v>147</v>
      </c>
      <c r="B148" s="10" t="s">
        <v>4025</v>
      </c>
      <c r="C148" s="10" t="s">
        <v>469</v>
      </c>
      <c r="D148" s="10" t="s">
        <v>4259</v>
      </c>
      <c r="E148" s="10" t="s">
        <v>951</v>
      </c>
      <c r="F148" s="11"/>
      <c r="G148" s="11" t="s">
        <v>10715</v>
      </c>
      <c r="H148" s="11"/>
      <c r="I148" s="97"/>
      <c r="J148" s="97"/>
      <c r="K148" s="11">
        <v>2020</v>
      </c>
      <c r="L148" s="11" t="s">
        <v>65</v>
      </c>
      <c r="M148" s="11"/>
      <c r="N148" s="11"/>
      <c r="O148" s="11" t="s">
        <v>68</v>
      </c>
      <c r="P148" s="11" t="s">
        <v>4283</v>
      </c>
      <c r="Q148" s="11" t="s">
        <v>61</v>
      </c>
      <c r="R148" s="11"/>
      <c r="S148" s="11"/>
      <c r="T148" s="11"/>
      <c r="U148" s="11"/>
      <c r="V148" s="11"/>
      <c r="W148" s="11" t="s">
        <v>69</v>
      </c>
      <c r="X148" s="148"/>
      <c r="Y148" s="11" t="s">
        <v>70</v>
      </c>
      <c r="Z148" s="12" t="s">
        <v>75</v>
      </c>
      <c r="AA148" s="15" t="s">
        <v>72</v>
      </c>
      <c r="AB148" s="15"/>
      <c r="AC148" s="4"/>
      <c r="AD148" s="4"/>
      <c r="AE148" s="76" t="s">
        <v>4261</v>
      </c>
      <c r="AF148" s="4"/>
      <c r="AG148" s="4"/>
      <c r="AH148" s="4"/>
      <c r="AI148" s="150"/>
    </row>
    <row r="149" spans="1:35" s="5" customFormat="1" ht="25.5" customHeight="1" x14ac:dyDescent="0.85">
      <c r="A149" s="10">
        <v>148</v>
      </c>
      <c r="B149" s="10" t="s">
        <v>4025</v>
      </c>
      <c r="C149" s="10" t="s">
        <v>469</v>
      </c>
      <c r="D149" s="10" t="s">
        <v>4259</v>
      </c>
      <c r="E149" s="10" t="s">
        <v>951</v>
      </c>
      <c r="F149" s="11"/>
      <c r="G149" s="11" t="s">
        <v>10716</v>
      </c>
      <c r="H149" s="11"/>
      <c r="I149" s="97"/>
      <c r="J149" s="97"/>
      <c r="K149" s="11">
        <v>2020</v>
      </c>
      <c r="L149" s="11" t="s">
        <v>65</v>
      </c>
      <c r="M149" s="11"/>
      <c r="N149" s="11"/>
      <c r="O149" s="11" t="s">
        <v>68</v>
      </c>
      <c r="P149" s="11" t="s">
        <v>4284</v>
      </c>
      <c r="Q149" s="11" t="s">
        <v>61</v>
      </c>
      <c r="R149" s="11"/>
      <c r="S149" s="11"/>
      <c r="T149" s="11"/>
      <c r="U149" s="11"/>
      <c r="V149" s="11"/>
      <c r="W149" s="11" t="s">
        <v>69</v>
      </c>
      <c r="X149" s="148"/>
      <c r="Y149" s="11" t="s">
        <v>70</v>
      </c>
      <c r="Z149" s="12" t="s">
        <v>75</v>
      </c>
      <c r="AA149" s="15" t="s">
        <v>72</v>
      </c>
      <c r="AB149" s="15"/>
      <c r="AC149" s="4"/>
      <c r="AD149" s="4"/>
      <c r="AE149" s="76" t="s">
        <v>4261</v>
      </c>
      <c r="AF149" s="4"/>
      <c r="AG149" s="4"/>
      <c r="AH149" s="4"/>
      <c r="AI149" s="150"/>
    </row>
    <row r="150" spans="1:35" s="5" customFormat="1" ht="25.5" customHeight="1" x14ac:dyDescent="0.85">
      <c r="A150" s="10">
        <v>149</v>
      </c>
      <c r="B150" s="10" t="s">
        <v>4025</v>
      </c>
      <c r="C150" s="10" t="s">
        <v>469</v>
      </c>
      <c r="D150" s="10" t="s">
        <v>4259</v>
      </c>
      <c r="E150" s="10" t="s">
        <v>951</v>
      </c>
      <c r="F150" s="11"/>
      <c r="G150" s="11" t="s">
        <v>10717</v>
      </c>
      <c r="H150" s="11"/>
      <c r="I150" s="97"/>
      <c r="J150" s="97"/>
      <c r="K150" s="11">
        <v>2020</v>
      </c>
      <c r="L150" s="11" t="s">
        <v>65</v>
      </c>
      <c r="M150" s="11"/>
      <c r="N150" s="11"/>
      <c r="O150" s="11" t="s">
        <v>68</v>
      </c>
      <c r="P150" s="11" t="s">
        <v>4285</v>
      </c>
      <c r="Q150" s="11" t="s">
        <v>61</v>
      </c>
      <c r="R150" s="11"/>
      <c r="S150" s="11"/>
      <c r="T150" s="11"/>
      <c r="U150" s="11"/>
      <c r="V150" s="11"/>
      <c r="W150" s="11" t="s">
        <v>69</v>
      </c>
      <c r="X150" s="148"/>
      <c r="Y150" s="11" t="s">
        <v>70</v>
      </c>
      <c r="Z150" s="12" t="s">
        <v>75</v>
      </c>
      <c r="AA150" s="15" t="s">
        <v>72</v>
      </c>
      <c r="AB150" s="15"/>
      <c r="AC150" s="4"/>
      <c r="AD150" s="4"/>
      <c r="AE150" s="76" t="s">
        <v>4261</v>
      </c>
      <c r="AF150" s="4"/>
      <c r="AG150" s="4"/>
      <c r="AH150" s="4"/>
      <c r="AI150" s="150"/>
    </row>
    <row r="151" spans="1:35" s="5" customFormat="1" ht="25.5" customHeight="1" x14ac:dyDescent="0.85">
      <c r="A151" s="10">
        <v>150</v>
      </c>
      <c r="B151" s="10" t="s">
        <v>4025</v>
      </c>
      <c r="C151" s="10" t="s">
        <v>469</v>
      </c>
      <c r="D151" s="10" t="s">
        <v>4259</v>
      </c>
      <c r="E151" s="10" t="s">
        <v>951</v>
      </c>
      <c r="F151" s="11"/>
      <c r="G151" s="11" t="s">
        <v>10718</v>
      </c>
      <c r="H151" s="11"/>
      <c r="I151" s="97"/>
      <c r="J151" s="97"/>
      <c r="K151" s="11">
        <v>2020</v>
      </c>
      <c r="L151" s="11" t="s">
        <v>65</v>
      </c>
      <c r="M151" s="11"/>
      <c r="N151" s="11"/>
      <c r="O151" s="11" t="s">
        <v>68</v>
      </c>
      <c r="P151" s="11" t="s">
        <v>4286</v>
      </c>
      <c r="Q151" s="11" t="s">
        <v>61</v>
      </c>
      <c r="R151" s="11"/>
      <c r="S151" s="11"/>
      <c r="T151" s="11"/>
      <c r="U151" s="11"/>
      <c r="V151" s="11"/>
      <c r="W151" s="11" t="s">
        <v>69</v>
      </c>
      <c r="X151" s="148"/>
      <c r="Y151" s="11" t="s">
        <v>70</v>
      </c>
      <c r="Z151" s="12" t="s">
        <v>75</v>
      </c>
      <c r="AA151" s="15" t="s">
        <v>72</v>
      </c>
      <c r="AB151" s="15"/>
      <c r="AC151" s="4"/>
      <c r="AD151" s="4"/>
      <c r="AE151" s="76" t="s">
        <v>4261</v>
      </c>
      <c r="AF151" s="4"/>
      <c r="AG151" s="4"/>
      <c r="AH151" s="4"/>
      <c r="AI151" s="150"/>
    </row>
    <row r="152" spans="1:35" s="5" customFormat="1" ht="25.5" customHeight="1" x14ac:dyDescent="0.85">
      <c r="A152" s="10">
        <v>151</v>
      </c>
      <c r="B152" s="10" t="s">
        <v>4025</v>
      </c>
      <c r="C152" s="10" t="s">
        <v>469</v>
      </c>
      <c r="D152" s="10" t="s">
        <v>4259</v>
      </c>
      <c r="E152" s="10" t="s">
        <v>951</v>
      </c>
      <c r="F152" s="11"/>
      <c r="G152" s="11" t="s">
        <v>10719</v>
      </c>
      <c r="H152" s="11"/>
      <c r="I152" s="97"/>
      <c r="J152" s="97"/>
      <c r="K152" s="11">
        <v>2020</v>
      </c>
      <c r="L152" s="11" t="s">
        <v>65</v>
      </c>
      <c r="M152" s="11"/>
      <c r="N152" s="11"/>
      <c r="O152" s="11" t="s">
        <v>68</v>
      </c>
      <c r="P152" s="11" t="s">
        <v>4287</v>
      </c>
      <c r="Q152" s="11" t="s">
        <v>61</v>
      </c>
      <c r="R152" s="11"/>
      <c r="S152" s="11"/>
      <c r="T152" s="11"/>
      <c r="U152" s="11"/>
      <c r="V152" s="11"/>
      <c r="W152" s="11" t="s">
        <v>69</v>
      </c>
      <c r="X152" s="148"/>
      <c r="Y152" s="11" t="s">
        <v>70</v>
      </c>
      <c r="Z152" s="12" t="s">
        <v>75</v>
      </c>
      <c r="AA152" s="15" t="s">
        <v>72</v>
      </c>
      <c r="AB152" s="15"/>
      <c r="AC152" s="4"/>
      <c r="AD152" s="4"/>
      <c r="AE152" s="76" t="s">
        <v>4261</v>
      </c>
      <c r="AF152" s="4"/>
      <c r="AG152" s="4"/>
      <c r="AH152" s="4"/>
      <c r="AI152" s="150"/>
    </row>
    <row r="153" spans="1:35" s="5" customFormat="1" ht="25.5" customHeight="1" x14ac:dyDescent="0.85">
      <c r="A153" s="10">
        <v>152</v>
      </c>
      <c r="B153" s="10" t="s">
        <v>4025</v>
      </c>
      <c r="C153" s="10" t="s">
        <v>469</v>
      </c>
      <c r="D153" s="10" t="s">
        <v>4259</v>
      </c>
      <c r="E153" s="10" t="s">
        <v>951</v>
      </c>
      <c r="F153" s="11"/>
      <c r="G153" s="11" t="s">
        <v>10720</v>
      </c>
      <c r="H153" s="11"/>
      <c r="I153" s="97"/>
      <c r="J153" s="97"/>
      <c r="K153" s="11">
        <v>2020</v>
      </c>
      <c r="L153" s="11" t="s">
        <v>65</v>
      </c>
      <c r="M153" s="11"/>
      <c r="N153" s="11"/>
      <c r="O153" s="11" t="s">
        <v>68</v>
      </c>
      <c r="P153" s="11" t="s">
        <v>4288</v>
      </c>
      <c r="Q153" s="11" t="s">
        <v>61</v>
      </c>
      <c r="R153" s="11"/>
      <c r="S153" s="11"/>
      <c r="T153" s="11"/>
      <c r="U153" s="11"/>
      <c r="V153" s="11"/>
      <c r="W153" s="11" t="s">
        <v>69</v>
      </c>
      <c r="X153" s="148"/>
      <c r="Y153" s="11" t="s">
        <v>70</v>
      </c>
      <c r="Z153" s="12" t="s">
        <v>75</v>
      </c>
      <c r="AA153" s="15" t="s">
        <v>72</v>
      </c>
      <c r="AB153" s="15"/>
      <c r="AC153" s="4"/>
      <c r="AD153" s="4"/>
      <c r="AE153" s="76" t="s">
        <v>4261</v>
      </c>
      <c r="AF153" s="4"/>
      <c r="AG153" s="4"/>
      <c r="AH153" s="4"/>
      <c r="AI153" s="150"/>
    </row>
    <row r="154" spans="1:35" s="5" customFormat="1" ht="25.5" customHeight="1" x14ac:dyDescent="0.85">
      <c r="A154" s="10">
        <v>153</v>
      </c>
      <c r="B154" s="10" t="s">
        <v>4025</v>
      </c>
      <c r="C154" s="10" t="s">
        <v>469</v>
      </c>
      <c r="D154" s="10" t="s">
        <v>4259</v>
      </c>
      <c r="E154" s="10" t="s">
        <v>951</v>
      </c>
      <c r="F154" s="11"/>
      <c r="G154" s="11" t="s">
        <v>10721</v>
      </c>
      <c r="H154" s="11"/>
      <c r="I154" s="97"/>
      <c r="J154" s="97"/>
      <c r="K154" s="11">
        <v>2020</v>
      </c>
      <c r="L154" s="11" t="s">
        <v>65</v>
      </c>
      <c r="M154" s="11"/>
      <c r="N154" s="11"/>
      <c r="O154" s="11" t="s">
        <v>68</v>
      </c>
      <c r="P154" s="11" t="s">
        <v>4289</v>
      </c>
      <c r="Q154" s="11" t="s">
        <v>61</v>
      </c>
      <c r="R154" s="11"/>
      <c r="S154" s="11"/>
      <c r="T154" s="11"/>
      <c r="U154" s="11"/>
      <c r="V154" s="11"/>
      <c r="W154" s="11" t="s">
        <v>69</v>
      </c>
      <c r="X154" s="148"/>
      <c r="Y154" s="11" t="s">
        <v>70</v>
      </c>
      <c r="Z154" s="12" t="s">
        <v>75</v>
      </c>
      <c r="AA154" s="15" t="s">
        <v>72</v>
      </c>
      <c r="AB154" s="15"/>
      <c r="AC154" s="4"/>
      <c r="AD154" s="4"/>
      <c r="AE154" s="76" t="s">
        <v>4261</v>
      </c>
      <c r="AF154" s="4"/>
      <c r="AG154" s="4"/>
      <c r="AH154" s="4"/>
      <c r="AI154" s="150"/>
    </row>
    <row r="155" spans="1:35" s="5" customFormat="1" ht="25.5" customHeight="1" x14ac:dyDescent="0.85">
      <c r="A155" s="10">
        <v>154</v>
      </c>
      <c r="B155" s="10" t="s">
        <v>4025</v>
      </c>
      <c r="C155" s="10" t="s">
        <v>469</v>
      </c>
      <c r="D155" s="10" t="s">
        <v>4259</v>
      </c>
      <c r="E155" s="10" t="s">
        <v>951</v>
      </c>
      <c r="F155" s="11"/>
      <c r="G155" s="11" t="s">
        <v>10722</v>
      </c>
      <c r="H155" s="11"/>
      <c r="I155" s="97"/>
      <c r="J155" s="97"/>
      <c r="K155" s="11">
        <v>2020</v>
      </c>
      <c r="L155" s="11" t="s">
        <v>65</v>
      </c>
      <c r="M155" s="11"/>
      <c r="N155" s="11"/>
      <c r="O155" s="11" t="s">
        <v>68</v>
      </c>
      <c r="P155" s="11" t="s">
        <v>4290</v>
      </c>
      <c r="Q155" s="11" t="s">
        <v>61</v>
      </c>
      <c r="R155" s="11"/>
      <c r="S155" s="11"/>
      <c r="T155" s="11"/>
      <c r="U155" s="11"/>
      <c r="V155" s="11"/>
      <c r="W155" s="11" t="s">
        <v>69</v>
      </c>
      <c r="X155" s="148"/>
      <c r="Y155" s="11" t="s">
        <v>70</v>
      </c>
      <c r="Z155" s="12" t="s">
        <v>75</v>
      </c>
      <c r="AA155" s="15" t="s">
        <v>72</v>
      </c>
      <c r="AB155" s="15"/>
      <c r="AC155" s="4"/>
      <c r="AD155" s="4"/>
      <c r="AE155" s="76" t="s">
        <v>4261</v>
      </c>
      <c r="AF155" s="4"/>
      <c r="AG155" s="4"/>
      <c r="AH155" s="4"/>
      <c r="AI155" s="150"/>
    </row>
    <row r="156" spans="1:35" s="5" customFormat="1" ht="25.5" customHeight="1" x14ac:dyDescent="0.85">
      <c r="A156" s="10">
        <v>155</v>
      </c>
      <c r="B156" s="10" t="s">
        <v>4025</v>
      </c>
      <c r="C156" s="10" t="s">
        <v>469</v>
      </c>
      <c r="D156" s="10" t="s">
        <v>4259</v>
      </c>
      <c r="E156" s="10" t="s">
        <v>951</v>
      </c>
      <c r="F156" s="11"/>
      <c r="G156" s="11" t="s">
        <v>10723</v>
      </c>
      <c r="H156" s="11"/>
      <c r="I156" s="97"/>
      <c r="J156" s="97"/>
      <c r="K156" s="11">
        <v>2020</v>
      </c>
      <c r="L156" s="11" t="s">
        <v>65</v>
      </c>
      <c r="M156" s="11"/>
      <c r="N156" s="11"/>
      <c r="O156" s="11" t="s">
        <v>68</v>
      </c>
      <c r="P156" s="11" t="s">
        <v>4291</v>
      </c>
      <c r="Q156" s="11" t="s">
        <v>61</v>
      </c>
      <c r="R156" s="11"/>
      <c r="S156" s="11"/>
      <c r="T156" s="11"/>
      <c r="U156" s="11"/>
      <c r="V156" s="11"/>
      <c r="W156" s="11" t="s">
        <v>69</v>
      </c>
      <c r="X156" s="148"/>
      <c r="Y156" s="11" t="s">
        <v>70</v>
      </c>
      <c r="Z156" s="12" t="s">
        <v>75</v>
      </c>
      <c r="AA156" s="15" t="s">
        <v>72</v>
      </c>
      <c r="AB156" s="15"/>
      <c r="AC156" s="4"/>
      <c r="AD156" s="4"/>
      <c r="AE156" s="76" t="s">
        <v>4261</v>
      </c>
      <c r="AF156" s="4"/>
      <c r="AG156" s="4"/>
      <c r="AH156" s="4"/>
      <c r="AI156" s="150"/>
    </row>
    <row r="157" spans="1:35" s="5" customFormat="1" ht="25.5" customHeight="1" x14ac:dyDescent="0.85">
      <c r="A157" s="10">
        <v>156</v>
      </c>
      <c r="B157" s="10" t="s">
        <v>4025</v>
      </c>
      <c r="C157" s="10" t="s">
        <v>469</v>
      </c>
      <c r="D157" s="10" t="s">
        <v>4259</v>
      </c>
      <c r="E157" s="10" t="s">
        <v>951</v>
      </c>
      <c r="F157" s="11"/>
      <c r="G157" s="11" t="s">
        <v>10724</v>
      </c>
      <c r="H157" s="11"/>
      <c r="I157" s="97"/>
      <c r="J157" s="97"/>
      <c r="K157" s="11">
        <v>2020</v>
      </c>
      <c r="L157" s="11" t="s">
        <v>65</v>
      </c>
      <c r="M157" s="11"/>
      <c r="N157" s="11"/>
      <c r="O157" s="11" t="s">
        <v>68</v>
      </c>
      <c r="P157" s="11" t="s">
        <v>4292</v>
      </c>
      <c r="Q157" s="11" t="s">
        <v>61</v>
      </c>
      <c r="R157" s="11"/>
      <c r="S157" s="11"/>
      <c r="T157" s="11"/>
      <c r="U157" s="11"/>
      <c r="V157" s="11"/>
      <c r="W157" s="11" t="s">
        <v>69</v>
      </c>
      <c r="X157" s="148"/>
      <c r="Y157" s="11" t="s">
        <v>70</v>
      </c>
      <c r="Z157" s="12" t="s">
        <v>75</v>
      </c>
      <c r="AA157" s="15" t="s">
        <v>72</v>
      </c>
      <c r="AB157" s="15"/>
      <c r="AC157" s="4"/>
      <c r="AD157" s="4"/>
      <c r="AE157" s="76" t="s">
        <v>4261</v>
      </c>
      <c r="AF157" s="4"/>
      <c r="AG157" s="4"/>
      <c r="AH157" s="4"/>
      <c r="AI157" s="150"/>
    </row>
    <row r="158" spans="1:35" s="5" customFormat="1" ht="25.5" customHeight="1" x14ac:dyDescent="0.85">
      <c r="A158" s="10">
        <v>157</v>
      </c>
      <c r="B158" s="10" t="s">
        <v>4025</v>
      </c>
      <c r="C158" s="10" t="s">
        <v>469</v>
      </c>
      <c r="D158" s="10" t="s">
        <v>4259</v>
      </c>
      <c r="E158" s="10" t="s">
        <v>951</v>
      </c>
      <c r="F158" s="11"/>
      <c r="G158" s="11" t="s">
        <v>10725</v>
      </c>
      <c r="H158" s="11"/>
      <c r="I158" s="97"/>
      <c r="J158" s="97"/>
      <c r="K158" s="11">
        <v>2020</v>
      </c>
      <c r="L158" s="11" t="s">
        <v>65</v>
      </c>
      <c r="M158" s="11"/>
      <c r="N158" s="11"/>
      <c r="O158" s="11" t="s">
        <v>68</v>
      </c>
      <c r="P158" s="11" t="s">
        <v>4293</v>
      </c>
      <c r="Q158" s="11" t="s">
        <v>61</v>
      </c>
      <c r="R158" s="11"/>
      <c r="S158" s="11"/>
      <c r="T158" s="11"/>
      <c r="U158" s="11"/>
      <c r="V158" s="11"/>
      <c r="W158" s="11" t="s">
        <v>69</v>
      </c>
      <c r="X158" s="148"/>
      <c r="Y158" s="11" t="s">
        <v>70</v>
      </c>
      <c r="Z158" s="12" t="s">
        <v>75</v>
      </c>
      <c r="AA158" s="15" t="s">
        <v>72</v>
      </c>
      <c r="AB158" s="15"/>
      <c r="AC158" s="4"/>
      <c r="AD158" s="4"/>
      <c r="AE158" s="76" t="s">
        <v>4261</v>
      </c>
      <c r="AF158" s="4"/>
      <c r="AG158" s="4"/>
      <c r="AH158" s="4"/>
      <c r="AI158" s="150"/>
    </row>
    <row r="159" spans="1:35" s="5" customFormat="1" ht="25.5" customHeight="1" x14ac:dyDescent="0.85">
      <c r="A159" s="10">
        <v>158</v>
      </c>
      <c r="B159" s="10" t="s">
        <v>4025</v>
      </c>
      <c r="C159" s="10" t="s">
        <v>469</v>
      </c>
      <c r="D159" s="10" t="s">
        <v>4259</v>
      </c>
      <c r="E159" s="10" t="s">
        <v>4294</v>
      </c>
      <c r="F159" s="11"/>
      <c r="G159" s="11" t="s">
        <v>10726</v>
      </c>
      <c r="H159" s="11"/>
      <c r="I159" s="97"/>
      <c r="J159" s="97"/>
      <c r="K159" s="11">
        <v>2020</v>
      </c>
      <c r="L159" s="11" t="s">
        <v>65</v>
      </c>
      <c r="M159" s="11"/>
      <c r="N159" s="11"/>
      <c r="O159" s="11" t="s">
        <v>68</v>
      </c>
      <c r="P159" s="11" t="s">
        <v>4295</v>
      </c>
      <c r="Q159" s="11" t="s">
        <v>61</v>
      </c>
      <c r="R159" s="11"/>
      <c r="S159" s="11"/>
      <c r="T159" s="11"/>
      <c r="U159" s="11"/>
      <c r="V159" s="11"/>
      <c r="W159" s="11" t="s">
        <v>69</v>
      </c>
      <c r="X159" s="148"/>
      <c r="Y159" s="11" t="s">
        <v>70</v>
      </c>
      <c r="Z159" s="12" t="s">
        <v>75</v>
      </c>
      <c r="AA159" s="15" t="s">
        <v>72</v>
      </c>
      <c r="AB159" s="15"/>
      <c r="AC159" s="4"/>
      <c r="AD159" s="4"/>
      <c r="AE159" s="76" t="s">
        <v>4261</v>
      </c>
      <c r="AF159" s="4"/>
      <c r="AG159" s="4"/>
      <c r="AH159" s="4"/>
      <c r="AI159" s="150"/>
    </row>
    <row r="160" spans="1:35" s="5" customFormat="1" ht="25.5" customHeight="1" x14ac:dyDescent="0.85">
      <c r="A160" s="10">
        <v>159</v>
      </c>
      <c r="B160" s="10" t="s">
        <v>4025</v>
      </c>
      <c r="C160" s="10" t="s">
        <v>469</v>
      </c>
      <c r="D160" s="10" t="s">
        <v>4259</v>
      </c>
      <c r="E160" s="10" t="s">
        <v>4294</v>
      </c>
      <c r="F160" s="11"/>
      <c r="G160" s="11" t="s">
        <v>10727</v>
      </c>
      <c r="H160" s="11"/>
      <c r="I160" s="97"/>
      <c r="J160" s="97"/>
      <c r="K160" s="11">
        <v>2020</v>
      </c>
      <c r="L160" s="11" t="s">
        <v>65</v>
      </c>
      <c r="M160" s="11"/>
      <c r="N160" s="11"/>
      <c r="O160" s="11" t="s">
        <v>68</v>
      </c>
      <c r="P160" s="11" t="s">
        <v>4296</v>
      </c>
      <c r="Q160" s="11" t="s">
        <v>61</v>
      </c>
      <c r="R160" s="11"/>
      <c r="S160" s="11"/>
      <c r="T160" s="11"/>
      <c r="U160" s="11"/>
      <c r="V160" s="11"/>
      <c r="W160" s="11" t="s">
        <v>69</v>
      </c>
      <c r="X160" s="148"/>
      <c r="Y160" s="11" t="s">
        <v>70</v>
      </c>
      <c r="Z160" s="12" t="s">
        <v>75</v>
      </c>
      <c r="AA160" s="15" t="s">
        <v>72</v>
      </c>
      <c r="AB160" s="15"/>
      <c r="AC160" s="4"/>
      <c r="AD160" s="4"/>
      <c r="AE160" s="76" t="s">
        <v>4261</v>
      </c>
      <c r="AF160" s="4"/>
      <c r="AG160" s="4"/>
      <c r="AH160" s="4"/>
      <c r="AI160" s="150"/>
    </row>
    <row r="161" spans="1:35" s="5" customFormat="1" ht="25.5" customHeight="1" x14ac:dyDescent="0.85">
      <c r="A161" s="10">
        <v>160</v>
      </c>
      <c r="B161" s="10" t="s">
        <v>4025</v>
      </c>
      <c r="C161" s="10" t="s">
        <v>469</v>
      </c>
      <c r="D161" s="10" t="s">
        <v>4259</v>
      </c>
      <c r="E161" s="10" t="s">
        <v>4294</v>
      </c>
      <c r="F161" s="11"/>
      <c r="G161" s="11" t="s">
        <v>10728</v>
      </c>
      <c r="H161" s="11"/>
      <c r="I161" s="97"/>
      <c r="J161" s="97"/>
      <c r="K161" s="11">
        <v>2020</v>
      </c>
      <c r="L161" s="11" t="s">
        <v>65</v>
      </c>
      <c r="M161" s="11"/>
      <c r="N161" s="11"/>
      <c r="O161" s="11" t="s">
        <v>68</v>
      </c>
      <c r="P161" s="11" t="s">
        <v>4297</v>
      </c>
      <c r="Q161" s="11" t="s">
        <v>61</v>
      </c>
      <c r="R161" s="11"/>
      <c r="S161" s="11"/>
      <c r="T161" s="11"/>
      <c r="U161" s="11"/>
      <c r="V161" s="11"/>
      <c r="W161" s="11" t="s">
        <v>69</v>
      </c>
      <c r="X161" s="148"/>
      <c r="Y161" s="11" t="s">
        <v>70</v>
      </c>
      <c r="Z161" s="12" t="s">
        <v>75</v>
      </c>
      <c r="AA161" s="15" t="s">
        <v>72</v>
      </c>
      <c r="AB161" s="15"/>
      <c r="AC161" s="4"/>
      <c r="AD161" s="4"/>
      <c r="AE161" s="76" t="s">
        <v>4261</v>
      </c>
      <c r="AF161" s="4"/>
      <c r="AG161" s="4"/>
      <c r="AH161" s="4"/>
      <c r="AI161" s="150"/>
    </row>
    <row r="162" spans="1:35" s="5" customFormat="1" ht="25.5" customHeight="1" x14ac:dyDescent="0.85">
      <c r="A162" s="10">
        <v>161</v>
      </c>
      <c r="B162" s="10" t="s">
        <v>4025</v>
      </c>
      <c r="C162" s="10" t="s">
        <v>469</v>
      </c>
      <c r="D162" s="10" t="s">
        <v>4259</v>
      </c>
      <c r="E162" s="10" t="s">
        <v>4294</v>
      </c>
      <c r="F162" s="11"/>
      <c r="G162" s="11" t="s">
        <v>10729</v>
      </c>
      <c r="H162" s="11"/>
      <c r="I162" s="97"/>
      <c r="J162" s="97"/>
      <c r="K162" s="11">
        <v>2020</v>
      </c>
      <c r="L162" s="11" t="s">
        <v>65</v>
      </c>
      <c r="M162" s="11"/>
      <c r="N162" s="11"/>
      <c r="O162" s="11" t="s">
        <v>68</v>
      </c>
      <c r="P162" s="11" t="s">
        <v>4298</v>
      </c>
      <c r="Q162" s="11" t="s">
        <v>61</v>
      </c>
      <c r="R162" s="11"/>
      <c r="S162" s="11"/>
      <c r="T162" s="11"/>
      <c r="U162" s="11"/>
      <c r="V162" s="11"/>
      <c r="W162" s="11" t="s">
        <v>69</v>
      </c>
      <c r="X162" s="148"/>
      <c r="Y162" s="11" t="s">
        <v>70</v>
      </c>
      <c r="Z162" s="12" t="s">
        <v>75</v>
      </c>
      <c r="AA162" s="15" t="s">
        <v>72</v>
      </c>
      <c r="AB162" s="15"/>
      <c r="AC162" s="4"/>
      <c r="AD162" s="4"/>
      <c r="AE162" s="76" t="s">
        <v>4261</v>
      </c>
      <c r="AF162" s="4"/>
      <c r="AG162" s="4"/>
      <c r="AH162" s="4"/>
      <c r="AI162" s="150"/>
    </row>
    <row r="163" spans="1:35" s="5" customFormat="1" ht="25.5" customHeight="1" x14ac:dyDescent="0.85">
      <c r="A163" s="10">
        <v>162</v>
      </c>
      <c r="B163" s="10" t="s">
        <v>4025</v>
      </c>
      <c r="C163" s="10" t="s">
        <v>469</v>
      </c>
      <c r="D163" s="10" t="s">
        <v>4259</v>
      </c>
      <c r="E163" s="10" t="s">
        <v>4294</v>
      </c>
      <c r="F163" s="11"/>
      <c r="G163" s="11" t="s">
        <v>10730</v>
      </c>
      <c r="H163" s="11"/>
      <c r="I163" s="97"/>
      <c r="J163" s="97"/>
      <c r="K163" s="11">
        <v>2020</v>
      </c>
      <c r="L163" s="11" t="s">
        <v>65</v>
      </c>
      <c r="M163" s="11"/>
      <c r="N163" s="11"/>
      <c r="O163" s="11" t="s">
        <v>68</v>
      </c>
      <c r="P163" s="11" t="s">
        <v>4299</v>
      </c>
      <c r="Q163" s="11" t="s">
        <v>61</v>
      </c>
      <c r="R163" s="11"/>
      <c r="S163" s="11"/>
      <c r="T163" s="11"/>
      <c r="U163" s="11"/>
      <c r="V163" s="11"/>
      <c r="W163" s="11" t="s">
        <v>69</v>
      </c>
      <c r="X163" s="148"/>
      <c r="Y163" s="11" t="s">
        <v>70</v>
      </c>
      <c r="Z163" s="12" t="s">
        <v>75</v>
      </c>
      <c r="AA163" s="15" t="s">
        <v>72</v>
      </c>
      <c r="AB163" s="15"/>
      <c r="AC163" s="4"/>
      <c r="AD163" s="4"/>
      <c r="AE163" s="76" t="s">
        <v>4261</v>
      </c>
      <c r="AF163" s="4"/>
      <c r="AG163" s="4"/>
      <c r="AH163" s="4"/>
      <c r="AI163" s="150"/>
    </row>
    <row r="164" spans="1:35" s="5" customFormat="1" ht="25.5" customHeight="1" x14ac:dyDescent="0.85">
      <c r="A164" s="10">
        <v>163</v>
      </c>
      <c r="B164" s="10" t="s">
        <v>4025</v>
      </c>
      <c r="C164" s="10" t="s">
        <v>469</v>
      </c>
      <c r="D164" s="10" t="s">
        <v>4259</v>
      </c>
      <c r="E164" s="10" t="s">
        <v>4294</v>
      </c>
      <c r="F164" s="11"/>
      <c r="G164" s="11" t="s">
        <v>10731</v>
      </c>
      <c r="H164" s="11"/>
      <c r="I164" s="97"/>
      <c r="J164" s="97"/>
      <c r="K164" s="11">
        <v>2020</v>
      </c>
      <c r="L164" s="11" t="s">
        <v>65</v>
      </c>
      <c r="M164" s="11"/>
      <c r="N164" s="11"/>
      <c r="O164" s="11" t="s">
        <v>68</v>
      </c>
      <c r="P164" s="11" t="s">
        <v>4300</v>
      </c>
      <c r="Q164" s="11" t="s">
        <v>61</v>
      </c>
      <c r="R164" s="11"/>
      <c r="S164" s="11"/>
      <c r="T164" s="11"/>
      <c r="U164" s="11"/>
      <c r="V164" s="11"/>
      <c r="W164" s="11" t="s">
        <v>69</v>
      </c>
      <c r="X164" s="148"/>
      <c r="Y164" s="11" t="s">
        <v>70</v>
      </c>
      <c r="Z164" s="12" t="s">
        <v>75</v>
      </c>
      <c r="AA164" s="15" t="s">
        <v>72</v>
      </c>
      <c r="AB164" s="15"/>
      <c r="AC164" s="4"/>
      <c r="AD164" s="4"/>
      <c r="AE164" s="76" t="s">
        <v>4261</v>
      </c>
      <c r="AF164" s="4"/>
      <c r="AG164" s="4"/>
      <c r="AH164" s="4"/>
      <c r="AI164" s="150"/>
    </row>
    <row r="165" spans="1:35" s="5" customFormat="1" ht="25.5" customHeight="1" x14ac:dyDescent="0.85">
      <c r="A165" s="10">
        <v>164</v>
      </c>
      <c r="B165" s="10" t="s">
        <v>4025</v>
      </c>
      <c r="C165" s="10" t="s">
        <v>469</v>
      </c>
      <c r="D165" s="10" t="s">
        <v>4259</v>
      </c>
      <c r="E165" s="10" t="s">
        <v>4294</v>
      </c>
      <c r="F165" s="11"/>
      <c r="G165" s="11" t="s">
        <v>10732</v>
      </c>
      <c r="H165" s="11"/>
      <c r="I165" s="97"/>
      <c r="J165" s="97"/>
      <c r="K165" s="11">
        <v>2020</v>
      </c>
      <c r="L165" s="11" t="s">
        <v>65</v>
      </c>
      <c r="M165" s="11"/>
      <c r="N165" s="11"/>
      <c r="O165" s="11" t="s">
        <v>68</v>
      </c>
      <c r="P165" s="11" t="s">
        <v>4301</v>
      </c>
      <c r="Q165" s="11" t="s">
        <v>61</v>
      </c>
      <c r="R165" s="11"/>
      <c r="S165" s="11"/>
      <c r="T165" s="11"/>
      <c r="U165" s="11"/>
      <c r="V165" s="11"/>
      <c r="W165" s="11" t="s">
        <v>69</v>
      </c>
      <c r="X165" s="148"/>
      <c r="Y165" s="11" t="s">
        <v>70</v>
      </c>
      <c r="Z165" s="12" t="s">
        <v>75</v>
      </c>
      <c r="AA165" s="15" t="s">
        <v>72</v>
      </c>
      <c r="AB165" s="15"/>
      <c r="AC165" s="4"/>
      <c r="AD165" s="4"/>
      <c r="AE165" s="76" t="s">
        <v>4261</v>
      </c>
      <c r="AF165" s="4"/>
      <c r="AG165" s="4"/>
      <c r="AH165" s="4"/>
      <c r="AI165" s="150"/>
    </row>
    <row r="166" spans="1:35" s="5" customFormat="1" ht="25.5" customHeight="1" x14ac:dyDescent="0.85">
      <c r="A166" s="10">
        <v>165</v>
      </c>
      <c r="B166" s="10" t="s">
        <v>4025</v>
      </c>
      <c r="C166" s="10" t="s">
        <v>469</v>
      </c>
      <c r="D166" s="10" t="s">
        <v>4259</v>
      </c>
      <c r="E166" s="10" t="s">
        <v>4294</v>
      </c>
      <c r="F166" s="11"/>
      <c r="G166" s="11" t="s">
        <v>10733</v>
      </c>
      <c r="H166" s="11"/>
      <c r="I166" s="97"/>
      <c r="J166" s="97"/>
      <c r="K166" s="11">
        <v>2020</v>
      </c>
      <c r="L166" s="11" t="s">
        <v>65</v>
      </c>
      <c r="M166" s="11"/>
      <c r="N166" s="11"/>
      <c r="O166" s="11" t="s">
        <v>68</v>
      </c>
      <c r="P166" s="11" t="s">
        <v>4302</v>
      </c>
      <c r="Q166" s="11" t="s">
        <v>61</v>
      </c>
      <c r="R166" s="11"/>
      <c r="S166" s="11"/>
      <c r="T166" s="11"/>
      <c r="U166" s="11"/>
      <c r="V166" s="11"/>
      <c r="W166" s="11" t="s">
        <v>69</v>
      </c>
      <c r="X166" s="148"/>
      <c r="Y166" s="11" t="s">
        <v>70</v>
      </c>
      <c r="Z166" s="12" t="s">
        <v>75</v>
      </c>
      <c r="AA166" s="15" t="s">
        <v>72</v>
      </c>
      <c r="AB166" s="15"/>
      <c r="AC166" s="4"/>
      <c r="AD166" s="4"/>
      <c r="AE166" s="76" t="s">
        <v>4261</v>
      </c>
      <c r="AF166" s="4"/>
      <c r="AG166" s="4"/>
      <c r="AH166" s="4"/>
      <c r="AI166" s="150"/>
    </row>
    <row r="167" spans="1:35" s="5" customFormat="1" ht="25.5" customHeight="1" x14ac:dyDescent="0.85">
      <c r="A167" s="10">
        <v>166</v>
      </c>
      <c r="B167" s="10" t="s">
        <v>4025</v>
      </c>
      <c r="C167" s="10" t="s">
        <v>469</v>
      </c>
      <c r="D167" s="10" t="s">
        <v>4259</v>
      </c>
      <c r="E167" s="10" t="s">
        <v>4294</v>
      </c>
      <c r="F167" s="11"/>
      <c r="G167" s="11" t="s">
        <v>10734</v>
      </c>
      <c r="H167" s="11"/>
      <c r="I167" s="97"/>
      <c r="J167" s="97"/>
      <c r="K167" s="11">
        <v>2020</v>
      </c>
      <c r="L167" s="11" t="s">
        <v>65</v>
      </c>
      <c r="M167" s="11"/>
      <c r="N167" s="11"/>
      <c r="O167" s="11" t="s">
        <v>68</v>
      </c>
      <c r="P167" s="11" t="s">
        <v>4303</v>
      </c>
      <c r="Q167" s="11" t="s">
        <v>61</v>
      </c>
      <c r="R167" s="11"/>
      <c r="S167" s="11"/>
      <c r="T167" s="11"/>
      <c r="U167" s="11"/>
      <c r="V167" s="11"/>
      <c r="W167" s="11" t="s">
        <v>69</v>
      </c>
      <c r="X167" s="148"/>
      <c r="Y167" s="11" t="s">
        <v>70</v>
      </c>
      <c r="Z167" s="12" t="s">
        <v>75</v>
      </c>
      <c r="AA167" s="15" t="s">
        <v>72</v>
      </c>
      <c r="AB167" s="15"/>
      <c r="AC167" s="4"/>
      <c r="AD167" s="4"/>
      <c r="AE167" s="76" t="s">
        <v>4261</v>
      </c>
      <c r="AF167" s="4"/>
      <c r="AG167" s="4"/>
      <c r="AH167" s="4"/>
      <c r="AI167" s="150"/>
    </row>
    <row r="168" spans="1:35" s="5" customFormat="1" ht="25.5" customHeight="1" x14ac:dyDescent="0.85">
      <c r="A168" s="10">
        <v>167</v>
      </c>
      <c r="B168" s="10" t="s">
        <v>4025</v>
      </c>
      <c r="C168" s="10" t="s">
        <v>469</v>
      </c>
      <c r="D168" s="10" t="s">
        <v>4259</v>
      </c>
      <c r="E168" s="10" t="s">
        <v>4294</v>
      </c>
      <c r="F168" s="11"/>
      <c r="G168" s="11" t="s">
        <v>10735</v>
      </c>
      <c r="H168" s="11"/>
      <c r="I168" s="97"/>
      <c r="J168" s="97"/>
      <c r="K168" s="11">
        <v>2020</v>
      </c>
      <c r="L168" s="11" t="s">
        <v>65</v>
      </c>
      <c r="M168" s="11"/>
      <c r="N168" s="11"/>
      <c r="O168" s="11" t="s">
        <v>68</v>
      </c>
      <c r="P168" s="11" t="s">
        <v>4304</v>
      </c>
      <c r="Q168" s="11" t="s">
        <v>61</v>
      </c>
      <c r="R168" s="11"/>
      <c r="S168" s="11"/>
      <c r="T168" s="11"/>
      <c r="U168" s="11"/>
      <c r="V168" s="11"/>
      <c r="W168" s="11" t="s">
        <v>69</v>
      </c>
      <c r="X168" s="148"/>
      <c r="Y168" s="11" t="s">
        <v>70</v>
      </c>
      <c r="Z168" s="12" t="s">
        <v>75</v>
      </c>
      <c r="AA168" s="15" t="s">
        <v>72</v>
      </c>
      <c r="AB168" s="15"/>
      <c r="AC168" s="4"/>
      <c r="AD168" s="4"/>
      <c r="AE168" s="76" t="s">
        <v>4261</v>
      </c>
      <c r="AF168" s="4"/>
      <c r="AG168" s="4"/>
      <c r="AH168" s="4"/>
      <c r="AI168" s="150"/>
    </row>
    <row r="169" spans="1:35" s="5" customFormat="1" ht="25.5" customHeight="1" x14ac:dyDescent="0.85">
      <c r="A169" s="10">
        <v>168</v>
      </c>
      <c r="B169" s="10" t="s">
        <v>4025</v>
      </c>
      <c r="C169" s="10" t="s">
        <v>469</v>
      </c>
      <c r="D169" s="10" t="s">
        <v>4259</v>
      </c>
      <c r="E169" s="10" t="s">
        <v>4294</v>
      </c>
      <c r="F169" s="11"/>
      <c r="G169" s="11" t="s">
        <v>10736</v>
      </c>
      <c r="H169" s="11"/>
      <c r="I169" s="97"/>
      <c r="J169" s="97"/>
      <c r="K169" s="11">
        <v>2020</v>
      </c>
      <c r="L169" s="11" t="s">
        <v>65</v>
      </c>
      <c r="M169" s="11"/>
      <c r="N169" s="11"/>
      <c r="O169" s="11" t="s">
        <v>68</v>
      </c>
      <c r="P169" s="11" t="s">
        <v>4305</v>
      </c>
      <c r="Q169" s="11" t="s">
        <v>61</v>
      </c>
      <c r="R169" s="11"/>
      <c r="S169" s="11"/>
      <c r="T169" s="11"/>
      <c r="U169" s="11"/>
      <c r="V169" s="11"/>
      <c r="W169" s="11" t="s">
        <v>69</v>
      </c>
      <c r="X169" s="148"/>
      <c r="Y169" s="11" t="s">
        <v>70</v>
      </c>
      <c r="Z169" s="12" t="s">
        <v>75</v>
      </c>
      <c r="AA169" s="15" t="s">
        <v>72</v>
      </c>
      <c r="AB169" s="15"/>
      <c r="AC169" s="4"/>
      <c r="AD169" s="4"/>
      <c r="AE169" s="76" t="s">
        <v>4261</v>
      </c>
      <c r="AF169" s="4"/>
      <c r="AG169" s="4"/>
      <c r="AH169" s="4"/>
      <c r="AI169" s="150"/>
    </row>
    <row r="170" spans="1:35" s="5" customFormat="1" ht="25.5" customHeight="1" x14ac:dyDescent="0.85">
      <c r="A170" s="10">
        <v>169</v>
      </c>
      <c r="B170" s="10" t="s">
        <v>4025</v>
      </c>
      <c r="C170" s="10" t="s">
        <v>469</v>
      </c>
      <c r="D170" s="10" t="s">
        <v>4259</v>
      </c>
      <c r="E170" s="10" t="s">
        <v>4294</v>
      </c>
      <c r="F170" s="11"/>
      <c r="G170" s="11" t="s">
        <v>10737</v>
      </c>
      <c r="H170" s="11"/>
      <c r="I170" s="97"/>
      <c r="J170" s="97"/>
      <c r="K170" s="11">
        <v>2020</v>
      </c>
      <c r="L170" s="11" t="s">
        <v>65</v>
      </c>
      <c r="M170" s="11"/>
      <c r="N170" s="11"/>
      <c r="O170" s="11" t="s">
        <v>68</v>
      </c>
      <c r="P170" s="11" t="s">
        <v>4306</v>
      </c>
      <c r="Q170" s="11" t="s">
        <v>61</v>
      </c>
      <c r="R170" s="11"/>
      <c r="S170" s="11"/>
      <c r="T170" s="11"/>
      <c r="U170" s="11"/>
      <c r="V170" s="11"/>
      <c r="W170" s="11" t="s">
        <v>69</v>
      </c>
      <c r="X170" s="148"/>
      <c r="Y170" s="11" t="s">
        <v>70</v>
      </c>
      <c r="Z170" s="12" t="s">
        <v>75</v>
      </c>
      <c r="AA170" s="15" t="s">
        <v>72</v>
      </c>
      <c r="AB170" s="15"/>
      <c r="AC170" s="4"/>
      <c r="AD170" s="4"/>
      <c r="AE170" s="76" t="s">
        <v>4261</v>
      </c>
      <c r="AF170" s="4"/>
      <c r="AG170" s="4"/>
      <c r="AH170" s="4"/>
      <c r="AI170" s="150"/>
    </row>
    <row r="171" spans="1:35" s="5" customFormat="1" ht="25.5" customHeight="1" x14ac:dyDescent="0.85">
      <c r="A171" s="10">
        <v>170</v>
      </c>
      <c r="B171" s="10" t="s">
        <v>4025</v>
      </c>
      <c r="C171" s="10" t="s">
        <v>469</v>
      </c>
      <c r="D171" s="10" t="s">
        <v>4259</v>
      </c>
      <c r="E171" s="10" t="s">
        <v>4294</v>
      </c>
      <c r="F171" s="11"/>
      <c r="G171" s="11" t="s">
        <v>10738</v>
      </c>
      <c r="H171" s="11"/>
      <c r="I171" s="97"/>
      <c r="J171" s="97"/>
      <c r="K171" s="11">
        <v>2020</v>
      </c>
      <c r="L171" s="11" t="s">
        <v>65</v>
      </c>
      <c r="M171" s="11"/>
      <c r="N171" s="11"/>
      <c r="O171" s="11" t="s">
        <v>68</v>
      </c>
      <c r="P171" s="11" t="s">
        <v>4307</v>
      </c>
      <c r="Q171" s="11" t="s">
        <v>61</v>
      </c>
      <c r="R171" s="11"/>
      <c r="S171" s="11"/>
      <c r="T171" s="11"/>
      <c r="U171" s="11"/>
      <c r="V171" s="11"/>
      <c r="W171" s="11" t="s">
        <v>69</v>
      </c>
      <c r="X171" s="148"/>
      <c r="Y171" s="11" t="s">
        <v>70</v>
      </c>
      <c r="Z171" s="12" t="s">
        <v>75</v>
      </c>
      <c r="AA171" s="15" t="s">
        <v>72</v>
      </c>
      <c r="AB171" s="15"/>
      <c r="AC171" s="4"/>
      <c r="AD171" s="4"/>
      <c r="AE171" s="76" t="s">
        <v>4261</v>
      </c>
      <c r="AF171" s="4"/>
      <c r="AG171" s="4"/>
      <c r="AH171" s="4"/>
      <c r="AI171" s="150"/>
    </row>
    <row r="172" spans="1:35" s="5" customFormat="1" ht="25.5" customHeight="1" x14ac:dyDescent="0.85">
      <c r="A172" s="10">
        <v>171</v>
      </c>
      <c r="B172" s="10" t="s">
        <v>4025</v>
      </c>
      <c r="C172" s="10" t="s">
        <v>469</v>
      </c>
      <c r="D172" s="10" t="s">
        <v>4259</v>
      </c>
      <c r="E172" s="10" t="s">
        <v>4294</v>
      </c>
      <c r="F172" s="11"/>
      <c r="G172" s="11" t="s">
        <v>10739</v>
      </c>
      <c r="H172" s="11"/>
      <c r="I172" s="97"/>
      <c r="J172" s="97"/>
      <c r="K172" s="11">
        <v>2020</v>
      </c>
      <c r="L172" s="11" t="s">
        <v>65</v>
      </c>
      <c r="M172" s="11"/>
      <c r="N172" s="11"/>
      <c r="O172" s="11" t="s">
        <v>68</v>
      </c>
      <c r="P172" s="11" t="s">
        <v>4308</v>
      </c>
      <c r="Q172" s="11" t="s">
        <v>61</v>
      </c>
      <c r="R172" s="11"/>
      <c r="S172" s="11"/>
      <c r="T172" s="11"/>
      <c r="U172" s="11"/>
      <c r="V172" s="11"/>
      <c r="W172" s="11" t="s">
        <v>69</v>
      </c>
      <c r="X172" s="148"/>
      <c r="Y172" s="11" t="s">
        <v>70</v>
      </c>
      <c r="Z172" s="12" t="s">
        <v>75</v>
      </c>
      <c r="AA172" s="15" t="s">
        <v>72</v>
      </c>
      <c r="AB172" s="15"/>
      <c r="AC172" s="4"/>
      <c r="AD172" s="4"/>
      <c r="AE172" s="76" t="s">
        <v>4261</v>
      </c>
      <c r="AF172" s="4"/>
      <c r="AG172" s="4"/>
      <c r="AH172" s="4"/>
      <c r="AI172" s="150"/>
    </row>
    <row r="173" spans="1:35" s="5" customFormat="1" ht="25.5" customHeight="1" x14ac:dyDescent="0.85">
      <c r="A173" s="10">
        <v>172</v>
      </c>
      <c r="B173" s="10" t="s">
        <v>4025</v>
      </c>
      <c r="C173" s="10" t="s">
        <v>469</v>
      </c>
      <c r="D173" s="10" t="s">
        <v>4259</v>
      </c>
      <c r="E173" s="10" t="s">
        <v>4294</v>
      </c>
      <c r="F173" s="11"/>
      <c r="G173" s="11" t="s">
        <v>10740</v>
      </c>
      <c r="H173" s="11"/>
      <c r="I173" s="97"/>
      <c r="J173" s="97"/>
      <c r="K173" s="11">
        <v>2020</v>
      </c>
      <c r="L173" s="11" t="s">
        <v>65</v>
      </c>
      <c r="M173" s="11"/>
      <c r="N173" s="11"/>
      <c r="O173" s="11" t="s">
        <v>68</v>
      </c>
      <c r="P173" s="11" t="s">
        <v>4309</v>
      </c>
      <c r="Q173" s="11" t="s">
        <v>61</v>
      </c>
      <c r="R173" s="11"/>
      <c r="S173" s="11"/>
      <c r="T173" s="11"/>
      <c r="U173" s="11"/>
      <c r="V173" s="11"/>
      <c r="W173" s="11" t="s">
        <v>69</v>
      </c>
      <c r="X173" s="148"/>
      <c r="Y173" s="11" t="s">
        <v>70</v>
      </c>
      <c r="Z173" s="12" t="s">
        <v>75</v>
      </c>
      <c r="AA173" s="15" t="s">
        <v>72</v>
      </c>
      <c r="AB173" s="15"/>
      <c r="AC173" s="4"/>
      <c r="AD173" s="4"/>
      <c r="AE173" s="76" t="s">
        <v>4261</v>
      </c>
      <c r="AF173" s="4"/>
      <c r="AG173" s="4"/>
      <c r="AH173" s="4"/>
      <c r="AI173" s="150"/>
    </row>
    <row r="174" spans="1:35" s="5" customFormat="1" ht="25.5" customHeight="1" x14ac:dyDescent="0.85">
      <c r="A174" s="10">
        <v>173</v>
      </c>
      <c r="B174" s="10" t="s">
        <v>4025</v>
      </c>
      <c r="C174" s="10" t="s">
        <v>469</v>
      </c>
      <c r="D174" s="10" t="s">
        <v>4259</v>
      </c>
      <c r="E174" s="10" t="s">
        <v>4294</v>
      </c>
      <c r="F174" s="11"/>
      <c r="G174" s="11" t="s">
        <v>10741</v>
      </c>
      <c r="H174" s="11"/>
      <c r="I174" s="97"/>
      <c r="J174" s="97"/>
      <c r="K174" s="11">
        <v>2020</v>
      </c>
      <c r="L174" s="11" t="s">
        <v>65</v>
      </c>
      <c r="M174" s="11"/>
      <c r="N174" s="11"/>
      <c r="O174" s="11" t="s">
        <v>68</v>
      </c>
      <c r="P174" s="11" t="s">
        <v>4310</v>
      </c>
      <c r="Q174" s="11" t="s">
        <v>61</v>
      </c>
      <c r="R174" s="11"/>
      <c r="S174" s="11"/>
      <c r="T174" s="11"/>
      <c r="U174" s="11"/>
      <c r="V174" s="11"/>
      <c r="W174" s="11" t="s">
        <v>69</v>
      </c>
      <c r="X174" s="148"/>
      <c r="Y174" s="11" t="s">
        <v>70</v>
      </c>
      <c r="Z174" s="12" t="s">
        <v>75</v>
      </c>
      <c r="AA174" s="15" t="s">
        <v>72</v>
      </c>
      <c r="AB174" s="15"/>
      <c r="AC174" s="4"/>
      <c r="AD174" s="4"/>
      <c r="AE174" s="76" t="s">
        <v>4261</v>
      </c>
      <c r="AF174" s="4"/>
      <c r="AG174" s="4"/>
      <c r="AH174" s="4"/>
      <c r="AI174" s="150"/>
    </row>
    <row r="175" spans="1:35" s="5" customFormat="1" ht="25.5" customHeight="1" x14ac:dyDescent="0.85">
      <c r="A175" s="10">
        <v>174</v>
      </c>
      <c r="B175" s="10" t="s">
        <v>4025</v>
      </c>
      <c r="C175" s="10" t="s">
        <v>469</v>
      </c>
      <c r="D175" s="10" t="s">
        <v>4259</v>
      </c>
      <c r="E175" s="10" t="s">
        <v>4294</v>
      </c>
      <c r="F175" s="11"/>
      <c r="G175" s="11" t="s">
        <v>10742</v>
      </c>
      <c r="H175" s="11"/>
      <c r="I175" s="97"/>
      <c r="J175" s="97"/>
      <c r="K175" s="11">
        <v>2020</v>
      </c>
      <c r="L175" s="11" t="s">
        <v>65</v>
      </c>
      <c r="M175" s="11"/>
      <c r="N175" s="11"/>
      <c r="O175" s="11" t="s">
        <v>68</v>
      </c>
      <c r="P175" s="11" t="s">
        <v>4311</v>
      </c>
      <c r="Q175" s="11" t="s">
        <v>61</v>
      </c>
      <c r="R175" s="11"/>
      <c r="S175" s="11"/>
      <c r="T175" s="11"/>
      <c r="U175" s="11"/>
      <c r="V175" s="11"/>
      <c r="W175" s="11" t="s">
        <v>69</v>
      </c>
      <c r="X175" s="148"/>
      <c r="Y175" s="11" t="s">
        <v>70</v>
      </c>
      <c r="Z175" s="12" t="s">
        <v>75</v>
      </c>
      <c r="AA175" s="15" t="s">
        <v>72</v>
      </c>
      <c r="AB175" s="15"/>
      <c r="AC175" s="4"/>
      <c r="AD175" s="4"/>
      <c r="AE175" s="76" t="s">
        <v>4261</v>
      </c>
      <c r="AF175" s="4"/>
      <c r="AG175" s="4"/>
      <c r="AH175" s="4"/>
      <c r="AI175" s="150"/>
    </row>
    <row r="176" spans="1:35" s="5" customFormat="1" ht="25.5" customHeight="1" x14ac:dyDescent="0.85">
      <c r="A176" s="10">
        <v>175</v>
      </c>
      <c r="B176" s="10" t="s">
        <v>4025</v>
      </c>
      <c r="C176" s="10" t="s">
        <v>469</v>
      </c>
      <c r="D176" s="10" t="s">
        <v>4259</v>
      </c>
      <c r="E176" s="10" t="s">
        <v>4294</v>
      </c>
      <c r="F176" s="11"/>
      <c r="G176" s="11" t="s">
        <v>10743</v>
      </c>
      <c r="H176" s="11"/>
      <c r="I176" s="97"/>
      <c r="J176" s="97"/>
      <c r="K176" s="11">
        <v>2020</v>
      </c>
      <c r="L176" s="11" t="s">
        <v>65</v>
      </c>
      <c r="M176" s="11"/>
      <c r="N176" s="11"/>
      <c r="O176" s="11" t="s">
        <v>68</v>
      </c>
      <c r="P176" s="11" t="s">
        <v>4312</v>
      </c>
      <c r="Q176" s="11" t="s">
        <v>61</v>
      </c>
      <c r="R176" s="11"/>
      <c r="S176" s="11"/>
      <c r="T176" s="11"/>
      <c r="U176" s="11"/>
      <c r="V176" s="11"/>
      <c r="W176" s="11" t="s">
        <v>69</v>
      </c>
      <c r="X176" s="148"/>
      <c r="Y176" s="11" t="s">
        <v>70</v>
      </c>
      <c r="Z176" s="12" t="s">
        <v>75</v>
      </c>
      <c r="AA176" s="15" t="s">
        <v>72</v>
      </c>
      <c r="AB176" s="15"/>
      <c r="AC176" s="4"/>
      <c r="AD176" s="4"/>
      <c r="AE176" s="76" t="s">
        <v>4261</v>
      </c>
      <c r="AF176" s="4"/>
      <c r="AG176" s="4"/>
      <c r="AH176" s="4"/>
      <c r="AI176" s="150"/>
    </row>
    <row r="177" spans="1:35" s="5" customFormat="1" ht="25.5" customHeight="1" x14ac:dyDescent="0.85">
      <c r="A177" s="10">
        <v>176</v>
      </c>
      <c r="B177" s="10" t="s">
        <v>4025</v>
      </c>
      <c r="C177" s="10" t="s">
        <v>469</v>
      </c>
      <c r="D177" s="10" t="s">
        <v>4259</v>
      </c>
      <c r="E177" s="10" t="s">
        <v>4294</v>
      </c>
      <c r="F177" s="11"/>
      <c r="G177" s="11" t="s">
        <v>10744</v>
      </c>
      <c r="H177" s="11"/>
      <c r="I177" s="97"/>
      <c r="J177" s="97"/>
      <c r="K177" s="11">
        <v>2020</v>
      </c>
      <c r="L177" s="11" t="s">
        <v>65</v>
      </c>
      <c r="M177" s="11"/>
      <c r="N177" s="11"/>
      <c r="O177" s="11" t="s">
        <v>68</v>
      </c>
      <c r="P177" s="11" t="s">
        <v>4313</v>
      </c>
      <c r="Q177" s="11" t="s">
        <v>61</v>
      </c>
      <c r="R177" s="11"/>
      <c r="S177" s="11"/>
      <c r="T177" s="11"/>
      <c r="U177" s="11"/>
      <c r="V177" s="11"/>
      <c r="W177" s="11" t="s">
        <v>69</v>
      </c>
      <c r="X177" s="148"/>
      <c r="Y177" s="11" t="s">
        <v>70</v>
      </c>
      <c r="Z177" s="12" t="s">
        <v>75</v>
      </c>
      <c r="AA177" s="15" t="s">
        <v>72</v>
      </c>
      <c r="AB177" s="15"/>
      <c r="AC177" s="4"/>
      <c r="AD177" s="4"/>
      <c r="AE177" s="76" t="s">
        <v>4261</v>
      </c>
      <c r="AF177" s="4"/>
      <c r="AG177" s="4"/>
      <c r="AH177" s="4"/>
      <c r="AI177" s="150"/>
    </row>
    <row r="178" spans="1:35" s="5" customFormat="1" ht="25.5" customHeight="1" x14ac:dyDescent="0.85">
      <c r="A178" s="10">
        <v>177</v>
      </c>
      <c r="B178" s="10" t="s">
        <v>4025</v>
      </c>
      <c r="C178" s="10" t="s">
        <v>469</v>
      </c>
      <c r="D178" s="10" t="s">
        <v>4259</v>
      </c>
      <c r="E178" s="10" t="s">
        <v>4314</v>
      </c>
      <c r="F178" s="11"/>
      <c r="G178" s="11" t="s">
        <v>10745</v>
      </c>
      <c r="H178" s="11"/>
      <c r="I178" s="97"/>
      <c r="J178" s="97"/>
      <c r="K178" s="11">
        <v>2020</v>
      </c>
      <c r="L178" s="11" t="s">
        <v>65</v>
      </c>
      <c r="M178" s="11"/>
      <c r="N178" s="11"/>
      <c r="O178" s="11" t="s">
        <v>68</v>
      </c>
      <c r="P178" s="11" t="s">
        <v>4315</v>
      </c>
      <c r="Q178" s="11" t="s">
        <v>61</v>
      </c>
      <c r="R178" s="11"/>
      <c r="S178" s="11"/>
      <c r="T178" s="11"/>
      <c r="U178" s="11"/>
      <c r="V178" s="11"/>
      <c r="W178" s="11" t="s">
        <v>69</v>
      </c>
      <c r="X178" s="148"/>
      <c r="Y178" s="11" t="s">
        <v>70</v>
      </c>
      <c r="Z178" s="12" t="s">
        <v>75</v>
      </c>
      <c r="AA178" s="15" t="s">
        <v>72</v>
      </c>
      <c r="AB178" s="15"/>
      <c r="AC178" s="4"/>
      <c r="AD178" s="4"/>
      <c r="AE178" s="76" t="s">
        <v>4261</v>
      </c>
      <c r="AF178" s="4"/>
      <c r="AG178" s="4"/>
      <c r="AH178" s="4"/>
      <c r="AI178" s="150"/>
    </row>
    <row r="179" spans="1:35" s="5" customFormat="1" ht="25.5" customHeight="1" x14ac:dyDescent="0.85">
      <c r="A179" s="10">
        <v>178</v>
      </c>
      <c r="B179" s="10" t="s">
        <v>4025</v>
      </c>
      <c r="C179" s="10" t="s">
        <v>469</v>
      </c>
      <c r="D179" s="10" t="s">
        <v>4259</v>
      </c>
      <c r="E179" s="10" t="s">
        <v>4314</v>
      </c>
      <c r="F179" s="11"/>
      <c r="G179" s="11" t="s">
        <v>10746</v>
      </c>
      <c r="H179" s="11"/>
      <c r="I179" s="97"/>
      <c r="J179" s="97"/>
      <c r="K179" s="11">
        <v>2020</v>
      </c>
      <c r="L179" s="11" t="s">
        <v>65</v>
      </c>
      <c r="M179" s="11"/>
      <c r="N179" s="11"/>
      <c r="O179" s="11" t="s">
        <v>68</v>
      </c>
      <c r="P179" s="11" t="s">
        <v>4316</v>
      </c>
      <c r="Q179" s="11" t="s">
        <v>61</v>
      </c>
      <c r="R179" s="11"/>
      <c r="S179" s="11"/>
      <c r="T179" s="11"/>
      <c r="U179" s="11"/>
      <c r="V179" s="11"/>
      <c r="W179" s="11" t="s">
        <v>69</v>
      </c>
      <c r="X179" s="148"/>
      <c r="Y179" s="11" t="s">
        <v>70</v>
      </c>
      <c r="Z179" s="12" t="s">
        <v>75</v>
      </c>
      <c r="AA179" s="15" t="s">
        <v>72</v>
      </c>
      <c r="AB179" s="15"/>
      <c r="AC179" s="4"/>
      <c r="AD179" s="4"/>
      <c r="AE179" s="76" t="s">
        <v>4261</v>
      </c>
      <c r="AF179" s="4"/>
      <c r="AG179" s="4"/>
      <c r="AH179" s="4"/>
      <c r="AI179" s="150"/>
    </row>
    <row r="180" spans="1:35" s="5" customFormat="1" ht="25.5" customHeight="1" x14ac:dyDescent="0.85">
      <c r="A180" s="10">
        <v>179</v>
      </c>
      <c r="B180" s="10" t="s">
        <v>4025</v>
      </c>
      <c r="C180" s="10" t="s">
        <v>469</v>
      </c>
      <c r="D180" s="10" t="s">
        <v>4259</v>
      </c>
      <c r="E180" s="10" t="s">
        <v>4314</v>
      </c>
      <c r="F180" s="11"/>
      <c r="G180" s="11" t="s">
        <v>10747</v>
      </c>
      <c r="H180" s="11"/>
      <c r="I180" s="97"/>
      <c r="J180" s="97"/>
      <c r="K180" s="11">
        <v>2020</v>
      </c>
      <c r="L180" s="11" t="s">
        <v>65</v>
      </c>
      <c r="M180" s="11"/>
      <c r="N180" s="11"/>
      <c r="O180" s="11" t="s">
        <v>68</v>
      </c>
      <c r="P180" s="11" t="s">
        <v>4317</v>
      </c>
      <c r="Q180" s="11" t="s">
        <v>61</v>
      </c>
      <c r="R180" s="11"/>
      <c r="S180" s="11"/>
      <c r="T180" s="11"/>
      <c r="U180" s="11"/>
      <c r="V180" s="11"/>
      <c r="W180" s="11" t="s">
        <v>69</v>
      </c>
      <c r="X180" s="148"/>
      <c r="Y180" s="11" t="s">
        <v>70</v>
      </c>
      <c r="Z180" s="12" t="s">
        <v>75</v>
      </c>
      <c r="AA180" s="15" t="s">
        <v>72</v>
      </c>
      <c r="AB180" s="15"/>
      <c r="AC180" s="4"/>
      <c r="AD180" s="4"/>
      <c r="AE180" s="76" t="s">
        <v>4261</v>
      </c>
      <c r="AF180" s="4"/>
      <c r="AG180" s="4"/>
      <c r="AH180" s="4"/>
      <c r="AI180" s="150"/>
    </row>
    <row r="181" spans="1:35" s="5" customFormat="1" ht="25.5" customHeight="1" x14ac:dyDescent="0.85">
      <c r="A181" s="10">
        <v>180</v>
      </c>
      <c r="B181" s="10" t="s">
        <v>4025</v>
      </c>
      <c r="C181" s="10" t="s">
        <v>469</v>
      </c>
      <c r="D181" s="10" t="s">
        <v>4259</v>
      </c>
      <c r="E181" s="10" t="s">
        <v>4314</v>
      </c>
      <c r="F181" s="11"/>
      <c r="G181" s="11" t="s">
        <v>10748</v>
      </c>
      <c r="H181" s="11"/>
      <c r="I181" s="97"/>
      <c r="J181" s="97"/>
      <c r="K181" s="11">
        <v>2020</v>
      </c>
      <c r="L181" s="11" t="s">
        <v>65</v>
      </c>
      <c r="M181" s="11"/>
      <c r="N181" s="11"/>
      <c r="O181" s="11" t="s">
        <v>68</v>
      </c>
      <c r="P181" s="11" t="s">
        <v>4318</v>
      </c>
      <c r="Q181" s="11" t="s">
        <v>61</v>
      </c>
      <c r="R181" s="11"/>
      <c r="S181" s="11"/>
      <c r="T181" s="11"/>
      <c r="U181" s="11"/>
      <c r="V181" s="11"/>
      <c r="W181" s="11" t="s">
        <v>69</v>
      </c>
      <c r="X181" s="148"/>
      <c r="Y181" s="11" t="s">
        <v>70</v>
      </c>
      <c r="Z181" s="12" t="s">
        <v>75</v>
      </c>
      <c r="AA181" s="15" t="s">
        <v>72</v>
      </c>
      <c r="AB181" s="15"/>
      <c r="AC181" s="4"/>
      <c r="AD181" s="4"/>
      <c r="AE181" s="76" t="s">
        <v>4261</v>
      </c>
      <c r="AF181" s="4"/>
      <c r="AG181" s="4"/>
      <c r="AH181" s="4"/>
      <c r="AI181" s="150"/>
    </row>
    <row r="182" spans="1:35" s="5" customFormat="1" ht="25.5" customHeight="1" x14ac:dyDescent="0.85">
      <c r="A182" s="10">
        <v>181</v>
      </c>
      <c r="B182" s="10" t="s">
        <v>4025</v>
      </c>
      <c r="C182" s="10" t="s">
        <v>469</v>
      </c>
      <c r="D182" s="10" t="s">
        <v>4259</v>
      </c>
      <c r="E182" s="10" t="s">
        <v>4314</v>
      </c>
      <c r="F182" s="11"/>
      <c r="G182" s="11" t="s">
        <v>10749</v>
      </c>
      <c r="H182" s="11"/>
      <c r="I182" s="97"/>
      <c r="J182" s="97"/>
      <c r="K182" s="11">
        <v>2020</v>
      </c>
      <c r="L182" s="11" t="s">
        <v>65</v>
      </c>
      <c r="M182" s="11"/>
      <c r="N182" s="11"/>
      <c r="O182" s="11" t="s">
        <v>68</v>
      </c>
      <c r="P182" s="11" t="s">
        <v>4319</v>
      </c>
      <c r="Q182" s="11" t="s">
        <v>61</v>
      </c>
      <c r="R182" s="11"/>
      <c r="S182" s="11"/>
      <c r="T182" s="11"/>
      <c r="U182" s="11"/>
      <c r="V182" s="11"/>
      <c r="W182" s="11" t="s">
        <v>69</v>
      </c>
      <c r="X182" s="148"/>
      <c r="Y182" s="11" t="s">
        <v>70</v>
      </c>
      <c r="Z182" s="12" t="s">
        <v>75</v>
      </c>
      <c r="AA182" s="15" t="s">
        <v>72</v>
      </c>
      <c r="AB182" s="15"/>
      <c r="AC182" s="4"/>
      <c r="AD182" s="4"/>
      <c r="AE182" s="76" t="s">
        <v>4261</v>
      </c>
      <c r="AF182" s="4"/>
      <c r="AG182" s="4"/>
      <c r="AH182" s="4"/>
      <c r="AI182" s="150"/>
    </row>
    <row r="183" spans="1:35" s="5" customFormat="1" ht="25.5" customHeight="1" x14ac:dyDescent="0.85">
      <c r="A183" s="10">
        <v>182</v>
      </c>
      <c r="B183" s="10" t="s">
        <v>4025</v>
      </c>
      <c r="C183" s="10" t="s">
        <v>469</v>
      </c>
      <c r="D183" s="10" t="s">
        <v>4259</v>
      </c>
      <c r="E183" s="10" t="s">
        <v>4314</v>
      </c>
      <c r="F183" s="11"/>
      <c r="G183" s="11" t="s">
        <v>10750</v>
      </c>
      <c r="H183" s="11"/>
      <c r="I183" s="97"/>
      <c r="J183" s="97"/>
      <c r="K183" s="11">
        <v>2020</v>
      </c>
      <c r="L183" s="11" t="s">
        <v>65</v>
      </c>
      <c r="M183" s="11"/>
      <c r="N183" s="11"/>
      <c r="O183" s="11" t="s">
        <v>68</v>
      </c>
      <c r="P183" s="11" t="s">
        <v>4320</v>
      </c>
      <c r="Q183" s="11" t="s">
        <v>61</v>
      </c>
      <c r="R183" s="11"/>
      <c r="S183" s="11"/>
      <c r="T183" s="11"/>
      <c r="U183" s="11"/>
      <c r="V183" s="11"/>
      <c r="W183" s="11" t="s">
        <v>69</v>
      </c>
      <c r="X183" s="148"/>
      <c r="Y183" s="11" t="s">
        <v>70</v>
      </c>
      <c r="Z183" s="12" t="s">
        <v>75</v>
      </c>
      <c r="AA183" s="15" t="s">
        <v>72</v>
      </c>
      <c r="AB183" s="15"/>
      <c r="AC183" s="4"/>
      <c r="AD183" s="4"/>
      <c r="AE183" s="76" t="s">
        <v>4261</v>
      </c>
      <c r="AF183" s="4"/>
      <c r="AG183" s="4"/>
      <c r="AH183" s="4"/>
      <c r="AI183" s="150"/>
    </row>
    <row r="184" spans="1:35" s="5" customFormat="1" ht="25.5" customHeight="1" x14ac:dyDescent="0.85">
      <c r="A184" s="10">
        <v>183</v>
      </c>
      <c r="B184" s="10" t="s">
        <v>4025</v>
      </c>
      <c r="C184" s="10" t="s">
        <v>469</v>
      </c>
      <c r="D184" s="10" t="s">
        <v>4259</v>
      </c>
      <c r="E184" s="10" t="s">
        <v>4314</v>
      </c>
      <c r="F184" s="11"/>
      <c r="G184" s="11" t="s">
        <v>10751</v>
      </c>
      <c r="H184" s="11"/>
      <c r="I184" s="97"/>
      <c r="J184" s="97"/>
      <c r="K184" s="11">
        <v>2020</v>
      </c>
      <c r="L184" s="11" t="s">
        <v>65</v>
      </c>
      <c r="M184" s="11"/>
      <c r="N184" s="11"/>
      <c r="O184" s="11" t="s">
        <v>68</v>
      </c>
      <c r="P184" s="11" t="s">
        <v>4321</v>
      </c>
      <c r="Q184" s="11" t="s">
        <v>61</v>
      </c>
      <c r="R184" s="11"/>
      <c r="S184" s="11"/>
      <c r="T184" s="11"/>
      <c r="U184" s="11"/>
      <c r="V184" s="11"/>
      <c r="W184" s="11" t="s">
        <v>69</v>
      </c>
      <c r="X184" s="148"/>
      <c r="Y184" s="11" t="s">
        <v>70</v>
      </c>
      <c r="Z184" s="12" t="s">
        <v>75</v>
      </c>
      <c r="AA184" s="15" t="s">
        <v>72</v>
      </c>
      <c r="AB184" s="15"/>
      <c r="AC184" s="4"/>
      <c r="AD184" s="4"/>
      <c r="AE184" s="76" t="s">
        <v>4261</v>
      </c>
      <c r="AF184" s="4"/>
      <c r="AG184" s="4"/>
      <c r="AH184" s="4"/>
      <c r="AI184" s="150"/>
    </row>
    <row r="185" spans="1:35" s="5" customFormat="1" ht="25.5" customHeight="1" x14ac:dyDescent="0.85">
      <c r="A185" s="10">
        <v>184</v>
      </c>
      <c r="B185" s="10" t="s">
        <v>4025</v>
      </c>
      <c r="C185" s="10" t="s">
        <v>469</v>
      </c>
      <c r="D185" s="10" t="s">
        <v>4259</v>
      </c>
      <c r="E185" s="10" t="s">
        <v>4314</v>
      </c>
      <c r="F185" s="11"/>
      <c r="G185" s="11" t="s">
        <v>10752</v>
      </c>
      <c r="H185" s="11"/>
      <c r="I185" s="97"/>
      <c r="J185" s="97"/>
      <c r="K185" s="11">
        <v>2020</v>
      </c>
      <c r="L185" s="11" t="s">
        <v>65</v>
      </c>
      <c r="M185" s="11"/>
      <c r="N185" s="11"/>
      <c r="O185" s="11" t="s">
        <v>68</v>
      </c>
      <c r="P185" s="11" t="s">
        <v>4322</v>
      </c>
      <c r="Q185" s="11" t="s">
        <v>61</v>
      </c>
      <c r="R185" s="11"/>
      <c r="S185" s="11"/>
      <c r="T185" s="11"/>
      <c r="U185" s="11"/>
      <c r="V185" s="11"/>
      <c r="W185" s="11" t="s">
        <v>69</v>
      </c>
      <c r="X185" s="148"/>
      <c r="Y185" s="11" t="s">
        <v>70</v>
      </c>
      <c r="Z185" s="12" t="s">
        <v>75</v>
      </c>
      <c r="AA185" s="15" t="s">
        <v>72</v>
      </c>
      <c r="AB185" s="15"/>
      <c r="AC185" s="4"/>
      <c r="AD185" s="4"/>
      <c r="AE185" s="76" t="s">
        <v>4261</v>
      </c>
      <c r="AF185" s="4"/>
      <c r="AG185" s="4"/>
      <c r="AH185" s="4"/>
      <c r="AI185" s="150"/>
    </row>
    <row r="186" spans="1:35" s="5" customFormat="1" ht="25.5" customHeight="1" x14ac:dyDescent="0.85">
      <c r="A186" s="10">
        <v>185</v>
      </c>
      <c r="B186" s="10" t="s">
        <v>4025</v>
      </c>
      <c r="C186" s="10" t="s">
        <v>469</v>
      </c>
      <c r="D186" s="10" t="s">
        <v>4259</v>
      </c>
      <c r="E186" s="10" t="s">
        <v>4314</v>
      </c>
      <c r="F186" s="11"/>
      <c r="G186" s="11" t="s">
        <v>10753</v>
      </c>
      <c r="H186" s="11"/>
      <c r="I186" s="97"/>
      <c r="J186" s="97"/>
      <c r="K186" s="11">
        <v>2020</v>
      </c>
      <c r="L186" s="11" t="s">
        <v>65</v>
      </c>
      <c r="M186" s="11"/>
      <c r="N186" s="11"/>
      <c r="O186" s="11" t="s">
        <v>68</v>
      </c>
      <c r="P186" s="11" t="s">
        <v>4323</v>
      </c>
      <c r="Q186" s="11" t="s">
        <v>61</v>
      </c>
      <c r="R186" s="11"/>
      <c r="S186" s="11"/>
      <c r="T186" s="11"/>
      <c r="U186" s="11"/>
      <c r="V186" s="11"/>
      <c r="W186" s="11" t="s">
        <v>69</v>
      </c>
      <c r="X186" s="148"/>
      <c r="Y186" s="11" t="s">
        <v>70</v>
      </c>
      <c r="Z186" s="12" t="s">
        <v>75</v>
      </c>
      <c r="AA186" s="15" t="s">
        <v>72</v>
      </c>
      <c r="AB186" s="15"/>
      <c r="AC186" s="4"/>
      <c r="AD186" s="4"/>
      <c r="AE186" s="76" t="s">
        <v>4261</v>
      </c>
      <c r="AF186" s="4"/>
      <c r="AG186" s="4"/>
      <c r="AH186" s="4"/>
      <c r="AI186" s="150"/>
    </row>
    <row r="187" spans="1:35" s="5" customFormat="1" ht="25.5" customHeight="1" x14ac:dyDescent="0.85">
      <c r="A187" s="10">
        <v>186</v>
      </c>
      <c r="B187" s="10" t="s">
        <v>4025</v>
      </c>
      <c r="C187" s="10" t="s">
        <v>469</v>
      </c>
      <c r="D187" s="10" t="s">
        <v>4259</v>
      </c>
      <c r="E187" s="10" t="s">
        <v>4314</v>
      </c>
      <c r="F187" s="11"/>
      <c r="G187" s="11" t="s">
        <v>10754</v>
      </c>
      <c r="H187" s="11"/>
      <c r="I187" s="97"/>
      <c r="J187" s="97"/>
      <c r="K187" s="11">
        <v>2020</v>
      </c>
      <c r="L187" s="11" t="s">
        <v>65</v>
      </c>
      <c r="M187" s="11"/>
      <c r="N187" s="11"/>
      <c r="O187" s="11" t="s">
        <v>68</v>
      </c>
      <c r="P187" s="11" t="s">
        <v>4324</v>
      </c>
      <c r="Q187" s="11" t="s">
        <v>61</v>
      </c>
      <c r="R187" s="11"/>
      <c r="S187" s="11"/>
      <c r="T187" s="11"/>
      <c r="U187" s="11"/>
      <c r="V187" s="11"/>
      <c r="W187" s="11" t="s">
        <v>69</v>
      </c>
      <c r="X187" s="148"/>
      <c r="Y187" s="11" t="s">
        <v>70</v>
      </c>
      <c r="Z187" s="12" t="s">
        <v>75</v>
      </c>
      <c r="AA187" s="15" t="s">
        <v>72</v>
      </c>
      <c r="AB187" s="15"/>
      <c r="AC187" s="4"/>
      <c r="AD187" s="4"/>
      <c r="AE187" s="76" t="s">
        <v>4261</v>
      </c>
      <c r="AF187" s="4"/>
      <c r="AG187" s="4"/>
      <c r="AH187" s="4"/>
      <c r="AI187" s="150"/>
    </row>
    <row r="188" spans="1:35" s="5" customFormat="1" ht="25.5" customHeight="1" x14ac:dyDescent="0.85">
      <c r="A188" s="10">
        <v>187</v>
      </c>
      <c r="B188" s="10" t="s">
        <v>4025</v>
      </c>
      <c r="C188" s="10" t="s">
        <v>469</v>
      </c>
      <c r="D188" s="10" t="s">
        <v>4259</v>
      </c>
      <c r="E188" s="10" t="s">
        <v>4314</v>
      </c>
      <c r="F188" s="11"/>
      <c r="G188" s="11" t="s">
        <v>10755</v>
      </c>
      <c r="H188" s="11"/>
      <c r="I188" s="97"/>
      <c r="J188" s="97"/>
      <c r="K188" s="11">
        <v>2020</v>
      </c>
      <c r="L188" s="11" t="s">
        <v>65</v>
      </c>
      <c r="M188" s="11"/>
      <c r="N188" s="11"/>
      <c r="O188" s="11" t="s">
        <v>68</v>
      </c>
      <c r="P188" s="11" t="s">
        <v>4325</v>
      </c>
      <c r="Q188" s="11" t="s">
        <v>61</v>
      </c>
      <c r="R188" s="11"/>
      <c r="S188" s="11"/>
      <c r="T188" s="11"/>
      <c r="U188" s="11"/>
      <c r="V188" s="11"/>
      <c r="W188" s="11" t="s">
        <v>69</v>
      </c>
      <c r="X188" s="148"/>
      <c r="Y188" s="11" t="s">
        <v>70</v>
      </c>
      <c r="Z188" s="12" t="s">
        <v>75</v>
      </c>
      <c r="AA188" s="15" t="s">
        <v>72</v>
      </c>
      <c r="AB188" s="15"/>
      <c r="AC188" s="4"/>
      <c r="AD188" s="4"/>
      <c r="AE188" s="76" t="s">
        <v>4261</v>
      </c>
      <c r="AF188" s="4"/>
      <c r="AG188" s="4"/>
      <c r="AH188" s="4"/>
      <c r="AI188" s="150"/>
    </row>
    <row r="189" spans="1:35" s="5" customFormat="1" ht="25.5" customHeight="1" x14ac:dyDescent="0.85">
      <c r="A189" s="10">
        <v>188</v>
      </c>
      <c r="B189" s="10" t="s">
        <v>4025</v>
      </c>
      <c r="C189" s="10" t="s">
        <v>469</v>
      </c>
      <c r="D189" s="10" t="s">
        <v>4259</v>
      </c>
      <c r="E189" s="10" t="s">
        <v>4314</v>
      </c>
      <c r="F189" s="11"/>
      <c r="G189" s="11" t="s">
        <v>10756</v>
      </c>
      <c r="H189" s="11"/>
      <c r="I189" s="97"/>
      <c r="J189" s="97"/>
      <c r="K189" s="11">
        <v>2020</v>
      </c>
      <c r="L189" s="11" t="s">
        <v>65</v>
      </c>
      <c r="M189" s="11"/>
      <c r="N189" s="11"/>
      <c r="O189" s="11" t="s">
        <v>68</v>
      </c>
      <c r="P189" s="11" t="s">
        <v>4326</v>
      </c>
      <c r="Q189" s="11" t="s">
        <v>61</v>
      </c>
      <c r="R189" s="11"/>
      <c r="S189" s="11"/>
      <c r="T189" s="11"/>
      <c r="U189" s="11"/>
      <c r="V189" s="11"/>
      <c r="W189" s="11" t="s">
        <v>69</v>
      </c>
      <c r="X189" s="148"/>
      <c r="Y189" s="11" t="s">
        <v>70</v>
      </c>
      <c r="Z189" s="12" t="s">
        <v>75</v>
      </c>
      <c r="AA189" s="15" t="s">
        <v>72</v>
      </c>
      <c r="AB189" s="15"/>
      <c r="AC189" s="4"/>
      <c r="AD189" s="4"/>
      <c r="AE189" s="76" t="s">
        <v>4261</v>
      </c>
      <c r="AF189" s="4"/>
      <c r="AG189" s="4"/>
      <c r="AH189" s="4"/>
      <c r="AI189" s="150"/>
    </row>
    <row r="190" spans="1:35" s="5" customFormat="1" ht="25.5" customHeight="1" x14ac:dyDescent="0.85">
      <c r="A190" s="10">
        <v>189</v>
      </c>
      <c r="B190" s="10" t="s">
        <v>4025</v>
      </c>
      <c r="C190" s="10" t="s">
        <v>469</v>
      </c>
      <c r="D190" s="10" t="s">
        <v>4259</v>
      </c>
      <c r="E190" s="10" t="s">
        <v>4314</v>
      </c>
      <c r="F190" s="11"/>
      <c r="G190" s="11" t="s">
        <v>10757</v>
      </c>
      <c r="H190" s="11"/>
      <c r="I190" s="97"/>
      <c r="J190" s="97"/>
      <c r="K190" s="11">
        <v>2020</v>
      </c>
      <c r="L190" s="11" t="s">
        <v>65</v>
      </c>
      <c r="M190" s="11"/>
      <c r="N190" s="11"/>
      <c r="O190" s="11" t="s">
        <v>68</v>
      </c>
      <c r="P190" s="11" t="s">
        <v>4327</v>
      </c>
      <c r="Q190" s="11" t="s">
        <v>61</v>
      </c>
      <c r="R190" s="11"/>
      <c r="S190" s="11"/>
      <c r="T190" s="11"/>
      <c r="U190" s="11"/>
      <c r="V190" s="11"/>
      <c r="W190" s="11" t="s">
        <v>69</v>
      </c>
      <c r="X190" s="148"/>
      <c r="Y190" s="11" t="s">
        <v>70</v>
      </c>
      <c r="Z190" s="12" t="s">
        <v>75</v>
      </c>
      <c r="AA190" s="15" t="s">
        <v>72</v>
      </c>
      <c r="AB190" s="15"/>
      <c r="AC190" s="4"/>
      <c r="AD190" s="4"/>
      <c r="AE190" s="76" t="s">
        <v>4261</v>
      </c>
      <c r="AF190" s="4"/>
      <c r="AG190" s="4"/>
      <c r="AH190" s="4"/>
      <c r="AI190" s="150"/>
    </row>
    <row r="191" spans="1:35" s="5" customFormat="1" ht="25.5" customHeight="1" x14ac:dyDescent="0.85">
      <c r="A191" s="10">
        <v>190</v>
      </c>
      <c r="B191" s="10" t="s">
        <v>4025</v>
      </c>
      <c r="C191" s="10" t="s">
        <v>469</v>
      </c>
      <c r="D191" s="10" t="s">
        <v>4259</v>
      </c>
      <c r="E191" s="10" t="s">
        <v>4314</v>
      </c>
      <c r="F191" s="11"/>
      <c r="G191" s="11" t="s">
        <v>10758</v>
      </c>
      <c r="H191" s="11"/>
      <c r="I191" s="97"/>
      <c r="J191" s="97"/>
      <c r="K191" s="11">
        <v>2020</v>
      </c>
      <c r="L191" s="11" t="s">
        <v>65</v>
      </c>
      <c r="M191" s="11"/>
      <c r="N191" s="11"/>
      <c r="O191" s="11" t="s">
        <v>68</v>
      </c>
      <c r="P191" s="11" t="s">
        <v>4328</v>
      </c>
      <c r="Q191" s="11" t="s">
        <v>61</v>
      </c>
      <c r="R191" s="11"/>
      <c r="S191" s="11"/>
      <c r="T191" s="11"/>
      <c r="U191" s="11"/>
      <c r="V191" s="11"/>
      <c r="W191" s="11" t="s">
        <v>69</v>
      </c>
      <c r="X191" s="148"/>
      <c r="Y191" s="11" t="s">
        <v>70</v>
      </c>
      <c r="Z191" s="12" t="s">
        <v>75</v>
      </c>
      <c r="AA191" s="15" t="s">
        <v>72</v>
      </c>
      <c r="AB191" s="15"/>
      <c r="AC191" s="4"/>
      <c r="AD191" s="4"/>
      <c r="AE191" s="76" t="s">
        <v>4261</v>
      </c>
      <c r="AF191" s="4"/>
      <c r="AG191" s="4"/>
      <c r="AH191" s="4"/>
      <c r="AI191" s="150"/>
    </row>
    <row r="192" spans="1:35" s="5" customFormat="1" ht="25.5" customHeight="1" x14ac:dyDescent="0.85">
      <c r="A192" s="10">
        <v>191</v>
      </c>
      <c r="B192" s="10" t="s">
        <v>4025</v>
      </c>
      <c r="C192" s="10" t="s">
        <v>469</v>
      </c>
      <c r="D192" s="10" t="s">
        <v>4259</v>
      </c>
      <c r="E192" s="10" t="s">
        <v>4314</v>
      </c>
      <c r="F192" s="11"/>
      <c r="G192" s="11" t="s">
        <v>10759</v>
      </c>
      <c r="H192" s="11"/>
      <c r="I192" s="97"/>
      <c r="J192" s="97"/>
      <c r="K192" s="11">
        <v>2020</v>
      </c>
      <c r="L192" s="11" t="s">
        <v>65</v>
      </c>
      <c r="M192" s="11"/>
      <c r="N192" s="11"/>
      <c r="O192" s="11" t="s">
        <v>68</v>
      </c>
      <c r="P192" s="11" t="s">
        <v>4329</v>
      </c>
      <c r="Q192" s="11" t="s">
        <v>61</v>
      </c>
      <c r="R192" s="11"/>
      <c r="S192" s="11"/>
      <c r="T192" s="11"/>
      <c r="U192" s="11"/>
      <c r="V192" s="11"/>
      <c r="W192" s="11" t="s">
        <v>69</v>
      </c>
      <c r="X192" s="148"/>
      <c r="Y192" s="11" t="s">
        <v>70</v>
      </c>
      <c r="Z192" s="12" t="s">
        <v>75</v>
      </c>
      <c r="AA192" s="15" t="s">
        <v>72</v>
      </c>
      <c r="AB192" s="15"/>
      <c r="AC192" s="4"/>
      <c r="AD192" s="4"/>
      <c r="AE192" s="76" t="s">
        <v>4261</v>
      </c>
      <c r="AF192" s="4"/>
      <c r="AG192" s="4"/>
      <c r="AH192" s="4"/>
      <c r="AI192" s="150"/>
    </row>
    <row r="193" spans="1:35" s="5" customFormat="1" ht="25.5" customHeight="1" x14ac:dyDescent="0.85">
      <c r="A193" s="10">
        <v>192</v>
      </c>
      <c r="B193" s="10" t="s">
        <v>4025</v>
      </c>
      <c r="C193" s="10" t="s">
        <v>469</v>
      </c>
      <c r="D193" s="10" t="s">
        <v>4259</v>
      </c>
      <c r="E193" s="10" t="s">
        <v>4314</v>
      </c>
      <c r="F193" s="11"/>
      <c r="G193" s="11" t="s">
        <v>10760</v>
      </c>
      <c r="H193" s="11"/>
      <c r="I193" s="97"/>
      <c r="J193" s="97"/>
      <c r="K193" s="11">
        <v>2020</v>
      </c>
      <c r="L193" s="11" t="s">
        <v>65</v>
      </c>
      <c r="M193" s="11"/>
      <c r="N193" s="11"/>
      <c r="O193" s="11" t="s">
        <v>68</v>
      </c>
      <c r="P193" s="11" t="s">
        <v>4330</v>
      </c>
      <c r="Q193" s="11" t="s">
        <v>61</v>
      </c>
      <c r="R193" s="11"/>
      <c r="S193" s="11"/>
      <c r="T193" s="11"/>
      <c r="U193" s="11"/>
      <c r="V193" s="11"/>
      <c r="W193" s="11" t="s">
        <v>69</v>
      </c>
      <c r="X193" s="148"/>
      <c r="Y193" s="11" t="s">
        <v>70</v>
      </c>
      <c r="Z193" s="12" t="s">
        <v>75</v>
      </c>
      <c r="AA193" s="15" t="s">
        <v>72</v>
      </c>
      <c r="AB193" s="15"/>
      <c r="AC193" s="4"/>
      <c r="AD193" s="4"/>
      <c r="AE193" s="76" t="s">
        <v>4261</v>
      </c>
      <c r="AF193" s="4"/>
      <c r="AG193" s="4"/>
      <c r="AH193" s="4"/>
      <c r="AI193" s="150"/>
    </row>
    <row r="194" spans="1:35" s="5" customFormat="1" ht="25.5" customHeight="1" x14ac:dyDescent="0.85">
      <c r="A194" s="10">
        <v>193</v>
      </c>
      <c r="B194" s="10" t="s">
        <v>4025</v>
      </c>
      <c r="C194" s="10" t="s">
        <v>469</v>
      </c>
      <c r="D194" s="10" t="s">
        <v>4259</v>
      </c>
      <c r="E194" s="10" t="s">
        <v>4331</v>
      </c>
      <c r="F194" s="11"/>
      <c r="G194" s="11" t="s">
        <v>10761</v>
      </c>
      <c r="H194" s="11"/>
      <c r="I194" s="97"/>
      <c r="J194" s="97"/>
      <c r="K194" s="11">
        <v>2020</v>
      </c>
      <c r="L194" s="11" t="s">
        <v>65</v>
      </c>
      <c r="M194" s="11"/>
      <c r="N194" s="11"/>
      <c r="O194" s="11" t="s">
        <v>68</v>
      </c>
      <c r="P194" s="11" t="s">
        <v>4332</v>
      </c>
      <c r="Q194" s="11" t="s">
        <v>61</v>
      </c>
      <c r="R194" s="11"/>
      <c r="S194" s="11"/>
      <c r="T194" s="11"/>
      <c r="U194" s="11"/>
      <c r="V194" s="11"/>
      <c r="W194" s="11" t="s">
        <v>69</v>
      </c>
      <c r="X194" s="148"/>
      <c r="Y194" s="11" t="s">
        <v>70</v>
      </c>
      <c r="Z194" s="12" t="s">
        <v>75</v>
      </c>
      <c r="AA194" s="15" t="s">
        <v>72</v>
      </c>
      <c r="AB194" s="15"/>
      <c r="AC194" s="4"/>
      <c r="AD194" s="4"/>
      <c r="AE194" s="76" t="s">
        <v>4261</v>
      </c>
      <c r="AF194" s="4"/>
      <c r="AG194" s="4"/>
      <c r="AH194" s="4"/>
      <c r="AI194" s="150"/>
    </row>
    <row r="195" spans="1:35" s="5" customFormat="1" ht="25.5" customHeight="1" x14ac:dyDescent="0.85">
      <c r="A195" s="10">
        <v>194</v>
      </c>
      <c r="B195" s="10" t="s">
        <v>4025</v>
      </c>
      <c r="C195" s="10" t="s">
        <v>469</v>
      </c>
      <c r="D195" s="10" t="s">
        <v>4259</v>
      </c>
      <c r="E195" s="10" t="s">
        <v>4331</v>
      </c>
      <c r="F195" s="11"/>
      <c r="G195" s="11" t="s">
        <v>10762</v>
      </c>
      <c r="H195" s="11"/>
      <c r="I195" s="97"/>
      <c r="J195" s="97"/>
      <c r="K195" s="11">
        <v>2020</v>
      </c>
      <c r="L195" s="11" t="s">
        <v>65</v>
      </c>
      <c r="M195" s="11"/>
      <c r="N195" s="11"/>
      <c r="O195" s="11" t="s">
        <v>68</v>
      </c>
      <c r="P195" s="11" t="s">
        <v>4333</v>
      </c>
      <c r="Q195" s="11" t="s">
        <v>61</v>
      </c>
      <c r="R195" s="11"/>
      <c r="S195" s="11"/>
      <c r="T195" s="11"/>
      <c r="U195" s="11"/>
      <c r="V195" s="11"/>
      <c r="W195" s="11" t="s">
        <v>69</v>
      </c>
      <c r="X195" s="148"/>
      <c r="Y195" s="11" t="s">
        <v>70</v>
      </c>
      <c r="Z195" s="12" t="s">
        <v>75</v>
      </c>
      <c r="AA195" s="15" t="s">
        <v>72</v>
      </c>
      <c r="AB195" s="15"/>
      <c r="AC195" s="4"/>
      <c r="AD195" s="4"/>
      <c r="AE195" s="76" t="s">
        <v>4261</v>
      </c>
      <c r="AF195" s="4"/>
      <c r="AG195" s="4"/>
      <c r="AH195" s="4"/>
      <c r="AI195" s="150"/>
    </row>
    <row r="196" spans="1:35" s="5" customFormat="1" ht="25.5" customHeight="1" x14ac:dyDescent="0.85">
      <c r="A196" s="10">
        <v>195</v>
      </c>
      <c r="B196" s="10" t="s">
        <v>4025</v>
      </c>
      <c r="C196" s="10" t="s">
        <v>469</v>
      </c>
      <c r="D196" s="10" t="s">
        <v>4259</v>
      </c>
      <c r="E196" s="10" t="s">
        <v>4331</v>
      </c>
      <c r="F196" s="11"/>
      <c r="G196" s="11" t="s">
        <v>10763</v>
      </c>
      <c r="H196" s="11"/>
      <c r="I196" s="97"/>
      <c r="J196" s="97"/>
      <c r="K196" s="11">
        <v>2020</v>
      </c>
      <c r="L196" s="11" t="s">
        <v>65</v>
      </c>
      <c r="M196" s="11"/>
      <c r="N196" s="11"/>
      <c r="O196" s="11" t="s">
        <v>68</v>
      </c>
      <c r="P196" s="11" t="s">
        <v>4334</v>
      </c>
      <c r="Q196" s="11" t="s">
        <v>61</v>
      </c>
      <c r="R196" s="11"/>
      <c r="S196" s="11"/>
      <c r="T196" s="11"/>
      <c r="U196" s="11"/>
      <c r="V196" s="11"/>
      <c r="W196" s="11" t="s">
        <v>69</v>
      </c>
      <c r="X196" s="148"/>
      <c r="Y196" s="11" t="s">
        <v>70</v>
      </c>
      <c r="Z196" s="12" t="s">
        <v>75</v>
      </c>
      <c r="AA196" s="15" t="s">
        <v>72</v>
      </c>
      <c r="AB196" s="15"/>
      <c r="AC196" s="4"/>
      <c r="AD196" s="4"/>
      <c r="AE196" s="76" t="s">
        <v>4261</v>
      </c>
      <c r="AF196" s="4"/>
      <c r="AG196" s="4"/>
      <c r="AH196" s="4"/>
      <c r="AI196" s="150"/>
    </row>
    <row r="197" spans="1:35" s="5" customFormat="1" ht="25.5" customHeight="1" x14ac:dyDescent="0.85">
      <c r="A197" s="10">
        <v>196</v>
      </c>
      <c r="B197" s="10" t="s">
        <v>4025</v>
      </c>
      <c r="C197" s="10" t="s">
        <v>469</v>
      </c>
      <c r="D197" s="10" t="s">
        <v>4259</v>
      </c>
      <c r="E197" s="10" t="s">
        <v>4331</v>
      </c>
      <c r="F197" s="11"/>
      <c r="G197" s="11" t="s">
        <v>10764</v>
      </c>
      <c r="H197" s="11"/>
      <c r="I197" s="97"/>
      <c r="J197" s="97"/>
      <c r="K197" s="11">
        <v>2020</v>
      </c>
      <c r="L197" s="11" t="s">
        <v>65</v>
      </c>
      <c r="M197" s="11"/>
      <c r="N197" s="11"/>
      <c r="O197" s="11" t="s">
        <v>68</v>
      </c>
      <c r="P197" s="11" t="s">
        <v>4335</v>
      </c>
      <c r="Q197" s="11" t="s">
        <v>61</v>
      </c>
      <c r="R197" s="11"/>
      <c r="S197" s="11"/>
      <c r="T197" s="11"/>
      <c r="U197" s="11"/>
      <c r="V197" s="11"/>
      <c r="W197" s="11" t="s">
        <v>69</v>
      </c>
      <c r="X197" s="148"/>
      <c r="Y197" s="11" t="s">
        <v>70</v>
      </c>
      <c r="Z197" s="12" t="s">
        <v>75</v>
      </c>
      <c r="AA197" s="15" t="s">
        <v>72</v>
      </c>
      <c r="AB197" s="15"/>
      <c r="AC197" s="4"/>
      <c r="AD197" s="4"/>
      <c r="AE197" s="76" t="s">
        <v>4261</v>
      </c>
      <c r="AF197" s="4"/>
      <c r="AG197" s="4"/>
      <c r="AH197" s="4"/>
      <c r="AI197" s="150"/>
    </row>
    <row r="198" spans="1:35" s="5" customFormat="1" ht="25.5" customHeight="1" x14ac:dyDescent="0.85">
      <c r="A198" s="10">
        <v>197</v>
      </c>
      <c r="B198" s="10" t="s">
        <v>4025</v>
      </c>
      <c r="C198" s="10" t="s">
        <v>469</v>
      </c>
      <c r="D198" s="10" t="s">
        <v>4259</v>
      </c>
      <c r="E198" s="10" t="s">
        <v>4331</v>
      </c>
      <c r="F198" s="11"/>
      <c r="G198" s="11" t="s">
        <v>10765</v>
      </c>
      <c r="H198" s="11"/>
      <c r="I198" s="97"/>
      <c r="J198" s="97"/>
      <c r="K198" s="11">
        <v>2020</v>
      </c>
      <c r="L198" s="11" t="s">
        <v>65</v>
      </c>
      <c r="M198" s="11"/>
      <c r="N198" s="11"/>
      <c r="O198" s="11" t="s">
        <v>68</v>
      </c>
      <c r="P198" s="11" t="s">
        <v>4336</v>
      </c>
      <c r="Q198" s="11" t="s">
        <v>61</v>
      </c>
      <c r="R198" s="11"/>
      <c r="S198" s="11"/>
      <c r="T198" s="11"/>
      <c r="U198" s="11"/>
      <c r="V198" s="11"/>
      <c r="W198" s="11" t="s">
        <v>69</v>
      </c>
      <c r="X198" s="148"/>
      <c r="Y198" s="11" t="s">
        <v>70</v>
      </c>
      <c r="Z198" s="12" t="s">
        <v>75</v>
      </c>
      <c r="AA198" s="15" t="s">
        <v>72</v>
      </c>
      <c r="AB198" s="15"/>
      <c r="AC198" s="4"/>
      <c r="AD198" s="4"/>
      <c r="AE198" s="76" t="s">
        <v>4261</v>
      </c>
      <c r="AF198" s="4"/>
      <c r="AG198" s="4"/>
      <c r="AH198" s="4"/>
      <c r="AI198" s="150"/>
    </row>
    <row r="199" spans="1:35" s="5" customFormat="1" ht="25.5" customHeight="1" x14ac:dyDescent="0.85">
      <c r="A199" s="10">
        <v>198</v>
      </c>
      <c r="B199" s="10" t="s">
        <v>4025</v>
      </c>
      <c r="C199" s="10" t="s">
        <v>469</v>
      </c>
      <c r="D199" s="10" t="s">
        <v>4259</v>
      </c>
      <c r="E199" s="10" t="s">
        <v>4331</v>
      </c>
      <c r="F199" s="11"/>
      <c r="G199" s="11" t="s">
        <v>10766</v>
      </c>
      <c r="H199" s="11"/>
      <c r="I199" s="97"/>
      <c r="J199" s="97"/>
      <c r="K199" s="11">
        <v>2020</v>
      </c>
      <c r="L199" s="11" t="s">
        <v>65</v>
      </c>
      <c r="M199" s="11"/>
      <c r="N199" s="11"/>
      <c r="O199" s="11" t="s">
        <v>68</v>
      </c>
      <c r="P199" s="11" t="s">
        <v>4337</v>
      </c>
      <c r="Q199" s="11" t="s">
        <v>61</v>
      </c>
      <c r="R199" s="11"/>
      <c r="S199" s="11"/>
      <c r="T199" s="11"/>
      <c r="U199" s="11"/>
      <c r="V199" s="11"/>
      <c r="W199" s="11" t="s">
        <v>69</v>
      </c>
      <c r="X199" s="148"/>
      <c r="Y199" s="11" t="s">
        <v>70</v>
      </c>
      <c r="Z199" s="12" t="s">
        <v>75</v>
      </c>
      <c r="AA199" s="15" t="s">
        <v>72</v>
      </c>
      <c r="AB199" s="15"/>
      <c r="AC199" s="4"/>
      <c r="AD199" s="4"/>
      <c r="AE199" s="76" t="s">
        <v>4261</v>
      </c>
      <c r="AF199" s="4"/>
      <c r="AG199" s="4"/>
      <c r="AH199" s="4"/>
      <c r="AI199" s="150"/>
    </row>
    <row r="200" spans="1:35" s="5" customFormat="1" ht="25.5" customHeight="1" x14ac:dyDescent="0.85">
      <c r="A200" s="10">
        <v>199</v>
      </c>
      <c r="B200" s="10" t="s">
        <v>4025</v>
      </c>
      <c r="C200" s="10" t="s">
        <v>469</v>
      </c>
      <c r="D200" s="10" t="s">
        <v>4259</v>
      </c>
      <c r="E200" s="10" t="s">
        <v>4331</v>
      </c>
      <c r="F200" s="11"/>
      <c r="G200" s="11" t="s">
        <v>10767</v>
      </c>
      <c r="H200" s="11"/>
      <c r="I200" s="97"/>
      <c r="J200" s="97"/>
      <c r="K200" s="11">
        <v>2020</v>
      </c>
      <c r="L200" s="11" t="s">
        <v>65</v>
      </c>
      <c r="M200" s="11"/>
      <c r="N200" s="11"/>
      <c r="O200" s="11" t="s">
        <v>68</v>
      </c>
      <c r="P200" s="11" t="s">
        <v>4338</v>
      </c>
      <c r="Q200" s="11" t="s">
        <v>61</v>
      </c>
      <c r="R200" s="11"/>
      <c r="S200" s="11"/>
      <c r="T200" s="11"/>
      <c r="U200" s="11"/>
      <c r="V200" s="11"/>
      <c r="W200" s="11" t="s">
        <v>69</v>
      </c>
      <c r="X200" s="148"/>
      <c r="Y200" s="11" t="s">
        <v>70</v>
      </c>
      <c r="Z200" s="12" t="s">
        <v>75</v>
      </c>
      <c r="AA200" s="15" t="s">
        <v>72</v>
      </c>
      <c r="AB200" s="15"/>
      <c r="AC200" s="4"/>
      <c r="AD200" s="4"/>
      <c r="AE200" s="76" t="s">
        <v>4261</v>
      </c>
      <c r="AF200" s="4"/>
      <c r="AG200" s="4"/>
      <c r="AH200" s="4"/>
      <c r="AI200" s="150"/>
    </row>
    <row r="201" spans="1:35" s="5" customFormat="1" ht="25.5" customHeight="1" x14ac:dyDescent="0.85">
      <c r="A201" s="10">
        <v>200</v>
      </c>
      <c r="B201" s="10" t="s">
        <v>4025</v>
      </c>
      <c r="C201" s="10" t="s">
        <v>469</v>
      </c>
      <c r="D201" s="10" t="s">
        <v>4259</v>
      </c>
      <c r="E201" s="10" t="s">
        <v>4331</v>
      </c>
      <c r="F201" s="11"/>
      <c r="G201" s="11" t="s">
        <v>10768</v>
      </c>
      <c r="H201" s="11"/>
      <c r="I201" s="97"/>
      <c r="J201" s="97"/>
      <c r="K201" s="11">
        <v>2020</v>
      </c>
      <c r="L201" s="11" t="s">
        <v>65</v>
      </c>
      <c r="M201" s="11"/>
      <c r="N201" s="11"/>
      <c r="O201" s="11" t="s">
        <v>68</v>
      </c>
      <c r="P201" s="11" t="s">
        <v>4339</v>
      </c>
      <c r="Q201" s="11" t="s">
        <v>61</v>
      </c>
      <c r="R201" s="11"/>
      <c r="S201" s="11"/>
      <c r="T201" s="11"/>
      <c r="U201" s="11"/>
      <c r="V201" s="11"/>
      <c r="W201" s="11" t="s">
        <v>69</v>
      </c>
      <c r="X201" s="148"/>
      <c r="Y201" s="11" t="s">
        <v>70</v>
      </c>
      <c r="Z201" s="12" t="s">
        <v>75</v>
      </c>
      <c r="AA201" s="15" t="s">
        <v>72</v>
      </c>
      <c r="AB201" s="15"/>
      <c r="AC201" s="4"/>
      <c r="AD201" s="4"/>
      <c r="AE201" s="76" t="s">
        <v>4261</v>
      </c>
      <c r="AF201" s="4"/>
      <c r="AG201" s="4"/>
      <c r="AH201" s="4"/>
      <c r="AI201" s="150"/>
    </row>
    <row r="202" spans="1:35" s="5" customFormat="1" ht="25.5" customHeight="1" x14ac:dyDescent="0.85">
      <c r="A202" s="10">
        <v>201</v>
      </c>
      <c r="B202" s="10" t="s">
        <v>4025</v>
      </c>
      <c r="C202" s="10" t="s">
        <v>469</v>
      </c>
      <c r="D202" s="10" t="s">
        <v>4259</v>
      </c>
      <c r="E202" s="10" t="s">
        <v>4331</v>
      </c>
      <c r="F202" s="11"/>
      <c r="G202" s="11" t="s">
        <v>10769</v>
      </c>
      <c r="H202" s="11"/>
      <c r="I202" s="97"/>
      <c r="J202" s="97"/>
      <c r="K202" s="11">
        <v>2020</v>
      </c>
      <c r="L202" s="11" t="s">
        <v>65</v>
      </c>
      <c r="M202" s="11"/>
      <c r="N202" s="11"/>
      <c r="O202" s="11" t="s">
        <v>68</v>
      </c>
      <c r="P202" s="11" t="s">
        <v>4340</v>
      </c>
      <c r="Q202" s="11" t="s">
        <v>61</v>
      </c>
      <c r="R202" s="11"/>
      <c r="S202" s="11"/>
      <c r="T202" s="11"/>
      <c r="U202" s="11"/>
      <c r="V202" s="11"/>
      <c r="W202" s="11" t="s">
        <v>69</v>
      </c>
      <c r="X202" s="148"/>
      <c r="Y202" s="11" t="s">
        <v>70</v>
      </c>
      <c r="Z202" s="12" t="s">
        <v>75</v>
      </c>
      <c r="AA202" s="15" t="s">
        <v>72</v>
      </c>
      <c r="AB202" s="15"/>
      <c r="AC202" s="4"/>
      <c r="AD202" s="4"/>
      <c r="AE202" s="76" t="s">
        <v>4261</v>
      </c>
      <c r="AF202" s="4"/>
      <c r="AG202" s="4"/>
      <c r="AH202" s="4"/>
      <c r="AI202" s="150"/>
    </row>
    <row r="203" spans="1:35" s="5" customFormat="1" ht="25.5" customHeight="1" x14ac:dyDescent="0.85">
      <c r="A203" s="10">
        <v>202</v>
      </c>
      <c r="B203" s="10" t="s">
        <v>4025</v>
      </c>
      <c r="C203" s="10" t="s">
        <v>469</v>
      </c>
      <c r="D203" s="10" t="s">
        <v>4259</v>
      </c>
      <c r="E203" s="10" t="s">
        <v>4331</v>
      </c>
      <c r="F203" s="11"/>
      <c r="G203" s="11" t="s">
        <v>10770</v>
      </c>
      <c r="H203" s="11"/>
      <c r="I203" s="97"/>
      <c r="J203" s="97"/>
      <c r="K203" s="11">
        <v>2020</v>
      </c>
      <c r="L203" s="11" t="s">
        <v>65</v>
      </c>
      <c r="M203" s="11"/>
      <c r="N203" s="11"/>
      <c r="O203" s="11" t="s">
        <v>68</v>
      </c>
      <c r="P203" s="11" t="s">
        <v>4341</v>
      </c>
      <c r="Q203" s="11" t="s">
        <v>61</v>
      </c>
      <c r="R203" s="11"/>
      <c r="S203" s="11"/>
      <c r="T203" s="11"/>
      <c r="U203" s="11"/>
      <c r="V203" s="11"/>
      <c r="W203" s="11" t="s">
        <v>69</v>
      </c>
      <c r="X203" s="148"/>
      <c r="Y203" s="11" t="s">
        <v>70</v>
      </c>
      <c r="Z203" s="12" t="s">
        <v>75</v>
      </c>
      <c r="AA203" s="15" t="s">
        <v>72</v>
      </c>
      <c r="AB203" s="15"/>
      <c r="AC203" s="4"/>
      <c r="AD203" s="4"/>
      <c r="AE203" s="76" t="s">
        <v>4261</v>
      </c>
      <c r="AF203" s="4"/>
      <c r="AG203" s="4"/>
      <c r="AH203" s="4"/>
      <c r="AI203" s="150"/>
    </row>
    <row r="204" spans="1:35" s="5" customFormat="1" ht="25.5" customHeight="1" x14ac:dyDescent="0.85">
      <c r="A204" s="10">
        <v>203</v>
      </c>
      <c r="B204" s="10" t="s">
        <v>4025</v>
      </c>
      <c r="C204" s="10" t="s">
        <v>469</v>
      </c>
      <c r="D204" s="10" t="s">
        <v>4259</v>
      </c>
      <c r="E204" s="10" t="s">
        <v>4331</v>
      </c>
      <c r="F204" s="11"/>
      <c r="G204" s="11" t="s">
        <v>10771</v>
      </c>
      <c r="H204" s="11"/>
      <c r="I204" s="97"/>
      <c r="J204" s="97"/>
      <c r="K204" s="11">
        <v>2020</v>
      </c>
      <c r="L204" s="11" t="s">
        <v>65</v>
      </c>
      <c r="M204" s="11"/>
      <c r="N204" s="11"/>
      <c r="O204" s="11" t="s">
        <v>68</v>
      </c>
      <c r="P204" s="11" t="s">
        <v>4342</v>
      </c>
      <c r="Q204" s="11" t="s">
        <v>61</v>
      </c>
      <c r="R204" s="11"/>
      <c r="S204" s="11"/>
      <c r="T204" s="11"/>
      <c r="U204" s="11"/>
      <c r="V204" s="11"/>
      <c r="W204" s="11" t="s">
        <v>69</v>
      </c>
      <c r="X204" s="148"/>
      <c r="Y204" s="11" t="s">
        <v>70</v>
      </c>
      <c r="Z204" s="12" t="s">
        <v>75</v>
      </c>
      <c r="AA204" s="15" t="s">
        <v>72</v>
      </c>
      <c r="AB204" s="15"/>
      <c r="AC204" s="4"/>
      <c r="AD204" s="4"/>
      <c r="AE204" s="76" t="s">
        <v>4261</v>
      </c>
      <c r="AF204" s="4"/>
      <c r="AG204" s="4"/>
      <c r="AH204" s="4"/>
      <c r="AI204" s="150"/>
    </row>
    <row r="205" spans="1:35" s="5" customFormat="1" ht="25.5" customHeight="1" x14ac:dyDescent="0.85">
      <c r="A205" s="10">
        <v>204</v>
      </c>
      <c r="B205" s="10" t="s">
        <v>4025</v>
      </c>
      <c r="C205" s="10" t="s">
        <v>469</v>
      </c>
      <c r="D205" s="10" t="s">
        <v>4259</v>
      </c>
      <c r="E205" s="10" t="s">
        <v>4331</v>
      </c>
      <c r="F205" s="11"/>
      <c r="G205" s="11" t="s">
        <v>10772</v>
      </c>
      <c r="H205" s="11"/>
      <c r="I205" s="97"/>
      <c r="J205" s="97"/>
      <c r="K205" s="11">
        <v>2020</v>
      </c>
      <c r="L205" s="11" t="s">
        <v>65</v>
      </c>
      <c r="M205" s="11"/>
      <c r="N205" s="11"/>
      <c r="O205" s="11" t="s">
        <v>68</v>
      </c>
      <c r="P205" s="11" t="s">
        <v>4343</v>
      </c>
      <c r="Q205" s="11" t="s">
        <v>61</v>
      </c>
      <c r="R205" s="11"/>
      <c r="S205" s="11"/>
      <c r="T205" s="11"/>
      <c r="U205" s="11"/>
      <c r="V205" s="11"/>
      <c r="W205" s="11" t="s">
        <v>69</v>
      </c>
      <c r="X205" s="148"/>
      <c r="Y205" s="11" t="s">
        <v>70</v>
      </c>
      <c r="Z205" s="12" t="s">
        <v>75</v>
      </c>
      <c r="AA205" s="15" t="s">
        <v>72</v>
      </c>
      <c r="AB205" s="15"/>
      <c r="AC205" s="4"/>
      <c r="AD205" s="4"/>
      <c r="AE205" s="76" t="s">
        <v>4261</v>
      </c>
      <c r="AF205" s="4"/>
      <c r="AG205" s="4"/>
      <c r="AH205" s="4"/>
      <c r="AI205" s="150"/>
    </row>
    <row r="206" spans="1:35" s="5" customFormat="1" ht="25.5" customHeight="1" x14ac:dyDescent="0.85">
      <c r="A206" s="10">
        <v>205</v>
      </c>
      <c r="B206" s="10" t="s">
        <v>4025</v>
      </c>
      <c r="C206" s="10" t="s">
        <v>469</v>
      </c>
      <c r="D206" s="10" t="s">
        <v>4259</v>
      </c>
      <c r="E206" s="10" t="s">
        <v>4331</v>
      </c>
      <c r="F206" s="11"/>
      <c r="G206" s="11" t="s">
        <v>10773</v>
      </c>
      <c r="H206" s="11"/>
      <c r="I206" s="97"/>
      <c r="J206" s="97"/>
      <c r="K206" s="11">
        <v>2020</v>
      </c>
      <c r="L206" s="11" t="s">
        <v>65</v>
      </c>
      <c r="M206" s="11"/>
      <c r="N206" s="11"/>
      <c r="O206" s="11" t="s">
        <v>68</v>
      </c>
      <c r="P206" s="11" t="s">
        <v>4344</v>
      </c>
      <c r="Q206" s="11" t="s">
        <v>61</v>
      </c>
      <c r="R206" s="11"/>
      <c r="S206" s="11"/>
      <c r="T206" s="11"/>
      <c r="U206" s="11"/>
      <c r="V206" s="11"/>
      <c r="W206" s="11" t="s">
        <v>69</v>
      </c>
      <c r="X206" s="148"/>
      <c r="Y206" s="11" t="s">
        <v>70</v>
      </c>
      <c r="Z206" s="12" t="s">
        <v>75</v>
      </c>
      <c r="AA206" s="15" t="s">
        <v>72</v>
      </c>
      <c r="AB206" s="15"/>
      <c r="AC206" s="4"/>
      <c r="AD206" s="4"/>
      <c r="AE206" s="76" t="s">
        <v>4261</v>
      </c>
      <c r="AF206" s="4"/>
      <c r="AG206" s="4"/>
      <c r="AH206" s="4"/>
      <c r="AI206" s="150"/>
    </row>
    <row r="207" spans="1:35" s="5" customFormat="1" ht="25.5" customHeight="1" x14ac:dyDescent="0.85">
      <c r="A207" s="10">
        <v>206</v>
      </c>
      <c r="B207" s="10" t="s">
        <v>4025</v>
      </c>
      <c r="C207" s="10" t="s">
        <v>469</v>
      </c>
      <c r="D207" s="10" t="s">
        <v>4259</v>
      </c>
      <c r="E207" s="10" t="s">
        <v>4331</v>
      </c>
      <c r="F207" s="11"/>
      <c r="G207" s="11" t="s">
        <v>10774</v>
      </c>
      <c r="H207" s="11"/>
      <c r="I207" s="97"/>
      <c r="J207" s="97"/>
      <c r="K207" s="11">
        <v>2020</v>
      </c>
      <c r="L207" s="11" t="s">
        <v>65</v>
      </c>
      <c r="M207" s="11"/>
      <c r="N207" s="11"/>
      <c r="O207" s="11" t="s">
        <v>68</v>
      </c>
      <c r="P207" s="11" t="s">
        <v>4345</v>
      </c>
      <c r="Q207" s="11" t="s">
        <v>61</v>
      </c>
      <c r="R207" s="11"/>
      <c r="S207" s="11"/>
      <c r="T207" s="11"/>
      <c r="U207" s="11"/>
      <c r="V207" s="11"/>
      <c r="W207" s="11" t="s">
        <v>69</v>
      </c>
      <c r="X207" s="148"/>
      <c r="Y207" s="11" t="s">
        <v>70</v>
      </c>
      <c r="Z207" s="12" t="s">
        <v>75</v>
      </c>
      <c r="AA207" s="15" t="s">
        <v>72</v>
      </c>
      <c r="AB207" s="15"/>
      <c r="AC207" s="4"/>
      <c r="AD207" s="4"/>
      <c r="AE207" s="76" t="s">
        <v>4261</v>
      </c>
      <c r="AF207" s="4"/>
      <c r="AG207" s="4"/>
      <c r="AH207" s="4"/>
      <c r="AI207" s="150"/>
    </row>
    <row r="208" spans="1:35" s="5" customFormat="1" ht="25.5" customHeight="1" x14ac:dyDescent="0.85">
      <c r="A208" s="10">
        <v>207</v>
      </c>
      <c r="B208" s="10" t="s">
        <v>4025</v>
      </c>
      <c r="C208" s="10" t="s">
        <v>469</v>
      </c>
      <c r="D208" s="10" t="s">
        <v>4259</v>
      </c>
      <c r="E208" s="10" t="s">
        <v>4331</v>
      </c>
      <c r="F208" s="11"/>
      <c r="G208" s="11" t="s">
        <v>10775</v>
      </c>
      <c r="H208" s="11"/>
      <c r="I208" s="97"/>
      <c r="J208" s="97"/>
      <c r="K208" s="11">
        <v>2020</v>
      </c>
      <c r="L208" s="11" t="s">
        <v>65</v>
      </c>
      <c r="M208" s="11"/>
      <c r="N208" s="11"/>
      <c r="O208" s="11" t="s">
        <v>68</v>
      </c>
      <c r="P208" s="11" t="s">
        <v>4346</v>
      </c>
      <c r="Q208" s="11" t="s">
        <v>61</v>
      </c>
      <c r="R208" s="11"/>
      <c r="S208" s="11"/>
      <c r="T208" s="11"/>
      <c r="U208" s="11"/>
      <c r="V208" s="11"/>
      <c r="W208" s="11" t="s">
        <v>69</v>
      </c>
      <c r="X208" s="148"/>
      <c r="Y208" s="11" t="s">
        <v>70</v>
      </c>
      <c r="Z208" s="12" t="s">
        <v>75</v>
      </c>
      <c r="AA208" s="15" t="s">
        <v>72</v>
      </c>
      <c r="AB208" s="15"/>
      <c r="AC208" s="4"/>
      <c r="AD208" s="4"/>
      <c r="AE208" s="76" t="s">
        <v>4261</v>
      </c>
      <c r="AF208" s="4"/>
      <c r="AG208" s="4"/>
      <c r="AH208" s="4"/>
      <c r="AI208" s="150"/>
    </row>
    <row r="209" spans="1:35" s="5" customFormat="1" ht="25.5" customHeight="1" x14ac:dyDescent="0.85">
      <c r="A209" s="10">
        <v>208</v>
      </c>
      <c r="B209" s="10" t="s">
        <v>4025</v>
      </c>
      <c r="C209" s="10" t="s">
        <v>469</v>
      </c>
      <c r="D209" s="10" t="s">
        <v>4259</v>
      </c>
      <c r="E209" s="10" t="s">
        <v>4331</v>
      </c>
      <c r="F209" s="11"/>
      <c r="G209" s="11" t="s">
        <v>10776</v>
      </c>
      <c r="H209" s="11"/>
      <c r="I209" s="97"/>
      <c r="J209" s="97"/>
      <c r="K209" s="11">
        <v>2020</v>
      </c>
      <c r="L209" s="11" t="s">
        <v>65</v>
      </c>
      <c r="M209" s="11"/>
      <c r="N209" s="11"/>
      <c r="O209" s="11" t="s">
        <v>68</v>
      </c>
      <c r="P209" s="11" t="s">
        <v>4347</v>
      </c>
      <c r="Q209" s="11" t="s">
        <v>61</v>
      </c>
      <c r="R209" s="11"/>
      <c r="S209" s="11"/>
      <c r="T209" s="11"/>
      <c r="U209" s="11"/>
      <c r="V209" s="11"/>
      <c r="W209" s="11" t="s">
        <v>69</v>
      </c>
      <c r="X209" s="148"/>
      <c r="Y209" s="11" t="s">
        <v>70</v>
      </c>
      <c r="Z209" s="12" t="s">
        <v>75</v>
      </c>
      <c r="AA209" s="15" t="s">
        <v>72</v>
      </c>
      <c r="AB209" s="15"/>
      <c r="AC209" s="4"/>
      <c r="AD209" s="4"/>
      <c r="AE209" s="76" t="s">
        <v>4261</v>
      </c>
      <c r="AF209" s="4"/>
      <c r="AG209" s="4"/>
      <c r="AH209" s="4"/>
      <c r="AI209" s="150"/>
    </row>
    <row r="210" spans="1:35" s="5" customFormat="1" ht="25.5" customHeight="1" x14ac:dyDescent="0.85">
      <c r="A210" s="10">
        <v>209</v>
      </c>
      <c r="B210" s="10" t="s">
        <v>4025</v>
      </c>
      <c r="C210" s="10" t="s">
        <v>469</v>
      </c>
      <c r="D210" s="10" t="s">
        <v>4259</v>
      </c>
      <c r="E210" s="10" t="s">
        <v>4331</v>
      </c>
      <c r="F210" s="11"/>
      <c r="G210" s="11" t="s">
        <v>10777</v>
      </c>
      <c r="H210" s="11"/>
      <c r="I210" s="97"/>
      <c r="J210" s="97"/>
      <c r="K210" s="11">
        <v>2020</v>
      </c>
      <c r="L210" s="11" t="s">
        <v>65</v>
      </c>
      <c r="M210" s="11"/>
      <c r="N210" s="11"/>
      <c r="O210" s="11" t="s">
        <v>68</v>
      </c>
      <c r="P210" s="11" t="s">
        <v>4348</v>
      </c>
      <c r="Q210" s="11" t="s">
        <v>61</v>
      </c>
      <c r="R210" s="11"/>
      <c r="S210" s="11"/>
      <c r="T210" s="11"/>
      <c r="U210" s="11"/>
      <c r="V210" s="11"/>
      <c r="W210" s="11" t="s">
        <v>69</v>
      </c>
      <c r="X210" s="148"/>
      <c r="Y210" s="11" t="s">
        <v>70</v>
      </c>
      <c r="Z210" s="12" t="s">
        <v>75</v>
      </c>
      <c r="AA210" s="15" t="s">
        <v>72</v>
      </c>
      <c r="AB210" s="15"/>
      <c r="AC210" s="4"/>
      <c r="AD210" s="4"/>
      <c r="AE210" s="76" t="s">
        <v>4261</v>
      </c>
      <c r="AF210" s="4"/>
      <c r="AG210" s="4"/>
      <c r="AH210" s="4"/>
      <c r="AI210" s="150"/>
    </row>
    <row r="211" spans="1:35" s="5" customFormat="1" ht="25.5" customHeight="1" x14ac:dyDescent="0.85">
      <c r="A211" s="10">
        <v>210</v>
      </c>
      <c r="B211" s="10" t="s">
        <v>4025</v>
      </c>
      <c r="C211" s="10" t="s">
        <v>469</v>
      </c>
      <c r="D211" s="10" t="s">
        <v>4259</v>
      </c>
      <c r="E211" s="10" t="s">
        <v>4331</v>
      </c>
      <c r="F211" s="11"/>
      <c r="G211" s="11" t="s">
        <v>10778</v>
      </c>
      <c r="H211" s="11"/>
      <c r="I211" s="97"/>
      <c r="J211" s="97"/>
      <c r="K211" s="11">
        <v>2020</v>
      </c>
      <c r="L211" s="11" t="s">
        <v>65</v>
      </c>
      <c r="M211" s="11"/>
      <c r="N211" s="11"/>
      <c r="O211" s="11" t="s">
        <v>68</v>
      </c>
      <c r="P211" s="11" t="s">
        <v>4349</v>
      </c>
      <c r="Q211" s="11" t="s">
        <v>61</v>
      </c>
      <c r="R211" s="11"/>
      <c r="S211" s="11"/>
      <c r="T211" s="11"/>
      <c r="U211" s="11"/>
      <c r="V211" s="11"/>
      <c r="W211" s="11" t="s">
        <v>69</v>
      </c>
      <c r="X211" s="148"/>
      <c r="Y211" s="11" t="s">
        <v>70</v>
      </c>
      <c r="Z211" s="12" t="s">
        <v>75</v>
      </c>
      <c r="AA211" s="15" t="s">
        <v>72</v>
      </c>
      <c r="AB211" s="15"/>
      <c r="AC211" s="4"/>
      <c r="AD211" s="4"/>
      <c r="AE211" s="76" t="s">
        <v>4261</v>
      </c>
      <c r="AF211" s="4"/>
      <c r="AG211" s="4"/>
      <c r="AH211" s="4"/>
      <c r="AI211" s="150"/>
    </row>
    <row r="212" spans="1:35" s="5" customFormat="1" ht="25.5" customHeight="1" x14ac:dyDescent="0.85">
      <c r="A212" s="10">
        <v>211</v>
      </c>
      <c r="B212" s="10" t="s">
        <v>4025</v>
      </c>
      <c r="C212" s="10" t="s">
        <v>469</v>
      </c>
      <c r="D212" s="10" t="s">
        <v>4259</v>
      </c>
      <c r="E212" s="10" t="s">
        <v>4331</v>
      </c>
      <c r="F212" s="11"/>
      <c r="G212" s="11" t="s">
        <v>10779</v>
      </c>
      <c r="H212" s="11"/>
      <c r="I212" s="97"/>
      <c r="J212" s="97"/>
      <c r="K212" s="11">
        <v>2020</v>
      </c>
      <c r="L212" s="11" t="s">
        <v>65</v>
      </c>
      <c r="M212" s="11"/>
      <c r="N212" s="11"/>
      <c r="O212" s="11" t="s">
        <v>68</v>
      </c>
      <c r="P212" s="11" t="s">
        <v>4350</v>
      </c>
      <c r="Q212" s="11" t="s">
        <v>61</v>
      </c>
      <c r="R212" s="11"/>
      <c r="S212" s="11"/>
      <c r="T212" s="11"/>
      <c r="U212" s="11"/>
      <c r="V212" s="11"/>
      <c r="W212" s="11" t="s">
        <v>69</v>
      </c>
      <c r="X212" s="148"/>
      <c r="Y212" s="11" t="s">
        <v>70</v>
      </c>
      <c r="Z212" s="12" t="s">
        <v>75</v>
      </c>
      <c r="AA212" s="15" t="s">
        <v>72</v>
      </c>
      <c r="AB212" s="15"/>
      <c r="AC212" s="4"/>
      <c r="AD212" s="4"/>
      <c r="AE212" s="76" t="s">
        <v>4261</v>
      </c>
      <c r="AF212" s="4"/>
      <c r="AG212" s="4"/>
      <c r="AH212" s="4"/>
      <c r="AI212" s="150"/>
    </row>
    <row r="213" spans="1:35" s="5" customFormat="1" ht="25.5" customHeight="1" x14ac:dyDescent="0.85">
      <c r="A213" s="10">
        <v>212</v>
      </c>
      <c r="B213" s="10" t="s">
        <v>4025</v>
      </c>
      <c r="C213" s="10" t="s">
        <v>469</v>
      </c>
      <c r="D213" s="10" t="s">
        <v>4259</v>
      </c>
      <c r="E213" s="10" t="s">
        <v>4331</v>
      </c>
      <c r="F213" s="11"/>
      <c r="G213" s="11" t="s">
        <v>10780</v>
      </c>
      <c r="H213" s="11"/>
      <c r="I213" s="97"/>
      <c r="J213" s="97"/>
      <c r="K213" s="11">
        <v>2020</v>
      </c>
      <c r="L213" s="11" t="s">
        <v>65</v>
      </c>
      <c r="M213" s="11"/>
      <c r="N213" s="11"/>
      <c r="O213" s="11" t="s">
        <v>68</v>
      </c>
      <c r="P213" s="11" t="s">
        <v>4351</v>
      </c>
      <c r="Q213" s="11" t="s">
        <v>61</v>
      </c>
      <c r="R213" s="11"/>
      <c r="S213" s="11"/>
      <c r="T213" s="11"/>
      <c r="U213" s="11"/>
      <c r="V213" s="11"/>
      <c r="W213" s="11" t="s">
        <v>69</v>
      </c>
      <c r="X213" s="148"/>
      <c r="Y213" s="11" t="s">
        <v>70</v>
      </c>
      <c r="Z213" s="12" t="s">
        <v>75</v>
      </c>
      <c r="AA213" s="15" t="s">
        <v>72</v>
      </c>
      <c r="AB213" s="15"/>
      <c r="AC213" s="4"/>
      <c r="AD213" s="4"/>
      <c r="AE213" s="76" t="s">
        <v>4261</v>
      </c>
      <c r="AF213" s="4"/>
      <c r="AG213" s="4"/>
      <c r="AH213" s="4"/>
      <c r="AI213" s="150"/>
    </row>
    <row r="214" spans="1:35" s="5" customFormat="1" ht="25.5" customHeight="1" x14ac:dyDescent="0.85">
      <c r="A214" s="10">
        <v>213</v>
      </c>
      <c r="B214" s="10" t="s">
        <v>4025</v>
      </c>
      <c r="C214" s="10" t="s">
        <v>469</v>
      </c>
      <c r="D214" s="10" t="s">
        <v>4259</v>
      </c>
      <c r="E214" s="10" t="s">
        <v>4331</v>
      </c>
      <c r="F214" s="11"/>
      <c r="G214" s="11" t="s">
        <v>10781</v>
      </c>
      <c r="H214" s="11"/>
      <c r="I214" s="97"/>
      <c r="J214" s="97"/>
      <c r="K214" s="11">
        <v>2020</v>
      </c>
      <c r="L214" s="11" t="s">
        <v>65</v>
      </c>
      <c r="M214" s="11"/>
      <c r="N214" s="11"/>
      <c r="O214" s="11" t="s">
        <v>68</v>
      </c>
      <c r="P214" s="11" t="s">
        <v>4352</v>
      </c>
      <c r="Q214" s="11" t="s">
        <v>61</v>
      </c>
      <c r="R214" s="11"/>
      <c r="S214" s="11"/>
      <c r="T214" s="11"/>
      <c r="U214" s="11"/>
      <c r="V214" s="11"/>
      <c r="W214" s="11" t="s">
        <v>69</v>
      </c>
      <c r="X214" s="148"/>
      <c r="Y214" s="11" t="s">
        <v>70</v>
      </c>
      <c r="Z214" s="12" t="s">
        <v>75</v>
      </c>
      <c r="AA214" s="15" t="s">
        <v>72</v>
      </c>
      <c r="AB214" s="15"/>
      <c r="AC214" s="4"/>
      <c r="AD214" s="4"/>
      <c r="AE214" s="76" t="s">
        <v>4261</v>
      </c>
      <c r="AF214" s="4"/>
      <c r="AG214" s="4"/>
      <c r="AH214" s="4"/>
      <c r="AI214" s="150"/>
    </row>
    <row r="215" spans="1:35" s="5" customFormat="1" ht="25.5" customHeight="1" x14ac:dyDescent="0.85">
      <c r="A215" s="10">
        <v>214</v>
      </c>
      <c r="B215" s="10" t="s">
        <v>4025</v>
      </c>
      <c r="C215" s="10" t="s">
        <v>469</v>
      </c>
      <c r="D215" s="10" t="s">
        <v>4259</v>
      </c>
      <c r="E215" s="10" t="s">
        <v>4331</v>
      </c>
      <c r="F215" s="11"/>
      <c r="G215" s="11" t="s">
        <v>10782</v>
      </c>
      <c r="H215" s="11"/>
      <c r="I215" s="97"/>
      <c r="J215" s="97"/>
      <c r="K215" s="11">
        <v>2020</v>
      </c>
      <c r="L215" s="11" t="s">
        <v>65</v>
      </c>
      <c r="M215" s="11"/>
      <c r="N215" s="11"/>
      <c r="O215" s="11" t="s">
        <v>68</v>
      </c>
      <c r="P215" s="11" t="s">
        <v>4353</v>
      </c>
      <c r="Q215" s="11" t="s">
        <v>61</v>
      </c>
      <c r="R215" s="11"/>
      <c r="S215" s="11"/>
      <c r="T215" s="11"/>
      <c r="U215" s="11"/>
      <c r="V215" s="11"/>
      <c r="W215" s="11" t="s">
        <v>69</v>
      </c>
      <c r="X215" s="148"/>
      <c r="Y215" s="11" t="s">
        <v>70</v>
      </c>
      <c r="Z215" s="12" t="s">
        <v>75</v>
      </c>
      <c r="AA215" s="15" t="s">
        <v>72</v>
      </c>
      <c r="AB215" s="15"/>
      <c r="AC215" s="4"/>
      <c r="AD215" s="4"/>
      <c r="AE215" s="76" t="s">
        <v>4261</v>
      </c>
      <c r="AF215" s="4"/>
      <c r="AG215" s="4"/>
      <c r="AH215" s="4"/>
      <c r="AI215" s="150"/>
    </row>
    <row r="216" spans="1:35" s="5" customFormat="1" ht="25.5" customHeight="1" x14ac:dyDescent="0.85">
      <c r="A216" s="10">
        <v>215</v>
      </c>
      <c r="B216" s="10" t="s">
        <v>4025</v>
      </c>
      <c r="C216" s="10" t="s">
        <v>469</v>
      </c>
      <c r="D216" s="10" t="s">
        <v>4354</v>
      </c>
      <c r="E216" s="10" t="s">
        <v>4355</v>
      </c>
      <c r="F216" s="11"/>
      <c r="G216" s="11" t="s">
        <v>10783</v>
      </c>
      <c r="H216" s="11" t="s">
        <v>4356</v>
      </c>
      <c r="I216" s="97">
        <v>437589</v>
      </c>
      <c r="J216" s="97">
        <v>1195005</v>
      </c>
      <c r="K216" s="11">
        <v>2021</v>
      </c>
      <c r="L216" s="11" t="s">
        <v>65</v>
      </c>
      <c r="M216" s="11"/>
      <c r="N216" s="11"/>
      <c r="O216" s="11" t="s">
        <v>68</v>
      </c>
      <c r="P216" s="11" t="s">
        <v>4357</v>
      </c>
      <c r="Q216" s="11" t="s">
        <v>61</v>
      </c>
      <c r="R216" s="11"/>
      <c r="S216" s="11"/>
      <c r="T216" s="11"/>
      <c r="U216" s="11"/>
      <c r="V216" s="11"/>
      <c r="W216" s="11" t="s">
        <v>69</v>
      </c>
      <c r="X216" s="148"/>
      <c r="Y216" s="11" t="s">
        <v>70</v>
      </c>
      <c r="Z216" s="12" t="s">
        <v>75</v>
      </c>
      <c r="AA216" s="15" t="s">
        <v>72</v>
      </c>
      <c r="AB216" s="15"/>
      <c r="AC216" s="4"/>
      <c r="AD216" s="4"/>
      <c r="AE216" s="76" t="s">
        <v>4261</v>
      </c>
      <c r="AF216" s="4"/>
      <c r="AG216" s="4"/>
      <c r="AH216" s="4"/>
      <c r="AI216" s="150"/>
    </row>
    <row r="217" spans="1:35" s="5" customFormat="1" ht="25.5" customHeight="1" x14ac:dyDescent="0.85">
      <c r="A217" s="10">
        <v>216</v>
      </c>
      <c r="B217" s="10" t="s">
        <v>4025</v>
      </c>
      <c r="C217" s="10" t="s">
        <v>469</v>
      </c>
      <c r="D217" s="10" t="s">
        <v>4354</v>
      </c>
      <c r="E217" s="10" t="s">
        <v>4355</v>
      </c>
      <c r="F217" s="11"/>
      <c r="G217" s="11" t="s">
        <v>10784</v>
      </c>
      <c r="H217" s="11" t="s">
        <v>4358</v>
      </c>
      <c r="I217" s="97">
        <v>437633</v>
      </c>
      <c r="J217" s="97">
        <v>1195308</v>
      </c>
      <c r="K217" s="11">
        <v>2021</v>
      </c>
      <c r="L217" s="11" t="s">
        <v>65</v>
      </c>
      <c r="M217" s="11"/>
      <c r="N217" s="11"/>
      <c r="O217" s="11" t="s">
        <v>68</v>
      </c>
      <c r="P217" s="11" t="s">
        <v>4359</v>
      </c>
      <c r="Q217" s="11" t="s">
        <v>61</v>
      </c>
      <c r="R217" s="11"/>
      <c r="S217" s="11"/>
      <c r="T217" s="11"/>
      <c r="U217" s="11"/>
      <c r="V217" s="11"/>
      <c r="W217" s="11" t="s">
        <v>69</v>
      </c>
      <c r="X217" s="148"/>
      <c r="Y217" s="11" t="s">
        <v>70</v>
      </c>
      <c r="Z217" s="12" t="s">
        <v>75</v>
      </c>
      <c r="AA217" s="15" t="s">
        <v>72</v>
      </c>
      <c r="AB217" s="15"/>
      <c r="AC217" s="4"/>
      <c r="AD217" s="4"/>
      <c r="AE217" s="76" t="s">
        <v>4261</v>
      </c>
      <c r="AF217" s="4"/>
      <c r="AG217" s="4"/>
      <c r="AH217" s="4"/>
      <c r="AI217" s="150"/>
    </row>
    <row r="218" spans="1:35" s="5" customFormat="1" ht="25.5" customHeight="1" x14ac:dyDescent="0.85">
      <c r="A218" s="10">
        <v>217</v>
      </c>
      <c r="B218" s="10" t="s">
        <v>4025</v>
      </c>
      <c r="C218" s="10" t="s">
        <v>469</v>
      </c>
      <c r="D218" s="10" t="s">
        <v>4354</v>
      </c>
      <c r="E218" s="10" t="s">
        <v>4355</v>
      </c>
      <c r="F218" s="11"/>
      <c r="G218" s="11" t="s">
        <v>10785</v>
      </c>
      <c r="H218" s="11" t="s">
        <v>4360</v>
      </c>
      <c r="I218" s="97">
        <v>438021</v>
      </c>
      <c r="J218" s="97">
        <v>1194625</v>
      </c>
      <c r="K218" s="11">
        <v>2021</v>
      </c>
      <c r="L218" s="11" t="s">
        <v>65</v>
      </c>
      <c r="M218" s="11"/>
      <c r="N218" s="11"/>
      <c r="O218" s="11" t="s">
        <v>68</v>
      </c>
      <c r="P218" s="11" t="s">
        <v>4361</v>
      </c>
      <c r="Q218" s="11" t="s">
        <v>61</v>
      </c>
      <c r="R218" s="11"/>
      <c r="S218" s="11"/>
      <c r="T218" s="11"/>
      <c r="U218" s="11"/>
      <c r="V218" s="11"/>
      <c r="W218" s="11" t="s">
        <v>69</v>
      </c>
      <c r="X218" s="148"/>
      <c r="Y218" s="11" t="s">
        <v>70</v>
      </c>
      <c r="Z218" s="12" t="s">
        <v>75</v>
      </c>
      <c r="AA218" s="15" t="s">
        <v>72</v>
      </c>
      <c r="AB218" s="15"/>
      <c r="AC218" s="4"/>
      <c r="AD218" s="4"/>
      <c r="AE218" s="76" t="s">
        <v>4261</v>
      </c>
      <c r="AF218" s="4"/>
      <c r="AG218" s="4"/>
      <c r="AH218" s="4"/>
      <c r="AI218" s="150"/>
    </row>
    <row r="219" spans="1:35" s="5" customFormat="1" ht="25.5" customHeight="1" x14ac:dyDescent="0.85">
      <c r="A219" s="10">
        <v>218</v>
      </c>
      <c r="B219" s="10" t="s">
        <v>4025</v>
      </c>
      <c r="C219" s="10" t="s">
        <v>469</v>
      </c>
      <c r="D219" s="10" t="s">
        <v>4354</v>
      </c>
      <c r="E219" s="10" t="s">
        <v>4355</v>
      </c>
      <c r="F219" s="11"/>
      <c r="G219" s="11" t="s">
        <v>10786</v>
      </c>
      <c r="H219" s="11" t="s">
        <v>4362</v>
      </c>
      <c r="I219" s="97">
        <v>437876</v>
      </c>
      <c r="J219" s="97">
        <v>1195349</v>
      </c>
      <c r="K219" s="11">
        <v>2021</v>
      </c>
      <c r="L219" s="11" t="s">
        <v>65</v>
      </c>
      <c r="M219" s="11"/>
      <c r="N219" s="11"/>
      <c r="O219" s="11" t="s">
        <v>68</v>
      </c>
      <c r="P219" s="11" t="s">
        <v>4363</v>
      </c>
      <c r="Q219" s="11" t="s">
        <v>61</v>
      </c>
      <c r="R219" s="11"/>
      <c r="S219" s="11"/>
      <c r="T219" s="11"/>
      <c r="U219" s="11"/>
      <c r="V219" s="11"/>
      <c r="W219" s="11" t="s">
        <v>69</v>
      </c>
      <c r="X219" s="148"/>
      <c r="Y219" s="11" t="s">
        <v>70</v>
      </c>
      <c r="Z219" s="12" t="s">
        <v>75</v>
      </c>
      <c r="AA219" s="15" t="s">
        <v>72</v>
      </c>
      <c r="AB219" s="15"/>
      <c r="AC219" s="4"/>
      <c r="AD219" s="4"/>
      <c r="AE219" s="76" t="s">
        <v>4261</v>
      </c>
      <c r="AF219" s="4"/>
      <c r="AG219" s="4"/>
      <c r="AH219" s="4"/>
      <c r="AI219" s="150"/>
    </row>
    <row r="220" spans="1:35" s="5" customFormat="1" ht="25.5" customHeight="1" x14ac:dyDescent="0.85">
      <c r="A220" s="10">
        <v>219</v>
      </c>
      <c r="B220" s="10" t="s">
        <v>4025</v>
      </c>
      <c r="C220" s="10" t="s">
        <v>469</v>
      </c>
      <c r="D220" s="10" t="s">
        <v>4354</v>
      </c>
      <c r="E220" s="10" t="s">
        <v>129</v>
      </c>
      <c r="F220" s="11"/>
      <c r="G220" s="11" t="s">
        <v>10787</v>
      </c>
      <c r="H220" s="11" t="s">
        <v>4364</v>
      </c>
      <c r="I220" s="97">
        <v>436920</v>
      </c>
      <c r="J220" s="97">
        <v>1195690</v>
      </c>
      <c r="K220" s="11">
        <v>2021</v>
      </c>
      <c r="L220" s="11" t="s">
        <v>65</v>
      </c>
      <c r="M220" s="11"/>
      <c r="N220" s="11"/>
      <c r="O220" s="11" t="s">
        <v>68</v>
      </c>
      <c r="P220" s="11" t="s">
        <v>4365</v>
      </c>
      <c r="Q220" s="11" t="s">
        <v>61</v>
      </c>
      <c r="R220" s="11"/>
      <c r="S220" s="11"/>
      <c r="T220" s="11"/>
      <c r="U220" s="11"/>
      <c r="V220" s="11"/>
      <c r="W220" s="11" t="s">
        <v>69</v>
      </c>
      <c r="X220" s="148"/>
      <c r="Y220" s="11" t="s">
        <v>70</v>
      </c>
      <c r="Z220" s="12" t="s">
        <v>75</v>
      </c>
      <c r="AA220" s="15" t="s">
        <v>72</v>
      </c>
      <c r="AB220" s="15"/>
      <c r="AC220" s="4"/>
      <c r="AD220" s="4"/>
      <c r="AE220" s="76" t="s">
        <v>4261</v>
      </c>
      <c r="AF220" s="4"/>
      <c r="AG220" s="4"/>
      <c r="AH220" s="4"/>
      <c r="AI220" s="150"/>
    </row>
    <row r="221" spans="1:35" s="5" customFormat="1" ht="25.5" customHeight="1" x14ac:dyDescent="0.85">
      <c r="A221" s="10">
        <v>220</v>
      </c>
      <c r="B221" s="10" t="s">
        <v>4025</v>
      </c>
      <c r="C221" s="10" t="s">
        <v>469</v>
      </c>
      <c r="D221" s="10" t="s">
        <v>4354</v>
      </c>
      <c r="E221" s="10" t="s">
        <v>129</v>
      </c>
      <c r="F221" s="11"/>
      <c r="G221" s="11" t="s">
        <v>10788</v>
      </c>
      <c r="H221" s="11" t="s">
        <v>4366</v>
      </c>
      <c r="I221" s="97">
        <v>437828</v>
      </c>
      <c r="J221" s="97">
        <v>1196308</v>
      </c>
      <c r="K221" s="11">
        <v>2021</v>
      </c>
      <c r="L221" s="11" t="s">
        <v>65</v>
      </c>
      <c r="M221" s="11"/>
      <c r="N221" s="11"/>
      <c r="O221" s="11" t="s">
        <v>68</v>
      </c>
      <c r="P221" s="11" t="s">
        <v>4367</v>
      </c>
      <c r="Q221" s="11" t="s">
        <v>61</v>
      </c>
      <c r="R221" s="11"/>
      <c r="S221" s="11"/>
      <c r="T221" s="11"/>
      <c r="U221" s="11"/>
      <c r="V221" s="11"/>
      <c r="W221" s="11" t="s">
        <v>69</v>
      </c>
      <c r="X221" s="148"/>
      <c r="Y221" s="11" t="s">
        <v>70</v>
      </c>
      <c r="Z221" s="12" t="s">
        <v>75</v>
      </c>
      <c r="AA221" s="15" t="s">
        <v>72</v>
      </c>
      <c r="AB221" s="15"/>
      <c r="AC221" s="4"/>
      <c r="AD221" s="4"/>
      <c r="AE221" s="76" t="s">
        <v>4261</v>
      </c>
      <c r="AF221" s="4"/>
      <c r="AG221" s="4"/>
      <c r="AH221" s="4"/>
      <c r="AI221" s="150"/>
    </row>
    <row r="222" spans="1:35" s="5" customFormat="1" ht="25.5" customHeight="1" x14ac:dyDescent="0.85">
      <c r="A222" s="10">
        <v>221</v>
      </c>
      <c r="B222" s="10" t="s">
        <v>4025</v>
      </c>
      <c r="C222" s="10" t="s">
        <v>469</v>
      </c>
      <c r="D222" s="10" t="s">
        <v>4354</v>
      </c>
      <c r="E222" s="10" t="s">
        <v>129</v>
      </c>
      <c r="F222" s="11"/>
      <c r="G222" s="11" t="s">
        <v>10789</v>
      </c>
      <c r="H222" s="11" t="s">
        <v>4368</v>
      </c>
      <c r="I222" s="97">
        <v>437534</v>
      </c>
      <c r="J222" s="97">
        <v>1195770</v>
      </c>
      <c r="K222" s="11">
        <v>2021</v>
      </c>
      <c r="L222" s="11" t="s">
        <v>65</v>
      </c>
      <c r="M222" s="11"/>
      <c r="N222" s="11"/>
      <c r="O222" s="11" t="s">
        <v>68</v>
      </c>
      <c r="P222" s="11" t="s">
        <v>4369</v>
      </c>
      <c r="Q222" s="11" t="s">
        <v>61</v>
      </c>
      <c r="R222" s="11"/>
      <c r="S222" s="11"/>
      <c r="T222" s="11"/>
      <c r="U222" s="11"/>
      <c r="V222" s="11"/>
      <c r="W222" s="11" t="s">
        <v>69</v>
      </c>
      <c r="X222" s="148"/>
      <c r="Y222" s="11" t="s">
        <v>70</v>
      </c>
      <c r="Z222" s="12" t="s">
        <v>75</v>
      </c>
      <c r="AA222" s="15" t="s">
        <v>72</v>
      </c>
      <c r="AB222" s="15"/>
      <c r="AC222" s="4"/>
      <c r="AD222" s="4"/>
      <c r="AE222" s="76" t="s">
        <v>4261</v>
      </c>
      <c r="AF222" s="4"/>
      <c r="AG222" s="4"/>
      <c r="AH222" s="4"/>
      <c r="AI222" s="150"/>
    </row>
    <row r="223" spans="1:35" s="5" customFormat="1" ht="25.5" customHeight="1" x14ac:dyDescent="0.85">
      <c r="A223" s="10">
        <v>222</v>
      </c>
      <c r="B223" s="10" t="s">
        <v>4025</v>
      </c>
      <c r="C223" s="10" t="s">
        <v>469</v>
      </c>
      <c r="D223" s="10" t="s">
        <v>4354</v>
      </c>
      <c r="E223" s="10" t="s">
        <v>129</v>
      </c>
      <c r="F223" s="11"/>
      <c r="G223" s="11" t="s">
        <v>10790</v>
      </c>
      <c r="H223" s="11" t="s">
        <v>4370</v>
      </c>
      <c r="I223" s="97">
        <v>436626</v>
      </c>
      <c r="J223" s="97">
        <v>1195087</v>
      </c>
      <c r="K223" s="11">
        <v>2021</v>
      </c>
      <c r="L223" s="11" t="s">
        <v>65</v>
      </c>
      <c r="M223" s="11"/>
      <c r="N223" s="11"/>
      <c r="O223" s="11" t="s">
        <v>68</v>
      </c>
      <c r="P223" s="11" t="s">
        <v>4371</v>
      </c>
      <c r="Q223" s="11" t="s">
        <v>61</v>
      </c>
      <c r="R223" s="11"/>
      <c r="S223" s="11"/>
      <c r="T223" s="11"/>
      <c r="U223" s="11"/>
      <c r="V223" s="11"/>
      <c r="W223" s="11" t="s">
        <v>69</v>
      </c>
      <c r="X223" s="148"/>
      <c r="Y223" s="11" t="s">
        <v>70</v>
      </c>
      <c r="Z223" s="12" t="s">
        <v>75</v>
      </c>
      <c r="AA223" s="15" t="s">
        <v>72</v>
      </c>
      <c r="AB223" s="15"/>
      <c r="AC223" s="4"/>
      <c r="AD223" s="4"/>
      <c r="AE223" s="76" t="s">
        <v>4261</v>
      </c>
      <c r="AF223" s="4"/>
      <c r="AG223" s="4"/>
      <c r="AH223" s="4"/>
      <c r="AI223" s="150"/>
    </row>
    <row r="224" spans="1:35" s="5" customFormat="1" ht="25.5" customHeight="1" x14ac:dyDescent="0.85">
      <c r="A224" s="10">
        <v>223</v>
      </c>
      <c r="B224" s="10" t="s">
        <v>4025</v>
      </c>
      <c r="C224" s="10" t="s">
        <v>469</v>
      </c>
      <c r="D224" s="10" t="s">
        <v>4354</v>
      </c>
      <c r="E224" s="10" t="s">
        <v>129</v>
      </c>
      <c r="F224" s="11"/>
      <c r="G224" s="11" t="s">
        <v>10791</v>
      </c>
      <c r="H224" s="11" t="s">
        <v>4372</v>
      </c>
      <c r="I224" s="97">
        <v>436069</v>
      </c>
      <c r="J224" s="97">
        <v>1195090</v>
      </c>
      <c r="K224" s="11">
        <v>2021</v>
      </c>
      <c r="L224" s="11" t="s">
        <v>65</v>
      </c>
      <c r="M224" s="11"/>
      <c r="N224" s="11"/>
      <c r="O224" s="11" t="s">
        <v>68</v>
      </c>
      <c r="P224" s="11" t="s">
        <v>4373</v>
      </c>
      <c r="Q224" s="11" t="s">
        <v>61</v>
      </c>
      <c r="R224" s="11"/>
      <c r="S224" s="11"/>
      <c r="T224" s="11"/>
      <c r="U224" s="11"/>
      <c r="V224" s="11"/>
      <c r="W224" s="11" t="s">
        <v>69</v>
      </c>
      <c r="X224" s="148"/>
      <c r="Y224" s="11" t="s">
        <v>70</v>
      </c>
      <c r="Z224" s="12" t="s">
        <v>75</v>
      </c>
      <c r="AA224" s="15" t="s">
        <v>72</v>
      </c>
      <c r="AB224" s="15"/>
      <c r="AC224" s="4"/>
      <c r="AD224" s="4"/>
      <c r="AE224" s="76" t="s">
        <v>4261</v>
      </c>
      <c r="AF224" s="4"/>
      <c r="AG224" s="4"/>
      <c r="AH224" s="4"/>
      <c r="AI224" s="150"/>
    </row>
    <row r="225" spans="1:35" s="5" customFormat="1" ht="25.5" customHeight="1" x14ac:dyDescent="0.85">
      <c r="A225" s="10">
        <v>224</v>
      </c>
      <c r="B225" s="10" t="s">
        <v>4025</v>
      </c>
      <c r="C225" s="10" t="s">
        <v>469</v>
      </c>
      <c r="D225" s="10" t="s">
        <v>4354</v>
      </c>
      <c r="E225" s="10" t="s">
        <v>129</v>
      </c>
      <c r="F225" s="11"/>
      <c r="G225" s="11" t="s">
        <v>10792</v>
      </c>
      <c r="H225" s="11" t="s">
        <v>4374</v>
      </c>
      <c r="I225" s="97">
        <v>437858</v>
      </c>
      <c r="J225" s="97">
        <v>1196752</v>
      </c>
      <c r="K225" s="11">
        <v>2021</v>
      </c>
      <c r="L225" s="11" t="s">
        <v>65</v>
      </c>
      <c r="M225" s="11"/>
      <c r="N225" s="11"/>
      <c r="O225" s="11" t="s">
        <v>68</v>
      </c>
      <c r="P225" s="11" t="s">
        <v>4375</v>
      </c>
      <c r="Q225" s="11" t="s">
        <v>61</v>
      </c>
      <c r="R225" s="11"/>
      <c r="S225" s="11"/>
      <c r="T225" s="11"/>
      <c r="U225" s="11"/>
      <c r="V225" s="11"/>
      <c r="W225" s="11" t="s">
        <v>69</v>
      </c>
      <c r="X225" s="148"/>
      <c r="Y225" s="11" t="s">
        <v>70</v>
      </c>
      <c r="Z225" s="12" t="s">
        <v>75</v>
      </c>
      <c r="AA225" s="15" t="s">
        <v>72</v>
      </c>
      <c r="AB225" s="15"/>
      <c r="AC225" s="4"/>
      <c r="AD225" s="4"/>
      <c r="AE225" s="76" t="s">
        <v>4261</v>
      </c>
      <c r="AF225" s="4"/>
      <c r="AG225" s="4"/>
      <c r="AH225" s="4"/>
      <c r="AI225" s="150"/>
    </row>
    <row r="226" spans="1:35" s="5" customFormat="1" ht="25.5" customHeight="1" x14ac:dyDescent="0.85">
      <c r="A226" s="10">
        <v>225</v>
      </c>
      <c r="B226" s="10" t="s">
        <v>4025</v>
      </c>
      <c r="C226" s="10" t="s">
        <v>469</v>
      </c>
      <c r="D226" s="10" t="s">
        <v>4354</v>
      </c>
      <c r="E226" s="10" t="s">
        <v>129</v>
      </c>
      <c r="F226" s="11"/>
      <c r="G226" s="11" t="s">
        <v>10793</v>
      </c>
      <c r="H226" s="11" t="s">
        <v>4376</v>
      </c>
      <c r="I226" s="97">
        <v>436735</v>
      </c>
      <c r="J226" s="97">
        <v>1196034</v>
      </c>
      <c r="K226" s="11">
        <v>2021</v>
      </c>
      <c r="L226" s="11" t="s">
        <v>65</v>
      </c>
      <c r="M226" s="11"/>
      <c r="N226" s="11"/>
      <c r="O226" s="11" t="s">
        <v>68</v>
      </c>
      <c r="P226" s="11" t="s">
        <v>4377</v>
      </c>
      <c r="Q226" s="11" t="s">
        <v>61</v>
      </c>
      <c r="R226" s="11"/>
      <c r="S226" s="11"/>
      <c r="T226" s="11"/>
      <c r="U226" s="11"/>
      <c r="V226" s="11"/>
      <c r="W226" s="11" t="s">
        <v>69</v>
      </c>
      <c r="X226" s="148"/>
      <c r="Y226" s="11" t="s">
        <v>70</v>
      </c>
      <c r="Z226" s="12" t="s">
        <v>75</v>
      </c>
      <c r="AA226" s="15" t="s">
        <v>72</v>
      </c>
      <c r="AB226" s="15"/>
      <c r="AC226" s="4"/>
      <c r="AD226" s="4"/>
      <c r="AE226" s="76" t="s">
        <v>4261</v>
      </c>
      <c r="AF226" s="4"/>
      <c r="AG226" s="4"/>
      <c r="AH226" s="4"/>
      <c r="AI226" s="150"/>
    </row>
    <row r="227" spans="1:35" s="5" customFormat="1" ht="25.5" customHeight="1" x14ac:dyDescent="0.85">
      <c r="A227" s="10">
        <v>226</v>
      </c>
      <c r="B227" s="10" t="s">
        <v>4025</v>
      </c>
      <c r="C227" s="10" t="s">
        <v>469</v>
      </c>
      <c r="D227" s="10" t="s">
        <v>4354</v>
      </c>
      <c r="E227" s="10" t="s">
        <v>4378</v>
      </c>
      <c r="F227" s="11"/>
      <c r="G227" s="11" t="s">
        <v>10794</v>
      </c>
      <c r="H227" s="11" t="s">
        <v>4379</v>
      </c>
      <c r="I227" s="97">
        <v>432782</v>
      </c>
      <c r="J227" s="97">
        <v>1193307</v>
      </c>
      <c r="K227" s="11">
        <v>2021</v>
      </c>
      <c r="L227" s="11" t="s">
        <v>65</v>
      </c>
      <c r="M227" s="11"/>
      <c r="N227" s="11"/>
      <c r="O227" s="11" t="s">
        <v>68</v>
      </c>
      <c r="P227" s="11" t="s">
        <v>4380</v>
      </c>
      <c r="Q227" s="11" t="s">
        <v>61</v>
      </c>
      <c r="R227" s="11"/>
      <c r="S227" s="11"/>
      <c r="T227" s="11"/>
      <c r="U227" s="11"/>
      <c r="V227" s="11"/>
      <c r="W227" s="11" t="s">
        <v>69</v>
      </c>
      <c r="X227" s="148"/>
      <c r="Y227" s="11" t="s">
        <v>70</v>
      </c>
      <c r="Z227" s="12" t="s">
        <v>75</v>
      </c>
      <c r="AA227" s="15" t="s">
        <v>72</v>
      </c>
      <c r="AB227" s="15"/>
      <c r="AC227" s="4"/>
      <c r="AD227" s="4"/>
      <c r="AE227" s="76" t="s">
        <v>4261</v>
      </c>
      <c r="AF227" s="4"/>
      <c r="AG227" s="4"/>
      <c r="AH227" s="4"/>
      <c r="AI227" s="150"/>
    </row>
    <row r="228" spans="1:35" s="5" customFormat="1" ht="25.5" customHeight="1" x14ac:dyDescent="0.85">
      <c r="A228" s="10">
        <v>227</v>
      </c>
      <c r="B228" s="10" t="s">
        <v>4025</v>
      </c>
      <c r="C228" s="10" t="s">
        <v>469</v>
      </c>
      <c r="D228" s="10" t="s">
        <v>4354</v>
      </c>
      <c r="E228" s="10" t="s">
        <v>4378</v>
      </c>
      <c r="F228" s="11"/>
      <c r="G228" s="11" t="s">
        <v>10795</v>
      </c>
      <c r="H228" s="11" t="s">
        <v>4381</v>
      </c>
      <c r="I228" s="97">
        <v>433028</v>
      </c>
      <c r="J228" s="97">
        <v>1194030</v>
      </c>
      <c r="K228" s="11">
        <v>2021</v>
      </c>
      <c r="L228" s="11" t="s">
        <v>65</v>
      </c>
      <c r="M228" s="11"/>
      <c r="N228" s="11"/>
      <c r="O228" s="11" t="s">
        <v>68</v>
      </c>
      <c r="P228" s="11" t="s">
        <v>4382</v>
      </c>
      <c r="Q228" s="11" t="s">
        <v>61</v>
      </c>
      <c r="R228" s="11"/>
      <c r="S228" s="11"/>
      <c r="T228" s="11"/>
      <c r="U228" s="11"/>
      <c r="V228" s="11"/>
      <c r="W228" s="11" t="s">
        <v>69</v>
      </c>
      <c r="X228" s="148"/>
      <c r="Y228" s="11" t="s">
        <v>70</v>
      </c>
      <c r="Z228" s="12" t="s">
        <v>75</v>
      </c>
      <c r="AA228" s="15" t="s">
        <v>72</v>
      </c>
      <c r="AB228" s="15"/>
      <c r="AC228" s="4"/>
      <c r="AD228" s="4"/>
      <c r="AE228" s="76" t="s">
        <v>4261</v>
      </c>
      <c r="AF228" s="4"/>
      <c r="AG228" s="4"/>
      <c r="AH228" s="4"/>
      <c r="AI228" s="150"/>
    </row>
    <row r="229" spans="1:35" s="5" customFormat="1" ht="25.5" customHeight="1" x14ac:dyDescent="0.85">
      <c r="A229" s="10">
        <v>228</v>
      </c>
      <c r="B229" s="10" t="s">
        <v>4025</v>
      </c>
      <c r="C229" s="10" t="s">
        <v>469</v>
      </c>
      <c r="D229" s="10" t="s">
        <v>4354</v>
      </c>
      <c r="E229" s="10" t="s">
        <v>4378</v>
      </c>
      <c r="F229" s="11"/>
      <c r="G229" s="11" t="s">
        <v>10796</v>
      </c>
      <c r="H229" s="11" t="s">
        <v>4383</v>
      </c>
      <c r="I229" s="97">
        <v>432856</v>
      </c>
      <c r="J229" s="97">
        <v>1195401</v>
      </c>
      <c r="K229" s="11">
        <v>2021</v>
      </c>
      <c r="L229" s="11" t="s">
        <v>65</v>
      </c>
      <c r="M229" s="11"/>
      <c r="N229" s="11"/>
      <c r="O229" s="11" t="s">
        <v>68</v>
      </c>
      <c r="P229" s="11" t="s">
        <v>4384</v>
      </c>
      <c r="Q229" s="11" t="s">
        <v>61</v>
      </c>
      <c r="R229" s="11"/>
      <c r="S229" s="11"/>
      <c r="T229" s="11"/>
      <c r="U229" s="11"/>
      <c r="V229" s="11"/>
      <c r="W229" s="11" t="s">
        <v>69</v>
      </c>
      <c r="X229" s="148"/>
      <c r="Y229" s="11" t="s">
        <v>70</v>
      </c>
      <c r="Z229" s="12" t="s">
        <v>75</v>
      </c>
      <c r="AA229" s="15" t="s">
        <v>72</v>
      </c>
      <c r="AB229" s="15"/>
      <c r="AC229" s="4"/>
      <c r="AD229" s="4"/>
      <c r="AE229" s="76" t="s">
        <v>4261</v>
      </c>
      <c r="AF229" s="4"/>
      <c r="AG229" s="4"/>
      <c r="AH229" s="4"/>
      <c r="AI229" s="150"/>
    </row>
    <row r="230" spans="1:35" s="5" customFormat="1" ht="25.5" customHeight="1" x14ac:dyDescent="0.85">
      <c r="A230" s="10">
        <v>229</v>
      </c>
      <c r="B230" s="10" t="s">
        <v>4025</v>
      </c>
      <c r="C230" s="10" t="s">
        <v>469</v>
      </c>
      <c r="D230" s="10" t="s">
        <v>4354</v>
      </c>
      <c r="E230" s="10" t="s">
        <v>4378</v>
      </c>
      <c r="F230" s="11"/>
      <c r="G230" s="11" t="s">
        <v>10797</v>
      </c>
      <c r="H230" s="11" t="s">
        <v>4385</v>
      </c>
      <c r="I230" s="97">
        <v>432299</v>
      </c>
      <c r="J230" s="97">
        <v>1194677</v>
      </c>
      <c r="K230" s="11">
        <v>2021</v>
      </c>
      <c r="L230" s="11" t="s">
        <v>65</v>
      </c>
      <c r="M230" s="11"/>
      <c r="N230" s="11"/>
      <c r="O230" s="11" t="s">
        <v>68</v>
      </c>
      <c r="P230" s="11" t="s">
        <v>4386</v>
      </c>
      <c r="Q230" s="11" t="s">
        <v>61</v>
      </c>
      <c r="R230" s="11"/>
      <c r="S230" s="11"/>
      <c r="T230" s="11"/>
      <c r="U230" s="11"/>
      <c r="V230" s="11"/>
      <c r="W230" s="11" t="s">
        <v>69</v>
      </c>
      <c r="X230" s="148"/>
      <c r="Y230" s="11" t="s">
        <v>70</v>
      </c>
      <c r="Z230" s="12" t="s">
        <v>75</v>
      </c>
      <c r="AA230" s="15" t="s">
        <v>72</v>
      </c>
      <c r="AB230" s="15"/>
      <c r="AC230" s="4"/>
      <c r="AD230" s="4"/>
      <c r="AE230" s="76" t="s">
        <v>4261</v>
      </c>
      <c r="AF230" s="4"/>
      <c r="AG230" s="4"/>
      <c r="AH230" s="4"/>
      <c r="AI230" s="150"/>
    </row>
    <row r="231" spans="1:35" s="5" customFormat="1" ht="25.5" customHeight="1" x14ac:dyDescent="0.85">
      <c r="A231" s="10">
        <v>230</v>
      </c>
      <c r="B231" s="10" t="s">
        <v>4025</v>
      </c>
      <c r="C231" s="10" t="s">
        <v>469</v>
      </c>
      <c r="D231" s="10" t="s">
        <v>4354</v>
      </c>
      <c r="E231" s="10" t="s">
        <v>4387</v>
      </c>
      <c r="F231" s="11"/>
      <c r="G231" s="11" t="s">
        <v>10798</v>
      </c>
      <c r="H231" s="11" t="s">
        <v>4388</v>
      </c>
      <c r="I231" s="97">
        <v>436319</v>
      </c>
      <c r="J231" s="97">
        <v>1192573</v>
      </c>
      <c r="K231" s="11">
        <v>2021</v>
      </c>
      <c r="L231" s="11" t="s">
        <v>65</v>
      </c>
      <c r="M231" s="11"/>
      <c r="N231" s="11"/>
      <c r="O231" s="11" t="s">
        <v>68</v>
      </c>
      <c r="P231" s="11" t="s">
        <v>4389</v>
      </c>
      <c r="Q231" s="11" t="s">
        <v>61</v>
      </c>
      <c r="R231" s="11"/>
      <c r="S231" s="11"/>
      <c r="T231" s="11"/>
      <c r="U231" s="11"/>
      <c r="V231" s="11"/>
      <c r="W231" s="11" t="s">
        <v>69</v>
      </c>
      <c r="X231" s="148"/>
      <c r="Y231" s="11" t="s">
        <v>70</v>
      </c>
      <c r="Z231" s="12" t="s">
        <v>75</v>
      </c>
      <c r="AA231" s="15" t="s">
        <v>72</v>
      </c>
      <c r="AB231" s="15"/>
      <c r="AC231" s="4"/>
      <c r="AD231" s="4"/>
      <c r="AE231" s="76" t="s">
        <v>4261</v>
      </c>
      <c r="AF231" s="4"/>
      <c r="AG231" s="4"/>
      <c r="AH231" s="4"/>
      <c r="AI231" s="150"/>
    </row>
    <row r="232" spans="1:35" s="5" customFormat="1" ht="25.5" customHeight="1" x14ac:dyDescent="0.85">
      <c r="A232" s="10">
        <v>231</v>
      </c>
      <c r="B232" s="10" t="s">
        <v>4025</v>
      </c>
      <c r="C232" s="10" t="s">
        <v>469</v>
      </c>
      <c r="D232" s="10" t="s">
        <v>4354</v>
      </c>
      <c r="E232" s="10" t="s">
        <v>4387</v>
      </c>
      <c r="F232" s="11"/>
      <c r="G232" s="11" t="s">
        <v>10799</v>
      </c>
      <c r="H232" s="11" t="s">
        <v>4390</v>
      </c>
      <c r="I232" s="97">
        <v>436252</v>
      </c>
      <c r="J232" s="97">
        <v>1193571</v>
      </c>
      <c r="K232" s="11">
        <v>2021</v>
      </c>
      <c r="L232" s="11" t="s">
        <v>65</v>
      </c>
      <c r="M232" s="11"/>
      <c r="N232" s="11"/>
      <c r="O232" s="11" t="s">
        <v>68</v>
      </c>
      <c r="P232" s="11" t="s">
        <v>4391</v>
      </c>
      <c r="Q232" s="11" t="s">
        <v>61</v>
      </c>
      <c r="R232" s="11"/>
      <c r="S232" s="11"/>
      <c r="T232" s="11"/>
      <c r="U232" s="11"/>
      <c r="V232" s="11"/>
      <c r="W232" s="11" t="s">
        <v>69</v>
      </c>
      <c r="X232" s="148"/>
      <c r="Y232" s="11" t="s">
        <v>70</v>
      </c>
      <c r="Z232" s="12" t="s">
        <v>75</v>
      </c>
      <c r="AA232" s="15" t="s">
        <v>72</v>
      </c>
      <c r="AB232" s="15"/>
      <c r="AC232" s="4"/>
      <c r="AD232" s="4"/>
      <c r="AE232" s="76" t="s">
        <v>4261</v>
      </c>
      <c r="AF232" s="4"/>
      <c r="AG232" s="4"/>
      <c r="AH232" s="4"/>
      <c r="AI232" s="150"/>
    </row>
    <row r="233" spans="1:35" s="5" customFormat="1" ht="25.5" customHeight="1" x14ac:dyDescent="0.85">
      <c r="A233" s="10">
        <v>232</v>
      </c>
      <c r="B233" s="10" t="s">
        <v>4025</v>
      </c>
      <c r="C233" s="10" t="s">
        <v>469</v>
      </c>
      <c r="D233" s="10" t="s">
        <v>4354</v>
      </c>
      <c r="E233" s="10" t="s">
        <v>4387</v>
      </c>
      <c r="F233" s="11"/>
      <c r="G233" s="11" t="s">
        <v>10800</v>
      </c>
      <c r="H233" s="11" t="s">
        <v>4392</v>
      </c>
      <c r="I233" s="97">
        <v>435991</v>
      </c>
      <c r="J233" s="97">
        <v>1192862</v>
      </c>
      <c r="K233" s="11">
        <v>2021</v>
      </c>
      <c r="L233" s="11" t="s">
        <v>65</v>
      </c>
      <c r="M233" s="11"/>
      <c r="N233" s="11"/>
      <c r="O233" s="11" t="s">
        <v>68</v>
      </c>
      <c r="P233" s="11" t="s">
        <v>4393</v>
      </c>
      <c r="Q233" s="11" t="s">
        <v>61</v>
      </c>
      <c r="R233" s="11"/>
      <c r="S233" s="11"/>
      <c r="T233" s="11"/>
      <c r="U233" s="11"/>
      <c r="V233" s="11"/>
      <c r="W233" s="11" t="s">
        <v>69</v>
      </c>
      <c r="X233" s="148"/>
      <c r="Y233" s="11" t="s">
        <v>70</v>
      </c>
      <c r="Z233" s="12" t="s">
        <v>75</v>
      </c>
      <c r="AA233" s="15" t="s">
        <v>72</v>
      </c>
      <c r="AB233" s="15"/>
      <c r="AC233" s="4"/>
      <c r="AD233" s="4"/>
      <c r="AE233" s="76" t="s">
        <v>4261</v>
      </c>
      <c r="AF233" s="4"/>
      <c r="AG233" s="4"/>
      <c r="AH233" s="4"/>
      <c r="AI233" s="150"/>
    </row>
    <row r="234" spans="1:35" s="5" customFormat="1" ht="25.5" customHeight="1" x14ac:dyDescent="0.85">
      <c r="A234" s="10">
        <v>233</v>
      </c>
      <c r="B234" s="10" t="s">
        <v>4025</v>
      </c>
      <c r="C234" s="10" t="s">
        <v>469</v>
      </c>
      <c r="D234" s="10" t="s">
        <v>4354</v>
      </c>
      <c r="E234" s="10" t="s">
        <v>4387</v>
      </c>
      <c r="F234" s="11"/>
      <c r="G234" s="11" t="s">
        <v>10801</v>
      </c>
      <c r="H234" s="11" t="s">
        <v>4394</v>
      </c>
      <c r="I234" s="97">
        <v>434580</v>
      </c>
      <c r="J234" s="97">
        <v>1193596</v>
      </c>
      <c r="K234" s="11">
        <v>2021</v>
      </c>
      <c r="L234" s="11" t="s">
        <v>65</v>
      </c>
      <c r="M234" s="11"/>
      <c r="N234" s="11"/>
      <c r="O234" s="11" t="s">
        <v>68</v>
      </c>
      <c r="P234" s="11" t="s">
        <v>4395</v>
      </c>
      <c r="Q234" s="11" t="s">
        <v>61</v>
      </c>
      <c r="R234" s="11"/>
      <c r="S234" s="11"/>
      <c r="T234" s="11"/>
      <c r="U234" s="11"/>
      <c r="V234" s="11"/>
      <c r="W234" s="11" t="s">
        <v>69</v>
      </c>
      <c r="X234" s="148"/>
      <c r="Y234" s="11" t="s">
        <v>70</v>
      </c>
      <c r="Z234" s="12" t="s">
        <v>75</v>
      </c>
      <c r="AA234" s="15" t="s">
        <v>72</v>
      </c>
      <c r="AB234" s="15"/>
      <c r="AC234" s="4"/>
      <c r="AD234" s="4"/>
      <c r="AE234" s="76" t="s">
        <v>4261</v>
      </c>
      <c r="AF234" s="4"/>
      <c r="AG234" s="4"/>
      <c r="AH234" s="4"/>
      <c r="AI234" s="150"/>
    </row>
    <row r="235" spans="1:35" s="5" customFormat="1" ht="25.5" customHeight="1" x14ac:dyDescent="0.85">
      <c r="A235" s="10">
        <v>234</v>
      </c>
      <c r="B235" s="10" t="s">
        <v>4025</v>
      </c>
      <c r="C235" s="10" t="s">
        <v>469</v>
      </c>
      <c r="D235" s="10" t="s">
        <v>4354</v>
      </c>
      <c r="E235" s="10" t="s">
        <v>4387</v>
      </c>
      <c r="F235" s="11"/>
      <c r="G235" s="11" t="s">
        <v>10802</v>
      </c>
      <c r="H235" s="11" t="s">
        <v>4396</v>
      </c>
      <c r="I235" s="97">
        <v>435278</v>
      </c>
      <c r="J235" s="97">
        <v>1193794</v>
      </c>
      <c r="K235" s="11">
        <v>2021</v>
      </c>
      <c r="L235" s="11" t="s">
        <v>65</v>
      </c>
      <c r="M235" s="11"/>
      <c r="N235" s="11"/>
      <c r="O235" s="11" t="s">
        <v>68</v>
      </c>
      <c r="P235" s="11" t="s">
        <v>4397</v>
      </c>
      <c r="Q235" s="11" t="s">
        <v>61</v>
      </c>
      <c r="R235" s="11"/>
      <c r="S235" s="11"/>
      <c r="T235" s="11"/>
      <c r="U235" s="11"/>
      <c r="V235" s="11"/>
      <c r="W235" s="11" t="s">
        <v>69</v>
      </c>
      <c r="X235" s="148"/>
      <c r="Y235" s="11" t="s">
        <v>70</v>
      </c>
      <c r="Z235" s="12" t="s">
        <v>75</v>
      </c>
      <c r="AA235" s="15" t="s">
        <v>72</v>
      </c>
      <c r="AB235" s="15"/>
      <c r="AC235" s="4"/>
      <c r="AD235" s="4"/>
      <c r="AE235" s="76" t="s">
        <v>4261</v>
      </c>
      <c r="AF235" s="4"/>
      <c r="AG235" s="4"/>
      <c r="AH235" s="4"/>
      <c r="AI235" s="150"/>
    </row>
    <row r="236" spans="1:35" s="5" customFormat="1" ht="25.5" customHeight="1" x14ac:dyDescent="0.85">
      <c r="A236" s="10">
        <v>235</v>
      </c>
      <c r="B236" s="10" t="s">
        <v>4025</v>
      </c>
      <c r="C236" s="10" t="s">
        <v>469</v>
      </c>
      <c r="D236" s="10" t="s">
        <v>4398</v>
      </c>
      <c r="E236" s="10" t="s">
        <v>4399</v>
      </c>
      <c r="F236" s="11"/>
      <c r="G236" s="11" t="s">
        <v>10803</v>
      </c>
      <c r="H236" s="11" t="s">
        <v>4400</v>
      </c>
      <c r="I236" s="97">
        <v>445309</v>
      </c>
      <c r="J236" s="97">
        <v>1201208</v>
      </c>
      <c r="K236" s="11">
        <v>2021</v>
      </c>
      <c r="L236" s="11" t="s">
        <v>65</v>
      </c>
      <c r="M236" s="11"/>
      <c r="N236" s="11"/>
      <c r="O236" s="11" t="s">
        <v>68</v>
      </c>
      <c r="P236" s="11" t="s">
        <v>4401</v>
      </c>
      <c r="Q236" s="11" t="s">
        <v>61</v>
      </c>
      <c r="R236" s="11"/>
      <c r="S236" s="11"/>
      <c r="T236" s="11"/>
      <c r="U236" s="11"/>
      <c r="V236" s="11"/>
      <c r="W236" s="11" t="s">
        <v>69</v>
      </c>
      <c r="X236" s="148"/>
      <c r="Y236" s="11" t="s">
        <v>70</v>
      </c>
      <c r="Z236" s="12" t="s">
        <v>75</v>
      </c>
      <c r="AA236" s="15" t="s">
        <v>72</v>
      </c>
      <c r="AB236" s="15"/>
      <c r="AC236" s="4"/>
      <c r="AD236" s="4"/>
      <c r="AE236" s="76" t="s">
        <v>4261</v>
      </c>
      <c r="AF236" s="4"/>
      <c r="AG236" s="4"/>
      <c r="AH236" s="4"/>
      <c r="AI236" s="150"/>
    </row>
    <row r="237" spans="1:35" s="5" customFormat="1" ht="25.5" customHeight="1" x14ac:dyDescent="0.85">
      <c r="A237" s="10">
        <v>236</v>
      </c>
      <c r="B237" s="10" t="s">
        <v>4025</v>
      </c>
      <c r="C237" s="10" t="s">
        <v>469</v>
      </c>
      <c r="D237" s="10" t="s">
        <v>4398</v>
      </c>
      <c r="E237" s="10" t="s">
        <v>4399</v>
      </c>
      <c r="F237" s="11"/>
      <c r="G237" s="11" t="s">
        <v>10804</v>
      </c>
      <c r="H237" s="11" t="s">
        <v>4402</v>
      </c>
      <c r="I237" s="97">
        <v>444157</v>
      </c>
      <c r="J237" s="97">
        <v>1202379</v>
      </c>
      <c r="K237" s="11">
        <v>2021</v>
      </c>
      <c r="L237" s="11" t="s">
        <v>65</v>
      </c>
      <c r="M237" s="11"/>
      <c r="N237" s="11"/>
      <c r="O237" s="11" t="s">
        <v>68</v>
      </c>
      <c r="P237" s="11" t="s">
        <v>4403</v>
      </c>
      <c r="Q237" s="11" t="s">
        <v>61</v>
      </c>
      <c r="R237" s="11"/>
      <c r="S237" s="11"/>
      <c r="T237" s="11"/>
      <c r="U237" s="11"/>
      <c r="V237" s="11"/>
      <c r="W237" s="11" t="s">
        <v>69</v>
      </c>
      <c r="X237" s="148"/>
      <c r="Y237" s="11" t="s">
        <v>70</v>
      </c>
      <c r="Z237" s="12" t="s">
        <v>75</v>
      </c>
      <c r="AA237" s="15" t="s">
        <v>72</v>
      </c>
      <c r="AB237" s="15"/>
      <c r="AC237" s="4"/>
      <c r="AD237" s="4"/>
      <c r="AE237" s="76" t="s">
        <v>4261</v>
      </c>
      <c r="AF237" s="4"/>
      <c r="AG237" s="4"/>
      <c r="AH237" s="4"/>
      <c r="AI237" s="150"/>
    </row>
    <row r="238" spans="1:35" s="5" customFormat="1" ht="25.5" customHeight="1" x14ac:dyDescent="0.85">
      <c r="A238" s="10">
        <v>237</v>
      </c>
      <c r="B238" s="10" t="s">
        <v>4025</v>
      </c>
      <c r="C238" s="10" t="s">
        <v>469</v>
      </c>
      <c r="D238" s="10" t="s">
        <v>4398</v>
      </c>
      <c r="E238" s="10" t="s">
        <v>4399</v>
      </c>
      <c r="F238" s="11"/>
      <c r="G238" s="11" t="s">
        <v>10805</v>
      </c>
      <c r="H238" s="11" t="s">
        <v>4404</v>
      </c>
      <c r="I238" s="97">
        <v>445107</v>
      </c>
      <c r="J238" s="97">
        <v>1201499</v>
      </c>
      <c r="K238" s="11">
        <v>2021</v>
      </c>
      <c r="L238" s="11" t="s">
        <v>65</v>
      </c>
      <c r="M238" s="11"/>
      <c r="N238" s="11"/>
      <c r="O238" s="11" t="s">
        <v>68</v>
      </c>
      <c r="P238" s="11" t="s">
        <v>4405</v>
      </c>
      <c r="Q238" s="11" t="s">
        <v>61</v>
      </c>
      <c r="R238" s="11"/>
      <c r="S238" s="11"/>
      <c r="T238" s="11"/>
      <c r="U238" s="11"/>
      <c r="V238" s="11"/>
      <c r="W238" s="11" t="s">
        <v>69</v>
      </c>
      <c r="X238" s="148"/>
      <c r="Y238" s="11" t="s">
        <v>70</v>
      </c>
      <c r="Z238" s="12" t="s">
        <v>75</v>
      </c>
      <c r="AA238" s="15" t="s">
        <v>72</v>
      </c>
      <c r="AB238" s="15"/>
      <c r="AC238" s="4"/>
      <c r="AD238" s="4"/>
      <c r="AE238" s="76" t="s">
        <v>4261</v>
      </c>
      <c r="AF238" s="4"/>
      <c r="AG238" s="4"/>
      <c r="AH238" s="4"/>
      <c r="AI238" s="150"/>
    </row>
    <row r="239" spans="1:35" s="5" customFormat="1" ht="25.5" customHeight="1" x14ac:dyDescent="0.85">
      <c r="A239" s="10">
        <v>238</v>
      </c>
      <c r="B239" s="10" t="s">
        <v>4025</v>
      </c>
      <c r="C239" s="10" t="s">
        <v>469</v>
      </c>
      <c r="D239" s="10" t="s">
        <v>4398</v>
      </c>
      <c r="E239" s="10" t="s">
        <v>4399</v>
      </c>
      <c r="F239" s="11"/>
      <c r="G239" s="11" t="s">
        <v>10806</v>
      </c>
      <c r="H239" s="11" t="s">
        <v>4406</v>
      </c>
      <c r="I239" s="97">
        <v>445729</v>
      </c>
      <c r="J239" s="97">
        <v>1202095</v>
      </c>
      <c r="K239" s="11">
        <v>2021</v>
      </c>
      <c r="L239" s="11" t="s">
        <v>65</v>
      </c>
      <c r="M239" s="11"/>
      <c r="N239" s="11"/>
      <c r="O239" s="11" t="s">
        <v>68</v>
      </c>
      <c r="P239" s="11" t="s">
        <v>4407</v>
      </c>
      <c r="Q239" s="11" t="s">
        <v>61</v>
      </c>
      <c r="R239" s="11"/>
      <c r="S239" s="11"/>
      <c r="T239" s="11"/>
      <c r="U239" s="11"/>
      <c r="V239" s="11"/>
      <c r="W239" s="11" t="s">
        <v>69</v>
      </c>
      <c r="X239" s="148"/>
      <c r="Y239" s="11" t="s">
        <v>70</v>
      </c>
      <c r="Z239" s="12" t="s">
        <v>75</v>
      </c>
      <c r="AA239" s="15" t="s">
        <v>72</v>
      </c>
      <c r="AB239" s="15"/>
      <c r="AC239" s="4"/>
      <c r="AD239" s="4"/>
      <c r="AE239" s="76" t="s">
        <v>4261</v>
      </c>
      <c r="AF239" s="4"/>
      <c r="AG239" s="4"/>
      <c r="AH239" s="4"/>
      <c r="AI239" s="150"/>
    </row>
    <row r="240" spans="1:35" s="5" customFormat="1" ht="25.5" customHeight="1" x14ac:dyDescent="0.85">
      <c r="A240" s="10">
        <v>239</v>
      </c>
      <c r="B240" s="10" t="s">
        <v>4025</v>
      </c>
      <c r="C240" s="10" t="s">
        <v>469</v>
      </c>
      <c r="D240" s="10" t="s">
        <v>4398</v>
      </c>
      <c r="E240" s="10" t="s">
        <v>4399</v>
      </c>
      <c r="F240" s="11"/>
      <c r="G240" s="11" t="s">
        <v>10807</v>
      </c>
      <c r="H240" s="11" t="s">
        <v>4408</v>
      </c>
      <c r="I240" s="97">
        <v>445499</v>
      </c>
      <c r="J240" s="97">
        <v>1202897</v>
      </c>
      <c r="K240" s="11">
        <v>2021</v>
      </c>
      <c r="L240" s="11" t="s">
        <v>65</v>
      </c>
      <c r="M240" s="11"/>
      <c r="N240" s="11"/>
      <c r="O240" s="11" t="s">
        <v>68</v>
      </c>
      <c r="P240" s="11" t="s">
        <v>4409</v>
      </c>
      <c r="Q240" s="11" t="s">
        <v>61</v>
      </c>
      <c r="R240" s="11"/>
      <c r="S240" s="11"/>
      <c r="T240" s="11"/>
      <c r="U240" s="11"/>
      <c r="V240" s="11"/>
      <c r="W240" s="11" t="s">
        <v>69</v>
      </c>
      <c r="X240" s="148"/>
      <c r="Y240" s="11" t="s">
        <v>70</v>
      </c>
      <c r="Z240" s="12" t="s">
        <v>75</v>
      </c>
      <c r="AA240" s="15" t="s">
        <v>72</v>
      </c>
      <c r="AB240" s="15"/>
      <c r="AC240" s="4"/>
      <c r="AD240" s="4"/>
      <c r="AE240" s="76" t="s">
        <v>4261</v>
      </c>
      <c r="AF240" s="4"/>
      <c r="AG240" s="4"/>
      <c r="AH240" s="4"/>
      <c r="AI240" s="150"/>
    </row>
    <row r="241" spans="1:35" s="5" customFormat="1" ht="25.5" customHeight="1" x14ac:dyDescent="0.85">
      <c r="A241" s="10">
        <v>240</v>
      </c>
      <c r="B241" s="10" t="s">
        <v>4025</v>
      </c>
      <c r="C241" s="10" t="s">
        <v>469</v>
      </c>
      <c r="D241" s="10" t="s">
        <v>4398</v>
      </c>
      <c r="E241" s="10" t="s">
        <v>4399</v>
      </c>
      <c r="F241" s="11"/>
      <c r="G241" s="11" t="s">
        <v>10808</v>
      </c>
      <c r="H241" s="11" t="s">
        <v>4410</v>
      </c>
      <c r="I241" s="97">
        <v>443669</v>
      </c>
      <c r="J241" s="97">
        <v>1203627</v>
      </c>
      <c r="K241" s="11">
        <v>2021</v>
      </c>
      <c r="L241" s="11" t="s">
        <v>65</v>
      </c>
      <c r="M241" s="11"/>
      <c r="N241" s="11"/>
      <c r="O241" s="11" t="s">
        <v>68</v>
      </c>
      <c r="P241" s="11" t="s">
        <v>4411</v>
      </c>
      <c r="Q241" s="11" t="s">
        <v>61</v>
      </c>
      <c r="R241" s="11"/>
      <c r="S241" s="11"/>
      <c r="T241" s="11"/>
      <c r="U241" s="11"/>
      <c r="V241" s="11"/>
      <c r="W241" s="11" t="s">
        <v>69</v>
      </c>
      <c r="X241" s="148"/>
      <c r="Y241" s="11" t="s">
        <v>70</v>
      </c>
      <c r="Z241" s="12" t="s">
        <v>75</v>
      </c>
      <c r="AA241" s="15" t="s">
        <v>72</v>
      </c>
      <c r="AB241" s="15"/>
      <c r="AC241" s="4"/>
      <c r="AD241" s="4"/>
      <c r="AE241" s="76" t="s">
        <v>4261</v>
      </c>
      <c r="AF241" s="4"/>
      <c r="AG241" s="4"/>
      <c r="AH241" s="4"/>
      <c r="AI241" s="150"/>
    </row>
    <row r="242" spans="1:35" s="5" customFormat="1" ht="25.5" customHeight="1" x14ac:dyDescent="0.85">
      <c r="A242" s="10">
        <v>241</v>
      </c>
      <c r="B242" s="10" t="s">
        <v>4025</v>
      </c>
      <c r="C242" s="10" t="s">
        <v>469</v>
      </c>
      <c r="D242" s="10" t="s">
        <v>4398</v>
      </c>
      <c r="E242" s="10" t="s">
        <v>4399</v>
      </c>
      <c r="F242" s="11"/>
      <c r="G242" s="11" t="s">
        <v>10809</v>
      </c>
      <c r="H242" s="11" t="s">
        <v>4412</v>
      </c>
      <c r="I242" s="97">
        <v>443492</v>
      </c>
      <c r="J242" s="97">
        <v>1202256</v>
      </c>
      <c r="K242" s="11">
        <v>2021</v>
      </c>
      <c r="L242" s="11" t="s">
        <v>65</v>
      </c>
      <c r="M242" s="11"/>
      <c r="N242" s="11"/>
      <c r="O242" s="11" t="s">
        <v>68</v>
      </c>
      <c r="P242" s="11" t="s">
        <v>4413</v>
      </c>
      <c r="Q242" s="11" t="s">
        <v>61</v>
      </c>
      <c r="R242" s="11"/>
      <c r="S242" s="11"/>
      <c r="T242" s="11"/>
      <c r="U242" s="11"/>
      <c r="V242" s="11"/>
      <c r="W242" s="11" t="s">
        <v>69</v>
      </c>
      <c r="X242" s="148"/>
      <c r="Y242" s="11" t="s">
        <v>70</v>
      </c>
      <c r="Z242" s="12" t="s">
        <v>75</v>
      </c>
      <c r="AA242" s="15" t="s">
        <v>72</v>
      </c>
      <c r="AB242" s="15"/>
      <c r="AC242" s="4"/>
      <c r="AD242" s="4"/>
      <c r="AE242" s="76" t="s">
        <v>4261</v>
      </c>
      <c r="AF242" s="4"/>
      <c r="AG242" s="4"/>
      <c r="AH242" s="4"/>
      <c r="AI242" s="150"/>
    </row>
    <row r="243" spans="1:35" s="5" customFormat="1" ht="25.5" customHeight="1" x14ac:dyDescent="0.85">
      <c r="A243" s="10">
        <v>242</v>
      </c>
      <c r="B243" s="10" t="s">
        <v>4025</v>
      </c>
      <c r="C243" s="10" t="s">
        <v>469</v>
      </c>
      <c r="D243" s="10" t="s">
        <v>4398</v>
      </c>
      <c r="E243" s="10" t="s">
        <v>4399</v>
      </c>
      <c r="F243" s="11"/>
      <c r="G243" s="11" t="s">
        <v>10810</v>
      </c>
      <c r="H243" s="11" t="s">
        <v>4414</v>
      </c>
      <c r="I243" s="97">
        <v>444712</v>
      </c>
      <c r="J243" s="97">
        <v>1201018</v>
      </c>
      <c r="K243" s="11">
        <v>2021</v>
      </c>
      <c r="L243" s="11" t="s">
        <v>65</v>
      </c>
      <c r="M243" s="11"/>
      <c r="N243" s="11"/>
      <c r="O243" s="11" t="s">
        <v>68</v>
      </c>
      <c r="P243" s="11" t="s">
        <v>4415</v>
      </c>
      <c r="Q243" s="11" t="s">
        <v>61</v>
      </c>
      <c r="R243" s="11"/>
      <c r="S243" s="11"/>
      <c r="T243" s="11"/>
      <c r="U243" s="11"/>
      <c r="V243" s="11"/>
      <c r="W243" s="11" t="s">
        <v>69</v>
      </c>
      <c r="X243" s="148"/>
      <c r="Y243" s="11" t="s">
        <v>70</v>
      </c>
      <c r="Z243" s="12" t="s">
        <v>75</v>
      </c>
      <c r="AA243" s="15" t="s">
        <v>72</v>
      </c>
      <c r="AB243" s="15"/>
      <c r="AC243" s="4"/>
      <c r="AD243" s="4"/>
      <c r="AE243" s="76" t="s">
        <v>4261</v>
      </c>
      <c r="AF243" s="4"/>
      <c r="AG243" s="4"/>
      <c r="AH243" s="4"/>
      <c r="AI243" s="150"/>
    </row>
    <row r="244" spans="1:35" s="5" customFormat="1" ht="25.5" customHeight="1" x14ac:dyDescent="0.85">
      <c r="A244" s="10">
        <v>243</v>
      </c>
      <c r="B244" s="10" t="s">
        <v>4025</v>
      </c>
      <c r="C244" s="10" t="s">
        <v>469</v>
      </c>
      <c r="D244" s="10" t="s">
        <v>4398</v>
      </c>
      <c r="E244" s="10" t="s">
        <v>4399</v>
      </c>
      <c r="F244" s="11"/>
      <c r="G244" s="11" t="s">
        <v>10811</v>
      </c>
      <c r="H244" s="11" t="s">
        <v>4416</v>
      </c>
      <c r="I244" s="97">
        <v>444287</v>
      </c>
      <c r="J244" s="97">
        <v>1202223</v>
      </c>
      <c r="K244" s="11">
        <v>2021</v>
      </c>
      <c r="L244" s="11" t="s">
        <v>65</v>
      </c>
      <c r="M244" s="11"/>
      <c r="N244" s="11"/>
      <c r="O244" s="11" t="s">
        <v>68</v>
      </c>
      <c r="P244" s="11" t="s">
        <v>4417</v>
      </c>
      <c r="Q244" s="11" t="s">
        <v>61</v>
      </c>
      <c r="R244" s="11"/>
      <c r="S244" s="11"/>
      <c r="T244" s="11"/>
      <c r="U244" s="11"/>
      <c r="V244" s="11"/>
      <c r="W244" s="11" t="s">
        <v>69</v>
      </c>
      <c r="X244" s="148"/>
      <c r="Y244" s="11" t="s">
        <v>70</v>
      </c>
      <c r="Z244" s="12" t="s">
        <v>75</v>
      </c>
      <c r="AA244" s="15" t="s">
        <v>72</v>
      </c>
      <c r="AB244" s="15"/>
      <c r="AC244" s="4"/>
      <c r="AD244" s="4"/>
      <c r="AE244" s="76" t="s">
        <v>4261</v>
      </c>
      <c r="AF244" s="4"/>
      <c r="AG244" s="4"/>
      <c r="AH244" s="4"/>
      <c r="AI244" s="150"/>
    </row>
    <row r="245" spans="1:35" s="5" customFormat="1" ht="25.5" customHeight="1" x14ac:dyDescent="0.85">
      <c r="A245" s="10">
        <v>244</v>
      </c>
      <c r="B245" s="10" t="s">
        <v>4025</v>
      </c>
      <c r="C245" s="10" t="s">
        <v>469</v>
      </c>
      <c r="D245" s="10" t="s">
        <v>4398</v>
      </c>
      <c r="E245" s="10" t="s">
        <v>4399</v>
      </c>
      <c r="F245" s="11"/>
      <c r="G245" s="11" t="s">
        <v>10812</v>
      </c>
      <c r="H245" s="11" t="s">
        <v>4418</v>
      </c>
      <c r="I245" s="97">
        <v>444867</v>
      </c>
      <c r="J245" s="97">
        <v>1202200</v>
      </c>
      <c r="K245" s="11">
        <v>2021</v>
      </c>
      <c r="L245" s="11" t="s">
        <v>65</v>
      </c>
      <c r="M245" s="11"/>
      <c r="N245" s="11"/>
      <c r="O245" s="11" t="s">
        <v>68</v>
      </c>
      <c r="P245" s="11" t="s">
        <v>4419</v>
      </c>
      <c r="Q245" s="11" t="s">
        <v>61</v>
      </c>
      <c r="R245" s="11"/>
      <c r="S245" s="11"/>
      <c r="T245" s="11"/>
      <c r="U245" s="11"/>
      <c r="V245" s="11"/>
      <c r="W245" s="11" t="s">
        <v>69</v>
      </c>
      <c r="X245" s="148"/>
      <c r="Y245" s="11" t="s">
        <v>70</v>
      </c>
      <c r="Z245" s="12" t="s">
        <v>75</v>
      </c>
      <c r="AA245" s="15" t="s">
        <v>72</v>
      </c>
      <c r="AB245" s="15"/>
      <c r="AC245" s="4"/>
      <c r="AD245" s="4"/>
      <c r="AE245" s="76" t="s">
        <v>4261</v>
      </c>
      <c r="AF245" s="4"/>
      <c r="AG245" s="4"/>
      <c r="AH245" s="4"/>
      <c r="AI245" s="150"/>
    </row>
    <row r="246" spans="1:35" s="5" customFormat="1" ht="25.5" customHeight="1" x14ac:dyDescent="0.85">
      <c r="A246" s="10">
        <v>245</v>
      </c>
      <c r="B246" s="10" t="s">
        <v>4025</v>
      </c>
      <c r="C246" s="10" t="s">
        <v>469</v>
      </c>
      <c r="D246" s="10" t="s">
        <v>4398</v>
      </c>
      <c r="E246" s="10" t="s">
        <v>4399</v>
      </c>
      <c r="F246" s="11"/>
      <c r="G246" s="11" t="s">
        <v>10813</v>
      </c>
      <c r="H246" s="11" t="s">
        <v>4420</v>
      </c>
      <c r="I246" s="97">
        <v>446277</v>
      </c>
      <c r="J246" s="97">
        <v>1201415</v>
      </c>
      <c r="K246" s="11">
        <v>2021</v>
      </c>
      <c r="L246" s="11" t="s">
        <v>65</v>
      </c>
      <c r="M246" s="11"/>
      <c r="N246" s="11"/>
      <c r="O246" s="11" t="s">
        <v>68</v>
      </c>
      <c r="P246" s="11" t="s">
        <v>4421</v>
      </c>
      <c r="Q246" s="11" t="s">
        <v>61</v>
      </c>
      <c r="R246" s="11"/>
      <c r="S246" s="11"/>
      <c r="T246" s="11"/>
      <c r="U246" s="11"/>
      <c r="V246" s="11"/>
      <c r="W246" s="11" t="s">
        <v>69</v>
      </c>
      <c r="X246" s="148"/>
      <c r="Y246" s="11" t="s">
        <v>70</v>
      </c>
      <c r="Z246" s="12" t="s">
        <v>75</v>
      </c>
      <c r="AA246" s="15" t="s">
        <v>72</v>
      </c>
      <c r="AB246" s="15"/>
      <c r="AC246" s="4"/>
      <c r="AD246" s="4"/>
      <c r="AE246" s="76" t="s">
        <v>4261</v>
      </c>
      <c r="AF246" s="4"/>
      <c r="AG246" s="4"/>
      <c r="AH246" s="4"/>
      <c r="AI246" s="150"/>
    </row>
    <row r="247" spans="1:35" s="5" customFormat="1" ht="25.5" customHeight="1" x14ac:dyDescent="0.85">
      <c r="A247" s="10">
        <v>246</v>
      </c>
      <c r="B247" s="10" t="s">
        <v>4025</v>
      </c>
      <c r="C247" s="10" t="s">
        <v>469</v>
      </c>
      <c r="D247" s="10" t="s">
        <v>4398</v>
      </c>
      <c r="E247" s="10" t="s">
        <v>4399</v>
      </c>
      <c r="F247" s="11"/>
      <c r="G247" s="11" t="s">
        <v>10814</v>
      </c>
      <c r="H247" s="11" t="s">
        <v>4422</v>
      </c>
      <c r="I247" s="97">
        <v>445468</v>
      </c>
      <c r="J247" s="97">
        <v>1202397</v>
      </c>
      <c r="K247" s="11">
        <v>2021</v>
      </c>
      <c r="L247" s="11" t="s">
        <v>65</v>
      </c>
      <c r="M247" s="11"/>
      <c r="N247" s="11"/>
      <c r="O247" s="11" t="s">
        <v>68</v>
      </c>
      <c r="P247" s="11" t="s">
        <v>4423</v>
      </c>
      <c r="Q247" s="11" t="s">
        <v>61</v>
      </c>
      <c r="R247" s="11"/>
      <c r="S247" s="11"/>
      <c r="T247" s="11"/>
      <c r="U247" s="11"/>
      <c r="V247" s="11"/>
      <c r="W247" s="11" t="s">
        <v>69</v>
      </c>
      <c r="X247" s="148"/>
      <c r="Y247" s="11" t="s">
        <v>70</v>
      </c>
      <c r="Z247" s="12" t="s">
        <v>75</v>
      </c>
      <c r="AA247" s="15" t="s">
        <v>72</v>
      </c>
      <c r="AB247" s="15"/>
      <c r="AC247" s="4"/>
      <c r="AD247" s="4"/>
      <c r="AE247" s="76" t="s">
        <v>4261</v>
      </c>
      <c r="AF247" s="4"/>
      <c r="AG247" s="4"/>
      <c r="AH247" s="4"/>
      <c r="AI247" s="150"/>
    </row>
    <row r="248" spans="1:35" s="5" customFormat="1" ht="25.5" customHeight="1" x14ac:dyDescent="0.85">
      <c r="A248" s="10">
        <v>247</v>
      </c>
      <c r="B248" s="10" t="s">
        <v>4025</v>
      </c>
      <c r="C248" s="10" t="s">
        <v>469</v>
      </c>
      <c r="D248" s="10" t="s">
        <v>4398</v>
      </c>
      <c r="E248" s="10" t="s">
        <v>4399</v>
      </c>
      <c r="F248" s="11"/>
      <c r="G248" s="11" t="s">
        <v>10815</v>
      </c>
      <c r="H248" s="11" t="s">
        <v>4424</v>
      </c>
      <c r="I248" s="97">
        <v>445857</v>
      </c>
      <c r="J248" s="97">
        <v>1202200</v>
      </c>
      <c r="K248" s="11">
        <v>2021</v>
      </c>
      <c r="L248" s="11" t="s">
        <v>65</v>
      </c>
      <c r="M248" s="11"/>
      <c r="N248" s="11"/>
      <c r="O248" s="11" t="s">
        <v>68</v>
      </c>
      <c r="P248" s="11" t="s">
        <v>4425</v>
      </c>
      <c r="Q248" s="11" t="s">
        <v>61</v>
      </c>
      <c r="R248" s="11"/>
      <c r="S248" s="11"/>
      <c r="T248" s="11"/>
      <c r="U248" s="11"/>
      <c r="V248" s="11"/>
      <c r="W248" s="11" t="s">
        <v>69</v>
      </c>
      <c r="X248" s="148"/>
      <c r="Y248" s="11" t="s">
        <v>70</v>
      </c>
      <c r="Z248" s="12" t="s">
        <v>75</v>
      </c>
      <c r="AA248" s="15" t="s">
        <v>72</v>
      </c>
      <c r="AB248" s="15"/>
      <c r="AC248" s="4"/>
      <c r="AD248" s="4"/>
      <c r="AE248" s="76" t="s">
        <v>4261</v>
      </c>
      <c r="AF248" s="4"/>
      <c r="AG248" s="4"/>
      <c r="AH248" s="4"/>
      <c r="AI248" s="150"/>
    </row>
    <row r="249" spans="1:35" s="5" customFormat="1" ht="25.5" customHeight="1" x14ac:dyDescent="0.85">
      <c r="A249" s="10">
        <v>248</v>
      </c>
      <c r="B249" s="10" t="s">
        <v>4025</v>
      </c>
      <c r="C249" s="10" t="s">
        <v>469</v>
      </c>
      <c r="D249" s="10" t="s">
        <v>4398</v>
      </c>
      <c r="E249" s="10" t="s">
        <v>4399</v>
      </c>
      <c r="F249" s="11"/>
      <c r="G249" s="11" t="s">
        <v>10816</v>
      </c>
      <c r="H249" s="11" t="s">
        <v>4426</v>
      </c>
      <c r="I249" s="97">
        <v>444995</v>
      </c>
      <c r="J249" s="97">
        <v>1202486</v>
      </c>
      <c r="K249" s="11">
        <v>2021</v>
      </c>
      <c r="L249" s="11" t="s">
        <v>65</v>
      </c>
      <c r="M249" s="11"/>
      <c r="N249" s="11"/>
      <c r="O249" s="11" t="s">
        <v>68</v>
      </c>
      <c r="P249" s="11" t="s">
        <v>4427</v>
      </c>
      <c r="Q249" s="11" t="s">
        <v>61</v>
      </c>
      <c r="R249" s="11"/>
      <c r="S249" s="11"/>
      <c r="T249" s="11"/>
      <c r="U249" s="11"/>
      <c r="V249" s="11"/>
      <c r="W249" s="11" t="s">
        <v>69</v>
      </c>
      <c r="X249" s="148"/>
      <c r="Y249" s="11" t="s">
        <v>70</v>
      </c>
      <c r="Z249" s="12" t="s">
        <v>75</v>
      </c>
      <c r="AA249" s="15" t="s">
        <v>72</v>
      </c>
      <c r="AB249" s="15"/>
      <c r="AC249" s="4"/>
      <c r="AD249" s="4"/>
      <c r="AE249" s="76" t="s">
        <v>4261</v>
      </c>
      <c r="AF249" s="4"/>
      <c r="AG249" s="4"/>
      <c r="AH249" s="4"/>
      <c r="AI249" s="150"/>
    </row>
    <row r="250" spans="1:35" s="5" customFormat="1" ht="25.5" customHeight="1" x14ac:dyDescent="0.85">
      <c r="A250" s="10">
        <v>249</v>
      </c>
      <c r="B250" s="10" t="s">
        <v>4025</v>
      </c>
      <c r="C250" s="10" t="s">
        <v>469</v>
      </c>
      <c r="D250" s="10" t="s">
        <v>4398</v>
      </c>
      <c r="E250" s="10" t="s">
        <v>4428</v>
      </c>
      <c r="F250" s="11"/>
      <c r="G250" s="11" t="s">
        <v>10817</v>
      </c>
      <c r="H250" s="11" t="s">
        <v>4429</v>
      </c>
      <c r="I250" s="97">
        <v>414738</v>
      </c>
      <c r="J250" s="97">
        <v>1199871</v>
      </c>
      <c r="K250" s="11">
        <v>2021</v>
      </c>
      <c r="L250" s="11" t="s">
        <v>65</v>
      </c>
      <c r="M250" s="11"/>
      <c r="N250" s="11"/>
      <c r="O250" s="11" t="s">
        <v>68</v>
      </c>
      <c r="P250" s="11" t="s">
        <v>4430</v>
      </c>
      <c r="Q250" s="11" t="s">
        <v>61</v>
      </c>
      <c r="R250" s="11"/>
      <c r="S250" s="11"/>
      <c r="T250" s="11"/>
      <c r="U250" s="11"/>
      <c r="V250" s="11"/>
      <c r="W250" s="11" t="s">
        <v>69</v>
      </c>
      <c r="X250" s="148"/>
      <c r="Y250" s="11" t="s">
        <v>70</v>
      </c>
      <c r="Z250" s="12" t="s">
        <v>75</v>
      </c>
      <c r="AA250" s="15" t="s">
        <v>72</v>
      </c>
      <c r="AB250" s="15"/>
      <c r="AC250" s="4"/>
      <c r="AD250" s="4"/>
      <c r="AE250" s="76" t="s">
        <v>4261</v>
      </c>
      <c r="AF250" s="4"/>
      <c r="AG250" s="4"/>
      <c r="AH250" s="4"/>
      <c r="AI250" s="150"/>
    </row>
    <row r="251" spans="1:35" s="5" customFormat="1" ht="25.5" customHeight="1" x14ac:dyDescent="0.85">
      <c r="A251" s="10">
        <v>250</v>
      </c>
      <c r="B251" s="10" t="s">
        <v>4025</v>
      </c>
      <c r="C251" s="10" t="s">
        <v>469</v>
      </c>
      <c r="D251" s="10" t="s">
        <v>4398</v>
      </c>
      <c r="E251" s="10" t="s">
        <v>4428</v>
      </c>
      <c r="F251" s="11"/>
      <c r="G251" s="11" t="s">
        <v>10818</v>
      </c>
      <c r="H251" s="11" t="s">
        <v>4431</v>
      </c>
      <c r="I251" s="97">
        <v>445774</v>
      </c>
      <c r="J251" s="97">
        <v>1200546</v>
      </c>
      <c r="K251" s="11">
        <v>2021</v>
      </c>
      <c r="L251" s="11" t="s">
        <v>65</v>
      </c>
      <c r="M251" s="11"/>
      <c r="N251" s="11"/>
      <c r="O251" s="11" t="s">
        <v>68</v>
      </c>
      <c r="P251" s="11" t="s">
        <v>4432</v>
      </c>
      <c r="Q251" s="11" t="s">
        <v>61</v>
      </c>
      <c r="R251" s="11"/>
      <c r="S251" s="11"/>
      <c r="T251" s="11"/>
      <c r="U251" s="11"/>
      <c r="V251" s="11"/>
      <c r="W251" s="11" t="s">
        <v>69</v>
      </c>
      <c r="X251" s="148"/>
      <c r="Y251" s="11" t="s">
        <v>70</v>
      </c>
      <c r="Z251" s="12" t="s">
        <v>75</v>
      </c>
      <c r="AA251" s="15" t="s">
        <v>72</v>
      </c>
      <c r="AB251" s="15"/>
      <c r="AC251" s="4"/>
      <c r="AD251" s="4"/>
      <c r="AE251" s="76" t="s">
        <v>4261</v>
      </c>
      <c r="AF251" s="4"/>
      <c r="AG251" s="4"/>
      <c r="AH251" s="4"/>
      <c r="AI251" s="150"/>
    </row>
    <row r="252" spans="1:35" s="5" customFormat="1" ht="25.5" customHeight="1" x14ac:dyDescent="0.85">
      <c r="A252" s="10">
        <v>251</v>
      </c>
      <c r="B252" s="10" t="s">
        <v>4025</v>
      </c>
      <c r="C252" s="10" t="s">
        <v>469</v>
      </c>
      <c r="D252" s="10" t="s">
        <v>4398</v>
      </c>
      <c r="E252" s="10" t="s">
        <v>4428</v>
      </c>
      <c r="F252" s="11"/>
      <c r="G252" s="11" t="s">
        <v>10819</v>
      </c>
      <c r="H252" s="11" t="s">
        <v>4433</v>
      </c>
      <c r="I252" s="97">
        <v>445763</v>
      </c>
      <c r="J252" s="97">
        <v>1200730</v>
      </c>
      <c r="K252" s="11">
        <v>2021</v>
      </c>
      <c r="L252" s="11" t="s">
        <v>65</v>
      </c>
      <c r="M252" s="11"/>
      <c r="N252" s="11"/>
      <c r="O252" s="11" t="s">
        <v>68</v>
      </c>
      <c r="P252" s="11" t="s">
        <v>4434</v>
      </c>
      <c r="Q252" s="11" t="s">
        <v>61</v>
      </c>
      <c r="R252" s="11"/>
      <c r="S252" s="11"/>
      <c r="T252" s="11"/>
      <c r="U252" s="11"/>
      <c r="V252" s="11"/>
      <c r="W252" s="11" t="s">
        <v>69</v>
      </c>
      <c r="X252" s="148"/>
      <c r="Y252" s="11" t="s">
        <v>70</v>
      </c>
      <c r="Z252" s="12" t="s">
        <v>75</v>
      </c>
      <c r="AA252" s="15" t="s">
        <v>72</v>
      </c>
      <c r="AB252" s="15"/>
      <c r="AC252" s="4"/>
      <c r="AD252" s="4"/>
      <c r="AE252" s="76" t="s">
        <v>4261</v>
      </c>
      <c r="AF252" s="4"/>
      <c r="AG252" s="4"/>
      <c r="AH252" s="4"/>
      <c r="AI252" s="150"/>
    </row>
    <row r="253" spans="1:35" s="5" customFormat="1" ht="25.5" customHeight="1" x14ac:dyDescent="0.85">
      <c r="A253" s="10">
        <v>252</v>
      </c>
      <c r="B253" s="10" t="s">
        <v>4025</v>
      </c>
      <c r="C253" s="10" t="s">
        <v>469</v>
      </c>
      <c r="D253" s="10" t="s">
        <v>4398</v>
      </c>
      <c r="E253" s="10" t="s">
        <v>4428</v>
      </c>
      <c r="F253" s="11"/>
      <c r="G253" s="11" t="s">
        <v>10820</v>
      </c>
      <c r="H253" s="11" t="s">
        <v>4435</v>
      </c>
      <c r="I253" s="97">
        <v>446200</v>
      </c>
      <c r="J253" s="97">
        <v>1199786</v>
      </c>
      <c r="K253" s="11">
        <v>2021</v>
      </c>
      <c r="L253" s="11" t="s">
        <v>65</v>
      </c>
      <c r="M253" s="11"/>
      <c r="N253" s="11"/>
      <c r="O253" s="11" t="s">
        <v>68</v>
      </c>
      <c r="P253" s="11" t="s">
        <v>4436</v>
      </c>
      <c r="Q253" s="11" t="s">
        <v>61</v>
      </c>
      <c r="R253" s="11"/>
      <c r="S253" s="11"/>
      <c r="T253" s="11"/>
      <c r="U253" s="11"/>
      <c r="V253" s="11"/>
      <c r="W253" s="11" t="s">
        <v>69</v>
      </c>
      <c r="X253" s="148"/>
      <c r="Y253" s="11" t="s">
        <v>70</v>
      </c>
      <c r="Z253" s="12" t="s">
        <v>75</v>
      </c>
      <c r="AA253" s="15" t="s">
        <v>72</v>
      </c>
      <c r="AB253" s="15"/>
      <c r="AC253" s="4"/>
      <c r="AD253" s="4"/>
      <c r="AE253" s="76" t="s">
        <v>4261</v>
      </c>
      <c r="AF253" s="4"/>
      <c r="AG253" s="4"/>
      <c r="AH253" s="4"/>
      <c r="AI253" s="150"/>
    </row>
    <row r="254" spans="1:35" s="5" customFormat="1" ht="25.5" customHeight="1" x14ac:dyDescent="0.85">
      <c r="A254" s="10">
        <v>253</v>
      </c>
      <c r="B254" s="10" t="s">
        <v>4025</v>
      </c>
      <c r="C254" s="10" t="s">
        <v>469</v>
      </c>
      <c r="D254" s="10" t="s">
        <v>4398</v>
      </c>
      <c r="E254" s="10" t="s">
        <v>4428</v>
      </c>
      <c r="F254" s="11"/>
      <c r="G254" s="11" t="s">
        <v>10821</v>
      </c>
      <c r="H254" s="11" t="s">
        <v>4437</v>
      </c>
      <c r="I254" s="97">
        <v>445820</v>
      </c>
      <c r="J254" s="97">
        <v>1200216</v>
      </c>
      <c r="K254" s="11">
        <v>2021</v>
      </c>
      <c r="L254" s="11" t="s">
        <v>65</v>
      </c>
      <c r="M254" s="11"/>
      <c r="N254" s="11"/>
      <c r="O254" s="11" t="s">
        <v>68</v>
      </c>
      <c r="P254" s="11" t="s">
        <v>4438</v>
      </c>
      <c r="Q254" s="11" t="s">
        <v>61</v>
      </c>
      <c r="R254" s="11"/>
      <c r="S254" s="11"/>
      <c r="T254" s="11"/>
      <c r="U254" s="11"/>
      <c r="V254" s="11"/>
      <c r="W254" s="11" t="s">
        <v>69</v>
      </c>
      <c r="X254" s="148"/>
      <c r="Y254" s="11" t="s">
        <v>70</v>
      </c>
      <c r="Z254" s="12" t="s">
        <v>75</v>
      </c>
      <c r="AA254" s="15" t="s">
        <v>72</v>
      </c>
      <c r="AB254" s="15"/>
      <c r="AC254" s="4"/>
      <c r="AD254" s="4"/>
      <c r="AE254" s="76" t="s">
        <v>4261</v>
      </c>
      <c r="AF254" s="4"/>
      <c r="AG254" s="4"/>
      <c r="AH254" s="4"/>
      <c r="AI254" s="150"/>
    </row>
    <row r="255" spans="1:35" s="5" customFormat="1" ht="25.5" customHeight="1" x14ac:dyDescent="0.85">
      <c r="A255" s="10">
        <v>254</v>
      </c>
      <c r="B255" s="10" t="s">
        <v>4025</v>
      </c>
      <c r="C255" s="10" t="s">
        <v>469</v>
      </c>
      <c r="D255" s="10" t="s">
        <v>4398</v>
      </c>
      <c r="E255" s="10" t="s">
        <v>4428</v>
      </c>
      <c r="F255" s="11"/>
      <c r="G255" s="11" t="s">
        <v>10822</v>
      </c>
      <c r="H255" s="11" t="s">
        <v>4439</v>
      </c>
      <c r="I255" s="97">
        <v>446147</v>
      </c>
      <c r="J255" s="97">
        <v>1200155</v>
      </c>
      <c r="K255" s="11">
        <v>2021</v>
      </c>
      <c r="L255" s="11" t="s">
        <v>65</v>
      </c>
      <c r="M255" s="11"/>
      <c r="N255" s="11"/>
      <c r="O255" s="11" t="s">
        <v>68</v>
      </c>
      <c r="P255" s="11" t="s">
        <v>4440</v>
      </c>
      <c r="Q255" s="11" t="s">
        <v>61</v>
      </c>
      <c r="R255" s="11"/>
      <c r="S255" s="11"/>
      <c r="T255" s="11"/>
      <c r="U255" s="11"/>
      <c r="V255" s="11"/>
      <c r="W255" s="11" t="s">
        <v>69</v>
      </c>
      <c r="X255" s="148"/>
      <c r="Y255" s="11" t="s">
        <v>70</v>
      </c>
      <c r="Z255" s="12" t="s">
        <v>75</v>
      </c>
      <c r="AA255" s="15" t="s">
        <v>72</v>
      </c>
      <c r="AB255" s="15"/>
      <c r="AC255" s="4"/>
      <c r="AD255" s="4"/>
      <c r="AE255" s="76" t="s">
        <v>4261</v>
      </c>
      <c r="AF255" s="4"/>
      <c r="AG255" s="4"/>
      <c r="AH255" s="4"/>
      <c r="AI255" s="150"/>
    </row>
    <row r="256" spans="1:35" s="5" customFormat="1" ht="25.5" customHeight="1" x14ac:dyDescent="0.85">
      <c r="A256" s="10">
        <v>255</v>
      </c>
      <c r="B256" s="10" t="s">
        <v>4025</v>
      </c>
      <c r="C256" s="10" t="s">
        <v>469</v>
      </c>
      <c r="D256" s="10" t="s">
        <v>4398</v>
      </c>
      <c r="E256" s="10" t="s">
        <v>4428</v>
      </c>
      <c r="F256" s="11"/>
      <c r="G256" s="11" t="s">
        <v>10823</v>
      </c>
      <c r="H256" s="11" t="s">
        <v>4441</v>
      </c>
      <c r="I256" s="97">
        <v>446108</v>
      </c>
      <c r="J256" s="97">
        <v>1200803</v>
      </c>
      <c r="K256" s="11">
        <v>2021</v>
      </c>
      <c r="L256" s="11" t="s">
        <v>65</v>
      </c>
      <c r="M256" s="11"/>
      <c r="N256" s="11"/>
      <c r="O256" s="11" t="s">
        <v>68</v>
      </c>
      <c r="P256" s="11" t="s">
        <v>4442</v>
      </c>
      <c r="Q256" s="11" t="s">
        <v>61</v>
      </c>
      <c r="R256" s="11"/>
      <c r="S256" s="11"/>
      <c r="T256" s="11"/>
      <c r="U256" s="11"/>
      <c r="V256" s="11"/>
      <c r="W256" s="11" t="s">
        <v>69</v>
      </c>
      <c r="X256" s="148"/>
      <c r="Y256" s="11" t="s">
        <v>70</v>
      </c>
      <c r="Z256" s="12" t="s">
        <v>75</v>
      </c>
      <c r="AA256" s="15" t="s">
        <v>72</v>
      </c>
      <c r="AB256" s="15"/>
      <c r="AC256" s="4"/>
      <c r="AD256" s="4"/>
      <c r="AE256" s="76" t="s">
        <v>4261</v>
      </c>
      <c r="AF256" s="4"/>
      <c r="AG256" s="4"/>
      <c r="AH256" s="4"/>
      <c r="AI256" s="150"/>
    </row>
    <row r="257" spans="1:35" s="5" customFormat="1" ht="25.5" customHeight="1" x14ac:dyDescent="0.85">
      <c r="A257" s="10">
        <v>256</v>
      </c>
      <c r="B257" s="10" t="s">
        <v>4025</v>
      </c>
      <c r="C257" s="10" t="s">
        <v>469</v>
      </c>
      <c r="D257" s="10" t="s">
        <v>4398</v>
      </c>
      <c r="E257" s="10" t="s">
        <v>4428</v>
      </c>
      <c r="F257" s="11"/>
      <c r="G257" s="11" t="s">
        <v>10824</v>
      </c>
      <c r="H257" s="11" t="s">
        <v>4443</v>
      </c>
      <c r="I257" s="97">
        <v>445003</v>
      </c>
      <c r="J257" s="97">
        <v>1199668</v>
      </c>
      <c r="K257" s="11">
        <v>2021</v>
      </c>
      <c r="L257" s="11" t="s">
        <v>65</v>
      </c>
      <c r="M257" s="11"/>
      <c r="N257" s="11"/>
      <c r="O257" s="11" t="s">
        <v>68</v>
      </c>
      <c r="P257" s="11" t="s">
        <v>4444</v>
      </c>
      <c r="Q257" s="11" t="s">
        <v>61</v>
      </c>
      <c r="R257" s="11"/>
      <c r="S257" s="11"/>
      <c r="T257" s="11"/>
      <c r="U257" s="11"/>
      <c r="V257" s="11"/>
      <c r="W257" s="11" t="s">
        <v>69</v>
      </c>
      <c r="X257" s="148"/>
      <c r="Y257" s="11" t="s">
        <v>70</v>
      </c>
      <c r="Z257" s="12" t="s">
        <v>75</v>
      </c>
      <c r="AA257" s="15" t="s">
        <v>72</v>
      </c>
      <c r="AB257" s="15"/>
      <c r="AC257" s="4"/>
      <c r="AD257" s="4"/>
      <c r="AE257" s="76" t="s">
        <v>4261</v>
      </c>
      <c r="AF257" s="4"/>
      <c r="AG257" s="4"/>
      <c r="AH257" s="4"/>
      <c r="AI257" s="150"/>
    </row>
    <row r="258" spans="1:35" s="5" customFormat="1" ht="25.5" customHeight="1" x14ac:dyDescent="0.85">
      <c r="A258" s="10">
        <v>257</v>
      </c>
      <c r="B258" s="10" t="s">
        <v>4025</v>
      </c>
      <c r="C258" s="10" t="s">
        <v>469</v>
      </c>
      <c r="D258" s="10" t="s">
        <v>4398</v>
      </c>
      <c r="E258" s="10" t="s">
        <v>4428</v>
      </c>
      <c r="F258" s="11"/>
      <c r="G258" s="11" t="s">
        <v>10825</v>
      </c>
      <c r="H258" s="11" t="s">
        <v>4445</v>
      </c>
      <c r="I258" s="97">
        <v>445875</v>
      </c>
      <c r="J258" s="97">
        <v>1199756</v>
      </c>
      <c r="K258" s="11">
        <v>2021</v>
      </c>
      <c r="L258" s="11" t="s">
        <v>65</v>
      </c>
      <c r="M258" s="11"/>
      <c r="N258" s="11"/>
      <c r="O258" s="11" t="s">
        <v>68</v>
      </c>
      <c r="P258" s="11" t="s">
        <v>4446</v>
      </c>
      <c r="Q258" s="11" t="s">
        <v>61</v>
      </c>
      <c r="R258" s="11"/>
      <c r="S258" s="11"/>
      <c r="T258" s="11"/>
      <c r="U258" s="11"/>
      <c r="V258" s="11"/>
      <c r="W258" s="11" t="s">
        <v>69</v>
      </c>
      <c r="X258" s="148"/>
      <c r="Y258" s="11" t="s">
        <v>70</v>
      </c>
      <c r="Z258" s="12" t="s">
        <v>75</v>
      </c>
      <c r="AA258" s="15" t="s">
        <v>72</v>
      </c>
      <c r="AB258" s="15"/>
      <c r="AC258" s="4"/>
      <c r="AD258" s="4"/>
      <c r="AE258" s="76" t="s">
        <v>4261</v>
      </c>
      <c r="AF258" s="4"/>
      <c r="AG258" s="4"/>
      <c r="AH258" s="4"/>
      <c r="AI258" s="150"/>
    </row>
    <row r="259" spans="1:35" s="5" customFormat="1" ht="25.5" customHeight="1" x14ac:dyDescent="0.85">
      <c r="A259" s="10">
        <v>258</v>
      </c>
      <c r="B259" s="10" t="s">
        <v>4025</v>
      </c>
      <c r="C259" s="10" t="s">
        <v>469</v>
      </c>
      <c r="D259" s="10" t="s">
        <v>4398</v>
      </c>
      <c r="E259" s="10" t="s">
        <v>4428</v>
      </c>
      <c r="F259" s="11"/>
      <c r="G259" s="11" t="s">
        <v>10826</v>
      </c>
      <c r="H259" s="11" t="s">
        <v>4447</v>
      </c>
      <c r="I259" s="97">
        <v>445744</v>
      </c>
      <c r="J259" s="97">
        <v>1199824</v>
      </c>
      <c r="K259" s="11">
        <v>2021</v>
      </c>
      <c r="L259" s="11" t="s">
        <v>65</v>
      </c>
      <c r="M259" s="11"/>
      <c r="N259" s="11"/>
      <c r="O259" s="11" t="s">
        <v>68</v>
      </c>
      <c r="P259" s="11" t="s">
        <v>4448</v>
      </c>
      <c r="Q259" s="11" t="s">
        <v>61</v>
      </c>
      <c r="R259" s="11"/>
      <c r="S259" s="11"/>
      <c r="T259" s="11"/>
      <c r="U259" s="11"/>
      <c r="V259" s="11"/>
      <c r="W259" s="11" t="s">
        <v>69</v>
      </c>
      <c r="X259" s="148"/>
      <c r="Y259" s="11" t="s">
        <v>70</v>
      </c>
      <c r="Z259" s="12" t="s">
        <v>75</v>
      </c>
      <c r="AA259" s="15" t="s">
        <v>72</v>
      </c>
      <c r="AB259" s="15"/>
      <c r="AC259" s="4"/>
      <c r="AD259" s="4"/>
      <c r="AE259" s="76" t="s">
        <v>4261</v>
      </c>
      <c r="AF259" s="4"/>
      <c r="AG259" s="4"/>
      <c r="AH259" s="4"/>
      <c r="AI259" s="150"/>
    </row>
    <row r="260" spans="1:35" s="5" customFormat="1" ht="25.5" customHeight="1" x14ac:dyDescent="0.85">
      <c r="A260" s="10">
        <v>259</v>
      </c>
      <c r="B260" s="10" t="s">
        <v>4025</v>
      </c>
      <c r="C260" s="10" t="s">
        <v>469</v>
      </c>
      <c r="D260" s="10" t="s">
        <v>4398</v>
      </c>
      <c r="E260" s="10" t="s">
        <v>4428</v>
      </c>
      <c r="F260" s="11"/>
      <c r="G260" s="11" t="s">
        <v>10827</v>
      </c>
      <c r="H260" s="11" t="s">
        <v>4449</v>
      </c>
      <c r="I260" s="97">
        <v>445801</v>
      </c>
      <c r="J260" s="97">
        <v>1200385</v>
      </c>
      <c r="K260" s="11">
        <v>2021</v>
      </c>
      <c r="L260" s="11" t="s">
        <v>65</v>
      </c>
      <c r="M260" s="11"/>
      <c r="N260" s="11"/>
      <c r="O260" s="11" t="s">
        <v>68</v>
      </c>
      <c r="P260" s="11" t="s">
        <v>4450</v>
      </c>
      <c r="Q260" s="11" t="s">
        <v>61</v>
      </c>
      <c r="R260" s="11"/>
      <c r="S260" s="11"/>
      <c r="T260" s="11"/>
      <c r="U260" s="11"/>
      <c r="V260" s="11"/>
      <c r="W260" s="11" t="s">
        <v>69</v>
      </c>
      <c r="X260" s="148"/>
      <c r="Y260" s="11" t="s">
        <v>70</v>
      </c>
      <c r="Z260" s="12" t="s">
        <v>75</v>
      </c>
      <c r="AA260" s="15" t="s">
        <v>72</v>
      </c>
      <c r="AB260" s="15"/>
      <c r="AC260" s="4"/>
      <c r="AD260" s="4"/>
      <c r="AE260" s="76" t="s">
        <v>4261</v>
      </c>
      <c r="AF260" s="4"/>
      <c r="AG260" s="4"/>
      <c r="AH260" s="4"/>
      <c r="AI260" s="150"/>
    </row>
    <row r="261" spans="1:35" s="5" customFormat="1" ht="25.5" customHeight="1" x14ac:dyDescent="0.85">
      <c r="A261" s="10">
        <v>260</v>
      </c>
      <c r="B261" s="10" t="s">
        <v>4025</v>
      </c>
      <c r="C261" s="10" t="s">
        <v>469</v>
      </c>
      <c r="D261" s="10" t="s">
        <v>4398</v>
      </c>
      <c r="E261" s="10" t="s">
        <v>4428</v>
      </c>
      <c r="F261" s="11"/>
      <c r="G261" s="11" t="s">
        <v>10828</v>
      </c>
      <c r="H261" s="11" t="s">
        <v>4451</v>
      </c>
      <c r="I261" s="97">
        <v>446370</v>
      </c>
      <c r="J261" s="97">
        <v>1199772</v>
      </c>
      <c r="K261" s="11">
        <v>2021</v>
      </c>
      <c r="L261" s="11" t="s">
        <v>65</v>
      </c>
      <c r="M261" s="11"/>
      <c r="N261" s="11"/>
      <c r="O261" s="11" t="s">
        <v>68</v>
      </c>
      <c r="P261" s="11" t="s">
        <v>4452</v>
      </c>
      <c r="Q261" s="11" t="s">
        <v>61</v>
      </c>
      <c r="R261" s="11"/>
      <c r="S261" s="11"/>
      <c r="T261" s="11"/>
      <c r="U261" s="11"/>
      <c r="V261" s="11"/>
      <c r="W261" s="11" t="s">
        <v>69</v>
      </c>
      <c r="X261" s="148"/>
      <c r="Y261" s="11" t="s">
        <v>70</v>
      </c>
      <c r="Z261" s="12" t="s">
        <v>75</v>
      </c>
      <c r="AA261" s="15" t="s">
        <v>72</v>
      </c>
      <c r="AB261" s="15"/>
      <c r="AC261" s="4"/>
      <c r="AD261" s="4"/>
      <c r="AE261" s="76" t="s">
        <v>4261</v>
      </c>
      <c r="AF261" s="4"/>
      <c r="AG261" s="4"/>
      <c r="AH261" s="4"/>
      <c r="AI261" s="150"/>
    </row>
    <row r="262" spans="1:35" s="5" customFormat="1" ht="25.5" customHeight="1" x14ac:dyDescent="0.85">
      <c r="A262" s="10">
        <v>261</v>
      </c>
      <c r="B262" s="10" t="s">
        <v>4025</v>
      </c>
      <c r="C262" s="10" t="s">
        <v>469</v>
      </c>
      <c r="D262" s="10" t="s">
        <v>4398</v>
      </c>
      <c r="E262" s="10" t="s">
        <v>4453</v>
      </c>
      <c r="F262" s="11"/>
      <c r="G262" s="11" t="s">
        <v>10829</v>
      </c>
      <c r="H262" s="11" t="s">
        <v>4454</v>
      </c>
      <c r="I262" s="97">
        <v>442966</v>
      </c>
      <c r="J262" s="97">
        <v>1200789</v>
      </c>
      <c r="K262" s="11">
        <v>2021</v>
      </c>
      <c r="L262" s="11" t="s">
        <v>65</v>
      </c>
      <c r="M262" s="11"/>
      <c r="N262" s="11"/>
      <c r="O262" s="11" t="s">
        <v>68</v>
      </c>
      <c r="P262" s="11" t="s">
        <v>4455</v>
      </c>
      <c r="Q262" s="11" t="s">
        <v>61</v>
      </c>
      <c r="R262" s="11"/>
      <c r="S262" s="11"/>
      <c r="T262" s="11"/>
      <c r="U262" s="11"/>
      <c r="V262" s="11"/>
      <c r="W262" s="11" t="s">
        <v>69</v>
      </c>
      <c r="X262" s="148"/>
      <c r="Y262" s="11" t="s">
        <v>70</v>
      </c>
      <c r="Z262" s="12" t="s">
        <v>75</v>
      </c>
      <c r="AA262" s="15" t="s">
        <v>72</v>
      </c>
      <c r="AB262" s="15"/>
      <c r="AC262" s="4"/>
      <c r="AD262" s="4"/>
      <c r="AE262" s="76" t="s">
        <v>4261</v>
      </c>
      <c r="AF262" s="4"/>
      <c r="AG262" s="4"/>
      <c r="AH262" s="4"/>
      <c r="AI262" s="150"/>
    </row>
    <row r="263" spans="1:35" s="5" customFormat="1" ht="25.5" customHeight="1" x14ac:dyDescent="0.85">
      <c r="A263" s="10">
        <v>262</v>
      </c>
      <c r="B263" s="10" t="s">
        <v>4025</v>
      </c>
      <c r="C263" s="10" t="s">
        <v>469</v>
      </c>
      <c r="D263" s="10" t="s">
        <v>4398</v>
      </c>
      <c r="E263" s="10" t="s">
        <v>4453</v>
      </c>
      <c r="F263" s="11"/>
      <c r="G263" s="11" t="s">
        <v>10830</v>
      </c>
      <c r="H263" s="11" t="s">
        <v>4456</v>
      </c>
      <c r="I263" s="97">
        <v>442825</v>
      </c>
      <c r="J263" s="97">
        <v>1201921</v>
      </c>
      <c r="K263" s="11">
        <v>2021</v>
      </c>
      <c r="L263" s="11" t="s">
        <v>65</v>
      </c>
      <c r="M263" s="11"/>
      <c r="N263" s="11"/>
      <c r="O263" s="11" t="s">
        <v>68</v>
      </c>
      <c r="P263" s="11" t="s">
        <v>4457</v>
      </c>
      <c r="Q263" s="11" t="s">
        <v>61</v>
      </c>
      <c r="R263" s="11"/>
      <c r="S263" s="11"/>
      <c r="T263" s="11"/>
      <c r="U263" s="11"/>
      <c r="V263" s="11"/>
      <c r="W263" s="11" t="s">
        <v>69</v>
      </c>
      <c r="X263" s="148"/>
      <c r="Y263" s="11" t="s">
        <v>70</v>
      </c>
      <c r="Z263" s="12" t="s">
        <v>75</v>
      </c>
      <c r="AA263" s="15" t="s">
        <v>72</v>
      </c>
      <c r="AB263" s="15"/>
      <c r="AC263" s="4"/>
      <c r="AD263" s="4"/>
      <c r="AE263" s="76" t="s">
        <v>4261</v>
      </c>
      <c r="AF263" s="4"/>
      <c r="AG263" s="4"/>
      <c r="AH263" s="4"/>
      <c r="AI263" s="150"/>
    </row>
    <row r="264" spans="1:35" s="5" customFormat="1" ht="25.5" customHeight="1" x14ac:dyDescent="0.85">
      <c r="A264" s="10">
        <v>263</v>
      </c>
      <c r="B264" s="10" t="s">
        <v>4025</v>
      </c>
      <c r="C264" s="10" t="s">
        <v>469</v>
      </c>
      <c r="D264" s="10" t="s">
        <v>4398</v>
      </c>
      <c r="E264" s="10" t="s">
        <v>4453</v>
      </c>
      <c r="F264" s="11"/>
      <c r="G264" s="11" t="s">
        <v>10831</v>
      </c>
      <c r="H264" s="11" t="s">
        <v>4458</v>
      </c>
      <c r="I264" s="97">
        <v>441953</v>
      </c>
      <c r="J264" s="97">
        <v>1200775</v>
      </c>
      <c r="K264" s="11">
        <v>2021</v>
      </c>
      <c r="L264" s="11" t="s">
        <v>65</v>
      </c>
      <c r="M264" s="11"/>
      <c r="N264" s="11"/>
      <c r="O264" s="11" t="s">
        <v>68</v>
      </c>
      <c r="P264" s="11" t="s">
        <v>4459</v>
      </c>
      <c r="Q264" s="11" t="s">
        <v>61</v>
      </c>
      <c r="R264" s="11"/>
      <c r="S264" s="11"/>
      <c r="T264" s="11"/>
      <c r="U264" s="11"/>
      <c r="V264" s="11"/>
      <c r="W264" s="11" t="s">
        <v>69</v>
      </c>
      <c r="X264" s="148"/>
      <c r="Y264" s="11" t="s">
        <v>70</v>
      </c>
      <c r="Z264" s="12" t="s">
        <v>75</v>
      </c>
      <c r="AA264" s="15" t="s">
        <v>72</v>
      </c>
      <c r="AB264" s="15"/>
      <c r="AC264" s="4"/>
      <c r="AD264" s="4"/>
      <c r="AE264" s="76" t="s">
        <v>4261</v>
      </c>
      <c r="AF264" s="4"/>
      <c r="AG264" s="4"/>
      <c r="AH264" s="4"/>
      <c r="AI264" s="150"/>
    </row>
    <row r="265" spans="1:35" s="5" customFormat="1" ht="25.5" customHeight="1" x14ac:dyDescent="0.85">
      <c r="A265" s="10">
        <v>264</v>
      </c>
      <c r="B265" s="10" t="s">
        <v>4025</v>
      </c>
      <c r="C265" s="10" t="s">
        <v>469</v>
      </c>
      <c r="D265" s="10" t="s">
        <v>4398</v>
      </c>
      <c r="E265" s="10" t="s">
        <v>4453</v>
      </c>
      <c r="F265" s="11"/>
      <c r="G265" s="11" t="s">
        <v>10832</v>
      </c>
      <c r="H265" s="11" t="s">
        <v>4460</v>
      </c>
      <c r="I265" s="97">
        <v>441632</v>
      </c>
      <c r="J265" s="97">
        <v>1201065</v>
      </c>
      <c r="K265" s="11">
        <v>2021</v>
      </c>
      <c r="L265" s="11" t="s">
        <v>65</v>
      </c>
      <c r="M265" s="11"/>
      <c r="N265" s="11"/>
      <c r="O265" s="11" t="s">
        <v>68</v>
      </c>
      <c r="P265" s="11" t="s">
        <v>4461</v>
      </c>
      <c r="Q265" s="11" t="s">
        <v>61</v>
      </c>
      <c r="R265" s="11"/>
      <c r="S265" s="11"/>
      <c r="T265" s="11"/>
      <c r="U265" s="11"/>
      <c r="V265" s="11"/>
      <c r="W265" s="11" t="s">
        <v>69</v>
      </c>
      <c r="X265" s="148"/>
      <c r="Y265" s="11" t="s">
        <v>70</v>
      </c>
      <c r="Z265" s="12" t="s">
        <v>75</v>
      </c>
      <c r="AA265" s="15" t="s">
        <v>72</v>
      </c>
      <c r="AB265" s="15"/>
      <c r="AC265" s="4"/>
      <c r="AD265" s="4"/>
      <c r="AE265" s="76" t="s">
        <v>4261</v>
      </c>
      <c r="AF265" s="4"/>
      <c r="AG265" s="4"/>
      <c r="AH265" s="4"/>
      <c r="AI265" s="150"/>
    </row>
    <row r="266" spans="1:35" s="5" customFormat="1" ht="25.5" customHeight="1" x14ac:dyDescent="0.85">
      <c r="A266" s="10">
        <v>265</v>
      </c>
      <c r="B266" s="10" t="s">
        <v>4025</v>
      </c>
      <c r="C266" s="10" t="s">
        <v>469</v>
      </c>
      <c r="D266" s="10" t="s">
        <v>4398</v>
      </c>
      <c r="E266" s="10" t="s">
        <v>4453</v>
      </c>
      <c r="F266" s="11"/>
      <c r="G266" s="11" t="s">
        <v>10833</v>
      </c>
      <c r="H266" s="11" t="s">
        <v>4462</v>
      </c>
      <c r="I266" s="97">
        <v>442273</v>
      </c>
      <c r="J266" s="97">
        <v>1201051</v>
      </c>
      <c r="K266" s="11">
        <v>2021</v>
      </c>
      <c r="L266" s="11" t="s">
        <v>65</v>
      </c>
      <c r="M266" s="11"/>
      <c r="N266" s="11"/>
      <c r="O266" s="11" t="s">
        <v>68</v>
      </c>
      <c r="P266" s="11" t="s">
        <v>4463</v>
      </c>
      <c r="Q266" s="11" t="s">
        <v>61</v>
      </c>
      <c r="R266" s="11"/>
      <c r="S266" s="11"/>
      <c r="T266" s="11"/>
      <c r="U266" s="11"/>
      <c r="V266" s="11"/>
      <c r="W266" s="11" t="s">
        <v>69</v>
      </c>
      <c r="X266" s="148"/>
      <c r="Y266" s="11" t="s">
        <v>70</v>
      </c>
      <c r="Z266" s="12" t="s">
        <v>75</v>
      </c>
      <c r="AA266" s="15" t="s">
        <v>72</v>
      </c>
      <c r="AB266" s="15"/>
      <c r="AC266" s="4"/>
      <c r="AD266" s="4"/>
      <c r="AE266" s="76" t="s">
        <v>4261</v>
      </c>
      <c r="AF266" s="4"/>
      <c r="AG266" s="4"/>
      <c r="AH266" s="4"/>
      <c r="AI266" s="150"/>
    </row>
    <row r="267" spans="1:35" s="5" customFormat="1" ht="25.5" customHeight="1" x14ac:dyDescent="0.85">
      <c r="A267" s="10">
        <v>266</v>
      </c>
      <c r="B267" s="10" t="s">
        <v>4025</v>
      </c>
      <c r="C267" s="10" t="s">
        <v>469</v>
      </c>
      <c r="D267" s="10" t="s">
        <v>4398</v>
      </c>
      <c r="E267" s="10" t="s">
        <v>4453</v>
      </c>
      <c r="F267" s="11"/>
      <c r="G267" s="11" t="s">
        <v>10834</v>
      </c>
      <c r="H267" s="11" t="s">
        <v>4464</v>
      </c>
      <c r="I267" s="97">
        <v>442196</v>
      </c>
      <c r="J267" s="97">
        <v>1201765</v>
      </c>
      <c r="K267" s="11">
        <v>2021</v>
      </c>
      <c r="L267" s="11" t="s">
        <v>65</v>
      </c>
      <c r="M267" s="11"/>
      <c r="N267" s="11"/>
      <c r="O267" s="11" t="s">
        <v>68</v>
      </c>
      <c r="P267" s="11" t="s">
        <v>4465</v>
      </c>
      <c r="Q267" s="11" t="s">
        <v>61</v>
      </c>
      <c r="R267" s="11"/>
      <c r="S267" s="11"/>
      <c r="T267" s="11"/>
      <c r="U267" s="11"/>
      <c r="V267" s="11"/>
      <c r="W267" s="11" t="s">
        <v>69</v>
      </c>
      <c r="X267" s="148"/>
      <c r="Y267" s="11" t="s">
        <v>70</v>
      </c>
      <c r="Z267" s="12" t="s">
        <v>75</v>
      </c>
      <c r="AA267" s="15" t="s">
        <v>72</v>
      </c>
      <c r="AB267" s="15"/>
      <c r="AC267" s="4"/>
      <c r="AD267" s="4"/>
      <c r="AE267" s="76" t="s">
        <v>4261</v>
      </c>
      <c r="AF267" s="4"/>
      <c r="AG267" s="4"/>
      <c r="AH267" s="4"/>
      <c r="AI267" s="150"/>
    </row>
    <row r="268" spans="1:35" s="5" customFormat="1" ht="25.5" customHeight="1" x14ac:dyDescent="0.85">
      <c r="A268" s="10">
        <v>267</v>
      </c>
      <c r="B268" s="10" t="s">
        <v>4025</v>
      </c>
      <c r="C268" s="10" t="s">
        <v>469</v>
      </c>
      <c r="D268" s="10" t="s">
        <v>4398</v>
      </c>
      <c r="E268" s="10" t="s">
        <v>4453</v>
      </c>
      <c r="F268" s="11"/>
      <c r="G268" s="11" t="s">
        <v>10835</v>
      </c>
      <c r="H268" s="11" t="s">
        <v>4466</v>
      </c>
      <c r="I268" s="97">
        <v>441483</v>
      </c>
      <c r="J268" s="97">
        <v>1200428</v>
      </c>
      <c r="K268" s="11">
        <v>2021</v>
      </c>
      <c r="L268" s="11" t="s">
        <v>65</v>
      </c>
      <c r="M268" s="11"/>
      <c r="N268" s="11"/>
      <c r="O268" s="11" t="s">
        <v>68</v>
      </c>
      <c r="P268" s="11" t="s">
        <v>4467</v>
      </c>
      <c r="Q268" s="11" t="s">
        <v>61</v>
      </c>
      <c r="R268" s="11"/>
      <c r="S268" s="11"/>
      <c r="T268" s="11"/>
      <c r="U268" s="11"/>
      <c r="V268" s="11"/>
      <c r="W268" s="11" t="s">
        <v>69</v>
      </c>
      <c r="X268" s="148"/>
      <c r="Y268" s="11" t="s">
        <v>70</v>
      </c>
      <c r="Z268" s="12" t="s">
        <v>75</v>
      </c>
      <c r="AA268" s="15" t="s">
        <v>72</v>
      </c>
      <c r="AB268" s="15"/>
      <c r="AC268" s="4"/>
      <c r="AD268" s="4"/>
      <c r="AE268" s="76" t="s">
        <v>4261</v>
      </c>
      <c r="AF268" s="4"/>
      <c r="AG268" s="4"/>
      <c r="AH268" s="4"/>
      <c r="AI268" s="150"/>
    </row>
    <row r="269" spans="1:35" s="5" customFormat="1" ht="25.5" customHeight="1" x14ac:dyDescent="0.85">
      <c r="A269" s="10">
        <v>268</v>
      </c>
      <c r="B269" s="10" t="s">
        <v>4025</v>
      </c>
      <c r="C269" s="10" t="s">
        <v>469</v>
      </c>
      <c r="D269" s="10" t="s">
        <v>4398</v>
      </c>
      <c r="E269" s="10" t="s">
        <v>4453</v>
      </c>
      <c r="F269" s="11"/>
      <c r="G269" s="11" t="s">
        <v>10836</v>
      </c>
      <c r="H269" s="11" t="s">
        <v>4468</v>
      </c>
      <c r="I269" s="97">
        <v>442678</v>
      </c>
      <c r="J269" s="97">
        <v>1201689</v>
      </c>
      <c r="K269" s="11">
        <v>2021</v>
      </c>
      <c r="L269" s="11" t="s">
        <v>65</v>
      </c>
      <c r="M269" s="11"/>
      <c r="N269" s="11"/>
      <c r="O269" s="11" t="s">
        <v>68</v>
      </c>
      <c r="P269" s="11" t="s">
        <v>4469</v>
      </c>
      <c r="Q269" s="11" t="s">
        <v>61</v>
      </c>
      <c r="R269" s="11"/>
      <c r="S269" s="11"/>
      <c r="T269" s="11"/>
      <c r="U269" s="11"/>
      <c r="V269" s="11"/>
      <c r="W269" s="11" t="s">
        <v>69</v>
      </c>
      <c r="X269" s="148"/>
      <c r="Y269" s="11" t="s">
        <v>70</v>
      </c>
      <c r="Z269" s="12" t="s">
        <v>75</v>
      </c>
      <c r="AA269" s="15" t="s">
        <v>72</v>
      </c>
      <c r="AB269" s="15"/>
      <c r="AC269" s="4"/>
      <c r="AD269" s="4"/>
      <c r="AE269" s="76" t="s">
        <v>4261</v>
      </c>
      <c r="AF269" s="4"/>
      <c r="AG269" s="4"/>
      <c r="AH269" s="4"/>
      <c r="AI269" s="150"/>
    </row>
    <row r="270" spans="1:35" s="5" customFormat="1" ht="25.5" customHeight="1" x14ac:dyDescent="0.85">
      <c r="A270" s="10">
        <v>269</v>
      </c>
      <c r="B270" s="10" t="s">
        <v>4025</v>
      </c>
      <c r="C270" s="10" t="s">
        <v>469</v>
      </c>
      <c r="D270" s="10" t="s">
        <v>4398</v>
      </c>
      <c r="E270" s="10" t="s">
        <v>4453</v>
      </c>
      <c r="F270" s="11"/>
      <c r="G270" s="11" t="s">
        <v>10837</v>
      </c>
      <c r="H270" s="11" t="s">
        <v>4470</v>
      </c>
      <c r="I270" s="97">
        <v>441566</v>
      </c>
      <c r="J270" s="97">
        <v>1201668</v>
      </c>
      <c r="K270" s="11">
        <v>2021</v>
      </c>
      <c r="L270" s="11" t="s">
        <v>65</v>
      </c>
      <c r="M270" s="11"/>
      <c r="N270" s="11"/>
      <c r="O270" s="11" t="s">
        <v>68</v>
      </c>
      <c r="P270" s="11" t="s">
        <v>4471</v>
      </c>
      <c r="Q270" s="11" t="s">
        <v>61</v>
      </c>
      <c r="R270" s="11"/>
      <c r="S270" s="11"/>
      <c r="T270" s="11"/>
      <c r="U270" s="11"/>
      <c r="V270" s="11"/>
      <c r="W270" s="11" t="s">
        <v>69</v>
      </c>
      <c r="X270" s="148"/>
      <c r="Y270" s="11" t="s">
        <v>70</v>
      </c>
      <c r="Z270" s="12" t="s">
        <v>75</v>
      </c>
      <c r="AA270" s="15" t="s">
        <v>72</v>
      </c>
      <c r="AB270" s="15"/>
      <c r="AC270" s="4"/>
      <c r="AD270" s="4"/>
      <c r="AE270" s="76" t="s">
        <v>4261</v>
      </c>
      <c r="AF270" s="4"/>
      <c r="AG270" s="4"/>
      <c r="AH270" s="4"/>
      <c r="AI270" s="150"/>
    </row>
    <row r="271" spans="1:35" s="5" customFormat="1" ht="25.5" customHeight="1" x14ac:dyDescent="0.85">
      <c r="A271" s="10">
        <v>270</v>
      </c>
      <c r="B271" s="10" t="s">
        <v>4025</v>
      </c>
      <c r="C271" s="10" t="s">
        <v>469</v>
      </c>
      <c r="D271" s="10" t="s">
        <v>4398</v>
      </c>
      <c r="E271" s="10" t="s">
        <v>4453</v>
      </c>
      <c r="F271" s="11"/>
      <c r="G271" s="11" t="s">
        <v>10838</v>
      </c>
      <c r="H271" s="11" t="s">
        <v>4472</v>
      </c>
      <c r="I271" s="97">
        <v>442284</v>
      </c>
      <c r="J271" s="97">
        <v>1201516</v>
      </c>
      <c r="K271" s="11">
        <v>2021</v>
      </c>
      <c r="L271" s="11" t="s">
        <v>65</v>
      </c>
      <c r="M271" s="11"/>
      <c r="N271" s="11"/>
      <c r="O271" s="11" t="s">
        <v>68</v>
      </c>
      <c r="P271" s="11" t="s">
        <v>4473</v>
      </c>
      <c r="Q271" s="11" t="s">
        <v>61</v>
      </c>
      <c r="R271" s="11"/>
      <c r="S271" s="11"/>
      <c r="T271" s="11"/>
      <c r="U271" s="11"/>
      <c r="V271" s="11"/>
      <c r="W271" s="11" t="s">
        <v>69</v>
      </c>
      <c r="X271" s="148"/>
      <c r="Y271" s="11" t="s">
        <v>70</v>
      </c>
      <c r="Z271" s="12" t="s">
        <v>75</v>
      </c>
      <c r="AA271" s="15" t="s">
        <v>72</v>
      </c>
      <c r="AB271" s="15"/>
      <c r="AC271" s="4"/>
      <c r="AD271" s="4"/>
      <c r="AE271" s="76" t="s">
        <v>4261</v>
      </c>
      <c r="AF271" s="4"/>
      <c r="AG271" s="4"/>
      <c r="AH271" s="4"/>
      <c r="AI271" s="150"/>
    </row>
    <row r="272" spans="1:35" s="5" customFormat="1" ht="25.5" customHeight="1" x14ac:dyDescent="0.85">
      <c r="A272" s="10">
        <v>271</v>
      </c>
      <c r="B272" s="10" t="s">
        <v>4025</v>
      </c>
      <c r="C272" s="10" t="s">
        <v>469</v>
      </c>
      <c r="D272" s="10" t="s">
        <v>4398</v>
      </c>
      <c r="E272" s="10" t="s">
        <v>4453</v>
      </c>
      <c r="F272" s="11"/>
      <c r="G272" s="11" t="s">
        <v>10839</v>
      </c>
      <c r="H272" s="11" t="s">
        <v>4474</v>
      </c>
      <c r="I272" s="97">
        <v>441694</v>
      </c>
      <c r="J272" s="97">
        <v>1200308</v>
      </c>
      <c r="K272" s="11">
        <v>2021</v>
      </c>
      <c r="L272" s="11" t="s">
        <v>65</v>
      </c>
      <c r="M272" s="11"/>
      <c r="N272" s="11"/>
      <c r="O272" s="11" t="s">
        <v>68</v>
      </c>
      <c r="P272" s="11" t="s">
        <v>4475</v>
      </c>
      <c r="Q272" s="11" t="s">
        <v>61</v>
      </c>
      <c r="R272" s="11"/>
      <c r="S272" s="11"/>
      <c r="T272" s="11"/>
      <c r="U272" s="11"/>
      <c r="V272" s="11"/>
      <c r="W272" s="11" t="s">
        <v>69</v>
      </c>
      <c r="X272" s="148"/>
      <c r="Y272" s="11" t="s">
        <v>70</v>
      </c>
      <c r="Z272" s="12" t="s">
        <v>75</v>
      </c>
      <c r="AA272" s="15" t="s">
        <v>72</v>
      </c>
      <c r="AB272" s="15"/>
      <c r="AC272" s="4"/>
      <c r="AD272" s="4"/>
      <c r="AE272" s="76" t="s">
        <v>4261</v>
      </c>
      <c r="AF272" s="4"/>
      <c r="AG272" s="4"/>
      <c r="AH272" s="4"/>
      <c r="AI272" s="150"/>
    </row>
    <row r="273" spans="1:35" s="5" customFormat="1" ht="25.5" customHeight="1" x14ac:dyDescent="0.85">
      <c r="A273" s="10">
        <v>272</v>
      </c>
      <c r="B273" s="10" t="s">
        <v>4025</v>
      </c>
      <c r="C273" s="10" t="s">
        <v>469</v>
      </c>
      <c r="D273" s="10" t="s">
        <v>4398</v>
      </c>
      <c r="E273" s="10" t="s">
        <v>4476</v>
      </c>
      <c r="F273" s="11"/>
      <c r="G273" s="11" t="s">
        <v>10840</v>
      </c>
      <c r="H273" s="11" t="s">
        <v>4477</v>
      </c>
      <c r="I273" s="97">
        <v>443848</v>
      </c>
      <c r="J273" s="97">
        <v>1199996</v>
      </c>
      <c r="K273" s="11">
        <v>2021</v>
      </c>
      <c r="L273" s="11" t="s">
        <v>65</v>
      </c>
      <c r="M273" s="11"/>
      <c r="N273" s="11"/>
      <c r="O273" s="11" t="s">
        <v>68</v>
      </c>
      <c r="P273" s="11" t="s">
        <v>4478</v>
      </c>
      <c r="Q273" s="11" t="s">
        <v>61</v>
      </c>
      <c r="R273" s="11"/>
      <c r="S273" s="11"/>
      <c r="T273" s="11"/>
      <c r="U273" s="11"/>
      <c r="V273" s="11"/>
      <c r="W273" s="11" t="s">
        <v>69</v>
      </c>
      <c r="X273" s="148"/>
      <c r="Y273" s="11" t="s">
        <v>70</v>
      </c>
      <c r="Z273" s="12" t="s">
        <v>75</v>
      </c>
      <c r="AA273" s="15" t="s">
        <v>72</v>
      </c>
      <c r="AB273" s="15"/>
      <c r="AC273" s="4"/>
      <c r="AD273" s="4"/>
      <c r="AE273" s="76" t="s">
        <v>4261</v>
      </c>
      <c r="AF273" s="4"/>
      <c r="AG273" s="4"/>
      <c r="AH273" s="4"/>
      <c r="AI273" s="150"/>
    </row>
    <row r="274" spans="1:35" s="5" customFormat="1" ht="25.5" customHeight="1" x14ac:dyDescent="0.85">
      <c r="A274" s="10">
        <v>273</v>
      </c>
      <c r="B274" s="10" t="s">
        <v>4025</v>
      </c>
      <c r="C274" s="10" t="s">
        <v>469</v>
      </c>
      <c r="D274" s="10" t="s">
        <v>4398</v>
      </c>
      <c r="E274" s="10" t="s">
        <v>4476</v>
      </c>
      <c r="F274" s="11"/>
      <c r="G274" s="11" t="s">
        <v>10841</v>
      </c>
      <c r="H274" s="11" t="s">
        <v>4479</v>
      </c>
      <c r="I274" s="97">
        <v>442784</v>
      </c>
      <c r="J274" s="97">
        <v>1199349</v>
      </c>
      <c r="K274" s="11">
        <v>2021</v>
      </c>
      <c r="L274" s="11" t="s">
        <v>65</v>
      </c>
      <c r="M274" s="11"/>
      <c r="N274" s="11"/>
      <c r="O274" s="11" t="s">
        <v>68</v>
      </c>
      <c r="P274" s="11" t="s">
        <v>4480</v>
      </c>
      <c r="Q274" s="11" t="s">
        <v>61</v>
      </c>
      <c r="R274" s="11"/>
      <c r="S274" s="11"/>
      <c r="T274" s="11"/>
      <c r="U274" s="11"/>
      <c r="V274" s="11"/>
      <c r="W274" s="11" t="s">
        <v>69</v>
      </c>
      <c r="X274" s="148"/>
      <c r="Y274" s="11" t="s">
        <v>70</v>
      </c>
      <c r="Z274" s="12" t="s">
        <v>75</v>
      </c>
      <c r="AA274" s="15" t="s">
        <v>72</v>
      </c>
      <c r="AB274" s="15"/>
      <c r="AC274" s="4"/>
      <c r="AD274" s="4"/>
      <c r="AE274" s="76" t="s">
        <v>4261</v>
      </c>
      <c r="AF274" s="4"/>
      <c r="AG274" s="4"/>
      <c r="AH274" s="4"/>
      <c r="AI274" s="150"/>
    </row>
    <row r="275" spans="1:35" s="5" customFormat="1" ht="25.5" customHeight="1" x14ac:dyDescent="0.85">
      <c r="A275" s="10">
        <v>274</v>
      </c>
      <c r="B275" s="10" t="s">
        <v>4025</v>
      </c>
      <c r="C275" s="10" t="s">
        <v>469</v>
      </c>
      <c r="D275" s="10" t="s">
        <v>4398</v>
      </c>
      <c r="E275" s="10" t="s">
        <v>4476</v>
      </c>
      <c r="F275" s="11"/>
      <c r="G275" s="11" t="s">
        <v>10842</v>
      </c>
      <c r="H275" s="11" t="s">
        <v>4481</v>
      </c>
      <c r="I275" s="97">
        <v>441815</v>
      </c>
      <c r="J275" s="97">
        <v>1199352</v>
      </c>
      <c r="K275" s="11">
        <v>2021</v>
      </c>
      <c r="L275" s="11" t="s">
        <v>65</v>
      </c>
      <c r="M275" s="11"/>
      <c r="N275" s="11"/>
      <c r="O275" s="11" t="s">
        <v>68</v>
      </c>
      <c r="P275" s="11" t="s">
        <v>4482</v>
      </c>
      <c r="Q275" s="11" t="s">
        <v>61</v>
      </c>
      <c r="R275" s="11"/>
      <c r="S275" s="11"/>
      <c r="T275" s="11"/>
      <c r="U275" s="11"/>
      <c r="V275" s="11"/>
      <c r="W275" s="11" t="s">
        <v>69</v>
      </c>
      <c r="X275" s="148"/>
      <c r="Y275" s="11" t="s">
        <v>70</v>
      </c>
      <c r="Z275" s="12" t="s">
        <v>75</v>
      </c>
      <c r="AA275" s="15" t="s">
        <v>72</v>
      </c>
      <c r="AB275" s="15"/>
      <c r="AC275" s="4"/>
      <c r="AD275" s="4"/>
      <c r="AE275" s="76" t="s">
        <v>4261</v>
      </c>
      <c r="AF275" s="4"/>
      <c r="AG275" s="4"/>
      <c r="AH275" s="4"/>
      <c r="AI275" s="150"/>
    </row>
    <row r="276" spans="1:35" s="5" customFormat="1" ht="25.5" customHeight="1" x14ac:dyDescent="0.85">
      <c r="A276" s="10">
        <v>275</v>
      </c>
      <c r="B276" s="10" t="s">
        <v>4025</v>
      </c>
      <c r="C276" s="10" t="s">
        <v>469</v>
      </c>
      <c r="D276" s="10" t="s">
        <v>4398</v>
      </c>
      <c r="E276" s="10" t="s">
        <v>4476</v>
      </c>
      <c r="F276" s="11"/>
      <c r="G276" s="11" t="s">
        <v>10843</v>
      </c>
      <c r="H276" s="11" t="s">
        <v>4483</v>
      </c>
      <c r="I276" s="97">
        <v>441823</v>
      </c>
      <c r="J276" s="97">
        <v>1198937</v>
      </c>
      <c r="K276" s="11">
        <v>2021</v>
      </c>
      <c r="L276" s="11" t="s">
        <v>65</v>
      </c>
      <c r="M276" s="11"/>
      <c r="N276" s="11"/>
      <c r="O276" s="11" t="s">
        <v>68</v>
      </c>
      <c r="P276" s="11" t="s">
        <v>4484</v>
      </c>
      <c r="Q276" s="11" t="s">
        <v>61</v>
      </c>
      <c r="R276" s="11"/>
      <c r="S276" s="11"/>
      <c r="T276" s="11"/>
      <c r="U276" s="11"/>
      <c r="V276" s="11"/>
      <c r="W276" s="11" t="s">
        <v>69</v>
      </c>
      <c r="X276" s="148"/>
      <c r="Y276" s="11" t="s">
        <v>70</v>
      </c>
      <c r="Z276" s="12" t="s">
        <v>75</v>
      </c>
      <c r="AA276" s="15" t="s">
        <v>72</v>
      </c>
      <c r="AB276" s="15"/>
      <c r="AC276" s="4"/>
      <c r="AD276" s="4"/>
      <c r="AE276" s="76" t="s">
        <v>4261</v>
      </c>
      <c r="AF276" s="4"/>
      <c r="AG276" s="4"/>
      <c r="AH276" s="4"/>
      <c r="AI276" s="150"/>
    </row>
    <row r="277" spans="1:35" s="5" customFormat="1" ht="25.5" customHeight="1" x14ac:dyDescent="0.85">
      <c r="A277" s="10">
        <v>276</v>
      </c>
      <c r="B277" s="10" t="s">
        <v>4025</v>
      </c>
      <c r="C277" s="10" t="s">
        <v>469</v>
      </c>
      <c r="D277" s="10" t="s">
        <v>4398</v>
      </c>
      <c r="E277" s="10" t="s">
        <v>4476</v>
      </c>
      <c r="F277" s="11"/>
      <c r="G277" s="11" t="s">
        <v>10844</v>
      </c>
      <c r="H277" s="11" t="s">
        <v>4485</v>
      </c>
      <c r="I277" s="97">
        <v>443633</v>
      </c>
      <c r="J277" s="97">
        <v>1199859</v>
      </c>
      <c r="K277" s="11">
        <v>2021</v>
      </c>
      <c r="L277" s="11" t="s">
        <v>65</v>
      </c>
      <c r="M277" s="11"/>
      <c r="N277" s="11"/>
      <c r="O277" s="11" t="s">
        <v>68</v>
      </c>
      <c r="P277" s="11" t="s">
        <v>4486</v>
      </c>
      <c r="Q277" s="11" t="s">
        <v>61</v>
      </c>
      <c r="R277" s="11"/>
      <c r="S277" s="11"/>
      <c r="T277" s="11"/>
      <c r="U277" s="11"/>
      <c r="V277" s="11"/>
      <c r="W277" s="11" t="s">
        <v>69</v>
      </c>
      <c r="X277" s="148"/>
      <c r="Y277" s="11" t="s">
        <v>70</v>
      </c>
      <c r="Z277" s="12" t="s">
        <v>75</v>
      </c>
      <c r="AA277" s="15" t="s">
        <v>72</v>
      </c>
      <c r="AB277" s="15"/>
      <c r="AC277" s="4"/>
      <c r="AD277" s="4"/>
      <c r="AE277" s="76" t="s">
        <v>4261</v>
      </c>
      <c r="AF277" s="4"/>
      <c r="AG277" s="4"/>
      <c r="AH277" s="4"/>
      <c r="AI277" s="150"/>
    </row>
    <row r="278" spans="1:35" s="5" customFormat="1" ht="25.5" customHeight="1" x14ac:dyDescent="0.85">
      <c r="A278" s="10">
        <v>277</v>
      </c>
      <c r="B278" s="10" t="s">
        <v>4025</v>
      </c>
      <c r="C278" s="10" t="s">
        <v>469</v>
      </c>
      <c r="D278" s="10" t="s">
        <v>4398</v>
      </c>
      <c r="E278" s="10" t="s">
        <v>4476</v>
      </c>
      <c r="F278" s="11"/>
      <c r="G278" s="11" t="s">
        <v>10845</v>
      </c>
      <c r="H278" s="11" t="s">
        <v>4487</v>
      </c>
      <c r="I278" s="97">
        <v>443109</v>
      </c>
      <c r="J278" s="97">
        <v>1200442</v>
      </c>
      <c r="K278" s="11">
        <v>2021</v>
      </c>
      <c r="L278" s="11" t="s">
        <v>65</v>
      </c>
      <c r="M278" s="11"/>
      <c r="N278" s="11"/>
      <c r="O278" s="11" t="s">
        <v>68</v>
      </c>
      <c r="P278" s="11" t="s">
        <v>4488</v>
      </c>
      <c r="Q278" s="11" t="s">
        <v>61</v>
      </c>
      <c r="R278" s="11"/>
      <c r="S278" s="11"/>
      <c r="T278" s="11"/>
      <c r="U278" s="11"/>
      <c r="V278" s="11"/>
      <c r="W278" s="11" t="s">
        <v>69</v>
      </c>
      <c r="X278" s="148"/>
      <c r="Y278" s="11" t="s">
        <v>70</v>
      </c>
      <c r="Z278" s="12" t="s">
        <v>75</v>
      </c>
      <c r="AA278" s="15" t="s">
        <v>72</v>
      </c>
      <c r="AB278" s="15"/>
      <c r="AC278" s="4"/>
      <c r="AD278" s="4"/>
      <c r="AE278" s="76" t="s">
        <v>4261</v>
      </c>
      <c r="AF278" s="4"/>
      <c r="AG278" s="4"/>
      <c r="AH278" s="4"/>
      <c r="AI278" s="150"/>
    </row>
    <row r="279" spans="1:35" s="5" customFormat="1" ht="25.5" customHeight="1" x14ac:dyDescent="0.85">
      <c r="A279" s="10">
        <v>278</v>
      </c>
      <c r="B279" s="10" t="s">
        <v>4025</v>
      </c>
      <c r="C279" s="10" t="s">
        <v>469</v>
      </c>
      <c r="D279" s="10" t="s">
        <v>4398</v>
      </c>
      <c r="E279" s="10" t="s">
        <v>4476</v>
      </c>
      <c r="F279" s="11"/>
      <c r="G279" s="11" t="s">
        <v>10846</v>
      </c>
      <c r="H279" s="11" t="s">
        <v>4489</v>
      </c>
      <c r="I279" s="97">
        <v>443136</v>
      </c>
      <c r="J279" s="97">
        <v>1200364</v>
      </c>
      <c r="K279" s="11">
        <v>2021</v>
      </c>
      <c r="L279" s="11" t="s">
        <v>65</v>
      </c>
      <c r="M279" s="11"/>
      <c r="N279" s="11"/>
      <c r="O279" s="11" t="s">
        <v>68</v>
      </c>
      <c r="P279" s="11" t="s">
        <v>4490</v>
      </c>
      <c r="Q279" s="11" t="s">
        <v>61</v>
      </c>
      <c r="R279" s="11"/>
      <c r="S279" s="11"/>
      <c r="T279" s="11"/>
      <c r="U279" s="11"/>
      <c r="V279" s="11"/>
      <c r="W279" s="11" t="s">
        <v>69</v>
      </c>
      <c r="X279" s="148"/>
      <c r="Y279" s="11" t="s">
        <v>70</v>
      </c>
      <c r="Z279" s="12" t="s">
        <v>75</v>
      </c>
      <c r="AA279" s="15" t="s">
        <v>72</v>
      </c>
      <c r="AB279" s="15"/>
      <c r="AC279" s="4"/>
      <c r="AD279" s="4"/>
      <c r="AE279" s="76" t="s">
        <v>4261</v>
      </c>
      <c r="AF279" s="4"/>
      <c r="AG279" s="4"/>
      <c r="AH279" s="4"/>
      <c r="AI279" s="150"/>
    </row>
    <row r="280" spans="1:35" s="5" customFormat="1" ht="25.5" customHeight="1" x14ac:dyDescent="0.85">
      <c r="A280" s="10">
        <v>279</v>
      </c>
      <c r="B280" s="10" t="s">
        <v>4025</v>
      </c>
      <c r="C280" s="10" t="s">
        <v>469</v>
      </c>
      <c r="D280" s="10" t="s">
        <v>4398</v>
      </c>
      <c r="E280" s="10" t="s">
        <v>4476</v>
      </c>
      <c r="F280" s="11"/>
      <c r="G280" s="11" t="s">
        <v>10847</v>
      </c>
      <c r="H280" s="11" t="s">
        <v>4491</v>
      </c>
      <c r="I280" s="97">
        <v>442125</v>
      </c>
      <c r="J280" s="97">
        <v>1199035</v>
      </c>
      <c r="K280" s="11">
        <v>2021</v>
      </c>
      <c r="L280" s="11" t="s">
        <v>65</v>
      </c>
      <c r="M280" s="11"/>
      <c r="N280" s="11"/>
      <c r="O280" s="11" t="s">
        <v>68</v>
      </c>
      <c r="P280" s="11" t="s">
        <v>4492</v>
      </c>
      <c r="Q280" s="11" t="s">
        <v>61</v>
      </c>
      <c r="R280" s="11"/>
      <c r="S280" s="11"/>
      <c r="T280" s="11"/>
      <c r="U280" s="11"/>
      <c r="V280" s="11"/>
      <c r="W280" s="11" t="s">
        <v>69</v>
      </c>
      <c r="X280" s="148"/>
      <c r="Y280" s="11" t="s">
        <v>70</v>
      </c>
      <c r="Z280" s="12" t="s">
        <v>75</v>
      </c>
      <c r="AA280" s="15" t="s">
        <v>72</v>
      </c>
      <c r="AB280" s="15"/>
      <c r="AC280" s="4"/>
      <c r="AD280" s="4"/>
      <c r="AE280" s="76" t="s">
        <v>4261</v>
      </c>
      <c r="AF280" s="4"/>
      <c r="AG280" s="4"/>
      <c r="AH280" s="4"/>
      <c r="AI280" s="150"/>
    </row>
    <row r="281" spans="1:35" s="5" customFormat="1" ht="25.5" customHeight="1" x14ac:dyDescent="0.85">
      <c r="A281" s="10">
        <v>280</v>
      </c>
      <c r="B281" s="10" t="s">
        <v>4025</v>
      </c>
      <c r="C281" s="10" t="s">
        <v>469</v>
      </c>
      <c r="D281" s="10" t="s">
        <v>4398</v>
      </c>
      <c r="E281" s="10" t="s">
        <v>4476</v>
      </c>
      <c r="F281" s="11"/>
      <c r="G281" s="11" t="s">
        <v>10848</v>
      </c>
      <c r="H281" s="11" t="s">
        <v>4493</v>
      </c>
      <c r="I281" s="97">
        <v>444743</v>
      </c>
      <c r="J281" s="97">
        <v>1199700</v>
      </c>
      <c r="K281" s="11">
        <v>2021</v>
      </c>
      <c r="L281" s="11" t="s">
        <v>65</v>
      </c>
      <c r="M281" s="11"/>
      <c r="N281" s="11"/>
      <c r="O281" s="11" t="s">
        <v>68</v>
      </c>
      <c r="P281" s="11" t="s">
        <v>4494</v>
      </c>
      <c r="Q281" s="11" t="s">
        <v>61</v>
      </c>
      <c r="R281" s="11"/>
      <c r="S281" s="11"/>
      <c r="T281" s="11"/>
      <c r="U281" s="11"/>
      <c r="V281" s="11"/>
      <c r="W281" s="11" t="s">
        <v>69</v>
      </c>
      <c r="X281" s="148"/>
      <c r="Y281" s="11" t="s">
        <v>70</v>
      </c>
      <c r="Z281" s="12" t="s">
        <v>75</v>
      </c>
      <c r="AA281" s="15" t="s">
        <v>72</v>
      </c>
      <c r="AB281" s="15"/>
      <c r="AC281" s="4"/>
      <c r="AD281" s="4"/>
      <c r="AE281" s="76" t="s">
        <v>4261</v>
      </c>
      <c r="AF281" s="4"/>
      <c r="AG281" s="4"/>
      <c r="AH281" s="4"/>
      <c r="AI281" s="150"/>
    </row>
    <row r="282" spans="1:35" s="5" customFormat="1" ht="25.5" customHeight="1" x14ac:dyDescent="0.85">
      <c r="A282" s="10">
        <v>281</v>
      </c>
      <c r="B282" s="10" t="s">
        <v>4025</v>
      </c>
      <c r="C282" s="10" t="s">
        <v>469</v>
      </c>
      <c r="D282" s="10" t="s">
        <v>4398</v>
      </c>
      <c r="E282" s="10" t="s">
        <v>4476</v>
      </c>
      <c r="F282" s="11"/>
      <c r="G282" s="11" t="s">
        <v>10849</v>
      </c>
      <c r="H282" s="11" t="s">
        <v>4495</v>
      </c>
      <c r="I282" s="97">
        <v>442867</v>
      </c>
      <c r="J282" s="97">
        <v>1198596</v>
      </c>
      <c r="K282" s="11">
        <v>2021</v>
      </c>
      <c r="L282" s="11" t="s">
        <v>65</v>
      </c>
      <c r="M282" s="11"/>
      <c r="N282" s="11"/>
      <c r="O282" s="11" t="s">
        <v>68</v>
      </c>
      <c r="P282" s="11" t="s">
        <v>4496</v>
      </c>
      <c r="Q282" s="11" t="s">
        <v>61</v>
      </c>
      <c r="R282" s="11"/>
      <c r="S282" s="11"/>
      <c r="T282" s="11"/>
      <c r="U282" s="11"/>
      <c r="V282" s="11"/>
      <c r="W282" s="11" t="s">
        <v>69</v>
      </c>
      <c r="X282" s="148"/>
      <c r="Y282" s="11" t="s">
        <v>70</v>
      </c>
      <c r="Z282" s="12" t="s">
        <v>75</v>
      </c>
      <c r="AA282" s="15" t="s">
        <v>72</v>
      </c>
      <c r="AB282" s="15"/>
      <c r="AC282" s="4"/>
      <c r="AD282" s="4"/>
      <c r="AE282" s="76" t="s">
        <v>4261</v>
      </c>
      <c r="AF282" s="4"/>
      <c r="AG282" s="4"/>
      <c r="AH282" s="4"/>
      <c r="AI282" s="150"/>
    </row>
    <row r="283" spans="1:35" s="5" customFormat="1" ht="25.5" customHeight="1" x14ac:dyDescent="0.85">
      <c r="A283" s="10">
        <v>282</v>
      </c>
      <c r="B283" s="10" t="s">
        <v>4025</v>
      </c>
      <c r="C283" s="10" t="s">
        <v>469</v>
      </c>
      <c r="D283" s="10" t="s">
        <v>4398</v>
      </c>
      <c r="E283" s="10" t="s">
        <v>4476</v>
      </c>
      <c r="F283" s="11"/>
      <c r="G283" s="11" t="s">
        <v>10850</v>
      </c>
      <c r="H283" s="11" t="s">
        <v>4497</v>
      </c>
      <c r="I283" s="97">
        <v>443753</v>
      </c>
      <c r="J283" s="97">
        <v>1199272</v>
      </c>
      <c r="K283" s="11">
        <v>2021</v>
      </c>
      <c r="L283" s="11" t="s">
        <v>65</v>
      </c>
      <c r="M283" s="11"/>
      <c r="N283" s="11"/>
      <c r="O283" s="11" t="s">
        <v>68</v>
      </c>
      <c r="P283" s="11" t="s">
        <v>4498</v>
      </c>
      <c r="Q283" s="11" t="s">
        <v>61</v>
      </c>
      <c r="R283" s="11"/>
      <c r="S283" s="11"/>
      <c r="T283" s="11"/>
      <c r="U283" s="11"/>
      <c r="V283" s="11"/>
      <c r="W283" s="11" t="s">
        <v>69</v>
      </c>
      <c r="X283" s="148"/>
      <c r="Y283" s="11" t="s">
        <v>70</v>
      </c>
      <c r="Z283" s="12" t="s">
        <v>75</v>
      </c>
      <c r="AA283" s="15" t="s">
        <v>72</v>
      </c>
      <c r="AB283" s="15"/>
      <c r="AC283" s="4"/>
      <c r="AD283" s="4"/>
      <c r="AE283" s="76" t="s">
        <v>4261</v>
      </c>
      <c r="AF283" s="4"/>
      <c r="AG283" s="4"/>
      <c r="AH283" s="4"/>
      <c r="AI283" s="150"/>
    </row>
    <row r="284" spans="1:35" s="5" customFormat="1" ht="25.5" customHeight="1" x14ac:dyDescent="0.85">
      <c r="A284" s="10">
        <v>283</v>
      </c>
      <c r="B284" s="10" t="s">
        <v>4025</v>
      </c>
      <c r="C284" s="10" t="s">
        <v>469</v>
      </c>
      <c r="D284" s="10" t="s">
        <v>4398</v>
      </c>
      <c r="E284" s="10" t="s">
        <v>4476</v>
      </c>
      <c r="F284" s="11"/>
      <c r="G284" s="11" t="s">
        <v>10851</v>
      </c>
      <c r="H284" s="11" t="s">
        <v>4499</v>
      </c>
      <c r="I284" s="97">
        <v>442392</v>
      </c>
      <c r="J284" s="97">
        <v>1199476</v>
      </c>
      <c r="K284" s="11">
        <v>2021</v>
      </c>
      <c r="L284" s="11" t="s">
        <v>65</v>
      </c>
      <c r="M284" s="11"/>
      <c r="N284" s="11"/>
      <c r="O284" s="11" t="s">
        <v>68</v>
      </c>
      <c r="P284" s="11" t="s">
        <v>4500</v>
      </c>
      <c r="Q284" s="11" t="s">
        <v>61</v>
      </c>
      <c r="R284" s="11"/>
      <c r="S284" s="11"/>
      <c r="T284" s="11"/>
      <c r="U284" s="11"/>
      <c r="V284" s="11"/>
      <c r="W284" s="11" t="s">
        <v>69</v>
      </c>
      <c r="X284" s="148"/>
      <c r="Y284" s="11" t="s">
        <v>70</v>
      </c>
      <c r="Z284" s="12" t="s">
        <v>75</v>
      </c>
      <c r="AA284" s="15" t="s">
        <v>72</v>
      </c>
      <c r="AB284" s="15"/>
      <c r="AC284" s="4"/>
      <c r="AD284" s="4"/>
      <c r="AE284" s="76" t="s">
        <v>4261</v>
      </c>
      <c r="AF284" s="4"/>
      <c r="AG284" s="4"/>
      <c r="AH284" s="4"/>
      <c r="AI284" s="150"/>
    </row>
    <row r="285" spans="1:35" s="5" customFormat="1" ht="25.5" customHeight="1" x14ac:dyDescent="0.85">
      <c r="A285" s="10">
        <v>284</v>
      </c>
      <c r="B285" s="10" t="s">
        <v>4025</v>
      </c>
      <c r="C285" s="10" t="s">
        <v>469</v>
      </c>
      <c r="D285" s="10" t="s">
        <v>4398</v>
      </c>
      <c r="E285" s="10" t="s">
        <v>4476</v>
      </c>
      <c r="F285" s="11"/>
      <c r="G285" s="11" t="s">
        <v>10852</v>
      </c>
      <c r="H285" s="11" t="s">
        <v>4501</v>
      </c>
      <c r="I285" s="97">
        <v>442555</v>
      </c>
      <c r="J285" s="97">
        <v>1199346</v>
      </c>
      <c r="K285" s="11">
        <v>2021</v>
      </c>
      <c r="L285" s="11" t="s">
        <v>65</v>
      </c>
      <c r="M285" s="11"/>
      <c r="N285" s="11"/>
      <c r="O285" s="11" t="s">
        <v>68</v>
      </c>
      <c r="P285" s="11" t="s">
        <v>4502</v>
      </c>
      <c r="Q285" s="11" t="s">
        <v>61</v>
      </c>
      <c r="R285" s="11"/>
      <c r="S285" s="11"/>
      <c r="T285" s="11"/>
      <c r="U285" s="11"/>
      <c r="V285" s="11"/>
      <c r="W285" s="11" t="s">
        <v>69</v>
      </c>
      <c r="X285" s="148"/>
      <c r="Y285" s="11" t="s">
        <v>70</v>
      </c>
      <c r="Z285" s="12" t="s">
        <v>75</v>
      </c>
      <c r="AA285" s="15" t="s">
        <v>72</v>
      </c>
      <c r="AB285" s="15"/>
      <c r="AC285" s="4"/>
      <c r="AD285" s="4"/>
      <c r="AE285" s="76" t="s">
        <v>4261</v>
      </c>
      <c r="AF285" s="4"/>
      <c r="AG285" s="4"/>
      <c r="AH285" s="4"/>
      <c r="AI285" s="150"/>
    </row>
    <row r="286" spans="1:35" s="5" customFormat="1" ht="25.5" customHeight="1" x14ac:dyDescent="0.85">
      <c r="A286" s="10">
        <v>285</v>
      </c>
      <c r="B286" s="10" t="s">
        <v>4025</v>
      </c>
      <c r="C286" s="10" t="s">
        <v>469</v>
      </c>
      <c r="D286" s="10" t="s">
        <v>4398</v>
      </c>
      <c r="E286" s="10" t="s">
        <v>4503</v>
      </c>
      <c r="F286" s="11"/>
      <c r="G286" s="11" t="s">
        <v>10853</v>
      </c>
      <c r="H286" s="11" t="s">
        <v>4504</v>
      </c>
      <c r="I286" s="97">
        <v>443155</v>
      </c>
      <c r="J286" s="97">
        <v>1202832</v>
      </c>
      <c r="K286" s="11">
        <v>2021</v>
      </c>
      <c r="L286" s="11" t="s">
        <v>65</v>
      </c>
      <c r="M286" s="11"/>
      <c r="N286" s="11"/>
      <c r="O286" s="11" t="s">
        <v>68</v>
      </c>
      <c r="P286" s="11" t="s">
        <v>4505</v>
      </c>
      <c r="Q286" s="11" t="s">
        <v>61</v>
      </c>
      <c r="R286" s="11"/>
      <c r="S286" s="11"/>
      <c r="T286" s="11"/>
      <c r="U286" s="11"/>
      <c r="V286" s="11"/>
      <c r="W286" s="11" t="s">
        <v>69</v>
      </c>
      <c r="X286" s="148"/>
      <c r="Y286" s="11" t="s">
        <v>70</v>
      </c>
      <c r="Z286" s="12" t="s">
        <v>75</v>
      </c>
      <c r="AA286" s="15" t="s">
        <v>72</v>
      </c>
      <c r="AB286" s="15"/>
      <c r="AC286" s="4"/>
      <c r="AD286" s="4"/>
      <c r="AE286" s="76" t="s">
        <v>4261</v>
      </c>
      <c r="AF286" s="4"/>
      <c r="AG286" s="4"/>
      <c r="AH286" s="4"/>
      <c r="AI286" s="150"/>
    </row>
    <row r="287" spans="1:35" s="5" customFormat="1" ht="25.5" customHeight="1" x14ac:dyDescent="0.85">
      <c r="A287" s="10">
        <v>286</v>
      </c>
      <c r="B287" s="10" t="s">
        <v>4025</v>
      </c>
      <c r="C287" s="10" t="s">
        <v>469</v>
      </c>
      <c r="D287" s="10" t="s">
        <v>4398</v>
      </c>
      <c r="E287" s="10" t="s">
        <v>4503</v>
      </c>
      <c r="F287" s="11"/>
      <c r="G287" s="11" t="s">
        <v>10854</v>
      </c>
      <c r="H287" s="11" t="s">
        <v>4506</v>
      </c>
      <c r="I287" s="97">
        <v>443634</v>
      </c>
      <c r="J287" s="97">
        <v>1202317</v>
      </c>
      <c r="K287" s="11">
        <v>2021</v>
      </c>
      <c r="L287" s="11" t="s">
        <v>65</v>
      </c>
      <c r="M287" s="11"/>
      <c r="N287" s="11"/>
      <c r="O287" s="11" t="s">
        <v>68</v>
      </c>
      <c r="P287" s="11" t="s">
        <v>4507</v>
      </c>
      <c r="Q287" s="11" t="s">
        <v>61</v>
      </c>
      <c r="R287" s="11"/>
      <c r="S287" s="11"/>
      <c r="T287" s="11"/>
      <c r="U287" s="11"/>
      <c r="V287" s="11"/>
      <c r="W287" s="11" t="s">
        <v>69</v>
      </c>
      <c r="X287" s="148"/>
      <c r="Y287" s="11" t="s">
        <v>70</v>
      </c>
      <c r="Z287" s="12" t="s">
        <v>75</v>
      </c>
      <c r="AA287" s="15" t="s">
        <v>72</v>
      </c>
      <c r="AB287" s="15"/>
      <c r="AC287" s="4"/>
      <c r="AD287" s="4"/>
      <c r="AE287" s="76" t="s">
        <v>4261</v>
      </c>
      <c r="AF287" s="4"/>
      <c r="AG287" s="4"/>
      <c r="AH287" s="4"/>
      <c r="AI287" s="150"/>
    </row>
    <row r="288" spans="1:35" s="5" customFormat="1" ht="25.5" customHeight="1" x14ac:dyDescent="0.85">
      <c r="A288" s="10">
        <v>287</v>
      </c>
      <c r="B288" s="10" t="s">
        <v>4025</v>
      </c>
      <c r="C288" s="10" t="s">
        <v>469</v>
      </c>
      <c r="D288" s="10" t="s">
        <v>4398</v>
      </c>
      <c r="E288" s="10" t="s">
        <v>4503</v>
      </c>
      <c r="F288" s="11"/>
      <c r="G288" s="11" t="s">
        <v>10855</v>
      </c>
      <c r="H288" s="11" t="s">
        <v>4508</v>
      </c>
      <c r="I288" s="97">
        <v>442551</v>
      </c>
      <c r="J288" s="97">
        <v>1203926</v>
      </c>
      <c r="K288" s="11">
        <v>2021</v>
      </c>
      <c r="L288" s="11" t="s">
        <v>65</v>
      </c>
      <c r="M288" s="11"/>
      <c r="N288" s="11"/>
      <c r="O288" s="11" t="s">
        <v>68</v>
      </c>
      <c r="P288" s="11" t="s">
        <v>4509</v>
      </c>
      <c r="Q288" s="11" t="s">
        <v>61</v>
      </c>
      <c r="R288" s="11"/>
      <c r="S288" s="11"/>
      <c r="T288" s="11"/>
      <c r="U288" s="11"/>
      <c r="V288" s="11"/>
      <c r="W288" s="11" t="s">
        <v>69</v>
      </c>
      <c r="X288" s="148"/>
      <c r="Y288" s="11" t="s">
        <v>70</v>
      </c>
      <c r="Z288" s="12" t="s">
        <v>75</v>
      </c>
      <c r="AA288" s="15" t="s">
        <v>72</v>
      </c>
      <c r="AB288" s="15"/>
      <c r="AC288" s="4"/>
      <c r="AD288" s="4"/>
      <c r="AE288" s="76" t="s">
        <v>4261</v>
      </c>
      <c r="AF288" s="4"/>
      <c r="AG288" s="4"/>
      <c r="AH288" s="4"/>
      <c r="AI288" s="150"/>
    </row>
    <row r="289" spans="1:35" s="5" customFormat="1" ht="25.5" customHeight="1" x14ac:dyDescent="0.85">
      <c r="A289" s="10">
        <v>288</v>
      </c>
      <c r="B289" s="10" t="s">
        <v>4025</v>
      </c>
      <c r="C289" s="10" t="s">
        <v>469</v>
      </c>
      <c r="D289" s="10" t="s">
        <v>4398</v>
      </c>
      <c r="E289" s="10" t="s">
        <v>4503</v>
      </c>
      <c r="F289" s="11"/>
      <c r="G289" s="11" t="s">
        <v>10856</v>
      </c>
      <c r="H289" s="11" t="s">
        <v>4510</v>
      </c>
      <c r="I289" s="97">
        <v>443533</v>
      </c>
      <c r="J289" s="97">
        <v>1201863</v>
      </c>
      <c r="K289" s="11">
        <v>2021</v>
      </c>
      <c r="L289" s="11" t="s">
        <v>65</v>
      </c>
      <c r="M289" s="11"/>
      <c r="N289" s="11"/>
      <c r="O289" s="11" t="s">
        <v>68</v>
      </c>
      <c r="P289" s="11" t="s">
        <v>4511</v>
      </c>
      <c r="Q289" s="11" t="s">
        <v>61</v>
      </c>
      <c r="R289" s="11"/>
      <c r="S289" s="11"/>
      <c r="T289" s="11"/>
      <c r="U289" s="11"/>
      <c r="V289" s="11"/>
      <c r="W289" s="11" t="s">
        <v>69</v>
      </c>
      <c r="X289" s="148"/>
      <c r="Y289" s="11" t="s">
        <v>70</v>
      </c>
      <c r="Z289" s="12" t="s">
        <v>75</v>
      </c>
      <c r="AA289" s="15" t="s">
        <v>72</v>
      </c>
      <c r="AB289" s="15"/>
      <c r="AC289" s="4"/>
      <c r="AD289" s="4"/>
      <c r="AE289" s="76" t="s">
        <v>4261</v>
      </c>
      <c r="AF289" s="4"/>
      <c r="AG289" s="4"/>
      <c r="AH289" s="4"/>
      <c r="AI289" s="150"/>
    </row>
    <row r="290" spans="1:35" s="5" customFormat="1" ht="25.5" customHeight="1" x14ac:dyDescent="0.85">
      <c r="A290" s="10">
        <v>289</v>
      </c>
      <c r="B290" s="10" t="s">
        <v>4025</v>
      </c>
      <c r="C290" s="10" t="s">
        <v>469</v>
      </c>
      <c r="D290" s="10" t="s">
        <v>4398</v>
      </c>
      <c r="E290" s="10" t="s">
        <v>4503</v>
      </c>
      <c r="F290" s="11"/>
      <c r="G290" s="11" t="s">
        <v>10857</v>
      </c>
      <c r="H290" s="11" t="s">
        <v>4512</v>
      </c>
      <c r="I290" s="97">
        <v>444324</v>
      </c>
      <c r="J290" s="97">
        <v>1200517</v>
      </c>
      <c r="K290" s="11">
        <v>2021</v>
      </c>
      <c r="L290" s="11" t="s">
        <v>65</v>
      </c>
      <c r="M290" s="11"/>
      <c r="N290" s="11"/>
      <c r="O290" s="11" t="s">
        <v>68</v>
      </c>
      <c r="P290" s="11" t="s">
        <v>4513</v>
      </c>
      <c r="Q290" s="11" t="s">
        <v>61</v>
      </c>
      <c r="R290" s="11"/>
      <c r="S290" s="11"/>
      <c r="T290" s="11"/>
      <c r="U290" s="11"/>
      <c r="V290" s="11"/>
      <c r="W290" s="11" t="s">
        <v>69</v>
      </c>
      <c r="X290" s="148"/>
      <c r="Y290" s="11" t="s">
        <v>70</v>
      </c>
      <c r="Z290" s="12" t="s">
        <v>75</v>
      </c>
      <c r="AA290" s="15" t="s">
        <v>72</v>
      </c>
      <c r="AB290" s="15"/>
      <c r="AC290" s="4"/>
      <c r="AD290" s="4"/>
      <c r="AE290" s="76" t="s">
        <v>4261</v>
      </c>
      <c r="AF290" s="4"/>
      <c r="AG290" s="4"/>
      <c r="AH290" s="4"/>
      <c r="AI290" s="150"/>
    </row>
    <row r="291" spans="1:35" s="5" customFormat="1" ht="25.5" customHeight="1" x14ac:dyDescent="0.85">
      <c r="A291" s="10">
        <v>290</v>
      </c>
      <c r="B291" s="10" t="s">
        <v>4025</v>
      </c>
      <c r="C291" s="10" t="s">
        <v>469</v>
      </c>
      <c r="D291" s="10" t="s">
        <v>4398</v>
      </c>
      <c r="E291" s="10" t="s">
        <v>4503</v>
      </c>
      <c r="F291" s="11"/>
      <c r="G291" s="11" t="s">
        <v>10858</v>
      </c>
      <c r="H291" s="11" t="s">
        <v>4514</v>
      </c>
      <c r="I291" s="97">
        <v>443105</v>
      </c>
      <c r="J291" s="97">
        <v>1200703</v>
      </c>
      <c r="K291" s="11">
        <v>2021</v>
      </c>
      <c r="L291" s="11" t="s">
        <v>65</v>
      </c>
      <c r="M291" s="11"/>
      <c r="N291" s="11"/>
      <c r="O291" s="11" t="s">
        <v>68</v>
      </c>
      <c r="P291" s="11" t="s">
        <v>4515</v>
      </c>
      <c r="Q291" s="11" t="s">
        <v>61</v>
      </c>
      <c r="R291" s="11"/>
      <c r="S291" s="11"/>
      <c r="T291" s="11"/>
      <c r="U291" s="11"/>
      <c r="V291" s="11"/>
      <c r="W291" s="11" t="s">
        <v>69</v>
      </c>
      <c r="X291" s="148"/>
      <c r="Y291" s="11" t="s">
        <v>70</v>
      </c>
      <c r="Z291" s="12" t="s">
        <v>75</v>
      </c>
      <c r="AA291" s="15" t="s">
        <v>72</v>
      </c>
      <c r="AB291" s="15"/>
      <c r="AC291" s="4"/>
      <c r="AD291" s="4"/>
      <c r="AE291" s="76" t="s">
        <v>4261</v>
      </c>
      <c r="AF291" s="4"/>
      <c r="AG291" s="4"/>
      <c r="AH291" s="4"/>
      <c r="AI291" s="150"/>
    </row>
    <row r="292" spans="1:35" s="5" customFormat="1" ht="25.5" customHeight="1" x14ac:dyDescent="0.85">
      <c r="A292" s="10">
        <v>291</v>
      </c>
      <c r="B292" s="10" t="s">
        <v>4025</v>
      </c>
      <c r="C292" s="10" t="s">
        <v>469</v>
      </c>
      <c r="D292" s="10" t="s">
        <v>4398</v>
      </c>
      <c r="E292" s="10" t="s">
        <v>4503</v>
      </c>
      <c r="F292" s="11"/>
      <c r="G292" s="11" t="s">
        <v>10859</v>
      </c>
      <c r="H292" s="11" t="s">
        <v>4516</v>
      </c>
      <c r="I292" s="97">
        <v>444114</v>
      </c>
      <c r="J292" s="97">
        <v>1200670</v>
      </c>
      <c r="K292" s="11">
        <v>2021</v>
      </c>
      <c r="L292" s="11" t="s">
        <v>65</v>
      </c>
      <c r="M292" s="11"/>
      <c r="N292" s="11"/>
      <c r="O292" s="11" t="s">
        <v>68</v>
      </c>
      <c r="P292" s="11" t="s">
        <v>4517</v>
      </c>
      <c r="Q292" s="11" t="s">
        <v>61</v>
      </c>
      <c r="R292" s="11"/>
      <c r="S292" s="11"/>
      <c r="T292" s="11"/>
      <c r="U292" s="11"/>
      <c r="V292" s="11"/>
      <c r="W292" s="11" t="s">
        <v>69</v>
      </c>
      <c r="X292" s="148"/>
      <c r="Y292" s="11" t="s">
        <v>70</v>
      </c>
      <c r="Z292" s="12" t="s">
        <v>75</v>
      </c>
      <c r="AA292" s="15" t="s">
        <v>72</v>
      </c>
      <c r="AB292" s="15"/>
      <c r="AC292" s="4"/>
      <c r="AD292" s="4"/>
      <c r="AE292" s="76" t="s">
        <v>4261</v>
      </c>
      <c r="AF292" s="4"/>
      <c r="AG292" s="4"/>
      <c r="AH292" s="4"/>
      <c r="AI292" s="150"/>
    </row>
    <row r="293" spans="1:35" s="5" customFormat="1" ht="25.5" customHeight="1" x14ac:dyDescent="0.85">
      <c r="A293" s="10">
        <v>292</v>
      </c>
      <c r="B293" s="10" t="s">
        <v>4025</v>
      </c>
      <c r="C293" s="10" t="s">
        <v>469</v>
      </c>
      <c r="D293" s="10" t="s">
        <v>4398</v>
      </c>
      <c r="E293" s="10" t="s">
        <v>4503</v>
      </c>
      <c r="F293" s="11"/>
      <c r="G293" s="11" t="s">
        <v>10860</v>
      </c>
      <c r="H293" s="11" t="s">
        <v>4518</v>
      </c>
      <c r="I293" s="97">
        <v>443399</v>
      </c>
      <c r="J293" s="97">
        <v>1201104</v>
      </c>
      <c r="K293" s="11">
        <v>2021</v>
      </c>
      <c r="L293" s="11" t="s">
        <v>65</v>
      </c>
      <c r="M293" s="11"/>
      <c r="N293" s="11"/>
      <c r="O293" s="11" t="s">
        <v>68</v>
      </c>
      <c r="P293" s="11" t="s">
        <v>4519</v>
      </c>
      <c r="Q293" s="11" t="s">
        <v>61</v>
      </c>
      <c r="R293" s="11"/>
      <c r="S293" s="11"/>
      <c r="T293" s="11"/>
      <c r="U293" s="11"/>
      <c r="V293" s="11"/>
      <c r="W293" s="11" t="s">
        <v>69</v>
      </c>
      <c r="X293" s="148"/>
      <c r="Y293" s="11" t="s">
        <v>70</v>
      </c>
      <c r="Z293" s="12" t="s">
        <v>75</v>
      </c>
      <c r="AA293" s="15" t="s">
        <v>72</v>
      </c>
      <c r="AB293" s="15"/>
      <c r="AC293" s="4"/>
      <c r="AD293" s="4"/>
      <c r="AE293" s="76" t="s">
        <v>4261</v>
      </c>
      <c r="AF293" s="4"/>
      <c r="AG293" s="4"/>
      <c r="AH293" s="4"/>
      <c r="AI293" s="150"/>
    </row>
    <row r="294" spans="1:35" s="5" customFormat="1" ht="25.5" customHeight="1" x14ac:dyDescent="0.85">
      <c r="A294" s="10">
        <v>293</v>
      </c>
      <c r="B294" s="10" t="s">
        <v>4025</v>
      </c>
      <c r="C294" s="10" t="s">
        <v>469</v>
      </c>
      <c r="D294" s="10" t="s">
        <v>4398</v>
      </c>
      <c r="E294" s="10" t="s">
        <v>4503</v>
      </c>
      <c r="F294" s="11"/>
      <c r="G294" s="11" t="s">
        <v>10861</v>
      </c>
      <c r="H294" s="11" t="s">
        <v>4520</v>
      </c>
      <c r="I294" s="97">
        <v>443234</v>
      </c>
      <c r="J294" s="97">
        <v>1202476</v>
      </c>
      <c r="K294" s="11">
        <v>2021</v>
      </c>
      <c r="L294" s="11" t="s">
        <v>65</v>
      </c>
      <c r="M294" s="11"/>
      <c r="N294" s="11"/>
      <c r="O294" s="11" t="s">
        <v>68</v>
      </c>
      <c r="P294" s="11" t="s">
        <v>4521</v>
      </c>
      <c r="Q294" s="11" t="s">
        <v>61</v>
      </c>
      <c r="R294" s="11"/>
      <c r="S294" s="11"/>
      <c r="T294" s="11"/>
      <c r="U294" s="11"/>
      <c r="V294" s="11"/>
      <c r="W294" s="11" t="s">
        <v>69</v>
      </c>
      <c r="X294" s="148"/>
      <c r="Y294" s="11" t="s">
        <v>70</v>
      </c>
      <c r="Z294" s="12" t="s">
        <v>75</v>
      </c>
      <c r="AA294" s="15" t="s">
        <v>72</v>
      </c>
      <c r="AB294" s="15"/>
      <c r="AC294" s="4"/>
      <c r="AD294" s="4"/>
      <c r="AE294" s="76" t="s">
        <v>4261</v>
      </c>
      <c r="AF294" s="4"/>
      <c r="AG294" s="4"/>
      <c r="AH294" s="4"/>
      <c r="AI294" s="150"/>
    </row>
    <row r="295" spans="1:35" s="5" customFormat="1" ht="25.5" customHeight="1" x14ac:dyDescent="0.85">
      <c r="A295" s="10">
        <v>294</v>
      </c>
      <c r="B295" s="10" t="s">
        <v>4025</v>
      </c>
      <c r="C295" s="10" t="s">
        <v>469</v>
      </c>
      <c r="D295" s="10" t="s">
        <v>4398</v>
      </c>
      <c r="E295" s="10" t="s">
        <v>4503</v>
      </c>
      <c r="F295" s="11"/>
      <c r="G295" s="11" t="s">
        <v>10862</v>
      </c>
      <c r="H295" s="11" t="s">
        <v>4522</v>
      </c>
      <c r="I295" s="97">
        <v>443120</v>
      </c>
      <c r="J295" s="97">
        <v>1202617</v>
      </c>
      <c r="K295" s="11">
        <v>2021</v>
      </c>
      <c r="L295" s="11" t="s">
        <v>65</v>
      </c>
      <c r="M295" s="11"/>
      <c r="N295" s="11"/>
      <c r="O295" s="11" t="s">
        <v>68</v>
      </c>
      <c r="P295" s="11" t="s">
        <v>4523</v>
      </c>
      <c r="Q295" s="11" t="s">
        <v>61</v>
      </c>
      <c r="R295" s="11"/>
      <c r="S295" s="11"/>
      <c r="T295" s="11"/>
      <c r="U295" s="11"/>
      <c r="V295" s="11"/>
      <c r="W295" s="11" t="s">
        <v>69</v>
      </c>
      <c r="X295" s="148"/>
      <c r="Y295" s="11" t="s">
        <v>70</v>
      </c>
      <c r="Z295" s="12" t="s">
        <v>75</v>
      </c>
      <c r="AA295" s="15" t="s">
        <v>72</v>
      </c>
      <c r="AB295" s="15"/>
      <c r="AC295" s="4"/>
      <c r="AD295" s="4"/>
      <c r="AE295" s="76" t="s">
        <v>4261</v>
      </c>
      <c r="AF295" s="4"/>
      <c r="AG295" s="4"/>
      <c r="AH295" s="4"/>
      <c r="AI295" s="150"/>
    </row>
    <row r="296" spans="1:35" s="5" customFormat="1" ht="25.5" customHeight="1" x14ac:dyDescent="0.85">
      <c r="A296" s="10">
        <v>295</v>
      </c>
      <c r="B296" s="10" t="s">
        <v>4025</v>
      </c>
      <c r="C296" s="10" t="s">
        <v>469</v>
      </c>
      <c r="D296" s="10" t="s">
        <v>4398</v>
      </c>
      <c r="E296" s="10" t="s">
        <v>4503</v>
      </c>
      <c r="F296" s="11"/>
      <c r="G296" s="11" t="s">
        <v>10863</v>
      </c>
      <c r="H296" s="11" t="s">
        <v>4524</v>
      </c>
      <c r="I296" s="97">
        <v>444084</v>
      </c>
      <c r="J296" s="97">
        <v>1201050</v>
      </c>
      <c r="K296" s="11">
        <v>2021</v>
      </c>
      <c r="L296" s="11" t="s">
        <v>65</v>
      </c>
      <c r="M296" s="11"/>
      <c r="N296" s="11"/>
      <c r="O296" s="11" t="s">
        <v>68</v>
      </c>
      <c r="P296" s="11" t="s">
        <v>4525</v>
      </c>
      <c r="Q296" s="11" t="s">
        <v>61</v>
      </c>
      <c r="R296" s="11"/>
      <c r="S296" s="11"/>
      <c r="T296" s="11"/>
      <c r="U296" s="11"/>
      <c r="V296" s="11"/>
      <c r="W296" s="11" t="s">
        <v>69</v>
      </c>
      <c r="X296" s="148"/>
      <c r="Y296" s="11" t="s">
        <v>70</v>
      </c>
      <c r="Z296" s="12" t="s">
        <v>75</v>
      </c>
      <c r="AA296" s="15" t="s">
        <v>72</v>
      </c>
      <c r="AB296" s="15"/>
      <c r="AC296" s="4"/>
      <c r="AD296" s="4"/>
      <c r="AE296" s="76" t="s">
        <v>4261</v>
      </c>
      <c r="AF296" s="4"/>
      <c r="AG296" s="4"/>
      <c r="AH296" s="4"/>
      <c r="AI296" s="150"/>
    </row>
    <row r="297" spans="1:35" s="5" customFormat="1" ht="25.5" customHeight="1" x14ac:dyDescent="0.85">
      <c r="A297" s="10">
        <v>296</v>
      </c>
      <c r="B297" s="10" t="s">
        <v>4025</v>
      </c>
      <c r="C297" s="10" t="s">
        <v>469</v>
      </c>
      <c r="D297" s="10" t="s">
        <v>4398</v>
      </c>
      <c r="E297" s="10" t="s">
        <v>4503</v>
      </c>
      <c r="F297" s="11"/>
      <c r="G297" s="11" t="s">
        <v>10864</v>
      </c>
      <c r="H297" s="11" t="s">
        <v>4526</v>
      </c>
      <c r="I297" s="97">
        <v>443860</v>
      </c>
      <c r="J297" s="97">
        <v>1201115</v>
      </c>
      <c r="K297" s="11">
        <v>2021</v>
      </c>
      <c r="L297" s="11" t="s">
        <v>65</v>
      </c>
      <c r="M297" s="11"/>
      <c r="N297" s="11"/>
      <c r="O297" s="11" t="s">
        <v>68</v>
      </c>
      <c r="P297" s="11" t="s">
        <v>4527</v>
      </c>
      <c r="Q297" s="11" t="s">
        <v>61</v>
      </c>
      <c r="R297" s="11"/>
      <c r="S297" s="11"/>
      <c r="T297" s="11"/>
      <c r="U297" s="11"/>
      <c r="V297" s="11"/>
      <c r="W297" s="11" t="s">
        <v>69</v>
      </c>
      <c r="X297" s="148"/>
      <c r="Y297" s="11" t="s">
        <v>70</v>
      </c>
      <c r="Z297" s="12" t="s">
        <v>75</v>
      </c>
      <c r="AA297" s="15" t="s">
        <v>72</v>
      </c>
      <c r="AB297" s="15"/>
      <c r="AC297" s="4"/>
      <c r="AD297" s="4"/>
      <c r="AE297" s="76" t="s">
        <v>4261</v>
      </c>
      <c r="AF297" s="4"/>
      <c r="AG297" s="4"/>
      <c r="AH297" s="4"/>
      <c r="AI297" s="150"/>
    </row>
    <row r="298" spans="1:35" s="5" customFormat="1" ht="25.5" customHeight="1" x14ac:dyDescent="0.85">
      <c r="A298" s="10">
        <v>297</v>
      </c>
      <c r="B298" s="10" t="s">
        <v>4025</v>
      </c>
      <c r="C298" s="10" t="s">
        <v>469</v>
      </c>
      <c r="D298" s="10" t="s">
        <v>4398</v>
      </c>
      <c r="E298" s="10" t="s">
        <v>4503</v>
      </c>
      <c r="F298" s="11"/>
      <c r="G298" s="11" t="s">
        <v>10865</v>
      </c>
      <c r="H298" s="11" t="s">
        <v>4528</v>
      </c>
      <c r="I298" s="97">
        <v>443118</v>
      </c>
      <c r="J298" s="97">
        <v>1202130</v>
      </c>
      <c r="K298" s="11">
        <v>2021</v>
      </c>
      <c r="L298" s="11" t="s">
        <v>65</v>
      </c>
      <c r="M298" s="11"/>
      <c r="N298" s="11"/>
      <c r="O298" s="11" t="s">
        <v>68</v>
      </c>
      <c r="P298" s="11" t="s">
        <v>4529</v>
      </c>
      <c r="Q298" s="11" t="s">
        <v>61</v>
      </c>
      <c r="R298" s="11"/>
      <c r="S298" s="11"/>
      <c r="T298" s="11"/>
      <c r="U298" s="11"/>
      <c r="V298" s="11"/>
      <c r="W298" s="11" t="s">
        <v>69</v>
      </c>
      <c r="X298" s="148"/>
      <c r="Y298" s="11" t="s">
        <v>70</v>
      </c>
      <c r="Z298" s="12" t="s">
        <v>75</v>
      </c>
      <c r="AA298" s="15" t="s">
        <v>72</v>
      </c>
      <c r="AB298" s="15"/>
      <c r="AC298" s="4"/>
      <c r="AD298" s="4"/>
      <c r="AE298" s="76" t="s">
        <v>4261</v>
      </c>
      <c r="AF298" s="4"/>
      <c r="AG298" s="4"/>
      <c r="AH298" s="4"/>
      <c r="AI298" s="150"/>
    </row>
    <row r="299" spans="1:35" s="5" customFormat="1" ht="25.5" customHeight="1" x14ac:dyDescent="0.85">
      <c r="A299" s="10">
        <v>298</v>
      </c>
      <c r="B299" s="10" t="s">
        <v>4025</v>
      </c>
      <c r="C299" s="10" t="s">
        <v>469</v>
      </c>
      <c r="D299" s="10" t="s">
        <v>4398</v>
      </c>
      <c r="E299" s="10" t="s">
        <v>4503</v>
      </c>
      <c r="F299" s="11"/>
      <c r="G299" s="11" t="s">
        <v>10866</v>
      </c>
      <c r="H299" s="11" t="s">
        <v>4530</v>
      </c>
      <c r="I299" s="97">
        <v>443798</v>
      </c>
      <c r="J299" s="97">
        <v>1200977</v>
      </c>
      <c r="K299" s="11">
        <v>2021</v>
      </c>
      <c r="L299" s="11" t="s">
        <v>65</v>
      </c>
      <c r="M299" s="11"/>
      <c r="N299" s="11"/>
      <c r="O299" s="11" t="s">
        <v>68</v>
      </c>
      <c r="P299" s="11" t="s">
        <v>4531</v>
      </c>
      <c r="Q299" s="11" t="s">
        <v>61</v>
      </c>
      <c r="R299" s="11"/>
      <c r="S299" s="11"/>
      <c r="T299" s="11"/>
      <c r="U299" s="11"/>
      <c r="V299" s="11"/>
      <c r="W299" s="11" t="s">
        <v>69</v>
      </c>
      <c r="X299" s="148"/>
      <c r="Y299" s="11" t="s">
        <v>70</v>
      </c>
      <c r="Z299" s="12" t="s">
        <v>75</v>
      </c>
      <c r="AA299" s="15" t="s">
        <v>72</v>
      </c>
      <c r="AB299" s="15"/>
      <c r="AC299" s="4"/>
      <c r="AD299" s="4"/>
      <c r="AE299" s="76" t="s">
        <v>4261</v>
      </c>
      <c r="AF299" s="4"/>
      <c r="AG299" s="4"/>
      <c r="AH299" s="4"/>
      <c r="AI299" s="150"/>
    </row>
    <row r="300" spans="1:35" s="5" customFormat="1" ht="25.5" customHeight="1" x14ac:dyDescent="0.85">
      <c r="A300" s="10">
        <v>299</v>
      </c>
      <c r="B300" s="10" t="s">
        <v>4025</v>
      </c>
      <c r="C300" s="10" t="s">
        <v>469</v>
      </c>
      <c r="D300" s="10" t="s">
        <v>4398</v>
      </c>
      <c r="E300" s="10" t="s">
        <v>4532</v>
      </c>
      <c r="F300" s="11"/>
      <c r="G300" s="11" t="s">
        <v>10867</v>
      </c>
      <c r="H300" s="11" t="s">
        <v>4533</v>
      </c>
      <c r="I300" s="97">
        <v>442846</v>
      </c>
      <c r="J300" s="97">
        <v>1202665</v>
      </c>
      <c r="K300" s="11">
        <v>2021</v>
      </c>
      <c r="L300" s="11" t="s">
        <v>65</v>
      </c>
      <c r="M300" s="11"/>
      <c r="N300" s="11"/>
      <c r="O300" s="11" t="s">
        <v>68</v>
      </c>
      <c r="P300" s="11" t="s">
        <v>4534</v>
      </c>
      <c r="Q300" s="11" t="s">
        <v>61</v>
      </c>
      <c r="R300" s="11"/>
      <c r="S300" s="11"/>
      <c r="T300" s="11"/>
      <c r="U300" s="11"/>
      <c r="V300" s="11"/>
      <c r="W300" s="11" t="s">
        <v>69</v>
      </c>
      <c r="X300" s="148"/>
      <c r="Y300" s="11" t="s">
        <v>70</v>
      </c>
      <c r="Z300" s="12" t="s">
        <v>75</v>
      </c>
      <c r="AA300" s="15" t="s">
        <v>72</v>
      </c>
      <c r="AB300" s="15"/>
      <c r="AC300" s="4"/>
      <c r="AD300" s="4"/>
      <c r="AE300" s="76" t="s">
        <v>4261</v>
      </c>
      <c r="AF300" s="4"/>
      <c r="AG300" s="4"/>
      <c r="AH300" s="4"/>
      <c r="AI300" s="150"/>
    </row>
    <row r="301" spans="1:35" s="5" customFormat="1" ht="25.5" customHeight="1" x14ac:dyDescent="0.85">
      <c r="A301" s="10">
        <v>300</v>
      </c>
      <c r="B301" s="10" t="s">
        <v>4025</v>
      </c>
      <c r="C301" s="10" t="s">
        <v>469</v>
      </c>
      <c r="D301" s="10" t="s">
        <v>4398</v>
      </c>
      <c r="E301" s="10" t="s">
        <v>4532</v>
      </c>
      <c r="F301" s="11"/>
      <c r="G301" s="11" t="s">
        <v>10868</v>
      </c>
      <c r="H301" s="11" t="s">
        <v>4535</v>
      </c>
      <c r="I301" s="97">
        <v>441585</v>
      </c>
      <c r="J301" s="97">
        <v>1203778</v>
      </c>
      <c r="K301" s="11">
        <v>2021</v>
      </c>
      <c r="L301" s="11" t="s">
        <v>65</v>
      </c>
      <c r="M301" s="11"/>
      <c r="N301" s="11"/>
      <c r="O301" s="11" t="s">
        <v>68</v>
      </c>
      <c r="P301" s="11" t="s">
        <v>4536</v>
      </c>
      <c r="Q301" s="11" t="s">
        <v>61</v>
      </c>
      <c r="R301" s="11"/>
      <c r="S301" s="11"/>
      <c r="T301" s="11"/>
      <c r="U301" s="11"/>
      <c r="V301" s="11"/>
      <c r="W301" s="11" t="s">
        <v>69</v>
      </c>
      <c r="X301" s="148"/>
      <c r="Y301" s="11" t="s">
        <v>70</v>
      </c>
      <c r="Z301" s="12" t="s">
        <v>75</v>
      </c>
      <c r="AA301" s="15" t="s">
        <v>72</v>
      </c>
      <c r="AB301" s="15"/>
      <c r="AC301" s="4"/>
      <c r="AD301" s="4"/>
      <c r="AE301" s="76" t="s">
        <v>4261</v>
      </c>
      <c r="AF301" s="4"/>
      <c r="AG301" s="4"/>
      <c r="AH301" s="4"/>
      <c r="AI301" s="150"/>
    </row>
    <row r="302" spans="1:35" s="5" customFormat="1" ht="25.5" customHeight="1" x14ac:dyDescent="0.85">
      <c r="A302" s="10">
        <v>301</v>
      </c>
      <c r="B302" s="10" t="s">
        <v>4025</v>
      </c>
      <c r="C302" s="10" t="s">
        <v>469</v>
      </c>
      <c r="D302" s="10" t="s">
        <v>4398</v>
      </c>
      <c r="E302" s="10" t="s">
        <v>4532</v>
      </c>
      <c r="F302" s="11"/>
      <c r="G302" s="11" t="s">
        <v>10869</v>
      </c>
      <c r="H302" s="11" t="s">
        <v>4537</v>
      </c>
      <c r="I302" s="97">
        <v>442224</v>
      </c>
      <c r="J302" s="97">
        <v>1202422</v>
      </c>
      <c r="K302" s="11">
        <v>2021</v>
      </c>
      <c r="L302" s="11" t="s">
        <v>65</v>
      </c>
      <c r="M302" s="11"/>
      <c r="N302" s="11"/>
      <c r="O302" s="11" t="s">
        <v>68</v>
      </c>
      <c r="P302" s="11" t="s">
        <v>4538</v>
      </c>
      <c r="Q302" s="11" t="s">
        <v>61</v>
      </c>
      <c r="R302" s="11"/>
      <c r="S302" s="11"/>
      <c r="T302" s="11"/>
      <c r="U302" s="11"/>
      <c r="V302" s="11"/>
      <c r="W302" s="11" t="s">
        <v>69</v>
      </c>
      <c r="X302" s="148"/>
      <c r="Y302" s="11" t="s">
        <v>70</v>
      </c>
      <c r="Z302" s="12" t="s">
        <v>75</v>
      </c>
      <c r="AA302" s="15" t="s">
        <v>72</v>
      </c>
      <c r="AB302" s="15"/>
      <c r="AC302" s="4"/>
      <c r="AD302" s="4"/>
      <c r="AE302" s="76" t="s">
        <v>4261</v>
      </c>
      <c r="AF302" s="4"/>
      <c r="AG302" s="4"/>
      <c r="AH302" s="4"/>
      <c r="AI302" s="150"/>
    </row>
    <row r="303" spans="1:35" s="5" customFormat="1" ht="25.5" customHeight="1" x14ac:dyDescent="0.85">
      <c r="A303" s="10">
        <v>302</v>
      </c>
      <c r="B303" s="10" t="s">
        <v>4025</v>
      </c>
      <c r="C303" s="10" t="s">
        <v>469</v>
      </c>
      <c r="D303" s="10" t="s">
        <v>4398</v>
      </c>
      <c r="E303" s="10" t="s">
        <v>4532</v>
      </c>
      <c r="F303" s="11"/>
      <c r="G303" s="11" t="s">
        <v>10870</v>
      </c>
      <c r="H303" s="11" t="s">
        <v>4539</v>
      </c>
      <c r="I303" s="97">
        <v>442493</v>
      </c>
      <c r="J303" s="97">
        <v>1202332</v>
      </c>
      <c r="K303" s="11">
        <v>2021</v>
      </c>
      <c r="L303" s="11" t="s">
        <v>65</v>
      </c>
      <c r="M303" s="11"/>
      <c r="N303" s="11"/>
      <c r="O303" s="11" t="s">
        <v>68</v>
      </c>
      <c r="P303" s="11" t="s">
        <v>4540</v>
      </c>
      <c r="Q303" s="11" t="s">
        <v>61</v>
      </c>
      <c r="R303" s="11"/>
      <c r="S303" s="11"/>
      <c r="T303" s="11"/>
      <c r="U303" s="11"/>
      <c r="V303" s="11"/>
      <c r="W303" s="11" t="s">
        <v>69</v>
      </c>
      <c r="X303" s="148"/>
      <c r="Y303" s="11" t="s">
        <v>70</v>
      </c>
      <c r="Z303" s="12" t="s">
        <v>75</v>
      </c>
      <c r="AA303" s="15" t="s">
        <v>72</v>
      </c>
      <c r="AB303" s="15"/>
      <c r="AC303" s="4"/>
      <c r="AD303" s="4"/>
      <c r="AE303" s="76" t="s">
        <v>4261</v>
      </c>
      <c r="AF303" s="4"/>
      <c r="AG303" s="4"/>
      <c r="AH303" s="4"/>
      <c r="AI303" s="150"/>
    </row>
    <row r="304" spans="1:35" s="5" customFormat="1" ht="25.5" customHeight="1" x14ac:dyDescent="0.85">
      <c r="A304" s="10">
        <v>303</v>
      </c>
      <c r="B304" s="10" t="s">
        <v>4025</v>
      </c>
      <c r="C304" s="10" t="s">
        <v>469</v>
      </c>
      <c r="D304" s="10" t="s">
        <v>4398</v>
      </c>
      <c r="E304" s="10" t="s">
        <v>4532</v>
      </c>
      <c r="F304" s="11"/>
      <c r="G304" s="11" t="s">
        <v>10871</v>
      </c>
      <c r="H304" s="11" t="s">
        <v>4541</v>
      </c>
      <c r="I304" s="97">
        <v>442778</v>
      </c>
      <c r="J304" s="97">
        <v>1202574</v>
      </c>
      <c r="K304" s="11">
        <v>2021</v>
      </c>
      <c r="L304" s="11" t="s">
        <v>65</v>
      </c>
      <c r="M304" s="11"/>
      <c r="N304" s="11"/>
      <c r="O304" s="11" t="s">
        <v>68</v>
      </c>
      <c r="P304" s="11" t="s">
        <v>4542</v>
      </c>
      <c r="Q304" s="11" t="s">
        <v>61</v>
      </c>
      <c r="R304" s="11"/>
      <c r="S304" s="11"/>
      <c r="T304" s="11"/>
      <c r="U304" s="11"/>
      <c r="V304" s="11"/>
      <c r="W304" s="11" t="s">
        <v>69</v>
      </c>
      <c r="X304" s="148"/>
      <c r="Y304" s="11" t="s">
        <v>70</v>
      </c>
      <c r="Z304" s="12" t="s">
        <v>75</v>
      </c>
      <c r="AA304" s="15" t="s">
        <v>72</v>
      </c>
      <c r="AB304" s="15"/>
      <c r="AC304" s="4"/>
      <c r="AD304" s="4"/>
      <c r="AE304" s="76" t="s">
        <v>4261</v>
      </c>
      <c r="AF304" s="4"/>
      <c r="AG304" s="4"/>
      <c r="AH304" s="4"/>
      <c r="AI304" s="150"/>
    </row>
    <row r="305" spans="1:35" s="5" customFormat="1" ht="25.5" customHeight="1" x14ac:dyDescent="0.85">
      <c r="A305" s="10">
        <v>304</v>
      </c>
      <c r="B305" s="10" t="s">
        <v>4025</v>
      </c>
      <c r="C305" s="10" t="s">
        <v>469</v>
      </c>
      <c r="D305" s="10" t="s">
        <v>4398</v>
      </c>
      <c r="E305" s="10" t="s">
        <v>4532</v>
      </c>
      <c r="F305" s="11"/>
      <c r="G305" s="11" t="s">
        <v>10872</v>
      </c>
      <c r="H305" s="11" t="s">
        <v>4543</v>
      </c>
      <c r="I305" s="97">
        <v>441378</v>
      </c>
      <c r="J305" s="97">
        <v>1201634</v>
      </c>
      <c r="K305" s="11">
        <v>2021</v>
      </c>
      <c r="L305" s="11" t="s">
        <v>65</v>
      </c>
      <c r="M305" s="11"/>
      <c r="N305" s="11"/>
      <c r="O305" s="11" t="s">
        <v>68</v>
      </c>
      <c r="P305" s="11" t="s">
        <v>4544</v>
      </c>
      <c r="Q305" s="11" t="s">
        <v>61</v>
      </c>
      <c r="R305" s="11"/>
      <c r="S305" s="11"/>
      <c r="T305" s="11"/>
      <c r="U305" s="11"/>
      <c r="V305" s="11"/>
      <c r="W305" s="11" t="s">
        <v>69</v>
      </c>
      <c r="X305" s="148"/>
      <c r="Y305" s="11" t="s">
        <v>70</v>
      </c>
      <c r="Z305" s="12" t="s">
        <v>75</v>
      </c>
      <c r="AA305" s="15" t="s">
        <v>72</v>
      </c>
      <c r="AB305" s="15"/>
      <c r="AC305" s="4"/>
      <c r="AD305" s="4"/>
      <c r="AE305" s="76" t="s">
        <v>4261</v>
      </c>
      <c r="AF305" s="4"/>
      <c r="AG305" s="4"/>
      <c r="AH305" s="4"/>
      <c r="AI305" s="150"/>
    </row>
    <row r="306" spans="1:35" s="5" customFormat="1" ht="25.5" customHeight="1" x14ac:dyDescent="0.85">
      <c r="A306" s="10">
        <v>305</v>
      </c>
      <c r="B306" s="10" t="s">
        <v>4025</v>
      </c>
      <c r="C306" s="10" t="s">
        <v>469</v>
      </c>
      <c r="D306" s="10" t="s">
        <v>4398</v>
      </c>
      <c r="E306" s="10" t="s">
        <v>4532</v>
      </c>
      <c r="F306" s="11"/>
      <c r="G306" s="11" t="s">
        <v>10873</v>
      </c>
      <c r="H306" s="11" t="s">
        <v>4545</v>
      </c>
      <c r="I306" s="97">
        <v>441045</v>
      </c>
      <c r="J306" s="97">
        <v>1202203</v>
      </c>
      <c r="K306" s="11">
        <v>2021</v>
      </c>
      <c r="L306" s="11" t="s">
        <v>65</v>
      </c>
      <c r="M306" s="11"/>
      <c r="N306" s="11"/>
      <c r="O306" s="11" t="s">
        <v>68</v>
      </c>
      <c r="P306" s="11" t="s">
        <v>4546</v>
      </c>
      <c r="Q306" s="11" t="s">
        <v>61</v>
      </c>
      <c r="R306" s="11"/>
      <c r="S306" s="11"/>
      <c r="T306" s="11"/>
      <c r="U306" s="11"/>
      <c r="V306" s="11"/>
      <c r="W306" s="11" t="s">
        <v>69</v>
      </c>
      <c r="X306" s="148"/>
      <c r="Y306" s="11" t="s">
        <v>70</v>
      </c>
      <c r="Z306" s="12" t="s">
        <v>75</v>
      </c>
      <c r="AA306" s="15" t="s">
        <v>72</v>
      </c>
      <c r="AB306" s="15"/>
      <c r="AC306" s="4"/>
      <c r="AD306" s="4"/>
      <c r="AE306" s="76" t="s">
        <v>4261</v>
      </c>
      <c r="AF306" s="4"/>
      <c r="AG306" s="4"/>
      <c r="AH306" s="4"/>
      <c r="AI306" s="150"/>
    </row>
    <row r="307" spans="1:35" s="5" customFormat="1" ht="25.5" customHeight="1" x14ac:dyDescent="0.85">
      <c r="A307" s="10">
        <v>306</v>
      </c>
      <c r="B307" s="10" t="s">
        <v>4025</v>
      </c>
      <c r="C307" s="10" t="s">
        <v>469</v>
      </c>
      <c r="D307" s="10" t="s">
        <v>4398</v>
      </c>
      <c r="E307" s="10" t="s">
        <v>4532</v>
      </c>
      <c r="F307" s="11"/>
      <c r="G307" s="11" t="s">
        <v>10874</v>
      </c>
      <c r="H307" s="11" t="s">
        <v>4547</v>
      </c>
      <c r="I307" s="97">
        <v>442583</v>
      </c>
      <c r="J307" s="97">
        <v>1202314</v>
      </c>
      <c r="K307" s="11">
        <v>2021</v>
      </c>
      <c r="L307" s="11" t="s">
        <v>65</v>
      </c>
      <c r="M307" s="11"/>
      <c r="N307" s="11"/>
      <c r="O307" s="11" t="s">
        <v>68</v>
      </c>
      <c r="P307" s="11" t="s">
        <v>4548</v>
      </c>
      <c r="Q307" s="11" t="s">
        <v>61</v>
      </c>
      <c r="R307" s="11"/>
      <c r="S307" s="11"/>
      <c r="T307" s="11"/>
      <c r="U307" s="11"/>
      <c r="V307" s="11"/>
      <c r="W307" s="11" t="s">
        <v>69</v>
      </c>
      <c r="X307" s="148"/>
      <c r="Y307" s="11" t="s">
        <v>70</v>
      </c>
      <c r="Z307" s="12" t="s">
        <v>75</v>
      </c>
      <c r="AA307" s="15" t="s">
        <v>72</v>
      </c>
      <c r="AB307" s="15"/>
      <c r="AC307" s="4"/>
      <c r="AD307" s="4"/>
      <c r="AE307" s="76" t="s">
        <v>4261</v>
      </c>
      <c r="AF307" s="4"/>
      <c r="AG307" s="4"/>
      <c r="AH307" s="4"/>
      <c r="AI307" s="150"/>
    </row>
    <row r="308" spans="1:35" s="5" customFormat="1" ht="25.5" customHeight="1" x14ac:dyDescent="0.85">
      <c r="A308" s="10">
        <v>307</v>
      </c>
      <c r="B308" s="10" t="s">
        <v>4025</v>
      </c>
      <c r="C308" s="10" t="s">
        <v>469</v>
      </c>
      <c r="D308" s="10" t="s">
        <v>4398</v>
      </c>
      <c r="E308" s="10" t="s">
        <v>4532</v>
      </c>
      <c r="F308" s="11"/>
      <c r="G308" s="11" t="s">
        <v>10875</v>
      </c>
      <c r="H308" s="11" t="s">
        <v>4549</v>
      </c>
      <c r="I308" s="97">
        <v>441728</v>
      </c>
      <c r="J308" s="97">
        <v>1202307</v>
      </c>
      <c r="K308" s="11">
        <v>2021</v>
      </c>
      <c r="L308" s="11" t="s">
        <v>65</v>
      </c>
      <c r="M308" s="11"/>
      <c r="N308" s="11"/>
      <c r="O308" s="11" t="s">
        <v>68</v>
      </c>
      <c r="P308" s="11" t="s">
        <v>4550</v>
      </c>
      <c r="Q308" s="11" t="s">
        <v>61</v>
      </c>
      <c r="R308" s="11"/>
      <c r="S308" s="11"/>
      <c r="T308" s="11"/>
      <c r="U308" s="11"/>
      <c r="V308" s="11"/>
      <c r="W308" s="11" t="s">
        <v>69</v>
      </c>
      <c r="X308" s="148"/>
      <c r="Y308" s="11" t="s">
        <v>70</v>
      </c>
      <c r="Z308" s="12" t="s">
        <v>75</v>
      </c>
      <c r="AA308" s="15" t="s">
        <v>72</v>
      </c>
      <c r="AB308" s="15"/>
      <c r="AC308" s="4"/>
      <c r="AD308" s="4"/>
      <c r="AE308" s="76" t="s">
        <v>4261</v>
      </c>
      <c r="AF308" s="4"/>
      <c r="AG308" s="4"/>
      <c r="AH308" s="4"/>
      <c r="AI308" s="150"/>
    </row>
    <row r="309" spans="1:35" s="5" customFormat="1" ht="25.5" customHeight="1" x14ac:dyDescent="0.85">
      <c r="A309" s="10">
        <v>308</v>
      </c>
      <c r="B309" s="10" t="s">
        <v>4025</v>
      </c>
      <c r="C309" s="10" t="s">
        <v>469</v>
      </c>
      <c r="D309" s="10" t="s">
        <v>4398</v>
      </c>
      <c r="E309" s="10" t="s">
        <v>4532</v>
      </c>
      <c r="F309" s="11"/>
      <c r="G309" s="11" t="s">
        <v>10876</v>
      </c>
      <c r="H309" s="11" t="s">
        <v>4551</v>
      </c>
      <c r="I309" s="97">
        <v>441292</v>
      </c>
      <c r="J309" s="97">
        <v>1202909</v>
      </c>
      <c r="K309" s="11">
        <v>2021</v>
      </c>
      <c r="L309" s="11" t="s">
        <v>65</v>
      </c>
      <c r="M309" s="11"/>
      <c r="N309" s="11"/>
      <c r="O309" s="11" t="s">
        <v>68</v>
      </c>
      <c r="P309" s="11" t="s">
        <v>4552</v>
      </c>
      <c r="Q309" s="11" t="s">
        <v>61</v>
      </c>
      <c r="R309" s="11"/>
      <c r="S309" s="11"/>
      <c r="T309" s="11"/>
      <c r="U309" s="11"/>
      <c r="V309" s="11"/>
      <c r="W309" s="11" t="s">
        <v>69</v>
      </c>
      <c r="X309" s="148"/>
      <c r="Y309" s="11" t="s">
        <v>70</v>
      </c>
      <c r="Z309" s="12" t="s">
        <v>75</v>
      </c>
      <c r="AA309" s="15" t="s">
        <v>72</v>
      </c>
      <c r="AB309" s="15"/>
      <c r="AC309" s="4"/>
      <c r="AD309" s="4"/>
      <c r="AE309" s="76" t="s">
        <v>4261</v>
      </c>
      <c r="AF309" s="4"/>
      <c r="AG309" s="4"/>
      <c r="AH309" s="4"/>
      <c r="AI309" s="150"/>
    </row>
    <row r="310" spans="1:35" s="5" customFormat="1" ht="25.5" customHeight="1" x14ac:dyDescent="0.85">
      <c r="A310" s="10">
        <v>309</v>
      </c>
      <c r="B310" s="10" t="s">
        <v>4025</v>
      </c>
      <c r="C310" s="10" t="s">
        <v>469</v>
      </c>
      <c r="D310" s="10" t="s">
        <v>4398</v>
      </c>
      <c r="E310" s="10" t="s">
        <v>4532</v>
      </c>
      <c r="F310" s="11"/>
      <c r="G310" s="11" t="s">
        <v>10877</v>
      </c>
      <c r="H310" s="11" t="s">
        <v>4553</v>
      </c>
      <c r="I310" s="97">
        <v>442755</v>
      </c>
      <c r="J310" s="97">
        <v>1203026</v>
      </c>
      <c r="K310" s="11">
        <v>2021</v>
      </c>
      <c r="L310" s="11" t="s">
        <v>65</v>
      </c>
      <c r="M310" s="11"/>
      <c r="N310" s="11"/>
      <c r="O310" s="11" t="s">
        <v>68</v>
      </c>
      <c r="P310" s="11" t="s">
        <v>4554</v>
      </c>
      <c r="Q310" s="11" t="s">
        <v>61</v>
      </c>
      <c r="R310" s="11"/>
      <c r="S310" s="11"/>
      <c r="T310" s="11"/>
      <c r="U310" s="11"/>
      <c r="V310" s="11"/>
      <c r="W310" s="11" t="s">
        <v>69</v>
      </c>
      <c r="X310" s="148"/>
      <c r="Y310" s="11" t="s">
        <v>70</v>
      </c>
      <c r="Z310" s="12" t="s">
        <v>75</v>
      </c>
      <c r="AA310" s="15" t="s">
        <v>72</v>
      </c>
      <c r="AB310" s="15"/>
      <c r="AC310" s="4"/>
      <c r="AD310" s="4"/>
      <c r="AE310" s="76" t="s">
        <v>4261</v>
      </c>
      <c r="AF310" s="4"/>
      <c r="AG310" s="4"/>
      <c r="AH310" s="4"/>
      <c r="AI310" s="150"/>
    </row>
    <row r="311" spans="1:35" s="5" customFormat="1" ht="25.5" customHeight="1" x14ac:dyDescent="0.85">
      <c r="A311" s="10">
        <v>310</v>
      </c>
      <c r="B311" s="10" t="s">
        <v>4025</v>
      </c>
      <c r="C311" s="10" t="s">
        <v>469</v>
      </c>
      <c r="D311" s="10" t="s">
        <v>4398</v>
      </c>
      <c r="E311" s="10" t="s">
        <v>4532</v>
      </c>
      <c r="F311" s="11"/>
      <c r="G311" s="11" t="s">
        <v>10878</v>
      </c>
      <c r="H311" s="11" t="s">
        <v>4555</v>
      </c>
      <c r="I311" s="97">
        <v>441527</v>
      </c>
      <c r="J311" s="97">
        <v>1203334</v>
      </c>
      <c r="K311" s="11">
        <v>2021</v>
      </c>
      <c r="L311" s="11" t="s">
        <v>65</v>
      </c>
      <c r="M311" s="11"/>
      <c r="N311" s="11"/>
      <c r="O311" s="11" t="s">
        <v>68</v>
      </c>
      <c r="P311" s="11" t="s">
        <v>4556</v>
      </c>
      <c r="Q311" s="11" t="s">
        <v>61</v>
      </c>
      <c r="R311" s="11"/>
      <c r="S311" s="11"/>
      <c r="T311" s="11"/>
      <c r="U311" s="11"/>
      <c r="V311" s="11"/>
      <c r="W311" s="11" t="s">
        <v>69</v>
      </c>
      <c r="X311" s="148"/>
      <c r="Y311" s="11" t="s">
        <v>70</v>
      </c>
      <c r="Z311" s="12" t="s">
        <v>75</v>
      </c>
      <c r="AA311" s="15" t="s">
        <v>72</v>
      </c>
      <c r="AB311" s="15"/>
      <c r="AC311" s="4"/>
      <c r="AD311" s="4"/>
      <c r="AE311" s="76" t="s">
        <v>4261</v>
      </c>
      <c r="AF311" s="4"/>
      <c r="AG311" s="4"/>
      <c r="AH311" s="4"/>
      <c r="AI311" s="150"/>
    </row>
    <row r="312" spans="1:35" s="5" customFormat="1" ht="25.5" customHeight="1" x14ac:dyDescent="0.85">
      <c r="A312" s="10">
        <v>311</v>
      </c>
      <c r="B312" s="10" t="s">
        <v>4025</v>
      </c>
      <c r="C312" s="10" t="s">
        <v>469</v>
      </c>
      <c r="D312" s="10" t="s">
        <v>4398</v>
      </c>
      <c r="E312" s="10" t="s">
        <v>4532</v>
      </c>
      <c r="F312" s="11"/>
      <c r="G312" s="11" t="s">
        <v>10879</v>
      </c>
      <c r="H312" s="11" t="s">
        <v>4557</v>
      </c>
      <c r="I312" s="97">
        <v>440936</v>
      </c>
      <c r="J312" s="97">
        <v>1202813</v>
      </c>
      <c r="K312" s="11">
        <v>2021</v>
      </c>
      <c r="L312" s="11" t="s">
        <v>65</v>
      </c>
      <c r="M312" s="11"/>
      <c r="N312" s="11"/>
      <c r="O312" s="11" t="s">
        <v>68</v>
      </c>
      <c r="P312" s="11" t="s">
        <v>4558</v>
      </c>
      <c r="Q312" s="11" t="s">
        <v>61</v>
      </c>
      <c r="R312" s="11"/>
      <c r="S312" s="11"/>
      <c r="T312" s="11"/>
      <c r="U312" s="11"/>
      <c r="V312" s="11"/>
      <c r="W312" s="11" t="s">
        <v>69</v>
      </c>
      <c r="X312" s="148"/>
      <c r="Y312" s="11" t="s">
        <v>70</v>
      </c>
      <c r="Z312" s="12" t="s">
        <v>75</v>
      </c>
      <c r="AA312" s="15" t="s">
        <v>72</v>
      </c>
      <c r="AB312" s="15"/>
      <c r="AC312" s="4"/>
      <c r="AD312" s="4"/>
      <c r="AE312" s="76" t="s">
        <v>4261</v>
      </c>
      <c r="AF312" s="4"/>
      <c r="AG312" s="4"/>
      <c r="AH312" s="4"/>
      <c r="AI312" s="150"/>
    </row>
    <row r="313" spans="1:35" s="5" customFormat="1" ht="25.5" customHeight="1" x14ac:dyDescent="0.85">
      <c r="A313" s="10">
        <v>312</v>
      </c>
      <c r="B313" s="10" t="s">
        <v>4025</v>
      </c>
      <c r="C313" s="10" t="s">
        <v>469</v>
      </c>
      <c r="D313" s="10" t="s">
        <v>4559</v>
      </c>
      <c r="E313" s="10" t="s">
        <v>4559</v>
      </c>
      <c r="F313" s="11"/>
      <c r="G313" s="11" t="s">
        <v>10880</v>
      </c>
      <c r="H313" s="11" t="s">
        <v>4560</v>
      </c>
      <c r="I313" s="97">
        <v>449738</v>
      </c>
      <c r="J313" s="97">
        <v>1202848</v>
      </c>
      <c r="K313" s="11">
        <v>2021</v>
      </c>
      <c r="L313" s="11" t="s">
        <v>65</v>
      </c>
      <c r="M313" s="11"/>
      <c r="N313" s="11"/>
      <c r="O313" s="11" t="s">
        <v>68</v>
      </c>
      <c r="P313" s="11" t="s">
        <v>4561</v>
      </c>
      <c r="Q313" s="11" t="s">
        <v>61</v>
      </c>
      <c r="R313" s="11"/>
      <c r="S313" s="11"/>
      <c r="T313" s="11"/>
      <c r="U313" s="11"/>
      <c r="V313" s="11"/>
      <c r="W313" s="11" t="s">
        <v>69</v>
      </c>
      <c r="X313" s="148"/>
      <c r="Y313" s="11" t="s">
        <v>70</v>
      </c>
      <c r="Z313" s="12" t="s">
        <v>75</v>
      </c>
      <c r="AA313" s="15" t="s">
        <v>72</v>
      </c>
      <c r="AB313" s="15"/>
      <c r="AC313" s="4"/>
      <c r="AD313" s="4"/>
      <c r="AE313" s="76" t="s">
        <v>4261</v>
      </c>
      <c r="AF313" s="4"/>
      <c r="AG313" s="4"/>
      <c r="AH313" s="4"/>
      <c r="AI313" s="150"/>
    </row>
    <row r="314" spans="1:35" s="5" customFormat="1" ht="25.5" customHeight="1" x14ac:dyDescent="0.85">
      <c r="A314" s="10">
        <v>313</v>
      </c>
      <c r="B314" s="10" t="s">
        <v>4025</v>
      </c>
      <c r="C314" s="10" t="s">
        <v>469</v>
      </c>
      <c r="D314" s="10" t="s">
        <v>4559</v>
      </c>
      <c r="E314" s="10" t="s">
        <v>4559</v>
      </c>
      <c r="F314" s="11"/>
      <c r="G314" s="11" t="s">
        <v>10881</v>
      </c>
      <c r="H314" s="11" t="s">
        <v>4562</v>
      </c>
      <c r="I314" s="97">
        <v>450031</v>
      </c>
      <c r="J314" s="97">
        <v>1202346</v>
      </c>
      <c r="K314" s="11">
        <v>2021</v>
      </c>
      <c r="L314" s="11" t="s">
        <v>65</v>
      </c>
      <c r="M314" s="11"/>
      <c r="N314" s="11"/>
      <c r="O314" s="11" t="s">
        <v>68</v>
      </c>
      <c r="P314" s="11" t="s">
        <v>4563</v>
      </c>
      <c r="Q314" s="11" t="s">
        <v>61</v>
      </c>
      <c r="R314" s="11"/>
      <c r="S314" s="11"/>
      <c r="T314" s="11"/>
      <c r="U314" s="11"/>
      <c r="V314" s="11"/>
      <c r="W314" s="11" t="s">
        <v>69</v>
      </c>
      <c r="X314" s="148"/>
      <c r="Y314" s="11" t="s">
        <v>70</v>
      </c>
      <c r="Z314" s="12" t="s">
        <v>75</v>
      </c>
      <c r="AA314" s="15" t="s">
        <v>72</v>
      </c>
      <c r="AB314" s="15"/>
      <c r="AC314" s="4"/>
      <c r="AD314" s="4"/>
      <c r="AE314" s="76" t="s">
        <v>4261</v>
      </c>
      <c r="AF314" s="4"/>
      <c r="AG314" s="4"/>
      <c r="AH314" s="4"/>
      <c r="AI314" s="150"/>
    </row>
    <row r="315" spans="1:35" s="5" customFormat="1" ht="25.5" customHeight="1" x14ac:dyDescent="0.85">
      <c r="A315" s="10">
        <v>314</v>
      </c>
      <c r="B315" s="10" t="s">
        <v>4025</v>
      </c>
      <c r="C315" s="10" t="s">
        <v>469</v>
      </c>
      <c r="D315" s="10" t="s">
        <v>4559</v>
      </c>
      <c r="E315" s="10" t="s">
        <v>4559</v>
      </c>
      <c r="F315" s="11"/>
      <c r="G315" s="11" t="s">
        <v>10882</v>
      </c>
      <c r="H315" s="11" t="s">
        <v>4564</v>
      </c>
      <c r="I315" s="97">
        <v>449999</v>
      </c>
      <c r="J315" s="97">
        <v>1203133</v>
      </c>
      <c r="K315" s="11">
        <v>2021</v>
      </c>
      <c r="L315" s="11" t="s">
        <v>65</v>
      </c>
      <c r="M315" s="11"/>
      <c r="N315" s="11"/>
      <c r="O315" s="11" t="s">
        <v>68</v>
      </c>
      <c r="P315" s="11" t="s">
        <v>4565</v>
      </c>
      <c r="Q315" s="11" t="s">
        <v>61</v>
      </c>
      <c r="R315" s="11"/>
      <c r="S315" s="11"/>
      <c r="T315" s="11"/>
      <c r="U315" s="11"/>
      <c r="V315" s="11"/>
      <c r="W315" s="11" t="s">
        <v>69</v>
      </c>
      <c r="X315" s="148"/>
      <c r="Y315" s="11" t="s">
        <v>70</v>
      </c>
      <c r="Z315" s="12" t="s">
        <v>75</v>
      </c>
      <c r="AA315" s="15" t="s">
        <v>72</v>
      </c>
      <c r="AB315" s="15"/>
      <c r="AC315" s="4"/>
      <c r="AD315" s="4"/>
      <c r="AE315" s="76" t="s">
        <v>4261</v>
      </c>
      <c r="AF315" s="4"/>
      <c r="AG315" s="4"/>
      <c r="AH315" s="4"/>
      <c r="AI315" s="150"/>
    </row>
    <row r="316" spans="1:35" s="5" customFormat="1" ht="25.5" customHeight="1" x14ac:dyDescent="0.85">
      <c r="A316" s="10">
        <v>315</v>
      </c>
      <c r="B316" s="10" t="s">
        <v>4025</v>
      </c>
      <c r="C316" s="10" t="s">
        <v>469</v>
      </c>
      <c r="D316" s="10" t="s">
        <v>4559</v>
      </c>
      <c r="E316" s="10" t="s">
        <v>4559</v>
      </c>
      <c r="F316" s="11"/>
      <c r="G316" s="11" t="s">
        <v>10883</v>
      </c>
      <c r="H316" s="11" t="s">
        <v>4566</v>
      </c>
      <c r="I316" s="97">
        <v>450115</v>
      </c>
      <c r="J316" s="97">
        <v>1202500</v>
      </c>
      <c r="K316" s="11">
        <v>2021</v>
      </c>
      <c r="L316" s="11" t="s">
        <v>65</v>
      </c>
      <c r="M316" s="11"/>
      <c r="N316" s="11"/>
      <c r="O316" s="11" t="s">
        <v>68</v>
      </c>
      <c r="P316" s="11" t="s">
        <v>4567</v>
      </c>
      <c r="Q316" s="11" t="s">
        <v>61</v>
      </c>
      <c r="R316" s="11"/>
      <c r="S316" s="11"/>
      <c r="T316" s="11"/>
      <c r="U316" s="11"/>
      <c r="V316" s="11"/>
      <c r="W316" s="11" t="s">
        <v>69</v>
      </c>
      <c r="X316" s="148"/>
      <c r="Y316" s="11" t="s">
        <v>70</v>
      </c>
      <c r="Z316" s="12" t="s">
        <v>75</v>
      </c>
      <c r="AA316" s="15" t="s">
        <v>72</v>
      </c>
      <c r="AB316" s="15"/>
      <c r="AC316" s="4"/>
      <c r="AD316" s="4"/>
      <c r="AE316" s="76" t="s">
        <v>4261</v>
      </c>
      <c r="AF316" s="4"/>
      <c r="AG316" s="4"/>
      <c r="AH316" s="4"/>
      <c r="AI316" s="150"/>
    </row>
    <row r="317" spans="1:35" s="5" customFormat="1" ht="25.5" customHeight="1" x14ac:dyDescent="0.85">
      <c r="A317" s="10">
        <v>316</v>
      </c>
      <c r="B317" s="10" t="s">
        <v>4025</v>
      </c>
      <c r="C317" s="10" t="s">
        <v>469</v>
      </c>
      <c r="D317" s="10" t="s">
        <v>4559</v>
      </c>
      <c r="E317" s="10" t="s">
        <v>4559</v>
      </c>
      <c r="F317" s="11"/>
      <c r="G317" s="11" t="s">
        <v>10884</v>
      </c>
      <c r="H317" s="11" t="s">
        <v>4568</v>
      </c>
      <c r="I317" s="97">
        <v>450286</v>
      </c>
      <c r="J317" s="97">
        <v>1201281</v>
      </c>
      <c r="K317" s="11">
        <v>2021</v>
      </c>
      <c r="L317" s="11" t="s">
        <v>65</v>
      </c>
      <c r="M317" s="11"/>
      <c r="N317" s="11"/>
      <c r="O317" s="11" t="s">
        <v>68</v>
      </c>
      <c r="P317" s="11" t="s">
        <v>4569</v>
      </c>
      <c r="Q317" s="11" t="s">
        <v>61</v>
      </c>
      <c r="R317" s="11"/>
      <c r="S317" s="11"/>
      <c r="T317" s="11"/>
      <c r="U317" s="11"/>
      <c r="V317" s="11"/>
      <c r="W317" s="11" t="s">
        <v>69</v>
      </c>
      <c r="X317" s="148"/>
      <c r="Y317" s="11" t="s">
        <v>70</v>
      </c>
      <c r="Z317" s="12" t="s">
        <v>75</v>
      </c>
      <c r="AA317" s="15" t="s">
        <v>72</v>
      </c>
      <c r="AB317" s="15"/>
      <c r="AC317" s="4"/>
      <c r="AD317" s="4"/>
      <c r="AE317" s="76" t="s">
        <v>4261</v>
      </c>
      <c r="AF317" s="4"/>
      <c r="AG317" s="4"/>
      <c r="AH317" s="4"/>
      <c r="AI317" s="150"/>
    </row>
    <row r="318" spans="1:35" s="5" customFormat="1" ht="25.5" customHeight="1" x14ac:dyDescent="0.85">
      <c r="A318" s="10">
        <v>317</v>
      </c>
      <c r="B318" s="10" t="s">
        <v>4025</v>
      </c>
      <c r="C318" s="10" t="s">
        <v>469</v>
      </c>
      <c r="D318" s="10" t="s">
        <v>4559</v>
      </c>
      <c r="E318" s="10" t="s">
        <v>4559</v>
      </c>
      <c r="F318" s="11"/>
      <c r="G318" s="11" t="s">
        <v>10885</v>
      </c>
      <c r="H318" s="11" t="s">
        <v>4570</v>
      </c>
      <c r="I318" s="97">
        <v>449853</v>
      </c>
      <c r="J318" s="97">
        <v>1203039</v>
      </c>
      <c r="K318" s="11">
        <v>2021</v>
      </c>
      <c r="L318" s="11" t="s">
        <v>65</v>
      </c>
      <c r="M318" s="11"/>
      <c r="N318" s="11"/>
      <c r="O318" s="11" t="s">
        <v>68</v>
      </c>
      <c r="P318" s="11" t="s">
        <v>4571</v>
      </c>
      <c r="Q318" s="11" t="s">
        <v>61</v>
      </c>
      <c r="R318" s="11"/>
      <c r="S318" s="11"/>
      <c r="T318" s="11"/>
      <c r="U318" s="11"/>
      <c r="V318" s="11"/>
      <c r="W318" s="11" t="s">
        <v>69</v>
      </c>
      <c r="X318" s="148"/>
      <c r="Y318" s="11" t="s">
        <v>70</v>
      </c>
      <c r="Z318" s="12" t="s">
        <v>75</v>
      </c>
      <c r="AA318" s="15" t="s">
        <v>72</v>
      </c>
      <c r="AB318" s="15"/>
      <c r="AC318" s="4"/>
      <c r="AD318" s="4"/>
      <c r="AE318" s="76" t="s">
        <v>4261</v>
      </c>
      <c r="AF318" s="4"/>
      <c r="AG318" s="4"/>
      <c r="AH318" s="4"/>
      <c r="AI318" s="150"/>
    </row>
    <row r="319" spans="1:35" s="5" customFormat="1" ht="25.5" customHeight="1" x14ac:dyDescent="0.85">
      <c r="A319" s="10">
        <v>318</v>
      </c>
      <c r="B319" s="10" t="s">
        <v>4025</v>
      </c>
      <c r="C319" s="10" t="s">
        <v>469</v>
      </c>
      <c r="D319" s="10" t="s">
        <v>4559</v>
      </c>
      <c r="E319" s="10" t="s">
        <v>4559</v>
      </c>
      <c r="F319" s="11"/>
      <c r="G319" s="11" t="s">
        <v>10886</v>
      </c>
      <c r="H319" s="11" t="s">
        <v>4572</v>
      </c>
      <c r="I319" s="97">
        <v>450198</v>
      </c>
      <c r="J319" s="97">
        <v>1202389</v>
      </c>
      <c r="K319" s="11">
        <v>2021</v>
      </c>
      <c r="L319" s="11" t="s">
        <v>65</v>
      </c>
      <c r="M319" s="11"/>
      <c r="N319" s="11"/>
      <c r="O319" s="11" t="s">
        <v>68</v>
      </c>
      <c r="P319" s="11" t="s">
        <v>4573</v>
      </c>
      <c r="Q319" s="11" t="s">
        <v>61</v>
      </c>
      <c r="R319" s="11"/>
      <c r="S319" s="11"/>
      <c r="T319" s="11"/>
      <c r="U319" s="11"/>
      <c r="V319" s="11"/>
      <c r="W319" s="11" t="s">
        <v>69</v>
      </c>
      <c r="X319" s="148"/>
      <c r="Y319" s="11" t="s">
        <v>70</v>
      </c>
      <c r="Z319" s="12" t="s">
        <v>75</v>
      </c>
      <c r="AA319" s="15" t="s">
        <v>72</v>
      </c>
      <c r="AB319" s="15"/>
      <c r="AC319" s="4"/>
      <c r="AD319" s="4"/>
      <c r="AE319" s="76" t="s">
        <v>4261</v>
      </c>
      <c r="AF319" s="4"/>
      <c r="AG319" s="4"/>
      <c r="AH319" s="4"/>
      <c r="AI319" s="150"/>
    </row>
    <row r="320" spans="1:35" s="5" customFormat="1" ht="25.5" customHeight="1" x14ac:dyDescent="0.85">
      <c r="A320" s="10">
        <v>319</v>
      </c>
      <c r="B320" s="10" t="s">
        <v>4025</v>
      </c>
      <c r="C320" s="10" t="s">
        <v>469</v>
      </c>
      <c r="D320" s="10" t="s">
        <v>4559</v>
      </c>
      <c r="E320" s="10" t="s">
        <v>4559</v>
      </c>
      <c r="F320" s="11"/>
      <c r="G320" s="11" t="s">
        <v>10887</v>
      </c>
      <c r="H320" s="11" t="s">
        <v>4574</v>
      </c>
      <c r="I320" s="97">
        <v>449807</v>
      </c>
      <c r="J320" s="97">
        <v>1202662</v>
      </c>
      <c r="K320" s="11">
        <v>2021</v>
      </c>
      <c r="L320" s="11" t="s">
        <v>65</v>
      </c>
      <c r="M320" s="11"/>
      <c r="N320" s="11"/>
      <c r="O320" s="11" t="s">
        <v>68</v>
      </c>
      <c r="P320" s="11" t="s">
        <v>4575</v>
      </c>
      <c r="Q320" s="11" t="s">
        <v>61</v>
      </c>
      <c r="R320" s="11"/>
      <c r="S320" s="11"/>
      <c r="T320" s="11"/>
      <c r="U320" s="11"/>
      <c r="V320" s="11"/>
      <c r="W320" s="11" t="s">
        <v>69</v>
      </c>
      <c r="X320" s="148"/>
      <c r="Y320" s="11" t="s">
        <v>70</v>
      </c>
      <c r="Z320" s="12" t="s">
        <v>75</v>
      </c>
      <c r="AA320" s="15" t="s">
        <v>72</v>
      </c>
      <c r="AB320" s="15"/>
      <c r="AC320" s="4"/>
      <c r="AD320" s="4"/>
      <c r="AE320" s="76" t="s">
        <v>4261</v>
      </c>
      <c r="AF320" s="4"/>
      <c r="AG320" s="4"/>
      <c r="AH320" s="4"/>
      <c r="AI320" s="150"/>
    </row>
    <row r="321" spans="1:35" s="5" customFormat="1" ht="25.5" customHeight="1" x14ac:dyDescent="0.85">
      <c r="A321" s="10">
        <v>320</v>
      </c>
      <c r="B321" s="10" t="s">
        <v>4025</v>
      </c>
      <c r="C321" s="10" t="s">
        <v>469</v>
      </c>
      <c r="D321" s="10" t="s">
        <v>4559</v>
      </c>
      <c r="E321" s="10" t="s">
        <v>4559</v>
      </c>
      <c r="F321" s="11"/>
      <c r="G321" s="11" t="s">
        <v>10888</v>
      </c>
      <c r="H321" s="11" t="s">
        <v>4576</v>
      </c>
      <c r="I321" s="97">
        <v>449972</v>
      </c>
      <c r="J321" s="97">
        <v>1202438</v>
      </c>
      <c r="K321" s="11">
        <v>2021</v>
      </c>
      <c r="L321" s="11" t="s">
        <v>65</v>
      </c>
      <c r="M321" s="11"/>
      <c r="N321" s="11"/>
      <c r="O321" s="11" t="s">
        <v>68</v>
      </c>
      <c r="P321" s="11" t="s">
        <v>4577</v>
      </c>
      <c r="Q321" s="11" t="s">
        <v>61</v>
      </c>
      <c r="R321" s="11"/>
      <c r="S321" s="11"/>
      <c r="T321" s="11"/>
      <c r="U321" s="11"/>
      <c r="V321" s="11"/>
      <c r="W321" s="11" t="s">
        <v>69</v>
      </c>
      <c r="X321" s="148"/>
      <c r="Y321" s="11" t="s">
        <v>70</v>
      </c>
      <c r="Z321" s="12" t="s">
        <v>75</v>
      </c>
      <c r="AA321" s="15" t="s">
        <v>72</v>
      </c>
      <c r="AB321" s="15"/>
      <c r="AC321" s="4"/>
      <c r="AD321" s="4"/>
      <c r="AE321" s="76" t="s">
        <v>4261</v>
      </c>
      <c r="AF321" s="4"/>
      <c r="AG321" s="4"/>
      <c r="AH321" s="4"/>
      <c r="AI321" s="150"/>
    </row>
    <row r="322" spans="1:35" s="5" customFormat="1" ht="25.5" customHeight="1" x14ac:dyDescent="0.85">
      <c r="A322" s="10">
        <v>321</v>
      </c>
      <c r="B322" s="10" t="s">
        <v>4025</v>
      </c>
      <c r="C322" s="10" t="s">
        <v>469</v>
      </c>
      <c r="D322" s="10" t="s">
        <v>4559</v>
      </c>
      <c r="E322" s="10" t="s">
        <v>4559</v>
      </c>
      <c r="F322" s="11"/>
      <c r="G322" s="11" t="s">
        <v>10889</v>
      </c>
      <c r="H322" s="11" t="s">
        <v>4578</v>
      </c>
      <c r="I322" s="97">
        <v>450626</v>
      </c>
      <c r="J322" s="97">
        <v>1202741</v>
      </c>
      <c r="K322" s="11">
        <v>2021</v>
      </c>
      <c r="L322" s="11" t="s">
        <v>65</v>
      </c>
      <c r="M322" s="11"/>
      <c r="N322" s="11"/>
      <c r="O322" s="11" t="s">
        <v>68</v>
      </c>
      <c r="P322" s="11" t="s">
        <v>4579</v>
      </c>
      <c r="Q322" s="11" t="s">
        <v>61</v>
      </c>
      <c r="R322" s="11"/>
      <c r="S322" s="11"/>
      <c r="T322" s="11"/>
      <c r="U322" s="11"/>
      <c r="V322" s="11"/>
      <c r="W322" s="11" t="s">
        <v>69</v>
      </c>
      <c r="X322" s="148"/>
      <c r="Y322" s="11" t="s">
        <v>70</v>
      </c>
      <c r="Z322" s="12" t="s">
        <v>75</v>
      </c>
      <c r="AA322" s="15" t="s">
        <v>72</v>
      </c>
      <c r="AB322" s="15"/>
      <c r="AC322" s="4"/>
      <c r="AD322" s="4"/>
      <c r="AE322" s="76" t="s">
        <v>4261</v>
      </c>
      <c r="AF322" s="4"/>
      <c r="AG322" s="4"/>
      <c r="AH322" s="4"/>
      <c r="AI322" s="150"/>
    </row>
    <row r="323" spans="1:35" s="5" customFormat="1" ht="25.5" customHeight="1" x14ac:dyDescent="0.85">
      <c r="A323" s="10">
        <v>322</v>
      </c>
      <c r="B323" s="10" t="s">
        <v>4025</v>
      </c>
      <c r="C323" s="10" t="s">
        <v>469</v>
      </c>
      <c r="D323" s="10" t="s">
        <v>4559</v>
      </c>
      <c r="E323" s="10" t="s">
        <v>4559</v>
      </c>
      <c r="F323" s="11"/>
      <c r="G323" s="11" t="s">
        <v>10890</v>
      </c>
      <c r="H323" s="11" t="s">
        <v>4580</v>
      </c>
      <c r="I323" s="97">
        <v>450689</v>
      </c>
      <c r="J323" s="97">
        <v>1202988</v>
      </c>
      <c r="K323" s="11">
        <v>2021</v>
      </c>
      <c r="L323" s="11" t="s">
        <v>65</v>
      </c>
      <c r="M323" s="11"/>
      <c r="N323" s="11"/>
      <c r="O323" s="11" t="s">
        <v>68</v>
      </c>
      <c r="P323" s="11" t="s">
        <v>4581</v>
      </c>
      <c r="Q323" s="11" t="s">
        <v>61</v>
      </c>
      <c r="R323" s="11"/>
      <c r="S323" s="11"/>
      <c r="T323" s="11"/>
      <c r="U323" s="11"/>
      <c r="V323" s="11"/>
      <c r="W323" s="11" t="s">
        <v>69</v>
      </c>
      <c r="X323" s="148"/>
      <c r="Y323" s="11" t="s">
        <v>70</v>
      </c>
      <c r="Z323" s="12" t="s">
        <v>75</v>
      </c>
      <c r="AA323" s="15" t="s">
        <v>72</v>
      </c>
      <c r="AB323" s="15"/>
      <c r="AC323" s="4"/>
      <c r="AD323" s="4"/>
      <c r="AE323" s="76" t="s">
        <v>4261</v>
      </c>
      <c r="AF323" s="4"/>
      <c r="AG323" s="4"/>
      <c r="AH323" s="4"/>
      <c r="AI323" s="150"/>
    </row>
    <row r="324" spans="1:35" s="5" customFormat="1" ht="25.5" customHeight="1" x14ac:dyDescent="0.85">
      <c r="A324" s="10">
        <v>323</v>
      </c>
      <c r="B324" s="10" t="s">
        <v>4025</v>
      </c>
      <c r="C324" s="10" t="s">
        <v>469</v>
      </c>
      <c r="D324" s="10" t="s">
        <v>4559</v>
      </c>
      <c r="E324" s="10" t="s">
        <v>4559</v>
      </c>
      <c r="F324" s="11"/>
      <c r="G324" s="11" t="s">
        <v>10891</v>
      </c>
      <c r="H324" s="11" t="s">
        <v>4582</v>
      </c>
      <c r="I324" s="97">
        <v>450911</v>
      </c>
      <c r="J324" s="97">
        <v>1202701</v>
      </c>
      <c r="K324" s="11">
        <v>2021</v>
      </c>
      <c r="L324" s="11" t="s">
        <v>65</v>
      </c>
      <c r="M324" s="11"/>
      <c r="N324" s="11"/>
      <c r="O324" s="11" t="s">
        <v>68</v>
      </c>
      <c r="P324" s="11" t="s">
        <v>4583</v>
      </c>
      <c r="Q324" s="11" t="s">
        <v>61</v>
      </c>
      <c r="R324" s="11"/>
      <c r="S324" s="11"/>
      <c r="T324" s="11"/>
      <c r="U324" s="11"/>
      <c r="V324" s="11"/>
      <c r="W324" s="11" t="s">
        <v>69</v>
      </c>
      <c r="X324" s="148"/>
      <c r="Y324" s="11" t="s">
        <v>70</v>
      </c>
      <c r="Z324" s="12" t="s">
        <v>75</v>
      </c>
      <c r="AA324" s="15" t="s">
        <v>72</v>
      </c>
      <c r="AB324" s="15"/>
      <c r="AC324" s="4"/>
      <c r="AD324" s="4"/>
      <c r="AE324" s="76" t="s">
        <v>4261</v>
      </c>
      <c r="AF324" s="4"/>
      <c r="AG324" s="4"/>
      <c r="AH324" s="4"/>
      <c r="AI324" s="150"/>
    </row>
    <row r="325" spans="1:35" s="5" customFormat="1" ht="25.5" customHeight="1" x14ac:dyDescent="0.85">
      <c r="A325" s="10">
        <v>324</v>
      </c>
      <c r="B325" s="10" t="s">
        <v>4025</v>
      </c>
      <c r="C325" s="10" t="s">
        <v>469</v>
      </c>
      <c r="D325" s="10" t="s">
        <v>4559</v>
      </c>
      <c r="E325" s="10" t="s">
        <v>4559</v>
      </c>
      <c r="F325" s="11"/>
      <c r="G325" s="11" t="s">
        <v>10892</v>
      </c>
      <c r="H325" s="11" t="s">
        <v>4584</v>
      </c>
      <c r="I325" s="97">
        <v>450044</v>
      </c>
      <c r="J325" s="97">
        <v>1202339</v>
      </c>
      <c r="K325" s="11">
        <v>2021</v>
      </c>
      <c r="L325" s="11" t="s">
        <v>65</v>
      </c>
      <c r="M325" s="11"/>
      <c r="N325" s="11"/>
      <c r="O325" s="11" t="s">
        <v>68</v>
      </c>
      <c r="P325" s="11" t="s">
        <v>4585</v>
      </c>
      <c r="Q325" s="11" t="s">
        <v>61</v>
      </c>
      <c r="R325" s="11"/>
      <c r="S325" s="11"/>
      <c r="T325" s="11"/>
      <c r="U325" s="11"/>
      <c r="V325" s="11"/>
      <c r="W325" s="11" t="s">
        <v>69</v>
      </c>
      <c r="X325" s="148"/>
      <c r="Y325" s="11" t="s">
        <v>70</v>
      </c>
      <c r="Z325" s="12" t="s">
        <v>75</v>
      </c>
      <c r="AA325" s="15" t="s">
        <v>72</v>
      </c>
      <c r="AB325" s="15"/>
      <c r="AC325" s="4"/>
      <c r="AD325" s="4"/>
      <c r="AE325" s="76" t="s">
        <v>4261</v>
      </c>
      <c r="AF325" s="4"/>
      <c r="AG325" s="4"/>
      <c r="AH325" s="4"/>
      <c r="AI325" s="150"/>
    </row>
    <row r="326" spans="1:35" s="5" customFormat="1" ht="25.5" customHeight="1" x14ac:dyDescent="0.85">
      <c r="A326" s="10">
        <v>325</v>
      </c>
      <c r="B326" s="10" t="s">
        <v>4025</v>
      </c>
      <c r="C326" s="10" t="s">
        <v>469</v>
      </c>
      <c r="D326" s="10" t="s">
        <v>4559</v>
      </c>
      <c r="E326" s="10" t="s">
        <v>4586</v>
      </c>
      <c r="F326" s="11"/>
      <c r="G326" s="11" t="s">
        <v>10893</v>
      </c>
      <c r="H326" s="11" t="s">
        <v>4587</v>
      </c>
      <c r="I326" s="97">
        <v>445983</v>
      </c>
      <c r="J326" s="97">
        <v>1202145</v>
      </c>
      <c r="K326" s="11">
        <v>2021</v>
      </c>
      <c r="L326" s="11" t="s">
        <v>65</v>
      </c>
      <c r="M326" s="11"/>
      <c r="N326" s="11"/>
      <c r="O326" s="11" t="s">
        <v>68</v>
      </c>
      <c r="P326" s="11" t="s">
        <v>4588</v>
      </c>
      <c r="Q326" s="11" t="s">
        <v>61</v>
      </c>
      <c r="R326" s="11"/>
      <c r="S326" s="11"/>
      <c r="T326" s="11"/>
      <c r="U326" s="11"/>
      <c r="V326" s="11"/>
      <c r="W326" s="11" t="s">
        <v>69</v>
      </c>
      <c r="X326" s="148"/>
      <c r="Y326" s="11" t="s">
        <v>70</v>
      </c>
      <c r="Z326" s="12" t="s">
        <v>75</v>
      </c>
      <c r="AA326" s="15" t="s">
        <v>72</v>
      </c>
      <c r="AB326" s="15"/>
      <c r="AC326" s="4"/>
      <c r="AD326" s="4"/>
      <c r="AE326" s="76" t="s">
        <v>4261</v>
      </c>
      <c r="AF326" s="4"/>
      <c r="AG326" s="4"/>
      <c r="AH326" s="4"/>
      <c r="AI326" s="150"/>
    </row>
    <row r="327" spans="1:35" s="5" customFormat="1" ht="25.5" customHeight="1" x14ac:dyDescent="0.85">
      <c r="A327" s="10">
        <v>326</v>
      </c>
      <c r="B327" s="10" t="s">
        <v>4025</v>
      </c>
      <c r="C327" s="10" t="s">
        <v>469</v>
      </c>
      <c r="D327" s="10" t="s">
        <v>4559</v>
      </c>
      <c r="E327" s="10" t="s">
        <v>4586</v>
      </c>
      <c r="F327" s="11"/>
      <c r="G327" s="11" t="s">
        <v>10894</v>
      </c>
      <c r="H327" s="11" t="s">
        <v>4589</v>
      </c>
      <c r="I327" s="97">
        <v>448273</v>
      </c>
      <c r="J327" s="97">
        <v>1202255</v>
      </c>
      <c r="K327" s="11">
        <v>2021</v>
      </c>
      <c r="L327" s="11" t="s">
        <v>65</v>
      </c>
      <c r="M327" s="11"/>
      <c r="N327" s="11"/>
      <c r="O327" s="11" t="s">
        <v>68</v>
      </c>
      <c r="P327" s="11" t="s">
        <v>4590</v>
      </c>
      <c r="Q327" s="11" t="s">
        <v>61</v>
      </c>
      <c r="R327" s="11"/>
      <c r="S327" s="11"/>
      <c r="T327" s="11"/>
      <c r="U327" s="11"/>
      <c r="V327" s="11"/>
      <c r="W327" s="11" t="s">
        <v>69</v>
      </c>
      <c r="X327" s="148"/>
      <c r="Y327" s="11" t="s">
        <v>70</v>
      </c>
      <c r="Z327" s="12" t="s">
        <v>75</v>
      </c>
      <c r="AA327" s="15" t="s">
        <v>72</v>
      </c>
      <c r="AB327" s="15"/>
      <c r="AC327" s="4"/>
      <c r="AD327" s="4"/>
      <c r="AE327" s="76" t="s">
        <v>4261</v>
      </c>
      <c r="AF327" s="4"/>
      <c r="AG327" s="4"/>
      <c r="AH327" s="4"/>
      <c r="AI327" s="150"/>
    </row>
    <row r="328" spans="1:35" s="5" customFormat="1" ht="25.5" customHeight="1" x14ac:dyDescent="0.85">
      <c r="A328" s="10">
        <v>327</v>
      </c>
      <c r="B328" s="10" t="s">
        <v>4025</v>
      </c>
      <c r="C328" s="10" t="s">
        <v>469</v>
      </c>
      <c r="D328" s="10" t="s">
        <v>4559</v>
      </c>
      <c r="E328" s="10" t="s">
        <v>4586</v>
      </c>
      <c r="F328" s="11"/>
      <c r="G328" s="11" t="s">
        <v>10895</v>
      </c>
      <c r="H328" s="11" t="s">
        <v>4591</v>
      </c>
      <c r="I328" s="97">
        <v>448946</v>
      </c>
      <c r="J328" s="97">
        <v>1201726</v>
      </c>
      <c r="K328" s="11">
        <v>2021</v>
      </c>
      <c r="L328" s="11" t="s">
        <v>65</v>
      </c>
      <c r="M328" s="11"/>
      <c r="N328" s="11"/>
      <c r="O328" s="11" t="s">
        <v>68</v>
      </c>
      <c r="P328" s="11" t="s">
        <v>4592</v>
      </c>
      <c r="Q328" s="11" t="s">
        <v>61</v>
      </c>
      <c r="R328" s="11"/>
      <c r="S328" s="11"/>
      <c r="T328" s="11"/>
      <c r="U328" s="11"/>
      <c r="V328" s="11"/>
      <c r="W328" s="11" t="s">
        <v>69</v>
      </c>
      <c r="X328" s="148"/>
      <c r="Y328" s="11" t="s">
        <v>70</v>
      </c>
      <c r="Z328" s="12" t="s">
        <v>75</v>
      </c>
      <c r="AA328" s="15" t="s">
        <v>72</v>
      </c>
      <c r="AB328" s="15"/>
      <c r="AC328" s="4"/>
      <c r="AD328" s="4"/>
      <c r="AE328" s="76" t="s">
        <v>4261</v>
      </c>
      <c r="AF328" s="4"/>
      <c r="AG328" s="4"/>
      <c r="AH328" s="4"/>
      <c r="AI328" s="150"/>
    </row>
    <row r="329" spans="1:35" s="5" customFormat="1" ht="25.5" customHeight="1" x14ac:dyDescent="0.85">
      <c r="A329" s="10">
        <v>328</v>
      </c>
      <c r="B329" s="10" t="s">
        <v>4025</v>
      </c>
      <c r="C329" s="10" t="s">
        <v>469</v>
      </c>
      <c r="D329" s="10" t="s">
        <v>4559</v>
      </c>
      <c r="E329" s="10" t="s">
        <v>4586</v>
      </c>
      <c r="F329" s="11"/>
      <c r="G329" s="11" t="s">
        <v>10896</v>
      </c>
      <c r="H329" s="11" t="s">
        <v>4593</v>
      </c>
      <c r="I329" s="97">
        <v>449212</v>
      </c>
      <c r="J329" s="97">
        <v>1202290</v>
      </c>
      <c r="K329" s="11">
        <v>2021</v>
      </c>
      <c r="L329" s="11" t="s">
        <v>65</v>
      </c>
      <c r="M329" s="11"/>
      <c r="N329" s="11"/>
      <c r="O329" s="11" t="s">
        <v>68</v>
      </c>
      <c r="P329" s="11" t="s">
        <v>4594</v>
      </c>
      <c r="Q329" s="11" t="s">
        <v>61</v>
      </c>
      <c r="R329" s="11"/>
      <c r="S329" s="11"/>
      <c r="T329" s="11"/>
      <c r="U329" s="11"/>
      <c r="V329" s="11"/>
      <c r="W329" s="11" t="s">
        <v>69</v>
      </c>
      <c r="X329" s="148"/>
      <c r="Y329" s="11" t="s">
        <v>70</v>
      </c>
      <c r="Z329" s="12" t="s">
        <v>75</v>
      </c>
      <c r="AA329" s="15" t="s">
        <v>72</v>
      </c>
      <c r="AB329" s="15"/>
      <c r="AC329" s="4"/>
      <c r="AD329" s="4"/>
      <c r="AE329" s="76" t="s">
        <v>4261</v>
      </c>
      <c r="AF329" s="4"/>
      <c r="AG329" s="4"/>
      <c r="AH329" s="4"/>
      <c r="AI329" s="150"/>
    </row>
    <row r="330" spans="1:35" s="5" customFormat="1" ht="25.5" customHeight="1" x14ac:dyDescent="0.85">
      <c r="A330" s="10">
        <v>329</v>
      </c>
      <c r="B330" s="10" t="s">
        <v>4025</v>
      </c>
      <c r="C330" s="10" t="s">
        <v>469</v>
      </c>
      <c r="D330" s="10" t="s">
        <v>4559</v>
      </c>
      <c r="E330" s="10" t="s">
        <v>4586</v>
      </c>
      <c r="F330" s="11"/>
      <c r="G330" s="11" t="s">
        <v>10897</v>
      </c>
      <c r="H330" s="11" t="s">
        <v>4595</v>
      </c>
      <c r="I330" s="97">
        <v>448926</v>
      </c>
      <c r="J330" s="97">
        <v>1202337</v>
      </c>
      <c r="K330" s="11">
        <v>2021</v>
      </c>
      <c r="L330" s="11" t="s">
        <v>65</v>
      </c>
      <c r="M330" s="11"/>
      <c r="N330" s="11"/>
      <c r="O330" s="11" t="s">
        <v>68</v>
      </c>
      <c r="P330" s="11" t="s">
        <v>4596</v>
      </c>
      <c r="Q330" s="11" t="s">
        <v>61</v>
      </c>
      <c r="R330" s="11"/>
      <c r="S330" s="11"/>
      <c r="T330" s="11"/>
      <c r="U330" s="11"/>
      <c r="V330" s="11"/>
      <c r="W330" s="11" t="s">
        <v>69</v>
      </c>
      <c r="X330" s="148"/>
      <c r="Y330" s="11" t="s">
        <v>70</v>
      </c>
      <c r="Z330" s="12" t="s">
        <v>75</v>
      </c>
      <c r="AA330" s="15" t="s">
        <v>72</v>
      </c>
      <c r="AB330" s="15"/>
      <c r="AC330" s="4"/>
      <c r="AD330" s="4"/>
      <c r="AE330" s="76" t="s">
        <v>4261</v>
      </c>
      <c r="AF330" s="4"/>
      <c r="AG330" s="4"/>
      <c r="AH330" s="4"/>
      <c r="AI330" s="150"/>
    </row>
    <row r="331" spans="1:35" s="5" customFormat="1" ht="25.5" customHeight="1" x14ac:dyDescent="0.85">
      <c r="A331" s="10">
        <v>330</v>
      </c>
      <c r="B331" s="10" t="s">
        <v>4025</v>
      </c>
      <c r="C331" s="10" t="s">
        <v>469</v>
      </c>
      <c r="D331" s="10" t="s">
        <v>4559</v>
      </c>
      <c r="E331" s="10" t="s">
        <v>4586</v>
      </c>
      <c r="F331" s="11"/>
      <c r="G331" s="11" t="s">
        <v>10898</v>
      </c>
      <c r="H331" s="11" t="s">
        <v>4597</v>
      </c>
      <c r="I331" s="97">
        <v>449212</v>
      </c>
      <c r="J331" s="97">
        <v>1202507</v>
      </c>
      <c r="K331" s="11">
        <v>2021</v>
      </c>
      <c r="L331" s="11" t="s">
        <v>65</v>
      </c>
      <c r="M331" s="11"/>
      <c r="N331" s="11"/>
      <c r="O331" s="11" t="s">
        <v>68</v>
      </c>
      <c r="P331" s="11" t="s">
        <v>4598</v>
      </c>
      <c r="Q331" s="11" t="s">
        <v>61</v>
      </c>
      <c r="R331" s="11"/>
      <c r="S331" s="11"/>
      <c r="T331" s="11"/>
      <c r="U331" s="11"/>
      <c r="V331" s="11"/>
      <c r="W331" s="11" t="s">
        <v>69</v>
      </c>
      <c r="X331" s="148"/>
      <c r="Y331" s="11" t="s">
        <v>70</v>
      </c>
      <c r="Z331" s="12" t="s">
        <v>75</v>
      </c>
      <c r="AA331" s="15" t="s">
        <v>72</v>
      </c>
      <c r="AB331" s="15"/>
      <c r="AC331" s="4"/>
      <c r="AD331" s="4"/>
      <c r="AE331" s="76" t="s">
        <v>4261</v>
      </c>
      <c r="AF331" s="4"/>
      <c r="AG331" s="4"/>
      <c r="AH331" s="4"/>
      <c r="AI331" s="150"/>
    </row>
    <row r="332" spans="1:35" s="5" customFormat="1" ht="25.5" customHeight="1" x14ac:dyDescent="0.85">
      <c r="A332" s="10">
        <v>331</v>
      </c>
      <c r="B332" s="10" t="s">
        <v>4025</v>
      </c>
      <c r="C332" s="10" t="s">
        <v>469</v>
      </c>
      <c r="D332" s="10" t="s">
        <v>4559</v>
      </c>
      <c r="E332" s="10" t="s">
        <v>4586</v>
      </c>
      <c r="F332" s="11"/>
      <c r="G332" s="11" t="s">
        <v>10899</v>
      </c>
      <c r="H332" s="11" t="s">
        <v>4599</v>
      </c>
      <c r="I332" s="97">
        <v>448173</v>
      </c>
      <c r="J332" s="97">
        <v>1202102</v>
      </c>
      <c r="K332" s="11">
        <v>2021</v>
      </c>
      <c r="L332" s="11" t="s">
        <v>65</v>
      </c>
      <c r="M332" s="11"/>
      <c r="N332" s="11"/>
      <c r="O332" s="11" t="s">
        <v>68</v>
      </c>
      <c r="P332" s="11" t="s">
        <v>4600</v>
      </c>
      <c r="Q332" s="11" t="s">
        <v>61</v>
      </c>
      <c r="R332" s="11"/>
      <c r="S332" s="11"/>
      <c r="T332" s="11"/>
      <c r="U332" s="11"/>
      <c r="V332" s="11"/>
      <c r="W332" s="11" t="s">
        <v>69</v>
      </c>
      <c r="X332" s="148"/>
      <c r="Y332" s="11" t="s">
        <v>70</v>
      </c>
      <c r="Z332" s="12" t="s">
        <v>75</v>
      </c>
      <c r="AA332" s="15" t="s">
        <v>72</v>
      </c>
      <c r="AB332" s="15"/>
      <c r="AC332" s="4"/>
      <c r="AD332" s="4"/>
      <c r="AE332" s="76" t="s">
        <v>4261</v>
      </c>
      <c r="AF332" s="4"/>
      <c r="AG332" s="4"/>
      <c r="AH332" s="4"/>
      <c r="AI332" s="150"/>
    </row>
    <row r="333" spans="1:35" s="5" customFormat="1" ht="25.5" customHeight="1" x14ac:dyDescent="0.85">
      <c r="A333" s="10">
        <v>332</v>
      </c>
      <c r="B333" s="10" t="s">
        <v>4025</v>
      </c>
      <c r="C333" s="10" t="s">
        <v>469</v>
      </c>
      <c r="D333" s="10" t="s">
        <v>4559</v>
      </c>
      <c r="E333" s="10" t="s">
        <v>4586</v>
      </c>
      <c r="F333" s="11"/>
      <c r="G333" s="11" t="s">
        <v>10900</v>
      </c>
      <c r="H333" s="11" t="s">
        <v>4601</v>
      </c>
      <c r="I333" s="97">
        <v>449022</v>
      </c>
      <c r="J333" s="97">
        <v>1202586</v>
      </c>
      <c r="K333" s="11">
        <v>2021</v>
      </c>
      <c r="L333" s="11" t="s">
        <v>65</v>
      </c>
      <c r="M333" s="11"/>
      <c r="N333" s="11"/>
      <c r="O333" s="11" t="s">
        <v>68</v>
      </c>
      <c r="P333" s="11" t="s">
        <v>4602</v>
      </c>
      <c r="Q333" s="11" t="s">
        <v>61</v>
      </c>
      <c r="R333" s="11"/>
      <c r="S333" s="11"/>
      <c r="T333" s="11"/>
      <c r="U333" s="11"/>
      <c r="V333" s="11"/>
      <c r="W333" s="11" t="s">
        <v>69</v>
      </c>
      <c r="X333" s="148"/>
      <c r="Y333" s="11" t="s">
        <v>70</v>
      </c>
      <c r="Z333" s="12" t="s">
        <v>75</v>
      </c>
      <c r="AA333" s="15" t="s">
        <v>72</v>
      </c>
      <c r="AB333" s="15"/>
      <c r="AC333" s="4"/>
      <c r="AD333" s="4"/>
      <c r="AE333" s="76" t="s">
        <v>4261</v>
      </c>
      <c r="AF333" s="4"/>
      <c r="AG333" s="4"/>
      <c r="AH333" s="4"/>
      <c r="AI333" s="150"/>
    </row>
    <row r="334" spans="1:35" s="5" customFormat="1" ht="25.5" customHeight="1" x14ac:dyDescent="0.85">
      <c r="A334" s="10">
        <v>333</v>
      </c>
      <c r="B334" s="10" t="s">
        <v>4025</v>
      </c>
      <c r="C334" s="10" t="s">
        <v>469</v>
      </c>
      <c r="D334" s="10" t="s">
        <v>4559</v>
      </c>
      <c r="E334" s="10" t="s">
        <v>4586</v>
      </c>
      <c r="F334" s="11"/>
      <c r="G334" s="11" t="s">
        <v>10901</v>
      </c>
      <c r="H334" s="11" t="s">
        <v>4603</v>
      </c>
      <c r="I334" s="97">
        <v>448876</v>
      </c>
      <c r="J334" s="97">
        <v>1202060</v>
      </c>
      <c r="K334" s="11">
        <v>2021</v>
      </c>
      <c r="L334" s="11" t="s">
        <v>65</v>
      </c>
      <c r="M334" s="11"/>
      <c r="N334" s="11"/>
      <c r="O334" s="11" t="s">
        <v>68</v>
      </c>
      <c r="P334" s="11" t="s">
        <v>4604</v>
      </c>
      <c r="Q334" s="11" t="s">
        <v>61</v>
      </c>
      <c r="R334" s="11"/>
      <c r="S334" s="11"/>
      <c r="T334" s="11"/>
      <c r="U334" s="11"/>
      <c r="V334" s="11"/>
      <c r="W334" s="11" t="s">
        <v>69</v>
      </c>
      <c r="X334" s="148"/>
      <c r="Y334" s="11" t="s">
        <v>70</v>
      </c>
      <c r="Z334" s="12" t="s">
        <v>75</v>
      </c>
      <c r="AA334" s="15" t="s">
        <v>72</v>
      </c>
      <c r="AB334" s="15"/>
      <c r="AC334" s="4"/>
      <c r="AD334" s="4"/>
      <c r="AE334" s="76" t="s">
        <v>4261</v>
      </c>
      <c r="AF334" s="4"/>
      <c r="AG334" s="4"/>
      <c r="AH334" s="4"/>
      <c r="AI334" s="150"/>
    </row>
    <row r="335" spans="1:35" s="5" customFormat="1" ht="25.5" customHeight="1" x14ac:dyDescent="0.85">
      <c r="A335" s="10">
        <v>334</v>
      </c>
      <c r="B335" s="10" t="s">
        <v>4025</v>
      </c>
      <c r="C335" s="10" t="s">
        <v>469</v>
      </c>
      <c r="D335" s="10" t="s">
        <v>4559</v>
      </c>
      <c r="E335" s="10" t="s">
        <v>4586</v>
      </c>
      <c r="F335" s="11"/>
      <c r="G335" s="11" t="s">
        <v>10902</v>
      </c>
      <c r="H335" s="11" t="s">
        <v>4605</v>
      </c>
      <c r="I335" s="97">
        <v>448909</v>
      </c>
      <c r="J335" s="97">
        <v>1203050</v>
      </c>
      <c r="K335" s="11">
        <v>2021</v>
      </c>
      <c r="L335" s="11" t="s">
        <v>65</v>
      </c>
      <c r="M335" s="11"/>
      <c r="N335" s="11"/>
      <c r="O335" s="11" t="s">
        <v>68</v>
      </c>
      <c r="P335" s="11" t="s">
        <v>4606</v>
      </c>
      <c r="Q335" s="11" t="s">
        <v>61</v>
      </c>
      <c r="R335" s="11"/>
      <c r="S335" s="11"/>
      <c r="T335" s="11"/>
      <c r="U335" s="11"/>
      <c r="V335" s="11"/>
      <c r="W335" s="11" t="s">
        <v>69</v>
      </c>
      <c r="X335" s="148"/>
      <c r="Y335" s="11" t="s">
        <v>70</v>
      </c>
      <c r="Z335" s="12" t="s">
        <v>75</v>
      </c>
      <c r="AA335" s="15" t="s">
        <v>72</v>
      </c>
      <c r="AB335" s="15"/>
      <c r="AC335" s="4"/>
      <c r="AD335" s="4"/>
      <c r="AE335" s="76" t="s">
        <v>4261</v>
      </c>
      <c r="AF335" s="4"/>
      <c r="AG335" s="4"/>
      <c r="AH335" s="4"/>
      <c r="AI335" s="150"/>
    </row>
    <row r="336" spans="1:35" s="5" customFormat="1" ht="25.5" customHeight="1" x14ac:dyDescent="0.85">
      <c r="A336" s="10">
        <v>335</v>
      </c>
      <c r="B336" s="10" t="s">
        <v>4025</v>
      </c>
      <c r="C336" s="10" t="s">
        <v>469</v>
      </c>
      <c r="D336" s="10" t="s">
        <v>4559</v>
      </c>
      <c r="E336" s="10" t="s">
        <v>4586</v>
      </c>
      <c r="F336" s="11"/>
      <c r="G336" s="11" t="s">
        <v>10903</v>
      </c>
      <c r="H336" s="11" t="s">
        <v>4607</v>
      </c>
      <c r="I336" s="97">
        <v>448459</v>
      </c>
      <c r="J336" s="97">
        <v>1203044</v>
      </c>
      <c r="K336" s="11">
        <v>2021</v>
      </c>
      <c r="L336" s="11" t="s">
        <v>65</v>
      </c>
      <c r="M336" s="11"/>
      <c r="N336" s="11"/>
      <c r="O336" s="11" t="s">
        <v>68</v>
      </c>
      <c r="P336" s="11" t="s">
        <v>4608</v>
      </c>
      <c r="Q336" s="11" t="s">
        <v>61</v>
      </c>
      <c r="R336" s="11"/>
      <c r="S336" s="11"/>
      <c r="T336" s="11"/>
      <c r="U336" s="11"/>
      <c r="V336" s="11"/>
      <c r="W336" s="11" t="s">
        <v>69</v>
      </c>
      <c r="X336" s="148"/>
      <c r="Y336" s="11" t="s">
        <v>70</v>
      </c>
      <c r="Z336" s="12" t="s">
        <v>75</v>
      </c>
      <c r="AA336" s="15" t="s">
        <v>72</v>
      </c>
      <c r="AB336" s="15"/>
      <c r="AC336" s="4"/>
      <c r="AD336" s="4"/>
      <c r="AE336" s="76" t="s">
        <v>4261</v>
      </c>
      <c r="AF336" s="4"/>
      <c r="AG336" s="4"/>
      <c r="AH336" s="4"/>
      <c r="AI336" s="150"/>
    </row>
    <row r="337" spans="1:35" s="5" customFormat="1" ht="25.5" customHeight="1" x14ac:dyDescent="0.85">
      <c r="A337" s="10">
        <v>336</v>
      </c>
      <c r="B337" s="10" t="s">
        <v>4025</v>
      </c>
      <c r="C337" s="10" t="s">
        <v>469</v>
      </c>
      <c r="D337" s="10" t="s">
        <v>4559</v>
      </c>
      <c r="E337" s="10" t="s">
        <v>4586</v>
      </c>
      <c r="F337" s="11"/>
      <c r="G337" s="11" t="s">
        <v>10904</v>
      </c>
      <c r="H337" s="11" t="s">
        <v>4609</v>
      </c>
      <c r="I337" s="97">
        <v>448692</v>
      </c>
      <c r="J337" s="97">
        <v>1203163</v>
      </c>
      <c r="K337" s="11">
        <v>2021</v>
      </c>
      <c r="L337" s="11" t="s">
        <v>65</v>
      </c>
      <c r="M337" s="11"/>
      <c r="N337" s="11"/>
      <c r="O337" s="11" t="s">
        <v>68</v>
      </c>
      <c r="P337" s="11" t="s">
        <v>4610</v>
      </c>
      <c r="Q337" s="11" t="s">
        <v>61</v>
      </c>
      <c r="R337" s="11"/>
      <c r="S337" s="11"/>
      <c r="T337" s="11"/>
      <c r="U337" s="11"/>
      <c r="V337" s="11"/>
      <c r="W337" s="11" t="s">
        <v>69</v>
      </c>
      <c r="X337" s="148"/>
      <c r="Y337" s="11" t="s">
        <v>70</v>
      </c>
      <c r="Z337" s="12" t="s">
        <v>75</v>
      </c>
      <c r="AA337" s="15" t="s">
        <v>72</v>
      </c>
      <c r="AB337" s="15"/>
      <c r="AC337" s="4"/>
      <c r="AD337" s="4"/>
      <c r="AE337" s="76" t="s">
        <v>4261</v>
      </c>
      <c r="AF337" s="4"/>
      <c r="AG337" s="4"/>
      <c r="AH337" s="4"/>
      <c r="AI337" s="150"/>
    </row>
    <row r="338" spans="1:35" s="5" customFormat="1" ht="25.5" customHeight="1" x14ac:dyDescent="0.85">
      <c r="A338" s="10">
        <v>337</v>
      </c>
      <c r="B338" s="10" t="s">
        <v>4025</v>
      </c>
      <c r="C338" s="10" t="s">
        <v>469</v>
      </c>
      <c r="D338" s="10" t="s">
        <v>4559</v>
      </c>
      <c r="E338" s="10" t="s">
        <v>4586</v>
      </c>
      <c r="F338" s="11"/>
      <c r="G338" s="11" t="s">
        <v>10905</v>
      </c>
      <c r="H338" s="11" t="s">
        <v>4611</v>
      </c>
      <c r="I338" s="97">
        <v>449710</v>
      </c>
      <c r="J338" s="97">
        <v>1201482</v>
      </c>
      <c r="K338" s="11">
        <v>2021</v>
      </c>
      <c r="L338" s="11" t="s">
        <v>65</v>
      </c>
      <c r="M338" s="11"/>
      <c r="N338" s="11"/>
      <c r="O338" s="11" t="s">
        <v>68</v>
      </c>
      <c r="P338" s="11" t="s">
        <v>4612</v>
      </c>
      <c r="Q338" s="11" t="s">
        <v>61</v>
      </c>
      <c r="R338" s="11"/>
      <c r="S338" s="11"/>
      <c r="T338" s="11"/>
      <c r="U338" s="11"/>
      <c r="V338" s="11"/>
      <c r="W338" s="11" t="s">
        <v>69</v>
      </c>
      <c r="X338" s="148"/>
      <c r="Y338" s="11" t="s">
        <v>70</v>
      </c>
      <c r="Z338" s="12" t="s">
        <v>75</v>
      </c>
      <c r="AA338" s="15" t="s">
        <v>72</v>
      </c>
      <c r="AB338" s="15"/>
      <c r="AC338" s="4"/>
      <c r="AD338" s="4"/>
      <c r="AE338" s="76" t="s">
        <v>4261</v>
      </c>
      <c r="AF338" s="4"/>
      <c r="AG338" s="4"/>
      <c r="AH338" s="4"/>
      <c r="AI338" s="150"/>
    </row>
    <row r="339" spans="1:35" s="5" customFormat="1" ht="25.5" customHeight="1" x14ac:dyDescent="0.85">
      <c r="A339" s="10">
        <v>338</v>
      </c>
      <c r="B339" s="10" t="s">
        <v>4025</v>
      </c>
      <c r="C339" s="10" t="s">
        <v>469</v>
      </c>
      <c r="D339" s="10" t="s">
        <v>4559</v>
      </c>
      <c r="E339" s="10" t="s">
        <v>4586</v>
      </c>
      <c r="F339" s="11"/>
      <c r="G339" s="11" t="s">
        <v>10906</v>
      </c>
      <c r="H339" s="11" t="s">
        <v>4613</v>
      </c>
      <c r="I339" s="97">
        <v>448609</v>
      </c>
      <c r="J339" s="97">
        <v>1202394</v>
      </c>
      <c r="K339" s="11">
        <v>2021</v>
      </c>
      <c r="L339" s="11" t="s">
        <v>65</v>
      </c>
      <c r="M339" s="11"/>
      <c r="N339" s="11"/>
      <c r="O339" s="11" t="s">
        <v>68</v>
      </c>
      <c r="P339" s="11" t="s">
        <v>4614</v>
      </c>
      <c r="Q339" s="11" t="s">
        <v>61</v>
      </c>
      <c r="R339" s="11"/>
      <c r="S339" s="11"/>
      <c r="T339" s="11"/>
      <c r="U339" s="11"/>
      <c r="V339" s="11"/>
      <c r="W339" s="11" t="s">
        <v>69</v>
      </c>
      <c r="X339" s="148"/>
      <c r="Y339" s="11" t="s">
        <v>70</v>
      </c>
      <c r="Z339" s="12" t="s">
        <v>75</v>
      </c>
      <c r="AA339" s="15" t="s">
        <v>72</v>
      </c>
      <c r="AB339" s="15"/>
      <c r="AC339" s="4"/>
      <c r="AD339" s="4"/>
      <c r="AE339" s="76" t="s">
        <v>4261</v>
      </c>
      <c r="AF339" s="4"/>
      <c r="AG339" s="4"/>
      <c r="AH339" s="4"/>
      <c r="AI339" s="150"/>
    </row>
    <row r="340" spans="1:35" s="5" customFormat="1" ht="25.5" customHeight="1" x14ac:dyDescent="0.85">
      <c r="A340" s="10">
        <v>339</v>
      </c>
      <c r="B340" s="10" t="s">
        <v>4025</v>
      </c>
      <c r="C340" s="10" t="s">
        <v>469</v>
      </c>
      <c r="D340" s="10" t="s">
        <v>4559</v>
      </c>
      <c r="E340" s="10" t="s">
        <v>4586</v>
      </c>
      <c r="F340" s="11"/>
      <c r="G340" s="11" t="s">
        <v>10907</v>
      </c>
      <c r="H340" s="11" t="s">
        <v>4615</v>
      </c>
      <c r="I340" s="97">
        <v>448700</v>
      </c>
      <c r="J340" s="97">
        <v>1202345</v>
      </c>
      <c r="K340" s="11">
        <v>2021</v>
      </c>
      <c r="L340" s="11" t="s">
        <v>65</v>
      </c>
      <c r="M340" s="11"/>
      <c r="N340" s="11"/>
      <c r="O340" s="11" t="s">
        <v>68</v>
      </c>
      <c r="P340" s="11" t="s">
        <v>4616</v>
      </c>
      <c r="Q340" s="11" t="s">
        <v>61</v>
      </c>
      <c r="R340" s="11"/>
      <c r="S340" s="11"/>
      <c r="T340" s="11"/>
      <c r="U340" s="11"/>
      <c r="V340" s="11"/>
      <c r="W340" s="11" t="s">
        <v>69</v>
      </c>
      <c r="X340" s="148"/>
      <c r="Y340" s="11" t="s">
        <v>70</v>
      </c>
      <c r="Z340" s="12" t="s">
        <v>75</v>
      </c>
      <c r="AA340" s="15" t="s">
        <v>72</v>
      </c>
      <c r="AB340" s="15"/>
      <c r="AC340" s="4"/>
      <c r="AD340" s="4"/>
      <c r="AE340" s="76" t="s">
        <v>4261</v>
      </c>
      <c r="AF340" s="4"/>
      <c r="AG340" s="4"/>
      <c r="AH340" s="4"/>
      <c r="AI340" s="150"/>
    </row>
    <row r="341" spans="1:35" s="5" customFormat="1" ht="25.5" customHeight="1" x14ac:dyDescent="0.85">
      <c r="A341" s="10">
        <v>340</v>
      </c>
      <c r="B341" s="10" t="s">
        <v>4025</v>
      </c>
      <c r="C341" s="10" t="s">
        <v>469</v>
      </c>
      <c r="D341" s="10" t="s">
        <v>4559</v>
      </c>
      <c r="E341" s="10" t="s">
        <v>4586</v>
      </c>
      <c r="F341" s="11"/>
      <c r="G341" s="11" t="s">
        <v>10908</v>
      </c>
      <c r="H341" s="11" t="s">
        <v>4617</v>
      </c>
      <c r="I341" s="97">
        <v>448697</v>
      </c>
      <c r="J341" s="97">
        <v>1202263</v>
      </c>
      <c r="K341" s="11">
        <v>2021</v>
      </c>
      <c r="L341" s="11" t="s">
        <v>65</v>
      </c>
      <c r="M341" s="11"/>
      <c r="N341" s="11"/>
      <c r="O341" s="11" t="s">
        <v>68</v>
      </c>
      <c r="P341" s="11" t="s">
        <v>4618</v>
      </c>
      <c r="Q341" s="11" t="s">
        <v>61</v>
      </c>
      <c r="R341" s="11"/>
      <c r="S341" s="11"/>
      <c r="T341" s="11"/>
      <c r="U341" s="11"/>
      <c r="V341" s="11"/>
      <c r="W341" s="11" t="s">
        <v>69</v>
      </c>
      <c r="X341" s="148"/>
      <c r="Y341" s="11" t="s">
        <v>70</v>
      </c>
      <c r="Z341" s="12" t="s">
        <v>75</v>
      </c>
      <c r="AA341" s="15" t="s">
        <v>72</v>
      </c>
      <c r="AB341" s="15"/>
      <c r="AC341" s="4"/>
      <c r="AD341" s="4"/>
      <c r="AE341" s="76" t="s">
        <v>4261</v>
      </c>
      <c r="AF341" s="4"/>
      <c r="AG341" s="4"/>
      <c r="AH341" s="4"/>
      <c r="AI341" s="150"/>
    </row>
    <row r="342" spans="1:35" s="5" customFormat="1" ht="25.5" customHeight="1" x14ac:dyDescent="0.85">
      <c r="A342" s="10">
        <v>341</v>
      </c>
      <c r="B342" s="10" t="s">
        <v>4025</v>
      </c>
      <c r="C342" s="10" t="s">
        <v>469</v>
      </c>
      <c r="D342" s="10" t="s">
        <v>4559</v>
      </c>
      <c r="E342" s="10" t="s">
        <v>4586</v>
      </c>
      <c r="F342" s="11"/>
      <c r="G342" s="11" t="s">
        <v>10909</v>
      </c>
      <c r="H342" s="11" t="s">
        <v>4619</v>
      </c>
      <c r="I342" s="97">
        <v>449237</v>
      </c>
      <c r="J342" s="97">
        <v>1201967</v>
      </c>
      <c r="K342" s="11">
        <v>2021</v>
      </c>
      <c r="L342" s="11" t="s">
        <v>65</v>
      </c>
      <c r="M342" s="11"/>
      <c r="N342" s="11"/>
      <c r="O342" s="11" t="s">
        <v>68</v>
      </c>
      <c r="P342" s="11" t="s">
        <v>4620</v>
      </c>
      <c r="Q342" s="11" t="s">
        <v>61</v>
      </c>
      <c r="R342" s="11"/>
      <c r="S342" s="11"/>
      <c r="T342" s="11"/>
      <c r="U342" s="11"/>
      <c r="V342" s="11"/>
      <c r="W342" s="11" t="s">
        <v>69</v>
      </c>
      <c r="X342" s="148"/>
      <c r="Y342" s="11" t="s">
        <v>70</v>
      </c>
      <c r="Z342" s="12" t="s">
        <v>75</v>
      </c>
      <c r="AA342" s="15" t="s">
        <v>72</v>
      </c>
      <c r="AB342" s="15"/>
      <c r="AC342" s="4"/>
      <c r="AD342" s="4"/>
      <c r="AE342" s="76" t="s">
        <v>4261</v>
      </c>
      <c r="AF342" s="4"/>
      <c r="AG342" s="4"/>
      <c r="AH342" s="4"/>
      <c r="AI342" s="150"/>
    </row>
    <row r="343" spans="1:35" s="5" customFormat="1" ht="25.5" customHeight="1" x14ac:dyDescent="0.85">
      <c r="A343" s="10">
        <v>342</v>
      </c>
      <c r="B343" s="10" t="s">
        <v>4025</v>
      </c>
      <c r="C343" s="10" t="s">
        <v>469</v>
      </c>
      <c r="D343" s="10" t="s">
        <v>4559</v>
      </c>
      <c r="E343" s="10" t="s">
        <v>4586</v>
      </c>
      <c r="F343" s="11"/>
      <c r="G343" s="11" t="s">
        <v>10910</v>
      </c>
      <c r="H343" s="11" t="s">
        <v>4621</v>
      </c>
      <c r="I343" s="97">
        <v>448713</v>
      </c>
      <c r="J343" s="97">
        <v>1202417</v>
      </c>
      <c r="K343" s="11">
        <v>2021</v>
      </c>
      <c r="L343" s="11" t="s">
        <v>65</v>
      </c>
      <c r="M343" s="11"/>
      <c r="N343" s="11"/>
      <c r="O343" s="11" t="s">
        <v>68</v>
      </c>
      <c r="P343" s="11" t="s">
        <v>4622</v>
      </c>
      <c r="Q343" s="11" t="s">
        <v>61</v>
      </c>
      <c r="R343" s="11"/>
      <c r="S343" s="11"/>
      <c r="T343" s="11"/>
      <c r="U343" s="11"/>
      <c r="V343" s="11"/>
      <c r="W343" s="11" t="s">
        <v>69</v>
      </c>
      <c r="X343" s="148"/>
      <c r="Y343" s="11" t="s">
        <v>70</v>
      </c>
      <c r="Z343" s="12" t="s">
        <v>75</v>
      </c>
      <c r="AA343" s="15" t="s">
        <v>72</v>
      </c>
      <c r="AB343" s="15"/>
      <c r="AC343" s="4"/>
      <c r="AD343" s="4"/>
      <c r="AE343" s="76" t="s">
        <v>4261</v>
      </c>
      <c r="AF343" s="4"/>
      <c r="AG343" s="4"/>
      <c r="AH343" s="4"/>
      <c r="AI343" s="150"/>
    </row>
    <row r="344" spans="1:35" s="5" customFormat="1" ht="25.5" customHeight="1" x14ac:dyDescent="0.85">
      <c r="A344" s="10">
        <v>343</v>
      </c>
      <c r="B344" s="10" t="s">
        <v>4025</v>
      </c>
      <c r="C344" s="10" t="s">
        <v>469</v>
      </c>
      <c r="D344" s="10" t="s">
        <v>4559</v>
      </c>
      <c r="E344" s="10" t="s">
        <v>4623</v>
      </c>
      <c r="F344" s="11"/>
      <c r="G344" s="11" t="s">
        <v>10911</v>
      </c>
      <c r="H344" s="11" t="s">
        <v>4624</v>
      </c>
      <c r="I344" s="97">
        <v>448975</v>
      </c>
      <c r="J344" s="97">
        <v>1201921</v>
      </c>
      <c r="K344" s="11">
        <v>2021</v>
      </c>
      <c r="L344" s="11" t="s">
        <v>65</v>
      </c>
      <c r="M344" s="11"/>
      <c r="N344" s="11"/>
      <c r="O344" s="11" t="s">
        <v>68</v>
      </c>
      <c r="P344" s="11" t="s">
        <v>4625</v>
      </c>
      <c r="Q344" s="11" t="s">
        <v>61</v>
      </c>
      <c r="R344" s="11"/>
      <c r="S344" s="11"/>
      <c r="T344" s="11"/>
      <c r="U344" s="11"/>
      <c r="V344" s="11"/>
      <c r="W344" s="11" t="s">
        <v>69</v>
      </c>
      <c r="X344" s="148"/>
      <c r="Y344" s="11" t="s">
        <v>70</v>
      </c>
      <c r="Z344" s="12" t="s">
        <v>75</v>
      </c>
      <c r="AA344" s="15" t="s">
        <v>72</v>
      </c>
      <c r="AB344" s="15"/>
      <c r="AC344" s="4"/>
      <c r="AD344" s="4"/>
      <c r="AE344" s="76" t="s">
        <v>4261</v>
      </c>
      <c r="AF344" s="4"/>
      <c r="AG344" s="4"/>
      <c r="AH344" s="4"/>
      <c r="AI344" s="150"/>
    </row>
    <row r="345" spans="1:35" s="5" customFormat="1" ht="25.5" customHeight="1" x14ac:dyDescent="0.85">
      <c r="A345" s="10">
        <v>344</v>
      </c>
      <c r="B345" s="10" t="s">
        <v>4025</v>
      </c>
      <c r="C345" s="10" t="s">
        <v>469</v>
      </c>
      <c r="D345" s="10" t="s">
        <v>4559</v>
      </c>
      <c r="E345" s="10" t="s">
        <v>4623</v>
      </c>
      <c r="F345" s="11"/>
      <c r="G345" s="11" t="s">
        <v>10912</v>
      </c>
      <c r="H345" s="11" t="s">
        <v>4626</v>
      </c>
      <c r="I345" s="97">
        <v>449196</v>
      </c>
      <c r="J345" s="97">
        <v>1201148</v>
      </c>
      <c r="K345" s="11">
        <v>2021</v>
      </c>
      <c r="L345" s="11" t="s">
        <v>65</v>
      </c>
      <c r="M345" s="11"/>
      <c r="N345" s="11"/>
      <c r="O345" s="11" t="s">
        <v>68</v>
      </c>
      <c r="P345" s="11" t="s">
        <v>4627</v>
      </c>
      <c r="Q345" s="11" t="s">
        <v>61</v>
      </c>
      <c r="R345" s="11"/>
      <c r="S345" s="11"/>
      <c r="T345" s="11"/>
      <c r="U345" s="11"/>
      <c r="V345" s="11"/>
      <c r="W345" s="11" t="s">
        <v>69</v>
      </c>
      <c r="X345" s="148"/>
      <c r="Y345" s="11" t="s">
        <v>70</v>
      </c>
      <c r="Z345" s="12" t="s">
        <v>75</v>
      </c>
      <c r="AA345" s="15" t="s">
        <v>72</v>
      </c>
      <c r="AB345" s="15"/>
      <c r="AC345" s="4"/>
      <c r="AD345" s="4"/>
      <c r="AE345" s="76" t="s">
        <v>4261</v>
      </c>
      <c r="AF345" s="4"/>
      <c r="AG345" s="4"/>
      <c r="AH345" s="4"/>
      <c r="AI345" s="150"/>
    </row>
    <row r="346" spans="1:35" s="5" customFormat="1" ht="25.5" customHeight="1" x14ac:dyDescent="0.85">
      <c r="A346" s="10">
        <v>345</v>
      </c>
      <c r="B346" s="10" t="s">
        <v>4025</v>
      </c>
      <c r="C346" s="10" t="s">
        <v>469</v>
      </c>
      <c r="D346" s="10" t="s">
        <v>4559</v>
      </c>
      <c r="E346" s="10" t="s">
        <v>4623</v>
      </c>
      <c r="F346" s="11"/>
      <c r="G346" s="11" t="s">
        <v>10913</v>
      </c>
      <c r="H346" s="11" t="s">
        <v>4628</v>
      </c>
      <c r="I346" s="97">
        <v>448974</v>
      </c>
      <c r="J346" s="97">
        <v>1201364</v>
      </c>
      <c r="K346" s="11">
        <v>2021</v>
      </c>
      <c r="L346" s="11" t="s">
        <v>65</v>
      </c>
      <c r="M346" s="11"/>
      <c r="N346" s="11"/>
      <c r="O346" s="11" t="s">
        <v>68</v>
      </c>
      <c r="P346" s="11" t="s">
        <v>4629</v>
      </c>
      <c r="Q346" s="11" t="s">
        <v>61</v>
      </c>
      <c r="R346" s="11"/>
      <c r="S346" s="11"/>
      <c r="T346" s="11"/>
      <c r="U346" s="11"/>
      <c r="V346" s="11"/>
      <c r="W346" s="11" t="s">
        <v>69</v>
      </c>
      <c r="X346" s="148"/>
      <c r="Y346" s="11" t="s">
        <v>70</v>
      </c>
      <c r="Z346" s="12" t="s">
        <v>75</v>
      </c>
      <c r="AA346" s="15" t="s">
        <v>72</v>
      </c>
      <c r="AB346" s="15"/>
      <c r="AC346" s="4"/>
      <c r="AD346" s="4"/>
      <c r="AE346" s="76" t="s">
        <v>4261</v>
      </c>
      <c r="AF346" s="4"/>
      <c r="AG346" s="4"/>
      <c r="AH346" s="4"/>
      <c r="AI346" s="150"/>
    </row>
    <row r="347" spans="1:35" s="5" customFormat="1" ht="25.5" customHeight="1" x14ac:dyDescent="0.85">
      <c r="A347" s="10">
        <v>346</v>
      </c>
      <c r="B347" s="10" t="s">
        <v>4025</v>
      </c>
      <c r="C347" s="10" t="s">
        <v>469</v>
      </c>
      <c r="D347" s="10" t="s">
        <v>4559</v>
      </c>
      <c r="E347" s="10" t="s">
        <v>4623</v>
      </c>
      <c r="F347" s="11"/>
      <c r="G347" s="11" t="s">
        <v>10914</v>
      </c>
      <c r="H347" s="11" t="s">
        <v>4630</v>
      </c>
      <c r="I347" s="97">
        <v>448866</v>
      </c>
      <c r="J347" s="97">
        <v>1201126</v>
      </c>
      <c r="K347" s="11">
        <v>2021</v>
      </c>
      <c r="L347" s="11" t="s">
        <v>65</v>
      </c>
      <c r="M347" s="11"/>
      <c r="N347" s="11"/>
      <c r="O347" s="11" t="s">
        <v>68</v>
      </c>
      <c r="P347" s="11" t="s">
        <v>4631</v>
      </c>
      <c r="Q347" s="11" t="s">
        <v>61</v>
      </c>
      <c r="R347" s="11"/>
      <c r="S347" s="11"/>
      <c r="T347" s="11"/>
      <c r="U347" s="11"/>
      <c r="V347" s="11"/>
      <c r="W347" s="11" t="s">
        <v>69</v>
      </c>
      <c r="X347" s="148"/>
      <c r="Y347" s="11" t="s">
        <v>70</v>
      </c>
      <c r="Z347" s="12" t="s">
        <v>75</v>
      </c>
      <c r="AA347" s="15" t="s">
        <v>72</v>
      </c>
      <c r="AB347" s="15"/>
      <c r="AC347" s="4"/>
      <c r="AD347" s="4"/>
      <c r="AE347" s="76" t="s">
        <v>4261</v>
      </c>
      <c r="AF347" s="4"/>
      <c r="AG347" s="4"/>
      <c r="AH347" s="4"/>
      <c r="AI347" s="150"/>
    </row>
    <row r="348" spans="1:35" s="5" customFormat="1" ht="25.5" customHeight="1" x14ac:dyDescent="0.85">
      <c r="A348" s="10">
        <v>347</v>
      </c>
      <c r="B348" s="10" t="s">
        <v>4025</v>
      </c>
      <c r="C348" s="10" t="s">
        <v>469</v>
      </c>
      <c r="D348" s="10" t="s">
        <v>4559</v>
      </c>
      <c r="E348" s="10" t="s">
        <v>4623</v>
      </c>
      <c r="F348" s="11"/>
      <c r="G348" s="11" t="s">
        <v>10915</v>
      </c>
      <c r="H348" s="11" t="s">
        <v>4632</v>
      </c>
      <c r="I348" s="97">
        <v>449085</v>
      </c>
      <c r="J348" s="97">
        <v>1200835</v>
      </c>
      <c r="K348" s="11">
        <v>2021</v>
      </c>
      <c r="L348" s="11" t="s">
        <v>65</v>
      </c>
      <c r="M348" s="11"/>
      <c r="N348" s="11"/>
      <c r="O348" s="11" t="s">
        <v>68</v>
      </c>
      <c r="P348" s="11" t="s">
        <v>4633</v>
      </c>
      <c r="Q348" s="11" t="s">
        <v>61</v>
      </c>
      <c r="R348" s="11"/>
      <c r="S348" s="11"/>
      <c r="T348" s="11"/>
      <c r="U348" s="11"/>
      <c r="V348" s="11"/>
      <c r="W348" s="11" t="s">
        <v>69</v>
      </c>
      <c r="X348" s="148"/>
      <c r="Y348" s="11" t="s">
        <v>70</v>
      </c>
      <c r="Z348" s="12" t="s">
        <v>75</v>
      </c>
      <c r="AA348" s="15" t="s">
        <v>72</v>
      </c>
      <c r="AB348" s="15"/>
      <c r="AC348" s="4"/>
      <c r="AD348" s="4"/>
      <c r="AE348" s="76" t="s">
        <v>4261</v>
      </c>
      <c r="AF348" s="4"/>
      <c r="AG348" s="4"/>
      <c r="AH348" s="4"/>
      <c r="AI348" s="150"/>
    </row>
    <row r="349" spans="1:35" s="5" customFormat="1" ht="25.5" customHeight="1" x14ac:dyDescent="0.85">
      <c r="A349" s="10">
        <v>348</v>
      </c>
      <c r="B349" s="10" t="s">
        <v>4025</v>
      </c>
      <c r="C349" s="10" t="s">
        <v>469</v>
      </c>
      <c r="D349" s="10" t="s">
        <v>4559</v>
      </c>
      <c r="E349" s="10" t="s">
        <v>4623</v>
      </c>
      <c r="F349" s="11"/>
      <c r="G349" s="11" t="s">
        <v>10916</v>
      </c>
      <c r="H349" s="11" t="s">
        <v>4634</v>
      </c>
      <c r="I349" s="97">
        <v>449082</v>
      </c>
      <c r="J349" s="97">
        <v>1200683</v>
      </c>
      <c r="K349" s="11">
        <v>2021</v>
      </c>
      <c r="L349" s="11" t="s">
        <v>65</v>
      </c>
      <c r="M349" s="11"/>
      <c r="N349" s="11"/>
      <c r="O349" s="11" t="s">
        <v>68</v>
      </c>
      <c r="P349" s="11" t="s">
        <v>4635</v>
      </c>
      <c r="Q349" s="11" t="s">
        <v>61</v>
      </c>
      <c r="R349" s="11"/>
      <c r="S349" s="11"/>
      <c r="T349" s="11"/>
      <c r="U349" s="11"/>
      <c r="V349" s="11"/>
      <c r="W349" s="11" t="s">
        <v>69</v>
      </c>
      <c r="X349" s="148"/>
      <c r="Y349" s="11" t="s">
        <v>70</v>
      </c>
      <c r="Z349" s="12" t="s">
        <v>75</v>
      </c>
      <c r="AA349" s="15" t="s">
        <v>72</v>
      </c>
      <c r="AB349" s="15"/>
      <c r="AC349" s="4"/>
      <c r="AD349" s="4"/>
      <c r="AE349" s="76" t="s">
        <v>4261</v>
      </c>
      <c r="AF349" s="4"/>
      <c r="AG349" s="4"/>
      <c r="AH349" s="4"/>
      <c r="AI349" s="150"/>
    </row>
    <row r="350" spans="1:35" s="5" customFormat="1" ht="25.5" customHeight="1" x14ac:dyDescent="0.85">
      <c r="A350" s="10">
        <v>349</v>
      </c>
      <c r="B350" s="10" t="s">
        <v>4025</v>
      </c>
      <c r="C350" s="10" t="s">
        <v>469</v>
      </c>
      <c r="D350" s="10" t="s">
        <v>4559</v>
      </c>
      <c r="E350" s="10" t="s">
        <v>4623</v>
      </c>
      <c r="F350" s="11"/>
      <c r="G350" s="11" t="s">
        <v>10917</v>
      </c>
      <c r="H350" s="11" t="s">
        <v>4636</v>
      </c>
      <c r="I350" s="97">
        <v>449119</v>
      </c>
      <c r="J350" s="97">
        <v>1200477</v>
      </c>
      <c r="K350" s="11">
        <v>2021</v>
      </c>
      <c r="L350" s="11" t="s">
        <v>65</v>
      </c>
      <c r="M350" s="11"/>
      <c r="N350" s="11"/>
      <c r="O350" s="11" t="s">
        <v>68</v>
      </c>
      <c r="P350" s="11" t="s">
        <v>4637</v>
      </c>
      <c r="Q350" s="11" t="s">
        <v>61</v>
      </c>
      <c r="R350" s="11"/>
      <c r="S350" s="11"/>
      <c r="T350" s="11"/>
      <c r="U350" s="11"/>
      <c r="V350" s="11"/>
      <c r="W350" s="11" t="s">
        <v>69</v>
      </c>
      <c r="X350" s="148"/>
      <c r="Y350" s="11" t="s">
        <v>70</v>
      </c>
      <c r="Z350" s="12" t="s">
        <v>75</v>
      </c>
      <c r="AA350" s="15" t="s">
        <v>72</v>
      </c>
      <c r="AB350" s="15"/>
      <c r="AC350" s="4"/>
      <c r="AD350" s="4"/>
      <c r="AE350" s="76" t="s">
        <v>4261</v>
      </c>
      <c r="AF350" s="4"/>
      <c r="AG350" s="4"/>
      <c r="AH350" s="4"/>
      <c r="AI350" s="150"/>
    </row>
    <row r="351" spans="1:35" s="5" customFormat="1" ht="25.5" customHeight="1" x14ac:dyDescent="0.85">
      <c r="A351" s="10">
        <v>350</v>
      </c>
      <c r="B351" s="10" t="s">
        <v>4025</v>
      </c>
      <c r="C351" s="10" t="s">
        <v>469</v>
      </c>
      <c r="D351" s="10" t="s">
        <v>4559</v>
      </c>
      <c r="E351" s="10" t="s">
        <v>4623</v>
      </c>
      <c r="F351" s="11"/>
      <c r="G351" s="11" t="s">
        <v>10918</v>
      </c>
      <c r="H351" s="11" t="s">
        <v>4638</v>
      </c>
      <c r="I351" s="97">
        <v>448366</v>
      </c>
      <c r="J351" s="97">
        <v>1200953</v>
      </c>
      <c r="K351" s="11">
        <v>2021</v>
      </c>
      <c r="L351" s="11" t="s">
        <v>65</v>
      </c>
      <c r="M351" s="11"/>
      <c r="N351" s="11"/>
      <c r="O351" s="11" t="s">
        <v>68</v>
      </c>
      <c r="P351" s="11" t="s">
        <v>4639</v>
      </c>
      <c r="Q351" s="11" t="s">
        <v>61</v>
      </c>
      <c r="R351" s="11"/>
      <c r="S351" s="11"/>
      <c r="T351" s="11"/>
      <c r="U351" s="11"/>
      <c r="V351" s="11"/>
      <c r="W351" s="11" t="s">
        <v>69</v>
      </c>
      <c r="X351" s="148"/>
      <c r="Y351" s="11" t="s">
        <v>70</v>
      </c>
      <c r="Z351" s="12" t="s">
        <v>75</v>
      </c>
      <c r="AA351" s="15" t="s">
        <v>72</v>
      </c>
      <c r="AB351" s="15"/>
      <c r="AC351" s="4"/>
      <c r="AD351" s="4"/>
      <c r="AE351" s="76" t="s">
        <v>4261</v>
      </c>
      <c r="AF351" s="4"/>
      <c r="AG351" s="4"/>
      <c r="AH351" s="4"/>
      <c r="AI351" s="150"/>
    </row>
    <row r="352" spans="1:35" s="5" customFormat="1" ht="25.5" customHeight="1" x14ac:dyDescent="0.85">
      <c r="A352" s="10">
        <v>351</v>
      </c>
      <c r="B352" s="10" t="s">
        <v>4025</v>
      </c>
      <c r="C352" s="10" t="s">
        <v>469</v>
      </c>
      <c r="D352" s="10" t="s">
        <v>4559</v>
      </c>
      <c r="E352" s="10" t="s">
        <v>4623</v>
      </c>
      <c r="F352" s="11"/>
      <c r="G352" s="11" t="s">
        <v>10919</v>
      </c>
      <c r="H352" s="11" t="s">
        <v>4640</v>
      </c>
      <c r="I352" s="97">
        <v>448203</v>
      </c>
      <c r="J352" s="97">
        <v>1200672</v>
      </c>
      <c r="K352" s="11">
        <v>2021</v>
      </c>
      <c r="L352" s="11" t="s">
        <v>65</v>
      </c>
      <c r="M352" s="11"/>
      <c r="N352" s="11"/>
      <c r="O352" s="11" t="s">
        <v>68</v>
      </c>
      <c r="P352" s="11" t="s">
        <v>4641</v>
      </c>
      <c r="Q352" s="11" t="s">
        <v>61</v>
      </c>
      <c r="R352" s="11"/>
      <c r="S352" s="11"/>
      <c r="T352" s="11"/>
      <c r="U352" s="11"/>
      <c r="V352" s="11"/>
      <c r="W352" s="11" t="s">
        <v>69</v>
      </c>
      <c r="X352" s="148"/>
      <c r="Y352" s="11" t="s">
        <v>70</v>
      </c>
      <c r="Z352" s="12" t="s">
        <v>75</v>
      </c>
      <c r="AA352" s="15" t="s">
        <v>72</v>
      </c>
      <c r="AB352" s="15"/>
      <c r="AC352" s="4"/>
      <c r="AD352" s="4"/>
      <c r="AE352" s="76" t="s">
        <v>4261</v>
      </c>
      <c r="AF352" s="4"/>
      <c r="AG352" s="4"/>
      <c r="AH352" s="4"/>
      <c r="AI352" s="150"/>
    </row>
    <row r="353" spans="1:35" s="5" customFormat="1" ht="25.5" customHeight="1" x14ac:dyDescent="0.85">
      <c r="A353" s="10">
        <v>352</v>
      </c>
      <c r="B353" s="10" t="s">
        <v>4025</v>
      </c>
      <c r="C353" s="10" t="s">
        <v>469</v>
      </c>
      <c r="D353" s="10" t="s">
        <v>4559</v>
      </c>
      <c r="E353" s="10" t="s">
        <v>4623</v>
      </c>
      <c r="F353" s="11"/>
      <c r="G353" s="11" t="s">
        <v>10920</v>
      </c>
      <c r="H353" s="11" t="s">
        <v>4642</v>
      </c>
      <c r="I353" s="97">
        <v>449810</v>
      </c>
      <c r="J353" s="97">
        <v>1200268</v>
      </c>
      <c r="K353" s="11">
        <v>2021</v>
      </c>
      <c r="L353" s="11" t="s">
        <v>65</v>
      </c>
      <c r="M353" s="11"/>
      <c r="N353" s="11"/>
      <c r="O353" s="11" t="s">
        <v>68</v>
      </c>
      <c r="P353" s="11" t="s">
        <v>4643</v>
      </c>
      <c r="Q353" s="11" t="s">
        <v>61</v>
      </c>
      <c r="R353" s="11"/>
      <c r="S353" s="11"/>
      <c r="T353" s="11"/>
      <c r="U353" s="11"/>
      <c r="V353" s="11"/>
      <c r="W353" s="11" t="s">
        <v>69</v>
      </c>
      <c r="X353" s="148"/>
      <c r="Y353" s="11" t="s">
        <v>70</v>
      </c>
      <c r="Z353" s="12" t="s">
        <v>75</v>
      </c>
      <c r="AA353" s="15" t="s">
        <v>72</v>
      </c>
      <c r="AB353" s="15"/>
      <c r="AC353" s="4"/>
      <c r="AD353" s="4"/>
      <c r="AE353" s="76" t="s">
        <v>4261</v>
      </c>
      <c r="AF353" s="4"/>
      <c r="AG353" s="4"/>
      <c r="AH353" s="4"/>
      <c r="AI353" s="150"/>
    </row>
    <row r="354" spans="1:35" s="5" customFormat="1" ht="25.5" customHeight="1" x14ac:dyDescent="0.85">
      <c r="A354" s="10">
        <v>353</v>
      </c>
      <c r="B354" s="10" t="s">
        <v>4025</v>
      </c>
      <c r="C354" s="10" t="s">
        <v>469</v>
      </c>
      <c r="D354" s="10" t="s">
        <v>4559</v>
      </c>
      <c r="E354" s="10" t="s">
        <v>4623</v>
      </c>
      <c r="F354" s="11"/>
      <c r="G354" s="11" t="s">
        <v>10921</v>
      </c>
      <c r="H354" s="11" t="s">
        <v>4644</v>
      </c>
      <c r="I354" s="97">
        <v>448701</v>
      </c>
      <c r="J354" s="97">
        <v>1200029</v>
      </c>
      <c r="K354" s="11">
        <v>2021</v>
      </c>
      <c r="L354" s="11" t="s">
        <v>65</v>
      </c>
      <c r="M354" s="11"/>
      <c r="N354" s="11"/>
      <c r="O354" s="11" t="s">
        <v>68</v>
      </c>
      <c r="P354" s="11" t="s">
        <v>4645</v>
      </c>
      <c r="Q354" s="11" t="s">
        <v>61</v>
      </c>
      <c r="R354" s="11"/>
      <c r="S354" s="11"/>
      <c r="T354" s="11"/>
      <c r="U354" s="11"/>
      <c r="V354" s="11"/>
      <c r="W354" s="11" t="s">
        <v>69</v>
      </c>
      <c r="X354" s="148"/>
      <c r="Y354" s="11" t="s">
        <v>70</v>
      </c>
      <c r="Z354" s="12" t="s">
        <v>75</v>
      </c>
      <c r="AA354" s="15" t="s">
        <v>72</v>
      </c>
      <c r="AB354" s="15"/>
      <c r="AC354" s="4"/>
      <c r="AD354" s="4"/>
      <c r="AE354" s="76" t="s">
        <v>4261</v>
      </c>
      <c r="AF354" s="4"/>
      <c r="AG354" s="4"/>
      <c r="AH354" s="4"/>
      <c r="AI354" s="150"/>
    </row>
    <row r="355" spans="1:35" s="5" customFormat="1" ht="25.5" customHeight="1" x14ac:dyDescent="0.85">
      <c r="A355" s="10">
        <v>354</v>
      </c>
      <c r="B355" s="10" t="s">
        <v>4025</v>
      </c>
      <c r="C355" s="10" t="s">
        <v>469</v>
      </c>
      <c r="D355" s="10" t="s">
        <v>4559</v>
      </c>
      <c r="E355" s="10" t="s">
        <v>4623</v>
      </c>
      <c r="F355" s="11"/>
      <c r="G355" s="11" t="s">
        <v>10922</v>
      </c>
      <c r="H355" s="11" t="s">
        <v>4646</v>
      </c>
      <c r="I355" s="97">
        <v>449796</v>
      </c>
      <c r="J355" s="97">
        <v>1200792</v>
      </c>
      <c r="K355" s="11">
        <v>2021</v>
      </c>
      <c r="L355" s="11" t="s">
        <v>65</v>
      </c>
      <c r="M355" s="11"/>
      <c r="N355" s="11"/>
      <c r="O355" s="11" t="s">
        <v>68</v>
      </c>
      <c r="P355" s="11" t="s">
        <v>4647</v>
      </c>
      <c r="Q355" s="11" t="s">
        <v>61</v>
      </c>
      <c r="R355" s="11"/>
      <c r="S355" s="11"/>
      <c r="T355" s="11"/>
      <c r="U355" s="11"/>
      <c r="V355" s="11"/>
      <c r="W355" s="11" t="s">
        <v>69</v>
      </c>
      <c r="X355" s="148"/>
      <c r="Y355" s="11" t="s">
        <v>70</v>
      </c>
      <c r="Z355" s="12" t="s">
        <v>75</v>
      </c>
      <c r="AA355" s="15" t="s">
        <v>72</v>
      </c>
      <c r="AB355" s="15"/>
      <c r="AC355" s="4"/>
      <c r="AD355" s="4"/>
      <c r="AE355" s="76" t="s">
        <v>4261</v>
      </c>
      <c r="AF355" s="4"/>
      <c r="AG355" s="4"/>
      <c r="AH355" s="4"/>
      <c r="AI355" s="150"/>
    </row>
    <row r="356" spans="1:35" s="5" customFormat="1" ht="25.5" customHeight="1" x14ac:dyDescent="0.85">
      <c r="A356" s="10">
        <v>355</v>
      </c>
      <c r="B356" s="10" t="s">
        <v>4025</v>
      </c>
      <c r="C356" s="10" t="s">
        <v>469</v>
      </c>
      <c r="D356" s="10" t="s">
        <v>4559</v>
      </c>
      <c r="E356" s="10" t="s">
        <v>4623</v>
      </c>
      <c r="F356" s="11"/>
      <c r="G356" s="11" t="s">
        <v>10923</v>
      </c>
      <c r="H356" s="11" t="s">
        <v>4648</v>
      </c>
      <c r="I356" s="97">
        <v>449279</v>
      </c>
      <c r="J356" s="97">
        <v>1200656</v>
      </c>
      <c r="K356" s="11">
        <v>2021</v>
      </c>
      <c r="L356" s="11" t="s">
        <v>65</v>
      </c>
      <c r="M356" s="11"/>
      <c r="N356" s="11"/>
      <c r="O356" s="11" t="s">
        <v>68</v>
      </c>
      <c r="P356" s="11" t="s">
        <v>4649</v>
      </c>
      <c r="Q356" s="11" t="s">
        <v>61</v>
      </c>
      <c r="R356" s="11"/>
      <c r="S356" s="11"/>
      <c r="T356" s="11"/>
      <c r="U356" s="11"/>
      <c r="V356" s="11"/>
      <c r="W356" s="11" t="s">
        <v>69</v>
      </c>
      <c r="X356" s="148"/>
      <c r="Y356" s="11" t="s">
        <v>70</v>
      </c>
      <c r="Z356" s="12" t="s">
        <v>75</v>
      </c>
      <c r="AA356" s="15" t="s">
        <v>72</v>
      </c>
      <c r="AB356" s="15"/>
      <c r="AC356" s="4"/>
      <c r="AD356" s="4"/>
      <c r="AE356" s="76" t="s">
        <v>4261</v>
      </c>
      <c r="AF356" s="4"/>
      <c r="AG356" s="4"/>
      <c r="AH356" s="4"/>
      <c r="AI356" s="150"/>
    </row>
    <row r="357" spans="1:35" s="5" customFormat="1" ht="25.5" customHeight="1" x14ac:dyDescent="0.85">
      <c r="A357" s="10">
        <v>356</v>
      </c>
      <c r="B357" s="10" t="s">
        <v>4025</v>
      </c>
      <c r="C357" s="10" t="s">
        <v>469</v>
      </c>
      <c r="D357" s="10" t="s">
        <v>4559</v>
      </c>
      <c r="E357" s="10" t="s">
        <v>4623</v>
      </c>
      <c r="F357" s="11"/>
      <c r="G357" s="11" t="s">
        <v>10924</v>
      </c>
      <c r="H357" s="11" t="s">
        <v>4650</v>
      </c>
      <c r="I357" s="97">
        <v>449839</v>
      </c>
      <c r="J357" s="97">
        <v>1200655</v>
      </c>
      <c r="K357" s="11">
        <v>2021</v>
      </c>
      <c r="L357" s="11" t="s">
        <v>65</v>
      </c>
      <c r="M357" s="11"/>
      <c r="N357" s="11"/>
      <c r="O357" s="11" t="s">
        <v>68</v>
      </c>
      <c r="P357" s="11" t="s">
        <v>4651</v>
      </c>
      <c r="Q357" s="11" t="s">
        <v>61</v>
      </c>
      <c r="R357" s="11"/>
      <c r="S357" s="11"/>
      <c r="T357" s="11"/>
      <c r="U357" s="11"/>
      <c r="V357" s="11"/>
      <c r="W357" s="11" t="s">
        <v>69</v>
      </c>
      <c r="X357" s="148"/>
      <c r="Y357" s="11" t="s">
        <v>70</v>
      </c>
      <c r="Z357" s="12" t="s">
        <v>75</v>
      </c>
      <c r="AA357" s="15" t="s">
        <v>72</v>
      </c>
      <c r="AB357" s="15"/>
      <c r="AC357" s="4"/>
      <c r="AD357" s="4"/>
      <c r="AE357" s="76" t="s">
        <v>4261</v>
      </c>
      <c r="AF357" s="4"/>
      <c r="AG357" s="4"/>
      <c r="AH357" s="4"/>
      <c r="AI357" s="150"/>
    </row>
    <row r="358" spans="1:35" s="5" customFormat="1" ht="25.5" customHeight="1" x14ac:dyDescent="0.85">
      <c r="A358" s="10">
        <v>357</v>
      </c>
      <c r="B358" s="10" t="s">
        <v>4025</v>
      </c>
      <c r="C358" s="10" t="s">
        <v>469</v>
      </c>
      <c r="D358" s="10" t="s">
        <v>4559</v>
      </c>
      <c r="E358" s="10" t="s">
        <v>4623</v>
      </c>
      <c r="F358" s="11"/>
      <c r="G358" s="11" t="s">
        <v>10925</v>
      </c>
      <c r="H358" s="11"/>
      <c r="I358" s="97"/>
      <c r="J358" s="97"/>
      <c r="K358" s="11">
        <v>2020</v>
      </c>
      <c r="L358" s="11" t="s">
        <v>67</v>
      </c>
      <c r="M358" s="11"/>
      <c r="N358" s="11"/>
      <c r="O358" s="11" t="s">
        <v>68</v>
      </c>
      <c r="P358" s="11" t="s">
        <v>4652</v>
      </c>
      <c r="Q358" s="11" t="s">
        <v>61</v>
      </c>
      <c r="R358" s="11"/>
      <c r="S358" s="11"/>
      <c r="T358" s="11"/>
      <c r="U358" s="11"/>
      <c r="V358" s="11"/>
      <c r="W358" s="11" t="s">
        <v>69</v>
      </c>
      <c r="X358" s="148"/>
      <c r="Y358" s="11" t="s">
        <v>70</v>
      </c>
      <c r="Z358" s="12" t="s">
        <v>75</v>
      </c>
      <c r="AA358" s="15" t="s">
        <v>72</v>
      </c>
      <c r="AB358" s="15"/>
      <c r="AC358" s="4"/>
      <c r="AD358" s="4"/>
      <c r="AE358" s="76"/>
      <c r="AF358" s="4"/>
      <c r="AG358" s="4"/>
      <c r="AH358" s="4"/>
      <c r="AI358" s="150"/>
    </row>
    <row r="359" spans="1:35" s="5" customFormat="1" ht="25.5" customHeight="1" x14ac:dyDescent="0.85">
      <c r="A359" s="10">
        <v>358</v>
      </c>
      <c r="B359" s="10" t="s">
        <v>4025</v>
      </c>
      <c r="C359" s="10" t="s">
        <v>469</v>
      </c>
      <c r="D359" s="10" t="s">
        <v>4559</v>
      </c>
      <c r="E359" s="10" t="s">
        <v>1163</v>
      </c>
      <c r="F359" s="11"/>
      <c r="G359" s="11" t="s">
        <v>10926</v>
      </c>
      <c r="H359" s="11" t="s">
        <v>4653</v>
      </c>
      <c r="I359" s="97">
        <v>447397</v>
      </c>
      <c r="J359" s="97">
        <v>1200845</v>
      </c>
      <c r="K359" s="11">
        <v>2021</v>
      </c>
      <c r="L359" s="11" t="s">
        <v>65</v>
      </c>
      <c r="M359" s="11"/>
      <c r="N359" s="11"/>
      <c r="O359" s="11" t="s">
        <v>68</v>
      </c>
      <c r="P359" s="11" t="s">
        <v>4654</v>
      </c>
      <c r="Q359" s="11" t="s">
        <v>61</v>
      </c>
      <c r="R359" s="11"/>
      <c r="S359" s="11"/>
      <c r="T359" s="11"/>
      <c r="U359" s="11"/>
      <c r="V359" s="11"/>
      <c r="W359" s="11" t="s">
        <v>69</v>
      </c>
      <c r="X359" s="148"/>
      <c r="Y359" s="11" t="s">
        <v>70</v>
      </c>
      <c r="Z359" s="12" t="s">
        <v>75</v>
      </c>
      <c r="AA359" s="15" t="s">
        <v>72</v>
      </c>
      <c r="AB359" s="15"/>
      <c r="AC359" s="4"/>
      <c r="AD359" s="4"/>
      <c r="AE359" s="76" t="s">
        <v>4261</v>
      </c>
      <c r="AF359" s="4"/>
      <c r="AG359" s="4"/>
      <c r="AH359" s="4"/>
      <c r="AI359" s="150"/>
    </row>
    <row r="360" spans="1:35" s="5" customFormat="1" ht="25.5" customHeight="1" x14ac:dyDescent="0.85">
      <c r="A360" s="10">
        <v>359</v>
      </c>
      <c r="B360" s="10" t="s">
        <v>4025</v>
      </c>
      <c r="C360" s="10" t="s">
        <v>469</v>
      </c>
      <c r="D360" s="10" t="s">
        <v>4559</v>
      </c>
      <c r="E360" s="10" t="s">
        <v>1163</v>
      </c>
      <c r="F360" s="11"/>
      <c r="G360" s="11" t="s">
        <v>10927</v>
      </c>
      <c r="H360" s="11" t="s">
        <v>4655</v>
      </c>
      <c r="I360" s="97">
        <v>447734</v>
      </c>
      <c r="J360" s="97">
        <v>1200824</v>
      </c>
      <c r="K360" s="11">
        <v>2021</v>
      </c>
      <c r="L360" s="11" t="s">
        <v>65</v>
      </c>
      <c r="M360" s="11"/>
      <c r="N360" s="11"/>
      <c r="O360" s="11" t="s">
        <v>68</v>
      </c>
      <c r="P360" s="11" t="s">
        <v>4656</v>
      </c>
      <c r="Q360" s="11" t="s">
        <v>61</v>
      </c>
      <c r="R360" s="11"/>
      <c r="S360" s="11"/>
      <c r="T360" s="11"/>
      <c r="U360" s="11"/>
      <c r="V360" s="11"/>
      <c r="W360" s="11" t="s">
        <v>69</v>
      </c>
      <c r="X360" s="148"/>
      <c r="Y360" s="11" t="s">
        <v>70</v>
      </c>
      <c r="Z360" s="12" t="s">
        <v>75</v>
      </c>
      <c r="AA360" s="15" t="s">
        <v>72</v>
      </c>
      <c r="AB360" s="15"/>
      <c r="AC360" s="4"/>
      <c r="AD360" s="4"/>
      <c r="AE360" s="76" t="s">
        <v>4261</v>
      </c>
      <c r="AF360" s="4"/>
      <c r="AG360" s="4"/>
      <c r="AH360" s="4"/>
      <c r="AI360" s="150"/>
    </row>
    <row r="361" spans="1:35" s="5" customFormat="1" ht="25.5" customHeight="1" x14ac:dyDescent="0.85">
      <c r="A361" s="10">
        <v>360</v>
      </c>
      <c r="B361" s="10" t="s">
        <v>4025</v>
      </c>
      <c r="C361" s="10" t="s">
        <v>469</v>
      </c>
      <c r="D361" s="10" t="s">
        <v>4559</v>
      </c>
      <c r="E361" s="10" t="s">
        <v>1163</v>
      </c>
      <c r="F361" s="11"/>
      <c r="G361" s="11" t="s">
        <v>10928</v>
      </c>
      <c r="H361" s="11" t="s">
        <v>4657</v>
      </c>
      <c r="I361" s="97">
        <v>446476</v>
      </c>
      <c r="J361" s="97">
        <v>1201033</v>
      </c>
      <c r="K361" s="11">
        <v>2021</v>
      </c>
      <c r="L361" s="11" t="s">
        <v>65</v>
      </c>
      <c r="M361" s="11"/>
      <c r="N361" s="11"/>
      <c r="O361" s="11" t="s">
        <v>68</v>
      </c>
      <c r="P361" s="11" t="s">
        <v>4658</v>
      </c>
      <c r="Q361" s="11" t="s">
        <v>61</v>
      </c>
      <c r="R361" s="11"/>
      <c r="S361" s="11"/>
      <c r="T361" s="11"/>
      <c r="U361" s="11"/>
      <c r="V361" s="11"/>
      <c r="W361" s="11" t="s">
        <v>69</v>
      </c>
      <c r="X361" s="148"/>
      <c r="Y361" s="11" t="s">
        <v>70</v>
      </c>
      <c r="Z361" s="12" t="s">
        <v>75</v>
      </c>
      <c r="AA361" s="15" t="s">
        <v>72</v>
      </c>
      <c r="AB361" s="15"/>
      <c r="AC361" s="4"/>
      <c r="AD361" s="4"/>
      <c r="AE361" s="76" t="s">
        <v>4261</v>
      </c>
      <c r="AF361" s="4"/>
      <c r="AG361" s="4"/>
      <c r="AH361" s="4"/>
      <c r="AI361" s="150"/>
    </row>
    <row r="362" spans="1:35" s="5" customFormat="1" ht="25.5" customHeight="1" x14ac:dyDescent="0.85">
      <c r="A362" s="10">
        <v>361</v>
      </c>
      <c r="B362" s="10" t="s">
        <v>4025</v>
      </c>
      <c r="C362" s="10" t="s">
        <v>469</v>
      </c>
      <c r="D362" s="10" t="s">
        <v>4559</v>
      </c>
      <c r="E362" s="10" t="s">
        <v>1163</v>
      </c>
      <c r="F362" s="11"/>
      <c r="G362" s="11" t="s">
        <v>10929</v>
      </c>
      <c r="H362" s="11" t="s">
        <v>4659</v>
      </c>
      <c r="I362" s="97">
        <v>446709</v>
      </c>
      <c r="J362" s="97">
        <v>1199916</v>
      </c>
      <c r="K362" s="11">
        <v>2021</v>
      </c>
      <c r="L362" s="11" t="s">
        <v>65</v>
      </c>
      <c r="M362" s="11"/>
      <c r="N362" s="11"/>
      <c r="O362" s="11" t="s">
        <v>68</v>
      </c>
      <c r="P362" s="11" t="s">
        <v>4660</v>
      </c>
      <c r="Q362" s="11" t="s">
        <v>61</v>
      </c>
      <c r="R362" s="11"/>
      <c r="S362" s="11"/>
      <c r="T362" s="11"/>
      <c r="U362" s="11"/>
      <c r="V362" s="11"/>
      <c r="W362" s="11" t="s">
        <v>69</v>
      </c>
      <c r="X362" s="148"/>
      <c r="Y362" s="11" t="s">
        <v>70</v>
      </c>
      <c r="Z362" s="12" t="s">
        <v>75</v>
      </c>
      <c r="AA362" s="15" t="s">
        <v>72</v>
      </c>
      <c r="AB362" s="15"/>
      <c r="AC362" s="4"/>
      <c r="AD362" s="4"/>
      <c r="AE362" s="76" t="s">
        <v>4261</v>
      </c>
      <c r="AF362" s="4"/>
      <c r="AG362" s="4"/>
      <c r="AH362" s="4"/>
      <c r="AI362" s="150"/>
    </row>
    <row r="363" spans="1:35" s="5" customFormat="1" ht="25.5" customHeight="1" x14ac:dyDescent="0.85">
      <c r="A363" s="10">
        <v>362</v>
      </c>
      <c r="B363" s="10" t="s">
        <v>4025</v>
      </c>
      <c r="C363" s="10" t="s">
        <v>469</v>
      </c>
      <c r="D363" s="10" t="s">
        <v>4559</v>
      </c>
      <c r="E363" s="10" t="s">
        <v>1163</v>
      </c>
      <c r="F363" s="11"/>
      <c r="G363" s="11" t="s">
        <v>10930</v>
      </c>
      <c r="H363" s="11" t="s">
        <v>4661</v>
      </c>
      <c r="I363" s="97">
        <v>446993</v>
      </c>
      <c r="J363" s="97">
        <v>1200842</v>
      </c>
      <c r="K363" s="11">
        <v>2021</v>
      </c>
      <c r="L363" s="11" t="s">
        <v>65</v>
      </c>
      <c r="M363" s="11"/>
      <c r="N363" s="11"/>
      <c r="O363" s="11" t="s">
        <v>68</v>
      </c>
      <c r="P363" s="11" t="s">
        <v>4662</v>
      </c>
      <c r="Q363" s="11" t="s">
        <v>61</v>
      </c>
      <c r="R363" s="11"/>
      <c r="S363" s="11"/>
      <c r="T363" s="11"/>
      <c r="U363" s="11"/>
      <c r="V363" s="11"/>
      <c r="W363" s="11" t="s">
        <v>69</v>
      </c>
      <c r="X363" s="148"/>
      <c r="Y363" s="11" t="s">
        <v>70</v>
      </c>
      <c r="Z363" s="12" t="s">
        <v>75</v>
      </c>
      <c r="AA363" s="15" t="s">
        <v>72</v>
      </c>
      <c r="AB363" s="15"/>
      <c r="AC363" s="4"/>
      <c r="AD363" s="4"/>
      <c r="AE363" s="76" t="s">
        <v>4261</v>
      </c>
      <c r="AF363" s="4"/>
      <c r="AG363" s="4"/>
      <c r="AH363" s="4"/>
      <c r="AI363" s="150"/>
    </row>
    <row r="364" spans="1:35" s="5" customFormat="1" ht="25.5" customHeight="1" x14ac:dyDescent="0.85">
      <c r="A364" s="10">
        <v>363</v>
      </c>
      <c r="B364" s="10" t="s">
        <v>4025</v>
      </c>
      <c r="C364" s="10" t="s">
        <v>469</v>
      </c>
      <c r="D364" s="10" t="s">
        <v>4559</v>
      </c>
      <c r="E364" s="10" t="s">
        <v>1163</v>
      </c>
      <c r="F364" s="11"/>
      <c r="G364" s="11" t="s">
        <v>10931</v>
      </c>
      <c r="H364" s="11" t="s">
        <v>4663</v>
      </c>
      <c r="I364" s="97">
        <v>447426</v>
      </c>
      <c r="J364" s="97">
        <v>1201948</v>
      </c>
      <c r="K364" s="11">
        <v>2021</v>
      </c>
      <c r="L364" s="11" t="s">
        <v>65</v>
      </c>
      <c r="M364" s="11"/>
      <c r="N364" s="11"/>
      <c r="O364" s="11" t="s">
        <v>68</v>
      </c>
      <c r="P364" s="11" t="s">
        <v>4664</v>
      </c>
      <c r="Q364" s="11" t="s">
        <v>61</v>
      </c>
      <c r="R364" s="11"/>
      <c r="S364" s="11"/>
      <c r="T364" s="11"/>
      <c r="U364" s="11"/>
      <c r="V364" s="11"/>
      <c r="W364" s="11" t="s">
        <v>69</v>
      </c>
      <c r="X364" s="148"/>
      <c r="Y364" s="11" t="s">
        <v>70</v>
      </c>
      <c r="Z364" s="12" t="s">
        <v>75</v>
      </c>
      <c r="AA364" s="15" t="s">
        <v>72</v>
      </c>
      <c r="AB364" s="15"/>
      <c r="AC364" s="4"/>
      <c r="AD364" s="4"/>
      <c r="AE364" s="76" t="s">
        <v>4261</v>
      </c>
      <c r="AF364" s="4"/>
      <c r="AG364" s="4"/>
      <c r="AH364" s="4"/>
      <c r="AI364" s="150"/>
    </row>
    <row r="365" spans="1:35" s="5" customFormat="1" ht="25.5" customHeight="1" x14ac:dyDescent="0.85">
      <c r="A365" s="10">
        <v>364</v>
      </c>
      <c r="B365" s="10" t="s">
        <v>4025</v>
      </c>
      <c r="C365" s="10" t="s">
        <v>469</v>
      </c>
      <c r="D365" s="10" t="s">
        <v>4559</v>
      </c>
      <c r="E365" s="10" t="s">
        <v>1163</v>
      </c>
      <c r="F365" s="11"/>
      <c r="G365" s="11" t="s">
        <v>10932</v>
      </c>
      <c r="H365" s="11" t="s">
        <v>4665</v>
      </c>
      <c r="I365" s="97">
        <v>447791</v>
      </c>
      <c r="J365" s="97">
        <v>1200241</v>
      </c>
      <c r="K365" s="11">
        <v>2021</v>
      </c>
      <c r="L365" s="11" t="s">
        <v>65</v>
      </c>
      <c r="M365" s="11"/>
      <c r="N365" s="11"/>
      <c r="O365" s="11" t="s">
        <v>68</v>
      </c>
      <c r="P365" s="11" t="s">
        <v>4666</v>
      </c>
      <c r="Q365" s="11" t="s">
        <v>61</v>
      </c>
      <c r="R365" s="11"/>
      <c r="S365" s="11"/>
      <c r="T365" s="11"/>
      <c r="U365" s="11"/>
      <c r="V365" s="11"/>
      <c r="W365" s="11" t="s">
        <v>69</v>
      </c>
      <c r="X365" s="148"/>
      <c r="Y365" s="11" t="s">
        <v>70</v>
      </c>
      <c r="Z365" s="12" t="s">
        <v>75</v>
      </c>
      <c r="AA365" s="15" t="s">
        <v>72</v>
      </c>
      <c r="AB365" s="15"/>
      <c r="AC365" s="4"/>
      <c r="AD365" s="4"/>
      <c r="AE365" s="76" t="s">
        <v>4261</v>
      </c>
      <c r="AF365" s="4"/>
      <c r="AG365" s="4"/>
      <c r="AH365" s="4"/>
      <c r="AI365" s="150"/>
    </row>
    <row r="366" spans="1:35" s="5" customFormat="1" ht="25.5" customHeight="1" x14ac:dyDescent="0.85">
      <c r="A366" s="10">
        <v>365</v>
      </c>
      <c r="B366" s="10" t="s">
        <v>4025</v>
      </c>
      <c r="C366" s="10" t="s">
        <v>469</v>
      </c>
      <c r="D366" s="10" t="s">
        <v>4559</v>
      </c>
      <c r="E366" s="10" t="s">
        <v>1163</v>
      </c>
      <c r="F366" s="11"/>
      <c r="G366" s="11" t="s">
        <v>10933</v>
      </c>
      <c r="H366" s="11" t="s">
        <v>4667</v>
      </c>
      <c r="I366" s="97">
        <v>447541</v>
      </c>
      <c r="J366" s="97">
        <v>1200037</v>
      </c>
      <c r="K366" s="11">
        <v>2021</v>
      </c>
      <c r="L366" s="11" t="s">
        <v>65</v>
      </c>
      <c r="M366" s="11"/>
      <c r="N366" s="11"/>
      <c r="O366" s="11" t="s">
        <v>68</v>
      </c>
      <c r="P366" s="11" t="s">
        <v>4668</v>
      </c>
      <c r="Q366" s="11" t="s">
        <v>61</v>
      </c>
      <c r="R366" s="11"/>
      <c r="S366" s="11"/>
      <c r="T366" s="11"/>
      <c r="U366" s="11"/>
      <c r="V366" s="11"/>
      <c r="W366" s="11" t="s">
        <v>69</v>
      </c>
      <c r="X366" s="148"/>
      <c r="Y366" s="11" t="s">
        <v>70</v>
      </c>
      <c r="Z366" s="12" t="s">
        <v>75</v>
      </c>
      <c r="AA366" s="15" t="s">
        <v>72</v>
      </c>
      <c r="AB366" s="15"/>
      <c r="AC366" s="4"/>
      <c r="AD366" s="4"/>
      <c r="AE366" s="76" t="s">
        <v>4261</v>
      </c>
      <c r="AF366" s="4"/>
      <c r="AG366" s="4"/>
      <c r="AH366" s="4"/>
      <c r="AI366" s="150"/>
    </row>
    <row r="367" spans="1:35" s="5" customFormat="1" ht="25.5" customHeight="1" x14ac:dyDescent="0.85">
      <c r="A367" s="10">
        <v>366</v>
      </c>
      <c r="B367" s="10" t="s">
        <v>4025</v>
      </c>
      <c r="C367" s="10" t="s">
        <v>469</v>
      </c>
      <c r="D367" s="10" t="s">
        <v>4559</v>
      </c>
      <c r="E367" s="10" t="s">
        <v>1163</v>
      </c>
      <c r="F367" s="11"/>
      <c r="G367" s="11" t="s">
        <v>10934</v>
      </c>
      <c r="H367" s="11" t="s">
        <v>4669</v>
      </c>
      <c r="I367" s="97">
        <v>447429</v>
      </c>
      <c r="J367" s="97">
        <v>1202654</v>
      </c>
      <c r="K367" s="11">
        <v>2021</v>
      </c>
      <c r="L367" s="11" t="s">
        <v>65</v>
      </c>
      <c r="M367" s="11"/>
      <c r="N367" s="11"/>
      <c r="O367" s="11" t="s">
        <v>68</v>
      </c>
      <c r="P367" s="11" t="s">
        <v>4670</v>
      </c>
      <c r="Q367" s="11" t="s">
        <v>61</v>
      </c>
      <c r="R367" s="11"/>
      <c r="S367" s="11"/>
      <c r="T367" s="11"/>
      <c r="U367" s="11"/>
      <c r="V367" s="11"/>
      <c r="W367" s="11" t="s">
        <v>69</v>
      </c>
      <c r="X367" s="148"/>
      <c r="Y367" s="11" t="s">
        <v>70</v>
      </c>
      <c r="Z367" s="12" t="s">
        <v>75</v>
      </c>
      <c r="AA367" s="15" t="s">
        <v>72</v>
      </c>
      <c r="AB367" s="15"/>
      <c r="AC367" s="4"/>
      <c r="AD367" s="4"/>
      <c r="AE367" s="76" t="s">
        <v>4261</v>
      </c>
      <c r="AF367" s="4"/>
      <c r="AG367" s="4"/>
      <c r="AH367" s="4"/>
      <c r="AI367" s="150"/>
    </row>
    <row r="368" spans="1:35" s="5" customFormat="1" ht="25.5" customHeight="1" x14ac:dyDescent="0.85">
      <c r="A368" s="10">
        <v>367</v>
      </c>
      <c r="B368" s="10" t="s">
        <v>4025</v>
      </c>
      <c r="C368" s="10" t="s">
        <v>469</v>
      </c>
      <c r="D368" s="10" t="s">
        <v>4559</v>
      </c>
      <c r="E368" s="10" t="s">
        <v>1163</v>
      </c>
      <c r="F368" s="11"/>
      <c r="G368" s="11" t="s">
        <v>10935</v>
      </c>
      <c r="H368" s="11" t="s">
        <v>4671</v>
      </c>
      <c r="I368" s="97">
        <v>446856</v>
      </c>
      <c r="J368" s="97">
        <v>1202855</v>
      </c>
      <c r="K368" s="11">
        <v>2021</v>
      </c>
      <c r="L368" s="11" t="s">
        <v>65</v>
      </c>
      <c r="M368" s="11"/>
      <c r="N368" s="11"/>
      <c r="O368" s="11" t="s">
        <v>68</v>
      </c>
      <c r="P368" s="11" t="s">
        <v>4672</v>
      </c>
      <c r="Q368" s="11" t="s">
        <v>61</v>
      </c>
      <c r="R368" s="11"/>
      <c r="S368" s="11"/>
      <c r="T368" s="11"/>
      <c r="U368" s="11"/>
      <c r="V368" s="11"/>
      <c r="W368" s="11" t="s">
        <v>69</v>
      </c>
      <c r="X368" s="148"/>
      <c r="Y368" s="11" t="s">
        <v>70</v>
      </c>
      <c r="Z368" s="12" t="s">
        <v>75</v>
      </c>
      <c r="AA368" s="15" t="s">
        <v>72</v>
      </c>
      <c r="AB368" s="15"/>
      <c r="AC368" s="4"/>
      <c r="AD368" s="4"/>
      <c r="AE368" s="76" t="s">
        <v>4261</v>
      </c>
      <c r="AF368" s="4"/>
      <c r="AG368" s="4"/>
      <c r="AH368" s="4"/>
      <c r="AI368" s="150"/>
    </row>
    <row r="369" spans="1:35" s="5" customFormat="1" ht="25.5" customHeight="1" x14ac:dyDescent="0.85">
      <c r="A369" s="10">
        <v>368</v>
      </c>
      <c r="B369" s="10" t="s">
        <v>4025</v>
      </c>
      <c r="C369" s="10" t="s">
        <v>469</v>
      </c>
      <c r="D369" s="10" t="s">
        <v>4559</v>
      </c>
      <c r="E369" s="10" t="s">
        <v>1163</v>
      </c>
      <c r="F369" s="11"/>
      <c r="G369" s="11" t="s">
        <v>10936</v>
      </c>
      <c r="H369" s="11" t="s">
        <v>4673</v>
      </c>
      <c r="I369" s="97">
        <v>446525</v>
      </c>
      <c r="J369" s="97">
        <v>1203068</v>
      </c>
      <c r="K369" s="11">
        <v>2021</v>
      </c>
      <c r="L369" s="11" t="s">
        <v>65</v>
      </c>
      <c r="M369" s="11"/>
      <c r="N369" s="11"/>
      <c r="O369" s="11" t="s">
        <v>68</v>
      </c>
      <c r="P369" s="11" t="s">
        <v>4674</v>
      </c>
      <c r="Q369" s="11" t="s">
        <v>61</v>
      </c>
      <c r="R369" s="11"/>
      <c r="S369" s="11"/>
      <c r="T369" s="11"/>
      <c r="U369" s="11"/>
      <c r="V369" s="11"/>
      <c r="W369" s="11" t="s">
        <v>69</v>
      </c>
      <c r="X369" s="148"/>
      <c r="Y369" s="11" t="s">
        <v>70</v>
      </c>
      <c r="Z369" s="12" t="s">
        <v>75</v>
      </c>
      <c r="AA369" s="15" t="s">
        <v>72</v>
      </c>
      <c r="AB369" s="15"/>
      <c r="AC369" s="4"/>
      <c r="AD369" s="4"/>
      <c r="AE369" s="76" t="s">
        <v>4261</v>
      </c>
      <c r="AF369" s="4"/>
      <c r="AG369" s="4"/>
      <c r="AH369" s="4"/>
      <c r="AI369" s="150"/>
    </row>
    <row r="370" spans="1:35" s="5" customFormat="1" ht="25.5" customHeight="1" x14ac:dyDescent="0.85">
      <c r="A370" s="10">
        <v>369</v>
      </c>
      <c r="B370" s="10" t="s">
        <v>4025</v>
      </c>
      <c r="C370" s="10" t="s">
        <v>469</v>
      </c>
      <c r="D370" s="10" t="s">
        <v>4559</v>
      </c>
      <c r="E370" s="10" t="s">
        <v>1163</v>
      </c>
      <c r="F370" s="11"/>
      <c r="G370" s="11" t="s">
        <v>10937</v>
      </c>
      <c r="H370" s="11" t="s">
        <v>4675</v>
      </c>
      <c r="I370" s="97">
        <v>446823</v>
      </c>
      <c r="J370" s="97">
        <v>1202963</v>
      </c>
      <c r="K370" s="11">
        <v>2021</v>
      </c>
      <c r="L370" s="11" t="s">
        <v>65</v>
      </c>
      <c r="M370" s="11"/>
      <c r="N370" s="11"/>
      <c r="O370" s="11" t="s">
        <v>68</v>
      </c>
      <c r="P370" s="11" t="s">
        <v>4676</v>
      </c>
      <c r="Q370" s="11" t="s">
        <v>61</v>
      </c>
      <c r="R370" s="11"/>
      <c r="S370" s="11"/>
      <c r="T370" s="11"/>
      <c r="U370" s="11"/>
      <c r="V370" s="11"/>
      <c r="W370" s="11" t="s">
        <v>69</v>
      </c>
      <c r="X370" s="148"/>
      <c r="Y370" s="11" t="s">
        <v>70</v>
      </c>
      <c r="Z370" s="12" t="s">
        <v>75</v>
      </c>
      <c r="AA370" s="15" t="s">
        <v>72</v>
      </c>
      <c r="AB370" s="15"/>
      <c r="AC370" s="4"/>
      <c r="AD370" s="4"/>
      <c r="AE370" s="76" t="s">
        <v>4261</v>
      </c>
      <c r="AF370" s="4"/>
      <c r="AG370" s="4"/>
      <c r="AH370" s="4"/>
      <c r="AI370" s="150"/>
    </row>
    <row r="371" spans="1:35" s="5" customFormat="1" ht="25.5" customHeight="1" x14ac:dyDescent="0.85">
      <c r="A371" s="10">
        <v>370</v>
      </c>
      <c r="B371" s="10" t="s">
        <v>4025</v>
      </c>
      <c r="C371" s="10" t="s">
        <v>469</v>
      </c>
      <c r="D371" s="10" t="s">
        <v>4559</v>
      </c>
      <c r="E371" s="10" t="s">
        <v>1163</v>
      </c>
      <c r="F371" s="11"/>
      <c r="G371" s="11" t="s">
        <v>10938</v>
      </c>
      <c r="H371" s="11" t="s">
        <v>4677</v>
      </c>
      <c r="I371" s="97">
        <v>446469</v>
      </c>
      <c r="J371" s="97">
        <v>1201230</v>
      </c>
      <c r="K371" s="11">
        <v>2021</v>
      </c>
      <c r="L371" s="11" t="s">
        <v>65</v>
      </c>
      <c r="M371" s="11"/>
      <c r="N371" s="11"/>
      <c r="O371" s="11" t="s">
        <v>68</v>
      </c>
      <c r="P371" s="11" t="s">
        <v>4678</v>
      </c>
      <c r="Q371" s="11" t="s">
        <v>61</v>
      </c>
      <c r="R371" s="11"/>
      <c r="S371" s="11"/>
      <c r="T371" s="11"/>
      <c r="U371" s="11"/>
      <c r="V371" s="11"/>
      <c r="W371" s="11" t="s">
        <v>69</v>
      </c>
      <c r="X371" s="148"/>
      <c r="Y371" s="11" t="s">
        <v>70</v>
      </c>
      <c r="Z371" s="12" t="s">
        <v>75</v>
      </c>
      <c r="AA371" s="15" t="s">
        <v>72</v>
      </c>
      <c r="AB371" s="15"/>
      <c r="AC371" s="4"/>
      <c r="AD371" s="4"/>
      <c r="AE371" s="76" t="s">
        <v>4261</v>
      </c>
      <c r="AF371" s="4"/>
      <c r="AG371" s="4"/>
      <c r="AH371" s="4"/>
      <c r="AI371" s="150"/>
    </row>
    <row r="372" spans="1:35" s="5" customFormat="1" ht="25.5" customHeight="1" x14ac:dyDescent="0.85">
      <c r="A372" s="10">
        <v>371</v>
      </c>
      <c r="B372" s="10" t="s">
        <v>4025</v>
      </c>
      <c r="C372" s="10" t="s">
        <v>469</v>
      </c>
      <c r="D372" s="10" t="s">
        <v>4559</v>
      </c>
      <c r="E372" s="10" t="s">
        <v>1163</v>
      </c>
      <c r="F372" s="11"/>
      <c r="G372" s="11" t="s">
        <v>10939</v>
      </c>
      <c r="H372" s="11" t="s">
        <v>4679</v>
      </c>
      <c r="I372" s="97">
        <v>446609</v>
      </c>
      <c r="J372" s="97">
        <v>1201427</v>
      </c>
      <c r="K372" s="11">
        <v>2021</v>
      </c>
      <c r="L372" s="11" t="s">
        <v>65</v>
      </c>
      <c r="M372" s="11"/>
      <c r="N372" s="11"/>
      <c r="O372" s="11" t="s">
        <v>68</v>
      </c>
      <c r="P372" s="11" t="s">
        <v>4680</v>
      </c>
      <c r="Q372" s="11" t="s">
        <v>61</v>
      </c>
      <c r="R372" s="11"/>
      <c r="S372" s="11"/>
      <c r="T372" s="11"/>
      <c r="U372" s="11"/>
      <c r="V372" s="11"/>
      <c r="W372" s="11" t="s">
        <v>69</v>
      </c>
      <c r="X372" s="148"/>
      <c r="Y372" s="11" t="s">
        <v>70</v>
      </c>
      <c r="Z372" s="12" t="s">
        <v>75</v>
      </c>
      <c r="AA372" s="15" t="s">
        <v>72</v>
      </c>
      <c r="AB372" s="15"/>
      <c r="AC372" s="4"/>
      <c r="AD372" s="4"/>
      <c r="AE372" s="76" t="s">
        <v>4261</v>
      </c>
      <c r="AF372" s="4"/>
      <c r="AG372" s="4"/>
      <c r="AH372" s="4"/>
      <c r="AI372" s="150"/>
    </row>
    <row r="373" spans="1:35" s="5" customFormat="1" ht="25.5" customHeight="1" x14ac:dyDescent="0.85">
      <c r="A373" s="10">
        <v>372</v>
      </c>
      <c r="B373" s="10" t="s">
        <v>4025</v>
      </c>
      <c r="C373" s="10" t="s">
        <v>469</v>
      </c>
      <c r="D373" s="10" t="s">
        <v>4559</v>
      </c>
      <c r="E373" s="10" t="s">
        <v>1163</v>
      </c>
      <c r="F373" s="11"/>
      <c r="G373" s="11" t="s">
        <v>10940</v>
      </c>
      <c r="H373" s="11" t="s">
        <v>4681</v>
      </c>
      <c r="I373" s="97">
        <v>446671</v>
      </c>
      <c r="J373" s="97">
        <v>1201007</v>
      </c>
      <c r="K373" s="11">
        <v>2021</v>
      </c>
      <c r="L373" s="11" t="s">
        <v>65</v>
      </c>
      <c r="M373" s="11"/>
      <c r="N373" s="11"/>
      <c r="O373" s="11" t="s">
        <v>68</v>
      </c>
      <c r="P373" s="11" t="s">
        <v>4682</v>
      </c>
      <c r="Q373" s="11" t="s">
        <v>61</v>
      </c>
      <c r="R373" s="11"/>
      <c r="S373" s="11"/>
      <c r="T373" s="11"/>
      <c r="U373" s="11"/>
      <c r="V373" s="11"/>
      <c r="W373" s="11" t="s">
        <v>69</v>
      </c>
      <c r="X373" s="148"/>
      <c r="Y373" s="11" t="s">
        <v>70</v>
      </c>
      <c r="Z373" s="12" t="s">
        <v>75</v>
      </c>
      <c r="AA373" s="15" t="s">
        <v>72</v>
      </c>
      <c r="AB373" s="15"/>
      <c r="AC373" s="4"/>
      <c r="AD373" s="4"/>
      <c r="AE373" s="76" t="s">
        <v>4261</v>
      </c>
      <c r="AF373" s="4"/>
      <c r="AG373" s="4"/>
      <c r="AH373" s="4"/>
      <c r="AI373" s="150"/>
    </row>
    <row r="374" spans="1:35" s="5" customFormat="1" ht="25.5" customHeight="1" x14ac:dyDescent="0.85">
      <c r="A374" s="10">
        <v>373</v>
      </c>
      <c r="B374" s="10" t="s">
        <v>4025</v>
      </c>
      <c r="C374" s="10" t="s">
        <v>469</v>
      </c>
      <c r="D374" s="10" t="s">
        <v>4559</v>
      </c>
      <c r="E374" s="10" t="s">
        <v>1163</v>
      </c>
      <c r="F374" s="11"/>
      <c r="G374" s="11" t="s">
        <v>10941</v>
      </c>
      <c r="H374" s="11" t="s">
        <v>4683</v>
      </c>
      <c r="I374" s="97">
        <v>448053</v>
      </c>
      <c r="J374" s="97">
        <v>1201686</v>
      </c>
      <c r="K374" s="11">
        <v>2021</v>
      </c>
      <c r="L374" s="11" t="s">
        <v>65</v>
      </c>
      <c r="M374" s="11"/>
      <c r="N374" s="11"/>
      <c r="O374" s="11" t="s">
        <v>68</v>
      </c>
      <c r="P374" s="11" t="s">
        <v>4684</v>
      </c>
      <c r="Q374" s="11" t="s">
        <v>61</v>
      </c>
      <c r="R374" s="11"/>
      <c r="S374" s="11"/>
      <c r="T374" s="11"/>
      <c r="U374" s="11"/>
      <c r="V374" s="11"/>
      <c r="W374" s="11" t="s">
        <v>69</v>
      </c>
      <c r="X374" s="148"/>
      <c r="Y374" s="11" t="s">
        <v>70</v>
      </c>
      <c r="Z374" s="12" t="s">
        <v>75</v>
      </c>
      <c r="AA374" s="15" t="s">
        <v>72</v>
      </c>
      <c r="AB374" s="15"/>
      <c r="AC374" s="4"/>
      <c r="AD374" s="4"/>
      <c r="AE374" s="76" t="s">
        <v>4261</v>
      </c>
      <c r="AF374" s="4"/>
      <c r="AG374" s="4"/>
      <c r="AH374" s="4"/>
      <c r="AI374" s="150"/>
    </row>
    <row r="375" spans="1:35" s="5" customFormat="1" ht="25.5" customHeight="1" x14ac:dyDescent="0.85">
      <c r="A375" s="10">
        <v>374</v>
      </c>
      <c r="B375" s="10" t="s">
        <v>4025</v>
      </c>
      <c r="C375" s="10" t="s">
        <v>469</v>
      </c>
      <c r="D375" s="10" t="s">
        <v>4559</v>
      </c>
      <c r="E375" s="10" t="s">
        <v>1163</v>
      </c>
      <c r="F375" s="11"/>
      <c r="G375" s="11" t="s">
        <v>10942</v>
      </c>
      <c r="H375" s="11" t="s">
        <v>4685</v>
      </c>
      <c r="I375" s="97">
        <v>447252</v>
      </c>
      <c r="J375" s="97">
        <v>1199498</v>
      </c>
      <c r="K375" s="11">
        <v>2021</v>
      </c>
      <c r="L375" s="11" t="s">
        <v>65</v>
      </c>
      <c r="M375" s="11"/>
      <c r="N375" s="11"/>
      <c r="O375" s="11" t="s">
        <v>68</v>
      </c>
      <c r="P375" s="11" t="s">
        <v>4686</v>
      </c>
      <c r="Q375" s="11" t="s">
        <v>61</v>
      </c>
      <c r="R375" s="11"/>
      <c r="S375" s="11"/>
      <c r="T375" s="11"/>
      <c r="U375" s="11"/>
      <c r="V375" s="11"/>
      <c r="W375" s="11" t="s">
        <v>69</v>
      </c>
      <c r="X375" s="148"/>
      <c r="Y375" s="11" t="s">
        <v>70</v>
      </c>
      <c r="Z375" s="12" t="s">
        <v>75</v>
      </c>
      <c r="AA375" s="15" t="s">
        <v>72</v>
      </c>
      <c r="AB375" s="15"/>
      <c r="AC375" s="4"/>
      <c r="AD375" s="4"/>
      <c r="AE375" s="76" t="s">
        <v>4261</v>
      </c>
      <c r="AF375" s="4"/>
      <c r="AG375" s="4"/>
      <c r="AH375" s="4"/>
      <c r="AI375" s="150"/>
    </row>
    <row r="376" spans="1:35" s="5" customFormat="1" ht="25.5" customHeight="1" x14ac:dyDescent="0.85">
      <c r="A376" s="10">
        <v>375</v>
      </c>
      <c r="B376" s="10" t="s">
        <v>4025</v>
      </c>
      <c r="C376" s="10" t="s">
        <v>469</v>
      </c>
      <c r="D376" s="10" t="s">
        <v>4559</v>
      </c>
      <c r="E376" s="10" t="s">
        <v>1163</v>
      </c>
      <c r="F376" s="11"/>
      <c r="G376" s="11" t="s">
        <v>10943</v>
      </c>
      <c r="H376" s="11" t="s">
        <v>4687</v>
      </c>
      <c r="I376" s="97">
        <v>446750</v>
      </c>
      <c r="J376" s="97">
        <v>1202409</v>
      </c>
      <c r="K376" s="11">
        <v>2021</v>
      </c>
      <c r="L376" s="11" t="s">
        <v>65</v>
      </c>
      <c r="M376" s="11"/>
      <c r="N376" s="11"/>
      <c r="O376" s="11" t="s">
        <v>68</v>
      </c>
      <c r="P376" s="11" t="s">
        <v>4688</v>
      </c>
      <c r="Q376" s="11" t="s">
        <v>61</v>
      </c>
      <c r="R376" s="11"/>
      <c r="S376" s="11"/>
      <c r="T376" s="11"/>
      <c r="U376" s="11"/>
      <c r="V376" s="11"/>
      <c r="W376" s="11" t="s">
        <v>69</v>
      </c>
      <c r="X376" s="148"/>
      <c r="Y376" s="11" t="s">
        <v>70</v>
      </c>
      <c r="Z376" s="12" t="s">
        <v>75</v>
      </c>
      <c r="AA376" s="15" t="s">
        <v>72</v>
      </c>
      <c r="AB376" s="15"/>
      <c r="AC376" s="4"/>
      <c r="AD376" s="4"/>
      <c r="AE376" s="76" t="s">
        <v>4261</v>
      </c>
      <c r="AF376" s="4"/>
      <c r="AG376" s="4"/>
      <c r="AH376" s="4"/>
      <c r="AI376" s="150"/>
    </row>
    <row r="377" spans="1:35" s="5" customFormat="1" ht="25.5" customHeight="1" x14ac:dyDescent="0.85">
      <c r="A377" s="10">
        <v>376</v>
      </c>
      <c r="B377" s="10" t="s">
        <v>4025</v>
      </c>
      <c r="C377" s="10" t="s">
        <v>469</v>
      </c>
      <c r="D377" s="10" t="s">
        <v>4559</v>
      </c>
      <c r="E377" s="10" t="s">
        <v>1163</v>
      </c>
      <c r="F377" s="11"/>
      <c r="G377" s="11" t="s">
        <v>10944</v>
      </c>
      <c r="H377" s="11" t="s">
        <v>4689</v>
      </c>
      <c r="I377" s="97">
        <v>446483</v>
      </c>
      <c r="J377" s="97">
        <v>1202756</v>
      </c>
      <c r="K377" s="11">
        <v>2021</v>
      </c>
      <c r="L377" s="11" t="s">
        <v>65</v>
      </c>
      <c r="M377" s="11"/>
      <c r="N377" s="11"/>
      <c r="O377" s="11" t="s">
        <v>68</v>
      </c>
      <c r="P377" s="11" t="s">
        <v>4690</v>
      </c>
      <c r="Q377" s="11" t="s">
        <v>61</v>
      </c>
      <c r="R377" s="11"/>
      <c r="S377" s="11"/>
      <c r="T377" s="11"/>
      <c r="U377" s="11"/>
      <c r="V377" s="11"/>
      <c r="W377" s="11" t="s">
        <v>69</v>
      </c>
      <c r="X377" s="148"/>
      <c r="Y377" s="11" t="s">
        <v>70</v>
      </c>
      <c r="Z377" s="12" t="s">
        <v>75</v>
      </c>
      <c r="AA377" s="15" t="s">
        <v>72</v>
      </c>
      <c r="AB377" s="15"/>
      <c r="AC377" s="4"/>
      <c r="AD377" s="4"/>
      <c r="AE377" s="76" t="s">
        <v>4261</v>
      </c>
      <c r="AF377" s="4"/>
      <c r="AG377" s="4"/>
      <c r="AH377" s="4"/>
      <c r="AI377" s="150"/>
    </row>
    <row r="378" spans="1:35" s="5" customFormat="1" ht="25.5" customHeight="1" x14ac:dyDescent="0.85">
      <c r="A378" s="10">
        <v>377</v>
      </c>
      <c r="B378" s="10" t="s">
        <v>4025</v>
      </c>
      <c r="C378" s="10" t="s">
        <v>469</v>
      </c>
      <c r="D378" s="10" t="s">
        <v>4691</v>
      </c>
      <c r="E378" s="10" t="s">
        <v>4692</v>
      </c>
      <c r="F378" s="11"/>
      <c r="G378" s="11" t="s">
        <v>10945</v>
      </c>
      <c r="H378" s="11" t="s">
        <v>4693</v>
      </c>
      <c r="I378" s="97">
        <v>430216</v>
      </c>
      <c r="J378" s="97">
        <v>1194741</v>
      </c>
      <c r="K378" s="11">
        <v>2022</v>
      </c>
      <c r="L378" s="11" t="s">
        <v>65</v>
      </c>
      <c r="M378" s="11"/>
      <c r="N378" s="11"/>
      <c r="O378" s="11" t="s">
        <v>68</v>
      </c>
      <c r="P378" s="11" t="s">
        <v>4694</v>
      </c>
      <c r="Q378" s="11" t="s">
        <v>61</v>
      </c>
      <c r="R378" s="11"/>
      <c r="S378" s="11"/>
      <c r="T378" s="11"/>
      <c r="U378" s="11"/>
      <c r="V378" s="11"/>
      <c r="W378" s="11" t="s">
        <v>69</v>
      </c>
      <c r="X378" s="148"/>
      <c r="Y378" s="11" t="s">
        <v>70</v>
      </c>
      <c r="Z378" s="12" t="s">
        <v>75</v>
      </c>
      <c r="AA378" s="15" t="s">
        <v>72</v>
      </c>
      <c r="AB378" s="15"/>
      <c r="AC378" s="4"/>
      <c r="AD378" s="4"/>
      <c r="AE378" s="76" t="s">
        <v>4261</v>
      </c>
      <c r="AF378" s="4"/>
      <c r="AG378" s="4"/>
      <c r="AH378" s="4"/>
      <c r="AI378" s="150"/>
    </row>
    <row r="379" spans="1:35" s="5" customFormat="1" ht="25.5" customHeight="1" x14ac:dyDescent="0.85">
      <c r="A379" s="10">
        <v>378</v>
      </c>
      <c r="B379" s="10" t="s">
        <v>4025</v>
      </c>
      <c r="C379" s="10" t="s">
        <v>469</v>
      </c>
      <c r="D379" s="10" t="s">
        <v>4691</v>
      </c>
      <c r="E379" s="10" t="s">
        <v>4692</v>
      </c>
      <c r="F379" s="11"/>
      <c r="G379" s="11" t="s">
        <v>10946</v>
      </c>
      <c r="H379" s="11" t="s">
        <v>4695</v>
      </c>
      <c r="I379" s="97">
        <v>429995</v>
      </c>
      <c r="J379" s="97">
        <v>1194346</v>
      </c>
      <c r="K379" s="11">
        <v>2022</v>
      </c>
      <c r="L379" s="11" t="s">
        <v>65</v>
      </c>
      <c r="M379" s="11"/>
      <c r="N379" s="11"/>
      <c r="O379" s="11" t="s">
        <v>68</v>
      </c>
      <c r="P379" s="11" t="s">
        <v>4696</v>
      </c>
      <c r="Q379" s="11" t="s">
        <v>61</v>
      </c>
      <c r="R379" s="11"/>
      <c r="S379" s="11"/>
      <c r="T379" s="11"/>
      <c r="U379" s="11"/>
      <c r="V379" s="11"/>
      <c r="W379" s="11" t="s">
        <v>69</v>
      </c>
      <c r="X379" s="148"/>
      <c r="Y379" s="11" t="s">
        <v>70</v>
      </c>
      <c r="Z379" s="12" t="s">
        <v>75</v>
      </c>
      <c r="AA379" s="15" t="s">
        <v>72</v>
      </c>
      <c r="AB379" s="15"/>
      <c r="AC379" s="4"/>
      <c r="AD379" s="4"/>
      <c r="AE379" s="76" t="s">
        <v>4261</v>
      </c>
      <c r="AF379" s="4"/>
      <c r="AG379" s="4"/>
      <c r="AH379" s="4"/>
      <c r="AI379" s="150"/>
    </row>
    <row r="380" spans="1:35" s="5" customFormat="1" ht="25.5" customHeight="1" x14ac:dyDescent="0.85">
      <c r="A380" s="10">
        <v>379</v>
      </c>
      <c r="B380" s="10" t="s">
        <v>4025</v>
      </c>
      <c r="C380" s="10" t="s">
        <v>469</v>
      </c>
      <c r="D380" s="10" t="s">
        <v>4691</v>
      </c>
      <c r="E380" s="10" t="s">
        <v>4692</v>
      </c>
      <c r="F380" s="11"/>
      <c r="G380" s="11" t="s">
        <v>10947</v>
      </c>
      <c r="H380" s="11" t="s">
        <v>4697</v>
      </c>
      <c r="I380" s="97">
        <v>429447</v>
      </c>
      <c r="J380" s="97">
        <v>1194689</v>
      </c>
      <c r="K380" s="11">
        <v>2022</v>
      </c>
      <c r="L380" s="11" t="s">
        <v>65</v>
      </c>
      <c r="M380" s="11"/>
      <c r="N380" s="11"/>
      <c r="O380" s="11" t="s">
        <v>68</v>
      </c>
      <c r="P380" s="11" t="s">
        <v>4698</v>
      </c>
      <c r="Q380" s="11" t="s">
        <v>61</v>
      </c>
      <c r="R380" s="11"/>
      <c r="S380" s="11"/>
      <c r="T380" s="11"/>
      <c r="U380" s="11"/>
      <c r="V380" s="11"/>
      <c r="W380" s="11" t="s">
        <v>69</v>
      </c>
      <c r="X380" s="148"/>
      <c r="Y380" s="11" t="s">
        <v>70</v>
      </c>
      <c r="Z380" s="12" t="s">
        <v>75</v>
      </c>
      <c r="AA380" s="15" t="s">
        <v>72</v>
      </c>
      <c r="AB380" s="15"/>
      <c r="AC380" s="4"/>
      <c r="AD380" s="4"/>
      <c r="AE380" s="76" t="s">
        <v>4261</v>
      </c>
      <c r="AF380" s="4"/>
      <c r="AG380" s="4"/>
      <c r="AH380" s="4"/>
      <c r="AI380" s="150"/>
    </row>
    <row r="381" spans="1:35" s="5" customFormat="1" ht="25.5" customHeight="1" x14ac:dyDescent="0.85">
      <c r="A381" s="10">
        <v>380</v>
      </c>
      <c r="B381" s="10" t="s">
        <v>4025</v>
      </c>
      <c r="C381" s="10" t="s">
        <v>469</v>
      </c>
      <c r="D381" s="10" t="s">
        <v>4691</v>
      </c>
      <c r="E381" s="10" t="s">
        <v>4692</v>
      </c>
      <c r="F381" s="11"/>
      <c r="G381" s="11" t="s">
        <v>10948</v>
      </c>
      <c r="H381" s="11" t="s">
        <v>4699</v>
      </c>
      <c r="I381" s="97">
        <v>430615</v>
      </c>
      <c r="J381" s="97">
        <v>1194248</v>
      </c>
      <c r="K381" s="11">
        <v>2022</v>
      </c>
      <c r="L381" s="11" t="s">
        <v>65</v>
      </c>
      <c r="M381" s="11"/>
      <c r="N381" s="11"/>
      <c r="O381" s="11" t="s">
        <v>68</v>
      </c>
      <c r="P381" s="11" t="s">
        <v>4700</v>
      </c>
      <c r="Q381" s="11" t="s">
        <v>61</v>
      </c>
      <c r="R381" s="11"/>
      <c r="S381" s="11"/>
      <c r="T381" s="11"/>
      <c r="U381" s="11"/>
      <c r="V381" s="11"/>
      <c r="W381" s="11" t="s">
        <v>69</v>
      </c>
      <c r="X381" s="148"/>
      <c r="Y381" s="11" t="s">
        <v>70</v>
      </c>
      <c r="Z381" s="12" t="s">
        <v>75</v>
      </c>
      <c r="AA381" s="15" t="s">
        <v>72</v>
      </c>
      <c r="AB381" s="15"/>
      <c r="AC381" s="4"/>
      <c r="AD381" s="4"/>
      <c r="AE381" s="76" t="s">
        <v>4261</v>
      </c>
      <c r="AF381" s="4"/>
      <c r="AG381" s="4"/>
      <c r="AH381" s="4"/>
      <c r="AI381" s="150"/>
    </row>
    <row r="382" spans="1:35" s="5" customFormat="1" ht="25.5" customHeight="1" x14ac:dyDescent="0.85">
      <c r="A382" s="10">
        <v>381</v>
      </c>
      <c r="B382" s="10" t="s">
        <v>4025</v>
      </c>
      <c r="C382" s="10" t="s">
        <v>469</v>
      </c>
      <c r="D382" s="10" t="s">
        <v>4691</v>
      </c>
      <c r="E382" s="10" t="s">
        <v>4692</v>
      </c>
      <c r="F382" s="11">
        <v>1</v>
      </c>
      <c r="G382" s="11" t="s">
        <v>10949</v>
      </c>
      <c r="H382" s="11" t="s">
        <v>4701</v>
      </c>
      <c r="I382" s="312">
        <v>430826</v>
      </c>
      <c r="J382" s="312">
        <v>119434</v>
      </c>
      <c r="K382" s="11">
        <v>2022</v>
      </c>
      <c r="L382" s="11" t="s">
        <v>65</v>
      </c>
      <c r="M382" s="11"/>
      <c r="N382" s="11"/>
      <c r="O382" s="11" t="s">
        <v>68</v>
      </c>
      <c r="P382" s="11" t="s">
        <v>4702</v>
      </c>
      <c r="Q382" s="11" t="s">
        <v>61</v>
      </c>
      <c r="R382" s="11"/>
      <c r="S382" s="11"/>
      <c r="T382" s="11"/>
      <c r="U382" s="11"/>
      <c r="V382" s="11"/>
      <c r="W382" s="11" t="s">
        <v>69</v>
      </c>
      <c r="X382" s="148"/>
      <c r="Y382" s="11" t="s">
        <v>70</v>
      </c>
      <c r="Z382" s="12" t="s">
        <v>75</v>
      </c>
      <c r="AA382" s="15" t="s">
        <v>72</v>
      </c>
      <c r="AB382" s="15"/>
      <c r="AC382" s="4"/>
      <c r="AD382" s="4"/>
      <c r="AE382" s="76" t="s">
        <v>4261</v>
      </c>
      <c r="AF382" s="4"/>
      <c r="AG382" s="4"/>
      <c r="AH382" s="4"/>
      <c r="AI382" s="150"/>
    </row>
    <row r="383" spans="1:35" s="5" customFormat="1" ht="25.5" customHeight="1" x14ac:dyDescent="0.85">
      <c r="A383" s="10">
        <v>382</v>
      </c>
      <c r="B383" s="10" t="s">
        <v>4025</v>
      </c>
      <c r="C383" s="10" t="s">
        <v>469</v>
      </c>
      <c r="D383" s="10" t="s">
        <v>4691</v>
      </c>
      <c r="E383" s="10" t="s">
        <v>4703</v>
      </c>
      <c r="F383" s="11"/>
      <c r="G383" s="11" t="s">
        <v>10950</v>
      </c>
      <c r="H383" s="11" t="s">
        <v>4704</v>
      </c>
      <c r="I383" s="97">
        <v>425530</v>
      </c>
      <c r="J383" s="97">
        <v>1193069</v>
      </c>
      <c r="K383" s="11">
        <v>2022</v>
      </c>
      <c r="L383" s="11" t="s">
        <v>65</v>
      </c>
      <c r="M383" s="11"/>
      <c r="N383" s="11"/>
      <c r="O383" s="11" t="s">
        <v>68</v>
      </c>
      <c r="P383" s="11" t="s">
        <v>4705</v>
      </c>
      <c r="Q383" s="11" t="s">
        <v>61</v>
      </c>
      <c r="R383" s="11"/>
      <c r="S383" s="11"/>
      <c r="T383" s="11"/>
      <c r="U383" s="11"/>
      <c r="V383" s="11"/>
      <c r="W383" s="11" t="s">
        <v>69</v>
      </c>
      <c r="X383" s="148"/>
      <c r="Y383" s="11" t="s">
        <v>70</v>
      </c>
      <c r="Z383" s="12" t="s">
        <v>75</v>
      </c>
      <c r="AA383" s="15" t="s">
        <v>72</v>
      </c>
      <c r="AB383" s="15"/>
      <c r="AC383" s="4"/>
      <c r="AD383" s="4"/>
      <c r="AE383" s="76" t="s">
        <v>4261</v>
      </c>
      <c r="AF383" s="4"/>
      <c r="AG383" s="4"/>
      <c r="AH383" s="4"/>
      <c r="AI383" s="150"/>
    </row>
    <row r="384" spans="1:35" s="5" customFormat="1" ht="25.5" customHeight="1" x14ac:dyDescent="0.85">
      <c r="A384" s="10">
        <v>383</v>
      </c>
      <c r="B384" s="10" t="s">
        <v>4025</v>
      </c>
      <c r="C384" s="10" t="s">
        <v>469</v>
      </c>
      <c r="D384" s="10" t="s">
        <v>4691</v>
      </c>
      <c r="E384" s="10" t="s">
        <v>4703</v>
      </c>
      <c r="F384" s="11"/>
      <c r="G384" s="11" t="s">
        <v>10951</v>
      </c>
      <c r="H384" s="11" t="s">
        <v>4706</v>
      </c>
      <c r="I384" s="97">
        <v>425727</v>
      </c>
      <c r="J384" s="97">
        <v>1193818</v>
      </c>
      <c r="K384" s="11">
        <v>2022</v>
      </c>
      <c r="L384" s="11" t="s">
        <v>65</v>
      </c>
      <c r="M384" s="11"/>
      <c r="N384" s="11"/>
      <c r="O384" s="11" t="s">
        <v>68</v>
      </c>
      <c r="P384" s="11" t="s">
        <v>4707</v>
      </c>
      <c r="Q384" s="11" t="s">
        <v>61</v>
      </c>
      <c r="R384" s="11"/>
      <c r="S384" s="11"/>
      <c r="T384" s="11"/>
      <c r="U384" s="11"/>
      <c r="V384" s="11"/>
      <c r="W384" s="11" t="s">
        <v>69</v>
      </c>
      <c r="X384" s="148"/>
      <c r="Y384" s="11" t="s">
        <v>70</v>
      </c>
      <c r="Z384" s="12" t="s">
        <v>75</v>
      </c>
      <c r="AA384" s="15" t="s">
        <v>72</v>
      </c>
      <c r="AB384" s="15"/>
      <c r="AC384" s="4"/>
      <c r="AD384" s="4"/>
      <c r="AE384" s="76" t="s">
        <v>4261</v>
      </c>
      <c r="AF384" s="4"/>
      <c r="AG384" s="4"/>
      <c r="AH384" s="4"/>
      <c r="AI384" s="150"/>
    </row>
    <row r="385" spans="1:35" s="5" customFormat="1" ht="25.5" customHeight="1" x14ac:dyDescent="0.85">
      <c r="A385" s="10">
        <v>384</v>
      </c>
      <c r="B385" s="10" t="s">
        <v>4025</v>
      </c>
      <c r="C385" s="10" t="s">
        <v>469</v>
      </c>
      <c r="D385" s="10" t="s">
        <v>4691</v>
      </c>
      <c r="E385" s="10" t="s">
        <v>4703</v>
      </c>
      <c r="F385" s="11"/>
      <c r="G385" s="11" t="s">
        <v>10952</v>
      </c>
      <c r="H385" s="11" t="s">
        <v>4708</v>
      </c>
      <c r="I385" s="97">
        <v>425361</v>
      </c>
      <c r="J385" s="97">
        <v>1193478</v>
      </c>
      <c r="K385" s="11">
        <v>2022</v>
      </c>
      <c r="L385" s="11" t="s">
        <v>65</v>
      </c>
      <c r="M385" s="11"/>
      <c r="N385" s="11"/>
      <c r="O385" s="11" t="s">
        <v>68</v>
      </c>
      <c r="P385" s="11" t="s">
        <v>4709</v>
      </c>
      <c r="Q385" s="11" t="s">
        <v>61</v>
      </c>
      <c r="R385" s="11"/>
      <c r="S385" s="11"/>
      <c r="T385" s="11"/>
      <c r="U385" s="11"/>
      <c r="V385" s="11"/>
      <c r="W385" s="11" t="s">
        <v>69</v>
      </c>
      <c r="X385" s="148"/>
      <c r="Y385" s="11" t="s">
        <v>70</v>
      </c>
      <c r="Z385" s="12" t="s">
        <v>75</v>
      </c>
      <c r="AA385" s="15" t="s">
        <v>72</v>
      </c>
      <c r="AB385" s="15"/>
      <c r="AC385" s="4"/>
      <c r="AD385" s="4"/>
      <c r="AE385" s="76" t="s">
        <v>4261</v>
      </c>
      <c r="AF385" s="4"/>
      <c r="AG385" s="4"/>
      <c r="AH385" s="4"/>
      <c r="AI385" s="150"/>
    </row>
    <row r="386" spans="1:35" s="5" customFormat="1" ht="25.5" customHeight="1" x14ac:dyDescent="0.85">
      <c r="A386" s="10">
        <v>385</v>
      </c>
      <c r="B386" s="10" t="s">
        <v>4025</v>
      </c>
      <c r="C386" s="10" t="s">
        <v>469</v>
      </c>
      <c r="D386" s="10" t="s">
        <v>4691</v>
      </c>
      <c r="E386" s="10" t="s">
        <v>4703</v>
      </c>
      <c r="F386" s="11"/>
      <c r="G386" s="11" t="s">
        <v>10953</v>
      </c>
      <c r="H386" s="11" t="s">
        <v>4710</v>
      </c>
      <c r="I386" s="97">
        <v>425124</v>
      </c>
      <c r="J386" s="97">
        <v>1193613</v>
      </c>
      <c r="K386" s="11">
        <v>2022</v>
      </c>
      <c r="L386" s="11" t="s">
        <v>65</v>
      </c>
      <c r="M386" s="11"/>
      <c r="N386" s="11"/>
      <c r="O386" s="11" t="s">
        <v>68</v>
      </c>
      <c r="P386" s="11" t="s">
        <v>4711</v>
      </c>
      <c r="Q386" s="11" t="s">
        <v>61</v>
      </c>
      <c r="R386" s="11"/>
      <c r="S386" s="11"/>
      <c r="T386" s="11"/>
      <c r="U386" s="11"/>
      <c r="V386" s="11"/>
      <c r="W386" s="11" t="s">
        <v>69</v>
      </c>
      <c r="X386" s="148"/>
      <c r="Y386" s="11" t="s">
        <v>70</v>
      </c>
      <c r="Z386" s="12" t="s">
        <v>75</v>
      </c>
      <c r="AA386" s="15" t="s">
        <v>72</v>
      </c>
      <c r="AB386" s="15"/>
      <c r="AC386" s="4"/>
      <c r="AD386" s="4"/>
      <c r="AE386" s="76" t="s">
        <v>4261</v>
      </c>
      <c r="AF386" s="4"/>
      <c r="AG386" s="4"/>
      <c r="AH386" s="4"/>
      <c r="AI386" s="150"/>
    </row>
    <row r="387" spans="1:35" s="5" customFormat="1" ht="25.5" customHeight="1" x14ac:dyDescent="0.85">
      <c r="A387" s="10">
        <v>386</v>
      </c>
      <c r="B387" s="10" t="s">
        <v>4025</v>
      </c>
      <c r="C387" s="10" t="s">
        <v>469</v>
      </c>
      <c r="D387" s="10" t="s">
        <v>4691</v>
      </c>
      <c r="E387" s="10" t="s">
        <v>4703</v>
      </c>
      <c r="F387" s="11"/>
      <c r="G387" s="11" t="s">
        <v>10954</v>
      </c>
      <c r="H387" s="11" t="s">
        <v>4712</v>
      </c>
      <c r="I387" s="97">
        <v>424792</v>
      </c>
      <c r="J387" s="97">
        <v>1193908</v>
      </c>
      <c r="K387" s="11">
        <v>2022</v>
      </c>
      <c r="L387" s="11" t="s">
        <v>65</v>
      </c>
      <c r="M387" s="11"/>
      <c r="N387" s="11"/>
      <c r="O387" s="11" t="s">
        <v>68</v>
      </c>
      <c r="P387" s="11" t="s">
        <v>4713</v>
      </c>
      <c r="Q387" s="11" t="s">
        <v>61</v>
      </c>
      <c r="R387" s="11"/>
      <c r="S387" s="11"/>
      <c r="T387" s="11"/>
      <c r="U387" s="11"/>
      <c r="V387" s="11"/>
      <c r="W387" s="11" t="s">
        <v>69</v>
      </c>
      <c r="X387" s="148"/>
      <c r="Y387" s="11" t="s">
        <v>70</v>
      </c>
      <c r="Z387" s="12" t="s">
        <v>75</v>
      </c>
      <c r="AA387" s="15" t="s">
        <v>72</v>
      </c>
      <c r="AB387" s="15"/>
      <c r="AC387" s="4"/>
      <c r="AD387" s="4"/>
      <c r="AE387" s="76" t="s">
        <v>4261</v>
      </c>
      <c r="AF387" s="4"/>
      <c r="AG387" s="4"/>
      <c r="AH387" s="4"/>
      <c r="AI387" s="150"/>
    </row>
    <row r="388" spans="1:35" s="5" customFormat="1" ht="25.5" customHeight="1" x14ac:dyDescent="0.85">
      <c r="A388" s="10">
        <v>387</v>
      </c>
      <c r="B388" s="10" t="s">
        <v>4025</v>
      </c>
      <c r="C388" s="10" t="s">
        <v>469</v>
      </c>
      <c r="D388" s="10" t="s">
        <v>4691</v>
      </c>
      <c r="E388" s="10" t="s">
        <v>4703</v>
      </c>
      <c r="F388" s="11"/>
      <c r="G388" s="11" t="s">
        <v>10955</v>
      </c>
      <c r="H388" s="11" t="s">
        <v>4714</v>
      </c>
      <c r="I388" s="97">
        <v>425724</v>
      </c>
      <c r="J388" s="97">
        <v>1193209</v>
      </c>
      <c r="K388" s="11">
        <v>2022</v>
      </c>
      <c r="L388" s="11" t="s">
        <v>65</v>
      </c>
      <c r="M388" s="11"/>
      <c r="N388" s="11"/>
      <c r="O388" s="11" t="s">
        <v>68</v>
      </c>
      <c r="P388" s="11" t="s">
        <v>4715</v>
      </c>
      <c r="Q388" s="11" t="s">
        <v>61</v>
      </c>
      <c r="R388" s="11"/>
      <c r="S388" s="11"/>
      <c r="T388" s="11"/>
      <c r="U388" s="11"/>
      <c r="V388" s="11"/>
      <c r="W388" s="11" t="s">
        <v>69</v>
      </c>
      <c r="X388" s="148"/>
      <c r="Y388" s="11" t="s">
        <v>70</v>
      </c>
      <c r="Z388" s="12" t="s">
        <v>75</v>
      </c>
      <c r="AA388" s="15" t="s">
        <v>72</v>
      </c>
      <c r="AB388" s="15"/>
      <c r="AC388" s="4"/>
      <c r="AD388" s="4"/>
      <c r="AE388" s="76" t="s">
        <v>4261</v>
      </c>
      <c r="AF388" s="4"/>
      <c r="AG388" s="4"/>
      <c r="AH388" s="4"/>
      <c r="AI388" s="150"/>
    </row>
    <row r="389" spans="1:35" s="5" customFormat="1" ht="25.5" customHeight="1" x14ac:dyDescent="0.85">
      <c r="A389" s="10">
        <v>388</v>
      </c>
      <c r="B389" s="10" t="s">
        <v>4025</v>
      </c>
      <c r="C389" s="10" t="s">
        <v>469</v>
      </c>
      <c r="D389" s="10" t="s">
        <v>4691</v>
      </c>
      <c r="E389" s="10" t="s">
        <v>4703</v>
      </c>
      <c r="F389" s="11"/>
      <c r="G389" s="11" t="s">
        <v>10956</v>
      </c>
      <c r="H389" s="11" t="s">
        <v>4716</v>
      </c>
      <c r="I389" s="97">
        <v>424940</v>
      </c>
      <c r="J389" s="97">
        <v>1193339</v>
      </c>
      <c r="K389" s="11">
        <v>2022</v>
      </c>
      <c r="L389" s="11" t="s">
        <v>65</v>
      </c>
      <c r="M389" s="11"/>
      <c r="N389" s="11"/>
      <c r="O389" s="11" t="s">
        <v>68</v>
      </c>
      <c r="P389" s="11" t="s">
        <v>4717</v>
      </c>
      <c r="Q389" s="11" t="s">
        <v>61</v>
      </c>
      <c r="R389" s="11"/>
      <c r="S389" s="11"/>
      <c r="T389" s="11"/>
      <c r="U389" s="11"/>
      <c r="V389" s="11"/>
      <c r="W389" s="11" t="s">
        <v>69</v>
      </c>
      <c r="X389" s="148"/>
      <c r="Y389" s="11" t="s">
        <v>70</v>
      </c>
      <c r="Z389" s="12" t="s">
        <v>75</v>
      </c>
      <c r="AA389" s="15" t="s">
        <v>72</v>
      </c>
      <c r="AB389" s="15"/>
      <c r="AC389" s="4"/>
      <c r="AD389" s="4"/>
      <c r="AE389" s="76" t="s">
        <v>4261</v>
      </c>
      <c r="AF389" s="4"/>
      <c r="AG389" s="4"/>
      <c r="AH389" s="4"/>
      <c r="AI389" s="150"/>
    </row>
    <row r="390" spans="1:35" s="5" customFormat="1" ht="25.5" customHeight="1" x14ac:dyDescent="0.85">
      <c r="A390" s="10">
        <v>389</v>
      </c>
      <c r="B390" s="10" t="s">
        <v>4025</v>
      </c>
      <c r="C390" s="10" t="s">
        <v>469</v>
      </c>
      <c r="D390" s="10" t="s">
        <v>4691</v>
      </c>
      <c r="E390" s="10" t="s">
        <v>4703</v>
      </c>
      <c r="F390" s="11"/>
      <c r="G390" s="11" t="s">
        <v>10957</v>
      </c>
      <c r="H390" s="11" t="s">
        <v>4718</v>
      </c>
      <c r="I390" s="97">
        <v>424550</v>
      </c>
      <c r="J390" s="97">
        <v>1192732</v>
      </c>
      <c r="K390" s="11">
        <v>2022</v>
      </c>
      <c r="L390" s="11" t="s">
        <v>65</v>
      </c>
      <c r="M390" s="11"/>
      <c r="N390" s="11"/>
      <c r="O390" s="11" t="s">
        <v>68</v>
      </c>
      <c r="P390" s="11" t="s">
        <v>4719</v>
      </c>
      <c r="Q390" s="11" t="s">
        <v>61</v>
      </c>
      <c r="R390" s="11"/>
      <c r="S390" s="11"/>
      <c r="T390" s="11"/>
      <c r="U390" s="11"/>
      <c r="V390" s="11"/>
      <c r="W390" s="11" t="s">
        <v>69</v>
      </c>
      <c r="X390" s="148"/>
      <c r="Y390" s="11" t="s">
        <v>70</v>
      </c>
      <c r="Z390" s="12" t="s">
        <v>75</v>
      </c>
      <c r="AA390" s="15" t="s">
        <v>72</v>
      </c>
      <c r="AB390" s="15"/>
      <c r="AC390" s="4"/>
      <c r="AD390" s="4"/>
      <c r="AE390" s="76" t="s">
        <v>4261</v>
      </c>
      <c r="AF390" s="4"/>
      <c r="AG390" s="4"/>
      <c r="AH390" s="4"/>
      <c r="AI390" s="150"/>
    </row>
    <row r="391" spans="1:35" s="5" customFormat="1" ht="25.5" customHeight="1" x14ac:dyDescent="0.85">
      <c r="A391" s="10">
        <v>390</v>
      </c>
      <c r="B391" s="10" t="s">
        <v>4025</v>
      </c>
      <c r="C391" s="10" t="s">
        <v>469</v>
      </c>
      <c r="D391" s="10" t="s">
        <v>4691</v>
      </c>
      <c r="E391" s="10" t="s">
        <v>4703</v>
      </c>
      <c r="F391" s="11"/>
      <c r="G391" s="11" t="s">
        <v>10958</v>
      </c>
      <c r="H391" s="11" t="s">
        <v>4720</v>
      </c>
      <c r="I391" s="97">
        <v>424069</v>
      </c>
      <c r="J391" s="97">
        <v>1192866</v>
      </c>
      <c r="K391" s="11">
        <v>2022</v>
      </c>
      <c r="L391" s="11" t="s">
        <v>65</v>
      </c>
      <c r="M391" s="11"/>
      <c r="N391" s="11"/>
      <c r="O391" s="11" t="s">
        <v>68</v>
      </c>
      <c r="P391" s="11" t="s">
        <v>4721</v>
      </c>
      <c r="Q391" s="11" t="s">
        <v>61</v>
      </c>
      <c r="R391" s="11"/>
      <c r="S391" s="11"/>
      <c r="T391" s="11"/>
      <c r="U391" s="11"/>
      <c r="V391" s="11"/>
      <c r="W391" s="11" t="s">
        <v>69</v>
      </c>
      <c r="X391" s="148"/>
      <c r="Y391" s="11" t="s">
        <v>70</v>
      </c>
      <c r="Z391" s="12" t="s">
        <v>75</v>
      </c>
      <c r="AA391" s="15" t="s">
        <v>72</v>
      </c>
      <c r="AB391" s="15"/>
      <c r="AC391" s="4"/>
      <c r="AD391" s="4"/>
      <c r="AE391" s="76" t="s">
        <v>4261</v>
      </c>
      <c r="AF391" s="4"/>
      <c r="AG391" s="4"/>
      <c r="AH391" s="4"/>
      <c r="AI391" s="150"/>
    </row>
    <row r="392" spans="1:35" s="5" customFormat="1" ht="25.5" customHeight="1" x14ac:dyDescent="0.85">
      <c r="A392" s="10">
        <v>391</v>
      </c>
      <c r="B392" s="10" t="s">
        <v>4025</v>
      </c>
      <c r="C392" s="10" t="s">
        <v>469</v>
      </c>
      <c r="D392" s="10" t="s">
        <v>4691</v>
      </c>
      <c r="E392" s="10" t="s">
        <v>4703</v>
      </c>
      <c r="F392" s="11"/>
      <c r="G392" s="11" t="s">
        <v>10959</v>
      </c>
      <c r="H392" s="11" t="s">
        <v>4722</v>
      </c>
      <c r="I392" s="97">
        <v>425133</v>
      </c>
      <c r="J392" s="97">
        <v>1192211</v>
      </c>
      <c r="K392" s="11">
        <v>2022</v>
      </c>
      <c r="L392" s="11" t="s">
        <v>65</v>
      </c>
      <c r="M392" s="11"/>
      <c r="N392" s="11"/>
      <c r="O392" s="11" t="s">
        <v>68</v>
      </c>
      <c r="P392" s="11" t="s">
        <v>4723</v>
      </c>
      <c r="Q392" s="11" t="s">
        <v>61</v>
      </c>
      <c r="R392" s="11"/>
      <c r="S392" s="11"/>
      <c r="T392" s="11"/>
      <c r="U392" s="11"/>
      <c r="V392" s="11"/>
      <c r="W392" s="11" t="s">
        <v>69</v>
      </c>
      <c r="X392" s="148"/>
      <c r="Y392" s="11" t="s">
        <v>70</v>
      </c>
      <c r="Z392" s="12" t="s">
        <v>75</v>
      </c>
      <c r="AA392" s="15" t="s">
        <v>72</v>
      </c>
      <c r="AB392" s="15"/>
      <c r="AC392" s="4"/>
      <c r="AD392" s="4"/>
      <c r="AE392" s="76" t="s">
        <v>4261</v>
      </c>
      <c r="AF392" s="4"/>
      <c r="AG392" s="4"/>
      <c r="AH392" s="4"/>
      <c r="AI392" s="150"/>
    </row>
    <row r="393" spans="1:35" s="5" customFormat="1" ht="25.5" customHeight="1" x14ac:dyDescent="0.85">
      <c r="A393" s="10">
        <v>392</v>
      </c>
      <c r="B393" s="10" t="s">
        <v>4025</v>
      </c>
      <c r="C393" s="10" t="s">
        <v>469</v>
      </c>
      <c r="D393" s="10" t="s">
        <v>4691</v>
      </c>
      <c r="E393" s="10" t="s">
        <v>4703</v>
      </c>
      <c r="F393" s="11"/>
      <c r="G393" s="11" t="s">
        <v>10960</v>
      </c>
      <c r="H393" s="11" t="s">
        <v>4724</v>
      </c>
      <c r="I393" s="97">
        <v>426543</v>
      </c>
      <c r="J393" s="97">
        <v>1192176</v>
      </c>
      <c r="K393" s="11">
        <v>2022</v>
      </c>
      <c r="L393" s="11" t="s">
        <v>65</v>
      </c>
      <c r="M393" s="11"/>
      <c r="N393" s="11"/>
      <c r="O393" s="11" t="s">
        <v>68</v>
      </c>
      <c r="P393" s="11" t="s">
        <v>4725</v>
      </c>
      <c r="Q393" s="11" t="s">
        <v>61</v>
      </c>
      <c r="R393" s="11"/>
      <c r="S393" s="11"/>
      <c r="T393" s="11"/>
      <c r="U393" s="11"/>
      <c r="V393" s="11"/>
      <c r="W393" s="11" t="s">
        <v>69</v>
      </c>
      <c r="X393" s="148"/>
      <c r="Y393" s="11" t="s">
        <v>70</v>
      </c>
      <c r="Z393" s="12" t="s">
        <v>75</v>
      </c>
      <c r="AA393" s="15" t="s">
        <v>72</v>
      </c>
      <c r="AB393" s="15"/>
      <c r="AC393" s="4"/>
      <c r="AD393" s="4"/>
      <c r="AE393" s="76" t="s">
        <v>4261</v>
      </c>
      <c r="AF393" s="4"/>
      <c r="AG393" s="4"/>
      <c r="AH393" s="4"/>
      <c r="AI393" s="150"/>
    </row>
    <row r="394" spans="1:35" s="5" customFormat="1" ht="25.5" customHeight="1" x14ac:dyDescent="0.85">
      <c r="A394" s="10">
        <v>393</v>
      </c>
      <c r="B394" s="10" t="s">
        <v>4025</v>
      </c>
      <c r="C394" s="10" t="s">
        <v>469</v>
      </c>
      <c r="D394" s="10" t="s">
        <v>4691</v>
      </c>
      <c r="E394" s="10" t="s">
        <v>4703</v>
      </c>
      <c r="F394" s="11"/>
      <c r="G394" s="11" t="s">
        <v>10961</v>
      </c>
      <c r="H394" s="11" t="s">
        <v>4726</v>
      </c>
      <c r="I394" s="97">
        <v>426218</v>
      </c>
      <c r="J394" s="97">
        <v>1193103</v>
      </c>
      <c r="K394" s="11">
        <v>2022</v>
      </c>
      <c r="L394" s="11" t="s">
        <v>65</v>
      </c>
      <c r="M394" s="11"/>
      <c r="N394" s="11"/>
      <c r="O394" s="11" t="s">
        <v>68</v>
      </c>
      <c r="P394" s="11" t="s">
        <v>4727</v>
      </c>
      <c r="Q394" s="11" t="s">
        <v>61</v>
      </c>
      <c r="R394" s="11"/>
      <c r="S394" s="11"/>
      <c r="T394" s="11"/>
      <c r="U394" s="11"/>
      <c r="V394" s="11"/>
      <c r="W394" s="11" t="s">
        <v>69</v>
      </c>
      <c r="X394" s="148"/>
      <c r="Y394" s="11" t="s">
        <v>70</v>
      </c>
      <c r="Z394" s="12" t="s">
        <v>75</v>
      </c>
      <c r="AA394" s="15" t="s">
        <v>72</v>
      </c>
      <c r="AB394" s="15"/>
      <c r="AC394" s="4"/>
      <c r="AD394" s="4"/>
      <c r="AE394" s="76" t="s">
        <v>4261</v>
      </c>
      <c r="AF394" s="4"/>
      <c r="AG394" s="4"/>
      <c r="AH394" s="4"/>
      <c r="AI394" s="150"/>
    </row>
    <row r="395" spans="1:35" s="5" customFormat="1" ht="25.5" customHeight="1" x14ac:dyDescent="0.85">
      <c r="A395" s="10">
        <v>394</v>
      </c>
      <c r="B395" s="10" t="s">
        <v>4025</v>
      </c>
      <c r="C395" s="10" t="s">
        <v>469</v>
      </c>
      <c r="D395" s="10" t="s">
        <v>4691</v>
      </c>
      <c r="E395" s="10" t="s">
        <v>4703</v>
      </c>
      <c r="F395" s="11"/>
      <c r="G395" s="11" t="s">
        <v>10962</v>
      </c>
      <c r="H395" s="11" t="s">
        <v>4728</v>
      </c>
      <c r="I395" s="97">
        <v>426609</v>
      </c>
      <c r="J395" s="97">
        <v>1192896</v>
      </c>
      <c r="K395" s="11">
        <v>2022</v>
      </c>
      <c r="L395" s="11" t="s">
        <v>65</v>
      </c>
      <c r="M395" s="11"/>
      <c r="N395" s="11"/>
      <c r="O395" s="11" t="s">
        <v>68</v>
      </c>
      <c r="P395" s="11" t="s">
        <v>4729</v>
      </c>
      <c r="Q395" s="11" t="s">
        <v>61</v>
      </c>
      <c r="R395" s="11"/>
      <c r="S395" s="11"/>
      <c r="T395" s="11"/>
      <c r="U395" s="11"/>
      <c r="V395" s="11"/>
      <c r="W395" s="11" t="s">
        <v>69</v>
      </c>
      <c r="X395" s="148"/>
      <c r="Y395" s="11" t="s">
        <v>70</v>
      </c>
      <c r="Z395" s="12" t="s">
        <v>75</v>
      </c>
      <c r="AA395" s="15" t="s">
        <v>72</v>
      </c>
      <c r="AB395" s="15"/>
      <c r="AC395" s="4"/>
      <c r="AD395" s="4"/>
      <c r="AE395" s="76" t="s">
        <v>4261</v>
      </c>
      <c r="AF395" s="4"/>
      <c r="AG395" s="4"/>
      <c r="AH395" s="4"/>
      <c r="AI395" s="150"/>
    </row>
    <row r="396" spans="1:35" s="5" customFormat="1" ht="25.5" customHeight="1" x14ac:dyDescent="0.85">
      <c r="A396" s="10">
        <v>395</v>
      </c>
      <c r="B396" s="10" t="s">
        <v>4025</v>
      </c>
      <c r="C396" s="10" t="s">
        <v>469</v>
      </c>
      <c r="D396" s="10" t="s">
        <v>4691</v>
      </c>
      <c r="E396" s="10" t="s">
        <v>4703</v>
      </c>
      <c r="F396" s="11"/>
      <c r="G396" s="11" t="s">
        <v>10963</v>
      </c>
      <c r="H396" s="11" t="s">
        <v>4730</v>
      </c>
      <c r="I396" s="97">
        <v>426625</v>
      </c>
      <c r="J396" s="97">
        <v>1193520</v>
      </c>
      <c r="K396" s="11">
        <v>2022</v>
      </c>
      <c r="L396" s="11" t="s">
        <v>65</v>
      </c>
      <c r="M396" s="11"/>
      <c r="N396" s="11"/>
      <c r="O396" s="11" t="s">
        <v>68</v>
      </c>
      <c r="P396" s="11" t="s">
        <v>4731</v>
      </c>
      <c r="Q396" s="11" t="s">
        <v>61</v>
      </c>
      <c r="R396" s="11"/>
      <c r="S396" s="11"/>
      <c r="T396" s="11"/>
      <c r="U396" s="11"/>
      <c r="V396" s="11"/>
      <c r="W396" s="11" t="s">
        <v>69</v>
      </c>
      <c r="X396" s="148"/>
      <c r="Y396" s="11" t="s">
        <v>70</v>
      </c>
      <c r="Z396" s="12" t="s">
        <v>75</v>
      </c>
      <c r="AA396" s="15" t="s">
        <v>72</v>
      </c>
      <c r="AB396" s="15"/>
      <c r="AC396" s="4"/>
      <c r="AD396" s="4"/>
      <c r="AE396" s="76" t="s">
        <v>4261</v>
      </c>
      <c r="AF396" s="4"/>
      <c r="AG396" s="4"/>
      <c r="AH396" s="4"/>
      <c r="AI396" s="150"/>
    </row>
    <row r="397" spans="1:35" s="5" customFormat="1" ht="25.5" customHeight="1" x14ac:dyDescent="0.85">
      <c r="A397" s="10">
        <v>396</v>
      </c>
      <c r="B397" s="10" t="s">
        <v>4025</v>
      </c>
      <c r="C397" s="10" t="s">
        <v>469</v>
      </c>
      <c r="D397" s="10" t="s">
        <v>4691</v>
      </c>
      <c r="E397" s="10" t="s">
        <v>4703</v>
      </c>
      <c r="F397" s="11"/>
      <c r="G397" s="11" t="s">
        <v>10964</v>
      </c>
      <c r="H397" s="11" t="s">
        <v>4732</v>
      </c>
      <c r="I397" s="97">
        <v>426618</v>
      </c>
      <c r="J397" s="97">
        <v>1194161</v>
      </c>
      <c r="K397" s="11">
        <v>2022</v>
      </c>
      <c r="L397" s="11" t="s">
        <v>65</v>
      </c>
      <c r="M397" s="11"/>
      <c r="N397" s="11"/>
      <c r="O397" s="11" t="s">
        <v>68</v>
      </c>
      <c r="P397" s="11" t="s">
        <v>4733</v>
      </c>
      <c r="Q397" s="11" t="s">
        <v>61</v>
      </c>
      <c r="R397" s="11"/>
      <c r="S397" s="11"/>
      <c r="T397" s="11"/>
      <c r="U397" s="11"/>
      <c r="V397" s="11"/>
      <c r="W397" s="11" t="s">
        <v>69</v>
      </c>
      <c r="X397" s="148"/>
      <c r="Y397" s="11" t="s">
        <v>70</v>
      </c>
      <c r="Z397" s="12" t="s">
        <v>75</v>
      </c>
      <c r="AA397" s="15" t="s">
        <v>72</v>
      </c>
      <c r="AB397" s="15"/>
      <c r="AC397" s="4"/>
      <c r="AD397" s="4"/>
      <c r="AE397" s="76" t="s">
        <v>4261</v>
      </c>
      <c r="AF397" s="4"/>
      <c r="AG397" s="4"/>
      <c r="AH397" s="4"/>
      <c r="AI397" s="150"/>
    </row>
    <row r="398" spans="1:35" s="5" customFormat="1" ht="25.5" customHeight="1" x14ac:dyDescent="0.85">
      <c r="A398" s="10">
        <v>397</v>
      </c>
      <c r="B398" s="10" t="s">
        <v>4025</v>
      </c>
      <c r="C398" s="10" t="s">
        <v>469</v>
      </c>
      <c r="D398" s="10" t="s">
        <v>4691</v>
      </c>
      <c r="E398" s="10" t="s">
        <v>4703</v>
      </c>
      <c r="F398" s="11"/>
      <c r="G398" s="11" t="s">
        <v>10965</v>
      </c>
      <c r="H398" s="11" t="s">
        <v>4734</v>
      </c>
      <c r="I398" s="97">
        <v>426723</v>
      </c>
      <c r="J398" s="97">
        <v>1193200</v>
      </c>
      <c r="K398" s="11">
        <v>2022</v>
      </c>
      <c r="L398" s="11" t="s">
        <v>65</v>
      </c>
      <c r="M398" s="11"/>
      <c r="N398" s="11"/>
      <c r="O398" s="11" t="s">
        <v>68</v>
      </c>
      <c r="P398" s="11" t="s">
        <v>4735</v>
      </c>
      <c r="Q398" s="11" t="s">
        <v>61</v>
      </c>
      <c r="R398" s="11"/>
      <c r="S398" s="11"/>
      <c r="T398" s="11"/>
      <c r="U398" s="11"/>
      <c r="V398" s="11"/>
      <c r="W398" s="11" t="s">
        <v>69</v>
      </c>
      <c r="X398" s="148"/>
      <c r="Y398" s="11" t="s">
        <v>70</v>
      </c>
      <c r="Z398" s="12" t="s">
        <v>75</v>
      </c>
      <c r="AA398" s="15" t="s">
        <v>72</v>
      </c>
      <c r="AB398" s="15"/>
      <c r="AC398" s="4"/>
      <c r="AD398" s="4"/>
      <c r="AE398" s="76" t="s">
        <v>4261</v>
      </c>
      <c r="AF398" s="4"/>
      <c r="AG398" s="4"/>
      <c r="AH398" s="4"/>
      <c r="AI398" s="150"/>
    </row>
    <row r="399" spans="1:35" s="5" customFormat="1" ht="25.5" customHeight="1" x14ac:dyDescent="0.85">
      <c r="A399" s="10">
        <v>398</v>
      </c>
      <c r="B399" s="10" t="s">
        <v>4025</v>
      </c>
      <c r="C399" s="10" t="s">
        <v>469</v>
      </c>
      <c r="D399" s="10" t="s">
        <v>4691</v>
      </c>
      <c r="E399" s="10" t="s">
        <v>4703</v>
      </c>
      <c r="F399" s="11"/>
      <c r="G399" s="11" t="s">
        <v>10966</v>
      </c>
      <c r="H399" s="11" t="s">
        <v>4736</v>
      </c>
      <c r="I399" s="97">
        <v>425796</v>
      </c>
      <c r="J399" s="97">
        <v>1192099</v>
      </c>
      <c r="K399" s="11">
        <v>2022</v>
      </c>
      <c r="L399" s="11" t="s">
        <v>65</v>
      </c>
      <c r="M399" s="11"/>
      <c r="N399" s="11"/>
      <c r="O399" s="11" t="s">
        <v>68</v>
      </c>
      <c r="P399" s="11" t="s">
        <v>4737</v>
      </c>
      <c r="Q399" s="11" t="s">
        <v>61</v>
      </c>
      <c r="R399" s="11"/>
      <c r="S399" s="11"/>
      <c r="T399" s="11"/>
      <c r="U399" s="11"/>
      <c r="V399" s="11"/>
      <c r="W399" s="11" t="s">
        <v>69</v>
      </c>
      <c r="X399" s="148"/>
      <c r="Y399" s="11" t="s">
        <v>70</v>
      </c>
      <c r="Z399" s="12" t="s">
        <v>75</v>
      </c>
      <c r="AA399" s="15" t="s">
        <v>72</v>
      </c>
      <c r="AB399" s="15"/>
      <c r="AC399" s="4"/>
      <c r="AD399" s="4"/>
      <c r="AE399" s="76" t="s">
        <v>4261</v>
      </c>
      <c r="AF399" s="4"/>
      <c r="AG399" s="4"/>
      <c r="AH399" s="4"/>
      <c r="AI399" s="150"/>
    </row>
    <row r="400" spans="1:35" s="5" customFormat="1" ht="25.5" customHeight="1" x14ac:dyDescent="0.85">
      <c r="A400" s="10">
        <v>399</v>
      </c>
      <c r="B400" s="10" t="s">
        <v>4025</v>
      </c>
      <c r="C400" s="10" t="s">
        <v>469</v>
      </c>
      <c r="D400" s="10" t="s">
        <v>4691</v>
      </c>
      <c r="E400" s="10" t="s">
        <v>4703</v>
      </c>
      <c r="F400" s="11"/>
      <c r="G400" s="11" t="s">
        <v>10967</v>
      </c>
      <c r="H400" s="11" t="s">
        <v>4738</v>
      </c>
      <c r="I400" s="97">
        <v>425231</v>
      </c>
      <c r="J400" s="97">
        <v>1192996</v>
      </c>
      <c r="K400" s="11">
        <v>2022</v>
      </c>
      <c r="L400" s="11" t="s">
        <v>65</v>
      </c>
      <c r="M400" s="11"/>
      <c r="N400" s="11"/>
      <c r="O400" s="11" t="s">
        <v>68</v>
      </c>
      <c r="P400" s="11" t="s">
        <v>4739</v>
      </c>
      <c r="Q400" s="11" t="s">
        <v>61</v>
      </c>
      <c r="R400" s="11"/>
      <c r="S400" s="11"/>
      <c r="T400" s="11"/>
      <c r="U400" s="11"/>
      <c r="V400" s="11"/>
      <c r="W400" s="11" t="s">
        <v>69</v>
      </c>
      <c r="X400" s="148"/>
      <c r="Y400" s="11" t="s">
        <v>70</v>
      </c>
      <c r="Z400" s="12" t="s">
        <v>75</v>
      </c>
      <c r="AA400" s="15" t="s">
        <v>72</v>
      </c>
      <c r="AB400" s="15"/>
      <c r="AC400" s="4"/>
      <c r="AD400" s="4"/>
      <c r="AE400" s="76" t="s">
        <v>4261</v>
      </c>
      <c r="AF400" s="4"/>
      <c r="AG400" s="4"/>
      <c r="AH400" s="4"/>
      <c r="AI400" s="150"/>
    </row>
    <row r="401" spans="1:35" s="5" customFormat="1" ht="25.5" customHeight="1" x14ac:dyDescent="0.85">
      <c r="A401" s="10">
        <v>400</v>
      </c>
      <c r="B401" s="10" t="s">
        <v>4025</v>
      </c>
      <c r="C401" s="10" t="s">
        <v>469</v>
      </c>
      <c r="D401" s="10" t="s">
        <v>4691</v>
      </c>
      <c r="E401" s="10" t="s">
        <v>4703</v>
      </c>
      <c r="F401" s="11"/>
      <c r="G401" s="11" t="s">
        <v>10968</v>
      </c>
      <c r="H401" s="11" t="s">
        <v>4740</v>
      </c>
      <c r="I401" s="97">
        <v>427241</v>
      </c>
      <c r="J401" s="97">
        <v>1191707</v>
      </c>
      <c r="K401" s="11">
        <v>2022</v>
      </c>
      <c r="L401" s="11" t="s">
        <v>65</v>
      </c>
      <c r="M401" s="11"/>
      <c r="N401" s="11"/>
      <c r="O401" s="11" t="s">
        <v>68</v>
      </c>
      <c r="P401" s="11" t="s">
        <v>4741</v>
      </c>
      <c r="Q401" s="11" t="s">
        <v>61</v>
      </c>
      <c r="R401" s="11"/>
      <c r="S401" s="11"/>
      <c r="T401" s="11"/>
      <c r="U401" s="11"/>
      <c r="V401" s="11"/>
      <c r="W401" s="11" t="s">
        <v>69</v>
      </c>
      <c r="X401" s="148"/>
      <c r="Y401" s="11" t="s">
        <v>70</v>
      </c>
      <c r="Z401" s="12" t="s">
        <v>75</v>
      </c>
      <c r="AA401" s="15" t="s">
        <v>72</v>
      </c>
      <c r="AB401" s="15"/>
      <c r="AC401" s="4"/>
      <c r="AD401" s="4"/>
      <c r="AE401" s="76" t="s">
        <v>4261</v>
      </c>
      <c r="AF401" s="4"/>
      <c r="AG401" s="4"/>
      <c r="AH401" s="4"/>
      <c r="AI401" s="150"/>
    </row>
    <row r="402" spans="1:35" s="5" customFormat="1" ht="25.5" customHeight="1" x14ac:dyDescent="0.85">
      <c r="A402" s="10">
        <v>401</v>
      </c>
      <c r="B402" s="10" t="s">
        <v>4025</v>
      </c>
      <c r="C402" s="10" t="s">
        <v>469</v>
      </c>
      <c r="D402" s="10" t="s">
        <v>4691</v>
      </c>
      <c r="E402" s="10" t="s">
        <v>4703</v>
      </c>
      <c r="F402" s="11"/>
      <c r="G402" s="11" t="s">
        <v>10969</v>
      </c>
      <c r="H402" s="11" t="s">
        <v>4742</v>
      </c>
      <c r="I402" s="97">
        <v>428072</v>
      </c>
      <c r="J402" s="97">
        <v>1192710</v>
      </c>
      <c r="K402" s="11">
        <v>2022</v>
      </c>
      <c r="L402" s="11" t="s">
        <v>65</v>
      </c>
      <c r="M402" s="11"/>
      <c r="N402" s="11"/>
      <c r="O402" s="11" t="s">
        <v>68</v>
      </c>
      <c r="P402" s="11" t="s">
        <v>4743</v>
      </c>
      <c r="Q402" s="11" t="s">
        <v>61</v>
      </c>
      <c r="R402" s="11"/>
      <c r="S402" s="11"/>
      <c r="T402" s="11"/>
      <c r="U402" s="11"/>
      <c r="V402" s="11"/>
      <c r="W402" s="11" t="s">
        <v>69</v>
      </c>
      <c r="X402" s="148"/>
      <c r="Y402" s="11" t="s">
        <v>70</v>
      </c>
      <c r="Z402" s="12" t="s">
        <v>75</v>
      </c>
      <c r="AA402" s="15" t="s">
        <v>72</v>
      </c>
      <c r="AB402" s="15"/>
      <c r="AC402" s="4"/>
      <c r="AD402" s="4"/>
      <c r="AE402" s="76" t="s">
        <v>4261</v>
      </c>
      <c r="AF402" s="4"/>
      <c r="AG402" s="4"/>
      <c r="AH402" s="4"/>
      <c r="AI402" s="150"/>
    </row>
    <row r="403" spans="1:35" s="5" customFormat="1" ht="25.5" customHeight="1" x14ac:dyDescent="0.85">
      <c r="A403" s="10">
        <v>402</v>
      </c>
      <c r="B403" s="10" t="s">
        <v>4025</v>
      </c>
      <c r="C403" s="10" t="s">
        <v>469</v>
      </c>
      <c r="D403" s="10" t="s">
        <v>4691</v>
      </c>
      <c r="E403" s="10" t="s">
        <v>4703</v>
      </c>
      <c r="F403" s="11"/>
      <c r="G403" s="11" t="s">
        <v>10970</v>
      </c>
      <c r="H403" s="11" t="s">
        <v>4744</v>
      </c>
      <c r="I403" s="97">
        <v>428842</v>
      </c>
      <c r="J403" s="97">
        <v>1193766</v>
      </c>
      <c r="K403" s="11">
        <v>2022</v>
      </c>
      <c r="L403" s="11" t="s">
        <v>65</v>
      </c>
      <c r="M403" s="11"/>
      <c r="N403" s="11"/>
      <c r="O403" s="11" t="s">
        <v>68</v>
      </c>
      <c r="P403" s="11" t="s">
        <v>4745</v>
      </c>
      <c r="Q403" s="11" t="s">
        <v>61</v>
      </c>
      <c r="R403" s="11"/>
      <c r="S403" s="11"/>
      <c r="T403" s="11"/>
      <c r="U403" s="11"/>
      <c r="V403" s="11"/>
      <c r="W403" s="11" t="s">
        <v>69</v>
      </c>
      <c r="X403" s="148"/>
      <c r="Y403" s="11" t="s">
        <v>70</v>
      </c>
      <c r="Z403" s="12" t="s">
        <v>75</v>
      </c>
      <c r="AA403" s="15" t="s">
        <v>72</v>
      </c>
      <c r="AB403" s="15"/>
      <c r="AC403" s="4"/>
      <c r="AD403" s="4"/>
      <c r="AE403" s="76" t="s">
        <v>4261</v>
      </c>
      <c r="AF403" s="4"/>
      <c r="AG403" s="4"/>
      <c r="AH403" s="4"/>
      <c r="AI403" s="150"/>
    </row>
    <row r="404" spans="1:35" s="5" customFormat="1" ht="25.5" customHeight="1" x14ac:dyDescent="0.85">
      <c r="A404" s="10">
        <v>403</v>
      </c>
      <c r="B404" s="10" t="s">
        <v>4025</v>
      </c>
      <c r="C404" s="10" t="s">
        <v>469</v>
      </c>
      <c r="D404" s="10" t="s">
        <v>4691</v>
      </c>
      <c r="E404" s="10" t="s">
        <v>4703</v>
      </c>
      <c r="F404" s="11"/>
      <c r="G404" s="11" t="s">
        <v>10971</v>
      </c>
      <c r="H404" s="11" t="s">
        <v>4746</v>
      </c>
      <c r="I404" s="97">
        <v>429711</v>
      </c>
      <c r="J404" s="97">
        <v>1192176</v>
      </c>
      <c r="K404" s="11">
        <v>2022</v>
      </c>
      <c r="L404" s="11" t="s">
        <v>65</v>
      </c>
      <c r="M404" s="11"/>
      <c r="N404" s="11"/>
      <c r="O404" s="11" t="s">
        <v>68</v>
      </c>
      <c r="P404" s="11" t="s">
        <v>4747</v>
      </c>
      <c r="Q404" s="11" t="s">
        <v>61</v>
      </c>
      <c r="R404" s="11"/>
      <c r="S404" s="11"/>
      <c r="T404" s="11"/>
      <c r="U404" s="11"/>
      <c r="V404" s="11"/>
      <c r="W404" s="11" t="s">
        <v>69</v>
      </c>
      <c r="X404" s="148"/>
      <c r="Y404" s="11" t="s">
        <v>70</v>
      </c>
      <c r="Z404" s="12" t="s">
        <v>75</v>
      </c>
      <c r="AA404" s="15" t="s">
        <v>72</v>
      </c>
      <c r="AB404" s="15"/>
      <c r="AC404" s="4"/>
      <c r="AD404" s="4"/>
      <c r="AE404" s="76" t="s">
        <v>4261</v>
      </c>
      <c r="AF404" s="4"/>
      <c r="AG404" s="4"/>
      <c r="AH404" s="4"/>
      <c r="AI404" s="150"/>
    </row>
    <row r="405" spans="1:35" s="5" customFormat="1" ht="25.5" customHeight="1" x14ac:dyDescent="0.85">
      <c r="A405" s="10">
        <v>404</v>
      </c>
      <c r="B405" s="10" t="s">
        <v>4025</v>
      </c>
      <c r="C405" s="10" t="s">
        <v>469</v>
      </c>
      <c r="D405" s="10" t="s">
        <v>4691</v>
      </c>
      <c r="E405" s="10" t="s">
        <v>4703</v>
      </c>
      <c r="F405" s="11"/>
      <c r="G405" s="11" t="s">
        <v>10972</v>
      </c>
      <c r="H405" s="11" t="s">
        <v>4748</v>
      </c>
      <c r="I405" s="97">
        <v>428905</v>
      </c>
      <c r="J405" s="97">
        <v>1193168</v>
      </c>
      <c r="K405" s="11">
        <v>2022</v>
      </c>
      <c r="L405" s="11" t="s">
        <v>65</v>
      </c>
      <c r="M405" s="11"/>
      <c r="N405" s="11"/>
      <c r="O405" s="11" t="s">
        <v>68</v>
      </c>
      <c r="P405" s="11" t="s">
        <v>4749</v>
      </c>
      <c r="Q405" s="11" t="s">
        <v>61</v>
      </c>
      <c r="R405" s="11"/>
      <c r="S405" s="11"/>
      <c r="T405" s="11"/>
      <c r="U405" s="11"/>
      <c r="V405" s="11"/>
      <c r="W405" s="11" t="s">
        <v>69</v>
      </c>
      <c r="X405" s="148"/>
      <c r="Y405" s="11" t="s">
        <v>70</v>
      </c>
      <c r="Z405" s="12" t="s">
        <v>75</v>
      </c>
      <c r="AA405" s="15" t="s">
        <v>72</v>
      </c>
      <c r="AB405" s="15"/>
      <c r="AC405" s="4"/>
      <c r="AD405" s="4"/>
      <c r="AE405" s="76" t="s">
        <v>4261</v>
      </c>
      <c r="AF405" s="4"/>
      <c r="AG405" s="4"/>
      <c r="AH405" s="4"/>
      <c r="AI405" s="150"/>
    </row>
    <row r="406" spans="1:35" s="5" customFormat="1" ht="25.5" customHeight="1" x14ac:dyDescent="0.85">
      <c r="A406" s="10">
        <v>405</v>
      </c>
      <c r="B406" s="10" t="s">
        <v>4025</v>
      </c>
      <c r="C406" s="10" t="s">
        <v>469</v>
      </c>
      <c r="D406" s="10" t="s">
        <v>4691</v>
      </c>
      <c r="E406" s="10" t="s">
        <v>4703</v>
      </c>
      <c r="F406" s="11"/>
      <c r="G406" s="11" t="s">
        <v>10973</v>
      </c>
      <c r="H406" s="11" t="s">
        <v>4750</v>
      </c>
      <c r="I406" s="97">
        <v>425772</v>
      </c>
      <c r="J406" s="97">
        <v>1193116</v>
      </c>
      <c r="K406" s="11">
        <v>2022</v>
      </c>
      <c r="L406" s="11" t="s">
        <v>65</v>
      </c>
      <c r="M406" s="11"/>
      <c r="N406" s="11"/>
      <c r="O406" s="11" t="s">
        <v>68</v>
      </c>
      <c r="P406" s="11" t="s">
        <v>4751</v>
      </c>
      <c r="Q406" s="11" t="s">
        <v>61</v>
      </c>
      <c r="R406" s="11"/>
      <c r="S406" s="11"/>
      <c r="T406" s="11"/>
      <c r="U406" s="11"/>
      <c r="V406" s="11"/>
      <c r="W406" s="11" t="s">
        <v>69</v>
      </c>
      <c r="X406" s="148"/>
      <c r="Y406" s="11" t="s">
        <v>70</v>
      </c>
      <c r="Z406" s="12" t="s">
        <v>75</v>
      </c>
      <c r="AA406" s="15" t="s">
        <v>72</v>
      </c>
      <c r="AB406" s="15"/>
      <c r="AC406" s="4"/>
      <c r="AD406" s="4"/>
      <c r="AE406" s="76" t="s">
        <v>4261</v>
      </c>
      <c r="AF406" s="4"/>
      <c r="AG406" s="4"/>
      <c r="AH406" s="4"/>
      <c r="AI406" s="150"/>
    </row>
    <row r="407" spans="1:35" s="5" customFormat="1" ht="25.5" customHeight="1" x14ac:dyDescent="0.85">
      <c r="A407" s="10">
        <v>406</v>
      </c>
      <c r="B407" s="10" t="s">
        <v>4025</v>
      </c>
      <c r="C407" s="10" t="s">
        <v>469</v>
      </c>
      <c r="D407" s="10" t="s">
        <v>4691</v>
      </c>
      <c r="E407" s="10" t="s">
        <v>4703</v>
      </c>
      <c r="F407" s="11"/>
      <c r="G407" s="11" t="s">
        <v>10974</v>
      </c>
      <c r="H407" s="11" t="s">
        <v>4752</v>
      </c>
      <c r="I407" s="97">
        <v>428724</v>
      </c>
      <c r="J407" s="97">
        <v>1193184</v>
      </c>
      <c r="K407" s="11">
        <v>2022</v>
      </c>
      <c r="L407" s="11" t="s">
        <v>65</v>
      </c>
      <c r="M407" s="11"/>
      <c r="N407" s="11"/>
      <c r="O407" s="11" t="s">
        <v>68</v>
      </c>
      <c r="P407" s="11" t="s">
        <v>4753</v>
      </c>
      <c r="Q407" s="11" t="s">
        <v>61</v>
      </c>
      <c r="R407" s="11"/>
      <c r="S407" s="11"/>
      <c r="T407" s="11"/>
      <c r="U407" s="11"/>
      <c r="V407" s="11"/>
      <c r="W407" s="11" t="s">
        <v>69</v>
      </c>
      <c r="X407" s="148"/>
      <c r="Y407" s="11" t="s">
        <v>70</v>
      </c>
      <c r="Z407" s="12" t="s">
        <v>75</v>
      </c>
      <c r="AA407" s="15" t="s">
        <v>72</v>
      </c>
      <c r="AB407" s="15"/>
      <c r="AC407" s="4"/>
      <c r="AD407" s="4"/>
      <c r="AE407" s="76" t="s">
        <v>4261</v>
      </c>
      <c r="AF407" s="4"/>
      <c r="AG407" s="4"/>
      <c r="AH407" s="4"/>
      <c r="AI407" s="150"/>
    </row>
    <row r="408" spans="1:35" s="5" customFormat="1" ht="25.5" customHeight="1" x14ac:dyDescent="0.85">
      <c r="A408" s="10">
        <v>407</v>
      </c>
      <c r="B408" s="10" t="s">
        <v>4025</v>
      </c>
      <c r="C408" s="10" t="s">
        <v>469</v>
      </c>
      <c r="D408" s="10" t="s">
        <v>4691</v>
      </c>
      <c r="E408" s="10" t="s">
        <v>4703</v>
      </c>
      <c r="F408" s="11"/>
      <c r="G408" s="11" t="s">
        <v>10975</v>
      </c>
      <c r="H408" s="11" t="s">
        <v>4754</v>
      </c>
      <c r="I408" s="97">
        <v>429282</v>
      </c>
      <c r="J408" s="97">
        <v>1192781</v>
      </c>
      <c r="K408" s="11">
        <v>2022</v>
      </c>
      <c r="L408" s="11" t="s">
        <v>65</v>
      </c>
      <c r="M408" s="11"/>
      <c r="N408" s="11"/>
      <c r="O408" s="11" t="s">
        <v>68</v>
      </c>
      <c r="P408" s="11" t="s">
        <v>4755</v>
      </c>
      <c r="Q408" s="11" t="s">
        <v>61</v>
      </c>
      <c r="R408" s="11"/>
      <c r="S408" s="11"/>
      <c r="T408" s="11"/>
      <c r="U408" s="11"/>
      <c r="V408" s="11"/>
      <c r="W408" s="11" t="s">
        <v>69</v>
      </c>
      <c r="X408" s="148"/>
      <c r="Y408" s="11" t="s">
        <v>70</v>
      </c>
      <c r="Z408" s="12" t="s">
        <v>75</v>
      </c>
      <c r="AA408" s="15" t="s">
        <v>72</v>
      </c>
      <c r="AB408" s="15"/>
      <c r="AC408" s="4"/>
      <c r="AD408" s="4"/>
      <c r="AE408" s="76" t="s">
        <v>4261</v>
      </c>
      <c r="AF408" s="4"/>
      <c r="AG408" s="4"/>
      <c r="AH408" s="4"/>
      <c r="AI408" s="150"/>
    </row>
    <row r="409" spans="1:35" s="5" customFormat="1" ht="25.5" customHeight="1" x14ac:dyDescent="0.85">
      <c r="A409" s="10">
        <v>408</v>
      </c>
      <c r="B409" s="10" t="s">
        <v>4025</v>
      </c>
      <c r="C409" s="10" t="s">
        <v>469</v>
      </c>
      <c r="D409" s="10" t="s">
        <v>4691</v>
      </c>
      <c r="E409" s="10" t="s">
        <v>4703</v>
      </c>
      <c r="F409" s="11"/>
      <c r="G409" s="11" t="s">
        <v>10976</v>
      </c>
      <c r="H409" s="11" t="s">
        <v>4756</v>
      </c>
      <c r="I409" s="97">
        <v>425965</v>
      </c>
      <c r="J409" s="97">
        <v>1192518</v>
      </c>
      <c r="K409" s="11">
        <v>2022</v>
      </c>
      <c r="L409" s="11" t="s">
        <v>65</v>
      </c>
      <c r="M409" s="11"/>
      <c r="N409" s="11"/>
      <c r="O409" s="11" t="s">
        <v>68</v>
      </c>
      <c r="P409" s="11" t="s">
        <v>4757</v>
      </c>
      <c r="Q409" s="11" t="s">
        <v>61</v>
      </c>
      <c r="R409" s="11"/>
      <c r="S409" s="11"/>
      <c r="T409" s="11"/>
      <c r="U409" s="11"/>
      <c r="V409" s="11"/>
      <c r="W409" s="11" t="s">
        <v>69</v>
      </c>
      <c r="X409" s="148"/>
      <c r="Y409" s="11" t="s">
        <v>70</v>
      </c>
      <c r="Z409" s="12" t="s">
        <v>75</v>
      </c>
      <c r="AA409" s="15" t="s">
        <v>72</v>
      </c>
      <c r="AB409" s="15"/>
      <c r="AC409" s="4"/>
      <c r="AD409" s="4"/>
      <c r="AE409" s="76" t="s">
        <v>4261</v>
      </c>
      <c r="AF409" s="4"/>
      <c r="AG409" s="4"/>
      <c r="AH409" s="4"/>
      <c r="AI409" s="150"/>
    </row>
    <row r="410" spans="1:35" s="5" customFormat="1" ht="25.5" customHeight="1" x14ac:dyDescent="0.85">
      <c r="A410" s="10">
        <v>409</v>
      </c>
      <c r="B410" s="10" t="s">
        <v>4025</v>
      </c>
      <c r="C410" s="10" t="s">
        <v>469</v>
      </c>
      <c r="D410" s="10" t="s">
        <v>4691</v>
      </c>
      <c r="E410" s="10" t="s">
        <v>4691</v>
      </c>
      <c r="F410" s="11">
        <v>1</v>
      </c>
      <c r="G410" s="11" t="s">
        <v>10977</v>
      </c>
      <c r="H410" s="11" t="s">
        <v>4758</v>
      </c>
      <c r="I410" s="312">
        <v>429418</v>
      </c>
      <c r="J410" s="312">
        <v>119005</v>
      </c>
      <c r="K410" s="11">
        <v>2022</v>
      </c>
      <c r="L410" s="11" t="s">
        <v>65</v>
      </c>
      <c r="M410" s="11"/>
      <c r="N410" s="11"/>
      <c r="O410" s="11" t="s">
        <v>68</v>
      </c>
      <c r="P410" s="11" t="s">
        <v>4759</v>
      </c>
      <c r="Q410" s="11" t="s">
        <v>61</v>
      </c>
      <c r="R410" s="11"/>
      <c r="S410" s="11"/>
      <c r="T410" s="11"/>
      <c r="U410" s="11"/>
      <c r="V410" s="11"/>
      <c r="W410" s="11" t="s">
        <v>69</v>
      </c>
      <c r="X410" s="148"/>
      <c r="Y410" s="11" t="s">
        <v>70</v>
      </c>
      <c r="Z410" s="12" t="s">
        <v>75</v>
      </c>
      <c r="AA410" s="15" t="s">
        <v>72</v>
      </c>
      <c r="AB410" s="15"/>
      <c r="AC410" s="4"/>
      <c r="AD410" s="4"/>
      <c r="AE410" s="76" t="s">
        <v>4261</v>
      </c>
      <c r="AF410" s="4"/>
      <c r="AG410" s="4"/>
      <c r="AH410" s="4"/>
      <c r="AI410" s="150"/>
    </row>
    <row r="411" spans="1:35" s="5" customFormat="1" ht="25.5" customHeight="1" x14ac:dyDescent="0.85">
      <c r="A411" s="10">
        <v>410</v>
      </c>
      <c r="B411" s="10" t="s">
        <v>4025</v>
      </c>
      <c r="C411" s="10" t="s">
        <v>469</v>
      </c>
      <c r="D411" s="10" t="s">
        <v>4691</v>
      </c>
      <c r="E411" s="10" t="s">
        <v>4691</v>
      </c>
      <c r="F411" s="11"/>
      <c r="G411" s="11" t="s">
        <v>10978</v>
      </c>
      <c r="H411" s="11" t="s">
        <v>4760</v>
      </c>
      <c r="I411" s="97">
        <v>429472</v>
      </c>
      <c r="J411" s="97">
        <v>1190096</v>
      </c>
      <c r="K411" s="11">
        <v>2022</v>
      </c>
      <c r="L411" s="11" t="s">
        <v>65</v>
      </c>
      <c r="M411" s="11"/>
      <c r="N411" s="11"/>
      <c r="O411" s="11" t="s">
        <v>68</v>
      </c>
      <c r="P411" s="11" t="s">
        <v>4761</v>
      </c>
      <c r="Q411" s="11" t="s">
        <v>61</v>
      </c>
      <c r="R411" s="11"/>
      <c r="S411" s="11"/>
      <c r="T411" s="11"/>
      <c r="U411" s="11"/>
      <c r="V411" s="11"/>
      <c r="W411" s="11" t="s">
        <v>69</v>
      </c>
      <c r="X411" s="148"/>
      <c r="Y411" s="11" t="s">
        <v>70</v>
      </c>
      <c r="Z411" s="12" t="s">
        <v>75</v>
      </c>
      <c r="AA411" s="15" t="s">
        <v>72</v>
      </c>
      <c r="AB411" s="15"/>
      <c r="AC411" s="4"/>
      <c r="AD411" s="4"/>
      <c r="AE411" s="76" t="s">
        <v>4261</v>
      </c>
      <c r="AF411" s="4"/>
      <c r="AG411" s="4"/>
      <c r="AH411" s="4"/>
      <c r="AI411" s="150"/>
    </row>
    <row r="412" spans="1:35" s="5" customFormat="1" ht="25.5" customHeight="1" x14ac:dyDescent="0.85">
      <c r="A412" s="10">
        <v>411</v>
      </c>
      <c r="B412" s="10" t="s">
        <v>4025</v>
      </c>
      <c r="C412" s="10" t="s">
        <v>469</v>
      </c>
      <c r="D412" s="10" t="s">
        <v>4691</v>
      </c>
      <c r="E412" s="10" t="s">
        <v>4691</v>
      </c>
      <c r="F412" s="11"/>
      <c r="G412" s="11" t="s">
        <v>10979</v>
      </c>
      <c r="H412" s="11" t="s">
        <v>4762</v>
      </c>
      <c r="I412" s="97">
        <v>429631</v>
      </c>
      <c r="J412" s="97">
        <v>1190004</v>
      </c>
      <c r="K412" s="11">
        <v>2022</v>
      </c>
      <c r="L412" s="11" t="s">
        <v>65</v>
      </c>
      <c r="M412" s="11"/>
      <c r="N412" s="11"/>
      <c r="O412" s="11" t="s">
        <v>68</v>
      </c>
      <c r="P412" s="11" t="s">
        <v>4763</v>
      </c>
      <c r="Q412" s="11" t="s">
        <v>61</v>
      </c>
      <c r="R412" s="11"/>
      <c r="S412" s="11"/>
      <c r="T412" s="11"/>
      <c r="U412" s="11"/>
      <c r="V412" s="11"/>
      <c r="W412" s="11" t="s">
        <v>69</v>
      </c>
      <c r="X412" s="148"/>
      <c r="Y412" s="11" t="s">
        <v>70</v>
      </c>
      <c r="Z412" s="12" t="s">
        <v>75</v>
      </c>
      <c r="AA412" s="15" t="s">
        <v>72</v>
      </c>
      <c r="AB412" s="15"/>
      <c r="AC412" s="4"/>
      <c r="AD412" s="4"/>
      <c r="AE412" s="76" t="s">
        <v>4261</v>
      </c>
      <c r="AF412" s="4"/>
      <c r="AG412" s="4"/>
      <c r="AH412" s="4"/>
      <c r="AI412" s="150"/>
    </row>
    <row r="413" spans="1:35" s="5" customFormat="1" ht="25.5" customHeight="1" x14ac:dyDescent="0.85">
      <c r="A413" s="10">
        <v>412</v>
      </c>
      <c r="B413" s="10" t="s">
        <v>4025</v>
      </c>
      <c r="C413" s="10" t="s">
        <v>469</v>
      </c>
      <c r="D413" s="10" t="s">
        <v>4691</v>
      </c>
      <c r="E413" s="10" t="s">
        <v>4691</v>
      </c>
      <c r="F413" s="11"/>
      <c r="G413" s="11" t="s">
        <v>10980</v>
      </c>
      <c r="H413" s="11" t="s">
        <v>4764</v>
      </c>
      <c r="I413" s="97">
        <v>429706</v>
      </c>
      <c r="J413" s="97">
        <v>1189351</v>
      </c>
      <c r="K413" s="11">
        <v>2022</v>
      </c>
      <c r="L413" s="11" t="s">
        <v>65</v>
      </c>
      <c r="M413" s="11"/>
      <c r="N413" s="11"/>
      <c r="O413" s="11" t="s">
        <v>68</v>
      </c>
      <c r="P413" s="11" t="s">
        <v>4765</v>
      </c>
      <c r="Q413" s="11" t="s">
        <v>61</v>
      </c>
      <c r="R413" s="11"/>
      <c r="S413" s="11"/>
      <c r="T413" s="11"/>
      <c r="U413" s="11"/>
      <c r="V413" s="11"/>
      <c r="W413" s="11" t="s">
        <v>69</v>
      </c>
      <c r="X413" s="148"/>
      <c r="Y413" s="11" t="s">
        <v>70</v>
      </c>
      <c r="Z413" s="12" t="s">
        <v>75</v>
      </c>
      <c r="AA413" s="15" t="s">
        <v>72</v>
      </c>
      <c r="AB413" s="15"/>
      <c r="AC413" s="4"/>
      <c r="AD413" s="4"/>
      <c r="AE413" s="76" t="s">
        <v>4261</v>
      </c>
      <c r="AF413" s="4"/>
      <c r="AG413" s="4"/>
      <c r="AH413" s="4"/>
      <c r="AI413" s="150"/>
    </row>
    <row r="414" spans="1:35" s="5" customFormat="1" ht="25.5" customHeight="1" x14ac:dyDescent="0.85">
      <c r="A414" s="10">
        <v>413</v>
      </c>
      <c r="B414" s="10" t="s">
        <v>4025</v>
      </c>
      <c r="C414" s="10" t="s">
        <v>469</v>
      </c>
      <c r="D414" s="10" t="s">
        <v>4691</v>
      </c>
      <c r="E414" s="10" t="s">
        <v>4691</v>
      </c>
      <c r="F414" s="11"/>
      <c r="G414" s="11" t="s">
        <v>10981</v>
      </c>
      <c r="H414" s="11" t="s">
        <v>4766</v>
      </c>
      <c r="I414" s="97">
        <v>429088</v>
      </c>
      <c r="J414" s="97">
        <v>1191774</v>
      </c>
      <c r="K414" s="11">
        <v>2022</v>
      </c>
      <c r="L414" s="11" t="s">
        <v>65</v>
      </c>
      <c r="M414" s="11"/>
      <c r="N414" s="11"/>
      <c r="O414" s="11" t="s">
        <v>68</v>
      </c>
      <c r="P414" s="11" t="s">
        <v>4767</v>
      </c>
      <c r="Q414" s="11" t="s">
        <v>61</v>
      </c>
      <c r="R414" s="11"/>
      <c r="S414" s="11"/>
      <c r="T414" s="11"/>
      <c r="U414" s="11"/>
      <c r="V414" s="11"/>
      <c r="W414" s="11" t="s">
        <v>69</v>
      </c>
      <c r="X414" s="148"/>
      <c r="Y414" s="11" t="s">
        <v>70</v>
      </c>
      <c r="Z414" s="12" t="s">
        <v>75</v>
      </c>
      <c r="AA414" s="15" t="s">
        <v>72</v>
      </c>
      <c r="AB414" s="15"/>
      <c r="AC414" s="4"/>
      <c r="AD414" s="4"/>
      <c r="AE414" s="76" t="s">
        <v>4261</v>
      </c>
      <c r="AF414" s="4"/>
      <c r="AG414" s="4"/>
      <c r="AH414" s="4"/>
      <c r="AI414" s="150"/>
    </row>
    <row r="415" spans="1:35" s="5" customFormat="1" ht="25.5" customHeight="1" x14ac:dyDescent="0.85">
      <c r="A415" s="10">
        <v>414</v>
      </c>
      <c r="B415" s="10" t="s">
        <v>4025</v>
      </c>
      <c r="C415" s="10" t="s">
        <v>469</v>
      </c>
      <c r="D415" s="10" t="s">
        <v>4691</v>
      </c>
      <c r="E415" s="10" t="s">
        <v>4691</v>
      </c>
      <c r="F415" s="11"/>
      <c r="G415" s="11" t="s">
        <v>10982</v>
      </c>
      <c r="H415" s="11" t="s">
        <v>4768</v>
      </c>
      <c r="I415" s="97">
        <v>430459</v>
      </c>
      <c r="J415" s="97">
        <v>1190802</v>
      </c>
      <c r="K415" s="11">
        <v>2022</v>
      </c>
      <c r="L415" s="11" t="s">
        <v>65</v>
      </c>
      <c r="M415" s="11"/>
      <c r="N415" s="11"/>
      <c r="O415" s="11" t="s">
        <v>68</v>
      </c>
      <c r="P415" s="11" t="s">
        <v>4769</v>
      </c>
      <c r="Q415" s="11" t="s">
        <v>61</v>
      </c>
      <c r="R415" s="11"/>
      <c r="S415" s="11"/>
      <c r="T415" s="11"/>
      <c r="U415" s="11"/>
      <c r="V415" s="11"/>
      <c r="W415" s="11" t="s">
        <v>69</v>
      </c>
      <c r="X415" s="148"/>
      <c r="Y415" s="11" t="s">
        <v>70</v>
      </c>
      <c r="Z415" s="12" t="s">
        <v>75</v>
      </c>
      <c r="AA415" s="15" t="s">
        <v>72</v>
      </c>
      <c r="AB415" s="15"/>
      <c r="AC415" s="4"/>
      <c r="AD415" s="4"/>
      <c r="AE415" s="76" t="s">
        <v>4261</v>
      </c>
      <c r="AF415" s="4"/>
      <c r="AG415" s="4"/>
      <c r="AH415" s="4"/>
      <c r="AI415" s="150"/>
    </row>
    <row r="416" spans="1:35" s="5" customFormat="1" ht="25.5" customHeight="1" x14ac:dyDescent="0.85">
      <c r="A416" s="10">
        <v>415</v>
      </c>
      <c r="B416" s="10" t="s">
        <v>4025</v>
      </c>
      <c r="C416" s="10" t="s">
        <v>469</v>
      </c>
      <c r="D416" s="10" t="s">
        <v>4691</v>
      </c>
      <c r="E416" s="10" t="s">
        <v>4691</v>
      </c>
      <c r="F416" s="11"/>
      <c r="G416" s="11" t="s">
        <v>10983</v>
      </c>
      <c r="H416" s="11" t="s">
        <v>4770</v>
      </c>
      <c r="I416" s="97">
        <v>430685</v>
      </c>
      <c r="J416" s="97">
        <v>1190289</v>
      </c>
      <c r="K416" s="11">
        <v>2022</v>
      </c>
      <c r="L416" s="11" t="s">
        <v>65</v>
      </c>
      <c r="M416" s="11"/>
      <c r="N416" s="11"/>
      <c r="O416" s="11" t="s">
        <v>68</v>
      </c>
      <c r="P416" s="11" t="s">
        <v>4771</v>
      </c>
      <c r="Q416" s="11" t="s">
        <v>61</v>
      </c>
      <c r="R416" s="11"/>
      <c r="S416" s="11"/>
      <c r="T416" s="11"/>
      <c r="U416" s="11"/>
      <c r="V416" s="11"/>
      <c r="W416" s="11" t="s">
        <v>69</v>
      </c>
      <c r="X416" s="148"/>
      <c r="Y416" s="11" t="s">
        <v>70</v>
      </c>
      <c r="Z416" s="12" t="s">
        <v>75</v>
      </c>
      <c r="AA416" s="15" t="s">
        <v>72</v>
      </c>
      <c r="AB416" s="15"/>
      <c r="AC416" s="4"/>
      <c r="AD416" s="4"/>
      <c r="AE416" s="76" t="s">
        <v>4261</v>
      </c>
      <c r="AF416" s="4"/>
      <c r="AG416" s="4"/>
      <c r="AH416" s="4"/>
      <c r="AI416" s="150"/>
    </row>
    <row r="417" spans="1:35" s="5" customFormat="1" ht="25.5" customHeight="1" x14ac:dyDescent="0.85">
      <c r="A417" s="10">
        <v>416</v>
      </c>
      <c r="B417" s="10" t="s">
        <v>4025</v>
      </c>
      <c r="C417" s="10" t="s">
        <v>469</v>
      </c>
      <c r="D417" s="10" t="s">
        <v>4691</v>
      </c>
      <c r="E417" s="10" t="s">
        <v>4691</v>
      </c>
      <c r="F417" s="11"/>
      <c r="G417" s="11" t="s">
        <v>10984</v>
      </c>
      <c r="H417" s="11" t="s">
        <v>4772</v>
      </c>
      <c r="I417" s="97">
        <v>430861</v>
      </c>
      <c r="J417" s="97">
        <v>1190410</v>
      </c>
      <c r="K417" s="11">
        <v>2022</v>
      </c>
      <c r="L417" s="11" t="s">
        <v>65</v>
      </c>
      <c r="M417" s="11"/>
      <c r="N417" s="11"/>
      <c r="O417" s="11" t="s">
        <v>68</v>
      </c>
      <c r="P417" s="11" t="s">
        <v>4773</v>
      </c>
      <c r="Q417" s="11" t="s">
        <v>61</v>
      </c>
      <c r="R417" s="11"/>
      <c r="S417" s="11"/>
      <c r="T417" s="11"/>
      <c r="U417" s="11"/>
      <c r="V417" s="11"/>
      <c r="W417" s="11" t="s">
        <v>69</v>
      </c>
      <c r="X417" s="148"/>
      <c r="Y417" s="11" t="s">
        <v>70</v>
      </c>
      <c r="Z417" s="12" t="s">
        <v>75</v>
      </c>
      <c r="AA417" s="15" t="s">
        <v>72</v>
      </c>
      <c r="AB417" s="15"/>
      <c r="AC417" s="4"/>
      <c r="AD417" s="4"/>
      <c r="AE417" s="76" t="s">
        <v>4261</v>
      </c>
      <c r="AF417" s="4"/>
      <c r="AG417" s="4"/>
      <c r="AH417" s="4"/>
      <c r="AI417" s="150"/>
    </row>
    <row r="418" spans="1:35" s="5" customFormat="1" ht="25.5" customHeight="1" x14ac:dyDescent="0.85">
      <c r="A418" s="10">
        <v>417</v>
      </c>
      <c r="B418" s="10" t="s">
        <v>4025</v>
      </c>
      <c r="C418" s="10" t="s">
        <v>469</v>
      </c>
      <c r="D418" s="10" t="s">
        <v>4691</v>
      </c>
      <c r="E418" s="10" t="s">
        <v>4691</v>
      </c>
      <c r="F418" s="11"/>
      <c r="G418" s="11" t="s">
        <v>10985</v>
      </c>
      <c r="H418" s="11" t="s">
        <v>4774</v>
      </c>
      <c r="I418" s="97">
        <v>424758</v>
      </c>
      <c r="J418" s="97">
        <v>1191078</v>
      </c>
      <c r="K418" s="11">
        <v>2022</v>
      </c>
      <c r="L418" s="11" t="s">
        <v>65</v>
      </c>
      <c r="M418" s="11"/>
      <c r="N418" s="11"/>
      <c r="O418" s="11" t="s">
        <v>68</v>
      </c>
      <c r="P418" s="11" t="s">
        <v>4775</v>
      </c>
      <c r="Q418" s="11" t="s">
        <v>61</v>
      </c>
      <c r="R418" s="11"/>
      <c r="S418" s="11"/>
      <c r="T418" s="11"/>
      <c r="U418" s="11"/>
      <c r="V418" s="11"/>
      <c r="W418" s="11" t="s">
        <v>69</v>
      </c>
      <c r="X418" s="148"/>
      <c r="Y418" s="11" t="s">
        <v>70</v>
      </c>
      <c r="Z418" s="12" t="s">
        <v>75</v>
      </c>
      <c r="AA418" s="15" t="s">
        <v>72</v>
      </c>
      <c r="AB418" s="15"/>
      <c r="AC418" s="4"/>
      <c r="AD418" s="4"/>
      <c r="AE418" s="76" t="s">
        <v>4261</v>
      </c>
      <c r="AF418" s="4"/>
      <c r="AG418" s="4"/>
      <c r="AH418" s="4"/>
      <c r="AI418" s="150"/>
    </row>
    <row r="419" spans="1:35" s="5" customFormat="1" ht="25.5" customHeight="1" x14ac:dyDescent="0.85">
      <c r="A419" s="10">
        <v>418</v>
      </c>
      <c r="B419" s="10" t="s">
        <v>4025</v>
      </c>
      <c r="C419" s="10" t="s">
        <v>469</v>
      </c>
      <c r="D419" s="10" t="s">
        <v>4691</v>
      </c>
      <c r="E419" s="10" t="s">
        <v>4691</v>
      </c>
      <c r="F419" s="11"/>
      <c r="G419" s="11" t="s">
        <v>10986</v>
      </c>
      <c r="H419" s="11" t="s">
        <v>4776</v>
      </c>
      <c r="I419" s="97">
        <v>429598</v>
      </c>
      <c r="J419" s="97">
        <v>1191762</v>
      </c>
      <c r="K419" s="11">
        <v>2022</v>
      </c>
      <c r="L419" s="11" t="s">
        <v>65</v>
      </c>
      <c r="M419" s="11"/>
      <c r="N419" s="11"/>
      <c r="O419" s="11" t="s">
        <v>68</v>
      </c>
      <c r="P419" s="11" t="s">
        <v>4777</v>
      </c>
      <c r="Q419" s="11" t="s">
        <v>61</v>
      </c>
      <c r="R419" s="11"/>
      <c r="S419" s="11"/>
      <c r="T419" s="11"/>
      <c r="U419" s="11"/>
      <c r="V419" s="11"/>
      <c r="W419" s="11" t="s">
        <v>69</v>
      </c>
      <c r="X419" s="148"/>
      <c r="Y419" s="11" t="s">
        <v>70</v>
      </c>
      <c r="Z419" s="12" t="s">
        <v>75</v>
      </c>
      <c r="AA419" s="15" t="s">
        <v>72</v>
      </c>
      <c r="AB419" s="15"/>
      <c r="AC419" s="4"/>
      <c r="AD419" s="4"/>
      <c r="AE419" s="76" t="s">
        <v>4261</v>
      </c>
      <c r="AF419" s="4"/>
      <c r="AG419" s="4"/>
      <c r="AH419" s="4"/>
      <c r="AI419" s="150"/>
    </row>
    <row r="420" spans="1:35" s="5" customFormat="1" ht="25.5" customHeight="1" x14ac:dyDescent="0.85">
      <c r="A420" s="10">
        <v>419</v>
      </c>
      <c r="B420" s="10" t="s">
        <v>4025</v>
      </c>
      <c r="C420" s="10" t="s">
        <v>469</v>
      </c>
      <c r="D420" s="10" t="s">
        <v>4691</v>
      </c>
      <c r="E420" s="10" t="s">
        <v>4691</v>
      </c>
      <c r="F420" s="11"/>
      <c r="G420" s="11" t="s">
        <v>10987</v>
      </c>
      <c r="H420" s="11" t="s">
        <v>4778</v>
      </c>
      <c r="I420" s="97">
        <v>431261</v>
      </c>
      <c r="J420" s="97">
        <v>1191644</v>
      </c>
      <c r="K420" s="11">
        <v>2022</v>
      </c>
      <c r="L420" s="11" t="s">
        <v>65</v>
      </c>
      <c r="M420" s="11"/>
      <c r="N420" s="11"/>
      <c r="O420" s="11" t="s">
        <v>68</v>
      </c>
      <c r="P420" s="11" t="s">
        <v>4779</v>
      </c>
      <c r="Q420" s="11" t="s">
        <v>61</v>
      </c>
      <c r="R420" s="11"/>
      <c r="S420" s="11"/>
      <c r="T420" s="11"/>
      <c r="U420" s="11"/>
      <c r="V420" s="11"/>
      <c r="W420" s="11" t="s">
        <v>69</v>
      </c>
      <c r="X420" s="148"/>
      <c r="Y420" s="11" t="s">
        <v>70</v>
      </c>
      <c r="Z420" s="12" t="s">
        <v>75</v>
      </c>
      <c r="AA420" s="15" t="s">
        <v>72</v>
      </c>
      <c r="AB420" s="15"/>
      <c r="AC420" s="4"/>
      <c r="AD420" s="4"/>
      <c r="AE420" s="76" t="s">
        <v>4261</v>
      </c>
      <c r="AF420" s="4"/>
      <c r="AG420" s="4"/>
      <c r="AH420" s="4"/>
      <c r="AI420" s="150"/>
    </row>
    <row r="421" spans="1:35" s="5" customFormat="1" ht="25.5" customHeight="1" x14ac:dyDescent="0.85">
      <c r="A421" s="10">
        <v>420</v>
      </c>
      <c r="B421" s="10" t="s">
        <v>4025</v>
      </c>
      <c r="C421" s="10" t="s">
        <v>469</v>
      </c>
      <c r="D421" s="10" t="s">
        <v>4691</v>
      </c>
      <c r="E421" s="10" t="s">
        <v>4691</v>
      </c>
      <c r="F421" s="11"/>
      <c r="G421" s="11" t="s">
        <v>10988</v>
      </c>
      <c r="H421" s="11" t="s">
        <v>4780</v>
      </c>
      <c r="I421" s="97">
        <v>428153</v>
      </c>
      <c r="J421" s="97">
        <v>1191737</v>
      </c>
      <c r="K421" s="11">
        <v>2022</v>
      </c>
      <c r="L421" s="11" t="s">
        <v>65</v>
      </c>
      <c r="M421" s="11"/>
      <c r="N421" s="11"/>
      <c r="O421" s="11" t="s">
        <v>68</v>
      </c>
      <c r="P421" s="11" t="s">
        <v>4773</v>
      </c>
      <c r="Q421" s="11" t="s">
        <v>61</v>
      </c>
      <c r="R421" s="11"/>
      <c r="S421" s="11"/>
      <c r="T421" s="11"/>
      <c r="U421" s="11"/>
      <c r="V421" s="11"/>
      <c r="W421" s="11" t="s">
        <v>69</v>
      </c>
      <c r="X421" s="148"/>
      <c r="Y421" s="11" t="s">
        <v>70</v>
      </c>
      <c r="Z421" s="12" t="s">
        <v>75</v>
      </c>
      <c r="AA421" s="15" t="s">
        <v>72</v>
      </c>
      <c r="AB421" s="15"/>
      <c r="AC421" s="4"/>
      <c r="AD421" s="4"/>
      <c r="AE421" s="76" t="s">
        <v>4261</v>
      </c>
      <c r="AF421" s="4"/>
      <c r="AG421" s="4"/>
      <c r="AH421" s="4"/>
      <c r="AI421" s="150"/>
    </row>
    <row r="422" spans="1:35" s="5" customFormat="1" ht="25.5" customHeight="1" x14ac:dyDescent="0.85">
      <c r="A422" s="10">
        <v>421</v>
      </c>
      <c r="B422" s="10" t="s">
        <v>4025</v>
      </c>
      <c r="C422" s="10" t="s">
        <v>469</v>
      </c>
      <c r="D422" s="10" t="s">
        <v>4691</v>
      </c>
      <c r="E422" s="10" t="s">
        <v>4691</v>
      </c>
      <c r="F422" s="11"/>
      <c r="G422" s="11" t="s">
        <v>10989</v>
      </c>
      <c r="H422" s="11" t="s">
        <v>4781</v>
      </c>
      <c r="I422" s="97">
        <v>429820</v>
      </c>
      <c r="J422" s="97">
        <v>1190727</v>
      </c>
      <c r="K422" s="11">
        <v>2022</v>
      </c>
      <c r="L422" s="11" t="s">
        <v>65</v>
      </c>
      <c r="M422" s="11"/>
      <c r="N422" s="11"/>
      <c r="O422" s="11" t="s">
        <v>68</v>
      </c>
      <c r="P422" s="11" t="s">
        <v>4782</v>
      </c>
      <c r="Q422" s="11" t="s">
        <v>61</v>
      </c>
      <c r="R422" s="11"/>
      <c r="S422" s="11"/>
      <c r="T422" s="11"/>
      <c r="U422" s="11"/>
      <c r="V422" s="11"/>
      <c r="W422" s="11" t="s">
        <v>69</v>
      </c>
      <c r="X422" s="148"/>
      <c r="Y422" s="11" t="s">
        <v>70</v>
      </c>
      <c r="Z422" s="12" t="s">
        <v>75</v>
      </c>
      <c r="AA422" s="15" t="s">
        <v>72</v>
      </c>
      <c r="AB422" s="15"/>
      <c r="AC422" s="4"/>
      <c r="AD422" s="4"/>
      <c r="AE422" s="76" t="s">
        <v>4261</v>
      </c>
      <c r="AF422" s="4"/>
      <c r="AG422" s="4"/>
      <c r="AH422" s="4"/>
      <c r="AI422" s="150"/>
    </row>
    <row r="423" spans="1:35" s="5" customFormat="1" ht="25.5" customHeight="1" x14ac:dyDescent="0.85">
      <c r="A423" s="10">
        <v>422</v>
      </c>
      <c r="B423" s="10" t="s">
        <v>4025</v>
      </c>
      <c r="C423" s="10" t="s">
        <v>469</v>
      </c>
      <c r="D423" s="10" t="s">
        <v>4691</v>
      </c>
      <c r="E423" s="10" t="s">
        <v>4691</v>
      </c>
      <c r="F423" s="11"/>
      <c r="G423" s="11" t="s">
        <v>10990</v>
      </c>
      <c r="H423" s="11" t="s">
        <v>4783</v>
      </c>
      <c r="I423" s="97">
        <v>424636</v>
      </c>
      <c r="J423" s="97">
        <v>1191315</v>
      </c>
      <c r="K423" s="11">
        <v>2022</v>
      </c>
      <c r="L423" s="11" t="s">
        <v>65</v>
      </c>
      <c r="M423" s="11"/>
      <c r="N423" s="11"/>
      <c r="O423" s="11" t="s">
        <v>68</v>
      </c>
      <c r="P423" s="11" t="s">
        <v>4784</v>
      </c>
      <c r="Q423" s="11" t="s">
        <v>61</v>
      </c>
      <c r="R423" s="11"/>
      <c r="S423" s="11"/>
      <c r="T423" s="11"/>
      <c r="U423" s="11"/>
      <c r="V423" s="11"/>
      <c r="W423" s="11" t="s">
        <v>69</v>
      </c>
      <c r="X423" s="148"/>
      <c r="Y423" s="11" t="s">
        <v>70</v>
      </c>
      <c r="Z423" s="12" t="s">
        <v>75</v>
      </c>
      <c r="AA423" s="15" t="s">
        <v>72</v>
      </c>
      <c r="AB423" s="15"/>
      <c r="AC423" s="4"/>
      <c r="AD423" s="4"/>
      <c r="AE423" s="76" t="s">
        <v>4261</v>
      </c>
      <c r="AF423" s="4"/>
      <c r="AG423" s="4"/>
      <c r="AH423" s="4"/>
      <c r="AI423" s="150"/>
    </row>
    <row r="424" spans="1:35" s="5" customFormat="1" ht="25.5" customHeight="1" x14ac:dyDescent="0.85">
      <c r="A424" s="10">
        <v>423</v>
      </c>
      <c r="B424" s="10" t="s">
        <v>4025</v>
      </c>
      <c r="C424" s="10" t="s">
        <v>469</v>
      </c>
      <c r="D424" s="10" t="s">
        <v>4691</v>
      </c>
      <c r="E424" s="10" t="s">
        <v>4691</v>
      </c>
      <c r="F424" s="11"/>
      <c r="G424" s="11" t="s">
        <v>10991</v>
      </c>
      <c r="H424" s="11" t="s">
        <v>4785</v>
      </c>
      <c r="I424" s="97">
        <v>428747</v>
      </c>
      <c r="J424" s="97">
        <v>1191315</v>
      </c>
      <c r="K424" s="11">
        <v>2022</v>
      </c>
      <c r="L424" s="11" t="s">
        <v>65</v>
      </c>
      <c r="M424" s="11"/>
      <c r="N424" s="11"/>
      <c r="O424" s="11" t="s">
        <v>68</v>
      </c>
      <c r="P424" s="11" t="s">
        <v>4786</v>
      </c>
      <c r="Q424" s="11" t="s">
        <v>61</v>
      </c>
      <c r="R424" s="11"/>
      <c r="S424" s="11"/>
      <c r="T424" s="11"/>
      <c r="U424" s="11"/>
      <c r="V424" s="11"/>
      <c r="W424" s="11" t="s">
        <v>69</v>
      </c>
      <c r="X424" s="148"/>
      <c r="Y424" s="11" t="s">
        <v>70</v>
      </c>
      <c r="Z424" s="12" t="s">
        <v>75</v>
      </c>
      <c r="AA424" s="15" t="s">
        <v>72</v>
      </c>
      <c r="AB424" s="15"/>
      <c r="AC424" s="4"/>
      <c r="AD424" s="4"/>
      <c r="AE424" s="76" t="s">
        <v>4261</v>
      </c>
      <c r="AF424" s="4"/>
      <c r="AG424" s="4"/>
      <c r="AH424" s="4"/>
      <c r="AI424" s="150"/>
    </row>
    <row r="425" spans="1:35" s="5" customFormat="1" ht="25.5" customHeight="1" x14ac:dyDescent="0.85">
      <c r="A425" s="10">
        <v>424</v>
      </c>
      <c r="B425" s="10" t="s">
        <v>4025</v>
      </c>
      <c r="C425" s="10" t="s">
        <v>469</v>
      </c>
      <c r="D425" s="10" t="s">
        <v>4691</v>
      </c>
      <c r="E425" s="10" t="s">
        <v>4787</v>
      </c>
      <c r="F425" s="11"/>
      <c r="G425" s="11" t="s">
        <v>10992</v>
      </c>
      <c r="H425" s="11" t="s">
        <v>4788</v>
      </c>
      <c r="I425" s="97">
        <v>430490</v>
      </c>
      <c r="J425" s="97">
        <v>1192874</v>
      </c>
      <c r="K425" s="11">
        <v>2022</v>
      </c>
      <c r="L425" s="11" t="s">
        <v>65</v>
      </c>
      <c r="M425" s="11"/>
      <c r="N425" s="11"/>
      <c r="O425" s="11" t="s">
        <v>68</v>
      </c>
      <c r="P425" s="11" t="s">
        <v>4789</v>
      </c>
      <c r="Q425" s="11" t="s">
        <v>61</v>
      </c>
      <c r="R425" s="11"/>
      <c r="S425" s="11"/>
      <c r="T425" s="11"/>
      <c r="U425" s="11"/>
      <c r="V425" s="11"/>
      <c r="W425" s="11" t="s">
        <v>69</v>
      </c>
      <c r="X425" s="148"/>
      <c r="Y425" s="11" t="s">
        <v>70</v>
      </c>
      <c r="Z425" s="12" t="s">
        <v>75</v>
      </c>
      <c r="AA425" s="15" t="s">
        <v>72</v>
      </c>
      <c r="AB425" s="15"/>
      <c r="AC425" s="4"/>
      <c r="AD425" s="4"/>
      <c r="AE425" s="76" t="s">
        <v>4261</v>
      </c>
      <c r="AF425" s="4"/>
      <c r="AG425" s="4"/>
      <c r="AH425" s="4"/>
      <c r="AI425" s="150"/>
    </row>
    <row r="426" spans="1:35" s="5" customFormat="1" ht="25.5" customHeight="1" x14ac:dyDescent="0.85">
      <c r="A426" s="10">
        <v>425</v>
      </c>
      <c r="B426" s="10" t="s">
        <v>4025</v>
      </c>
      <c r="C426" s="10" t="s">
        <v>469</v>
      </c>
      <c r="D426" s="10" t="s">
        <v>4691</v>
      </c>
      <c r="E426" s="10" t="s">
        <v>4787</v>
      </c>
      <c r="F426" s="11"/>
      <c r="G426" s="11" t="s">
        <v>10993</v>
      </c>
      <c r="H426" s="11" t="s">
        <v>4790</v>
      </c>
      <c r="I426" s="97">
        <v>430904</v>
      </c>
      <c r="J426" s="97">
        <v>1192579</v>
      </c>
      <c r="K426" s="11">
        <v>2022</v>
      </c>
      <c r="L426" s="11" t="s">
        <v>65</v>
      </c>
      <c r="M426" s="11"/>
      <c r="N426" s="11"/>
      <c r="O426" s="11" t="s">
        <v>68</v>
      </c>
      <c r="P426" s="11" t="s">
        <v>465</v>
      </c>
      <c r="Q426" s="11" t="s">
        <v>61</v>
      </c>
      <c r="R426" s="11"/>
      <c r="S426" s="11"/>
      <c r="T426" s="11"/>
      <c r="U426" s="11"/>
      <c r="V426" s="11"/>
      <c r="W426" s="11" t="s">
        <v>69</v>
      </c>
      <c r="X426" s="148"/>
      <c r="Y426" s="11" t="s">
        <v>70</v>
      </c>
      <c r="Z426" s="12" t="s">
        <v>75</v>
      </c>
      <c r="AA426" s="15" t="s">
        <v>72</v>
      </c>
      <c r="AB426" s="15"/>
      <c r="AC426" s="4"/>
      <c r="AD426" s="4"/>
      <c r="AE426" s="76" t="s">
        <v>4261</v>
      </c>
      <c r="AF426" s="4"/>
      <c r="AG426" s="4"/>
      <c r="AH426" s="4"/>
      <c r="AI426" s="150"/>
    </row>
    <row r="427" spans="1:35" s="5" customFormat="1" ht="25.5" customHeight="1" x14ac:dyDescent="0.85">
      <c r="A427" s="10">
        <v>426</v>
      </c>
      <c r="B427" s="10" t="s">
        <v>4025</v>
      </c>
      <c r="C427" s="10" t="s">
        <v>469</v>
      </c>
      <c r="D427" s="10" t="s">
        <v>4691</v>
      </c>
      <c r="E427" s="10" t="s">
        <v>4787</v>
      </c>
      <c r="F427" s="11"/>
      <c r="G427" s="11" t="s">
        <v>10994</v>
      </c>
      <c r="H427" s="11" t="s">
        <v>4791</v>
      </c>
      <c r="I427" s="97">
        <v>432577</v>
      </c>
      <c r="J427" s="97">
        <v>1193113</v>
      </c>
      <c r="K427" s="11">
        <v>2022</v>
      </c>
      <c r="L427" s="11" t="s">
        <v>65</v>
      </c>
      <c r="M427" s="11"/>
      <c r="N427" s="11"/>
      <c r="O427" s="11" t="s">
        <v>68</v>
      </c>
      <c r="P427" s="11" t="s">
        <v>4792</v>
      </c>
      <c r="Q427" s="11" t="s">
        <v>61</v>
      </c>
      <c r="R427" s="11"/>
      <c r="S427" s="11"/>
      <c r="T427" s="11"/>
      <c r="U427" s="11"/>
      <c r="V427" s="11"/>
      <c r="W427" s="11" t="s">
        <v>69</v>
      </c>
      <c r="X427" s="148"/>
      <c r="Y427" s="11" t="s">
        <v>70</v>
      </c>
      <c r="Z427" s="12" t="s">
        <v>75</v>
      </c>
      <c r="AA427" s="15" t="s">
        <v>72</v>
      </c>
      <c r="AB427" s="15"/>
      <c r="AC427" s="4"/>
      <c r="AD427" s="4"/>
      <c r="AE427" s="76" t="s">
        <v>4261</v>
      </c>
      <c r="AF427" s="4"/>
      <c r="AG427" s="4"/>
      <c r="AH427" s="4"/>
      <c r="AI427" s="150"/>
    </row>
    <row r="428" spans="1:35" s="5" customFormat="1" ht="25.5" customHeight="1" x14ac:dyDescent="0.85">
      <c r="A428" s="10">
        <v>427</v>
      </c>
      <c r="B428" s="10" t="s">
        <v>4025</v>
      </c>
      <c r="C428" s="10" t="s">
        <v>469</v>
      </c>
      <c r="D428" s="10" t="s">
        <v>4691</v>
      </c>
      <c r="E428" s="10" t="s">
        <v>4787</v>
      </c>
      <c r="F428" s="11"/>
      <c r="G428" s="11" t="s">
        <v>10995</v>
      </c>
      <c r="H428" s="11" t="s">
        <v>4793</v>
      </c>
      <c r="I428" s="97">
        <v>432463</v>
      </c>
      <c r="J428" s="97">
        <v>1193000</v>
      </c>
      <c r="K428" s="11">
        <v>2022</v>
      </c>
      <c r="L428" s="11" t="s">
        <v>65</v>
      </c>
      <c r="M428" s="11"/>
      <c r="N428" s="11"/>
      <c r="O428" s="11" t="s">
        <v>68</v>
      </c>
      <c r="P428" s="11" t="s">
        <v>4794</v>
      </c>
      <c r="Q428" s="11" t="s">
        <v>61</v>
      </c>
      <c r="R428" s="11"/>
      <c r="S428" s="11"/>
      <c r="T428" s="11"/>
      <c r="U428" s="11"/>
      <c r="V428" s="11"/>
      <c r="W428" s="11" t="s">
        <v>69</v>
      </c>
      <c r="X428" s="148"/>
      <c r="Y428" s="11" t="s">
        <v>70</v>
      </c>
      <c r="Z428" s="12" t="s">
        <v>75</v>
      </c>
      <c r="AA428" s="15" t="s">
        <v>72</v>
      </c>
      <c r="AB428" s="15"/>
      <c r="AC428" s="4"/>
      <c r="AD428" s="4"/>
      <c r="AE428" s="76" t="s">
        <v>4261</v>
      </c>
      <c r="AF428" s="4"/>
      <c r="AG428" s="4"/>
      <c r="AH428" s="4"/>
      <c r="AI428" s="150"/>
    </row>
    <row r="429" spans="1:35" s="5" customFormat="1" ht="25.5" customHeight="1" x14ac:dyDescent="0.85">
      <c r="A429" s="10">
        <v>428</v>
      </c>
      <c r="B429" s="10" t="s">
        <v>4025</v>
      </c>
      <c r="C429" s="10" t="s">
        <v>469</v>
      </c>
      <c r="D429" s="10" t="s">
        <v>4691</v>
      </c>
      <c r="E429" s="10" t="s">
        <v>4787</v>
      </c>
      <c r="F429" s="11"/>
      <c r="G429" s="11" t="s">
        <v>10996</v>
      </c>
      <c r="H429" s="11" t="s">
        <v>4795</v>
      </c>
      <c r="I429" s="97">
        <v>432406</v>
      </c>
      <c r="J429" s="97">
        <v>1192782</v>
      </c>
      <c r="K429" s="11">
        <v>2022</v>
      </c>
      <c r="L429" s="11" t="s">
        <v>65</v>
      </c>
      <c r="M429" s="11"/>
      <c r="N429" s="11"/>
      <c r="O429" s="11" t="s">
        <v>68</v>
      </c>
      <c r="P429" s="11" t="s">
        <v>4796</v>
      </c>
      <c r="Q429" s="11" t="s">
        <v>61</v>
      </c>
      <c r="R429" s="11"/>
      <c r="S429" s="11"/>
      <c r="T429" s="11"/>
      <c r="U429" s="11"/>
      <c r="V429" s="11"/>
      <c r="W429" s="11" t="s">
        <v>69</v>
      </c>
      <c r="X429" s="148"/>
      <c r="Y429" s="11" t="s">
        <v>70</v>
      </c>
      <c r="Z429" s="12" t="s">
        <v>75</v>
      </c>
      <c r="AA429" s="15" t="s">
        <v>72</v>
      </c>
      <c r="AB429" s="15"/>
      <c r="AC429" s="4"/>
      <c r="AD429" s="4"/>
      <c r="AE429" s="76" t="s">
        <v>4261</v>
      </c>
      <c r="AF429" s="4"/>
      <c r="AG429" s="4"/>
      <c r="AH429" s="4"/>
      <c r="AI429" s="150"/>
    </row>
    <row r="430" spans="1:35" s="5" customFormat="1" ht="25.5" customHeight="1" x14ac:dyDescent="0.85">
      <c r="A430" s="10">
        <v>429</v>
      </c>
      <c r="B430" s="10" t="s">
        <v>4025</v>
      </c>
      <c r="C430" s="10" t="s">
        <v>469</v>
      </c>
      <c r="D430" s="10" t="s">
        <v>4691</v>
      </c>
      <c r="E430" s="10" t="s">
        <v>4787</v>
      </c>
      <c r="F430" s="11"/>
      <c r="G430" s="11" t="s">
        <v>10997</v>
      </c>
      <c r="H430" s="11" t="s">
        <v>4797</v>
      </c>
      <c r="I430" s="97">
        <v>432893</v>
      </c>
      <c r="J430" s="97">
        <v>1192541</v>
      </c>
      <c r="K430" s="11">
        <v>2022</v>
      </c>
      <c r="L430" s="11" t="s">
        <v>65</v>
      </c>
      <c r="M430" s="11"/>
      <c r="N430" s="11"/>
      <c r="O430" s="11" t="s">
        <v>68</v>
      </c>
      <c r="P430" s="11" t="s">
        <v>4798</v>
      </c>
      <c r="Q430" s="11" t="s">
        <v>61</v>
      </c>
      <c r="R430" s="11"/>
      <c r="S430" s="11"/>
      <c r="T430" s="11"/>
      <c r="U430" s="11"/>
      <c r="V430" s="11"/>
      <c r="W430" s="11" t="s">
        <v>69</v>
      </c>
      <c r="X430" s="148"/>
      <c r="Y430" s="11" t="s">
        <v>70</v>
      </c>
      <c r="Z430" s="12" t="s">
        <v>75</v>
      </c>
      <c r="AA430" s="15" t="s">
        <v>72</v>
      </c>
      <c r="AB430" s="15"/>
      <c r="AC430" s="4"/>
      <c r="AD430" s="4"/>
      <c r="AE430" s="76" t="s">
        <v>4261</v>
      </c>
      <c r="AF430" s="4"/>
      <c r="AG430" s="4"/>
      <c r="AH430" s="4"/>
      <c r="AI430" s="150"/>
    </row>
    <row r="431" spans="1:35" s="5" customFormat="1" ht="25.5" customHeight="1" x14ac:dyDescent="0.85">
      <c r="A431" s="10">
        <v>430</v>
      </c>
      <c r="B431" s="10" t="s">
        <v>4025</v>
      </c>
      <c r="C431" s="10" t="s">
        <v>469</v>
      </c>
      <c r="D431" s="10" t="s">
        <v>4691</v>
      </c>
      <c r="E431" s="10" t="s">
        <v>4787</v>
      </c>
      <c r="F431" s="11"/>
      <c r="G431" s="11" t="s">
        <v>10998</v>
      </c>
      <c r="H431" s="11" t="s">
        <v>4799</v>
      </c>
      <c r="I431" s="97">
        <v>433007</v>
      </c>
      <c r="J431" s="97">
        <v>1192940</v>
      </c>
      <c r="K431" s="11">
        <v>2022</v>
      </c>
      <c r="L431" s="11" t="s">
        <v>65</v>
      </c>
      <c r="M431" s="11"/>
      <c r="N431" s="11"/>
      <c r="O431" s="11" t="s">
        <v>68</v>
      </c>
      <c r="P431" s="11" t="s">
        <v>4800</v>
      </c>
      <c r="Q431" s="11" t="s">
        <v>61</v>
      </c>
      <c r="R431" s="11"/>
      <c r="S431" s="11"/>
      <c r="T431" s="11"/>
      <c r="U431" s="11"/>
      <c r="V431" s="11"/>
      <c r="W431" s="11" t="s">
        <v>69</v>
      </c>
      <c r="X431" s="148"/>
      <c r="Y431" s="11" t="s">
        <v>70</v>
      </c>
      <c r="Z431" s="12" t="s">
        <v>75</v>
      </c>
      <c r="AA431" s="15" t="s">
        <v>72</v>
      </c>
      <c r="AB431" s="15"/>
      <c r="AC431" s="4"/>
      <c r="AD431" s="4"/>
      <c r="AE431" s="76" t="s">
        <v>4261</v>
      </c>
      <c r="AF431" s="4"/>
      <c r="AG431" s="4"/>
      <c r="AH431" s="4"/>
      <c r="AI431" s="150"/>
    </row>
    <row r="432" spans="1:35" s="5" customFormat="1" ht="25.5" customHeight="1" x14ac:dyDescent="0.85">
      <c r="A432" s="10">
        <v>431</v>
      </c>
      <c r="B432" s="10" t="s">
        <v>4025</v>
      </c>
      <c r="C432" s="10" t="s">
        <v>469</v>
      </c>
      <c r="D432" s="10" t="s">
        <v>4691</v>
      </c>
      <c r="E432" s="10" t="s">
        <v>4787</v>
      </c>
      <c r="F432" s="11"/>
      <c r="G432" s="11" t="s">
        <v>10999</v>
      </c>
      <c r="H432" s="11" t="s">
        <v>4801</v>
      </c>
      <c r="I432" s="97">
        <v>432210</v>
      </c>
      <c r="J432" s="97">
        <v>1192356</v>
      </c>
      <c r="K432" s="11">
        <v>2022</v>
      </c>
      <c r="L432" s="11" t="s">
        <v>65</v>
      </c>
      <c r="M432" s="11"/>
      <c r="N432" s="11"/>
      <c r="O432" s="11" t="s">
        <v>68</v>
      </c>
      <c r="P432" s="11" t="s">
        <v>4802</v>
      </c>
      <c r="Q432" s="11" t="s">
        <v>61</v>
      </c>
      <c r="R432" s="11"/>
      <c r="S432" s="11"/>
      <c r="T432" s="11"/>
      <c r="U432" s="11"/>
      <c r="V432" s="11"/>
      <c r="W432" s="11" t="s">
        <v>69</v>
      </c>
      <c r="X432" s="148"/>
      <c r="Y432" s="11" t="s">
        <v>70</v>
      </c>
      <c r="Z432" s="12" t="s">
        <v>75</v>
      </c>
      <c r="AA432" s="15" t="s">
        <v>72</v>
      </c>
      <c r="AB432" s="15"/>
      <c r="AC432" s="4"/>
      <c r="AD432" s="4"/>
      <c r="AE432" s="76" t="s">
        <v>4261</v>
      </c>
      <c r="AF432" s="4"/>
      <c r="AG432" s="4"/>
      <c r="AH432" s="4"/>
      <c r="AI432" s="150"/>
    </row>
    <row r="433" spans="1:35" s="5" customFormat="1" ht="25.5" customHeight="1" x14ac:dyDescent="0.85">
      <c r="A433" s="10">
        <v>432</v>
      </c>
      <c r="B433" s="10" t="s">
        <v>4025</v>
      </c>
      <c r="C433" s="10" t="s">
        <v>469</v>
      </c>
      <c r="D433" s="10" t="s">
        <v>4691</v>
      </c>
      <c r="E433" s="10" t="s">
        <v>4787</v>
      </c>
      <c r="F433" s="11"/>
      <c r="G433" s="11" t="s">
        <v>11000</v>
      </c>
      <c r="H433" s="11" t="s">
        <v>4803</v>
      </c>
      <c r="I433" s="97">
        <v>431974</v>
      </c>
      <c r="J433" s="97">
        <v>1192383</v>
      </c>
      <c r="K433" s="11">
        <v>2022</v>
      </c>
      <c r="L433" s="11" t="s">
        <v>65</v>
      </c>
      <c r="M433" s="11"/>
      <c r="N433" s="11"/>
      <c r="O433" s="11" t="s">
        <v>68</v>
      </c>
      <c r="P433" s="11" t="s">
        <v>4804</v>
      </c>
      <c r="Q433" s="11" t="s">
        <v>61</v>
      </c>
      <c r="R433" s="11"/>
      <c r="S433" s="11"/>
      <c r="T433" s="11"/>
      <c r="U433" s="11"/>
      <c r="V433" s="11"/>
      <c r="W433" s="11" t="s">
        <v>69</v>
      </c>
      <c r="X433" s="148"/>
      <c r="Y433" s="11" t="s">
        <v>70</v>
      </c>
      <c r="Z433" s="12" t="s">
        <v>75</v>
      </c>
      <c r="AA433" s="15" t="s">
        <v>72</v>
      </c>
      <c r="AB433" s="15"/>
      <c r="AC433" s="4"/>
      <c r="AD433" s="4"/>
      <c r="AE433" s="76" t="s">
        <v>4261</v>
      </c>
      <c r="AF433" s="4"/>
      <c r="AG433" s="4"/>
      <c r="AH433" s="4"/>
      <c r="AI433" s="150"/>
    </row>
    <row r="434" spans="1:35" s="5" customFormat="1" ht="25.5" customHeight="1" x14ac:dyDescent="0.85">
      <c r="A434" s="10">
        <v>433</v>
      </c>
      <c r="B434" s="10" t="s">
        <v>4025</v>
      </c>
      <c r="C434" s="10" t="s">
        <v>469</v>
      </c>
      <c r="D434" s="10" t="s">
        <v>4691</v>
      </c>
      <c r="E434" s="10" t="s">
        <v>4787</v>
      </c>
      <c r="F434" s="11"/>
      <c r="G434" s="11" t="s">
        <v>11001</v>
      </c>
      <c r="H434" s="11" t="s">
        <v>4805</v>
      </c>
      <c r="I434" s="97">
        <v>432794</v>
      </c>
      <c r="J434" s="97">
        <v>1192756</v>
      </c>
      <c r="K434" s="11">
        <v>2022</v>
      </c>
      <c r="L434" s="11" t="s">
        <v>65</v>
      </c>
      <c r="M434" s="11"/>
      <c r="N434" s="11"/>
      <c r="O434" s="11" t="s">
        <v>68</v>
      </c>
      <c r="P434" s="11" t="s">
        <v>4806</v>
      </c>
      <c r="Q434" s="11" t="s">
        <v>61</v>
      </c>
      <c r="R434" s="11"/>
      <c r="S434" s="11"/>
      <c r="T434" s="11"/>
      <c r="U434" s="11"/>
      <c r="V434" s="11"/>
      <c r="W434" s="11" t="s">
        <v>69</v>
      </c>
      <c r="X434" s="148"/>
      <c r="Y434" s="11" t="s">
        <v>70</v>
      </c>
      <c r="Z434" s="12" t="s">
        <v>75</v>
      </c>
      <c r="AA434" s="15" t="s">
        <v>72</v>
      </c>
      <c r="AB434" s="15"/>
      <c r="AC434" s="4"/>
      <c r="AD434" s="4"/>
      <c r="AE434" s="76" t="s">
        <v>4261</v>
      </c>
      <c r="AF434" s="4"/>
      <c r="AG434" s="4"/>
      <c r="AH434" s="4"/>
      <c r="AI434" s="150"/>
    </row>
    <row r="435" spans="1:35" s="5" customFormat="1" ht="25.5" customHeight="1" x14ac:dyDescent="0.85">
      <c r="A435" s="10">
        <v>434</v>
      </c>
      <c r="B435" s="10" t="s">
        <v>4025</v>
      </c>
      <c r="C435" s="10" t="s">
        <v>469</v>
      </c>
      <c r="D435" s="10" t="s">
        <v>4807</v>
      </c>
      <c r="E435" s="10" t="s">
        <v>4808</v>
      </c>
      <c r="F435" s="11">
        <v>1</v>
      </c>
      <c r="G435" s="11" t="s">
        <v>11002</v>
      </c>
      <c r="H435" s="11" t="s">
        <v>4809</v>
      </c>
      <c r="I435" s="312">
        <v>477964</v>
      </c>
      <c r="J435" s="312">
        <v>1198803</v>
      </c>
      <c r="K435" s="11">
        <v>2022</v>
      </c>
      <c r="L435" s="11" t="s">
        <v>65</v>
      </c>
      <c r="M435" s="11"/>
      <c r="N435" s="11"/>
      <c r="O435" s="11" t="s">
        <v>68</v>
      </c>
      <c r="P435" s="11" t="s">
        <v>4810</v>
      </c>
      <c r="Q435" s="11" t="s">
        <v>61</v>
      </c>
      <c r="R435" s="11"/>
      <c r="S435" s="11"/>
      <c r="T435" s="11"/>
      <c r="U435" s="11"/>
      <c r="V435" s="11"/>
      <c r="W435" s="11" t="s">
        <v>69</v>
      </c>
      <c r="X435" s="148"/>
      <c r="Y435" s="11" t="s">
        <v>70</v>
      </c>
      <c r="Z435" s="12" t="s">
        <v>75</v>
      </c>
      <c r="AA435" s="15" t="s">
        <v>72</v>
      </c>
      <c r="AB435" s="15"/>
      <c r="AC435" s="4"/>
      <c r="AD435" s="4"/>
      <c r="AE435" s="76" t="s">
        <v>4261</v>
      </c>
      <c r="AF435" s="4"/>
      <c r="AG435" s="4"/>
      <c r="AH435" s="4"/>
      <c r="AI435" s="150"/>
    </row>
    <row r="436" spans="1:35" s="5" customFormat="1" ht="25.5" customHeight="1" x14ac:dyDescent="0.85">
      <c r="A436" s="10">
        <v>435</v>
      </c>
      <c r="B436" s="10" t="s">
        <v>4025</v>
      </c>
      <c r="C436" s="10" t="s">
        <v>469</v>
      </c>
      <c r="D436" s="10" t="s">
        <v>4807</v>
      </c>
      <c r="E436" s="10" t="s">
        <v>4808</v>
      </c>
      <c r="F436" s="11"/>
      <c r="G436" s="11" t="s">
        <v>11003</v>
      </c>
      <c r="H436" s="11" t="s">
        <v>4811</v>
      </c>
      <c r="I436" s="97">
        <v>447989</v>
      </c>
      <c r="J436" s="97">
        <v>1198453</v>
      </c>
      <c r="K436" s="11">
        <v>2022</v>
      </c>
      <c r="L436" s="11" t="s">
        <v>65</v>
      </c>
      <c r="M436" s="11"/>
      <c r="N436" s="11"/>
      <c r="O436" s="11" t="s">
        <v>68</v>
      </c>
      <c r="P436" s="11" t="s">
        <v>4812</v>
      </c>
      <c r="Q436" s="11" t="s">
        <v>61</v>
      </c>
      <c r="R436" s="11"/>
      <c r="S436" s="11"/>
      <c r="T436" s="11"/>
      <c r="U436" s="11"/>
      <c r="V436" s="11"/>
      <c r="W436" s="11" t="s">
        <v>69</v>
      </c>
      <c r="X436" s="148"/>
      <c r="Y436" s="11" t="s">
        <v>70</v>
      </c>
      <c r="Z436" s="12" t="s">
        <v>75</v>
      </c>
      <c r="AA436" s="15" t="s">
        <v>72</v>
      </c>
      <c r="AB436" s="15"/>
      <c r="AC436" s="4"/>
      <c r="AD436" s="4"/>
      <c r="AE436" s="76" t="s">
        <v>4261</v>
      </c>
      <c r="AF436" s="4"/>
      <c r="AG436" s="4"/>
      <c r="AH436" s="4"/>
      <c r="AI436" s="150"/>
    </row>
    <row r="437" spans="1:35" s="5" customFormat="1" ht="25.5" customHeight="1" x14ac:dyDescent="0.85">
      <c r="A437" s="10">
        <v>436</v>
      </c>
      <c r="B437" s="10" t="s">
        <v>4025</v>
      </c>
      <c r="C437" s="10" t="s">
        <v>469</v>
      </c>
      <c r="D437" s="10" t="s">
        <v>4807</v>
      </c>
      <c r="E437" s="10" t="s">
        <v>4808</v>
      </c>
      <c r="F437" s="11"/>
      <c r="G437" s="11" t="s">
        <v>11004</v>
      </c>
      <c r="H437" s="11" t="s">
        <v>4813</v>
      </c>
      <c r="I437" s="97">
        <v>447755</v>
      </c>
      <c r="J437" s="97">
        <v>1197989</v>
      </c>
      <c r="K437" s="11">
        <v>2022</v>
      </c>
      <c r="L437" s="11" t="s">
        <v>65</v>
      </c>
      <c r="M437" s="11"/>
      <c r="N437" s="11"/>
      <c r="O437" s="11" t="s">
        <v>68</v>
      </c>
      <c r="P437" s="11" t="s">
        <v>4814</v>
      </c>
      <c r="Q437" s="11" t="s">
        <v>61</v>
      </c>
      <c r="R437" s="11"/>
      <c r="S437" s="11"/>
      <c r="T437" s="11"/>
      <c r="U437" s="11"/>
      <c r="V437" s="11"/>
      <c r="W437" s="11" t="s">
        <v>69</v>
      </c>
      <c r="X437" s="148"/>
      <c r="Y437" s="11" t="s">
        <v>70</v>
      </c>
      <c r="Z437" s="12" t="s">
        <v>75</v>
      </c>
      <c r="AA437" s="15" t="s">
        <v>72</v>
      </c>
      <c r="AB437" s="15"/>
      <c r="AC437" s="4"/>
      <c r="AD437" s="4"/>
      <c r="AE437" s="76" t="s">
        <v>4261</v>
      </c>
      <c r="AF437" s="4"/>
      <c r="AG437" s="4"/>
      <c r="AH437" s="4"/>
      <c r="AI437" s="150"/>
    </row>
    <row r="438" spans="1:35" s="5" customFormat="1" ht="25.5" customHeight="1" x14ac:dyDescent="0.85">
      <c r="A438" s="10">
        <v>437</v>
      </c>
      <c r="B438" s="10" t="s">
        <v>4025</v>
      </c>
      <c r="C438" s="10" t="s">
        <v>469</v>
      </c>
      <c r="D438" s="10" t="s">
        <v>4807</v>
      </c>
      <c r="E438" s="10" t="s">
        <v>4808</v>
      </c>
      <c r="F438" s="11"/>
      <c r="G438" s="11" t="s">
        <v>11005</v>
      </c>
      <c r="H438" s="11" t="s">
        <v>4815</v>
      </c>
      <c r="I438" s="97">
        <v>447284</v>
      </c>
      <c r="J438" s="97">
        <v>1198038</v>
      </c>
      <c r="K438" s="11">
        <v>2022</v>
      </c>
      <c r="L438" s="11" t="s">
        <v>65</v>
      </c>
      <c r="M438" s="11"/>
      <c r="N438" s="11"/>
      <c r="O438" s="11" t="s">
        <v>68</v>
      </c>
      <c r="P438" s="11" t="s">
        <v>4816</v>
      </c>
      <c r="Q438" s="11" t="s">
        <v>61</v>
      </c>
      <c r="R438" s="11"/>
      <c r="S438" s="11"/>
      <c r="T438" s="11"/>
      <c r="U438" s="11"/>
      <c r="V438" s="11"/>
      <c r="W438" s="11" t="s">
        <v>69</v>
      </c>
      <c r="X438" s="148"/>
      <c r="Y438" s="11" t="s">
        <v>70</v>
      </c>
      <c r="Z438" s="12" t="s">
        <v>75</v>
      </c>
      <c r="AA438" s="15" t="s">
        <v>72</v>
      </c>
      <c r="AB438" s="15"/>
      <c r="AC438" s="4"/>
      <c r="AD438" s="4"/>
      <c r="AE438" s="76" t="s">
        <v>4261</v>
      </c>
      <c r="AF438" s="4"/>
      <c r="AG438" s="4"/>
      <c r="AH438" s="4"/>
      <c r="AI438" s="150"/>
    </row>
    <row r="439" spans="1:35" s="5" customFormat="1" ht="25.5" customHeight="1" x14ac:dyDescent="0.85">
      <c r="A439" s="10">
        <v>438</v>
      </c>
      <c r="B439" s="10" t="s">
        <v>4025</v>
      </c>
      <c r="C439" s="10" t="s">
        <v>469</v>
      </c>
      <c r="D439" s="10" t="s">
        <v>4807</v>
      </c>
      <c r="E439" s="10" t="s">
        <v>4808</v>
      </c>
      <c r="F439" s="11"/>
      <c r="G439" s="11" t="s">
        <v>11006</v>
      </c>
      <c r="H439" s="11" t="s">
        <v>4817</v>
      </c>
      <c r="I439" s="97">
        <v>447293</v>
      </c>
      <c r="J439" s="97">
        <v>1198667</v>
      </c>
      <c r="K439" s="11">
        <v>2022</v>
      </c>
      <c r="L439" s="11" t="s">
        <v>65</v>
      </c>
      <c r="M439" s="11"/>
      <c r="N439" s="11"/>
      <c r="O439" s="11" t="s">
        <v>68</v>
      </c>
      <c r="P439" s="11" t="s">
        <v>4818</v>
      </c>
      <c r="Q439" s="11" t="s">
        <v>61</v>
      </c>
      <c r="R439" s="11"/>
      <c r="S439" s="11"/>
      <c r="T439" s="11"/>
      <c r="U439" s="11"/>
      <c r="V439" s="11"/>
      <c r="W439" s="11" t="s">
        <v>69</v>
      </c>
      <c r="X439" s="148"/>
      <c r="Y439" s="11" t="s">
        <v>70</v>
      </c>
      <c r="Z439" s="12" t="s">
        <v>75</v>
      </c>
      <c r="AA439" s="15" t="s">
        <v>72</v>
      </c>
      <c r="AB439" s="15"/>
      <c r="AC439" s="4"/>
      <c r="AD439" s="4"/>
      <c r="AE439" s="76" t="s">
        <v>4261</v>
      </c>
      <c r="AF439" s="4"/>
      <c r="AG439" s="4"/>
      <c r="AH439" s="4"/>
      <c r="AI439" s="150"/>
    </row>
    <row r="440" spans="1:35" s="5" customFormat="1" ht="25.5" customHeight="1" x14ac:dyDescent="0.85">
      <c r="A440" s="10">
        <v>439</v>
      </c>
      <c r="B440" s="10" t="s">
        <v>4025</v>
      </c>
      <c r="C440" s="10" t="s">
        <v>469</v>
      </c>
      <c r="D440" s="10" t="s">
        <v>4807</v>
      </c>
      <c r="E440" s="10" t="s">
        <v>4808</v>
      </c>
      <c r="F440" s="11"/>
      <c r="G440" s="11" t="s">
        <v>11007</v>
      </c>
      <c r="H440" s="11" t="s">
        <v>4819</v>
      </c>
      <c r="I440" s="97">
        <v>447908</v>
      </c>
      <c r="J440" s="97">
        <v>1197292</v>
      </c>
      <c r="K440" s="11">
        <v>2022</v>
      </c>
      <c r="L440" s="11" t="s">
        <v>65</v>
      </c>
      <c r="M440" s="11"/>
      <c r="N440" s="11"/>
      <c r="O440" s="11" t="s">
        <v>68</v>
      </c>
      <c r="P440" s="11" t="s">
        <v>4820</v>
      </c>
      <c r="Q440" s="11" t="s">
        <v>61</v>
      </c>
      <c r="R440" s="11"/>
      <c r="S440" s="11"/>
      <c r="T440" s="11"/>
      <c r="U440" s="11"/>
      <c r="V440" s="11"/>
      <c r="W440" s="11" t="s">
        <v>69</v>
      </c>
      <c r="X440" s="148"/>
      <c r="Y440" s="11" t="s">
        <v>70</v>
      </c>
      <c r="Z440" s="12" t="s">
        <v>75</v>
      </c>
      <c r="AA440" s="15" t="s">
        <v>72</v>
      </c>
      <c r="AB440" s="15"/>
      <c r="AC440" s="4"/>
      <c r="AD440" s="4"/>
      <c r="AE440" s="76" t="s">
        <v>4261</v>
      </c>
      <c r="AF440" s="4"/>
      <c r="AG440" s="4"/>
      <c r="AH440" s="4"/>
      <c r="AI440" s="150"/>
    </row>
    <row r="441" spans="1:35" s="5" customFormat="1" ht="25.5" customHeight="1" x14ac:dyDescent="0.85">
      <c r="A441" s="10">
        <v>440</v>
      </c>
      <c r="B441" s="10" t="s">
        <v>4025</v>
      </c>
      <c r="C441" s="10" t="s">
        <v>469</v>
      </c>
      <c r="D441" s="10" t="s">
        <v>4807</v>
      </c>
      <c r="E441" s="10" t="s">
        <v>4808</v>
      </c>
      <c r="F441" s="11"/>
      <c r="G441" s="11" t="s">
        <v>11008</v>
      </c>
      <c r="H441" s="11" t="s">
        <v>4821</v>
      </c>
      <c r="I441" s="97">
        <v>449144</v>
      </c>
      <c r="J441" s="97">
        <v>1197512</v>
      </c>
      <c r="K441" s="11">
        <v>2022</v>
      </c>
      <c r="L441" s="11" t="s">
        <v>65</v>
      </c>
      <c r="M441" s="11"/>
      <c r="N441" s="11"/>
      <c r="O441" s="11" t="s">
        <v>68</v>
      </c>
      <c r="P441" s="11" t="s">
        <v>4822</v>
      </c>
      <c r="Q441" s="11" t="s">
        <v>61</v>
      </c>
      <c r="R441" s="11"/>
      <c r="S441" s="11"/>
      <c r="T441" s="11"/>
      <c r="U441" s="11"/>
      <c r="V441" s="11"/>
      <c r="W441" s="11" t="s">
        <v>69</v>
      </c>
      <c r="X441" s="148"/>
      <c r="Y441" s="11" t="s">
        <v>70</v>
      </c>
      <c r="Z441" s="12" t="s">
        <v>75</v>
      </c>
      <c r="AA441" s="15" t="s">
        <v>72</v>
      </c>
      <c r="AB441" s="15"/>
      <c r="AC441" s="4"/>
      <c r="AD441" s="4"/>
      <c r="AE441" s="76" t="s">
        <v>4261</v>
      </c>
      <c r="AF441" s="4"/>
      <c r="AG441" s="4"/>
      <c r="AH441" s="4"/>
      <c r="AI441" s="150"/>
    </row>
    <row r="442" spans="1:35" s="5" customFormat="1" ht="25.5" customHeight="1" x14ac:dyDescent="0.85">
      <c r="A442" s="10">
        <v>441</v>
      </c>
      <c r="B442" s="10" t="s">
        <v>4025</v>
      </c>
      <c r="C442" s="10" t="s">
        <v>469</v>
      </c>
      <c r="D442" s="10" t="s">
        <v>4807</v>
      </c>
      <c r="E442" s="10" t="s">
        <v>4808</v>
      </c>
      <c r="F442" s="11"/>
      <c r="G442" s="11" t="s">
        <v>11009</v>
      </c>
      <c r="H442" s="11" t="s">
        <v>4823</v>
      </c>
      <c r="I442" s="97">
        <v>448606</v>
      </c>
      <c r="J442" s="97">
        <v>1198561</v>
      </c>
      <c r="K442" s="11">
        <v>2022</v>
      </c>
      <c r="L442" s="11" t="s">
        <v>65</v>
      </c>
      <c r="M442" s="11"/>
      <c r="N442" s="11"/>
      <c r="O442" s="11" t="s">
        <v>68</v>
      </c>
      <c r="P442" s="11" t="s">
        <v>4824</v>
      </c>
      <c r="Q442" s="11" t="s">
        <v>61</v>
      </c>
      <c r="R442" s="11"/>
      <c r="S442" s="11"/>
      <c r="T442" s="11"/>
      <c r="U442" s="11"/>
      <c r="V442" s="11"/>
      <c r="W442" s="11" t="s">
        <v>69</v>
      </c>
      <c r="X442" s="148"/>
      <c r="Y442" s="11" t="s">
        <v>70</v>
      </c>
      <c r="Z442" s="12" t="s">
        <v>75</v>
      </c>
      <c r="AA442" s="15" t="s">
        <v>72</v>
      </c>
      <c r="AB442" s="15"/>
      <c r="AC442" s="4"/>
      <c r="AD442" s="4"/>
      <c r="AE442" s="76" t="s">
        <v>4261</v>
      </c>
      <c r="AF442" s="4"/>
      <c r="AG442" s="4"/>
      <c r="AH442" s="4"/>
      <c r="AI442" s="150"/>
    </row>
    <row r="443" spans="1:35" s="5" customFormat="1" ht="25.5" customHeight="1" x14ac:dyDescent="0.85">
      <c r="A443" s="10">
        <v>442</v>
      </c>
      <c r="B443" s="10" t="s">
        <v>4025</v>
      </c>
      <c r="C443" s="10" t="s">
        <v>469</v>
      </c>
      <c r="D443" s="10" t="s">
        <v>4807</v>
      </c>
      <c r="E443" s="10" t="s">
        <v>4808</v>
      </c>
      <c r="F443" s="11"/>
      <c r="G443" s="11" t="s">
        <v>11010</v>
      </c>
      <c r="H443" s="11" t="s">
        <v>4825</v>
      </c>
      <c r="I443" s="97">
        <v>448071</v>
      </c>
      <c r="J443" s="97">
        <v>1198012</v>
      </c>
      <c r="K443" s="11">
        <v>2022</v>
      </c>
      <c r="L443" s="11" t="s">
        <v>65</v>
      </c>
      <c r="M443" s="11"/>
      <c r="N443" s="11"/>
      <c r="O443" s="11" t="s">
        <v>68</v>
      </c>
      <c r="P443" s="11" t="s">
        <v>4826</v>
      </c>
      <c r="Q443" s="11" t="s">
        <v>61</v>
      </c>
      <c r="R443" s="11"/>
      <c r="S443" s="11"/>
      <c r="T443" s="11"/>
      <c r="U443" s="11"/>
      <c r="V443" s="11"/>
      <c r="W443" s="11" t="s">
        <v>69</v>
      </c>
      <c r="X443" s="148"/>
      <c r="Y443" s="11" t="s">
        <v>70</v>
      </c>
      <c r="Z443" s="12" t="s">
        <v>75</v>
      </c>
      <c r="AA443" s="15" t="s">
        <v>72</v>
      </c>
      <c r="AB443" s="15"/>
      <c r="AC443" s="4"/>
      <c r="AD443" s="4"/>
      <c r="AE443" s="76" t="s">
        <v>4261</v>
      </c>
      <c r="AF443" s="4"/>
      <c r="AG443" s="4"/>
      <c r="AH443" s="4"/>
      <c r="AI443" s="150"/>
    </row>
    <row r="444" spans="1:35" s="5" customFormat="1" ht="25.5" customHeight="1" x14ac:dyDescent="0.85">
      <c r="A444" s="10">
        <v>443</v>
      </c>
      <c r="B444" s="10" t="s">
        <v>4025</v>
      </c>
      <c r="C444" s="10" t="s">
        <v>469</v>
      </c>
      <c r="D444" s="10" t="s">
        <v>4807</v>
      </c>
      <c r="E444" s="10" t="s">
        <v>4808</v>
      </c>
      <c r="F444" s="11"/>
      <c r="G444" s="11" t="s">
        <v>11011</v>
      </c>
      <c r="H444" s="11" t="s">
        <v>4827</v>
      </c>
      <c r="I444" s="97">
        <v>447563</v>
      </c>
      <c r="J444" s="97">
        <v>1197688</v>
      </c>
      <c r="K444" s="11">
        <v>2022</v>
      </c>
      <c r="L444" s="11" t="s">
        <v>65</v>
      </c>
      <c r="M444" s="11"/>
      <c r="N444" s="11"/>
      <c r="O444" s="11" t="s">
        <v>68</v>
      </c>
      <c r="P444" s="11" t="s">
        <v>4828</v>
      </c>
      <c r="Q444" s="11" t="s">
        <v>61</v>
      </c>
      <c r="R444" s="11"/>
      <c r="S444" s="11"/>
      <c r="T444" s="11"/>
      <c r="U444" s="11"/>
      <c r="V444" s="11"/>
      <c r="W444" s="11" t="s">
        <v>69</v>
      </c>
      <c r="X444" s="148"/>
      <c r="Y444" s="11" t="s">
        <v>70</v>
      </c>
      <c r="Z444" s="12" t="s">
        <v>75</v>
      </c>
      <c r="AA444" s="15" t="s">
        <v>72</v>
      </c>
      <c r="AB444" s="15"/>
      <c r="AC444" s="4"/>
      <c r="AD444" s="4"/>
      <c r="AE444" s="76" t="s">
        <v>4261</v>
      </c>
      <c r="AF444" s="4"/>
      <c r="AG444" s="4"/>
      <c r="AH444" s="4"/>
      <c r="AI444" s="150"/>
    </row>
    <row r="445" spans="1:35" s="5" customFormat="1" ht="25.5" customHeight="1" x14ac:dyDescent="0.85">
      <c r="A445" s="10">
        <v>444</v>
      </c>
      <c r="B445" s="10" t="s">
        <v>4025</v>
      </c>
      <c r="C445" s="10" t="s">
        <v>469</v>
      </c>
      <c r="D445" s="10" t="s">
        <v>4807</v>
      </c>
      <c r="E445" s="10" t="s">
        <v>4807</v>
      </c>
      <c r="F445" s="11"/>
      <c r="G445" s="11" t="s">
        <v>11012</v>
      </c>
      <c r="H445" s="11" t="s">
        <v>4829</v>
      </c>
      <c r="I445" s="97">
        <v>446193</v>
      </c>
      <c r="J445" s="97">
        <v>1198484</v>
      </c>
      <c r="K445" s="11">
        <v>2022</v>
      </c>
      <c r="L445" s="11" t="s">
        <v>65</v>
      </c>
      <c r="M445" s="11"/>
      <c r="N445" s="11"/>
      <c r="O445" s="11" t="s">
        <v>68</v>
      </c>
      <c r="P445" s="11" t="s">
        <v>4830</v>
      </c>
      <c r="Q445" s="11" t="s">
        <v>61</v>
      </c>
      <c r="R445" s="11"/>
      <c r="S445" s="11"/>
      <c r="T445" s="11"/>
      <c r="U445" s="11"/>
      <c r="V445" s="11"/>
      <c r="W445" s="11" t="s">
        <v>69</v>
      </c>
      <c r="X445" s="148"/>
      <c r="Y445" s="11" t="s">
        <v>70</v>
      </c>
      <c r="Z445" s="12" t="s">
        <v>75</v>
      </c>
      <c r="AA445" s="15" t="s">
        <v>72</v>
      </c>
      <c r="AB445" s="15"/>
      <c r="AC445" s="4"/>
      <c r="AD445" s="4"/>
      <c r="AE445" s="76" t="s">
        <v>4261</v>
      </c>
      <c r="AF445" s="4"/>
      <c r="AG445" s="4"/>
      <c r="AH445" s="4"/>
      <c r="AI445" s="150"/>
    </row>
    <row r="446" spans="1:35" s="5" customFormat="1" ht="25.5" customHeight="1" x14ac:dyDescent="0.85">
      <c r="A446" s="10">
        <v>445</v>
      </c>
      <c r="B446" s="10" t="s">
        <v>4025</v>
      </c>
      <c r="C446" s="10" t="s">
        <v>469</v>
      </c>
      <c r="D446" s="10" t="s">
        <v>4807</v>
      </c>
      <c r="E446" s="10" t="s">
        <v>4807</v>
      </c>
      <c r="F446" s="11"/>
      <c r="G446" s="11" t="s">
        <v>11013</v>
      </c>
      <c r="H446" s="11" t="s">
        <v>4831</v>
      </c>
      <c r="I446" s="97">
        <v>446448</v>
      </c>
      <c r="J446" s="97">
        <v>1199051</v>
      </c>
      <c r="K446" s="11">
        <v>2022</v>
      </c>
      <c r="L446" s="11" t="s">
        <v>65</v>
      </c>
      <c r="M446" s="11"/>
      <c r="N446" s="11"/>
      <c r="O446" s="11" t="s">
        <v>68</v>
      </c>
      <c r="P446" s="11" t="s">
        <v>4832</v>
      </c>
      <c r="Q446" s="11" t="s">
        <v>61</v>
      </c>
      <c r="R446" s="11"/>
      <c r="S446" s="11"/>
      <c r="T446" s="11"/>
      <c r="U446" s="11"/>
      <c r="V446" s="11"/>
      <c r="W446" s="11" t="s">
        <v>69</v>
      </c>
      <c r="X446" s="148"/>
      <c r="Y446" s="11" t="s">
        <v>70</v>
      </c>
      <c r="Z446" s="12" t="s">
        <v>75</v>
      </c>
      <c r="AA446" s="15" t="s">
        <v>72</v>
      </c>
      <c r="AB446" s="15"/>
      <c r="AC446" s="4"/>
      <c r="AD446" s="4"/>
      <c r="AE446" s="76" t="s">
        <v>4261</v>
      </c>
      <c r="AF446" s="4"/>
      <c r="AG446" s="4"/>
      <c r="AH446" s="4"/>
      <c r="AI446" s="150"/>
    </row>
    <row r="447" spans="1:35" s="5" customFormat="1" ht="25.5" customHeight="1" x14ac:dyDescent="0.85">
      <c r="A447" s="10">
        <v>446</v>
      </c>
      <c r="B447" s="10" t="s">
        <v>4025</v>
      </c>
      <c r="C447" s="10" t="s">
        <v>469</v>
      </c>
      <c r="D447" s="10" t="s">
        <v>4807</v>
      </c>
      <c r="E447" s="10" t="s">
        <v>4807</v>
      </c>
      <c r="F447" s="11"/>
      <c r="G447" s="11" t="s">
        <v>11014</v>
      </c>
      <c r="H447" s="11" t="s">
        <v>4833</v>
      </c>
      <c r="I447" s="97">
        <v>446736</v>
      </c>
      <c r="J447" s="97">
        <v>1199500</v>
      </c>
      <c r="K447" s="11">
        <v>2022</v>
      </c>
      <c r="L447" s="11" t="s">
        <v>65</v>
      </c>
      <c r="M447" s="11"/>
      <c r="N447" s="11"/>
      <c r="O447" s="11" t="s">
        <v>68</v>
      </c>
      <c r="P447" s="11" t="s">
        <v>4834</v>
      </c>
      <c r="Q447" s="11" t="s">
        <v>61</v>
      </c>
      <c r="R447" s="11"/>
      <c r="S447" s="11"/>
      <c r="T447" s="11"/>
      <c r="U447" s="11"/>
      <c r="V447" s="11"/>
      <c r="W447" s="11" t="s">
        <v>69</v>
      </c>
      <c r="X447" s="148"/>
      <c r="Y447" s="11" t="s">
        <v>70</v>
      </c>
      <c r="Z447" s="12" t="s">
        <v>75</v>
      </c>
      <c r="AA447" s="15" t="s">
        <v>72</v>
      </c>
      <c r="AB447" s="15"/>
      <c r="AC447" s="4"/>
      <c r="AD447" s="4"/>
      <c r="AE447" s="76" t="s">
        <v>4261</v>
      </c>
      <c r="AF447" s="4"/>
      <c r="AG447" s="4"/>
      <c r="AH447" s="4"/>
      <c r="AI447" s="150"/>
    </row>
    <row r="448" spans="1:35" s="5" customFormat="1" ht="25.5" customHeight="1" x14ac:dyDescent="0.85">
      <c r="A448" s="10">
        <v>447</v>
      </c>
      <c r="B448" s="10" t="s">
        <v>4025</v>
      </c>
      <c r="C448" s="10" t="s">
        <v>469</v>
      </c>
      <c r="D448" s="10" t="s">
        <v>4807</v>
      </c>
      <c r="E448" s="10" t="s">
        <v>4807</v>
      </c>
      <c r="F448" s="11"/>
      <c r="G448" s="11" t="s">
        <v>11015</v>
      </c>
      <c r="H448" s="11" t="s">
        <v>4835</v>
      </c>
      <c r="I448" s="97">
        <v>447274</v>
      </c>
      <c r="J448" s="97">
        <v>1197686</v>
      </c>
      <c r="K448" s="11">
        <v>2022</v>
      </c>
      <c r="L448" s="11" t="s">
        <v>65</v>
      </c>
      <c r="M448" s="11"/>
      <c r="N448" s="11"/>
      <c r="O448" s="11" t="s">
        <v>68</v>
      </c>
      <c r="P448" s="11" t="s">
        <v>4836</v>
      </c>
      <c r="Q448" s="11" t="s">
        <v>61</v>
      </c>
      <c r="R448" s="11"/>
      <c r="S448" s="11"/>
      <c r="T448" s="11"/>
      <c r="U448" s="11"/>
      <c r="V448" s="11"/>
      <c r="W448" s="11" t="s">
        <v>69</v>
      </c>
      <c r="X448" s="148"/>
      <c r="Y448" s="11" t="s">
        <v>70</v>
      </c>
      <c r="Z448" s="12" t="s">
        <v>75</v>
      </c>
      <c r="AA448" s="15" t="s">
        <v>72</v>
      </c>
      <c r="AB448" s="15"/>
      <c r="AC448" s="4"/>
      <c r="AD448" s="4"/>
      <c r="AE448" s="76" t="s">
        <v>4261</v>
      </c>
      <c r="AF448" s="4"/>
      <c r="AG448" s="4"/>
      <c r="AH448" s="4"/>
      <c r="AI448" s="150"/>
    </row>
    <row r="449" spans="1:35" s="5" customFormat="1" ht="25.5" customHeight="1" x14ac:dyDescent="0.85">
      <c r="A449" s="10">
        <v>448</v>
      </c>
      <c r="B449" s="10" t="s">
        <v>4025</v>
      </c>
      <c r="C449" s="10" t="s">
        <v>469</v>
      </c>
      <c r="D449" s="10" t="s">
        <v>4807</v>
      </c>
      <c r="E449" s="10" t="s">
        <v>4807</v>
      </c>
      <c r="F449" s="11"/>
      <c r="G449" s="11" t="s">
        <v>11016</v>
      </c>
      <c r="H449" s="11" t="s">
        <v>4837</v>
      </c>
      <c r="I449" s="97">
        <v>447321</v>
      </c>
      <c r="J449" s="97">
        <v>1196894</v>
      </c>
      <c r="K449" s="11">
        <v>2022</v>
      </c>
      <c r="L449" s="11" t="s">
        <v>65</v>
      </c>
      <c r="M449" s="11"/>
      <c r="N449" s="11"/>
      <c r="O449" s="11" t="s">
        <v>68</v>
      </c>
      <c r="P449" s="11" t="s">
        <v>4838</v>
      </c>
      <c r="Q449" s="11" t="s">
        <v>61</v>
      </c>
      <c r="R449" s="11"/>
      <c r="S449" s="11"/>
      <c r="T449" s="11"/>
      <c r="U449" s="11"/>
      <c r="V449" s="11"/>
      <c r="W449" s="11" t="s">
        <v>69</v>
      </c>
      <c r="X449" s="148"/>
      <c r="Y449" s="11" t="s">
        <v>70</v>
      </c>
      <c r="Z449" s="12" t="s">
        <v>75</v>
      </c>
      <c r="AA449" s="15" t="s">
        <v>72</v>
      </c>
      <c r="AB449" s="15"/>
      <c r="AC449" s="4"/>
      <c r="AD449" s="4"/>
      <c r="AE449" s="76" t="s">
        <v>4261</v>
      </c>
      <c r="AF449" s="4"/>
      <c r="AG449" s="4"/>
      <c r="AH449" s="4"/>
      <c r="AI449" s="150"/>
    </row>
    <row r="450" spans="1:35" s="5" customFormat="1" ht="25.5" customHeight="1" x14ac:dyDescent="0.85">
      <c r="A450" s="10">
        <v>449</v>
      </c>
      <c r="B450" s="10" t="s">
        <v>4025</v>
      </c>
      <c r="C450" s="10" t="s">
        <v>469</v>
      </c>
      <c r="D450" s="10" t="s">
        <v>4807</v>
      </c>
      <c r="E450" s="10" t="s">
        <v>4807</v>
      </c>
      <c r="F450" s="11"/>
      <c r="G450" s="11" t="s">
        <v>11017</v>
      </c>
      <c r="H450" s="11" t="s">
        <v>4839</v>
      </c>
      <c r="I450" s="97">
        <v>447040</v>
      </c>
      <c r="J450" s="97">
        <v>1198050</v>
      </c>
      <c r="K450" s="11">
        <v>2022</v>
      </c>
      <c r="L450" s="11" t="s">
        <v>65</v>
      </c>
      <c r="M450" s="11"/>
      <c r="N450" s="11"/>
      <c r="O450" s="11" t="s">
        <v>68</v>
      </c>
      <c r="P450" s="11" t="s">
        <v>4840</v>
      </c>
      <c r="Q450" s="11" t="s">
        <v>61</v>
      </c>
      <c r="R450" s="11"/>
      <c r="S450" s="11"/>
      <c r="T450" s="11"/>
      <c r="U450" s="11"/>
      <c r="V450" s="11"/>
      <c r="W450" s="11" t="s">
        <v>69</v>
      </c>
      <c r="X450" s="148"/>
      <c r="Y450" s="11" t="s">
        <v>70</v>
      </c>
      <c r="Z450" s="12" t="s">
        <v>75</v>
      </c>
      <c r="AA450" s="15" t="s">
        <v>72</v>
      </c>
      <c r="AB450" s="15"/>
      <c r="AC450" s="4"/>
      <c r="AD450" s="4"/>
      <c r="AE450" s="76" t="s">
        <v>4261</v>
      </c>
      <c r="AF450" s="4"/>
      <c r="AG450" s="4"/>
      <c r="AH450" s="4"/>
      <c r="AI450" s="150"/>
    </row>
    <row r="451" spans="1:35" s="5" customFormat="1" ht="25.5" customHeight="1" x14ac:dyDescent="0.85">
      <c r="A451" s="10">
        <v>450</v>
      </c>
      <c r="B451" s="10" t="s">
        <v>4025</v>
      </c>
      <c r="C451" s="10" t="s">
        <v>469</v>
      </c>
      <c r="D451" s="10" t="s">
        <v>4807</v>
      </c>
      <c r="E451" s="10" t="s">
        <v>4807</v>
      </c>
      <c r="F451" s="11"/>
      <c r="G451" s="11" t="s">
        <v>11018</v>
      </c>
      <c r="H451" s="11" t="s">
        <v>4841</v>
      </c>
      <c r="I451" s="97">
        <v>446566</v>
      </c>
      <c r="J451" s="97">
        <v>1198493</v>
      </c>
      <c r="K451" s="11">
        <v>2022</v>
      </c>
      <c r="L451" s="11" t="s">
        <v>65</v>
      </c>
      <c r="M451" s="11"/>
      <c r="N451" s="11"/>
      <c r="O451" s="11" t="s">
        <v>68</v>
      </c>
      <c r="P451" s="11" t="s">
        <v>4842</v>
      </c>
      <c r="Q451" s="11" t="s">
        <v>61</v>
      </c>
      <c r="R451" s="11"/>
      <c r="S451" s="11"/>
      <c r="T451" s="11"/>
      <c r="U451" s="11"/>
      <c r="V451" s="11"/>
      <c r="W451" s="11" t="s">
        <v>69</v>
      </c>
      <c r="X451" s="148"/>
      <c r="Y451" s="11" t="s">
        <v>70</v>
      </c>
      <c r="Z451" s="12" t="s">
        <v>75</v>
      </c>
      <c r="AA451" s="15" t="s">
        <v>72</v>
      </c>
      <c r="AB451" s="15"/>
      <c r="AC451" s="4"/>
      <c r="AD451" s="4"/>
      <c r="AE451" s="76" t="s">
        <v>4261</v>
      </c>
      <c r="AF451" s="4"/>
      <c r="AG451" s="4"/>
      <c r="AH451" s="4"/>
      <c r="AI451" s="150"/>
    </row>
    <row r="452" spans="1:35" s="5" customFormat="1" ht="25.5" customHeight="1" x14ac:dyDescent="0.85">
      <c r="A452" s="10">
        <v>451</v>
      </c>
      <c r="B452" s="10" t="s">
        <v>4025</v>
      </c>
      <c r="C452" s="10" t="s">
        <v>469</v>
      </c>
      <c r="D452" s="10" t="s">
        <v>4807</v>
      </c>
      <c r="E452" s="10" t="s">
        <v>4807</v>
      </c>
      <c r="F452" s="11"/>
      <c r="G452" s="11" t="s">
        <v>11019</v>
      </c>
      <c r="H452" s="11" t="s">
        <v>4843</v>
      </c>
      <c r="I452" s="97">
        <v>446540</v>
      </c>
      <c r="J452" s="97">
        <v>1198114</v>
      </c>
      <c r="K452" s="11">
        <v>2022</v>
      </c>
      <c r="L452" s="11" t="s">
        <v>65</v>
      </c>
      <c r="M452" s="11"/>
      <c r="N452" s="11"/>
      <c r="O452" s="11" t="s">
        <v>68</v>
      </c>
      <c r="P452" s="11" t="s">
        <v>4844</v>
      </c>
      <c r="Q452" s="11" t="s">
        <v>61</v>
      </c>
      <c r="R452" s="11"/>
      <c r="S452" s="11"/>
      <c r="T452" s="11"/>
      <c r="U452" s="11"/>
      <c r="V452" s="11"/>
      <c r="W452" s="11" t="s">
        <v>69</v>
      </c>
      <c r="X452" s="148"/>
      <c r="Y452" s="11" t="s">
        <v>70</v>
      </c>
      <c r="Z452" s="12" t="s">
        <v>75</v>
      </c>
      <c r="AA452" s="15" t="s">
        <v>72</v>
      </c>
      <c r="AB452" s="15"/>
      <c r="AC452" s="4"/>
      <c r="AD452" s="4"/>
      <c r="AE452" s="76" t="s">
        <v>4261</v>
      </c>
      <c r="AF452" s="4"/>
      <c r="AG452" s="4"/>
      <c r="AH452" s="4"/>
      <c r="AI452" s="150"/>
    </row>
    <row r="453" spans="1:35" s="5" customFormat="1" ht="25.5" customHeight="1" x14ac:dyDescent="0.85">
      <c r="A453" s="10">
        <v>452</v>
      </c>
      <c r="B453" s="10" t="s">
        <v>4025</v>
      </c>
      <c r="C453" s="10" t="s">
        <v>469</v>
      </c>
      <c r="D453" s="10" t="s">
        <v>4807</v>
      </c>
      <c r="E453" s="10" t="s">
        <v>4807</v>
      </c>
      <c r="F453" s="11"/>
      <c r="G453" s="11" t="s">
        <v>11020</v>
      </c>
      <c r="H453" s="11" t="s">
        <v>4845</v>
      </c>
      <c r="I453" s="97">
        <v>446950</v>
      </c>
      <c r="J453" s="97">
        <v>1198671</v>
      </c>
      <c r="K453" s="11">
        <v>2022</v>
      </c>
      <c r="L453" s="11" t="s">
        <v>65</v>
      </c>
      <c r="M453" s="11"/>
      <c r="N453" s="11"/>
      <c r="O453" s="11" t="s">
        <v>68</v>
      </c>
      <c r="P453" s="11" t="s">
        <v>4846</v>
      </c>
      <c r="Q453" s="11" t="s">
        <v>61</v>
      </c>
      <c r="R453" s="11"/>
      <c r="S453" s="11"/>
      <c r="T453" s="11"/>
      <c r="U453" s="11"/>
      <c r="V453" s="11"/>
      <c r="W453" s="11" t="s">
        <v>69</v>
      </c>
      <c r="X453" s="148"/>
      <c r="Y453" s="11" t="s">
        <v>70</v>
      </c>
      <c r="Z453" s="12" t="s">
        <v>75</v>
      </c>
      <c r="AA453" s="15" t="s">
        <v>72</v>
      </c>
      <c r="AB453" s="15"/>
      <c r="AC453" s="4"/>
      <c r="AD453" s="4"/>
      <c r="AE453" s="76" t="s">
        <v>4261</v>
      </c>
      <c r="AF453" s="4"/>
      <c r="AG453" s="4"/>
      <c r="AH453" s="4"/>
      <c r="AI453" s="150"/>
    </row>
    <row r="454" spans="1:35" s="5" customFormat="1" ht="25.5" customHeight="1" x14ac:dyDescent="0.85">
      <c r="A454" s="10">
        <v>453</v>
      </c>
      <c r="B454" s="10" t="s">
        <v>4025</v>
      </c>
      <c r="C454" s="10" t="s">
        <v>469</v>
      </c>
      <c r="D454" s="10" t="s">
        <v>4807</v>
      </c>
      <c r="E454" s="10" t="s">
        <v>4807</v>
      </c>
      <c r="F454" s="11"/>
      <c r="G454" s="11" t="s">
        <v>11021</v>
      </c>
      <c r="H454" s="11" t="s">
        <v>4847</v>
      </c>
      <c r="I454" s="97">
        <v>447134</v>
      </c>
      <c r="J454" s="97">
        <v>1198346</v>
      </c>
      <c r="K454" s="11">
        <v>2022</v>
      </c>
      <c r="L454" s="11" t="s">
        <v>65</v>
      </c>
      <c r="M454" s="11"/>
      <c r="N454" s="11"/>
      <c r="O454" s="11" t="s">
        <v>68</v>
      </c>
      <c r="P454" s="11" t="s">
        <v>4848</v>
      </c>
      <c r="Q454" s="11" t="s">
        <v>61</v>
      </c>
      <c r="R454" s="11"/>
      <c r="S454" s="11"/>
      <c r="T454" s="11"/>
      <c r="U454" s="11"/>
      <c r="V454" s="11"/>
      <c r="W454" s="11" t="s">
        <v>69</v>
      </c>
      <c r="X454" s="148"/>
      <c r="Y454" s="11" t="s">
        <v>70</v>
      </c>
      <c r="Z454" s="12" t="s">
        <v>75</v>
      </c>
      <c r="AA454" s="15" t="s">
        <v>72</v>
      </c>
      <c r="AB454" s="15"/>
      <c r="AC454" s="4"/>
      <c r="AD454" s="4"/>
      <c r="AE454" s="76" t="s">
        <v>4261</v>
      </c>
      <c r="AF454" s="4"/>
      <c r="AG454" s="4"/>
      <c r="AH454" s="4"/>
      <c r="AI454" s="150"/>
    </row>
    <row r="455" spans="1:35" s="5" customFormat="1" ht="25.5" customHeight="1" x14ac:dyDescent="0.85">
      <c r="A455" s="10">
        <v>454</v>
      </c>
      <c r="B455" s="10" t="s">
        <v>4025</v>
      </c>
      <c r="C455" s="10" t="s">
        <v>469</v>
      </c>
      <c r="D455" s="10" t="s">
        <v>4807</v>
      </c>
      <c r="E455" s="10" t="s">
        <v>4807</v>
      </c>
      <c r="F455" s="11"/>
      <c r="G455" s="11" t="s">
        <v>11022</v>
      </c>
      <c r="H455" s="11" t="s">
        <v>4849</v>
      </c>
      <c r="I455" s="97">
        <v>447532</v>
      </c>
      <c r="J455" s="97">
        <v>1199313</v>
      </c>
      <c r="K455" s="11">
        <v>2022</v>
      </c>
      <c r="L455" s="11" t="s">
        <v>65</v>
      </c>
      <c r="M455" s="11"/>
      <c r="N455" s="11"/>
      <c r="O455" s="11" t="s">
        <v>68</v>
      </c>
      <c r="P455" s="11" t="s">
        <v>4850</v>
      </c>
      <c r="Q455" s="11" t="s">
        <v>61</v>
      </c>
      <c r="R455" s="11"/>
      <c r="S455" s="11"/>
      <c r="T455" s="11"/>
      <c r="U455" s="11"/>
      <c r="V455" s="11"/>
      <c r="W455" s="11" t="s">
        <v>69</v>
      </c>
      <c r="X455" s="148"/>
      <c r="Y455" s="11" t="s">
        <v>70</v>
      </c>
      <c r="Z455" s="12" t="s">
        <v>75</v>
      </c>
      <c r="AA455" s="15" t="s">
        <v>72</v>
      </c>
      <c r="AB455" s="15"/>
      <c r="AC455" s="4"/>
      <c r="AD455" s="4"/>
      <c r="AE455" s="76" t="s">
        <v>4261</v>
      </c>
      <c r="AF455" s="4"/>
      <c r="AG455" s="4"/>
      <c r="AH455" s="4"/>
      <c r="AI455" s="150"/>
    </row>
    <row r="456" spans="1:35" s="5" customFormat="1" ht="25.5" customHeight="1" x14ac:dyDescent="0.85">
      <c r="A456" s="10">
        <v>455</v>
      </c>
      <c r="B456" s="10" t="s">
        <v>4025</v>
      </c>
      <c r="C456" s="10" t="s">
        <v>469</v>
      </c>
      <c r="D456" s="10" t="s">
        <v>4807</v>
      </c>
      <c r="E456" s="10" t="s">
        <v>4807</v>
      </c>
      <c r="F456" s="11"/>
      <c r="G456" s="11" t="s">
        <v>11023</v>
      </c>
      <c r="H456" s="11" t="s">
        <v>4851</v>
      </c>
      <c r="I456" s="97">
        <v>447022</v>
      </c>
      <c r="J456" s="97">
        <v>1198965</v>
      </c>
      <c r="K456" s="11">
        <v>2022</v>
      </c>
      <c r="L456" s="11" t="s">
        <v>65</v>
      </c>
      <c r="M456" s="11"/>
      <c r="N456" s="11"/>
      <c r="O456" s="11" t="s">
        <v>68</v>
      </c>
      <c r="P456" s="11" t="s">
        <v>4852</v>
      </c>
      <c r="Q456" s="11" t="s">
        <v>61</v>
      </c>
      <c r="R456" s="11"/>
      <c r="S456" s="11"/>
      <c r="T456" s="11"/>
      <c r="U456" s="11"/>
      <c r="V456" s="11"/>
      <c r="W456" s="11" t="s">
        <v>69</v>
      </c>
      <c r="X456" s="148"/>
      <c r="Y456" s="11" t="s">
        <v>70</v>
      </c>
      <c r="Z456" s="12" t="s">
        <v>75</v>
      </c>
      <c r="AA456" s="15" t="s">
        <v>72</v>
      </c>
      <c r="AB456" s="15"/>
      <c r="AC456" s="4"/>
      <c r="AD456" s="4"/>
      <c r="AE456" s="76" t="s">
        <v>4261</v>
      </c>
      <c r="AF456" s="4"/>
      <c r="AG456" s="4"/>
      <c r="AH456" s="4"/>
      <c r="AI456" s="150"/>
    </row>
    <row r="457" spans="1:35" s="5" customFormat="1" ht="25.5" customHeight="1" x14ac:dyDescent="0.85">
      <c r="A457" s="10">
        <v>456</v>
      </c>
      <c r="B457" s="10" t="s">
        <v>4025</v>
      </c>
      <c r="C457" s="10" t="s">
        <v>469</v>
      </c>
      <c r="D457" s="10" t="s">
        <v>4807</v>
      </c>
      <c r="E457" s="10" t="s">
        <v>4807</v>
      </c>
      <c r="F457" s="11"/>
      <c r="G457" s="11" t="s">
        <v>11024</v>
      </c>
      <c r="H457" s="11" t="s">
        <v>4853</v>
      </c>
      <c r="I457" s="97">
        <v>446768</v>
      </c>
      <c r="J457" s="97">
        <v>1196637</v>
      </c>
      <c r="K457" s="11">
        <v>2022</v>
      </c>
      <c r="L457" s="11" t="s">
        <v>65</v>
      </c>
      <c r="M457" s="11"/>
      <c r="N457" s="11"/>
      <c r="O457" s="11" t="s">
        <v>68</v>
      </c>
      <c r="P457" s="11" t="s">
        <v>4854</v>
      </c>
      <c r="Q457" s="11" t="s">
        <v>61</v>
      </c>
      <c r="R457" s="11"/>
      <c r="S457" s="11"/>
      <c r="T457" s="11"/>
      <c r="U457" s="11"/>
      <c r="V457" s="11"/>
      <c r="W457" s="11" t="s">
        <v>69</v>
      </c>
      <c r="X457" s="148"/>
      <c r="Y457" s="11" t="s">
        <v>70</v>
      </c>
      <c r="Z457" s="12" t="s">
        <v>75</v>
      </c>
      <c r="AA457" s="15" t="s">
        <v>72</v>
      </c>
      <c r="AB457" s="15"/>
      <c r="AC457" s="4"/>
      <c r="AD457" s="4"/>
      <c r="AE457" s="76" t="s">
        <v>4261</v>
      </c>
      <c r="AF457" s="4"/>
      <c r="AG457" s="4"/>
      <c r="AH457" s="4"/>
      <c r="AI457" s="150"/>
    </row>
    <row r="458" spans="1:35" s="5" customFormat="1" ht="25.5" customHeight="1" x14ac:dyDescent="0.85">
      <c r="A458" s="10">
        <v>457</v>
      </c>
      <c r="B458" s="10" t="s">
        <v>4025</v>
      </c>
      <c r="C458" s="10" t="s">
        <v>469</v>
      </c>
      <c r="D458" s="10" t="s">
        <v>4807</v>
      </c>
      <c r="E458" s="10" t="s">
        <v>4807</v>
      </c>
      <c r="F458" s="11"/>
      <c r="G458" s="11" t="s">
        <v>11025</v>
      </c>
      <c r="H458" s="11" t="s">
        <v>4855</v>
      </c>
      <c r="I458" s="97">
        <v>446365</v>
      </c>
      <c r="J458" s="97">
        <v>1196950</v>
      </c>
      <c r="K458" s="11">
        <v>2022</v>
      </c>
      <c r="L458" s="11" t="s">
        <v>65</v>
      </c>
      <c r="M458" s="11"/>
      <c r="N458" s="11"/>
      <c r="O458" s="11" t="s">
        <v>68</v>
      </c>
      <c r="P458" s="11" t="s">
        <v>4856</v>
      </c>
      <c r="Q458" s="11" t="s">
        <v>61</v>
      </c>
      <c r="R458" s="11"/>
      <c r="S458" s="11"/>
      <c r="T458" s="11"/>
      <c r="U458" s="11"/>
      <c r="V458" s="11"/>
      <c r="W458" s="11" t="s">
        <v>69</v>
      </c>
      <c r="X458" s="148"/>
      <c r="Y458" s="11" t="s">
        <v>70</v>
      </c>
      <c r="Z458" s="12" t="s">
        <v>75</v>
      </c>
      <c r="AA458" s="15" t="s">
        <v>72</v>
      </c>
      <c r="AB458" s="15"/>
      <c r="AC458" s="4"/>
      <c r="AD458" s="4"/>
      <c r="AE458" s="76" t="s">
        <v>4261</v>
      </c>
      <c r="AF458" s="4"/>
      <c r="AG458" s="4"/>
      <c r="AH458" s="4"/>
      <c r="AI458" s="150"/>
    </row>
    <row r="459" spans="1:35" s="5" customFormat="1" ht="25.5" customHeight="1" x14ac:dyDescent="0.85">
      <c r="A459" s="10">
        <v>458</v>
      </c>
      <c r="B459" s="10" t="s">
        <v>4025</v>
      </c>
      <c r="C459" s="10" t="s">
        <v>469</v>
      </c>
      <c r="D459" s="10" t="s">
        <v>4807</v>
      </c>
      <c r="E459" s="10" t="s">
        <v>4807</v>
      </c>
      <c r="F459" s="11"/>
      <c r="G459" s="11" t="s">
        <v>11026</v>
      </c>
      <c r="H459" s="11" t="s">
        <v>4857</v>
      </c>
      <c r="I459" s="97">
        <v>447662</v>
      </c>
      <c r="J459" s="97">
        <v>1197265</v>
      </c>
      <c r="K459" s="11">
        <v>2022</v>
      </c>
      <c r="L459" s="11" t="s">
        <v>65</v>
      </c>
      <c r="M459" s="11"/>
      <c r="N459" s="11"/>
      <c r="O459" s="11" t="s">
        <v>68</v>
      </c>
      <c r="P459" s="11" t="s">
        <v>4858</v>
      </c>
      <c r="Q459" s="11" t="s">
        <v>61</v>
      </c>
      <c r="R459" s="11"/>
      <c r="S459" s="11"/>
      <c r="T459" s="11"/>
      <c r="U459" s="11"/>
      <c r="V459" s="11"/>
      <c r="W459" s="11" t="s">
        <v>69</v>
      </c>
      <c r="X459" s="148"/>
      <c r="Y459" s="11" t="s">
        <v>70</v>
      </c>
      <c r="Z459" s="12" t="s">
        <v>75</v>
      </c>
      <c r="AA459" s="15" t="s">
        <v>72</v>
      </c>
      <c r="AB459" s="15"/>
      <c r="AC459" s="4"/>
      <c r="AD459" s="4"/>
      <c r="AE459" s="76" t="s">
        <v>4261</v>
      </c>
      <c r="AF459" s="4"/>
      <c r="AG459" s="4"/>
      <c r="AH459" s="4"/>
      <c r="AI459" s="150"/>
    </row>
    <row r="460" spans="1:35" s="5" customFormat="1" ht="25.5" customHeight="1" x14ac:dyDescent="0.85">
      <c r="A460" s="10">
        <v>459</v>
      </c>
      <c r="B460" s="10" t="s">
        <v>4025</v>
      </c>
      <c r="C460" s="10" t="s">
        <v>469</v>
      </c>
      <c r="D460" s="10" t="s">
        <v>4807</v>
      </c>
      <c r="E460" s="10" t="s">
        <v>4807</v>
      </c>
      <c r="F460" s="11"/>
      <c r="G460" s="11" t="s">
        <v>11027</v>
      </c>
      <c r="H460" s="11" t="s">
        <v>4859</v>
      </c>
      <c r="I460" s="97">
        <v>445327</v>
      </c>
      <c r="J460" s="97">
        <v>1199703</v>
      </c>
      <c r="K460" s="11">
        <v>2022</v>
      </c>
      <c r="L460" s="11" t="s">
        <v>65</v>
      </c>
      <c r="M460" s="11"/>
      <c r="N460" s="11"/>
      <c r="O460" s="11" t="s">
        <v>68</v>
      </c>
      <c r="P460" s="11" t="s">
        <v>4860</v>
      </c>
      <c r="Q460" s="11" t="s">
        <v>61</v>
      </c>
      <c r="R460" s="11"/>
      <c r="S460" s="11"/>
      <c r="T460" s="11"/>
      <c r="U460" s="11"/>
      <c r="V460" s="11"/>
      <c r="W460" s="11" t="s">
        <v>69</v>
      </c>
      <c r="X460" s="148"/>
      <c r="Y460" s="11" t="s">
        <v>70</v>
      </c>
      <c r="Z460" s="12" t="s">
        <v>75</v>
      </c>
      <c r="AA460" s="15" t="s">
        <v>72</v>
      </c>
      <c r="AB460" s="15"/>
      <c r="AC460" s="4"/>
      <c r="AD460" s="4"/>
      <c r="AE460" s="76" t="s">
        <v>4261</v>
      </c>
      <c r="AF460" s="4"/>
      <c r="AG460" s="4"/>
      <c r="AH460" s="4"/>
      <c r="AI460" s="150"/>
    </row>
    <row r="461" spans="1:35" s="5" customFormat="1" ht="25.5" customHeight="1" x14ac:dyDescent="0.85">
      <c r="A461" s="10">
        <v>460</v>
      </c>
      <c r="B461" s="10" t="s">
        <v>4025</v>
      </c>
      <c r="C461" s="10" t="s">
        <v>469</v>
      </c>
      <c r="D461" s="10" t="s">
        <v>4807</v>
      </c>
      <c r="E461" s="10" t="s">
        <v>4861</v>
      </c>
      <c r="F461" s="11"/>
      <c r="G461" s="11" t="s">
        <v>11028</v>
      </c>
      <c r="H461" s="11" t="s">
        <v>4862</v>
      </c>
      <c r="I461" s="97">
        <v>446298</v>
      </c>
      <c r="J461" s="97">
        <v>1196973</v>
      </c>
      <c r="K461" s="11">
        <v>2022</v>
      </c>
      <c r="L461" s="11" t="s">
        <v>65</v>
      </c>
      <c r="M461" s="11"/>
      <c r="N461" s="11"/>
      <c r="O461" s="11" t="s">
        <v>68</v>
      </c>
      <c r="P461" s="11" t="s">
        <v>4863</v>
      </c>
      <c r="Q461" s="11" t="s">
        <v>61</v>
      </c>
      <c r="R461" s="11"/>
      <c r="S461" s="11"/>
      <c r="T461" s="11"/>
      <c r="U461" s="11"/>
      <c r="V461" s="11"/>
      <c r="W461" s="11" t="s">
        <v>69</v>
      </c>
      <c r="X461" s="148"/>
      <c r="Y461" s="11" t="s">
        <v>70</v>
      </c>
      <c r="Z461" s="12" t="s">
        <v>75</v>
      </c>
      <c r="AA461" s="15" t="s">
        <v>72</v>
      </c>
      <c r="AB461" s="15"/>
      <c r="AC461" s="4"/>
      <c r="AD461" s="4"/>
      <c r="AE461" s="76" t="s">
        <v>4261</v>
      </c>
      <c r="AF461" s="4"/>
      <c r="AG461" s="4"/>
      <c r="AH461" s="4"/>
      <c r="AI461" s="150"/>
    </row>
    <row r="462" spans="1:35" s="5" customFormat="1" ht="25.5" customHeight="1" x14ac:dyDescent="0.85">
      <c r="A462" s="10">
        <v>461</v>
      </c>
      <c r="B462" s="10" t="s">
        <v>4025</v>
      </c>
      <c r="C462" s="10" t="s">
        <v>469</v>
      </c>
      <c r="D462" s="10" t="s">
        <v>4807</v>
      </c>
      <c r="E462" s="10" t="s">
        <v>4861</v>
      </c>
      <c r="F462" s="11"/>
      <c r="G462" s="11" t="s">
        <v>11029</v>
      </c>
      <c r="H462" s="11" t="s">
        <v>4864</v>
      </c>
      <c r="I462" s="97">
        <v>445827</v>
      </c>
      <c r="J462" s="97">
        <v>1197272</v>
      </c>
      <c r="K462" s="11">
        <v>2022</v>
      </c>
      <c r="L462" s="11" t="s">
        <v>65</v>
      </c>
      <c r="M462" s="11"/>
      <c r="N462" s="11"/>
      <c r="O462" s="11" t="s">
        <v>68</v>
      </c>
      <c r="P462" s="11" t="s">
        <v>4865</v>
      </c>
      <c r="Q462" s="11" t="s">
        <v>61</v>
      </c>
      <c r="R462" s="11"/>
      <c r="S462" s="11"/>
      <c r="T462" s="11"/>
      <c r="U462" s="11"/>
      <c r="V462" s="11"/>
      <c r="W462" s="11" t="s">
        <v>69</v>
      </c>
      <c r="X462" s="148"/>
      <c r="Y462" s="11" t="s">
        <v>70</v>
      </c>
      <c r="Z462" s="12" t="s">
        <v>75</v>
      </c>
      <c r="AA462" s="15" t="s">
        <v>72</v>
      </c>
      <c r="AB462" s="15"/>
      <c r="AC462" s="4"/>
      <c r="AD462" s="4"/>
      <c r="AE462" s="76" t="s">
        <v>4261</v>
      </c>
      <c r="AF462" s="4"/>
      <c r="AG462" s="4"/>
      <c r="AH462" s="4"/>
      <c r="AI462" s="150"/>
    </row>
    <row r="463" spans="1:35" s="5" customFormat="1" ht="25.5" customHeight="1" x14ac:dyDescent="0.85">
      <c r="A463" s="10">
        <v>462</v>
      </c>
      <c r="B463" s="10" t="s">
        <v>4025</v>
      </c>
      <c r="C463" s="10" t="s">
        <v>469</v>
      </c>
      <c r="D463" s="10" t="s">
        <v>4807</v>
      </c>
      <c r="E463" s="10" t="s">
        <v>4861</v>
      </c>
      <c r="F463" s="11"/>
      <c r="G463" s="11" t="s">
        <v>11030</v>
      </c>
      <c r="H463" s="11" t="s">
        <v>4866</v>
      </c>
      <c r="I463" s="97">
        <v>445116</v>
      </c>
      <c r="J463" s="97">
        <v>1197321</v>
      </c>
      <c r="K463" s="11">
        <v>2022</v>
      </c>
      <c r="L463" s="11" t="s">
        <v>65</v>
      </c>
      <c r="M463" s="11"/>
      <c r="N463" s="11"/>
      <c r="O463" s="11" t="s">
        <v>68</v>
      </c>
      <c r="P463" s="11" t="s">
        <v>4867</v>
      </c>
      <c r="Q463" s="11" t="s">
        <v>61</v>
      </c>
      <c r="R463" s="11"/>
      <c r="S463" s="11"/>
      <c r="T463" s="11"/>
      <c r="U463" s="11"/>
      <c r="V463" s="11"/>
      <c r="W463" s="11" t="s">
        <v>69</v>
      </c>
      <c r="X463" s="148"/>
      <c r="Y463" s="11" t="s">
        <v>70</v>
      </c>
      <c r="Z463" s="12" t="s">
        <v>75</v>
      </c>
      <c r="AA463" s="15" t="s">
        <v>72</v>
      </c>
      <c r="AB463" s="15"/>
      <c r="AC463" s="4"/>
      <c r="AD463" s="4"/>
      <c r="AE463" s="76" t="s">
        <v>4261</v>
      </c>
      <c r="AF463" s="4"/>
      <c r="AG463" s="4"/>
      <c r="AH463" s="4"/>
      <c r="AI463" s="150"/>
    </row>
    <row r="464" spans="1:35" s="5" customFormat="1" ht="25.5" customHeight="1" x14ac:dyDescent="0.85">
      <c r="A464" s="10">
        <v>463</v>
      </c>
      <c r="B464" s="10" t="s">
        <v>4025</v>
      </c>
      <c r="C464" s="10" t="s">
        <v>469</v>
      </c>
      <c r="D464" s="10" t="s">
        <v>4807</v>
      </c>
      <c r="E464" s="10" t="s">
        <v>4861</v>
      </c>
      <c r="F464" s="11"/>
      <c r="G464" s="11" t="s">
        <v>11031</v>
      </c>
      <c r="H464" s="11" t="s">
        <v>4868</v>
      </c>
      <c r="I464" s="97">
        <v>445153</v>
      </c>
      <c r="J464" s="97">
        <v>1196909</v>
      </c>
      <c r="K464" s="11">
        <v>2022</v>
      </c>
      <c r="L464" s="11" t="s">
        <v>65</v>
      </c>
      <c r="M464" s="11"/>
      <c r="N464" s="11"/>
      <c r="O464" s="11" t="s">
        <v>68</v>
      </c>
      <c r="P464" s="11" t="s">
        <v>4869</v>
      </c>
      <c r="Q464" s="11" t="s">
        <v>61</v>
      </c>
      <c r="R464" s="11"/>
      <c r="S464" s="11"/>
      <c r="T464" s="11"/>
      <c r="U464" s="11"/>
      <c r="V464" s="11"/>
      <c r="W464" s="11" t="s">
        <v>69</v>
      </c>
      <c r="X464" s="148"/>
      <c r="Y464" s="11" t="s">
        <v>70</v>
      </c>
      <c r="Z464" s="12" t="s">
        <v>75</v>
      </c>
      <c r="AA464" s="15" t="s">
        <v>72</v>
      </c>
      <c r="AB464" s="15"/>
      <c r="AC464" s="4"/>
      <c r="AD464" s="4"/>
      <c r="AE464" s="76" t="s">
        <v>4261</v>
      </c>
      <c r="AF464" s="4"/>
      <c r="AG464" s="4"/>
      <c r="AH464" s="4"/>
      <c r="AI464" s="150"/>
    </row>
    <row r="465" spans="1:35" s="5" customFormat="1" ht="25.5" customHeight="1" x14ac:dyDescent="0.85">
      <c r="A465" s="10">
        <v>464</v>
      </c>
      <c r="B465" s="10" t="s">
        <v>4025</v>
      </c>
      <c r="C465" s="10" t="s">
        <v>469</v>
      </c>
      <c r="D465" s="10" t="s">
        <v>4807</v>
      </c>
      <c r="E465" s="10" t="s">
        <v>4861</v>
      </c>
      <c r="F465" s="11"/>
      <c r="G465" s="11" t="s">
        <v>11032</v>
      </c>
      <c r="H465" s="11" t="s">
        <v>4870</v>
      </c>
      <c r="I465" s="97">
        <v>445269</v>
      </c>
      <c r="J465" s="97">
        <v>1198112</v>
      </c>
      <c r="K465" s="11">
        <v>2022</v>
      </c>
      <c r="L465" s="11" t="s">
        <v>65</v>
      </c>
      <c r="M465" s="11"/>
      <c r="N465" s="11"/>
      <c r="O465" s="11" t="s">
        <v>68</v>
      </c>
      <c r="P465" s="11" t="s">
        <v>4871</v>
      </c>
      <c r="Q465" s="11" t="s">
        <v>61</v>
      </c>
      <c r="R465" s="11"/>
      <c r="S465" s="11"/>
      <c r="T465" s="11"/>
      <c r="U465" s="11"/>
      <c r="V465" s="11"/>
      <c r="W465" s="11" t="s">
        <v>69</v>
      </c>
      <c r="X465" s="148"/>
      <c r="Y465" s="11" t="s">
        <v>70</v>
      </c>
      <c r="Z465" s="12" t="s">
        <v>75</v>
      </c>
      <c r="AA465" s="15" t="s">
        <v>72</v>
      </c>
      <c r="AB465" s="15"/>
      <c r="AC465" s="4"/>
      <c r="AD465" s="4"/>
      <c r="AE465" s="76" t="s">
        <v>4261</v>
      </c>
      <c r="AF465" s="4"/>
      <c r="AG465" s="4"/>
      <c r="AH465" s="4"/>
      <c r="AI465" s="150"/>
    </row>
    <row r="466" spans="1:35" s="5" customFormat="1" ht="25.5" customHeight="1" x14ac:dyDescent="0.85">
      <c r="A466" s="10">
        <v>465</v>
      </c>
      <c r="B466" s="10" t="s">
        <v>4025</v>
      </c>
      <c r="C466" s="10" t="s">
        <v>469</v>
      </c>
      <c r="D466" s="10" t="s">
        <v>4807</v>
      </c>
      <c r="E466" s="10" t="s">
        <v>4861</v>
      </c>
      <c r="F466" s="11"/>
      <c r="G466" s="11" t="s">
        <v>11033</v>
      </c>
      <c r="H466" s="11" t="s">
        <v>4872</v>
      </c>
      <c r="I466" s="97">
        <v>445154</v>
      </c>
      <c r="J466" s="97">
        <v>1197823</v>
      </c>
      <c r="K466" s="11">
        <v>2022</v>
      </c>
      <c r="L466" s="11" t="s">
        <v>65</v>
      </c>
      <c r="M466" s="11"/>
      <c r="N466" s="11"/>
      <c r="O466" s="11" t="s">
        <v>68</v>
      </c>
      <c r="P466" s="11" t="s">
        <v>4873</v>
      </c>
      <c r="Q466" s="11" t="s">
        <v>61</v>
      </c>
      <c r="R466" s="11"/>
      <c r="S466" s="11"/>
      <c r="T466" s="11"/>
      <c r="U466" s="11"/>
      <c r="V466" s="11"/>
      <c r="W466" s="11" t="s">
        <v>69</v>
      </c>
      <c r="X466" s="148"/>
      <c r="Y466" s="11" t="s">
        <v>70</v>
      </c>
      <c r="Z466" s="12" t="s">
        <v>75</v>
      </c>
      <c r="AA466" s="15" t="s">
        <v>72</v>
      </c>
      <c r="AB466" s="15"/>
      <c r="AC466" s="4"/>
      <c r="AD466" s="4"/>
      <c r="AE466" s="76" t="s">
        <v>4261</v>
      </c>
      <c r="AF466" s="4"/>
      <c r="AG466" s="4"/>
      <c r="AH466" s="4"/>
      <c r="AI466" s="150"/>
    </row>
    <row r="467" spans="1:35" s="5" customFormat="1" ht="25.5" customHeight="1" x14ac:dyDescent="0.85">
      <c r="A467" s="10">
        <v>466</v>
      </c>
      <c r="B467" s="10" t="s">
        <v>4025</v>
      </c>
      <c r="C467" s="10" t="s">
        <v>469</v>
      </c>
      <c r="D467" s="10" t="s">
        <v>4807</v>
      </c>
      <c r="E467" s="10" t="s">
        <v>4861</v>
      </c>
      <c r="F467" s="11"/>
      <c r="G467" s="11" t="s">
        <v>11034</v>
      </c>
      <c r="H467" s="11" t="s">
        <v>4874</v>
      </c>
      <c r="I467" s="97">
        <v>445710</v>
      </c>
      <c r="J467" s="97">
        <v>1198357</v>
      </c>
      <c r="K467" s="11">
        <v>2022</v>
      </c>
      <c r="L467" s="11" t="s">
        <v>65</v>
      </c>
      <c r="M467" s="11"/>
      <c r="N467" s="11"/>
      <c r="O467" s="11" t="s">
        <v>68</v>
      </c>
      <c r="P467" s="11" t="s">
        <v>4875</v>
      </c>
      <c r="Q467" s="11" t="s">
        <v>61</v>
      </c>
      <c r="R467" s="11"/>
      <c r="S467" s="11"/>
      <c r="T467" s="11"/>
      <c r="U467" s="11"/>
      <c r="V467" s="11"/>
      <c r="W467" s="11" t="s">
        <v>69</v>
      </c>
      <c r="X467" s="148"/>
      <c r="Y467" s="11" t="s">
        <v>70</v>
      </c>
      <c r="Z467" s="12" t="s">
        <v>75</v>
      </c>
      <c r="AA467" s="15" t="s">
        <v>72</v>
      </c>
      <c r="AB467" s="15"/>
      <c r="AC467" s="4"/>
      <c r="AD467" s="4"/>
      <c r="AE467" s="76" t="s">
        <v>4261</v>
      </c>
      <c r="AF467" s="4"/>
      <c r="AG467" s="4"/>
      <c r="AH467" s="4"/>
      <c r="AI467" s="150"/>
    </row>
    <row r="468" spans="1:35" s="5" customFormat="1" ht="25.5" customHeight="1" x14ac:dyDescent="0.85">
      <c r="A468" s="10">
        <v>467</v>
      </c>
      <c r="B468" s="10" t="s">
        <v>4025</v>
      </c>
      <c r="C468" s="10" t="s">
        <v>469</v>
      </c>
      <c r="D468" s="10" t="s">
        <v>4807</v>
      </c>
      <c r="E468" s="10" t="s">
        <v>4861</v>
      </c>
      <c r="F468" s="11"/>
      <c r="G468" s="11" t="s">
        <v>11035</v>
      </c>
      <c r="H468" s="11" t="s">
        <v>4876</v>
      </c>
      <c r="I468" s="97">
        <v>445784</v>
      </c>
      <c r="J468" s="97">
        <v>1198236</v>
      </c>
      <c r="K468" s="11">
        <v>2022</v>
      </c>
      <c r="L468" s="11" t="s">
        <v>65</v>
      </c>
      <c r="M468" s="11"/>
      <c r="N468" s="11"/>
      <c r="O468" s="11" t="s">
        <v>68</v>
      </c>
      <c r="P468" s="11" t="s">
        <v>4877</v>
      </c>
      <c r="Q468" s="11" t="s">
        <v>61</v>
      </c>
      <c r="R468" s="11"/>
      <c r="S468" s="11"/>
      <c r="T468" s="11"/>
      <c r="U468" s="11"/>
      <c r="V468" s="11"/>
      <c r="W468" s="11" t="s">
        <v>69</v>
      </c>
      <c r="X468" s="148"/>
      <c r="Y468" s="11" t="s">
        <v>70</v>
      </c>
      <c r="Z468" s="12" t="s">
        <v>75</v>
      </c>
      <c r="AA468" s="15" t="s">
        <v>72</v>
      </c>
      <c r="AB468" s="15"/>
      <c r="AC468" s="4"/>
      <c r="AD468" s="4"/>
      <c r="AE468" s="76" t="s">
        <v>4261</v>
      </c>
      <c r="AF468" s="4"/>
      <c r="AG468" s="4"/>
      <c r="AH468" s="4"/>
      <c r="AI468" s="150"/>
    </row>
    <row r="469" spans="1:35" s="5" customFormat="1" ht="25.5" customHeight="1" x14ac:dyDescent="0.85">
      <c r="A469" s="10">
        <v>468</v>
      </c>
      <c r="B469" s="10" t="s">
        <v>4025</v>
      </c>
      <c r="C469" s="10" t="s">
        <v>469</v>
      </c>
      <c r="D469" s="10" t="s">
        <v>4807</v>
      </c>
      <c r="E469" s="10" t="s">
        <v>4861</v>
      </c>
      <c r="F469" s="11"/>
      <c r="G469" s="11" t="s">
        <v>11036</v>
      </c>
      <c r="H469" s="11" t="s">
        <v>4878</v>
      </c>
      <c r="I469" s="97">
        <v>444562</v>
      </c>
      <c r="J469" s="97">
        <v>1197249</v>
      </c>
      <c r="K469" s="11">
        <v>2022</v>
      </c>
      <c r="L469" s="11" t="s">
        <v>65</v>
      </c>
      <c r="M469" s="11"/>
      <c r="N469" s="11"/>
      <c r="O469" s="11" t="s">
        <v>68</v>
      </c>
      <c r="P469" s="11" t="s">
        <v>4879</v>
      </c>
      <c r="Q469" s="11" t="s">
        <v>61</v>
      </c>
      <c r="R469" s="11"/>
      <c r="S469" s="11"/>
      <c r="T469" s="11"/>
      <c r="U469" s="11"/>
      <c r="V469" s="11"/>
      <c r="W469" s="11" t="s">
        <v>69</v>
      </c>
      <c r="X469" s="148"/>
      <c r="Y469" s="11" t="s">
        <v>70</v>
      </c>
      <c r="Z469" s="12" t="s">
        <v>75</v>
      </c>
      <c r="AA469" s="15" t="s">
        <v>72</v>
      </c>
      <c r="AB469" s="15"/>
      <c r="AC469" s="4"/>
      <c r="AD469" s="4"/>
      <c r="AE469" s="76" t="s">
        <v>4261</v>
      </c>
      <c r="AF469" s="4"/>
      <c r="AG469" s="4"/>
      <c r="AH469" s="4"/>
      <c r="AI469" s="150"/>
    </row>
    <row r="470" spans="1:35" s="5" customFormat="1" ht="25.5" customHeight="1" x14ac:dyDescent="0.85">
      <c r="A470" s="10">
        <v>469</v>
      </c>
      <c r="B470" s="10" t="s">
        <v>4025</v>
      </c>
      <c r="C470" s="10" t="s">
        <v>469</v>
      </c>
      <c r="D470" s="10" t="s">
        <v>4807</v>
      </c>
      <c r="E470" s="10" t="s">
        <v>4861</v>
      </c>
      <c r="F470" s="11"/>
      <c r="G470" s="11" t="s">
        <v>11037</v>
      </c>
      <c r="H470" s="11" t="s">
        <v>4880</v>
      </c>
      <c r="I470" s="97">
        <v>444669</v>
      </c>
      <c r="J470" s="97">
        <v>1197387</v>
      </c>
      <c r="K470" s="11">
        <v>2022</v>
      </c>
      <c r="L470" s="11" t="s">
        <v>65</v>
      </c>
      <c r="M470" s="11"/>
      <c r="N470" s="11"/>
      <c r="O470" s="11" t="s">
        <v>68</v>
      </c>
      <c r="P470" s="11" t="s">
        <v>4881</v>
      </c>
      <c r="Q470" s="11" t="s">
        <v>61</v>
      </c>
      <c r="R470" s="11"/>
      <c r="S470" s="11"/>
      <c r="T470" s="11"/>
      <c r="U470" s="11"/>
      <c r="V470" s="11"/>
      <c r="W470" s="11" t="s">
        <v>69</v>
      </c>
      <c r="X470" s="148"/>
      <c r="Y470" s="11" t="s">
        <v>70</v>
      </c>
      <c r="Z470" s="12" t="s">
        <v>75</v>
      </c>
      <c r="AA470" s="15" t="s">
        <v>72</v>
      </c>
      <c r="AB470" s="15"/>
      <c r="AC470" s="4"/>
      <c r="AD470" s="4"/>
      <c r="AE470" s="76" t="s">
        <v>4261</v>
      </c>
      <c r="AF470" s="4"/>
      <c r="AG470" s="4"/>
      <c r="AH470" s="4"/>
      <c r="AI470" s="150"/>
    </row>
    <row r="471" spans="1:35" s="5" customFormat="1" ht="25.5" customHeight="1" x14ac:dyDescent="0.85">
      <c r="A471" s="10">
        <v>470</v>
      </c>
      <c r="B471" s="10" t="s">
        <v>4025</v>
      </c>
      <c r="C471" s="10" t="s">
        <v>469</v>
      </c>
      <c r="D471" s="10" t="s">
        <v>4807</v>
      </c>
      <c r="E471" s="10" t="s">
        <v>4882</v>
      </c>
      <c r="F471" s="11"/>
      <c r="G471" s="11" t="s">
        <v>11038</v>
      </c>
      <c r="H471" s="11" t="s">
        <v>4883</v>
      </c>
      <c r="I471" s="97">
        <v>444676</v>
      </c>
      <c r="J471" s="97">
        <v>1196543</v>
      </c>
      <c r="K471" s="11">
        <v>2022</v>
      </c>
      <c r="L471" s="11" t="s">
        <v>65</v>
      </c>
      <c r="M471" s="11"/>
      <c r="N471" s="11"/>
      <c r="O471" s="11" t="s">
        <v>68</v>
      </c>
      <c r="P471" s="11" t="s">
        <v>4884</v>
      </c>
      <c r="Q471" s="11" t="s">
        <v>61</v>
      </c>
      <c r="R471" s="11"/>
      <c r="S471" s="11"/>
      <c r="T471" s="11"/>
      <c r="U471" s="11"/>
      <c r="V471" s="11"/>
      <c r="W471" s="11" t="s">
        <v>69</v>
      </c>
      <c r="X471" s="148"/>
      <c r="Y471" s="11" t="s">
        <v>70</v>
      </c>
      <c r="Z471" s="12" t="s">
        <v>75</v>
      </c>
      <c r="AA471" s="15" t="s">
        <v>72</v>
      </c>
      <c r="AB471" s="15"/>
      <c r="AC471" s="4"/>
      <c r="AD471" s="4"/>
      <c r="AE471" s="76" t="s">
        <v>4261</v>
      </c>
      <c r="AF471" s="4"/>
      <c r="AG471" s="4"/>
      <c r="AH471" s="4"/>
      <c r="AI471" s="150"/>
    </row>
    <row r="472" spans="1:35" s="5" customFormat="1" ht="25.5" customHeight="1" x14ac:dyDescent="0.85">
      <c r="A472" s="10">
        <v>471</v>
      </c>
      <c r="B472" s="10" t="s">
        <v>4025</v>
      </c>
      <c r="C472" s="10" t="s">
        <v>469</v>
      </c>
      <c r="D472" s="10" t="s">
        <v>4807</v>
      </c>
      <c r="E472" s="10" t="s">
        <v>4882</v>
      </c>
      <c r="F472" s="11"/>
      <c r="G472" s="11" t="s">
        <v>11039</v>
      </c>
      <c r="H472" s="11" t="s">
        <v>4885</v>
      </c>
      <c r="I472" s="97">
        <v>444227</v>
      </c>
      <c r="J472" s="97">
        <v>1196813</v>
      </c>
      <c r="K472" s="11">
        <v>2022</v>
      </c>
      <c r="L472" s="11" t="s">
        <v>65</v>
      </c>
      <c r="M472" s="11"/>
      <c r="N472" s="11"/>
      <c r="O472" s="11" t="s">
        <v>68</v>
      </c>
      <c r="P472" s="11" t="s">
        <v>4886</v>
      </c>
      <c r="Q472" s="11" t="s">
        <v>61</v>
      </c>
      <c r="R472" s="11"/>
      <c r="S472" s="11"/>
      <c r="T472" s="11"/>
      <c r="U472" s="11"/>
      <c r="V472" s="11"/>
      <c r="W472" s="11" t="s">
        <v>69</v>
      </c>
      <c r="X472" s="148"/>
      <c r="Y472" s="11" t="s">
        <v>70</v>
      </c>
      <c r="Z472" s="12" t="s">
        <v>75</v>
      </c>
      <c r="AA472" s="15" t="s">
        <v>72</v>
      </c>
      <c r="AB472" s="15"/>
      <c r="AC472" s="4"/>
      <c r="AD472" s="4"/>
      <c r="AE472" s="76" t="s">
        <v>4261</v>
      </c>
      <c r="AF472" s="4"/>
      <c r="AG472" s="4"/>
      <c r="AH472" s="4"/>
      <c r="AI472" s="150"/>
    </row>
    <row r="473" spans="1:35" s="5" customFormat="1" ht="25.5" customHeight="1" x14ac:dyDescent="0.85">
      <c r="A473" s="10">
        <v>472</v>
      </c>
      <c r="B473" s="10" t="s">
        <v>4025</v>
      </c>
      <c r="C473" s="10" t="s">
        <v>469</v>
      </c>
      <c r="D473" s="10" t="s">
        <v>4807</v>
      </c>
      <c r="E473" s="10" t="s">
        <v>4882</v>
      </c>
      <c r="F473" s="11"/>
      <c r="G473" s="11" t="s">
        <v>11040</v>
      </c>
      <c r="H473" s="11" t="s">
        <v>4887</v>
      </c>
      <c r="I473" s="97">
        <v>444548</v>
      </c>
      <c r="J473" s="97">
        <v>1196321</v>
      </c>
      <c r="K473" s="11">
        <v>2022</v>
      </c>
      <c r="L473" s="11" t="s">
        <v>65</v>
      </c>
      <c r="M473" s="11"/>
      <c r="N473" s="11"/>
      <c r="O473" s="11" t="s">
        <v>68</v>
      </c>
      <c r="P473" s="11" t="s">
        <v>4888</v>
      </c>
      <c r="Q473" s="11" t="s">
        <v>61</v>
      </c>
      <c r="R473" s="11"/>
      <c r="S473" s="11"/>
      <c r="T473" s="11"/>
      <c r="U473" s="11"/>
      <c r="V473" s="11"/>
      <c r="W473" s="11" t="s">
        <v>69</v>
      </c>
      <c r="X473" s="148"/>
      <c r="Y473" s="11" t="s">
        <v>70</v>
      </c>
      <c r="Z473" s="12" t="s">
        <v>75</v>
      </c>
      <c r="AA473" s="15" t="s">
        <v>72</v>
      </c>
      <c r="AB473" s="15"/>
      <c r="AC473" s="4"/>
      <c r="AD473" s="4"/>
      <c r="AE473" s="76" t="s">
        <v>4261</v>
      </c>
      <c r="AF473" s="4"/>
      <c r="AG473" s="4"/>
      <c r="AH473" s="4"/>
      <c r="AI473" s="150"/>
    </row>
    <row r="474" spans="1:35" s="5" customFormat="1" ht="25.5" customHeight="1" x14ac:dyDescent="0.85">
      <c r="A474" s="10">
        <v>473</v>
      </c>
      <c r="B474" s="10" t="s">
        <v>4025</v>
      </c>
      <c r="C474" s="10" t="s">
        <v>469</v>
      </c>
      <c r="D474" s="10" t="s">
        <v>4807</v>
      </c>
      <c r="E474" s="10" t="s">
        <v>4882</v>
      </c>
      <c r="F474" s="11"/>
      <c r="G474" s="11" t="s">
        <v>11041</v>
      </c>
      <c r="H474" s="11" t="s">
        <v>4889</v>
      </c>
      <c r="I474" s="97">
        <v>443584</v>
      </c>
      <c r="J474" s="97">
        <v>1195446</v>
      </c>
      <c r="K474" s="11">
        <v>2022</v>
      </c>
      <c r="L474" s="11" t="s">
        <v>65</v>
      </c>
      <c r="M474" s="11"/>
      <c r="N474" s="11"/>
      <c r="O474" s="11" t="s">
        <v>68</v>
      </c>
      <c r="P474" s="96" t="s">
        <v>4890</v>
      </c>
      <c r="Q474" s="11" t="s">
        <v>61</v>
      </c>
      <c r="R474" s="11"/>
      <c r="S474" s="11"/>
      <c r="T474" s="11"/>
      <c r="U474" s="11"/>
      <c r="V474" s="11"/>
      <c r="W474" s="11" t="s">
        <v>69</v>
      </c>
      <c r="X474" s="148"/>
      <c r="Y474" s="11" t="s">
        <v>70</v>
      </c>
      <c r="Z474" s="12" t="s">
        <v>75</v>
      </c>
      <c r="AA474" s="15" t="s">
        <v>72</v>
      </c>
      <c r="AB474" s="15"/>
      <c r="AC474" s="4"/>
      <c r="AD474" s="4"/>
      <c r="AE474" s="76" t="s">
        <v>4261</v>
      </c>
      <c r="AF474" s="4"/>
      <c r="AG474" s="4"/>
      <c r="AH474" s="4"/>
      <c r="AI474" s="150"/>
    </row>
    <row r="475" spans="1:35" s="5" customFormat="1" ht="25.5" customHeight="1" x14ac:dyDescent="0.85">
      <c r="A475" s="10">
        <v>474</v>
      </c>
      <c r="B475" s="10" t="s">
        <v>4025</v>
      </c>
      <c r="C475" s="10" t="s">
        <v>469</v>
      </c>
      <c r="D475" s="10" t="s">
        <v>4807</v>
      </c>
      <c r="E475" s="10" t="s">
        <v>4882</v>
      </c>
      <c r="F475" s="11"/>
      <c r="G475" s="11" t="s">
        <v>11042</v>
      </c>
      <c r="H475" s="11" t="s">
        <v>4891</v>
      </c>
      <c r="I475" s="97">
        <v>445224</v>
      </c>
      <c r="J475" s="97">
        <v>1196609</v>
      </c>
      <c r="K475" s="11">
        <v>2022</v>
      </c>
      <c r="L475" s="11" t="s">
        <v>65</v>
      </c>
      <c r="M475" s="11"/>
      <c r="N475" s="11"/>
      <c r="O475" s="11" t="s">
        <v>68</v>
      </c>
      <c r="P475" s="11" t="s">
        <v>4892</v>
      </c>
      <c r="Q475" s="11" t="s">
        <v>61</v>
      </c>
      <c r="R475" s="11"/>
      <c r="S475" s="11"/>
      <c r="T475" s="11"/>
      <c r="U475" s="11"/>
      <c r="V475" s="11"/>
      <c r="W475" s="11" t="s">
        <v>69</v>
      </c>
      <c r="X475" s="148"/>
      <c r="Y475" s="11" t="s">
        <v>70</v>
      </c>
      <c r="Z475" s="12" t="s">
        <v>75</v>
      </c>
      <c r="AA475" s="15" t="s">
        <v>72</v>
      </c>
      <c r="AB475" s="15"/>
      <c r="AC475" s="4"/>
      <c r="AD475" s="4"/>
      <c r="AE475" s="76" t="s">
        <v>4261</v>
      </c>
      <c r="AF475" s="4"/>
      <c r="AG475" s="4"/>
      <c r="AH475" s="4"/>
      <c r="AI475" s="150"/>
    </row>
    <row r="476" spans="1:35" s="5" customFormat="1" ht="25.5" customHeight="1" x14ac:dyDescent="0.85">
      <c r="A476" s="10">
        <v>475</v>
      </c>
      <c r="B476" s="10" t="s">
        <v>4025</v>
      </c>
      <c r="C476" s="10" t="s">
        <v>469</v>
      </c>
      <c r="D476" s="10" t="s">
        <v>4807</v>
      </c>
      <c r="E476" s="10" t="s">
        <v>4882</v>
      </c>
      <c r="F476" s="11"/>
      <c r="G476" s="11" t="s">
        <v>11043</v>
      </c>
      <c r="H476" s="11" t="s">
        <v>4893</v>
      </c>
      <c r="I476" s="97">
        <v>443475</v>
      </c>
      <c r="J476" s="97">
        <v>1195400</v>
      </c>
      <c r="K476" s="11">
        <v>2022</v>
      </c>
      <c r="L476" s="11" t="s">
        <v>65</v>
      </c>
      <c r="M476" s="11"/>
      <c r="N476" s="11"/>
      <c r="O476" s="11" t="s">
        <v>68</v>
      </c>
      <c r="P476" s="11" t="s">
        <v>4894</v>
      </c>
      <c r="Q476" s="11" t="s">
        <v>61</v>
      </c>
      <c r="R476" s="11"/>
      <c r="S476" s="11"/>
      <c r="T476" s="11"/>
      <c r="U476" s="11"/>
      <c r="V476" s="11"/>
      <c r="W476" s="11" t="s">
        <v>69</v>
      </c>
      <c r="X476" s="148"/>
      <c r="Y476" s="11" t="s">
        <v>70</v>
      </c>
      <c r="Z476" s="12" t="s">
        <v>75</v>
      </c>
      <c r="AA476" s="15" t="s">
        <v>72</v>
      </c>
      <c r="AB476" s="15"/>
      <c r="AC476" s="4"/>
      <c r="AD476" s="4"/>
      <c r="AE476" s="76" t="s">
        <v>4261</v>
      </c>
      <c r="AF476" s="4"/>
      <c r="AG476" s="4"/>
      <c r="AH476" s="4"/>
      <c r="AI476" s="150"/>
    </row>
    <row r="477" spans="1:35" s="5" customFormat="1" ht="25.5" customHeight="1" x14ac:dyDescent="0.85">
      <c r="A477" s="10">
        <v>476</v>
      </c>
      <c r="B477" s="10" t="s">
        <v>4025</v>
      </c>
      <c r="C477" s="10" t="s">
        <v>469</v>
      </c>
      <c r="D477" s="10" t="s">
        <v>4807</v>
      </c>
      <c r="E477" s="10" t="s">
        <v>4882</v>
      </c>
      <c r="F477" s="11"/>
      <c r="G477" s="11" t="s">
        <v>11044</v>
      </c>
      <c r="H477" s="11" t="s">
        <v>4895</v>
      </c>
      <c r="I477" s="97">
        <v>444045</v>
      </c>
      <c r="J477" s="97">
        <v>1195870</v>
      </c>
      <c r="K477" s="11">
        <v>2022</v>
      </c>
      <c r="L477" s="11" t="s">
        <v>65</v>
      </c>
      <c r="M477" s="11"/>
      <c r="N477" s="11"/>
      <c r="O477" s="11" t="s">
        <v>68</v>
      </c>
      <c r="P477" s="11" t="s">
        <v>4896</v>
      </c>
      <c r="Q477" s="11" t="s">
        <v>61</v>
      </c>
      <c r="R477" s="11"/>
      <c r="S477" s="11"/>
      <c r="T477" s="11"/>
      <c r="U477" s="11"/>
      <c r="V477" s="11"/>
      <c r="W477" s="11" t="s">
        <v>69</v>
      </c>
      <c r="X477" s="148"/>
      <c r="Y477" s="11" t="s">
        <v>70</v>
      </c>
      <c r="Z477" s="12" t="s">
        <v>75</v>
      </c>
      <c r="AA477" s="15" t="s">
        <v>72</v>
      </c>
      <c r="AB477" s="15"/>
      <c r="AC477" s="4"/>
      <c r="AD477" s="4"/>
      <c r="AE477" s="76" t="s">
        <v>4261</v>
      </c>
      <c r="AF477" s="4"/>
      <c r="AG477" s="4"/>
      <c r="AH477" s="4"/>
      <c r="AI477" s="150"/>
    </row>
    <row r="478" spans="1:35" s="5" customFormat="1" ht="25.5" customHeight="1" x14ac:dyDescent="0.85">
      <c r="A478" s="10">
        <v>477</v>
      </c>
      <c r="B478" s="10" t="s">
        <v>4025</v>
      </c>
      <c r="C478" s="10" t="s">
        <v>469</v>
      </c>
      <c r="D478" s="10" t="s">
        <v>4807</v>
      </c>
      <c r="E478" s="10" t="s">
        <v>4882</v>
      </c>
      <c r="F478" s="11"/>
      <c r="G478" s="11" t="s">
        <v>11045</v>
      </c>
      <c r="H478" s="11" t="s">
        <v>4897</v>
      </c>
      <c r="I478" s="97">
        <v>444255</v>
      </c>
      <c r="J478" s="97">
        <v>1196044</v>
      </c>
      <c r="K478" s="11">
        <v>2022</v>
      </c>
      <c r="L478" s="11" t="s">
        <v>65</v>
      </c>
      <c r="M478" s="11"/>
      <c r="N478" s="11"/>
      <c r="O478" s="11" t="s">
        <v>68</v>
      </c>
      <c r="P478" s="11" t="s">
        <v>4898</v>
      </c>
      <c r="Q478" s="11" t="s">
        <v>61</v>
      </c>
      <c r="R478" s="11"/>
      <c r="S478" s="11"/>
      <c r="T478" s="11"/>
      <c r="U478" s="11"/>
      <c r="V478" s="11"/>
      <c r="W478" s="11" t="s">
        <v>69</v>
      </c>
      <c r="X478" s="148"/>
      <c r="Y478" s="11" t="s">
        <v>70</v>
      </c>
      <c r="Z478" s="12" t="s">
        <v>75</v>
      </c>
      <c r="AA478" s="15" t="s">
        <v>72</v>
      </c>
      <c r="AB478" s="15"/>
      <c r="AC478" s="4"/>
      <c r="AD478" s="4"/>
      <c r="AE478" s="76" t="s">
        <v>4261</v>
      </c>
      <c r="AF478" s="4"/>
      <c r="AG478" s="4"/>
      <c r="AH478" s="4"/>
      <c r="AI478" s="150"/>
    </row>
    <row r="479" spans="1:35" s="5" customFormat="1" ht="25.5" customHeight="1" x14ac:dyDescent="0.85">
      <c r="A479" s="10">
        <v>478</v>
      </c>
      <c r="B479" s="10" t="s">
        <v>4025</v>
      </c>
      <c r="C479" s="10" t="s">
        <v>469</v>
      </c>
      <c r="D479" s="10" t="s">
        <v>4807</v>
      </c>
      <c r="E479" s="10" t="s">
        <v>4882</v>
      </c>
      <c r="F479" s="11"/>
      <c r="G479" s="11" t="s">
        <v>11046</v>
      </c>
      <c r="H479" s="11" t="s">
        <v>4899</v>
      </c>
      <c r="I479" s="97">
        <v>444326</v>
      </c>
      <c r="J479" s="97">
        <v>1195609</v>
      </c>
      <c r="K479" s="11">
        <v>2022</v>
      </c>
      <c r="L479" s="11" t="s">
        <v>65</v>
      </c>
      <c r="M479" s="11"/>
      <c r="N479" s="11"/>
      <c r="O479" s="11" t="s">
        <v>68</v>
      </c>
      <c r="P479" s="11" t="s">
        <v>4900</v>
      </c>
      <c r="Q479" s="11" t="s">
        <v>61</v>
      </c>
      <c r="R479" s="11"/>
      <c r="S479" s="11"/>
      <c r="T479" s="11"/>
      <c r="U479" s="11"/>
      <c r="V479" s="11"/>
      <c r="W479" s="11" t="s">
        <v>69</v>
      </c>
      <c r="X479" s="148"/>
      <c r="Y479" s="11" t="s">
        <v>70</v>
      </c>
      <c r="Z479" s="12" t="s">
        <v>75</v>
      </c>
      <c r="AA479" s="15" t="s">
        <v>72</v>
      </c>
      <c r="AB479" s="15"/>
      <c r="AC479" s="4"/>
      <c r="AD479" s="4"/>
      <c r="AE479" s="76" t="s">
        <v>4261</v>
      </c>
      <c r="AF479" s="4"/>
      <c r="AG479" s="4"/>
      <c r="AH479" s="4"/>
      <c r="AI479" s="150"/>
    </row>
    <row r="480" spans="1:35" s="5" customFormat="1" ht="25.5" customHeight="1" x14ac:dyDescent="0.85">
      <c r="A480" s="10">
        <v>479</v>
      </c>
      <c r="B480" s="10" t="s">
        <v>4025</v>
      </c>
      <c r="C480" s="10" t="s">
        <v>469</v>
      </c>
      <c r="D480" s="10" t="s">
        <v>4807</v>
      </c>
      <c r="E480" s="10" t="s">
        <v>4882</v>
      </c>
      <c r="F480" s="11"/>
      <c r="G480" s="11" t="s">
        <v>11047</v>
      </c>
      <c r="H480" s="11" t="s">
        <v>4901</v>
      </c>
      <c r="I480" s="97">
        <v>444618</v>
      </c>
      <c r="J480" s="97">
        <v>1195440</v>
      </c>
      <c r="K480" s="11">
        <v>2022</v>
      </c>
      <c r="L480" s="11" t="s">
        <v>65</v>
      </c>
      <c r="M480" s="11"/>
      <c r="N480" s="11"/>
      <c r="O480" s="11" t="s">
        <v>68</v>
      </c>
      <c r="P480" s="11" t="s">
        <v>4902</v>
      </c>
      <c r="Q480" s="11" t="s">
        <v>61</v>
      </c>
      <c r="R480" s="11"/>
      <c r="S480" s="11"/>
      <c r="T480" s="11"/>
      <c r="U480" s="11"/>
      <c r="V480" s="11"/>
      <c r="W480" s="11" t="s">
        <v>69</v>
      </c>
      <c r="X480" s="148"/>
      <c r="Y480" s="11" t="s">
        <v>70</v>
      </c>
      <c r="Z480" s="12" t="s">
        <v>75</v>
      </c>
      <c r="AA480" s="15" t="s">
        <v>72</v>
      </c>
      <c r="AB480" s="15"/>
      <c r="AC480" s="4"/>
      <c r="AD480" s="4"/>
      <c r="AE480" s="76" t="s">
        <v>4261</v>
      </c>
      <c r="AF480" s="4"/>
      <c r="AG480" s="4"/>
      <c r="AH480" s="4"/>
      <c r="AI480" s="150"/>
    </row>
    <row r="481" spans="1:35" s="5" customFormat="1" ht="25.5" customHeight="1" x14ac:dyDescent="0.85">
      <c r="A481" s="10">
        <v>480</v>
      </c>
      <c r="B481" s="10" t="s">
        <v>4025</v>
      </c>
      <c r="C481" s="10" t="s">
        <v>469</v>
      </c>
      <c r="D481" s="10" t="s">
        <v>4807</v>
      </c>
      <c r="E481" s="10" t="s">
        <v>4882</v>
      </c>
      <c r="F481" s="11"/>
      <c r="G481" s="11" t="s">
        <v>11048</v>
      </c>
      <c r="H481" s="11" t="s">
        <v>4903</v>
      </c>
      <c r="I481" s="97">
        <v>444634</v>
      </c>
      <c r="J481" s="97">
        <v>1195017</v>
      </c>
      <c r="K481" s="11">
        <v>2022</v>
      </c>
      <c r="L481" s="11" t="s">
        <v>65</v>
      </c>
      <c r="M481" s="11"/>
      <c r="N481" s="11"/>
      <c r="O481" s="11" t="s">
        <v>68</v>
      </c>
      <c r="P481" s="11" t="s">
        <v>4904</v>
      </c>
      <c r="Q481" s="11" t="s">
        <v>61</v>
      </c>
      <c r="R481" s="11"/>
      <c r="S481" s="11"/>
      <c r="T481" s="11"/>
      <c r="U481" s="11"/>
      <c r="V481" s="11"/>
      <c r="W481" s="11" t="s">
        <v>69</v>
      </c>
      <c r="X481" s="148"/>
      <c r="Y481" s="11" t="s">
        <v>70</v>
      </c>
      <c r="Z481" s="12" t="s">
        <v>75</v>
      </c>
      <c r="AA481" s="15" t="s">
        <v>72</v>
      </c>
      <c r="AB481" s="15"/>
      <c r="AC481" s="4"/>
      <c r="AD481" s="4"/>
      <c r="AE481" s="76" t="s">
        <v>4261</v>
      </c>
      <c r="AF481" s="4"/>
      <c r="AG481" s="4"/>
      <c r="AH481" s="4"/>
      <c r="AI481" s="150"/>
    </row>
    <row r="482" spans="1:35" s="5" customFormat="1" ht="25.5" customHeight="1" x14ac:dyDescent="0.85">
      <c r="A482" s="10">
        <v>481</v>
      </c>
      <c r="B482" s="10" t="s">
        <v>4025</v>
      </c>
      <c r="C482" s="10" t="s">
        <v>469</v>
      </c>
      <c r="D482" s="10" t="s">
        <v>4807</v>
      </c>
      <c r="E482" s="10" t="s">
        <v>4905</v>
      </c>
      <c r="F482" s="11"/>
      <c r="G482" s="11" t="s">
        <v>11049</v>
      </c>
      <c r="H482" s="11" t="s">
        <v>4906</v>
      </c>
      <c r="I482" s="97">
        <v>444282</v>
      </c>
      <c r="J482" s="97">
        <v>1197686</v>
      </c>
      <c r="K482" s="11">
        <v>2022</v>
      </c>
      <c r="L482" s="11" t="s">
        <v>65</v>
      </c>
      <c r="M482" s="11"/>
      <c r="N482" s="11"/>
      <c r="O482" s="11" t="s">
        <v>68</v>
      </c>
      <c r="P482" s="11" t="s">
        <v>4907</v>
      </c>
      <c r="Q482" s="11" t="s">
        <v>61</v>
      </c>
      <c r="R482" s="11"/>
      <c r="S482" s="11"/>
      <c r="T482" s="11"/>
      <c r="U482" s="11"/>
      <c r="V482" s="11"/>
      <c r="W482" s="11" t="s">
        <v>69</v>
      </c>
      <c r="X482" s="148"/>
      <c r="Y482" s="11" t="s">
        <v>70</v>
      </c>
      <c r="Z482" s="12" t="s">
        <v>75</v>
      </c>
      <c r="AA482" s="15" t="s">
        <v>72</v>
      </c>
      <c r="AB482" s="15"/>
      <c r="AC482" s="4"/>
      <c r="AD482" s="4"/>
      <c r="AE482" s="76" t="s">
        <v>4261</v>
      </c>
      <c r="AF482" s="4"/>
      <c r="AG482" s="4"/>
      <c r="AH482" s="4"/>
      <c r="AI482" s="150"/>
    </row>
    <row r="483" spans="1:35" s="5" customFormat="1" ht="25.5" customHeight="1" x14ac:dyDescent="0.85">
      <c r="A483" s="10">
        <v>482</v>
      </c>
      <c r="B483" s="10" t="s">
        <v>4025</v>
      </c>
      <c r="C483" s="10" t="s">
        <v>469</v>
      </c>
      <c r="D483" s="10" t="s">
        <v>4807</v>
      </c>
      <c r="E483" s="10" t="s">
        <v>4905</v>
      </c>
      <c r="F483" s="11"/>
      <c r="G483" s="11" t="s">
        <v>11050</v>
      </c>
      <c r="H483" s="11" t="s">
        <v>4908</v>
      </c>
      <c r="I483" s="97">
        <v>444515</v>
      </c>
      <c r="J483" s="97">
        <v>1197521</v>
      </c>
      <c r="K483" s="11">
        <v>2022</v>
      </c>
      <c r="L483" s="11" t="s">
        <v>65</v>
      </c>
      <c r="M483" s="11"/>
      <c r="N483" s="11"/>
      <c r="O483" s="11" t="s">
        <v>68</v>
      </c>
      <c r="P483" s="11" t="s">
        <v>4909</v>
      </c>
      <c r="Q483" s="11" t="s">
        <v>61</v>
      </c>
      <c r="R483" s="11"/>
      <c r="S483" s="11"/>
      <c r="T483" s="11"/>
      <c r="U483" s="11"/>
      <c r="V483" s="11"/>
      <c r="W483" s="11" t="s">
        <v>69</v>
      </c>
      <c r="X483" s="148"/>
      <c r="Y483" s="11" t="s">
        <v>70</v>
      </c>
      <c r="Z483" s="12" t="s">
        <v>75</v>
      </c>
      <c r="AA483" s="15" t="s">
        <v>72</v>
      </c>
      <c r="AB483" s="15"/>
      <c r="AC483" s="4"/>
      <c r="AD483" s="4"/>
      <c r="AE483" s="76" t="s">
        <v>4261</v>
      </c>
      <c r="AF483" s="4"/>
      <c r="AG483" s="4"/>
      <c r="AH483" s="4"/>
      <c r="AI483" s="150"/>
    </row>
    <row r="484" spans="1:35" s="5" customFormat="1" ht="25.5" customHeight="1" x14ac:dyDescent="0.85">
      <c r="A484" s="10">
        <v>483</v>
      </c>
      <c r="B484" s="10" t="s">
        <v>4025</v>
      </c>
      <c r="C484" s="10" t="s">
        <v>469</v>
      </c>
      <c r="D484" s="10" t="s">
        <v>4807</v>
      </c>
      <c r="E484" s="10" t="s">
        <v>4905</v>
      </c>
      <c r="F484" s="11"/>
      <c r="G484" s="11" t="s">
        <v>11051</v>
      </c>
      <c r="H484" s="11" t="s">
        <v>4910</v>
      </c>
      <c r="I484" s="97">
        <v>443978</v>
      </c>
      <c r="J484" s="97">
        <v>1196971</v>
      </c>
      <c r="K484" s="11">
        <v>2022</v>
      </c>
      <c r="L484" s="11" t="s">
        <v>65</v>
      </c>
      <c r="M484" s="11"/>
      <c r="N484" s="11"/>
      <c r="O484" s="11" t="s">
        <v>68</v>
      </c>
      <c r="P484" s="11" t="s">
        <v>4911</v>
      </c>
      <c r="Q484" s="11" t="s">
        <v>61</v>
      </c>
      <c r="R484" s="11"/>
      <c r="S484" s="11"/>
      <c r="T484" s="11"/>
      <c r="U484" s="11"/>
      <c r="V484" s="11"/>
      <c r="W484" s="11" t="s">
        <v>69</v>
      </c>
      <c r="X484" s="148"/>
      <c r="Y484" s="11" t="s">
        <v>70</v>
      </c>
      <c r="Z484" s="12" t="s">
        <v>75</v>
      </c>
      <c r="AA484" s="15" t="s">
        <v>72</v>
      </c>
      <c r="AB484" s="15"/>
      <c r="AC484" s="4"/>
      <c r="AD484" s="4"/>
      <c r="AE484" s="76" t="s">
        <v>4261</v>
      </c>
      <c r="AF484" s="4"/>
      <c r="AG484" s="4"/>
      <c r="AH484" s="4"/>
      <c r="AI484" s="150"/>
    </row>
    <row r="485" spans="1:35" s="5" customFormat="1" ht="25.5" customHeight="1" x14ac:dyDescent="0.85">
      <c r="A485" s="10">
        <v>484</v>
      </c>
      <c r="B485" s="10" t="s">
        <v>4025</v>
      </c>
      <c r="C485" s="10" t="s">
        <v>469</v>
      </c>
      <c r="D485" s="10" t="s">
        <v>4807</v>
      </c>
      <c r="E485" s="10" t="s">
        <v>4905</v>
      </c>
      <c r="F485" s="11"/>
      <c r="G485" s="11" t="s">
        <v>11052</v>
      </c>
      <c r="H485" s="11" t="s">
        <v>4912</v>
      </c>
      <c r="I485" s="97">
        <v>443891</v>
      </c>
      <c r="J485" s="97">
        <v>1197517</v>
      </c>
      <c r="K485" s="11">
        <v>2022</v>
      </c>
      <c r="L485" s="11" t="s">
        <v>65</v>
      </c>
      <c r="M485" s="11"/>
      <c r="N485" s="11"/>
      <c r="O485" s="11" t="s">
        <v>68</v>
      </c>
      <c r="P485" s="11" t="s">
        <v>4913</v>
      </c>
      <c r="Q485" s="11" t="s">
        <v>61</v>
      </c>
      <c r="R485" s="11"/>
      <c r="S485" s="11"/>
      <c r="T485" s="11"/>
      <c r="U485" s="11"/>
      <c r="V485" s="11"/>
      <c r="W485" s="11" t="s">
        <v>69</v>
      </c>
      <c r="X485" s="148"/>
      <c r="Y485" s="11" t="s">
        <v>70</v>
      </c>
      <c r="Z485" s="12" t="s">
        <v>75</v>
      </c>
      <c r="AA485" s="15" t="s">
        <v>72</v>
      </c>
      <c r="AB485" s="15"/>
      <c r="AC485" s="4"/>
      <c r="AD485" s="4"/>
      <c r="AE485" s="76" t="s">
        <v>4261</v>
      </c>
      <c r="AF485" s="4"/>
      <c r="AG485" s="4"/>
      <c r="AH485" s="4"/>
      <c r="AI485" s="150"/>
    </row>
    <row r="486" spans="1:35" s="5" customFormat="1" ht="25.5" customHeight="1" x14ac:dyDescent="0.85">
      <c r="A486" s="10">
        <v>485</v>
      </c>
      <c r="B486" s="10" t="s">
        <v>4025</v>
      </c>
      <c r="C486" s="10" t="s">
        <v>469</v>
      </c>
      <c r="D486" s="10" t="s">
        <v>4807</v>
      </c>
      <c r="E486" s="10" t="s">
        <v>4905</v>
      </c>
      <c r="F486" s="11"/>
      <c r="G486" s="11" t="s">
        <v>11053</v>
      </c>
      <c r="H486" s="11" t="s">
        <v>4914</v>
      </c>
      <c r="I486" s="97">
        <v>444635</v>
      </c>
      <c r="J486" s="97">
        <v>1198387</v>
      </c>
      <c r="K486" s="11">
        <v>2022</v>
      </c>
      <c r="L486" s="11" t="s">
        <v>65</v>
      </c>
      <c r="M486" s="11"/>
      <c r="N486" s="11"/>
      <c r="O486" s="11" t="s">
        <v>68</v>
      </c>
      <c r="P486" s="11" t="s">
        <v>4915</v>
      </c>
      <c r="Q486" s="11" t="s">
        <v>61</v>
      </c>
      <c r="R486" s="11"/>
      <c r="S486" s="11"/>
      <c r="T486" s="11"/>
      <c r="U486" s="11"/>
      <c r="V486" s="11"/>
      <c r="W486" s="11" t="s">
        <v>69</v>
      </c>
      <c r="X486" s="148"/>
      <c r="Y486" s="11" t="s">
        <v>70</v>
      </c>
      <c r="Z486" s="12" t="s">
        <v>75</v>
      </c>
      <c r="AA486" s="15" t="s">
        <v>72</v>
      </c>
      <c r="AB486" s="15"/>
      <c r="AC486" s="4"/>
      <c r="AD486" s="4"/>
      <c r="AE486" s="76" t="s">
        <v>4261</v>
      </c>
      <c r="AF486" s="4"/>
      <c r="AG486" s="4"/>
      <c r="AH486" s="4"/>
      <c r="AI486" s="150"/>
    </row>
    <row r="487" spans="1:35" s="5" customFormat="1" ht="25.5" customHeight="1" x14ac:dyDescent="0.85">
      <c r="A487" s="10">
        <v>486</v>
      </c>
      <c r="B487" s="10" t="s">
        <v>4025</v>
      </c>
      <c r="C487" s="10" t="s">
        <v>469</v>
      </c>
      <c r="D487" s="10" t="s">
        <v>4807</v>
      </c>
      <c r="E487" s="10" t="s">
        <v>4905</v>
      </c>
      <c r="F487" s="11"/>
      <c r="G487" s="11" t="s">
        <v>11054</v>
      </c>
      <c r="H487" s="11" t="s">
        <v>4916</v>
      </c>
      <c r="I487" s="97">
        <v>444362</v>
      </c>
      <c r="J487" s="97">
        <v>1198761</v>
      </c>
      <c r="K487" s="11">
        <v>2022</v>
      </c>
      <c r="L487" s="11" t="s">
        <v>65</v>
      </c>
      <c r="M487" s="11"/>
      <c r="N487" s="11"/>
      <c r="O487" s="11" t="s">
        <v>68</v>
      </c>
      <c r="P487" s="11" t="s">
        <v>4917</v>
      </c>
      <c r="Q487" s="11" t="s">
        <v>61</v>
      </c>
      <c r="R487" s="11"/>
      <c r="S487" s="11"/>
      <c r="T487" s="11"/>
      <c r="U487" s="11"/>
      <c r="V487" s="11"/>
      <c r="W487" s="11" t="s">
        <v>69</v>
      </c>
      <c r="X487" s="148"/>
      <c r="Y487" s="11" t="s">
        <v>70</v>
      </c>
      <c r="Z487" s="12" t="s">
        <v>75</v>
      </c>
      <c r="AA487" s="15" t="s">
        <v>72</v>
      </c>
      <c r="AB487" s="15"/>
      <c r="AC487" s="4"/>
      <c r="AD487" s="4"/>
      <c r="AE487" s="76" t="s">
        <v>4261</v>
      </c>
      <c r="AF487" s="4"/>
      <c r="AG487" s="4"/>
      <c r="AH487" s="4"/>
      <c r="AI487" s="150"/>
    </row>
    <row r="488" spans="1:35" s="5" customFormat="1" ht="25.5" customHeight="1" x14ac:dyDescent="0.85">
      <c r="A488" s="10">
        <v>487</v>
      </c>
      <c r="B488" s="10" t="s">
        <v>4025</v>
      </c>
      <c r="C488" s="10" t="s">
        <v>469</v>
      </c>
      <c r="D488" s="10" t="s">
        <v>4807</v>
      </c>
      <c r="E488" s="10" t="s">
        <v>4905</v>
      </c>
      <c r="F488" s="11"/>
      <c r="G488" s="11" t="s">
        <v>11055</v>
      </c>
      <c r="H488" s="11" t="s">
        <v>4918</v>
      </c>
      <c r="I488" s="97">
        <v>444779</v>
      </c>
      <c r="J488" s="97">
        <v>1198072</v>
      </c>
      <c r="K488" s="11">
        <v>2022</v>
      </c>
      <c r="L488" s="11" t="s">
        <v>65</v>
      </c>
      <c r="M488" s="11"/>
      <c r="N488" s="11"/>
      <c r="O488" s="11" t="s">
        <v>68</v>
      </c>
      <c r="P488" s="11" t="s">
        <v>4919</v>
      </c>
      <c r="Q488" s="11" t="s">
        <v>61</v>
      </c>
      <c r="R488" s="11"/>
      <c r="S488" s="11"/>
      <c r="T488" s="11"/>
      <c r="U488" s="11"/>
      <c r="V488" s="11"/>
      <c r="W488" s="11" t="s">
        <v>69</v>
      </c>
      <c r="X488" s="148"/>
      <c r="Y488" s="11" t="s">
        <v>70</v>
      </c>
      <c r="Z488" s="12" t="s">
        <v>75</v>
      </c>
      <c r="AA488" s="15" t="s">
        <v>72</v>
      </c>
      <c r="AB488" s="15"/>
      <c r="AC488" s="4"/>
      <c r="AD488" s="4"/>
      <c r="AE488" s="76" t="s">
        <v>4261</v>
      </c>
      <c r="AF488" s="4"/>
      <c r="AG488" s="4"/>
      <c r="AH488" s="4"/>
      <c r="AI488" s="150"/>
    </row>
    <row r="489" spans="1:35" s="5" customFormat="1" ht="25.5" customHeight="1" x14ac:dyDescent="0.85">
      <c r="A489" s="10">
        <v>488</v>
      </c>
      <c r="B489" s="10" t="s">
        <v>4025</v>
      </c>
      <c r="C489" s="10" t="s">
        <v>469</v>
      </c>
      <c r="D489" s="10" t="s">
        <v>4807</v>
      </c>
      <c r="E489" s="10" t="s">
        <v>4905</v>
      </c>
      <c r="F489" s="11"/>
      <c r="G489" s="11" t="s">
        <v>11056</v>
      </c>
      <c r="H489" s="11" t="s">
        <v>4920</v>
      </c>
      <c r="I489" s="97">
        <v>443122</v>
      </c>
      <c r="J489" s="97">
        <v>1197750</v>
      </c>
      <c r="K489" s="11">
        <v>2022</v>
      </c>
      <c r="L489" s="11" t="s">
        <v>65</v>
      </c>
      <c r="M489" s="11"/>
      <c r="N489" s="11"/>
      <c r="O489" s="11" t="s">
        <v>68</v>
      </c>
      <c r="P489" s="11" t="s">
        <v>4921</v>
      </c>
      <c r="Q489" s="11" t="s">
        <v>61</v>
      </c>
      <c r="R489" s="11"/>
      <c r="S489" s="11"/>
      <c r="T489" s="11"/>
      <c r="U489" s="11"/>
      <c r="V489" s="11"/>
      <c r="W489" s="11" t="s">
        <v>69</v>
      </c>
      <c r="X489" s="148"/>
      <c r="Y489" s="11" t="s">
        <v>70</v>
      </c>
      <c r="Z489" s="12" t="s">
        <v>75</v>
      </c>
      <c r="AA489" s="15" t="s">
        <v>72</v>
      </c>
      <c r="AB489" s="15"/>
      <c r="AC489" s="4"/>
      <c r="AD489" s="4"/>
      <c r="AE489" s="76" t="s">
        <v>4261</v>
      </c>
      <c r="AF489" s="4"/>
      <c r="AG489" s="4"/>
      <c r="AH489" s="4"/>
      <c r="AI489" s="150"/>
    </row>
    <row r="490" spans="1:35" s="5" customFormat="1" ht="25.5" customHeight="1" x14ac:dyDescent="0.85">
      <c r="A490" s="10">
        <v>489</v>
      </c>
      <c r="B490" s="10" t="s">
        <v>4025</v>
      </c>
      <c r="C490" s="10" t="s">
        <v>469</v>
      </c>
      <c r="D490" s="10" t="s">
        <v>4807</v>
      </c>
      <c r="E490" s="10" t="s">
        <v>4905</v>
      </c>
      <c r="F490" s="11"/>
      <c r="G490" s="11" t="s">
        <v>11057</v>
      </c>
      <c r="H490" s="11" t="s">
        <v>4922</v>
      </c>
      <c r="I490" s="97">
        <v>443258</v>
      </c>
      <c r="J490" s="97">
        <v>1197766</v>
      </c>
      <c r="K490" s="11">
        <v>2022</v>
      </c>
      <c r="L490" s="11" t="s">
        <v>65</v>
      </c>
      <c r="M490" s="11"/>
      <c r="N490" s="11"/>
      <c r="O490" s="11" t="s">
        <v>68</v>
      </c>
      <c r="P490" s="11" t="s">
        <v>4923</v>
      </c>
      <c r="Q490" s="11" t="s">
        <v>61</v>
      </c>
      <c r="R490" s="11"/>
      <c r="S490" s="11"/>
      <c r="T490" s="11"/>
      <c r="U490" s="11"/>
      <c r="V490" s="11"/>
      <c r="W490" s="11" t="s">
        <v>69</v>
      </c>
      <c r="X490" s="148"/>
      <c r="Y490" s="11" t="s">
        <v>70</v>
      </c>
      <c r="Z490" s="12" t="s">
        <v>75</v>
      </c>
      <c r="AA490" s="15" t="s">
        <v>72</v>
      </c>
      <c r="AB490" s="15"/>
      <c r="AC490" s="4"/>
      <c r="AD490" s="4"/>
      <c r="AE490" s="76" t="s">
        <v>4261</v>
      </c>
      <c r="AF490" s="4"/>
      <c r="AG490" s="4"/>
      <c r="AH490" s="4"/>
      <c r="AI490" s="150"/>
    </row>
    <row r="491" spans="1:35" s="5" customFormat="1" ht="25.5" customHeight="1" x14ac:dyDescent="0.85">
      <c r="A491" s="10">
        <v>490</v>
      </c>
      <c r="B491" s="10" t="s">
        <v>4025</v>
      </c>
      <c r="C491" s="10" t="s">
        <v>469</v>
      </c>
      <c r="D491" s="10" t="s">
        <v>4807</v>
      </c>
      <c r="E491" s="10" t="s">
        <v>4905</v>
      </c>
      <c r="F491" s="11"/>
      <c r="G491" s="11" t="s">
        <v>11058</v>
      </c>
      <c r="H491" s="11" t="s">
        <v>4924</v>
      </c>
      <c r="I491" s="97">
        <v>443154</v>
      </c>
      <c r="J491" s="97">
        <v>1198114</v>
      </c>
      <c r="K491" s="11">
        <v>2022</v>
      </c>
      <c r="L491" s="11" t="s">
        <v>65</v>
      </c>
      <c r="M491" s="11"/>
      <c r="N491" s="11"/>
      <c r="O491" s="11" t="s">
        <v>68</v>
      </c>
      <c r="P491" s="11" t="s">
        <v>4925</v>
      </c>
      <c r="Q491" s="11" t="s">
        <v>61</v>
      </c>
      <c r="R491" s="11"/>
      <c r="S491" s="11"/>
      <c r="T491" s="11"/>
      <c r="U491" s="11"/>
      <c r="V491" s="11"/>
      <c r="W491" s="11" t="s">
        <v>69</v>
      </c>
      <c r="X491" s="148"/>
      <c r="Y491" s="11" t="s">
        <v>70</v>
      </c>
      <c r="Z491" s="12" t="s">
        <v>75</v>
      </c>
      <c r="AA491" s="15" t="s">
        <v>72</v>
      </c>
      <c r="AB491" s="15"/>
      <c r="AC491" s="4"/>
      <c r="AD491" s="4"/>
      <c r="AE491" s="76" t="s">
        <v>4261</v>
      </c>
      <c r="AF491" s="4"/>
      <c r="AG491" s="4"/>
      <c r="AH491" s="4"/>
      <c r="AI491" s="150"/>
    </row>
    <row r="492" spans="1:35" s="5" customFormat="1" ht="25.5" customHeight="1" x14ac:dyDescent="0.85">
      <c r="A492" s="10">
        <v>491</v>
      </c>
      <c r="B492" s="10" t="s">
        <v>4025</v>
      </c>
      <c r="C492" s="10" t="s">
        <v>469</v>
      </c>
      <c r="D492" s="10" t="s">
        <v>4926</v>
      </c>
      <c r="E492" s="10" t="s">
        <v>4927</v>
      </c>
      <c r="F492" s="11"/>
      <c r="G492" s="11" t="s">
        <v>11059</v>
      </c>
      <c r="H492" s="11" t="s">
        <v>4693</v>
      </c>
      <c r="I492" s="97">
        <v>444691</v>
      </c>
      <c r="J492" s="97">
        <v>1194352</v>
      </c>
      <c r="K492" s="11">
        <v>2022</v>
      </c>
      <c r="L492" s="11" t="s">
        <v>65</v>
      </c>
      <c r="M492" s="11"/>
      <c r="N492" s="11"/>
      <c r="O492" s="11" t="s">
        <v>68</v>
      </c>
      <c r="P492" s="11" t="s">
        <v>4928</v>
      </c>
      <c r="Q492" s="11" t="s">
        <v>61</v>
      </c>
      <c r="R492" s="11"/>
      <c r="S492" s="11"/>
      <c r="T492" s="11"/>
      <c r="U492" s="11"/>
      <c r="V492" s="11"/>
      <c r="W492" s="11" t="s">
        <v>69</v>
      </c>
      <c r="X492" s="148"/>
      <c r="Y492" s="11" t="s">
        <v>70</v>
      </c>
      <c r="Z492" s="12" t="s">
        <v>75</v>
      </c>
      <c r="AA492" s="15" t="s">
        <v>72</v>
      </c>
      <c r="AB492" s="15"/>
      <c r="AC492" s="4"/>
      <c r="AD492" s="4"/>
      <c r="AE492" s="76" t="s">
        <v>4261</v>
      </c>
      <c r="AF492" s="4"/>
      <c r="AG492" s="4"/>
      <c r="AH492" s="4"/>
      <c r="AI492" s="150"/>
    </row>
    <row r="493" spans="1:35" s="5" customFormat="1" ht="25.5" customHeight="1" x14ac:dyDescent="0.85">
      <c r="A493" s="10">
        <v>492</v>
      </c>
      <c r="B493" s="10" t="s">
        <v>4025</v>
      </c>
      <c r="C493" s="10" t="s">
        <v>469</v>
      </c>
      <c r="D493" s="10" t="s">
        <v>4926</v>
      </c>
      <c r="E493" s="10" t="s">
        <v>4927</v>
      </c>
      <c r="F493" s="11"/>
      <c r="G493" s="11" t="s">
        <v>11060</v>
      </c>
      <c r="H493" s="11" t="s">
        <v>4695</v>
      </c>
      <c r="I493" s="97">
        <v>443874</v>
      </c>
      <c r="J493" s="97">
        <v>1194559</v>
      </c>
      <c r="K493" s="11">
        <v>2022</v>
      </c>
      <c r="L493" s="11" t="s">
        <v>65</v>
      </c>
      <c r="M493" s="11"/>
      <c r="N493" s="11"/>
      <c r="O493" s="11" t="s">
        <v>68</v>
      </c>
      <c r="P493" s="11" t="s">
        <v>4929</v>
      </c>
      <c r="Q493" s="11" t="s">
        <v>61</v>
      </c>
      <c r="R493" s="11"/>
      <c r="S493" s="11"/>
      <c r="T493" s="11"/>
      <c r="U493" s="11"/>
      <c r="V493" s="11"/>
      <c r="W493" s="11" t="s">
        <v>69</v>
      </c>
      <c r="X493" s="148"/>
      <c r="Y493" s="11" t="s">
        <v>70</v>
      </c>
      <c r="Z493" s="12" t="s">
        <v>75</v>
      </c>
      <c r="AA493" s="15" t="s">
        <v>72</v>
      </c>
      <c r="AB493" s="15"/>
      <c r="AC493" s="4"/>
      <c r="AD493" s="4"/>
      <c r="AE493" s="76" t="s">
        <v>4261</v>
      </c>
      <c r="AF493" s="4"/>
      <c r="AG493" s="4"/>
      <c r="AH493" s="4"/>
      <c r="AI493" s="150"/>
    </row>
    <row r="494" spans="1:35" s="5" customFormat="1" ht="25.5" customHeight="1" x14ac:dyDescent="0.85">
      <c r="A494" s="10">
        <v>493</v>
      </c>
      <c r="B494" s="10" t="s">
        <v>4025</v>
      </c>
      <c r="C494" s="10" t="s">
        <v>469</v>
      </c>
      <c r="D494" s="10" t="s">
        <v>4926</v>
      </c>
      <c r="E494" s="10" t="s">
        <v>4927</v>
      </c>
      <c r="F494" s="11"/>
      <c r="G494" s="11" t="s">
        <v>11061</v>
      </c>
      <c r="H494" s="11" t="s">
        <v>4697</v>
      </c>
      <c r="I494" s="97">
        <v>443475</v>
      </c>
      <c r="J494" s="97">
        <v>1194257</v>
      </c>
      <c r="K494" s="11">
        <v>2022</v>
      </c>
      <c r="L494" s="11" t="s">
        <v>65</v>
      </c>
      <c r="M494" s="11"/>
      <c r="N494" s="11"/>
      <c r="O494" s="11" t="s">
        <v>68</v>
      </c>
      <c r="P494" s="11" t="s">
        <v>4930</v>
      </c>
      <c r="Q494" s="11" t="s">
        <v>61</v>
      </c>
      <c r="R494" s="11"/>
      <c r="S494" s="11"/>
      <c r="T494" s="11"/>
      <c r="U494" s="11"/>
      <c r="V494" s="11"/>
      <c r="W494" s="11" t="s">
        <v>69</v>
      </c>
      <c r="X494" s="148"/>
      <c r="Y494" s="11" t="s">
        <v>70</v>
      </c>
      <c r="Z494" s="12" t="s">
        <v>75</v>
      </c>
      <c r="AA494" s="15" t="s">
        <v>72</v>
      </c>
      <c r="AB494" s="15"/>
      <c r="AC494" s="4"/>
      <c r="AD494" s="4"/>
      <c r="AE494" s="76" t="s">
        <v>4261</v>
      </c>
      <c r="AF494" s="4"/>
      <c r="AG494" s="4"/>
      <c r="AH494" s="4"/>
      <c r="AI494" s="150"/>
    </row>
    <row r="495" spans="1:35" s="5" customFormat="1" ht="25.5" customHeight="1" x14ac:dyDescent="0.85">
      <c r="A495" s="10">
        <v>494</v>
      </c>
      <c r="B495" s="10" t="s">
        <v>4025</v>
      </c>
      <c r="C495" s="10" t="s">
        <v>469</v>
      </c>
      <c r="D495" s="10" t="s">
        <v>4926</v>
      </c>
      <c r="E495" s="10" t="s">
        <v>4927</v>
      </c>
      <c r="F495" s="11"/>
      <c r="G495" s="11" t="s">
        <v>11062</v>
      </c>
      <c r="H495" s="11" t="s">
        <v>4699</v>
      </c>
      <c r="I495" s="97">
        <v>443196</v>
      </c>
      <c r="J495" s="97">
        <v>1193987</v>
      </c>
      <c r="K495" s="11">
        <v>2022</v>
      </c>
      <c r="L495" s="11" t="s">
        <v>65</v>
      </c>
      <c r="M495" s="11"/>
      <c r="N495" s="11"/>
      <c r="O495" s="11" t="s">
        <v>68</v>
      </c>
      <c r="P495" s="11" t="s">
        <v>4931</v>
      </c>
      <c r="Q495" s="11" t="s">
        <v>61</v>
      </c>
      <c r="R495" s="11"/>
      <c r="S495" s="11"/>
      <c r="T495" s="11"/>
      <c r="U495" s="11"/>
      <c r="V495" s="11"/>
      <c r="W495" s="11" t="s">
        <v>69</v>
      </c>
      <c r="X495" s="148"/>
      <c r="Y495" s="11" t="s">
        <v>70</v>
      </c>
      <c r="Z495" s="12" t="s">
        <v>75</v>
      </c>
      <c r="AA495" s="15" t="s">
        <v>72</v>
      </c>
      <c r="AB495" s="15"/>
      <c r="AC495" s="4"/>
      <c r="AD495" s="4"/>
      <c r="AE495" s="76" t="s">
        <v>4261</v>
      </c>
      <c r="AF495" s="4"/>
      <c r="AG495" s="4"/>
      <c r="AH495" s="4"/>
      <c r="AI495" s="150"/>
    </row>
    <row r="496" spans="1:35" s="5" customFormat="1" ht="25.5" customHeight="1" x14ac:dyDescent="0.85">
      <c r="A496" s="10">
        <v>495</v>
      </c>
      <c r="B496" s="10" t="s">
        <v>4025</v>
      </c>
      <c r="C496" s="10" t="s">
        <v>469</v>
      </c>
      <c r="D496" s="10" t="s">
        <v>4926</v>
      </c>
      <c r="E496" s="10" t="s">
        <v>4927</v>
      </c>
      <c r="F496" s="11"/>
      <c r="G496" s="11" t="s">
        <v>11063</v>
      </c>
      <c r="H496" s="11" t="s">
        <v>4701</v>
      </c>
      <c r="I496" s="97">
        <v>443309</v>
      </c>
      <c r="J496" s="97">
        <v>1194475</v>
      </c>
      <c r="K496" s="11">
        <v>2022</v>
      </c>
      <c r="L496" s="11" t="s">
        <v>65</v>
      </c>
      <c r="M496" s="11"/>
      <c r="N496" s="11"/>
      <c r="O496" s="11" t="s">
        <v>68</v>
      </c>
      <c r="P496" s="11" t="s">
        <v>4932</v>
      </c>
      <c r="Q496" s="11" t="s">
        <v>61</v>
      </c>
      <c r="R496" s="11"/>
      <c r="S496" s="11"/>
      <c r="T496" s="11"/>
      <c r="U496" s="11"/>
      <c r="V496" s="11"/>
      <c r="W496" s="11" t="s">
        <v>69</v>
      </c>
      <c r="X496" s="148"/>
      <c r="Y496" s="11" t="s">
        <v>70</v>
      </c>
      <c r="Z496" s="12" t="s">
        <v>75</v>
      </c>
      <c r="AA496" s="15" t="s">
        <v>72</v>
      </c>
      <c r="AB496" s="15"/>
      <c r="AC496" s="4"/>
      <c r="AD496" s="4"/>
      <c r="AE496" s="76" t="s">
        <v>4261</v>
      </c>
      <c r="AF496" s="4"/>
      <c r="AG496" s="4"/>
      <c r="AH496" s="4"/>
      <c r="AI496" s="150"/>
    </row>
    <row r="497" spans="1:35" s="5" customFormat="1" ht="25.5" customHeight="1" x14ac:dyDescent="0.85">
      <c r="A497" s="10">
        <v>496</v>
      </c>
      <c r="B497" s="10" t="s">
        <v>4025</v>
      </c>
      <c r="C497" s="10" t="s">
        <v>469</v>
      </c>
      <c r="D497" s="10" t="s">
        <v>4926</v>
      </c>
      <c r="E497" s="10" t="s">
        <v>4927</v>
      </c>
      <c r="F497" s="11"/>
      <c r="G497" s="11" t="s">
        <v>11064</v>
      </c>
      <c r="H497" s="11" t="s">
        <v>4704</v>
      </c>
      <c r="I497" s="97">
        <v>444198</v>
      </c>
      <c r="J497" s="97">
        <v>1193636</v>
      </c>
      <c r="K497" s="11">
        <v>2022</v>
      </c>
      <c r="L497" s="11" t="s">
        <v>65</v>
      </c>
      <c r="M497" s="11"/>
      <c r="N497" s="11"/>
      <c r="O497" s="11" t="s">
        <v>68</v>
      </c>
      <c r="P497" s="11" t="s">
        <v>4933</v>
      </c>
      <c r="Q497" s="11" t="s">
        <v>61</v>
      </c>
      <c r="R497" s="11"/>
      <c r="S497" s="11"/>
      <c r="T497" s="11"/>
      <c r="U497" s="11"/>
      <c r="V497" s="11"/>
      <c r="W497" s="11" t="s">
        <v>69</v>
      </c>
      <c r="X497" s="148"/>
      <c r="Y497" s="11" t="s">
        <v>70</v>
      </c>
      <c r="Z497" s="12" t="s">
        <v>75</v>
      </c>
      <c r="AA497" s="15" t="s">
        <v>72</v>
      </c>
      <c r="AB497" s="15"/>
      <c r="AC497" s="4"/>
      <c r="AD497" s="4"/>
      <c r="AE497" s="76" t="s">
        <v>4261</v>
      </c>
      <c r="AF497" s="4"/>
      <c r="AG497" s="4"/>
      <c r="AH497" s="4"/>
      <c r="AI497" s="150"/>
    </row>
    <row r="498" spans="1:35" s="5" customFormat="1" ht="25.5" customHeight="1" x14ac:dyDescent="0.85">
      <c r="A498" s="10">
        <v>497</v>
      </c>
      <c r="B498" s="10" t="s">
        <v>4025</v>
      </c>
      <c r="C498" s="10" t="s">
        <v>469</v>
      </c>
      <c r="D498" s="10" t="s">
        <v>4926</v>
      </c>
      <c r="E498" s="10" t="s">
        <v>4927</v>
      </c>
      <c r="F498" s="11"/>
      <c r="G498" s="11" t="s">
        <v>11065</v>
      </c>
      <c r="H498" s="11" t="s">
        <v>4706</v>
      </c>
      <c r="I498" s="97">
        <v>444161</v>
      </c>
      <c r="J498" s="97">
        <v>1193797</v>
      </c>
      <c r="K498" s="11">
        <v>2022</v>
      </c>
      <c r="L498" s="11" t="s">
        <v>65</v>
      </c>
      <c r="M498" s="11"/>
      <c r="N498" s="11"/>
      <c r="O498" s="11" t="s">
        <v>68</v>
      </c>
      <c r="P498" s="11" t="s">
        <v>4934</v>
      </c>
      <c r="Q498" s="11" t="s">
        <v>61</v>
      </c>
      <c r="R498" s="11"/>
      <c r="S498" s="11"/>
      <c r="T498" s="11"/>
      <c r="U498" s="11"/>
      <c r="V498" s="11"/>
      <c r="W498" s="11" t="s">
        <v>69</v>
      </c>
      <c r="X498" s="148"/>
      <c r="Y498" s="11" t="s">
        <v>70</v>
      </c>
      <c r="Z498" s="12" t="s">
        <v>75</v>
      </c>
      <c r="AA498" s="15" t="s">
        <v>72</v>
      </c>
      <c r="AB498" s="15"/>
      <c r="AC498" s="4"/>
      <c r="AD498" s="4"/>
      <c r="AE498" s="76" t="s">
        <v>4261</v>
      </c>
      <c r="AF498" s="4"/>
      <c r="AG498" s="4"/>
      <c r="AH498" s="4"/>
      <c r="AI498" s="150"/>
    </row>
    <row r="499" spans="1:35" s="5" customFormat="1" ht="25.5" customHeight="1" x14ac:dyDescent="0.85">
      <c r="A499" s="10">
        <v>498</v>
      </c>
      <c r="B499" s="10" t="s">
        <v>4025</v>
      </c>
      <c r="C499" s="10" t="s">
        <v>469</v>
      </c>
      <c r="D499" s="10" t="s">
        <v>4926</v>
      </c>
      <c r="E499" s="10" t="s">
        <v>4927</v>
      </c>
      <c r="F499" s="11"/>
      <c r="G499" s="11" t="s">
        <v>11066</v>
      </c>
      <c r="H499" s="11" t="s">
        <v>4708</v>
      </c>
      <c r="I499" s="97">
        <v>443239</v>
      </c>
      <c r="J499" s="97">
        <v>1194751</v>
      </c>
      <c r="K499" s="11">
        <v>2022</v>
      </c>
      <c r="L499" s="11" t="s">
        <v>65</v>
      </c>
      <c r="M499" s="11"/>
      <c r="N499" s="11"/>
      <c r="O499" s="11" t="s">
        <v>68</v>
      </c>
      <c r="P499" s="11" t="s">
        <v>4935</v>
      </c>
      <c r="Q499" s="11" t="s">
        <v>61</v>
      </c>
      <c r="R499" s="11"/>
      <c r="S499" s="11"/>
      <c r="T499" s="11"/>
      <c r="U499" s="11"/>
      <c r="V499" s="11"/>
      <c r="W499" s="11" t="s">
        <v>69</v>
      </c>
      <c r="X499" s="148"/>
      <c r="Y499" s="11" t="s">
        <v>70</v>
      </c>
      <c r="Z499" s="12" t="s">
        <v>75</v>
      </c>
      <c r="AA499" s="15" t="s">
        <v>72</v>
      </c>
      <c r="AB499" s="15"/>
      <c r="AC499" s="4"/>
      <c r="AD499" s="4"/>
      <c r="AE499" s="76" t="s">
        <v>4261</v>
      </c>
      <c r="AF499" s="4"/>
      <c r="AG499" s="4"/>
      <c r="AH499" s="4"/>
      <c r="AI499" s="150"/>
    </row>
    <row r="500" spans="1:35" s="5" customFormat="1" ht="25.5" customHeight="1" x14ac:dyDescent="0.85">
      <c r="A500" s="10">
        <v>499</v>
      </c>
      <c r="B500" s="10" t="s">
        <v>4025</v>
      </c>
      <c r="C500" s="10" t="s">
        <v>469</v>
      </c>
      <c r="D500" s="10" t="s">
        <v>4926</v>
      </c>
      <c r="E500" s="10" t="s">
        <v>4927</v>
      </c>
      <c r="F500" s="11"/>
      <c r="G500" s="11" t="s">
        <v>11067</v>
      </c>
      <c r="H500" s="11" t="s">
        <v>4710</v>
      </c>
      <c r="I500" s="97">
        <v>443151</v>
      </c>
      <c r="J500" s="97">
        <v>1195300</v>
      </c>
      <c r="K500" s="11">
        <v>2022</v>
      </c>
      <c r="L500" s="11" t="s">
        <v>65</v>
      </c>
      <c r="M500" s="11"/>
      <c r="N500" s="11"/>
      <c r="O500" s="11" t="s">
        <v>68</v>
      </c>
      <c r="P500" s="11" t="s">
        <v>4936</v>
      </c>
      <c r="Q500" s="11" t="s">
        <v>61</v>
      </c>
      <c r="R500" s="11"/>
      <c r="S500" s="11"/>
      <c r="T500" s="11"/>
      <c r="U500" s="11"/>
      <c r="V500" s="11"/>
      <c r="W500" s="11" t="s">
        <v>69</v>
      </c>
      <c r="X500" s="148"/>
      <c r="Y500" s="11" t="s">
        <v>70</v>
      </c>
      <c r="Z500" s="12" t="s">
        <v>75</v>
      </c>
      <c r="AA500" s="15" t="s">
        <v>72</v>
      </c>
      <c r="AB500" s="15"/>
      <c r="AC500" s="4"/>
      <c r="AD500" s="4"/>
      <c r="AE500" s="76" t="s">
        <v>4261</v>
      </c>
      <c r="AF500" s="4"/>
      <c r="AG500" s="4"/>
      <c r="AH500" s="4"/>
      <c r="AI500" s="150"/>
    </row>
    <row r="501" spans="1:35" s="5" customFormat="1" ht="25.5" customHeight="1" x14ac:dyDescent="0.85">
      <c r="A501" s="10">
        <v>500</v>
      </c>
      <c r="B501" s="10" t="s">
        <v>4025</v>
      </c>
      <c r="C501" s="10" t="s">
        <v>469</v>
      </c>
      <c r="D501" s="10" t="s">
        <v>4926</v>
      </c>
      <c r="E501" s="10" t="s">
        <v>4927</v>
      </c>
      <c r="F501" s="11"/>
      <c r="G501" s="11" t="s">
        <v>11068</v>
      </c>
      <c r="H501" s="11" t="s">
        <v>4712</v>
      </c>
      <c r="I501" s="97">
        <v>444791</v>
      </c>
      <c r="J501" s="97">
        <v>1193893</v>
      </c>
      <c r="K501" s="11">
        <v>2022</v>
      </c>
      <c r="L501" s="11" t="s">
        <v>65</v>
      </c>
      <c r="M501" s="11"/>
      <c r="N501" s="11"/>
      <c r="O501" s="11" t="s">
        <v>68</v>
      </c>
      <c r="P501" s="11" t="s">
        <v>4937</v>
      </c>
      <c r="Q501" s="11" t="s">
        <v>61</v>
      </c>
      <c r="R501" s="11"/>
      <c r="S501" s="11"/>
      <c r="T501" s="11"/>
      <c r="U501" s="11"/>
      <c r="V501" s="11"/>
      <c r="W501" s="11" t="s">
        <v>69</v>
      </c>
      <c r="X501" s="148"/>
      <c r="Y501" s="11" t="s">
        <v>70</v>
      </c>
      <c r="Z501" s="12" t="s">
        <v>75</v>
      </c>
      <c r="AA501" s="15" t="s">
        <v>72</v>
      </c>
      <c r="AB501" s="15"/>
      <c r="AC501" s="4"/>
      <c r="AD501" s="4"/>
      <c r="AE501" s="76" t="s">
        <v>4261</v>
      </c>
      <c r="AF501" s="4"/>
      <c r="AG501" s="4"/>
      <c r="AH501" s="4"/>
      <c r="AI501" s="150"/>
    </row>
    <row r="502" spans="1:35" s="5" customFormat="1" ht="25.5" customHeight="1" x14ac:dyDescent="0.85">
      <c r="A502" s="10">
        <v>501</v>
      </c>
      <c r="B502" s="10" t="s">
        <v>4025</v>
      </c>
      <c r="C502" s="10" t="s">
        <v>469</v>
      </c>
      <c r="D502" s="10" t="s">
        <v>4926</v>
      </c>
      <c r="E502" s="10" t="s">
        <v>4927</v>
      </c>
      <c r="F502" s="11"/>
      <c r="G502" s="11" t="s">
        <v>11069</v>
      </c>
      <c r="H502" s="11" t="s">
        <v>4714</v>
      </c>
      <c r="I502" s="97">
        <v>443782</v>
      </c>
      <c r="J502" s="97">
        <v>1193802</v>
      </c>
      <c r="K502" s="11">
        <v>2022</v>
      </c>
      <c r="L502" s="11" t="s">
        <v>65</v>
      </c>
      <c r="M502" s="11"/>
      <c r="N502" s="11"/>
      <c r="O502" s="11" t="s">
        <v>68</v>
      </c>
      <c r="P502" s="11" t="s">
        <v>4938</v>
      </c>
      <c r="Q502" s="11" t="s">
        <v>61</v>
      </c>
      <c r="R502" s="11"/>
      <c r="S502" s="11"/>
      <c r="T502" s="11"/>
      <c r="U502" s="11"/>
      <c r="V502" s="11"/>
      <c r="W502" s="11" t="s">
        <v>69</v>
      </c>
      <c r="X502" s="148"/>
      <c r="Y502" s="11" t="s">
        <v>70</v>
      </c>
      <c r="Z502" s="12" t="s">
        <v>75</v>
      </c>
      <c r="AA502" s="15" t="s">
        <v>72</v>
      </c>
      <c r="AB502" s="15"/>
      <c r="AC502" s="4"/>
      <c r="AD502" s="4"/>
      <c r="AE502" s="76" t="s">
        <v>4261</v>
      </c>
      <c r="AF502" s="4"/>
      <c r="AG502" s="4"/>
      <c r="AH502" s="4"/>
      <c r="AI502" s="150"/>
    </row>
    <row r="503" spans="1:35" s="5" customFormat="1" ht="25.5" customHeight="1" x14ac:dyDescent="0.85">
      <c r="A503" s="10">
        <v>502</v>
      </c>
      <c r="B503" s="10" t="s">
        <v>4025</v>
      </c>
      <c r="C503" s="10" t="s">
        <v>469</v>
      </c>
      <c r="D503" s="10" t="s">
        <v>4926</v>
      </c>
      <c r="E503" s="10" t="s">
        <v>4927</v>
      </c>
      <c r="F503" s="11"/>
      <c r="G503" s="11" t="s">
        <v>11070</v>
      </c>
      <c r="H503" s="11" t="s">
        <v>4716</v>
      </c>
      <c r="I503" s="97">
        <v>444355</v>
      </c>
      <c r="J503" s="97">
        <v>1194735</v>
      </c>
      <c r="K503" s="11">
        <v>2022</v>
      </c>
      <c r="L503" s="11" t="s">
        <v>65</v>
      </c>
      <c r="M503" s="11"/>
      <c r="N503" s="11"/>
      <c r="O503" s="11" t="s">
        <v>68</v>
      </c>
      <c r="P503" s="11" t="s">
        <v>4939</v>
      </c>
      <c r="Q503" s="11" t="s">
        <v>61</v>
      </c>
      <c r="R503" s="11"/>
      <c r="S503" s="11"/>
      <c r="T503" s="11"/>
      <c r="U503" s="11"/>
      <c r="V503" s="11"/>
      <c r="W503" s="11" t="s">
        <v>69</v>
      </c>
      <c r="X503" s="148"/>
      <c r="Y503" s="11" t="s">
        <v>70</v>
      </c>
      <c r="Z503" s="12" t="s">
        <v>75</v>
      </c>
      <c r="AA503" s="15" t="s">
        <v>72</v>
      </c>
      <c r="AB503" s="15"/>
      <c r="AC503" s="4"/>
      <c r="AD503" s="4"/>
      <c r="AE503" s="76" t="s">
        <v>4261</v>
      </c>
      <c r="AF503" s="4"/>
      <c r="AG503" s="4"/>
      <c r="AH503" s="4"/>
      <c r="AI503" s="150"/>
    </row>
    <row r="504" spans="1:35" s="5" customFormat="1" ht="25.5" customHeight="1" x14ac:dyDescent="0.85">
      <c r="A504" s="10">
        <v>503</v>
      </c>
      <c r="B504" s="10" t="s">
        <v>4025</v>
      </c>
      <c r="C504" s="10" t="s">
        <v>469</v>
      </c>
      <c r="D504" s="10" t="s">
        <v>4926</v>
      </c>
      <c r="E504" s="10" t="s">
        <v>4927</v>
      </c>
      <c r="F504" s="11"/>
      <c r="G504" s="11" t="s">
        <v>11071</v>
      </c>
      <c r="H504" s="11" t="s">
        <v>4718</v>
      </c>
      <c r="I504" s="97">
        <v>443259</v>
      </c>
      <c r="J504" s="97">
        <v>1196013</v>
      </c>
      <c r="K504" s="11">
        <v>2022</v>
      </c>
      <c r="L504" s="11" t="s">
        <v>65</v>
      </c>
      <c r="M504" s="11"/>
      <c r="N504" s="11"/>
      <c r="O504" s="11" t="s">
        <v>68</v>
      </c>
      <c r="P504" s="11" t="s">
        <v>4940</v>
      </c>
      <c r="Q504" s="11" t="s">
        <v>61</v>
      </c>
      <c r="R504" s="11"/>
      <c r="S504" s="11"/>
      <c r="T504" s="11"/>
      <c r="U504" s="11"/>
      <c r="V504" s="11"/>
      <c r="W504" s="11" t="s">
        <v>69</v>
      </c>
      <c r="X504" s="148"/>
      <c r="Y504" s="11" t="s">
        <v>70</v>
      </c>
      <c r="Z504" s="12" t="s">
        <v>75</v>
      </c>
      <c r="AA504" s="15" t="s">
        <v>72</v>
      </c>
      <c r="AB504" s="15"/>
      <c r="AC504" s="4"/>
      <c r="AD504" s="4"/>
      <c r="AE504" s="76" t="s">
        <v>4261</v>
      </c>
      <c r="AF504" s="4"/>
      <c r="AG504" s="4"/>
      <c r="AH504" s="4"/>
      <c r="AI504" s="150"/>
    </row>
    <row r="505" spans="1:35" s="5" customFormat="1" ht="25.5" customHeight="1" x14ac:dyDescent="0.85">
      <c r="A505" s="10">
        <v>504</v>
      </c>
      <c r="B505" s="10" t="s">
        <v>4025</v>
      </c>
      <c r="C505" s="10" t="s">
        <v>469</v>
      </c>
      <c r="D505" s="10" t="s">
        <v>4926</v>
      </c>
      <c r="E505" s="10" t="s">
        <v>4927</v>
      </c>
      <c r="F505" s="11"/>
      <c r="G505" s="11" t="s">
        <v>11072</v>
      </c>
      <c r="H505" s="11" t="s">
        <v>4720</v>
      </c>
      <c r="I505" s="97">
        <v>442880</v>
      </c>
      <c r="J505" s="97">
        <v>1194489</v>
      </c>
      <c r="K505" s="11">
        <v>2022</v>
      </c>
      <c r="L505" s="11" t="s">
        <v>65</v>
      </c>
      <c r="M505" s="11"/>
      <c r="N505" s="11"/>
      <c r="O505" s="11" t="s">
        <v>68</v>
      </c>
      <c r="P505" s="11" t="s">
        <v>4941</v>
      </c>
      <c r="Q505" s="11" t="s">
        <v>61</v>
      </c>
      <c r="R505" s="11"/>
      <c r="S505" s="11"/>
      <c r="T505" s="11"/>
      <c r="U505" s="11"/>
      <c r="V505" s="11"/>
      <c r="W505" s="11" t="s">
        <v>69</v>
      </c>
      <c r="X505" s="148"/>
      <c r="Y505" s="11" t="s">
        <v>70</v>
      </c>
      <c r="Z505" s="12" t="s">
        <v>75</v>
      </c>
      <c r="AA505" s="15" t="s">
        <v>72</v>
      </c>
      <c r="AB505" s="15"/>
      <c r="AC505" s="4"/>
      <c r="AD505" s="4"/>
      <c r="AE505" s="76" t="s">
        <v>4261</v>
      </c>
      <c r="AF505" s="4"/>
      <c r="AG505" s="4"/>
      <c r="AH505" s="4"/>
      <c r="AI505" s="150"/>
    </row>
    <row r="506" spans="1:35" s="5" customFormat="1" ht="25.5" customHeight="1" x14ac:dyDescent="0.85">
      <c r="A506" s="10">
        <v>505</v>
      </c>
      <c r="B506" s="10" t="s">
        <v>4025</v>
      </c>
      <c r="C506" s="10" t="s">
        <v>469</v>
      </c>
      <c r="D506" s="10" t="s">
        <v>4926</v>
      </c>
      <c r="E506" s="10" t="s">
        <v>4927</v>
      </c>
      <c r="F506" s="11"/>
      <c r="G506" s="11" t="s">
        <v>11073</v>
      </c>
      <c r="H506" s="11" t="s">
        <v>4722</v>
      </c>
      <c r="I506" s="97">
        <v>442472</v>
      </c>
      <c r="J506" s="97">
        <v>1194784</v>
      </c>
      <c r="K506" s="11">
        <v>2022</v>
      </c>
      <c r="L506" s="11" t="s">
        <v>65</v>
      </c>
      <c r="M506" s="11"/>
      <c r="N506" s="11"/>
      <c r="O506" s="11" t="s">
        <v>68</v>
      </c>
      <c r="P506" s="11" t="s">
        <v>4670</v>
      </c>
      <c r="Q506" s="11" t="s">
        <v>61</v>
      </c>
      <c r="R506" s="11"/>
      <c r="S506" s="11"/>
      <c r="T506" s="11"/>
      <c r="U506" s="11"/>
      <c r="V506" s="11"/>
      <c r="W506" s="11" t="s">
        <v>69</v>
      </c>
      <c r="X506" s="148"/>
      <c r="Y506" s="11" t="s">
        <v>70</v>
      </c>
      <c r="Z506" s="12" t="s">
        <v>75</v>
      </c>
      <c r="AA506" s="15" t="s">
        <v>72</v>
      </c>
      <c r="AB506" s="15"/>
      <c r="AC506" s="4"/>
      <c r="AD506" s="4"/>
      <c r="AE506" s="76" t="s">
        <v>4261</v>
      </c>
      <c r="AF506" s="4"/>
      <c r="AG506" s="4"/>
      <c r="AH506" s="4"/>
      <c r="AI506" s="150"/>
    </row>
    <row r="507" spans="1:35" s="5" customFormat="1" ht="25.5" customHeight="1" x14ac:dyDescent="0.85">
      <c r="A507" s="10">
        <v>506</v>
      </c>
      <c r="B507" s="10" t="s">
        <v>4025</v>
      </c>
      <c r="C507" s="10" t="s">
        <v>469</v>
      </c>
      <c r="D507" s="10" t="s">
        <v>4926</v>
      </c>
      <c r="E507" s="10" t="s">
        <v>4927</v>
      </c>
      <c r="F507" s="11"/>
      <c r="G507" s="11" t="s">
        <v>11074</v>
      </c>
      <c r="H507" s="11" t="s">
        <v>4724</v>
      </c>
      <c r="I507" s="97">
        <v>442980</v>
      </c>
      <c r="J507" s="97">
        <v>1194896</v>
      </c>
      <c r="K507" s="11">
        <v>2022</v>
      </c>
      <c r="L507" s="11" t="s">
        <v>65</v>
      </c>
      <c r="M507" s="11"/>
      <c r="N507" s="11"/>
      <c r="O507" s="11" t="s">
        <v>68</v>
      </c>
      <c r="P507" s="11" t="s">
        <v>4942</v>
      </c>
      <c r="Q507" s="11" t="s">
        <v>61</v>
      </c>
      <c r="R507" s="11"/>
      <c r="S507" s="11"/>
      <c r="T507" s="11"/>
      <c r="U507" s="11"/>
      <c r="V507" s="11"/>
      <c r="W507" s="11" t="s">
        <v>69</v>
      </c>
      <c r="X507" s="148"/>
      <c r="Y507" s="11" t="s">
        <v>70</v>
      </c>
      <c r="Z507" s="12" t="s">
        <v>75</v>
      </c>
      <c r="AA507" s="15" t="s">
        <v>72</v>
      </c>
      <c r="AB507" s="15"/>
      <c r="AC507" s="4"/>
      <c r="AD507" s="4"/>
      <c r="AE507" s="76" t="s">
        <v>4261</v>
      </c>
      <c r="AF507" s="4"/>
      <c r="AG507" s="4"/>
      <c r="AH507" s="4"/>
      <c r="AI507" s="150"/>
    </row>
    <row r="508" spans="1:35" s="5" customFormat="1" ht="25.5" customHeight="1" x14ac:dyDescent="0.85">
      <c r="A508" s="10">
        <v>507</v>
      </c>
      <c r="B508" s="10" t="s">
        <v>4025</v>
      </c>
      <c r="C508" s="10" t="s">
        <v>469</v>
      </c>
      <c r="D508" s="10" t="s">
        <v>4926</v>
      </c>
      <c r="E508" s="10" t="s">
        <v>4927</v>
      </c>
      <c r="F508" s="11"/>
      <c r="G508" s="11" t="s">
        <v>11075</v>
      </c>
      <c r="H508" s="11" t="s">
        <v>4726</v>
      </c>
      <c r="I508" s="97">
        <v>442763</v>
      </c>
      <c r="J508" s="97">
        <v>1195219</v>
      </c>
      <c r="K508" s="11">
        <v>2022</v>
      </c>
      <c r="L508" s="11" t="s">
        <v>65</v>
      </c>
      <c r="M508" s="11"/>
      <c r="N508" s="11"/>
      <c r="O508" s="11" t="s">
        <v>68</v>
      </c>
      <c r="P508" s="11" t="s">
        <v>4943</v>
      </c>
      <c r="Q508" s="11" t="s">
        <v>61</v>
      </c>
      <c r="R508" s="11"/>
      <c r="S508" s="11"/>
      <c r="T508" s="11"/>
      <c r="U508" s="11"/>
      <c r="V508" s="11"/>
      <c r="W508" s="11" t="s">
        <v>69</v>
      </c>
      <c r="X508" s="148"/>
      <c r="Y508" s="11" t="s">
        <v>70</v>
      </c>
      <c r="Z508" s="12" t="s">
        <v>75</v>
      </c>
      <c r="AA508" s="15" t="s">
        <v>72</v>
      </c>
      <c r="AB508" s="15"/>
      <c r="AC508" s="4"/>
      <c r="AD508" s="4"/>
      <c r="AE508" s="76" t="s">
        <v>4261</v>
      </c>
      <c r="AF508" s="4"/>
      <c r="AG508" s="4"/>
      <c r="AH508" s="4"/>
      <c r="AI508" s="150"/>
    </row>
    <row r="509" spans="1:35" s="5" customFormat="1" ht="25.5" customHeight="1" x14ac:dyDescent="0.85">
      <c r="A509" s="10">
        <v>508</v>
      </c>
      <c r="B509" s="10" t="s">
        <v>4025</v>
      </c>
      <c r="C509" s="10" t="s">
        <v>469</v>
      </c>
      <c r="D509" s="10" t="s">
        <v>4926</v>
      </c>
      <c r="E509" s="10" t="s">
        <v>4927</v>
      </c>
      <c r="F509" s="11"/>
      <c r="G509" s="11" t="s">
        <v>11076</v>
      </c>
      <c r="H509" s="11" t="s">
        <v>4728</v>
      </c>
      <c r="I509" s="97">
        <v>442685</v>
      </c>
      <c r="J509" s="97">
        <v>1195563</v>
      </c>
      <c r="K509" s="11">
        <v>2022</v>
      </c>
      <c r="L509" s="11" t="s">
        <v>65</v>
      </c>
      <c r="M509" s="11"/>
      <c r="N509" s="11"/>
      <c r="O509" s="11" t="s">
        <v>68</v>
      </c>
      <c r="P509" s="11" t="s">
        <v>4944</v>
      </c>
      <c r="Q509" s="11" t="s">
        <v>61</v>
      </c>
      <c r="R509" s="11"/>
      <c r="S509" s="11"/>
      <c r="T509" s="11"/>
      <c r="U509" s="11"/>
      <c r="V509" s="11"/>
      <c r="W509" s="11" t="s">
        <v>69</v>
      </c>
      <c r="X509" s="148"/>
      <c r="Y509" s="11" t="s">
        <v>70</v>
      </c>
      <c r="Z509" s="12" t="s">
        <v>75</v>
      </c>
      <c r="AA509" s="15" t="s">
        <v>72</v>
      </c>
      <c r="AB509" s="15"/>
      <c r="AC509" s="4"/>
      <c r="AD509" s="4"/>
      <c r="AE509" s="76" t="s">
        <v>4261</v>
      </c>
      <c r="AF509" s="4"/>
      <c r="AG509" s="4"/>
      <c r="AH509" s="4"/>
      <c r="AI509" s="150"/>
    </row>
    <row r="510" spans="1:35" s="5" customFormat="1" ht="25.5" customHeight="1" x14ac:dyDescent="0.85">
      <c r="A510" s="10">
        <v>509</v>
      </c>
      <c r="B510" s="10" t="s">
        <v>4025</v>
      </c>
      <c r="C510" s="10" t="s">
        <v>469</v>
      </c>
      <c r="D510" s="10" t="s">
        <v>4926</v>
      </c>
      <c r="E510" s="10" t="s">
        <v>4927</v>
      </c>
      <c r="F510" s="11"/>
      <c r="G510" s="11" t="s">
        <v>11077</v>
      </c>
      <c r="H510" s="11" t="s">
        <v>4730</v>
      </c>
      <c r="I510" s="97">
        <v>442733</v>
      </c>
      <c r="J510" s="97">
        <v>1195035</v>
      </c>
      <c r="K510" s="11">
        <v>2022</v>
      </c>
      <c r="L510" s="11" t="s">
        <v>65</v>
      </c>
      <c r="M510" s="11"/>
      <c r="N510" s="11"/>
      <c r="O510" s="11" t="s">
        <v>68</v>
      </c>
      <c r="P510" s="11" t="s">
        <v>4945</v>
      </c>
      <c r="Q510" s="11" t="s">
        <v>61</v>
      </c>
      <c r="R510" s="11"/>
      <c r="S510" s="11"/>
      <c r="T510" s="11"/>
      <c r="U510" s="11"/>
      <c r="V510" s="11"/>
      <c r="W510" s="11" t="s">
        <v>69</v>
      </c>
      <c r="X510" s="148"/>
      <c r="Y510" s="11" t="s">
        <v>70</v>
      </c>
      <c r="Z510" s="12" t="s">
        <v>75</v>
      </c>
      <c r="AA510" s="15" t="s">
        <v>72</v>
      </c>
      <c r="AB510" s="15"/>
      <c r="AC510" s="4"/>
      <c r="AD510" s="4"/>
      <c r="AE510" s="76" t="s">
        <v>4261</v>
      </c>
      <c r="AF510" s="4"/>
      <c r="AG510" s="4"/>
      <c r="AH510" s="4"/>
      <c r="AI510" s="150"/>
    </row>
    <row r="511" spans="1:35" s="5" customFormat="1" ht="25.5" customHeight="1" x14ac:dyDescent="0.85">
      <c r="A511" s="10">
        <v>510</v>
      </c>
      <c r="B511" s="10" t="s">
        <v>4025</v>
      </c>
      <c r="C511" s="10" t="s">
        <v>469</v>
      </c>
      <c r="D511" s="10" t="s">
        <v>4926</v>
      </c>
      <c r="E511" s="10" t="s">
        <v>4927</v>
      </c>
      <c r="F511" s="11"/>
      <c r="G511" s="11" t="s">
        <v>11078</v>
      </c>
      <c r="H511" s="11" t="s">
        <v>4732</v>
      </c>
      <c r="I511" s="97">
        <v>443904</v>
      </c>
      <c r="J511" s="97">
        <v>1195012</v>
      </c>
      <c r="K511" s="11">
        <v>2022</v>
      </c>
      <c r="L511" s="11" t="s">
        <v>65</v>
      </c>
      <c r="M511" s="11"/>
      <c r="N511" s="11"/>
      <c r="O511" s="11" t="s">
        <v>68</v>
      </c>
      <c r="P511" s="11" t="s">
        <v>4946</v>
      </c>
      <c r="Q511" s="11" t="s">
        <v>61</v>
      </c>
      <c r="R511" s="11"/>
      <c r="S511" s="11"/>
      <c r="T511" s="11"/>
      <c r="U511" s="11"/>
      <c r="V511" s="11"/>
      <c r="W511" s="11" t="s">
        <v>69</v>
      </c>
      <c r="X511" s="148"/>
      <c r="Y511" s="11" t="s">
        <v>70</v>
      </c>
      <c r="Z511" s="12" t="s">
        <v>75</v>
      </c>
      <c r="AA511" s="15" t="s">
        <v>72</v>
      </c>
      <c r="AB511" s="15"/>
      <c r="AC511" s="4"/>
      <c r="AD511" s="4"/>
      <c r="AE511" s="76" t="s">
        <v>4261</v>
      </c>
      <c r="AF511" s="4"/>
      <c r="AG511" s="4"/>
      <c r="AH511" s="4"/>
      <c r="AI511" s="150"/>
    </row>
    <row r="512" spans="1:35" s="5" customFormat="1" ht="25.5" customHeight="1" x14ac:dyDescent="0.85">
      <c r="A512" s="10">
        <v>511</v>
      </c>
      <c r="B512" s="10" t="s">
        <v>4025</v>
      </c>
      <c r="C512" s="10" t="s">
        <v>469</v>
      </c>
      <c r="D512" s="10" t="s">
        <v>4926</v>
      </c>
      <c r="E512" s="10" t="s">
        <v>4947</v>
      </c>
      <c r="F512" s="11"/>
      <c r="G512" s="11" t="s">
        <v>11079</v>
      </c>
      <c r="H512" s="11" t="s">
        <v>4734</v>
      </c>
      <c r="I512" s="97">
        <v>442734</v>
      </c>
      <c r="J512" s="97">
        <v>1193799</v>
      </c>
      <c r="K512" s="11">
        <v>2022</v>
      </c>
      <c r="L512" s="11" t="s">
        <v>65</v>
      </c>
      <c r="M512" s="11"/>
      <c r="N512" s="11"/>
      <c r="O512" s="11" t="s">
        <v>68</v>
      </c>
      <c r="P512" s="11" t="s">
        <v>4948</v>
      </c>
      <c r="Q512" s="11" t="s">
        <v>61</v>
      </c>
      <c r="R512" s="11"/>
      <c r="S512" s="11"/>
      <c r="T512" s="11"/>
      <c r="U512" s="11"/>
      <c r="V512" s="11"/>
      <c r="W512" s="11" t="s">
        <v>69</v>
      </c>
      <c r="X512" s="148"/>
      <c r="Y512" s="11" t="s">
        <v>70</v>
      </c>
      <c r="Z512" s="12" t="s">
        <v>75</v>
      </c>
      <c r="AA512" s="15" t="s">
        <v>72</v>
      </c>
      <c r="AB512" s="15"/>
      <c r="AC512" s="4"/>
      <c r="AD512" s="4"/>
      <c r="AE512" s="76" t="s">
        <v>4261</v>
      </c>
      <c r="AF512" s="4"/>
      <c r="AG512" s="4"/>
      <c r="AH512" s="4"/>
      <c r="AI512" s="150"/>
    </row>
    <row r="513" spans="1:35" s="5" customFormat="1" ht="25.5" customHeight="1" x14ac:dyDescent="0.85">
      <c r="A513" s="10">
        <v>512</v>
      </c>
      <c r="B513" s="10" t="s">
        <v>4025</v>
      </c>
      <c r="C513" s="10" t="s">
        <v>469</v>
      </c>
      <c r="D513" s="10" t="s">
        <v>4926</v>
      </c>
      <c r="E513" s="10" t="s">
        <v>4947</v>
      </c>
      <c r="F513" s="11"/>
      <c r="G513" s="11" t="s">
        <v>11080</v>
      </c>
      <c r="H513" s="11" t="s">
        <v>4736</v>
      </c>
      <c r="I513" s="97">
        <v>442923</v>
      </c>
      <c r="J513" s="97">
        <v>1193958</v>
      </c>
      <c r="K513" s="11">
        <v>2022</v>
      </c>
      <c r="L513" s="11" t="s">
        <v>65</v>
      </c>
      <c r="M513" s="11"/>
      <c r="N513" s="11"/>
      <c r="O513" s="11" t="s">
        <v>68</v>
      </c>
      <c r="P513" s="11" t="s">
        <v>4949</v>
      </c>
      <c r="Q513" s="11" t="s">
        <v>61</v>
      </c>
      <c r="R513" s="11"/>
      <c r="S513" s="11"/>
      <c r="T513" s="11"/>
      <c r="U513" s="11"/>
      <c r="V513" s="11"/>
      <c r="W513" s="11" t="s">
        <v>69</v>
      </c>
      <c r="X513" s="148"/>
      <c r="Y513" s="11" t="s">
        <v>70</v>
      </c>
      <c r="Z513" s="12" t="s">
        <v>75</v>
      </c>
      <c r="AA513" s="15" t="s">
        <v>72</v>
      </c>
      <c r="AB513" s="15"/>
      <c r="AC513" s="4"/>
      <c r="AD513" s="4"/>
      <c r="AE513" s="76" t="s">
        <v>4261</v>
      </c>
      <c r="AF513" s="4"/>
      <c r="AG513" s="4"/>
      <c r="AH513" s="4"/>
      <c r="AI513" s="150"/>
    </row>
    <row r="514" spans="1:35" s="5" customFormat="1" ht="25.5" customHeight="1" x14ac:dyDescent="0.85">
      <c r="A514" s="10">
        <v>513</v>
      </c>
      <c r="B514" s="10" t="s">
        <v>4025</v>
      </c>
      <c r="C514" s="10" t="s">
        <v>469</v>
      </c>
      <c r="D514" s="10" t="s">
        <v>4926</v>
      </c>
      <c r="E514" s="10" t="s">
        <v>4947</v>
      </c>
      <c r="F514" s="11"/>
      <c r="G514" s="11" t="s">
        <v>11081</v>
      </c>
      <c r="H514" s="11" t="s">
        <v>4738</v>
      </c>
      <c r="I514" s="97">
        <v>443370</v>
      </c>
      <c r="J514" s="97">
        <v>1193147</v>
      </c>
      <c r="K514" s="11">
        <v>2022</v>
      </c>
      <c r="L514" s="11" t="s">
        <v>65</v>
      </c>
      <c r="M514" s="11"/>
      <c r="N514" s="11"/>
      <c r="O514" s="11" t="s">
        <v>68</v>
      </c>
      <c r="P514" s="11" t="s">
        <v>4950</v>
      </c>
      <c r="Q514" s="11" t="s">
        <v>61</v>
      </c>
      <c r="R514" s="11"/>
      <c r="S514" s="11"/>
      <c r="T514" s="11"/>
      <c r="U514" s="11"/>
      <c r="V514" s="11"/>
      <c r="W514" s="11" t="s">
        <v>69</v>
      </c>
      <c r="X514" s="148"/>
      <c r="Y514" s="11" t="s">
        <v>70</v>
      </c>
      <c r="Z514" s="12" t="s">
        <v>75</v>
      </c>
      <c r="AA514" s="15" t="s">
        <v>72</v>
      </c>
      <c r="AB514" s="15"/>
      <c r="AC514" s="4"/>
      <c r="AD514" s="4"/>
      <c r="AE514" s="76" t="s">
        <v>4261</v>
      </c>
      <c r="AF514" s="4"/>
      <c r="AG514" s="4"/>
      <c r="AH514" s="4"/>
      <c r="AI514" s="150"/>
    </row>
    <row r="515" spans="1:35" s="5" customFormat="1" ht="25.5" customHeight="1" x14ac:dyDescent="0.85">
      <c r="A515" s="10">
        <v>514</v>
      </c>
      <c r="B515" s="10" t="s">
        <v>4025</v>
      </c>
      <c r="C515" s="10" t="s">
        <v>469</v>
      </c>
      <c r="D515" s="10" t="s">
        <v>4926</v>
      </c>
      <c r="E515" s="10" t="s">
        <v>4947</v>
      </c>
      <c r="F515" s="11"/>
      <c r="G515" s="11" t="s">
        <v>11082</v>
      </c>
      <c r="H515" s="11" t="s">
        <v>4740</v>
      </c>
      <c r="I515" s="97">
        <v>443473</v>
      </c>
      <c r="J515" s="97">
        <v>1192827</v>
      </c>
      <c r="K515" s="11">
        <v>2022</v>
      </c>
      <c r="L515" s="11" t="s">
        <v>65</v>
      </c>
      <c r="M515" s="11"/>
      <c r="N515" s="11"/>
      <c r="O515" s="11" t="s">
        <v>68</v>
      </c>
      <c r="P515" s="11" t="s">
        <v>4951</v>
      </c>
      <c r="Q515" s="11" t="s">
        <v>61</v>
      </c>
      <c r="R515" s="11"/>
      <c r="S515" s="11"/>
      <c r="T515" s="11"/>
      <c r="U515" s="11"/>
      <c r="V515" s="11"/>
      <c r="W515" s="11" t="s">
        <v>69</v>
      </c>
      <c r="X515" s="148"/>
      <c r="Y515" s="11" t="s">
        <v>70</v>
      </c>
      <c r="Z515" s="12" t="s">
        <v>75</v>
      </c>
      <c r="AA515" s="15" t="s">
        <v>72</v>
      </c>
      <c r="AB515" s="15"/>
      <c r="AC515" s="4"/>
      <c r="AD515" s="4"/>
      <c r="AE515" s="76" t="s">
        <v>4261</v>
      </c>
      <c r="AF515" s="4"/>
      <c r="AG515" s="4"/>
      <c r="AH515" s="4"/>
      <c r="AI515" s="150"/>
    </row>
    <row r="516" spans="1:35" s="5" customFormat="1" ht="25.5" customHeight="1" x14ac:dyDescent="0.85">
      <c r="A516" s="10">
        <v>515</v>
      </c>
      <c r="B516" s="10" t="s">
        <v>4025</v>
      </c>
      <c r="C516" s="10" t="s">
        <v>469</v>
      </c>
      <c r="D516" s="10" t="s">
        <v>4926</v>
      </c>
      <c r="E516" s="10" t="s">
        <v>4947</v>
      </c>
      <c r="F516" s="11"/>
      <c r="G516" s="11" t="s">
        <v>11083</v>
      </c>
      <c r="H516" s="11" t="s">
        <v>4742</v>
      </c>
      <c r="I516" s="97">
        <v>442012</v>
      </c>
      <c r="J516" s="97">
        <v>1194521</v>
      </c>
      <c r="K516" s="11">
        <v>2022</v>
      </c>
      <c r="L516" s="11" t="s">
        <v>65</v>
      </c>
      <c r="M516" s="11"/>
      <c r="N516" s="11"/>
      <c r="O516" s="11" t="s">
        <v>68</v>
      </c>
      <c r="P516" s="11" t="s">
        <v>4952</v>
      </c>
      <c r="Q516" s="11" t="s">
        <v>61</v>
      </c>
      <c r="R516" s="11"/>
      <c r="S516" s="11"/>
      <c r="T516" s="11"/>
      <c r="U516" s="11"/>
      <c r="V516" s="11"/>
      <c r="W516" s="11" t="s">
        <v>69</v>
      </c>
      <c r="X516" s="148"/>
      <c r="Y516" s="11" t="s">
        <v>70</v>
      </c>
      <c r="Z516" s="12" t="s">
        <v>75</v>
      </c>
      <c r="AA516" s="15" t="s">
        <v>72</v>
      </c>
      <c r="AB516" s="15"/>
      <c r="AC516" s="4"/>
      <c r="AD516" s="4"/>
      <c r="AE516" s="76" t="s">
        <v>4261</v>
      </c>
      <c r="AF516" s="4"/>
      <c r="AG516" s="4"/>
      <c r="AH516" s="4"/>
      <c r="AI516" s="150"/>
    </row>
    <row r="517" spans="1:35" s="5" customFormat="1" ht="25.5" customHeight="1" x14ac:dyDescent="0.85">
      <c r="A517" s="10">
        <v>516</v>
      </c>
      <c r="B517" s="10" t="s">
        <v>4025</v>
      </c>
      <c r="C517" s="10" t="s">
        <v>469</v>
      </c>
      <c r="D517" s="10" t="s">
        <v>4926</v>
      </c>
      <c r="E517" s="10" t="s">
        <v>4947</v>
      </c>
      <c r="F517" s="11"/>
      <c r="G517" s="11" t="s">
        <v>11084</v>
      </c>
      <c r="H517" s="11" t="s">
        <v>4744</v>
      </c>
      <c r="I517" s="97">
        <v>441825</v>
      </c>
      <c r="J517" s="97">
        <v>1193513</v>
      </c>
      <c r="K517" s="11">
        <v>2022</v>
      </c>
      <c r="L517" s="11" t="s">
        <v>65</v>
      </c>
      <c r="M517" s="11"/>
      <c r="N517" s="11"/>
      <c r="O517" s="11" t="s">
        <v>68</v>
      </c>
      <c r="P517" s="11" t="s">
        <v>4953</v>
      </c>
      <c r="Q517" s="11" t="s">
        <v>61</v>
      </c>
      <c r="R517" s="11"/>
      <c r="S517" s="11"/>
      <c r="T517" s="11"/>
      <c r="U517" s="11"/>
      <c r="V517" s="11"/>
      <c r="W517" s="11" t="s">
        <v>69</v>
      </c>
      <c r="X517" s="148"/>
      <c r="Y517" s="11" t="s">
        <v>70</v>
      </c>
      <c r="Z517" s="12" t="s">
        <v>75</v>
      </c>
      <c r="AA517" s="15" t="s">
        <v>72</v>
      </c>
      <c r="AB517" s="15"/>
      <c r="AC517" s="4"/>
      <c r="AD517" s="4"/>
      <c r="AE517" s="76" t="s">
        <v>4261</v>
      </c>
      <c r="AF517" s="4"/>
      <c r="AG517" s="4"/>
      <c r="AH517" s="4"/>
      <c r="AI517" s="150"/>
    </row>
    <row r="518" spans="1:35" s="5" customFormat="1" ht="25.5" customHeight="1" x14ac:dyDescent="0.85">
      <c r="A518" s="10">
        <v>517</v>
      </c>
      <c r="B518" s="10" t="s">
        <v>4025</v>
      </c>
      <c r="C518" s="10" t="s">
        <v>469</v>
      </c>
      <c r="D518" s="10" t="s">
        <v>4926</v>
      </c>
      <c r="E518" s="10" t="s">
        <v>4947</v>
      </c>
      <c r="F518" s="11"/>
      <c r="G518" s="11" t="s">
        <v>11085</v>
      </c>
      <c r="H518" s="11" t="s">
        <v>4746</v>
      </c>
      <c r="I518" s="97">
        <v>441580</v>
      </c>
      <c r="J518" s="97">
        <v>1194078</v>
      </c>
      <c r="K518" s="11">
        <v>2022</v>
      </c>
      <c r="L518" s="11" t="s">
        <v>65</v>
      </c>
      <c r="M518" s="11"/>
      <c r="N518" s="11"/>
      <c r="O518" s="11" t="s">
        <v>68</v>
      </c>
      <c r="P518" s="11" t="s">
        <v>4954</v>
      </c>
      <c r="Q518" s="11" t="s">
        <v>61</v>
      </c>
      <c r="R518" s="11"/>
      <c r="S518" s="11"/>
      <c r="T518" s="11"/>
      <c r="U518" s="11"/>
      <c r="V518" s="11"/>
      <c r="W518" s="11" t="s">
        <v>69</v>
      </c>
      <c r="X518" s="148"/>
      <c r="Y518" s="11" t="s">
        <v>70</v>
      </c>
      <c r="Z518" s="12" t="s">
        <v>75</v>
      </c>
      <c r="AA518" s="15" t="s">
        <v>72</v>
      </c>
      <c r="AB518" s="15"/>
      <c r="AC518" s="4"/>
      <c r="AD518" s="4"/>
      <c r="AE518" s="76" t="s">
        <v>4261</v>
      </c>
      <c r="AF518" s="4"/>
      <c r="AG518" s="4"/>
      <c r="AH518" s="4"/>
      <c r="AI518" s="150"/>
    </row>
    <row r="519" spans="1:35" s="5" customFormat="1" ht="25.5" customHeight="1" x14ac:dyDescent="0.85">
      <c r="A519" s="10">
        <v>518</v>
      </c>
      <c r="B519" s="10" t="s">
        <v>4025</v>
      </c>
      <c r="C519" s="10" t="s">
        <v>469</v>
      </c>
      <c r="D519" s="10" t="s">
        <v>4926</v>
      </c>
      <c r="E519" s="10" t="s">
        <v>4947</v>
      </c>
      <c r="F519" s="11"/>
      <c r="G519" s="11" t="s">
        <v>11086</v>
      </c>
      <c r="H519" s="11" t="s">
        <v>4748</v>
      </c>
      <c r="I519" s="97">
        <v>443201</v>
      </c>
      <c r="J519" s="97">
        <v>1193580</v>
      </c>
      <c r="K519" s="11">
        <v>2022</v>
      </c>
      <c r="L519" s="11" t="s">
        <v>65</v>
      </c>
      <c r="M519" s="11"/>
      <c r="N519" s="11"/>
      <c r="O519" s="11" t="s">
        <v>68</v>
      </c>
      <c r="P519" s="11" t="s">
        <v>4955</v>
      </c>
      <c r="Q519" s="11" t="s">
        <v>61</v>
      </c>
      <c r="R519" s="11"/>
      <c r="S519" s="11"/>
      <c r="T519" s="11"/>
      <c r="U519" s="11"/>
      <c r="V519" s="11"/>
      <c r="W519" s="11" t="s">
        <v>69</v>
      </c>
      <c r="X519" s="148"/>
      <c r="Y519" s="11" t="s">
        <v>70</v>
      </c>
      <c r="Z519" s="12" t="s">
        <v>75</v>
      </c>
      <c r="AA519" s="15" t="s">
        <v>72</v>
      </c>
      <c r="AB519" s="15"/>
      <c r="AC519" s="4"/>
      <c r="AD519" s="4"/>
      <c r="AE519" s="76" t="s">
        <v>4261</v>
      </c>
      <c r="AF519" s="4"/>
      <c r="AG519" s="4"/>
      <c r="AH519" s="4"/>
      <c r="AI519" s="150"/>
    </row>
    <row r="520" spans="1:35" s="5" customFormat="1" ht="25.5" customHeight="1" x14ac:dyDescent="0.85">
      <c r="A520" s="10">
        <v>519</v>
      </c>
      <c r="B520" s="10" t="s">
        <v>4025</v>
      </c>
      <c r="C520" s="10" t="s">
        <v>469</v>
      </c>
      <c r="D520" s="10" t="s">
        <v>4926</v>
      </c>
      <c r="E520" s="10" t="s">
        <v>4947</v>
      </c>
      <c r="F520" s="11"/>
      <c r="G520" s="11" t="s">
        <v>11087</v>
      </c>
      <c r="H520" s="11" t="s">
        <v>4750</v>
      </c>
      <c r="I520" s="97">
        <v>442464</v>
      </c>
      <c r="J520" s="97">
        <v>1194036</v>
      </c>
      <c r="K520" s="11">
        <v>2022</v>
      </c>
      <c r="L520" s="11" t="s">
        <v>65</v>
      </c>
      <c r="M520" s="11"/>
      <c r="N520" s="11"/>
      <c r="O520" s="11" t="s">
        <v>68</v>
      </c>
      <c r="P520" s="11" t="s">
        <v>4956</v>
      </c>
      <c r="Q520" s="11" t="s">
        <v>61</v>
      </c>
      <c r="R520" s="11"/>
      <c r="S520" s="11"/>
      <c r="T520" s="11"/>
      <c r="U520" s="11"/>
      <c r="V520" s="11"/>
      <c r="W520" s="11" t="s">
        <v>69</v>
      </c>
      <c r="X520" s="148"/>
      <c r="Y520" s="11" t="s">
        <v>70</v>
      </c>
      <c r="Z520" s="12" t="s">
        <v>75</v>
      </c>
      <c r="AA520" s="15" t="s">
        <v>72</v>
      </c>
      <c r="AB520" s="15"/>
      <c r="AC520" s="4"/>
      <c r="AD520" s="4"/>
      <c r="AE520" s="76" t="s">
        <v>4261</v>
      </c>
      <c r="AF520" s="4"/>
      <c r="AG520" s="4"/>
      <c r="AH520" s="4"/>
      <c r="AI520" s="150"/>
    </row>
    <row r="521" spans="1:35" s="5" customFormat="1" ht="25.5" customHeight="1" x14ac:dyDescent="0.85">
      <c r="A521" s="10">
        <v>520</v>
      </c>
      <c r="B521" s="10" t="s">
        <v>4025</v>
      </c>
      <c r="C521" s="10" t="s">
        <v>469</v>
      </c>
      <c r="D521" s="10" t="s">
        <v>4926</v>
      </c>
      <c r="E521" s="10" t="s">
        <v>4947</v>
      </c>
      <c r="F521" s="11"/>
      <c r="G521" s="11" t="s">
        <v>11088</v>
      </c>
      <c r="H521" s="11" t="s">
        <v>4752</v>
      </c>
      <c r="I521" s="97">
        <v>442171</v>
      </c>
      <c r="J521" s="97">
        <v>1193708</v>
      </c>
      <c r="K521" s="11">
        <v>2022</v>
      </c>
      <c r="L521" s="11" t="s">
        <v>65</v>
      </c>
      <c r="M521" s="11"/>
      <c r="N521" s="11"/>
      <c r="O521" s="11" t="s">
        <v>68</v>
      </c>
      <c r="P521" s="11" t="s">
        <v>4957</v>
      </c>
      <c r="Q521" s="11" t="s">
        <v>61</v>
      </c>
      <c r="R521" s="11"/>
      <c r="S521" s="11"/>
      <c r="T521" s="11"/>
      <c r="U521" s="11"/>
      <c r="V521" s="11"/>
      <c r="W521" s="11" t="s">
        <v>69</v>
      </c>
      <c r="X521" s="148"/>
      <c r="Y521" s="11" t="s">
        <v>70</v>
      </c>
      <c r="Z521" s="12" t="s">
        <v>75</v>
      </c>
      <c r="AA521" s="15" t="s">
        <v>72</v>
      </c>
      <c r="AB521" s="15"/>
      <c r="AC521" s="4"/>
      <c r="AD521" s="4"/>
      <c r="AE521" s="76" t="s">
        <v>4261</v>
      </c>
      <c r="AF521" s="4"/>
      <c r="AG521" s="4"/>
      <c r="AH521" s="4"/>
      <c r="AI521" s="150"/>
    </row>
    <row r="522" spans="1:35" s="5" customFormat="1" ht="25.5" customHeight="1" x14ac:dyDescent="0.85">
      <c r="A522" s="10">
        <v>521</v>
      </c>
      <c r="B522" s="10" t="s">
        <v>4025</v>
      </c>
      <c r="C522" s="10" t="s">
        <v>469</v>
      </c>
      <c r="D522" s="10" t="s">
        <v>4926</v>
      </c>
      <c r="E522" s="10" t="s">
        <v>4947</v>
      </c>
      <c r="F522" s="11"/>
      <c r="G522" s="11" t="s">
        <v>11089</v>
      </c>
      <c r="H522" s="11" t="s">
        <v>4754</v>
      </c>
      <c r="I522" s="97">
        <v>442062</v>
      </c>
      <c r="J522" s="97">
        <v>1192888</v>
      </c>
      <c r="K522" s="11">
        <v>2022</v>
      </c>
      <c r="L522" s="11" t="s">
        <v>65</v>
      </c>
      <c r="M522" s="11"/>
      <c r="N522" s="11"/>
      <c r="O522" s="11" t="s">
        <v>68</v>
      </c>
      <c r="P522" s="11" t="s">
        <v>4958</v>
      </c>
      <c r="Q522" s="11" t="s">
        <v>61</v>
      </c>
      <c r="R522" s="11"/>
      <c r="S522" s="11"/>
      <c r="T522" s="11"/>
      <c r="U522" s="11"/>
      <c r="V522" s="11"/>
      <c r="W522" s="11" t="s">
        <v>69</v>
      </c>
      <c r="X522" s="148"/>
      <c r="Y522" s="11" t="s">
        <v>70</v>
      </c>
      <c r="Z522" s="12" t="s">
        <v>75</v>
      </c>
      <c r="AA522" s="15" t="s">
        <v>72</v>
      </c>
      <c r="AB522" s="15"/>
      <c r="AC522" s="4"/>
      <c r="AD522" s="4"/>
      <c r="AE522" s="76" t="s">
        <v>4261</v>
      </c>
      <c r="AF522" s="4"/>
      <c r="AG522" s="4"/>
      <c r="AH522" s="4"/>
      <c r="AI522" s="150"/>
    </row>
    <row r="523" spans="1:35" s="5" customFormat="1" ht="25.5" customHeight="1" x14ac:dyDescent="0.85">
      <c r="A523" s="10">
        <v>522</v>
      </c>
      <c r="B523" s="10" t="s">
        <v>4025</v>
      </c>
      <c r="C523" s="10" t="s">
        <v>469</v>
      </c>
      <c r="D523" s="10" t="s">
        <v>4926</v>
      </c>
      <c r="E523" s="10" t="s">
        <v>4947</v>
      </c>
      <c r="F523" s="11"/>
      <c r="G523" s="11" t="s">
        <v>11090</v>
      </c>
      <c r="H523" s="11" t="s">
        <v>4756</v>
      </c>
      <c r="I523" s="97">
        <v>442442</v>
      </c>
      <c r="J523" s="97">
        <v>1192363</v>
      </c>
      <c r="K523" s="11">
        <v>2022</v>
      </c>
      <c r="L523" s="11" t="s">
        <v>65</v>
      </c>
      <c r="M523" s="11"/>
      <c r="N523" s="11"/>
      <c r="O523" s="11" t="s">
        <v>68</v>
      </c>
      <c r="P523" s="11" t="s">
        <v>4959</v>
      </c>
      <c r="Q523" s="11" t="s">
        <v>61</v>
      </c>
      <c r="R523" s="11"/>
      <c r="S523" s="11"/>
      <c r="T523" s="11"/>
      <c r="U523" s="11"/>
      <c r="V523" s="11"/>
      <c r="W523" s="11" t="s">
        <v>69</v>
      </c>
      <c r="X523" s="148"/>
      <c r="Y523" s="11" t="s">
        <v>70</v>
      </c>
      <c r="Z523" s="12" t="s">
        <v>75</v>
      </c>
      <c r="AA523" s="15" t="s">
        <v>72</v>
      </c>
      <c r="AB523" s="15"/>
      <c r="AC523" s="4"/>
      <c r="AD523" s="4"/>
      <c r="AE523" s="76" t="s">
        <v>4261</v>
      </c>
      <c r="AF523" s="4"/>
      <c r="AG523" s="4"/>
      <c r="AH523" s="4"/>
      <c r="AI523" s="150"/>
    </row>
    <row r="524" spans="1:35" s="5" customFormat="1" ht="25.5" customHeight="1" x14ac:dyDescent="0.85">
      <c r="A524" s="10">
        <v>523</v>
      </c>
      <c r="B524" s="10" t="s">
        <v>4025</v>
      </c>
      <c r="C524" s="10" t="s">
        <v>469</v>
      </c>
      <c r="D524" s="10" t="s">
        <v>4926</v>
      </c>
      <c r="E524" s="10" t="s">
        <v>4947</v>
      </c>
      <c r="F524" s="11"/>
      <c r="G524" s="11" t="s">
        <v>11091</v>
      </c>
      <c r="H524" s="11" t="s">
        <v>4758</v>
      </c>
      <c r="I524" s="97">
        <v>441850</v>
      </c>
      <c r="J524" s="97">
        <v>1192631</v>
      </c>
      <c r="K524" s="11">
        <v>2022</v>
      </c>
      <c r="L524" s="11" t="s">
        <v>65</v>
      </c>
      <c r="M524" s="11"/>
      <c r="N524" s="11"/>
      <c r="O524" s="11" t="s">
        <v>68</v>
      </c>
      <c r="P524" s="11" t="s">
        <v>4960</v>
      </c>
      <c r="Q524" s="11" t="s">
        <v>61</v>
      </c>
      <c r="R524" s="11"/>
      <c r="S524" s="11"/>
      <c r="T524" s="11"/>
      <c r="U524" s="11"/>
      <c r="V524" s="11"/>
      <c r="W524" s="11" t="s">
        <v>69</v>
      </c>
      <c r="X524" s="148"/>
      <c r="Y524" s="11" t="s">
        <v>70</v>
      </c>
      <c r="Z524" s="12" t="s">
        <v>75</v>
      </c>
      <c r="AA524" s="15" t="s">
        <v>72</v>
      </c>
      <c r="AB524" s="15"/>
      <c r="AC524" s="4"/>
      <c r="AD524" s="4"/>
      <c r="AE524" s="76" t="s">
        <v>4261</v>
      </c>
      <c r="AF524" s="4"/>
      <c r="AG524" s="4"/>
      <c r="AH524" s="4"/>
      <c r="AI524" s="150"/>
    </row>
    <row r="525" spans="1:35" s="5" customFormat="1" ht="25.5" customHeight="1" x14ac:dyDescent="0.85">
      <c r="A525" s="10">
        <v>524</v>
      </c>
      <c r="B525" s="10" t="s">
        <v>4025</v>
      </c>
      <c r="C525" s="10" t="s">
        <v>469</v>
      </c>
      <c r="D525" s="10" t="s">
        <v>4926</v>
      </c>
      <c r="E525" s="10" t="s">
        <v>4947</v>
      </c>
      <c r="F525" s="11"/>
      <c r="G525" s="11" t="s">
        <v>11092</v>
      </c>
      <c r="H525" s="11" t="s">
        <v>4760</v>
      </c>
      <c r="I525" s="97">
        <v>442728</v>
      </c>
      <c r="J525" s="97">
        <v>1193230</v>
      </c>
      <c r="K525" s="11">
        <v>2022</v>
      </c>
      <c r="L525" s="11" t="s">
        <v>65</v>
      </c>
      <c r="M525" s="11"/>
      <c r="N525" s="11"/>
      <c r="O525" s="11" t="s">
        <v>68</v>
      </c>
      <c r="P525" s="11" t="s">
        <v>4961</v>
      </c>
      <c r="Q525" s="11" t="s">
        <v>61</v>
      </c>
      <c r="R525" s="11"/>
      <c r="S525" s="11"/>
      <c r="T525" s="11"/>
      <c r="U525" s="11"/>
      <c r="V525" s="11"/>
      <c r="W525" s="11" t="s">
        <v>69</v>
      </c>
      <c r="X525" s="148"/>
      <c r="Y525" s="11" t="s">
        <v>70</v>
      </c>
      <c r="Z525" s="12" t="s">
        <v>75</v>
      </c>
      <c r="AA525" s="15" t="s">
        <v>72</v>
      </c>
      <c r="AB525" s="15"/>
      <c r="AC525" s="4"/>
      <c r="AD525" s="4"/>
      <c r="AE525" s="76" t="s">
        <v>4261</v>
      </c>
      <c r="AF525" s="4"/>
      <c r="AG525" s="4"/>
      <c r="AH525" s="4"/>
      <c r="AI525" s="150"/>
    </row>
    <row r="526" spans="1:35" s="5" customFormat="1" ht="25.5" customHeight="1" x14ac:dyDescent="0.85">
      <c r="A526" s="10">
        <v>525</v>
      </c>
      <c r="B526" s="10" t="s">
        <v>4025</v>
      </c>
      <c r="C526" s="10" t="s">
        <v>469</v>
      </c>
      <c r="D526" s="10" t="s">
        <v>4926</v>
      </c>
      <c r="E526" s="10" t="s">
        <v>4947</v>
      </c>
      <c r="F526" s="11"/>
      <c r="G526" s="11" t="s">
        <v>11093</v>
      </c>
      <c r="H526" s="11" t="s">
        <v>4762</v>
      </c>
      <c r="I526" s="97">
        <v>442601</v>
      </c>
      <c r="J526" s="97">
        <v>1193445</v>
      </c>
      <c r="K526" s="11">
        <v>2022</v>
      </c>
      <c r="L526" s="11" t="s">
        <v>65</v>
      </c>
      <c r="M526" s="11"/>
      <c r="N526" s="11"/>
      <c r="O526" s="11" t="s">
        <v>68</v>
      </c>
      <c r="P526" s="11" t="s">
        <v>4962</v>
      </c>
      <c r="Q526" s="11" t="s">
        <v>61</v>
      </c>
      <c r="R526" s="11"/>
      <c r="S526" s="11"/>
      <c r="T526" s="11"/>
      <c r="U526" s="11"/>
      <c r="V526" s="11"/>
      <c r="W526" s="11" t="s">
        <v>69</v>
      </c>
      <c r="X526" s="148"/>
      <c r="Y526" s="11" t="s">
        <v>70</v>
      </c>
      <c r="Z526" s="12" t="s">
        <v>75</v>
      </c>
      <c r="AA526" s="15" t="s">
        <v>72</v>
      </c>
      <c r="AB526" s="15"/>
      <c r="AC526" s="4"/>
      <c r="AD526" s="4"/>
      <c r="AE526" s="76" t="s">
        <v>4261</v>
      </c>
      <c r="AF526" s="4"/>
      <c r="AG526" s="4"/>
      <c r="AH526" s="4"/>
      <c r="AI526" s="150"/>
    </row>
    <row r="527" spans="1:35" s="5" customFormat="1" ht="25.5" customHeight="1" x14ac:dyDescent="0.85">
      <c r="A527" s="10">
        <v>526</v>
      </c>
      <c r="B527" s="10" t="s">
        <v>4025</v>
      </c>
      <c r="C527" s="10" t="s">
        <v>469</v>
      </c>
      <c r="D527" s="10" t="s">
        <v>4926</v>
      </c>
      <c r="E527" s="10" t="s">
        <v>4947</v>
      </c>
      <c r="F527" s="11"/>
      <c r="G527" s="11" t="s">
        <v>11094</v>
      </c>
      <c r="H527" s="11" t="s">
        <v>4764</v>
      </c>
      <c r="I527" s="97"/>
      <c r="J527" s="97"/>
      <c r="K527" s="11">
        <v>2022</v>
      </c>
      <c r="L527" s="11" t="s">
        <v>65</v>
      </c>
      <c r="M527" s="11"/>
      <c r="N527" s="11"/>
      <c r="O527" s="11" t="s">
        <v>68</v>
      </c>
      <c r="P527" s="11" t="s">
        <v>4963</v>
      </c>
      <c r="Q527" s="11" t="s">
        <v>61</v>
      </c>
      <c r="R527" s="11"/>
      <c r="S527" s="11"/>
      <c r="T527" s="11"/>
      <c r="U527" s="11"/>
      <c r="V527" s="11"/>
      <c r="W527" s="11" t="s">
        <v>69</v>
      </c>
      <c r="X527" s="148"/>
      <c r="Y527" s="11" t="s">
        <v>70</v>
      </c>
      <c r="Z527" s="12" t="s">
        <v>75</v>
      </c>
      <c r="AA527" s="15" t="s">
        <v>72</v>
      </c>
      <c r="AB527" s="15"/>
      <c r="AC527" s="4"/>
      <c r="AD527" s="4"/>
      <c r="AE527" s="76" t="s">
        <v>4261</v>
      </c>
      <c r="AF527" s="4"/>
      <c r="AG527" s="4"/>
      <c r="AH527" s="4"/>
      <c r="AI527" s="150"/>
    </row>
    <row r="528" spans="1:35" s="5" customFormat="1" ht="25.5" customHeight="1" x14ac:dyDescent="0.85">
      <c r="A528" s="10">
        <v>527</v>
      </c>
      <c r="B528" s="10" t="s">
        <v>4025</v>
      </c>
      <c r="C528" s="10" t="s">
        <v>469</v>
      </c>
      <c r="D528" s="10" t="s">
        <v>4926</v>
      </c>
      <c r="E528" s="10" t="s">
        <v>4964</v>
      </c>
      <c r="F528" s="11"/>
      <c r="G528" s="11" t="s">
        <v>11095</v>
      </c>
      <c r="H528" s="11" t="s">
        <v>4766</v>
      </c>
      <c r="I528" s="97">
        <v>444336</v>
      </c>
      <c r="J528" s="97">
        <v>1193101</v>
      </c>
      <c r="K528" s="11">
        <v>2022</v>
      </c>
      <c r="L528" s="11" t="s">
        <v>65</v>
      </c>
      <c r="M528" s="11"/>
      <c r="N528" s="11"/>
      <c r="O528" s="11" t="s">
        <v>68</v>
      </c>
      <c r="P528" s="11" t="s">
        <v>4965</v>
      </c>
      <c r="Q528" s="11" t="s">
        <v>61</v>
      </c>
      <c r="R528" s="11"/>
      <c r="S528" s="11"/>
      <c r="T528" s="11"/>
      <c r="U528" s="11"/>
      <c r="V528" s="11"/>
      <c r="W528" s="11" t="s">
        <v>69</v>
      </c>
      <c r="X528" s="148"/>
      <c r="Y528" s="11" t="s">
        <v>70</v>
      </c>
      <c r="Z528" s="12" t="s">
        <v>75</v>
      </c>
      <c r="AA528" s="15" t="s">
        <v>72</v>
      </c>
      <c r="AB528" s="15"/>
      <c r="AC528" s="4"/>
      <c r="AD528" s="4"/>
      <c r="AE528" s="76" t="s">
        <v>4261</v>
      </c>
      <c r="AF528" s="4"/>
      <c r="AG528" s="4"/>
      <c r="AH528" s="4"/>
      <c r="AI528" s="150"/>
    </row>
    <row r="529" spans="1:35" s="5" customFormat="1" ht="25.5" customHeight="1" x14ac:dyDescent="0.85">
      <c r="A529" s="10">
        <v>528</v>
      </c>
      <c r="B529" s="10" t="s">
        <v>4025</v>
      </c>
      <c r="C529" s="10" t="s">
        <v>469</v>
      </c>
      <c r="D529" s="10" t="s">
        <v>4926</v>
      </c>
      <c r="E529" s="10" t="s">
        <v>4964</v>
      </c>
      <c r="F529" s="11"/>
      <c r="G529" s="11" t="s">
        <v>11096</v>
      </c>
      <c r="H529" s="11" t="s">
        <v>4768</v>
      </c>
      <c r="I529" s="97">
        <v>443280</v>
      </c>
      <c r="J529" s="97">
        <v>1192732</v>
      </c>
      <c r="K529" s="11">
        <v>2022</v>
      </c>
      <c r="L529" s="11" t="s">
        <v>65</v>
      </c>
      <c r="M529" s="11"/>
      <c r="N529" s="11"/>
      <c r="O529" s="11" t="s">
        <v>68</v>
      </c>
      <c r="P529" s="11" t="s">
        <v>4966</v>
      </c>
      <c r="Q529" s="11" t="s">
        <v>61</v>
      </c>
      <c r="R529" s="11"/>
      <c r="S529" s="11"/>
      <c r="T529" s="11"/>
      <c r="U529" s="11"/>
      <c r="V529" s="11"/>
      <c r="W529" s="11" t="s">
        <v>69</v>
      </c>
      <c r="X529" s="148"/>
      <c r="Y529" s="11" t="s">
        <v>70</v>
      </c>
      <c r="Z529" s="12" t="s">
        <v>75</v>
      </c>
      <c r="AA529" s="15" t="s">
        <v>72</v>
      </c>
      <c r="AB529" s="15"/>
      <c r="AC529" s="4"/>
      <c r="AD529" s="4"/>
      <c r="AE529" s="76" t="s">
        <v>4261</v>
      </c>
      <c r="AF529" s="4"/>
      <c r="AG529" s="4"/>
      <c r="AH529" s="4"/>
      <c r="AI529" s="150"/>
    </row>
    <row r="530" spans="1:35" s="5" customFormat="1" ht="25.5" customHeight="1" x14ac:dyDescent="0.85">
      <c r="A530" s="10">
        <v>529</v>
      </c>
      <c r="B530" s="10" t="s">
        <v>4025</v>
      </c>
      <c r="C530" s="10" t="s">
        <v>469</v>
      </c>
      <c r="D530" s="10" t="s">
        <v>4926</v>
      </c>
      <c r="E530" s="10" t="s">
        <v>4964</v>
      </c>
      <c r="F530" s="11"/>
      <c r="G530" s="11" t="s">
        <v>11097</v>
      </c>
      <c r="H530" s="11" t="s">
        <v>4770</v>
      </c>
      <c r="I530" s="97">
        <v>443665</v>
      </c>
      <c r="J530" s="97">
        <v>1193080</v>
      </c>
      <c r="K530" s="11">
        <v>2022</v>
      </c>
      <c r="L530" s="11" t="s">
        <v>65</v>
      </c>
      <c r="M530" s="11"/>
      <c r="N530" s="11"/>
      <c r="O530" s="11" t="s">
        <v>68</v>
      </c>
      <c r="P530" s="11" t="s">
        <v>4967</v>
      </c>
      <c r="Q530" s="11" t="s">
        <v>61</v>
      </c>
      <c r="R530" s="11"/>
      <c r="S530" s="11"/>
      <c r="T530" s="11"/>
      <c r="U530" s="11"/>
      <c r="V530" s="11"/>
      <c r="W530" s="11" t="s">
        <v>69</v>
      </c>
      <c r="X530" s="148"/>
      <c r="Y530" s="11" t="s">
        <v>70</v>
      </c>
      <c r="Z530" s="12" t="s">
        <v>75</v>
      </c>
      <c r="AA530" s="15" t="s">
        <v>72</v>
      </c>
      <c r="AB530" s="15"/>
      <c r="AC530" s="4"/>
      <c r="AD530" s="4"/>
      <c r="AE530" s="76" t="s">
        <v>4261</v>
      </c>
      <c r="AF530" s="4"/>
      <c r="AG530" s="4"/>
      <c r="AH530" s="4"/>
      <c r="AI530" s="150"/>
    </row>
    <row r="531" spans="1:35" s="5" customFormat="1" ht="25.5" customHeight="1" x14ac:dyDescent="0.85">
      <c r="A531" s="10">
        <v>530</v>
      </c>
      <c r="B531" s="10" t="s">
        <v>4025</v>
      </c>
      <c r="C531" s="10" t="s">
        <v>469</v>
      </c>
      <c r="D531" s="10" t="s">
        <v>4926</v>
      </c>
      <c r="E531" s="10" t="s">
        <v>4964</v>
      </c>
      <c r="F531" s="11"/>
      <c r="G531" s="11" t="s">
        <v>11098</v>
      </c>
      <c r="H531" s="11" t="s">
        <v>4772</v>
      </c>
      <c r="I531" s="97">
        <v>444722</v>
      </c>
      <c r="J531" s="97">
        <v>1192844</v>
      </c>
      <c r="K531" s="11">
        <v>2022</v>
      </c>
      <c r="L531" s="11" t="s">
        <v>65</v>
      </c>
      <c r="M531" s="11"/>
      <c r="N531" s="11"/>
      <c r="O531" s="11" t="s">
        <v>68</v>
      </c>
      <c r="P531" s="11" t="s">
        <v>4968</v>
      </c>
      <c r="Q531" s="11" t="s">
        <v>61</v>
      </c>
      <c r="R531" s="11"/>
      <c r="S531" s="11"/>
      <c r="T531" s="11"/>
      <c r="U531" s="11"/>
      <c r="V531" s="11"/>
      <c r="W531" s="11" t="s">
        <v>69</v>
      </c>
      <c r="X531" s="148"/>
      <c r="Y531" s="11" t="s">
        <v>70</v>
      </c>
      <c r="Z531" s="12" t="s">
        <v>75</v>
      </c>
      <c r="AA531" s="15" t="s">
        <v>72</v>
      </c>
      <c r="AB531" s="15"/>
      <c r="AC531" s="4"/>
      <c r="AD531" s="4"/>
      <c r="AE531" s="76" t="s">
        <v>4261</v>
      </c>
      <c r="AF531" s="4"/>
      <c r="AG531" s="4"/>
      <c r="AH531" s="4"/>
      <c r="AI531" s="150"/>
    </row>
    <row r="532" spans="1:35" s="5" customFormat="1" ht="25.5" customHeight="1" x14ac:dyDescent="0.85">
      <c r="A532" s="10">
        <v>531</v>
      </c>
      <c r="B532" s="10" t="s">
        <v>4025</v>
      </c>
      <c r="C532" s="10" t="s">
        <v>469</v>
      </c>
      <c r="D532" s="10" t="s">
        <v>4926</v>
      </c>
      <c r="E532" s="10" t="s">
        <v>4964</v>
      </c>
      <c r="F532" s="11"/>
      <c r="G532" s="11" t="s">
        <v>11099</v>
      </c>
      <c r="H532" s="11" t="s">
        <v>4774</v>
      </c>
      <c r="I532" s="97">
        <v>445203</v>
      </c>
      <c r="J532" s="97">
        <v>1193306</v>
      </c>
      <c r="K532" s="11">
        <v>2022</v>
      </c>
      <c r="L532" s="11" t="s">
        <v>65</v>
      </c>
      <c r="M532" s="11"/>
      <c r="N532" s="11"/>
      <c r="O532" s="11" t="s">
        <v>68</v>
      </c>
      <c r="P532" s="11" t="s">
        <v>4969</v>
      </c>
      <c r="Q532" s="11" t="s">
        <v>61</v>
      </c>
      <c r="R532" s="11"/>
      <c r="S532" s="11"/>
      <c r="T532" s="11"/>
      <c r="U532" s="11"/>
      <c r="V532" s="11"/>
      <c r="W532" s="11" t="s">
        <v>69</v>
      </c>
      <c r="X532" s="148"/>
      <c r="Y532" s="11" t="s">
        <v>70</v>
      </c>
      <c r="Z532" s="12" t="s">
        <v>75</v>
      </c>
      <c r="AA532" s="15" t="s">
        <v>72</v>
      </c>
      <c r="AB532" s="15"/>
      <c r="AC532" s="4"/>
      <c r="AD532" s="4"/>
      <c r="AE532" s="76" t="s">
        <v>4261</v>
      </c>
      <c r="AF532" s="4"/>
      <c r="AG532" s="4"/>
      <c r="AH532" s="4"/>
      <c r="AI532" s="150"/>
    </row>
    <row r="533" spans="1:35" s="5" customFormat="1" ht="25.5" customHeight="1" x14ac:dyDescent="0.85">
      <c r="A533" s="10">
        <v>532</v>
      </c>
      <c r="B533" s="10" t="s">
        <v>4025</v>
      </c>
      <c r="C533" s="10" t="s">
        <v>469</v>
      </c>
      <c r="D533" s="10" t="s">
        <v>4926</v>
      </c>
      <c r="E533" s="10" t="s">
        <v>4964</v>
      </c>
      <c r="F533" s="11"/>
      <c r="G533" s="11" t="s">
        <v>11100</v>
      </c>
      <c r="H533" s="11" t="s">
        <v>4776</v>
      </c>
      <c r="I533" s="97">
        <v>445321</v>
      </c>
      <c r="J533" s="97">
        <v>1192119</v>
      </c>
      <c r="K533" s="11">
        <v>2022</v>
      </c>
      <c r="L533" s="11" t="s">
        <v>65</v>
      </c>
      <c r="M533" s="11"/>
      <c r="N533" s="11"/>
      <c r="O533" s="11" t="s">
        <v>68</v>
      </c>
      <c r="P533" s="11" t="s">
        <v>4970</v>
      </c>
      <c r="Q533" s="11" t="s">
        <v>61</v>
      </c>
      <c r="R533" s="11"/>
      <c r="S533" s="11"/>
      <c r="T533" s="11"/>
      <c r="U533" s="11"/>
      <c r="V533" s="11"/>
      <c r="W533" s="11" t="s">
        <v>69</v>
      </c>
      <c r="X533" s="148"/>
      <c r="Y533" s="11" t="s">
        <v>70</v>
      </c>
      <c r="Z533" s="12" t="s">
        <v>75</v>
      </c>
      <c r="AA533" s="15" t="s">
        <v>72</v>
      </c>
      <c r="AB533" s="15"/>
      <c r="AC533" s="4"/>
      <c r="AD533" s="4"/>
      <c r="AE533" s="76" t="s">
        <v>4261</v>
      </c>
      <c r="AF533" s="4"/>
      <c r="AG533" s="4"/>
      <c r="AH533" s="4"/>
      <c r="AI533" s="150"/>
    </row>
    <row r="534" spans="1:35" s="5" customFormat="1" ht="25.5" customHeight="1" x14ac:dyDescent="0.85">
      <c r="A534" s="10">
        <v>533</v>
      </c>
      <c r="B534" s="10" t="s">
        <v>4025</v>
      </c>
      <c r="C534" s="10" t="s">
        <v>469</v>
      </c>
      <c r="D534" s="10" t="s">
        <v>4926</v>
      </c>
      <c r="E534" s="10" t="s">
        <v>4964</v>
      </c>
      <c r="F534" s="11"/>
      <c r="G534" s="11" t="s">
        <v>11101</v>
      </c>
      <c r="H534" s="11" t="s">
        <v>4778</v>
      </c>
      <c r="I534" s="97">
        <v>442609</v>
      </c>
      <c r="J534" s="97">
        <v>1191562</v>
      </c>
      <c r="K534" s="11">
        <v>2022</v>
      </c>
      <c r="L534" s="11" t="s">
        <v>65</v>
      </c>
      <c r="M534" s="11"/>
      <c r="N534" s="11"/>
      <c r="O534" s="11" t="s">
        <v>68</v>
      </c>
      <c r="P534" s="11" t="s">
        <v>4971</v>
      </c>
      <c r="Q534" s="11" t="s">
        <v>61</v>
      </c>
      <c r="R534" s="11"/>
      <c r="S534" s="11"/>
      <c r="T534" s="11"/>
      <c r="U534" s="11"/>
      <c r="V534" s="11"/>
      <c r="W534" s="11" t="s">
        <v>69</v>
      </c>
      <c r="X534" s="148"/>
      <c r="Y534" s="11" t="s">
        <v>70</v>
      </c>
      <c r="Z534" s="12" t="s">
        <v>75</v>
      </c>
      <c r="AA534" s="15" t="s">
        <v>72</v>
      </c>
      <c r="AB534" s="15"/>
      <c r="AC534" s="4"/>
      <c r="AD534" s="4"/>
      <c r="AE534" s="76" t="s">
        <v>4261</v>
      </c>
      <c r="AF534" s="4"/>
      <c r="AG534" s="4"/>
      <c r="AH534" s="4"/>
      <c r="AI534" s="150"/>
    </row>
    <row r="535" spans="1:35" s="5" customFormat="1" ht="25.5" customHeight="1" x14ac:dyDescent="0.85">
      <c r="A535" s="10">
        <v>534</v>
      </c>
      <c r="B535" s="10" t="s">
        <v>4025</v>
      </c>
      <c r="C535" s="10" t="s">
        <v>469</v>
      </c>
      <c r="D535" s="10" t="s">
        <v>4926</v>
      </c>
      <c r="E535" s="10" t="s">
        <v>4964</v>
      </c>
      <c r="F535" s="11"/>
      <c r="G535" s="11" t="s">
        <v>11102</v>
      </c>
      <c r="H535" s="11" t="s">
        <v>4780</v>
      </c>
      <c r="I535" s="97">
        <v>441866</v>
      </c>
      <c r="J535" s="97">
        <v>1190884</v>
      </c>
      <c r="K535" s="11">
        <v>2022</v>
      </c>
      <c r="L535" s="11" t="s">
        <v>65</v>
      </c>
      <c r="M535" s="11"/>
      <c r="N535" s="11"/>
      <c r="O535" s="11" t="s">
        <v>68</v>
      </c>
      <c r="P535" s="11" t="s">
        <v>4972</v>
      </c>
      <c r="Q535" s="11" t="s">
        <v>61</v>
      </c>
      <c r="R535" s="11"/>
      <c r="S535" s="11"/>
      <c r="T535" s="11"/>
      <c r="U535" s="11"/>
      <c r="V535" s="11"/>
      <c r="W535" s="11" t="s">
        <v>69</v>
      </c>
      <c r="X535" s="148"/>
      <c r="Y535" s="11" t="s">
        <v>70</v>
      </c>
      <c r="Z535" s="12" t="s">
        <v>75</v>
      </c>
      <c r="AA535" s="15" t="s">
        <v>72</v>
      </c>
      <c r="AB535" s="15"/>
      <c r="AC535" s="4"/>
      <c r="AD535" s="4"/>
      <c r="AE535" s="76" t="s">
        <v>4261</v>
      </c>
      <c r="AF535" s="4"/>
      <c r="AG535" s="4"/>
      <c r="AH535" s="4"/>
      <c r="AI535" s="150"/>
    </row>
    <row r="536" spans="1:35" s="5" customFormat="1" ht="25.5" customHeight="1" x14ac:dyDescent="0.85">
      <c r="A536" s="10">
        <v>535</v>
      </c>
      <c r="B536" s="10" t="s">
        <v>4025</v>
      </c>
      <c r="C536" s="10" t="s">
        <v>469</v>
      </c>
      <c r="D536" s="10" t="s">
        <v>4926</v>
      </c>
      <c r="E536" s="10" t="s">
        <v>4964</v>
      </c>
      <c r="F536" s="11"/>
      <c r="G536" s="11" t="s">
        <v>11103</v>
      </c>
      <c r="H536" s="11" t="s">
        <v>4781</v>
      </c>
      <c r="I536" s="97">
        <v>442300</v>
      </c>
      <c r="J536" s="97">
        <v>1191797</v>
      </c>
      <c r="K536" s="11">
        <v>2022</v>
      </c>
      <c r="L536" s="11" t="s">
        <v>65</v>
      </c>
      <c r="M536" s="11"/>
      <c r="N536" s="11"/>
      <c r="O536" s="11" t="s">
        <v>68</v>
      </c>
      <c r="P536" s="11" t="s">
        <v>4973</v>
      </c>
      <c r="Q536" s="11" t="s">
        <v>61</v>
      </c>
      <c r="R536" s="11"/>
      <c r="S536" s="11"/>
      <c r="T536" s="11"/>
      <c r="U536" s="11"/>
      <c r="V536" s="11"/>
      <c r="W536" s="11" t="s">
        <v>69</v>
      </c>
      <c r="X536" s="148"/>
      <c r="Y536" s="11" t="s">
        <v>70</v>
      </c>
      <c r="Z536" s="12" t="s">
        <v>75</v>
      </c>
      <c r="AA536" s="15" t="s">
        <v>72</v>
      </c>
      <c r="AB536" s="15"/>
      <c r="AC536" s="4"/>
      <c r="AD536" s="4"/>
      <c r="AE536" s="76" t="s">
        <v>4261</v>
      </c>
      <c r="AF536" s="4"/>
      <c r="AG536" s="4"/>
      <c r="AH536" s="4"/>
      <c r="AI536" s="150"/>
    </row>
    <row r="537" spans="1:35" s="5" customFormat="1" ht="25.5" customHeight="1" x14ac:dyDescent="0.85">
      <c r="A537" s="10">
        <v>536</v>
      </c>
      <c r="B537" s="10" t="s">
        <v>4025</v>
      </c>
      <c r="C537" s="10" t="s">
        <v>469</v>
      </c>
      <c r="D537" s="10" t="s">
        <v>4926</v>
      </c>
      <c r="E537" s="10" t="s">
        <v>4964</v>
      </c>
      <c r="F537" s="11"/>
      <c r="G537" s="11" t="s">
        <v>11104</v>
      </c>
      <c r="H537" s="11" t="s">
        <v>4783</v>
      </c>
      <c r="I537" s="97">
        <v>442304</v>
      </c>
      <c r="J537" s="97">
        <v>1191385</v>
      </c>
      <c r="K537" s="11">
        <v>2022</v>
      </c>
      <c r="L537" s="11" t="s">
        <v>65</v>
      </c>
      <c r="M537" s="11"/>
      <c r="N537" s="11"/>
      <c r="O537" s="11" t="s">
        <v>68</v>
      </c>
      <c r="P537" s="11" t="s">
        <v>4974</v>
      </c>
      <c r="Q537" s="11" t="s">
        <v>61</v>
      </c>
      <c r="R537" s="11"/>
      <c r="S537" s="11"/>
      <c r="T537" s="11"/>
      <c r="U537" s="11"/>
      <c r="V537" s="11"/>
      <c r="W537" s="11" t="s">
        <v>69</v>
      </c>
      <c r="X537" s="148"/>
      <c r="Y537" s="11" t="s">
        <v>70</v>
      </c>
      <c r="Z537" s="12" t="s">
        <v>75</v>
      </c>
      <c r="AA537" s="15" t="s">
        <v>72</v>
      </c>
      <c r="AB537" s="15"/>
      <c r="AC537" s="4"/>
      <c r="AD537" s="4"/>
      <c r="AE537" s="76" t="s">
        <v>4261</v>
      </c>
      <c r="AF537" s="4"/>
      <c r="AG537" s="4"/>
      <c r="AH537" s="4"/>
      <c r="AI537" s="150"/>
    </row>
    <row r="538" spans="1:35" s="5" customFormat="1" ht="25.5" customHeight="1" x14ac:dyDescent="0.85">
      <c r="A538" s="10">
        <v>537</v>
      </c>
      <c r="B538" s="10" t="s">
        <v>4025</v>
      </c>
      <c r="C538" s="10" t="s">
        <v>469</v>
      </c>
      <c r="D538" s="10" t="s">
        <v>4926</v>
      </c>
      <c r="E538" s="10" t="s">
        <v>4964</v>
      </c>
      <c r="F538" s="11"/>
      <c r="G538" s="11" t="s">
        <v>11105</v>
      </c>
      <c r="H538" s="11" t="s">
        <v>4785</v>
      </c>
      <c r="I538" s="97">
        <v>442943</v>
      </c>
      <c r="J538" s="97">
        <v>1190814</v>
      </c>
      <c r="K538" s="11">
        <v>2022</v>
      </c>
      <c r="L538" s="11" t="s">
        <v>65</v>
      </c>
      <c r="M538" s="11"/>
      <c r="N538" s="11"/>
      <c r="O538" s="11" t="s">
        <v>68</v>
      </c>
      <c r="P538" s="11" t="s">
        <v>4975</v>
      </c>
      <c r="Q538" s="11" t="s">
        <v>61</v>
      </c>
      <c r="R538" s="11"/>
      <c r="S538" s="11"/>
      <c r="T538" s="11"/>
      <c r="U538" s="11"/>
      <c r="V538" s="11"/>
      <c r="W538" s="11" t="s">
        <v>69</v>
      </c>
      <c r="X538" s="148"/>
      <c r="Y538" s="11" t="s">
        <v>70</v>
      </c>
      <c r="Z538" s="12" t="s">
        <v>75</v>
      </c>
      <c r="AA538" s="15" t="s">
        <v>72</v>
      </c>
      <c r="AB538" s="15"/>
      <c r="AC538" s="4"/>
      <c r="AD538" s="4"/>
      <c r="AE538" s="76" t="s">
        <v>4261</v>
      </c>
      <c r="AF538" s="4"/>
      <c r="AG538" s="4"/>
      <c r="AH538" s="4"/>
      <c r="AI538" s="150"/>
    </row>
    <row r="539" spans="1:35" s="5" customFormat="1" ht="25.5" customHeight="1" x14ac:dyDescent="0.85">
      <c r="A539" s="10">
        <v>538</v>
      </c>
      <c r="B539" s="10" t="s">
        <v>4025</v>
      </c>
      <c r="C539" s="10" t="s">
        <v>469</v>
      </c>
      <c r="D539" s="10" t="s">
        <v>4926</v>
      </c>
      <c r="E539" s="10" t="s">
        <v>4964</v>
      </c>
      <c r="F539" s="11"/>
      <c r="G539" s="11" t="s">
        <v>11106</v>
      </c>
      <c r="H539" s="11" t="s">
        <v>4788</v>
      </c>
      <c r="I539" s="97">
        <v>443880</v>
      </c>
      <c r="J539" s="97">
        <v>1191589</v>
      </c>
      <c r="K539" s="11">
        <v>2022</v>
      </c>
      <c r="L539" s="11" t="s">
        <v>65</v>
      </c>
      <c r="M539" s="11"/>
      <c r="N539" s="11"/>
      <c r="O539" s="11" t="s">
        <v>68</v>
      </c>
      <c r="P539" s="11" t="s">
        <v>4976</v>
      </c>
      <c r="Q539" s="11" t="s">
        <v>61</v>
      </c>
      <c r="R539" s="11"/>
      <c r="S539" s="11"/>
      <c r="T539" s="11"/>
      <c r="U539" s="11"/>
      <c r="V539" s="11"/>
      <c r="W539" s="11" t="s">
        <v>69</v>
      </c>
      <c r="X539" s="148"/>
      <c r="Y539" s="11" t="s">
        <v>70</v>
      </c>
      <c r="Z539" s="12" t="s">
        <v>75</v>
      </c>
      <c r="AA539" s="15" t="s">
        <v>72</v>
      </c>
      <c r="AB539" s="15"/>
      <c r="AC539" s="4"/>
      <c r="AD539" s="4"/>
      <c r="AE539" s="76" t="s">
        <v>4261</v>
      </c>
      <c r="AF539" s="4"/>
      <c r="AG539" s="4"/>
      <c r="AH539" s="4"/>
      <c r="AI539" s="150"/>
    </row>
    <row r="540" spans="1:35" s="5" customFormat="1" ht="25.5" customHeight="1" x14ac:dyDescent="0.85">
      <c r="A540" s="10">
        <v>539</v>
      </c>
      <c r="B540" s="10" t="s">
        <v>4025</v>
      </c>
      <c r="C540" s="10" t="s">
        <v>469</v>
      </c>
      <c r="D540" s="10" t="s">
        <v>4926</v>
      </c>
      <c r="E540" s="10" t="s">
        <v>4964</v>
      </c>
      <c r="F540" s="11"/>
      <c r="G540" s="11" t="s">
        <v>11107</v>
      </c>
      <c r="H540" s="11" t="s">
        <v>4790</v>
      </c>
      <c r="I540" s="97">
        <v>442682</v>
      </c>
      <c r="J540" s="97">
        <v>1192057</v>
      </c>
      <c r="K540" s="11">
        <v>2022</v>
      </c>
      <c r="L540" s="11" t="s">
        <v>65</v>
      </c>
      <c r="M540" s="11"/>
      <c r="N540" s="11"/>
      <c r="O540" s="11" t="s">
        <v>68</v>
      </c>
      <c r="P540" s="11" t="s">
        <v>4977</v>
      </c>
      <c r="Q540" s="11" t="s">
        <v>61</v>
      </c>
      <c r="R540" s="11"/>
      <c r="S540" s="11"/>
      <c r="T540" s="11"/>
      <c r="U540" s="11"/>
      <c r="V540" s="11"/>
      <c r="W540" s="11" t="s">
        <v>69</v>
      </c>
      <c r="X540" s="148"/>
      <c r="Y540" s="11" t="s">
        <v>70</v>
      </c>
      <c r="Z540" s="12" t="s">
        <v>75</v>
      </c>
      <c r="AA540" s="15" t="s">
        <v>72</v>
      </c>
      <c r="AB540" s="15"/>
      <c r="AC540" s="4"/>
      <c r="AD540" s="4"/>
      <c r="AE540" s="76" t="s">
        <v>4261</v>
      </c>
      <c r="AF540" s="4"/>
      <c r="AG540" s="4"/>
      <c r="AH540" s="4"/>
      <c r="AI540" s="150"/>
    </row>
    <row r="541" spans="1:35" s="5" customFormat="1" ht="25.5" customHeight="1" x14ac:dyDescent="0.85">
      <c r="A541" s="10">
        <v>540</v>
      </c>
      <c r="B541" s="10" t="s">
        <v>4025</v>
      </c>
      <c r="C541" s="10" t="s">
        <v>469</v>
      </c>
      <c r="D541" s="10" t="s">
        <v>4926</v>
      </c>
      <c r="E541" s="10" t="s">
        <v>4964</v>
      </c>
      <c r="F541" s="11"/>
      <c r="G541" s="11" t="s">
        <v>11108</v>
      </c>
      <c r="H541" s="11" t="s">
        <v>4791</v>
      </c>
      <c r="I541" s="97">
        <v>442306</v>
      </c>
      <c r="J541" s="97">
        <v>1192069</v>
      </c>
      <c r="K541" s="11">
        <v>2022</v>
      </c>
      <c r="L541" s="11" t="s">
        <v>65</v>
      </c>
      <c r="M541" s="11"/>
      <c r="N541" s="11"/>
      <c r="O541" s="11" t="s">
        <v>68</v>
      </c>
      <c r="P541" s="11" t="s">
        <v>4978</v>
      </c>
      <c r="Q541" s="11" t="s">
        <v>61</v>
      </c>
      <c r="R541" s="11"/>
      <c r="S541" s="11"/>
      <c r="T541" s="11"/>
      <c r="U541" s="11"/>
      <c r="V541" s="11"/>
      <c r="W541" s="11" t="s">
        <v>69</v>
      </c>
      <c r="X541" s="148"/>
      <c r="Y541" s="11" t="s">
        <v>70</v>
      </c>
      <c r="Z541" s="12" t="s">
        <v>75</v>
      </c>
      <c r="AA541" s="15" t="s">
        <v>72</v>
      </c>
      <c r="AB541" s="15"/>
      <c r="AC541" s="4"/>
      <c r="AD541" s="4"/>
      <c r="AE541" s="76" t="s">
        <v>4261</v>
      </c>
      <c r="AF541" s="4"/>
      <c r="AG541" s="4"/>
      <c r="AH541" s="4"/>
      <c r="AI541" s="150"/>
    </row>
    <row r="542" spans="1:35" s="5" customFormat="1" ht="25.5" customHeight="1" x14ac:dyDescent="0.85">
      <c r="A542" s="10">
        <v>541</v>
      </c>
      <c r="B542" s="10" t="s">
        <v>4025</v>
      </c>
      <c r="C542" s="10" t="s">
        <v>469</v>
      </c>
      <c r="D542" s="10" t="s">
        <v>4926</v>
      </c>
      <c r="E542" s="10" t="s">
        <v>4964</v>
      </c>
      <c r="F542" s="11"/>
      <c r="G542" s="11" t="s">
        <v>11109</v>
      </c>
      <c r="H542" s="11" t="s">
        <v>4793</v>
      </c>
      <c r="I542" s="97">
        <v>443746</v>
      </c>
      <c r="J542" s="97">
        <v>1191825</v>
      </c>
      <c r="K542" s="11">
        <v>2022</v>
      </c>
      <c r="L542" s="11" t="s">
        <v>65</v>
      </c>
      <c r="M542" s="11"/>
      <c r="N542" s="11"/>
      <c r="O542" s="11" t="s">
        <v>68</v>
      </c>
      <c r="P542" s="11" t="s">
        <v>4979</v>
      </c>
      <c r="Q542" s="11" t="s">
        <v>61</v>
      </c>
      <c r="R542" s="11"/>
      <c r="S542" s="11"/>
      <c r="T542" s="11"/>
      <c r="U542" s="11"/>
      <c r="V542" s="11"/>
      <c r="W542" s="11" t="s">
        <v>69</v>
      </c>
      <c r="X542" s="148"/>
      <c r="Y542" s="11" t="s">
        <v>70</v>
      </c>
      <c r="Z542" s="12" t="s">
        <v>75</v>
      </c>
      <c r="AA542" s="15" t="s">
        <v>72</v>
      </c>
      <c r="AB542" s="15"/>
      <c r="AC542" s="4"/>
      <c r="AD542" s="4"/>
      <c r="AE542" s="76" t="s">
        <v>4261</v>
      </c>
      <c r="AF542" s="4"/>
      <c r="AG542" s="4"/>
      <c r="AH542" s="4"/>
      <c r="AI542" s="150"/>
    </row>
    <row r="543" spans="1:35" s="5" customFormat="1" ht="25.5" customHeight="1" x14ac:dyDescent="0.85">
      <c r="A543" s="10">
        <v>542</v>
      </c>
      <c r="B543" s="10" t="s">
        <v>4025</v>
      </c>
      <c r="C543" s="10" t="s">
        <v>469</v>
      </c>
      <c r="D543" s="10" t="s">
        <v>4926</v>
      </c>
      <c r="E543" s="10" t="s">
        <v>4964</v>
      </c>
      <c r="F543" s="11"/>
      <c r="G543" s="11" t="s">
        <v>11110</v>
      </c>
      <c r="H543" s="11" t="s">
        <v>4795</v>
      </c>
      <c r="I543" s="97">
        <v>441961</v>
      </c>
      <c r="J543" s="97">
        <v>1191700</v>
      </c>
      <c r="K543" s="11">
        <v>2022</v>
      </c>
      <c r="L543" s="11" t="s">
        <v>65</v>
      </c>
      <c r="M543" s="11"/>
      <c r="N543" s="11"/>
      <c r="O543" s="11" t="s">
        <v>68</v>
      </c>
      <c r="P543" s="11" t="s">
        <v>4980</v>
      </c>
      <c r="Q543" s="11" t="s">
        <v>61</v>
      </c>
      <c r="R543" s="11"/>
      <c r="S543" s="11"/>
      <c r="T543" s="11"/>
      <c r="U543" s="11"/>
      <c r="V543" s="11"/>
      <c r="W543" s="11" t="s">
        <v>69</v>
      </c>
      <c r="X543" s="148"/>
      <c r="Y543" s="11" t="s">
        <v>70</v>
      </c>
      <c r="Z543" s="12" t="s">
        <v>75</v>
      </c>
      <c r="AA543" s="15" t="s">
        <v>72</v>
      </c>
      <c r="AB543" s="15"/>
      <c r="AC543" s="4"/>
      <c r="AD543" s="4"/>
      <c r="AE543" s="76" t="s">
        <v>4261</v>
      </c>
      <c r="AF543" s="4"/>
      <c r="AG543" s="4"/>
      <c r="AH543" s="4"/>
      <c r="AI543" s="150"/>
    </row>
    <row r="544" spans="1:35" s="5" customFormat="1" ht="25.5" customHeight="1" x14ac:dyDescent="0.85">
      <c r="A544" s="10">
        <v>543</v>
      </c>
      <c r="B544" s="10" t="s">
        <v>4025</v>
      </c>
      <c r="C544" s="10" t="s">
        <v>469</v>
      </c>
      <c r="D544" s="10" t="s">
        <v>4926</v>
      </c>
      <c r="E544" s="10" t="s">
        <v>4964</v>
      </c>
      <c r="F544" s="11"/>
      <c r="G544" s="11" t="s">
        <v>11111</v>
      </c>
      <c r="H544" s="11" t="s">
        <v>4797</v>
      </c>
      <c r="I544" s="97">
        <v>443016</v>
      </c>
      <c r="J544" s="97">
        <v>1192129</v>
      </c>
      <c r="K544" s="11">
        <v>2022</v>
      </c>
      <c r="L544" s="11" t="s">
        <v>65</v>
      </c>
      <c r="M544" s="11"/>
      <c r="N544" s="11"/>
      <c r="O544" s="11" t="s">
        <v>68</v>
      </c>
      <c r="P544" s="11" t="s">
        <v>4981</v>
      </c>
      <c r="Q544" s="11" t="s">
        <v>61</v>
      </c>
      <c r="R544" s="11"/>
      <c r="S544" s="11"/>
      <c r="T544" s="11"/>
      <c r="U544" s="11"/>
      <c r="V544" s="11"/>
      <c r="W544" s="11" t="s">
        <v>69</v>
      </c>
      <c r="X544" s="148"/>
      <c r="Y544" s="11" t="s">
        <v>70</v>
      </c>
      <c r="Z544" s="12" t="s">
        <v>75</v>
      </c>
      <c r="AA544" s="15" t="s">
        <v>72</v>
      </c>
      <c r="AB544" s="15"/>
      <c r="AC544" s="4"/>
      <c r="AD544" s="4"/>
      <c r="AE544" s="76" t="s">
        <v>4261</v>
      </c>
      <c r="AF544" s="4"/>
      <c r="AG544" s="4"/>
      <c r="AH544" s="4"/>
      <c r="AI544" s="150"/>
    </row>
    <row r="545" spans="1:35" s="5" customFormat="1" ht="25.5" customHeight="1" x14ac:dyDescent="0.85">
      <c r="A545" s="10">
        <v>544</v>
      </c>
      <c r="B545" s="10" t="s">
        <v>4025</v>
      </c>
      <c r="C545" s="10" t="s">
        <v>469</v>
      </c>
      <c r="D545" s="10" t="s">
        <v>4926</v>
      </c>
      <c r="E545" s="10" t="s">
        <v>4964</v>
      </c>
      <c r="F545" s="11"/>
      <c r="G545" s="11" t="s">
        <v>11112</v>
      </c>
      <c r="H545" s="11" t="s">
        <v>4799</v>
      </c>
      <c r="I545" s="97">
        <v>443119</v>
      </c>
      <c r="J545" s="97">
        <v>1191870</v>
      </c>
      <c r="K545" s="11">
        <v>2022</v>
      </c>
      <c r="L545" s="11" t="s">
        <v>65</v>
      </c>
      <c r="M545" s="11"/>
      <c r="N545" s="11"/>
      <c r="O545" s="11" t="s">
        <v>68</v>
      </c>
      <c r="P545" s="11" t="s">
        <v>4982</v>
      </c>
      <c r="Q545" s="11" t="s">
        <v>61</v>
      </c>
      <c r="R545" s="11"/>
      <c r="S545" s="11"/>
      <c r="T545" s="11"/>
      <c r="U545" s="11"/>
      <c r="V545" s="11"/>
      <c r="W545" s="11" t="s">
        <v>69</v>
      </c>
      <c r="X545" s="148"/>
      <c r="Y545" s="11" t="s">
        <v>70</v>
      </c>
      <c r="Z545" s="12" t="s">
        <v>75</v>
      </c>
      <c r="AA545" s="15" t="s">
        <v>72</v>
      </c>
      <c r="AB545" s="15"/>
      <c r="AC545" s="4"/>
      <c r="AD545" s="4"/>
      <c r="AE545" s="76" t="s">
        <v>4261</v>
      </c>
      <c r="AF545" s="4"/>
      <c r="AG545" s="4"/>
      <c r="AH545" s="4"/>
      <c r="AI545" s="150"/>
    </row>
    <row r="546" spans="1:35" s="5" customFormat="1" ht="25.5" customHeight="1" x14ac:dyDescent="0.85">
      <c r="A546" s="10">
        <v>545</v>
      </c>
      <c r="B546" s="10" t="s">
        <v>4025</v>
      </c>
      <c r="C546" s="10" t="s">
        <v>469</v>
      </c>
      <c r="D546" s="10" t="s">
        <v>4926</v>
      </c>
      <c r="E546" s="10" t="s">
        <v>4964</v>
      </c>
      <c r="F546" s="11"/>
      <c r="G546" s="11" t="s">
        <v>11113</v>
      </c>
      <c r="H546" s="11" t="s">
        <v>4801</v>
      </c>
      <c r="I546" s="97">
        <v>443393</v>
      </c>
      <c r="J546" s="97">
        <v>1192180</v>
      </c>
      <c r="K546" s="11">
        <v>2022</v>
      </c>
      <c r="L546" s="11" t="s">
        <v>65</v>
      </c>
      <c r="M546" s="11"/>
      <c r="N546" s="11"/>
      <c r="O546" s="11" t="s">
        <v>68</v>
      </c>
      <c r="P546" s="11" t="s">
        <v>4983</v>
      </c>
      <c r="Q546" s="11" t="s">
        <v>61</v>
      </c>
      <c r="R546" s="11"/>
      <c r="S546" s="11"/>
      <c r="T546" s="11"/>
      <c r="U546" s="11"/>
      <c r="V546" s="11"/>
      <c r="W546" s="11" t="s">
        <v>69</v>
      </c>
      <c r="X546" s="148"/>
      <c r="Y546" s="11" t="s">
        <v>70</v>
      </c>
      <c r="Z546" s="12" t="s">
        <v>75</v>
      </c>
      <c r="AA546" s="15" t="s">
        <v>72</v>
      </c>
      <c r="AB546" s="15"/>
      <c r="AC546" s="4"/>
      <c r="AD546" s="4"/>
      <c r="AE546" s="76" t="s">
        <v>4261</v>
      </c>
      <c r="AF546" s="4"/>
      <c r="AG546" s="4"/>
      <c r="AH546" s="4"/>
      <c r="AI546" s="150"/>
    </row>
    <row r="547" spans="1:35" s="5" customFormat="1" ht="25.5" customHeight="1" x14ac:dyDescent="0.85">
      <c r="A547" s="10">
        <v>546</v>
      </c>
      <c r="B547" s="10" t="s">
        <v>4025</v>
      </c>
      <c r="C547" s="10" t="s">
        <v>469</v>
      </c>
      <c r="D547" s="10" t="s">
        <v>4926</v>
      </c>
      <c r="E547" s="10" t="s">
        <v>4964</v>
      </c>
      <c r="F547" s="11"/>
      <c r="G547" s="11" t="s">
        <v>11114</v>
      </c>
      <c r="H547" s="11" t="s">
        <v>4803</v>
      </c>
      <c r="I547" s="97">
        <v>443636</v>
      </c>
      <c r="J547" s="97">
        <v>1192660</v>
      </c>
      <c r="K547" s="11">
        <v>2022</v>
      </c>
      <c r="L547" s="11" t="s">
        <v>65</v>
      </c>
      <c r="M547" s="11"/>
      <c r="N547" s="11"/>
      <c r="O547" s="11" t="s">
        <v>68</v>
      </c>
      <c r="P547" s="11" t="s">
        <v>4984</v>
      </c>
      <c r="Q547" s="11" t="s">
        <v>61</v>
      </c>
      <c r="R547" s="11"/>
      <c r="S547" s="11"/>
      <c r="T547" s="11"/>
      <c r="U547" s="11"/>
      <c r="V547" s="11"/>
      <c r="W547" s="11" t="s">
        <v>69</v>
      </c>
      <c r="X547" s="148"/>
      <c r="Y547" s="11" t="s">
        <v>70</v>
      </c>
      <c r="Z547" s="12" t="s">
        <v>75</v>
      </c>
      <c r="AA547" s="15" t="s">
        <v>72</v>
      </c>
      <c r="AB547" s="15"/>
      <c r="AC547" s="4"/>
      <c r="AD547" s="4"/>
      <c r="AE547" s="76" t="s">
        <v>4261</v>
      </c>
      <c r="AF547" s="4"/>
      <c r="AG547" s="4"/>
      <c r="AH547" s="4"/>
      <c r="AI547" s="150"/>
    </row>
    <row r="548" spans="1:35" s="5" customFormat="1" ht="25.5" customHeight="1" x14ac:dyDescent="0.85">
      <c r="A548" s="10">
        <v>547</v>
      </c>
      <c r="B548" s="10" t="s">
        <v>4025</v>
      </c>
      <c r="C548" s="10" t="s">
        <v>469</v>
      </c>
      <c r="D548" s="10" t="s">
        <v>4926</v>
      </c>
      <c r="E548" s="10" t="s">
        <v>4985</v>
      </c>
      <c r="F548" s="11"/>
      <c r="G548" s="11" t="s">
        <v>11115</v>
      </c>
      <c r="H548" s="11" t="s">
        <v>4805</v>
      </c>
      <c r="I548" s="97">
        <v>444218</v>
      </c>
      <c r="J548" s="97">
        <v>1191297</v>
      </c>
      <c r="K548" s="11">
        <v>2022</v>
      </c>
      <c r="L548" s="11" t="s">
        <v>65</v>
      </c>
      <c r="M548" s="11"/>
      <c r="N548" s="11"/>
      <c r="O548" s="11" t="s">
        <v>68</v>
      </c>
      <c r="P548" s="11" t="s">
        <v>4986</v>
      </c>
      <c r="Q548" s="11" t="s">
        <v>61</v>
      </c>
      <c r="R548" s="11"/>
      <c r="S548" s="11"/>
      <c r="T548" s="11"/>
      <c r="U548" s="11"/>
      <c r="V548" s="11"/>
      <c r="W548" s="11" t="s">
        <v>69</v>
      </c>
      <c r="X548" s="148"/>
      <c r="Y548" s="11" t="s">
        <v>70</v>
      </c>
      <c r="Z548" s="12" t="s">
        <v>75</v>
      </c>
      <c r="AA548" s="15" t="s">
        <v>72</v>
      </c>
      <c r="AB548" s="15"/>
      <c r="AC548" s="4"/>
      <c r="AD548" s="4"/>
      <c r="AE548" s="76" t="s">
        <v>4261</v>
      </c>
      <c r="AF548" s="4"/>
      <c r="AG548" s="4"/>
      <c r="AH548" s="4"/>
      <c r="AI548" s="150"/>
    </row>
    <row r="549" spans="1:35" s="5" customFormat="1" ht="25.5" customHeight="1" x14ac:dyDescent="0.85">
      <c r="A549" s="10">
        <v>548</v>
      </c>
      <c r="B549" s="10" t="s">
        <v>4025</v>
      </c>
      <c r="C549" s="10" t="s">
        <v>469</v>
      </c>
      <c r="D549" s="10" t="s">
        <v>4926</v>
      </c>
      <c r="E549" s="10" t="s">
        <v>4985</v>
      </c>
      <c r="F549" s="11"/>
      <c r="G549" s="11" t="s">
        <v>11116</v>
      </c>
      <c r="H549" s="11" t="s">
        <v>4809</v>
      </c>
      <c r="I549" s="97">
        <v>444025</v>
      </c>
      <c r="J549" s="97">
        <v>1191368</v>
      </c>
      <c r="K549" s="11">
        <v>2022</v>
      </c>
      <c r="L549" s="11" t="s">
        <v>65</v>
      </c>
      <c r="M549" s="11"/>
      <c r="N549" s="11"/>
      <c r="O549" s="11" t="s">
        <v>68</v>
      </c>
      <c r="P549" s="11" t="s">
        <v>4987</v>
      </c>
      <c r="Q549" s="11" t="s">
        <v>61</v>
      </c>
      <c r="R549" s="11"/>
      <c r="S549" s="11"/>
      <c r="T549" s="11"/>
      <c r="U549" s="11"/>
      <c r="V549" s="11"/>
      <c r="W549" s="11" t="s">
        <v>69</v>
      </c>
      <c r="X549" s="148"/>
      <c r="Y549" s="11" t="s">
        <v>70</v>
      </c>
      <c r="Z549" s="12" t="s">
        <v>75</v>
      </c>
      <c r="AA549" s="15" t="s">
        <v>72</v>
      </c>
      <c r="AB549" s="15"/>
      <c r="AC549" s="4"/>
      <c r="AD549" s="4"/>
      <c r="AE549" s="76" t="s">
        <v>4261</v>
      </c>
      <c r="AF549" s="4"/>
      <c r="AG549" s="4"/>
      <c r="AH549" s="4"/>
      <c r="AI549" s="150"/>
    </row>
    <row r="550" spans="1:35" s="5" customFormat="1" ht="25.5" customHeight="1" x14ac:dyDescent="0.85">
      <c r="A550" s="10">
        <v>549</v>
      </c>
      <c r="B550" s="10" t="s">
        <v>4025</v>
      </c>
      <c r="C550" s="10" t="s">
        <v>469</v>
      </c>
      <c r="D550" s="10" t="s">
        <v>4926</v>
      </c>
      <c r="E550" s="10" t="s">
        <v>4985</v>
      </c>
      <c r="F550" s="11"/>
      <c r="G550" s="11" t="s">
        <v>11117</v>
      </c>
      <c r="H550" s="11" t="s">
        <v>4811</v>
      </c>
      <c r="I550" s="97">
        <v>442870</v>
      </c>
      <c r="J550" s="97">
        <v>1190177</v>
      </c>
      <c r="K550" s="11">
        <v>2022</v>
      </c>
      <c r="L550" s="11" t="s">
        <v>65</v>
      </c>
      <c r="M550" s="11"/>
      <c r="N550" s="11"/>
      <c r="O550" s="11" t="s">
        <v>68</v>
      </c>
      <c r="P550" s="11" t="s">
        <v>4988</v>
      </c>
      <c r="Q550" s="11" t="s">
        <v>61</v>
      </c>
      <c r="R550" s="11"/>
      <c r="S550" s="11"/>
      <c r="T550" s="11"/>
      <c r="U550" s="11"/>
      <c r="V550" s="11"/>
      <c r="W550" s="11" t="s">
        <v>69</v>
      </c>
      <c r="X550" s="148"/>
      <c r="Y550" s="11" t="s">
        <v>70</v>
      </c>
      <c r="Z550" s="12" t="s">
        <v>75</v>
      </c>
      <c r="AA550" s="15" t="s">
        <v>72</v>
      </c>
      <c r="AB550" s="15"/>
      <c r="AC550" s="4"/>
      <c r="AD550" s="4"/>
      <c r="AE550" s="76" t="s">
        <v>4261</v>
      </c>
      <c r="AF550" s="4"/>
      <c r="AG550" s="4"/>
      <c r="AH550" s="4"/>
      <c r="AI550" s="150"/>
    </row>
    <row r="551" spans="1:35" s="5" customFormat="1" ht="25.5" customHeight="1" x14ac:dyDescent="0.85">
      <c r="A551" s="10">
        <v>550</v>
      </c>
      <c r="B551" s="10" t="s">
        <v>4025</v>
      </c>
      <c r="C551" s="10" t="s">
        <v>469</v>
      </c>
      <c r="D551" s="10" t="s">
        <v>4926</v>
      </c>
      <c r="E551" s="10" t="s">
        <v>4985</v>
      </c>
      <c r="F551" s="11"/>
      <c r="G551" s="11" t="s">
        <v>11118</v>
      </c>
      <c r="H551" s="11" t="s">
        <v>4813</v>
      </c>
      <c r="I551" s="97">
        <v>442899</v>
      </c>
      <c r="J551" s="97">
        <v>1191017</v>
      </c>
      <c r="K551" s="11">
        <v>2022</v>
      </c>
      <c r="L551" s="11" t="s">
        <v>65</v>
      </c>
      <c r="M551" s="11"/>
      <c r="N551" s="11"/>
      <c r="O551" s="11" t="s">
        <v>68</v>
      </c>
      <c r="P551" s="11" t="s">
        <v>4989</v>
      </c>
      <c r="Q551" s="11" t="s">
        <v>61</v>
      </c>
      <c r="R551" s="11"/>
      <c r="S551" s="11"/>
      <c r="T551" s="11"/>
      <c r="U551" s="11"/>
      <c r="V551" s="11"/>
      <c r="W551" s="11" t="s">
        <v>69</v>
      </c>
      <c r="X551" s="148"/>
      <c r="Y551" s="11" t="s">
        <v>70</v>
      </c>
      <c r="Z551" s="12" t="s">
        <v>75</v>
      </c>
      <c r="AA551" s="15" t="s">
        <v>72</v>
      </c>
      <c r="AB551" s="15"/>
      <c r="AC551" s="4"/>
      <c r="AD551" s="4"/>
      <c r="AE551" s="76" t="s">
        <v>4261</v>
      </c>
      <c r="AF551" s="4"/>
      <c r="AG551" s="4"/>
      <c r="AH551" s="4"/>
      <c r="AI551" s="150"/>
    </row>
    <row r="552" spans="1:35" s="5" customFormat="1" ht="25.5" customHeight="1" x14ac:dyDescent="0.85">
      <c r="A552" s="10">
        <v>551</v>
      </c>
      <c r="B552" s="10" t="s">
        <v>4025</v>
      </c>
      <c r="C552" s="10" t="s">
        <v>469</v>
      </c>
      <c r="D552" s="10" t="s">
        <v>4926</v>
      </c>
      <c r="E552" s="10" t="s">
        <v>4985</v>
      </c>
      <c r="F552" s="11"/>
      <c r="G552" s="11" t="s">
        <v>11119</v>
      </c>
      <c r="H552" s="11" t="s">
        <v>4815</v>
      </c>
      <c r="I552" s="97">
        <v>442858</v>
      </c>
      <c r="J552" s="97">
        <v>1190493</v>
      </c>
      <c r="K552" s="11">
        <v>2022</v>
      </c>
      <c r="L552" s="11" t="s">
        <v>65</v>
      </c>
      <c r="M552" s="11"/>
      <c r="N552" s="11"/>
      <c r="O552" s="11" t="s">
        <v>68</v>
      </c>
      <c r="P552" s="11" t="s">
        <v>4990</v>
      </c>
      <c r="Q552" s="11" t="s">
        <v>61</v>
      </c>
      <c r="R552" s="11"/>
      <c r="S552" s="11"/>
      <c r="T552" s="11"/>
      <c r="U552" s="11"/>
      <c r="V552" s="11"/>
      <c r="W552" s="11" t="s">
        <v>69</v>
      </c>
      <c r="X552" s="148"/>
      <c r="Y552" s="11" t="s">
        <v>70</v>
      </c>
      <c r="Z552" s="12" t="s">
        <v>75</v>
      </c>
      <c r="AA552" s="15" t="s">
        <v>72</v>
      </c>
      <c r="AB552" s="15"/>
      <c r="AC552" s="4"/>
      <c r="AD552" s="4"/>
      <c r="AE552" s="76" t="s">
        <v>4261</v>
      </c>
      <c r="AF552" s="4"/>
      <c r="AG552" s="4"/>
      <c r="AH552" s="4"/>
      <c r="AI552" s="150"/>
    </row>
    <row r="553" spans="1:35" s="5" customFormat="1" ht="25.5" customHeight="1" x14ac:dyDescent="0.85">
      <c r="A553" s="10">
        <v>552</v>
      </c>
      <c r="B553" s="10" t="s">
        <v>4025</v>
      </c>
      <c r="C553" s="10" t="s">
        <v>469</v>
      </c>
      <c r="D553" s="10" t="s">
        <v>4926</v>
      </c>
      <c r="E553" s="10" t="s">
        <v>4985</v>
      </c>
      <c r="F553" s="11"/>
      <c r="G553" s="11" t="s">
        <v>11120</v>
      </c>
      <c r="H553" s="11" t="s">
        <v>4817</v>
      </c>
      <c r="I553" s="97">
        <v>443774</v>
      </c>
      <c r="J553" s="97">
        <v>1191274</v>
      </c>
      <c r="K553" s="11">
        <v>2022</v>
      </c>
      <c r="L553" s="11" t="s">
        <v>65</v>
      </c>
      <c r="M553" s="11"/>
      <c r="N553" s="11"/>
      <c r="O553" s="11" t="s">
        <v>68</v>
      </c>
      <c r="P553" s="11" t="s">
        <v>4991</v>
      </c>
      <c r="Q553" s="11" t="s">
        <v>61</v>
      </c>
      <c r="R553" s="11"/>
      <c r="S553" s="11"/>
      <c r="T553" s="11"/>
      <c r="U553" s="11"/>
      <c r="V553" s="11"/>
      <c r="W553" s="11" t="s">
        <v>69</v>
      </c>
      <c r="X553" s="148"/>
      <c r="Y553" s="11" t="s">
        <v>70</v>
      </c>
      <c r="Z553" s="12" t="s">
        <v>75</v>
      </c>
      <c r="AA553" s="15" t="s">
        <v>72</v>
      </c>
      <c r="AB553" s="15"/>
      <c r="AC553" s="4"/>
      <c r="AD553" s="4"/>
      <c r="AE553" s="76" t="s">
        <v>4261</v>
      </c>
      <c r="AF553" s="4"/>
      <c r="AG553" s="4"/>
      <c r="AH553" s="4"/>
      <c r="AI553" s="150"/>
    </row>
    <row r="554" spans="1:35" s="5" customFormat="1" ht="25.5" customHeight="1" x14ac:dyDescent="0.85">
      <c r="A554" s="10">
        <v>553</v>
      </c>
      <c r="B554" s="10" t="s">
        <v>4025</v>
      </c>
      <c r="C554" s="10" t="s">
        <v>469</v>
      </c>
      <c r="D554" s="10" t="s">
        <v>4926</v>
      </c>
      <c r="E554" s="10" t="s">
        <v>4985</v>
      </c>
      <c r="F554" s="11"/>
      <c r="G554" s="11" t="s">
        <v>11121</v>
      </c>
      <c r="H554" s="11" t="s">
        <v>4819</v>
      </c>
      <c r="I554" s="97">
        <v>442471</v>
      </c>
      <c r="J554" s="97">
        <v>1190833</v>
      </c>
      <c r="K554" s="11">
        <v>2022</v>
      </c>
      <c r="L554" s="11" t="s">
        <v>65</v>
      </c>
      <c r="M554" s="11"/>
      <c r="N554" s="11"/>
      <c r="O554" s="11" t="s">
        <v>68</v>
      </c>
      <c r="P554" s="11" t="s">
        <v>4992</v>
      </c>
      <c r="Q554" s="11" t="s">
        <v>61</v>
      </c>
      <c r="R554" s="11"/>
      <c r="S554" s="11"/>
      <c r="T554" s="11"/>
      <c r="U554" s="11"/>
      <c r="V554" s="11"/>
      <c r="W554" s="11" t="s">
        <v>69</v>
      </c>
      <c r="X554" s="148"/>
      <c r="Y554" s="11" t="s">
        <v>70</v>
      </c>
      <c r="Z554" s="12" t="s">
        <v>75</v>
      </c>
      <c r="AA554" s="15" t="s">
        <v>72</v>
      </c>
      <c r="AB554" s="15"/>
      <c r="AC554" s="4"/>
      <c r="AD554" s="4"/>
      <c r="AE554" s="76" t="s">
        <v>4261</v>
      </c>
      <c r="AF554" s="4"/>
      <c r="AG554" s="4"/>
      <c r="AH554" s="4"/>
      <c r="AI554" s="150"/>
    </row>
    <row r="555" spans="1:35" s="5" customFormat="1" ht="25.5" customHeight="1" x14ac:dyDescent="0.85">
      <c r="A555" s="10">
        <v>554</v>
      </c>
      <c r="B555" s="10" t="s">
        <v>4025</v>
      </c>
      <c r="C555" s="10" t="s">
        <v>469</v>
      </c>
      <c r="D555" s="10" t="s">
        <v>4926</v>
      </c>
      <c r="E555" s="10" t="s">
        <v>4985</v>
      </c>
      <c r="F555" s="11"/>
      <c r="G555" s="11" t="s">
        <v>11122</v>
      </c>
      <c r="H555" s="11" t="s">
        <v>4821</v>
      </c>
      <c r="I555" s="97">
        <v>443696</v>
      </c>
      <c r="J555" s="97">
        <v>1190607</v>
      </c>
      <c r="K555" s="11">
        <v>2022</v>
      </c>
      <c r="L555" s="11" t="s">
        <v>65</v>
      </c>
      <c r="M555" s="11"/>
      <c r="N555" s="11"/>
      <c r="O555" s="11" t="s">
        <v>68</v>
      </c>
      <c r="P555" s="11" t="s">
        <v>4993</v>
      </c>
      <c r="Q555" s="11" t="s">
        <v>61</v>
      </c>
      <c r="R555" s="11"/>
      <c r="S555" s="11"/>
      <c r="T555" s="11"/>
      <c r="U555" s="11"/>
      <c r="V555" s="11"/>
      <c r="W555" s="11" t="s">
        <v>69</v>
      </c>
      <c r="X555" s="148"/>
      <c r="Y555" s="11" t="s">
        <v>70</v>
      </c>
      <c r="Z555" s="12" t="s">
        <v>75</v>
      </c>
      <c r="AA555" s="15" t="s">
        <v>72</v>
      </c>
      <c r="AB555" s="15"/>
      <c r="AC555" s="4"/>
      <c r="AD555" s="4"/>
      <c r="AE555" s="76" t="s">
        <v>4261</v>
      </c>
      <c r="AF555" s="4"/>
      <c r="AG555" s="4"/>
      <c r="AH555" s="4"/>
      <c r="AI555" s="150"/>
    </row>
    <row r="556" spans="1:35" s="5" customFormat="1" ht="25.5" customHeight="1" x14ac:dyDescent="0.85">
      <c r="A556" s="10">
        <v>555</v>
      </c>
      <c r="B556" s="10" t="s">
        <v>4025</v>
      </c>
      <c r="C556" s="10" t="s">
        <v>469</v>
      </c>
      <c r="D556" s="10" t="s">
        <v>4926</v>
      </c>
      <c r="E556" s="10" t="s">
        <v>4985</v>
      </c>
      <c r="F556" s="11"/>
      <c r="G556" s="11" t="s">
        <v>11123</v>
      </c>
      <c r="H556" s="11" t="s">
        <v>4823</v>
      </c>
      <c r="I556" s="97">
        <v>444087</v>
      </c>
      <c r="J556" s="97">
        <v>1191487</v>
      </c>
      <c r="K556" s="11">
        <v>2022</v>
      </c>
      <c r="L556" s="11" t="s">
        <v>65</v>
      </c>
      <c r="M556" s="11"/>
      <c r="N556" s="11"/>
      <c r="O556" s="11" t="s">
        <v>68</v>
      </c>
      <c r="P556" s="11" t="s">
        <v>4994</v>
      </c>
      <c r="Q556" s="11" t="s">
        <v>61</v>
      </c>
      <c r="R556" s="11"/>
      <c r="S556" s="11"/>
      <c r="T556" s="11"/>
      <c r="U556" s="11"/>
      <c r="V556" s="11"/>
      <c r="W556" s="11" t="s">
        <v>69</v>
      </c>
      <c r="X556" s="148"/>
      <c r="Y556" s="11" t="s">
        <v>70</v>
      </c>
      <c r="Z556" s="12" t="s">
        <v>75</v>
      </c>
      <c r="AA556" s="15" t="s">
        <v>72</v>
      </c>
      <c r="AB556" s="15"/>
      <c r="AC556" s="4"/>
      <c r="AD556" s="4"/>
      <c r="AE556" s="76" t="s">
        <v>4261</v>
      </c>
      <c r="AF556" s="4"/>
      <c r="AG556" s="4"/>
      <c r="AH556" s="4"/>
      <c r="AI556" s="150"/>
    </row>
    <row r="557" spans="1:35" s="5" customFormat="1" ht="25.5" customHeight="1" x14ac:dyDescent="0.85">
      <c r="A557" s="10">
        <v>556</v>
      </c>
      <c r="B557" s="10" t="s">
        <v>4025</v>
      </c>
      <c r="C557" s="10" t="s">
        <v>469</v>
      </c>
      <c r="D557" s="10" t="s">
        <v>4926</v>
      </c>
      <c r="E557" s="10" t="s">
        <v>4985</v>
      </c>
      <c r="F557" s="11"/>
      <c r="G557" s="11" t="s">
        <v>11124</v>
      </c>
      <c r="H557" s="11" t="s">
        <v>4825</v>
      </c>
      <c r="I557" s="97">
        <v>444302</v>
      </c>
      <c r="J557" s="97">
        <v>1191098</v>
      </c>
      <c r="K557" s="11">
        <v>2022</v>
      </c>
      <c r="L557" s="11" t="s">
        <v>65</v>
      </c>
      <c r="M557" s="11"/>
      <c r="N557" s="11"/>
      <c r="O557" s="11" t="s">
        <v>68</v>
      </c>
      <c r="P557" s="11" t="s">
        <v>4995</v>
      </c>
      <c r="Q557" s="11" t="s">
        <v>61</v>
      </c>
      <c r="R557" s="11"/>
      <c r="S557" s="11"/>
      <c r="T557" s="11"/>
      <c r="U557" s="11"/>
      <c r="V557" s="11"/>
      <c r="W557" s="11" t="s">
        <v>69</v>
      </c>
      <c r="X557" s="148"/>
      <c r="Y557" s="11" t="s">
        <v>70</v>
      </c>
      <c r="Z557" s="12" t="s">
        <v>75</v>
      </c>
      <c r="AA557" s="15" t="s">
        <v>72</v>
      </c>
      <c r="AB557" s="15"/>
      <c r="AC557" s="4"/>
      <c r="AD557" s="4"/>
      <c r="AE557" s="76" t="s">
        <v>4261</v>
      </c>
      <c r="AF557" s="4"/>
      <c r="AG557" s="4"/>
      <c r="AH557" s="4"/>
      <c r="AI557" s="150"/>
    </row>
    <row r="558" spans="1:35" s="5" customFormat="1" ht="25.5" customHeight="1" x14ac:dyDescent="0.85">
      <c r="A558" s="10">
        <v>557</v>
      </c>
      <c r="B558" s="10" t="s">
        <v>4025</v>
      </c>
      <c r="C558" s="10" t="s">
        <v>469</v>
      </c>
      <c r="D558" s="10" t="s">
        <v>4926</v>
      </c>
      <c r="E558" s="10" t="s">
        <v>4985</v>
      </c>
      <c r="F558" s="11"/>
      <c r="G558" s="11" t="s">
        <v>11125</v>
      </c>
      <c r="H558" s="11" t="s">
        <v>4827</v>
      </c>
      <c r="I558" s="97">
        <v>444403</v>
      </c>
      <c r="J558" s="97">
        <v>1191067</v>
      </c>
      <c r="K558" s="11">
        <v>2022</v>
      </c>
      <c r="L558" s="11" t="s">
        <v>65</v>
      </c>
      <c r="M558" s="11"/>
      <c r="N558" s="11"/>
      <c r="O558" s="11" t="s">
        <v>68</v>
      </c>
      <c r="P558" s="11" t="s">
        <v>93</v>
      </c>
      <c r="Q558" s="11" t="s">
        <v>61</v>
      </c>
      <c r="R558" s="11"/>
      <c r="S558" s="11"/>
      <c r="T558" s="11"/>
      <c r="U558" s="11"/>
      <c r="V558" s="11"/>
      <c r="W558" s="11" t="s">
        <v>69</v>
      </c>
      <c r="X558" s="148"/>
      <c r="Y558" s="11" t="s">
        <v>70</v>
      </c>
      <c r="Z558" s="12" t="s">
        <v>75</v>
      </c>
      <c r="AA558" s="15" t="s">
        <v>72</v>
      </c>
      <c r="AB558" s="15"/>
      <c r="AC558" s="4"/>
      <c r="AD558" s="4"/>
      <c r="AE558" s="76" t="s">
        <v>4261</v>
      </c>
      <c r="AF558" s="4"/>
      <c r="AG558" s="4"/>
      <c r="AH558" s="4"/>
      <c r="AI558" s="150"/>
    </row>
    <row r="559" spans="1:35" s="5" customFormat="1" ht="25.5" customHeight="1" x14ac:dyDescent="0.85">
      <c r="A559" s="10">
        <v>558</v>
      </c>
      <c r="B559" s="10" t="s">
        <v>4025</v>
      </c>
      <c r="C559" s="10" t="s">
        <v>469</v>
      </c>
      <c r="D559" s="10" t="s">
        <v>4926</v>
      </c>
      <c r="E559" s="10" t="s">
        <v>4985</v>
      </c>
      <c r="F559" s="11"/>
      <c r="G559" s="11" t="s">
        <v>11126</v>
      </c>
      <c r="H559" s="11" t="s">
        <v>4829</v>
      </c>
      <c r="I559" s="97">
        <v>443223</v>
      </c>
      <c r="J559" s="97">
        <v>1190919</v>
      </c>
      <c r="K559" s="11">
        <v>2022</v>
      </c>
      <c r="L559" s="11" t="s">
        <v>65</v>
      </c>
      <c r="M559" s="11"/>
      <c r="N559" s="11"/>
      <c r="O559" s="11" t="s">
        <v>68</v>
      </c>
      <c r="P559" s="11" t="s">
        <v>4996</v>
      </c>
      <c r="Q559" s="11" t="s">
        <v>61</v>
      </c>
      <c r="R559" s="11"/>
      <c r="S559" s="11"/>
      <c r="T559" s="11"/>
      <c r="U559" s="11"/>
      <c r="V559" s="11"/>
      <c r="W559" s="11" t="s">
        <v>69</v>
      </c>
      <c r="X559" s="148"/>
      <c r="Y559" s="11" t="s">
        <v>70</v>
      </c>
      <c r="Z559" s="12" t="s">
        <v>75</v>
      </c>
      <c r="AA559" s="15" t="s">
        <v>72</v>
      </c>
      <c r="AB559" s="15"/>
      <c r="AC559" s="4"/>
      <c r="AD559" s="4"/>
      <c r="AE559" s="76" t="s">
        <v>4261</v>
      </c>
      <c r="AF559" s="4"/>
      <c r="AG559" s="4"/>
      <c r="AH559" s="4"/>
      <c r="AI559" s="150"/>
    </row>
    <row r="560" spans="1:35" s="5" customFormat="1" ht="25.5" customHeight="1" x14ac:dyDescent="0.85">
      <c r="A560" s="10">
        <v>559</v>
      </c>
      <c r="B560" s="10" t="s">
        <v>4025</v>
      </c>
      <c r="C560" s="10" t="s">
        <v>469</v>
      </c>
      <c r="D560" s="10" t="s">
        <v>4926</v>
      </c>
      <c r="E560" s="10" t="s">
        <v>4985</v>
      </c>
      <c r="F560" s="11"/>
      <c r="G560" s="11" t="s">
        <v>11127</v>
      </c>
      <c r="H560" s="11" t="s">
        <v>4831</v>
      </c>
      <c r="I560" s="97">
        <v>443868</v>
      </c>
      <c r="J560" s="97">
        <v>1190382</v>
      </c>
      <c r="K560" s="11">
        <v>2022</v>
      </c>
      <c r="L560" s="11" t="s">
        <v>65</v>
      </c>
      <c r="M560" s="11"/>
      <c r="N560" s="11"/>
      <c r="O560" s="11" t="s">
        <v>68</v>
      </c>
      <c r="P560" s="11" t="s">
        <v>4997</v>
      </c>
      <c r="Q560" s="11" t="s">
        <v>61</v>
      </c>
      <c r="R560" s="11"/>
      <c r="S560" s="11"/>
      <c r="T560" s="11"/>
      <c r="U560" s="11"/>
      <c r="V560" s="11"/>
      <c r="W560" s="11" t="s">
        <v>69</v>
      </c>
      <c r="X560" s="148"/>
      <c r="Y560" s="11" t="s">
        <v>70</v>
      </c>
      <c r="Z560" s="12" t="s">
        <v>75</v>
      </c>
      <c r="AA560" s="15" t="s">
        <v>72</v>
      </c>
      <c r="AB560" s="15"/>
      <c r="AC560" s="4"/>
      <c r="AD560" s="4"/>
      <c r="AE560" s="76" t="s">
        <v>4261</v>
      </c>
      <c r="AF560" s="4"/>
      <c r="AG560" s="4"/>
      <c r="AH560" s="4"/>
      <c r="AI560" s="150"/>
    </row>
    <row r="561" spans="1:35" s="5" customFormat="1" ht="25.5" customHeight="1" x14ac:dyDescent="0.85">
      <c r="A561" s="10">
        <v>560</v>
      </c>
      <c r="B561" s="10" t="s">
        <v>4025</v>
      </c>
      <c r="C561" s="10" t="s">
        <v>469</v>
      </c>
      <c r="D561" s="10" t="s">
        <v>4926</v>
      </c>
      <c r="E561" s="10" t="s">
        <v>4985</v>
      </c>
      <c r="F561" s="11"/>
      <c r="G561" s="11" t="s">
        <v>11128</v>
      </c>
      <c r="H561" s="11" t="s">
        <v>4833</v>
      </c>
      <c r="I561" s="97">
        <v>444218</v>
      </c>
      <c r="J561" s="97">
        <v>1190478</v>
      </c>
      <c r="K561" s="11">
        <v>2022</v>
      </c>
      <c r="L561" s="11" t="s">
        <v>65</v>
      </c>
      <c r="M561" s="11"/>
      <c r="N561" s="11"/>
      <c r="O561" s="11" t="s">
        <v>68</v>
      </c>
      <c r="P561" s="11" t="s">
        <v>4998</v>
      </c>
      <c r="Q561" s="11" t="s">
        <v>61</v>
      </c>
      <c r="R561" s="11"/>
      <c r="S561" s="11"/>
      <c r="T561" s="11"/>
      <c r="U561" s="11"/>
      <c r="V561" s="11"/>
      <c r="W561" s="11" t="s">
        <v>69</v>
      </c>
      <c r="X561" s="148"/>
      <c r="Y561" s="11" t="s">
        <v>70</v>
      </c>
      <c r="Z561" s="12" t="s">
        <v>75</v>
      </c>
      <c r="AA561" s="15" t="s">
        <v>72</v>
      </c>
      <c r="AB561" s="15"/>
      <c r="AC561" s="4"/>
      <c r="AD561" s="4"/>
      <c r="AE561" s="76" t="s">
        <v>4261</v>
      </c>
      <c r="AF561" s="4"/>
      <c r="AG561" s="4"/>
      <c r="AH561" s="4"/>
      <c r="AI561" s="150"/>
    </row>
    <row r="562" spans="1:35" s="5" customFormat="1" ht="25.5" customHeight="1" x14ac:dyDescent="0.85">
      <c r="A562" s="10">
        <v>561</v>
      </c>
      <c r="B562" s="10" t="s">
        <v>4025</v>
      </c>
      <c r="C562" s="10" t="s">
        <v>469</v>
      </c>
      <c r="D562" s="10" t="s">
        <v>4926</v>
      </c>
      <c r="E562" s="10" t="s">
        <v>4985</v>
      </c>
      <c r="F562" s="11"/>
      <c r="G562" s="11" t="s">
        <v>11129</v>
      </c>
      <c r="H562" s="11" t="s">
        <v>4835</v>
      </c>
      <c r="I562" s="97">
        <v>442595</v>
      </c>
      <c r="J562" s="97">
        <v>1190812</v>
      </c>
      <c r="K562" s="11">
        <v>2022</v>
      </c>
      <c r="L562" s="11" t="s">
        <v>65</v>
      </c>
      <c r="M562" s="11"/>
      <c r="N562" s="11"/>
      <c r="O562" s="11" t="s">
        <v>68</v>
      </c>
      <c r="P562" s="11" t="s">
        <v>4999</v>
      </c>
      <c r="Q562" s="11" t="s">
        <v>61</v>
      </c>
      <c r="R562" s="11"/>
      <c r="S562" s="11"/>
      <c r="T562" s="11"/>
      <c r="U562" s="11"/>
      <c r="V562" s="11"/>
      <c r="W562" s="11" t="s">
        <v>69</v>
      </c>
      <c r="X562" s="148"/>
      <c r="Y562" s="11" t="s">
        <v>70</v>
      </c>
      <c r="Z562" s="12" t="s">
        <v>75</v>
      </c>
      <c r="AA562" s="15" t="s">
        <v>72</v>
      </c>
      <c r="AB562" s="15"/>
      <c r="AC562" s="4"/>
      <c r="AD562" s="4"/>
      <c r="AE562" s="76" t="s">
        <v>4261</v>
      </c>
      <c r="AF562" s="4"/>
      <c r="AG562" s="4"/>
      <c r="AH562" s="4"/>
      <c r="AI562" s="150"/>
    </row>
    <row r="563" spans="1:35" s="5" customFormat="1" ht="25.5" customHeight="1" x14ac:dyDescent="0.85">
      <c r="A563" s="10">
        <v>562</v>
      </c>
      <c r="B563" s="10" t="s">
        <v>4025</v>
      </c>
      <c r="C563" s="10" t="s">
        <v>469</v>
      </c>
      <c r="D563" s="10" t="s">
        <v>4926</v>
      </c>
      <c r="E563" s="10" t="s">
        <v>5000</v>
      </c>
      <c r="F563" s="11"/>
      <c r="G563" s="11" t="s">
        <v>11130</v>
      </c>
      <c r="H563" s="11" t="s">
        <v>4837</v>
      </c>
      <c r="I563" s="97">
        <v>445562</v>
      </c>
      <c r="J563" s="97">
        <v>1190458</v>
      </c>
      <c r="K563" s="11">
        <v>2022</v>
      </c>
      <c r="L563" s="11" t="s">
        <v>65</v>
      </c>
      <c r="M563" s="11"/>
      <c r="N563" s="11"/>
      <c r="O563" s="11" t="s">
        <v>68</v>
      </c>
      <c r="P563" s="11" t="s">
        <v>5001</v>
      </c>
      <c r="Q563" s="11" t="s">
        <v>61</v>
      </c>
      <c r="R563" s="11"/>
      <c r="S563" s="11"/>
      <c r="T563" s="11"/>
      <c r="U563" s="11"/>
      <c r="V563" s="11"/>
      <c r="W563" s="11" t="s">
        <v>69</v>
      </c>
      <c r="X563" s="148"/>
      <c r="Y563" s="11" t="s">
        <v>70</v>
      </c>
      <c r="Z563" s="12" t="s">
        <v>75</v>
      </c>
      <c r="AA563" s="15" t="s">
        <v>72</v>
      </c>
      <c r="AB563" s="15"/>
      <c r="AC563" s="4"/>
      <c r="AD563" s="4"/>
      <c r="AE563" s="76" t="s">
        <v>4261</v>
      </c>
      <c r="AF563" s="4"/>
      <c r="AG563" s="4"/>
      <c r="AH563" s="4"/>
      <c r="AI563" s="150"/>
    </row>
    <row r="564" spans="1:35" s="5" customFormat="1" ht="25.5" customHeight="1" x14ac:dyDescent="0.85">
      <c r="A564" s="10">
        <v>563</v>
      </c>
      <c r="B564" s="10" t="s">
        <v>4025</v>
      </c>
      <c r="C564" s="10" t="s">
        <v>469</v>
      </c>
      <c r="D564" s="10" t="s">
        <v>4926</v>
      </c>
      <c r="E564" s="10" t="s">
        <v>5000</v>
      </c>
      <c r="F564" s="11"/>
      <c r="G564" s="11" t="s">
        <v>11131</v>
      </c>
      <c r="H564" s="11" t="s">
        <v>4839</v>
      </c>
      <c r="I564" s="97">
        <v>445870</v>
      </c>
      <c r="J564" s="97">
        <v>1190290</v>
      </c>
      <c r="K564" s="11">
        <v>2022</v>
      </c>
      <c r="L564" s="11" t="s">
        <v>65</v>
      </c>
      <c r="M564" s="11"/>
      <c r="N564" s="11"/>
      <c r="O564" s="11" t="s">
        <v>68</v>
      </c>
      <c r="P564" s="11" t="s">
        <v>5002</v>
      </c>
      <c r="Q564" s="11" t="s">
        <v>61</v>
      </c>
      <c r="R564" s="11"/>
      <c r="S564" s="11"/>
      <c r="T564" s="11"/>
      <c r="U564" s="11"/>
      <c r="V564" s="11"/>
      <c r="W564" s="11" t="s">
        <v>69</v>
      </c>
      <c r="X564" s="148"/>
      <c r="Y564" s="11" t="s">
        <v>70</v>
      </c>
      <c r="Z564" s="12" t="s">
        <v>75</v>
      </c>
      <c r="AA564" s="15" t="s">
        <v>72</v>
      </c>
      <c r="AB564" s="15"/>
      <c r="AC564" s="4"/>
      <c r="AD564" s="4"/>
      <c r="AE564" s="76" t="s">
        <v>4261</v>
      </c>
      <c r="AF564" s="4"/>
      <c r="AG564" s="4"/>
      <c r="AH564" s="4"/>
      <c r="AI564" s="150"/>
    </row>
    <row r="565" spans="1:35" s="5" customFormat="1" ht="25.5" customHeight="1" x14ac:dyDescent="0.85">
      <c r="A565" s="10">
        <v>564</v>
      </c>
      <c r="B565" s="10" t="s">
        <v>4025</v>
      </c>
      <c r="C565" s="10" t="s">
        <v>469</v>
      </c>
      <c r="D565" s="10" t="s">
        <v>4926</v>
      </c>
      <c r="E565" s="10" t="s">
        <v>5000</v>
      </c>
      <c r="F565" s="11"/>
      <c r="G565" s="11" t="s">
        <v>11132</v>
      </c>
      <c r="H565" s="11" t="s">
        <v>4841</v>
      </c>
      <c r="I565" s="97">
        <v>445839</v>
      </c>
      <c r="J565" s="97">
        <v>1190519</v>
      </c>
      <c r="K565" s="11">
        <v>2022</v>
      </c>
      <c r="L565" s="11" t="s">
        <v>65</v>
      </c>
      <c r="M565" s="11"/>
      <c r="N565" s="11"/>
      <c r="O565" s="11" t="s">
        <v>68</v>
      </c>
      <c r="P565" s="11" t="s">
        <v>5003</v>
      </c>
      <c r="Q565" s="11" t="s">
        <v>61</v>
      </c>
      <c r="R565" s="11"/>
      <c r="S565" s="11"/>
      <c r="T565" s="11"/>
      <c r="U565" s="11"/>
      <c r="V565" s="11"/>
      <c r="W565" s="11" t="s">
        <v>69</v>
      </c>
      <c r="X565" s="148"/>
      <c r="Y565" s="11" t="s">
        <v>70</v>
      </c>
      <c r="Z565" s="12" t="s">
        <v>75</v>
      </c>
      <c r="AA565" s="15" t="s">
        <v>72</v>
      </c>
      <c r="AB565" s="15"/>
      <c r="AC565" s="4"/>
      <c r="AD565" s="4"/>
      <c r="AE565" s="76" t="s">
        <v>4261</v>
      </c>
      <c r="AF565" s="4"/>
      <c r="AG565" s="4"/>
      <c r="AH565" s="4"/>
      <c r="AI565" s="150"/>
    </row>
    <row r="566" spans="1:35" s="5" customFormat="1" ht="25.5" customHeight="1" x14ac:dyDescent="0.85">
      <c r="A566" s="10">
        <v>565</v>
      </c>
      <c r="B566" s="10" t="s">
        <v>4025</v>
      </c>
      <c r="C566" s="10" t="s">
        <v>469</v>
      </c>
      <c r="D566" s="10" t="s">
        <v>4926</v>
      </c>
      <c r="E566" s="10" t="s">
        <v>5000</v>
      </c>
      <c r="F566" s="11"/>
      <c r="G566" s="11" t="s">
        <v>11133</v>
      </c>
      <c r="H566" s="11" t="s">
        <v>4843</v>
      </c>
      <c r="I566" s="97">
        <v>446039</v>
      </c>
      <c r="J566" s="97">
        <v>1190138</v>
      </c>
      <c r="K566" s="11">
        <v>2022</v>
      </c>
      <c r="L566" s="11" t="s">
        <v>65</v>
      </c>
      <c r="M566" s="11"/>
      <c r="N566" s="11"/>
      <c r="O566" s="11" t="s">
        <v>68</v>
      </c>
      <c r="P566" s="11" t="s">
        <v>5004</v>
      </c>
      <c r="Q566" s="11" t="s">
        <v>61</v>
      </c>
      <c r="R566" s="11"/>
      <c r="S566" s="11"/>
      <c r="T566" s="11"/>
      <c r="U566" s="11"/>
      <c r="V566" s="11"/>
      <c r="W566" s="11" t="s">
        <v>69</v>
      </c>
      <c r="X566" s="148"/>
      <c r="Y566" s="11" t="s">
        <v>70</v>
      </c>
      <c r="Z566" s="12" t="s">
        <v>75</v>
      </c>
      <c r="AA566" s="15" t="s">
        <v>72</v>
      </c>
      <c r="AB566" s="15"/>
      <c r="AC566" s="4"/>
      <c r="AD566" s="4"/>
      <c r="AE566" s="76" t="s">
        <v>4261</v>
      </c>
      <c r="AF566" s="4"/>
      <c r="AG566" s="4"/>
      <c r="AH566" s="4"/>
      <c r="AI566" s="150"/>
    </row>
    <row r="567" spans="1:35" s="5" customFormat="1" ht="25.5" customHeight="1" x14ac:dyDescent="0.85">
      <c r="A567" s="10">
        <v>566</v>
      </c>
      <c r="B567" s="10" t="s">
        <v>4025</v>
      </c>
      <c r="C567" s="10" t="s">
        <v>469</v>
      </c>
      <c r="D567" s="10" t="s">
        <v>4926</v>
      </c>
      <c r="E567" s="10" t="s">
        <v>5000</v>
      </c>
      <c r="F567" s="11"/>
      <c r="G567" s="11" t="s">
        <v>11134</v>
      </c>
      <c r="H567" s="11" t="s">
        <v>4845</v>
      </c>
      <c r="I567" s="97">
        <v>445118</v>
      </c>
      <c r="J567" s="97">
        <v>1190366</v>
      </c>
      <c r="K567" s="11">
        <v>2022</v>
      </c>
      <c r="L567" s="11" t="s">
        <v>65</v>
      </c>
      <c r="M567" s="11"/>
      <c r="N567" s="11"/>
      <c r="O567" s="11" t="s">
        <v>68</v>
      </c>
      <c r="P567" s="11" t="s">
        <v>5005</v>
      </c>
      <c r="Q567" s="11" t="s">
        <v>61</v>
      </c>
      <c r="R567" s="11"/>
      <c r="S567" s="11"/>
      <c r="T567" s="11"/>
      <c r="U567" s="11"/>
      <c r="V567" s="11"/>
      <c r="W567" s="11" t="s">
        <v>69</v>
      </c>
      <c r="X567" s="148"/>
      <c r="Y567" s="11" t="s">
        <v>70</v>
      </c>
      <c r="Z567" s="12" t="s">
        <v>75</v>
      </c>
      <c r="AA567" s="15" t="s">
        <v>72</v>
      </c>
      <c r="AB567" s="15"/>
      <c r="AC567" s="4"/>
      <c r="AD567" s="4"/>
      <c r="AE567" s="76" t="s">
        <v>4261</v>
      </c>
      <c r="AF567" s="4"/>
      <c r="AG567" s="4"/>
      <c r="AH567" s="4"/>
      <c r="AI567" s="150"/>
    </row>
    <row r="568" spans="1:35" s="5" customFormat="1" ht="25.5" customHeight="1" x14ac:dyDescent="0.85">
      <c r="A568" s="10">
        <v>567</v>
      </c>
      <c r="B568" s="10" t="s">
        <v>4025</v>
      </c>
      <c r="C568" s="10" t="s">
        <v>469</v>
      </c>
      <c r="D568" s="10" t="s">
        <v>4926</v>
      </c>
      <c r="E568" s="10" t="s">
        <v>5000</v>
      </c>
      <c r="F568" s="11"/>
      <c r="G568" s="11" t="s">
        <v>11135</v>
      </c>
      <c r="H568" s="11" t="s">
        <v>4847</v>
      </c>
      <c r="I568" s="97">
        <v>444990</v>
      </c>
      <c r="J568" s="97">
        <v>1190516</v>
      </c>
      <c r="K568" s="11">
        <v>2022</v>
      </c>
      <c r="L568" s="11" t="s">
        <v>65</v>
      </c>
      <c r="M568" s="11"/>
      <c r="N568" s="11"/>
      <c r="O568" s="11" t="s">
        <v>68</v>
      </c>
      <c r="P568" s="11" t="s">
        <v>5006</v>
      </c>
      <c r="Q568" s="11" t="s">
        <v>61</v>
      </c>
      <c r="R568" s="11"/>
      <c r="S568" s="11"/>
      <c r="T568" s="11"/>
      <c r="U568" s="11"/>
      <c r="V568" s="11"/>
      <c r="W568" s="11" t="s">
        <v>69</v>
      </c>
      <c r="X568" s="148"/>
      <c r="Y568" s="11" t="s">
        <v>70</v>
      </c>
      <c r="Z568" s="12" t="s">
        <v>75</v>
      </c>
      <c r="AA568" s="15" t="s">
        <v>72</v>
      </c>
      <c r="AB568" s="15"/>
      <c r="AC568" s="4"/>
      <c r="AD568" s="4"/>
      <c r="AE568" s="76" t="s">
        <v>4261</v>
      </c>
      <c r="AF568" s="4"/>
      <c r="AG568" s="4"/>
      <c r="AH568" s="4"/>
      <c r="AI568" s="150"/>
    </row>
    <row r="569" spans="1:35" s="5" customFormat="1" ht="25.5" customHeight="1" x14ac:dyDescent="0.85">
      <c r="A569" s="10">
        <v>568</v>
      </c>
      <c r="B569" s="10" t="s">
        <v>4025</v>
      </c>
      <c r="C569" s="10" t="s">
        <v>469</v>
      </c>
      <c r="D569" s="10" t="s">
        <v>4926</v>
      </c>
      <c r="E569" s="10" t="s">
        <v>5000</v>
      </c>
      <c r="F569" s="11"/>
      <c r="G569" s="11" t="s">
        <v>11136</v>
      </c>
      <c r="H569" s="11" t="s">
        <v>4849</v>
      </c>
      <c r="I569" s="97">
        <v>445483</v>
      </c>
      <c r="J569" s="97">
        <v>1191301</v>
      </c>
      <c r="K569" s="11">
        <v>2022</v>
      </c>
      <c r="L569" s="11" t="s">
        <v>65</v>
      </c>
      <c r="M569" s="11"/>
      <c r="N569" s="11"/>
      <c r="O569" s="11" t="s">
        <v>68</v>
      </c>
      <c r="P569" s="11" t="s">
        <v>5007</v>
      </c>
      <c r="Q569" s="11" t="s">
        <v>61</v>
      </c>
      <c r="R569" s="11"/>
      <c r="S569" s="11"/>
      <c r="T569" s="11"/>
      <c r="U569" s="11"/>
      <c r="V569" s="11"/>
      <c r="W569" s="11" t="s">
        <v>69</v>
      </c>
      <c r="X569" s="148"/>
      <c r="Y569" s="11" t="s">
        <v>70</v>
      </c>
      <c r="Z569" s="12" t="s">
        <v>75</v>
      </c>
      <c r="AA569" s="15" t="s">
        <v>72</v>
      </c>
      <c r="AB569" s="15"/>
      <c r="AC569" s="4"/>
      <c r="AD569" s="4"/>
      <c r="AE569" s="76" t="s">
        <v>4261</v>
      </c>
      <c r="AF569" s="4"/>
      <c r="AG569" s="4"/>
      <c r="AH569" s="4"/>
      <c r="AI569" s="150"/>
    </row>
    <row r="570" spans="1:35" s="5" customFormat="1" ht="25.5" customHeight="1" x14ac:dyDescent="0.85">
      <c r="A570" s="10">
        <v>569</v>
      </c>
      <c r="B570" s="10" t="s">
        <v>4025</v>
      </c>
      <c r="C570" s="10" t="s">
        <v>469</v>
      </c>
      <c r="D570" s="10" t="s">
        <v>4926</v>
      </c>
      <c r="E570" s="10" t="s">
        <v>5000</v>
      </c>
      <c r="F570" s="11"/>
      <c r="G570" s="11" t="s">
        <v>11137</v>
      </c>
      <c r="H570" s="11" t="s">
        <v>4851</v>
      </c>
      <c r="I570" s="97">
        <v>446014</v>
      </c>
      <c r="J570" s="97">
        <v>1190273</v>
      </c>
      <c r="K570" s="11">
        <v>2022</v>
      </c>
      <c r="L570" s="11" t="s">
        <v>65</v>
      </c>
      <c r="M570" s="11"/>
      <c r="N570" s="11"/>
      <c r="O570" s="11" t="s">
        <v>68</v>
      </c>
      <c r="P570" s="11" t="s">
        <v>5008</v>
      </c>
      <c r="Q570" s="11" t="s">
        <v>61</v>
      </c>
      <c r="R570" s="11"/>
      <c r="S570" s="11"/>
      <c r="T570" s="11"/>
      <c r="U570" s="11"/>
      <c r="V570" s="11"/>
      <c r="W570" s="11" t="s">
        <v>69</v>
      </c>
      <c r="X570" s="148"/>
      <c r="Y570" s="11" t="s">
        <v>70</v>
      </c>
      <c r="Z570" s="12" t="s">
        <v>75</v>
      </c>
      <c r="AA570" s="15" t="s">
        <v>72</v>
      </c>
      <c r="AB570" s="15"/>
      <c r="AC570" s="4"/>
      <c r="AD570" s="4"/>
      <c r="AE570" s="76" t="s">
        <v>4261</v>
      </c>
      <c r="AF570" s="4"/>
      <c r="AG570" s="4"/>
      <c r="AH570" s="4"/>
      <c r="AI570" s="150"/>
    </row>
    <row r="571" spans="1:35" s="5" customFormat="1" ht="25.5" customHeight="1" x14ac:dyDescent="0.85">
      <c r="A571" s="10">
        <v>570</v>
      </c>
      <c r="B571" s="10" t="s">
        <v>4025</v>
      </c>
      <c r="C571" s="10" t="s">
        <v>469</v>
      </c>
      <c r="D571" s="10" t="s">
        <v>4926</v>
      </c>
      <c r="E571" s="10" t="s">
        <v>5000</v>
      </c>
      <c r="F571" s="11"/>
      <c r="G571" s="11" t="s">
        <v>11138</v>
      </c>
      <c r="H571" s="11" t="s">
        <v>4853</v>
      </c>
      <c r="I571" s="97">
        <v>444554</v>
      </c>
      <c r="J571" s="97">
        <v>1191078</v>
      </c>
      <c r="K571" s="11">
        <v>2022</v>
      </c>
      <c r="L571" s="11" t="s">
        <v>65</v>
      </c>
      <c r="M571" s="11"/>
      <c r="N571" s="11"/>
      <c r="O571" s="11" t="s">
        <v>68</v>
      </c>
      <c r="P571" s="11" t="s">
        <v>5009</v>
      </c>
      <c r="Q571" s="11" t="s">
        <v>61</v>
      </c>
      <c r="R571" s="11"/>
      <c r="S571" s="11"/>
      <c r="T571" s="11"/>
      <c r="U571" s="11"/>
      <c r="V571" s="11"/>
      <c r="W571" s="11" t="s">
        <v>69</v>
      </c>
      <c r="X571" s="148"/>
      <c r="Y571" s="11" t="s">
        <v>70</v>
      </c>
      <c r="Z571" s="12" t="s">
        <v>75</v>
      </c>
      <c r="AA571" s="15" t="s">
        <v>72</v>
      </c>
      <c r="AB571" s="15"/>
      <c r="AC571" s="4"/>
      <c r="AD571" s="4"/>
      <c r="AE571" s="76" t="s">
        <v>4261</v>
      </c>
      <c r="AF571" s="4"/>
      <c r="AG571" s="4"/>
      <c r="AH571" s="4"/>
      <c r="AI571" s="150"/>
    </row>
    <row r="572" spans="1:35" s="5" customFormat="1" ht="25.5" customHeight="1" x14ac:dyDescent="0.85">
      <c r="A572" s="10">
        <v>571</v>
      </c>
      <c r="B572" s="10" t="s">
        <v>4025</v>
      </c>
      <c r="C572" s="10" t="s">
        <v>469</v>
      </c>
      <c r="D572" s="10" t="s">
        <v>4926</v>
      </c>
      <c r="E572" s="10" t="s">
        <v>5000</v>
      </c>
      <c r="F572" s="11"/>
      <c r="G572" s="11" t="s">
        <v>11139</v>
      </c>
      <c r="H572" s="11" t="s">
        <v>4855</v>
      </c>
      <c r="I572" s="97">
        <v>445010</v>
      </c>
      <c r="J572" s="97">
        <v>1190944</v>
      </c>
      <c r="K572" s="11">
        <v>2022</v>
      </c>
      <c r="L572" s="11" t="s">
        <v>65</v>
      </c>
      <c r="M572" s="11"/>
      <c r="N572" s="11"/>
      <c r="O572" s="11" t="s">
        <v>68</v>
      </c>
      <c r="P572" s="11" t="s">
        <v>5010</v>
      </c>
      <c r="Q572" s="11" t="s">
        <v>61</v>
      </c>
      <c r="R572" s="11"/>
      <c r="S572" s="11"/>
      <c r="T572" s="11"/>
      <c r="U572" s="11"/>
      <c r="V572" s="11"/>
      <c r="W572" s="11" t="s">
        <v>69</v>
      </c>
      <c r="X572" s="148"/>
      <c r="Y572" s="11" t="s">
        <v>70</v>
      </c>
      <c r="Z572" s="12" t="s">
        <v>75</v>
      </c>
      <c r="AA572" s="15" t="s">
        <v>72</v>
      </c>
      <c r="AB572" s="15"/>
      <c r="AC572" s="4"/>
      <c r="AD572" s="4"/>
      <c r="AE572" s="76" t="s">
        <v>4261</v>
      </c>
      <c r="AF572" s="4"/>
      <c r="AG572" s="4"/>
      <c r="AH572" s="4"/>
      <c r="AI572" s="150"/>
    </row>
    <row r="573" spans="1:35" s="5" customFormat="1" ht="25.5" customHeight="1" x14ac:dyDescent="0.85">
      <c r="A573" s="10">
        <v>572</v>
      </c>
      <c r="B573" s="10" t="s">
        <v>4025</v>
      </c>
      <c r="C573" s="10" t="s">
        <v>469</v>
      </c>
      <c r="D573" s="10" t="s">
        <v>4926</v>
      </c>
      <c r="E573" s="10" t="s">
        <v>5000</v>
      </c>
      <c r="F573" s="11"/>
      <c r="G573" s="11" t="s">
        <v>11140</v>
      </c>
      <c r="H573" s="11" t="s">
        <v>4857</v>
      </c>
      <c r="I573" s="97">
        <v>444931</v>
      </c>
      <c r="J573" s="97">
        <v>1191114</v>
      </c>
      <c r="K573" s="11">
        <v>2022</v>
      </c>
      <c r="L573" s="11" t="s">
        <v>65</v>
      </c>
      <c r="M573" s="11"/>
      <c r="N573" s="11"/>
      <c r="O573" s="11" t="s">
        <v>68</v>
      </c>
      <c r="P573" s="11" t="s">
        <v>5011</v>
      </c>
      <c r="Q573" s="11" t="s">
        <v>61</v>
      </c>
      <c r="R573" s="11"/>
      <c r="S573" s="11"/>
      <c r="T573" s="11"/>
      <c r="U573" s="11"/>
      <c r="V573" s="11"/>
      <c r="W573" s="11" t="s">
        <v>69</v>
      </c>
      <c r="X573" s="148"/>
      <c r="Y573" s="11" t="s">
        <v>70</v>
      </c>
      <c r="Z573" s="12" t="s">
        <v>75</v>
      </c>
      <c r="AA573" s="15" t="s">
        <v>72</v>
      </c>
      <c r="AB573" s="15"/>
      <c r="AC573" s="4"/>
      <c r="AD573" s="4"/>
      <c r="AE573" s="76" t="s">
        <v>4261</v>
      </c>
      <c r="AF573" s="4"/>
      <c r="AG573" s="4"/>
      <c r="AH573" s="4"/>
      <c r="AI573" s="150"/>
    </row>
    <row r="574" spans="1:35" s="5" customFormat="1" ht="25.5" customHeight="1" x14ac:dyDescent="0.85">
      <c r="A574" s="10">
        <v>573</v>
      </c>
      <c r="B574" s="10" t="s">
        <v>4025</v>
      </c>
      <c r="C574" s="10" t="s">
        <v>469</v>
      </c>
      <c r="D574" s="10" t="s">
        <v>4926</v>
      </c>
      <c r="E574" s="10" t="s">
        <v>5000</v>
      </c>
      <c r="F574" s="11"/>
      <c r="G574" s="11" t="s">
        <v>11141</v>
      </c>
      <c r="H574" s="11" t="s">
        <v>4859</v>
      </c>
      <c r="I574" s="97">
        <v>444561</v>
      </c>
      <c r="J574" s="97">
        <v>1190819</v>
      </c>
      <c r="K574" s="11">
        <v>2022</v>
      </c>
      <c r="L574" s="11" t="s">
        <v>65</v>
      </c>
      <c r="M574" s="11"/>
      <c r="N574" s="11"/>
      <c r="O574" s="11" t="s">
        <v>68</v>
      </c>
      <c r="P574" s="11" t="s">
        <v>5012</v>
      </c>
      <c r="Q574" s="11" t="s">
        <v>61</v>
      </c>
      <c r="R574" s="11"/>
      <c r="S574" s="11"/>
      <c r="T574" s="11"/>
      <c r="U574" s="11"/>
      <c r="V574" s="11"/>
      <c r="W574" s="11" t="s">
        <v>69</v>
      </c>
      <c r="X574" s="148"/>
      <c r="Y574" s="11" t="s">
        <v>70</v>
      </c>
      <c r="Z574" s="12" t="s">
        <v>75</v>
      </c>
      <c r="AA574" s="15" t="s">
        <v>72</v>
      </c>
      <c r="AB574" s="15"/>
      <c r="AC574" s="4"/>
      <c r="AD574" s="4"/>
      <c r="AE574" s="76" t="s">
        <v>4261</v>
      </c>
      <c r="AF574" s="4"/>
      <c r="AG574" s="4"/>
      <c r="AH574" s="4"/>
      <c r="AI574" s="150"/>
    </row>
    <row r="575" spans="1:35" s="5" customFormat="1" ht="25.5" customHeight="1" x14ac:dyDescent="0.85">
      <c r="A575" s="10">
        <v>574</v>
      </c>
      <c r="B575" s="10" t="s">
        <v>4025</v>
      </c>
      <c r="C575" s="10" t="s">
        <v>469</v>
      </c>
      <c r="D575" s="10" t="s">
        <v>4926</v>
      </c>
      <c r="E575" s="10" t="s">
        <v>5000</v>
      </c>
      <c r="F575" s="11"/>
      <c r="G575" s="11" t="s">
        <v>11142</v>
      </c>
      <c r="H575" s="11" t="s">
        <v>4862</v>
      </c>
      <c r="I575" s="97">
        <v>445143</v>
      </c>
      <c r="J575" s="97">
        <v>1190964</v>
      </c>
      <c r="K575" s="11">
        <v>2022</v>
      </c>
      <c r="L575" s="11" t="s">
        <v>65</v>
      </c>
      <c r="M575" s="11"/>
      <c r="N575" s="11"/>
      <c r="O575" s="11" t="s">
        <v>68</v>
      </c>
      <c r="P575" s="11" t="s">
        <v>5013</v>
      </c>
      <c r="Q575" s="11" t="s">
        <v>61</v>
      </c>
      <c r="R575" s="11"/>
      <c r="S575" s="11"/>
      <c r="T575" s="11"/>
      <c r="U575" s="11"/>
      <c r="V575" s="11"/>
      <c r="W575" s="11" t="s">
        <v>69</v>
      </c>
      <c r="X575" s="148"/>
      <c r="Y575" s="11" t="s">
        <v>70</v>
      </c>
      <c r="Z575" s="12" t="s">
        <v>75</v>
      </c>
      <c r="AA575" s="15" t="s">
        <v>72</v>
      </c>
      <c r="AB575" s="15"/>
      <c r="AC575" s="4"/>
      <c r="AD575" s="4"/>
      <c r="AE575" s="76" t="s">
        <v>4261</v>
      </c>
      <c r="AF575" s="4"/>
      <c r="AG575" s="4"/>
      <c r="AH575" s="4"/>
      <c r="AI575" s="150"/>
    </row>
    <row r="576" spans="1:35" s="5" customFormat="1" ht="25.5" customHeight="1" x14ac:dyDescent="0.85">
      <c r="A576" s="10">
        <v>575</v>
      </c>
      <c r="B576" s="10" t="s">
        <v>4025</v>
      </c>
      <c r="C576" s="10" t="s">
        <v>469</v>
      </c>
      <c r="D576" s="10" t="s">
        <v>4926</v>
      </c>
      <c r="E576" s="10" t="s">
        <v>5000</v>
      </c>
      <c r="F576" s="11"/>
      <c r="G576" s="11" t="s">
        <v>11143</v>
      </c>
      <c r="H576" s="11" t="s">
        <v>4864</v>
      </c>
      <c r="I576" s="97">
        <v>445377</v>
      </c>
      <c r="J576" s="97">
        <v>1191020</v>
      </c>
      <c r="K576" s="11">
        <v>2022</v>
      </c>
      <c r="L576" s="11" t="s">
        <v>65</v>
      </c>
      <c r="M576" s="11"/>
      <c r="N576" s="11"/>
      <c r="O576" s="11" t="s">
        <v>68</v>
      </c>
      <c r="P576" s="11" t="s">
        <v>5014</v>
      </c>
      <c r="Q576" s="11" t="s">
        <v>61</v>
      </c>
      <c r="R576" s="11"/>
      <c r="S576" s="11"/>
      <c r="T576" s="11"/>
      <c r="U576" s="11"/>
      <c r="V576" s="11"/>
      <c r="W576" s="11" t="s">
        <v>69</v>
      </c>
      <c r="X576" s="148"/>
      <c r="Y576" s="11" t="s">
        <v>70</v>
      </c>
      <c r="Z576" s="12" t="s">
        <v>75</v>
      </c>
      <c r="AA576" s="15" t="s">
        <v>72</v>
      </c>
      <c r="AB576" s="15"/>
      <c r="AC576" s="4"/>
      <c r="AD576" s="4"/>
      <c r="AE576" s="76" t="s">
        <v>4261</v>
      </c>
      <c r="AF576" s="4"/>
      <c r="AG576" s="4"/>
      <c r="AH576" s="4"/>
      <c r="AI576" s="150"/>
    </row>
    <row r="577" spans="1:35" s="5" customFormat="1" ht="25.5" customHeight="1" x14ac:dyDescent="0.85">
      <c r="A577" s="10">
        <v>576</v>
      </c>
      <c r="B577" s="10" t="s">
        <v>4025</v>
      </c>
      <c r="C577" s="10" t="s">
        <v>469</v>
      </c>
      <c r="D577" s="10" t="s">
        <v>4926</v>
      </c>
      <c r="E577" s="10" t="s">
        <v>5000</v>
      </c>
      <c r="F577" s="11"/>
      <c r="G577" s="11" t="s">
        <v>11144</v>
      </c>
      <c r="H577" s="11" t="s">
        <v>4866</v>
      </c>
      <c r="I577" s="97">
        <v>444704</v>
      </c>
      <c r="J577" s="97">
        <v>1190420</v>
      </c>
      <c r="K577" s="11">
        <v>2022</v>
      </c>
      <c r="L577" s="11" t="s">
        <v>65</v>
      </c>
      <c r="M577" s="11"/>
      <c r="N577" s="11"/>
      <c r="O577" s="11" t="s">
        <v>68</v>
      </c>
      <c r="P577" s="11" t="s">
        <v>5015</v>
      </c>
      <c r="Q577" s="11" t="s">
        <v>61</v>
      </c>
      <c r="R577" s="11"/>
      <c r="S577" s="11"/>
      <c r="T577" s="11"/>
      <c r="U577" s="11"/>
      <c r="V577" s="11"/>
      <c r="W577" s="11" t="s">
        <v>69</v>
      </c>
      <c r="X577" s="148"/>
      <c r="Y577" s="11" t="s">
        <v>70</v>
      </c>
      <c r="Z577" s="12" t="s">
        <v>75</v>
      </c>
      <c r="AA577" s="15" t="s">
        <v>72</v>
      </c>
      <c r="AB577" s="15"/>
      <c r="AC577" s="4"/>
      <c r="AD577" s="4"/>
      <c r="AE577" s="76" t="s">
        <v>4261</v>
      </c>
      <c r="AF577" s="4"/>
      <c r="AG577" s="4"/>
      <c r="AH577" s="4"/>
      <c r="AI577" s="150"/>
    </row>
    <row r="578" spans="1:35" s="5" customFormat="1" ht="25.5" customHeight="1" x14ac:dyDescent="0.85">
      <c r="A578" s="10">
        <v>577</v>
      </c>
      <c r="B578" s="10" t="s">
        <v>4025</v>
      </c>
      <c r="C578" s="10" t="s">
        <v>469</v>
      </c>
      <c r="D578" s="10" t="s">
        <v>4926</v>
      </c>
      <c r="E578" s="10" t="s">
        <v>5000</v>
      </c>
      <c r="F578" s="11"/>
      <c r="G578" s="11" t="s">
        <v>11145</v>
      </c>
      <c r="H578" s="11" t="s">
        <v>4868</v>
      </c>
      <c r="I578" s="97">
        <v>444812</v>
      </c>
      <c r="J578" s="97">
        <v>1190584</v>
      </c>
      <c r="K578" s="11">
        <v>2022</v>
      </c>
      <c r="L578" s="11" t="s">
        <v>65</v>
      </c>
      <c r="M578" s="11"/>
      <c r="N578" s="11"/>
      <c r="O578" s="11" t="s">
        <v>68</v>
      </c>
      <c r="P578" s="11" t="s">
        <v>5016</v>
      </c>
      <c r="Q578" s="11" t="s">
        <v>61</v>
      </c>
      <c r="R578" s="11"/>
      <c r="S578" s="11"/>
      <c r="T578" s="11"/>
      <c r="U578" s="11"/>
      <c r="V578" s="11"/>
      <c r="W578" s="11" t="s">
        <v>69</v>
      </c>
      <c r="X578" s="148"/>
      <c r="Y578" s="11" t="s">
        <v>70</v>
      </c>
      <c r="Z578" s="12" t="s">
        <v>75</v>
      </c>
      <c r="AA578" s="15" t="s">
        <v>72</v>
      </c>
      <c r="AB578" s="15"/>
      <c r="AC578" s="4"/>
      <c r="AD578" s="4"/>
      <c r="AE578" s="76" t="s">
        <v>4261</v>
      </c>
      <c r="AF578" s="4"/>
      <c r="AG578" s="4"/>
      <c r="AH578" s="4"/>
      <c r="AI578" s="150"/>
    </row>
    <row r="579" spans="1:35" s="5" customFormat="1" ht="25.5" customHeight="1" x14ac:dyDescent="0.85">
      <c r="A579" s="10">
        <v>578</v>
      </c>
      <c r="B579" s="10" t="s">
        <v>4025</v>
      </c>
      <c r="C579" s="10" t="s">
        <v>469</v>
      </c>
      <c r="D579" s="10" t="s">
        <v>4926</v>
      </c>
      <c r="E579" s="10" t="s">
        <v>5017</v>
      </c>
      <c r="F579" s="11"/>
      <c r="G579" s="11" t="s">
        <v>11146</v>
      </c>
      <c r="H579" s="11" t="s">
        <v>4870</v>
      </c>
      <c r="I579" s="97">
        <v>448911</v>
      </c>
      <c r="J579" s="97">
        <v>1194537</v>
      </c>
      <c r="K579" s="11">
        <v>2022</v>
      </c>
      <c r="L579" s="11" t="s">
        <v>65</v>
      </c>
      <c r="M579" s="11"/>
      <c r="N579" s="11"/>
      <c r="O579" s="11" t="s">
        <v>68</v>
      </c>
      <c r="P579" s="11" t="s">
        <v>5018</v>
      </c>
      <c r="Q579" s="11" t="s">
        <v>61</v>
      </c>
      <c r="R579" s="11"/>
      <c r="S579" s="11"/>
      <c r="T579" s="11"/>
      <c r="U579" s="11"/>
      <c r="V579" s="11"/>
      <c r="W579" s="11" t="s">
        <v>69</v>
      </c>
      <c r="X579" s="148"/>
      <c r="Y579" s="11" t="s">
        <v>70</v>
      </c>
      <c r="Z579" s="12" t="s">
        <v>75</v>
      </c>
      <c r="AA579" s="15" t="s">
        <v>72</v>
      </c>
      <c r="AB579" s="15"/>
      <c r="AC579" s="4"/>
      <c r="AD579" s="4"/>
      <c r="AE579" s="76" t="s">
        <v>4261</v>
      </c>
      <c r="AF579" s="4"/>
      <c r="AG579" s="4"/>
      <c r="AH579" s="4"/>
      <c r="AI579" s="150"/>
    </row>
    <row r="580" spans="1:35" s="5" customFormat="1" ht="25.5" customHeight="1" x14ac:dyDescent="0.85">
      <c r="A580" s="10">
        <v>579</v>
      </c>
      <c r="B580" s="10" t="s">
        <v>4025</v>
      </c>
      <c r="C580" s="10" t="s">
        <v>469</v>
      </c>
      <c r="D580" s="10" t="s">
        <v>4926</v>
      </c>
      <c r="E580" s="10" t="s">
        <v>5017</v>
      </c>
      <c r="F580" s="11"/>
      <c r="G580" s="11" t="s">
        <v>11147</v>
      </c>
      <c r="H580" s="11" t="s">
        <v>4872</v>
      </c>
      <c r="I580" s="97">
        <v>448919</v>
      </c>
      <c r="J580" s="97">
        <v>1194241</v>
      </c>
      <c r="K580" s="11">
        <v>2022</v>
      </c>
      <c r="L580" s="11" t="s">
        <v>65</v>
      </c>
      <c r="M580" s="11"/>
      <c r="N580" s="11"/>
      <c r="O580" s="11" t="s">
        <v>68</v>
      </c>
      <c r="P580" s="11" t="s">
        <v>5019</v>
      </c>
      <c r="Q580" s="11" t="s">
        <v>61</v>
      </c>
      <c r="R580" s="11"/>
      <c r="S580" s="11"/>
      <c r="T580" s="11"/>
      <c r="U580" s="11"/>
      <c r="V580" s="11"/>
      <c r="W580" s="11" t="s">
        <v>69</v>
      </c>
      <c r="X580" s="148"/>
      <c r="Y580" s="11" t="s">
        <v>70</v>
      </c>
      <c r="Z580" s="12" t="s">
        <v>75</v>
      </c>
      <c r="AA580" s="15" t="s">
        <v>72</v>
      </c>
      <c r="AB580" s="15"/>
      <c r="AC580" s="4"/>
      <c r="AD580" s="4"/>
      <c r="AE580" s="76" t="s">
        <v>4261</v>
      </c>
      <c r="AF580" s="4"/>
      <c r="AG580" s="4"/>
      <c r="AH580" s="4"/>
      <c r="AI580" s="150"/>
    </row>
    <row r="581" spans="1:35" s="5" customFormat="1" ht="25.5" customHeight="1" x14ac:dyDescent="0.85">
      <c r="A581" s="10">
        <v>580</v>
      </c>
      <c r="B581" s="10" t="s">
        <v>4025</v>
      </c>
      <c r="C581" s="10" t="s">
        <v>469</v>
      </c>
      <c r="D581" s="10" t="s">
        <v>4926</v>
      </c>
      <c r="E581" s="10" t="s">
        <v>5017</v>
      </c>
      <c r="F581" s="11"/>
      <c r="G581" s="11" t="s">
        <v>11148</v>
      </c>
      <c r="H581" s="11" t="s">
        <v>4874</v>
      </c>
      <c r="I581" s="97">
        <v>448860</v>
      </c>
      <c r="J581" s="97">
        <v>1193744</v>
      </c>
      <c r="K581" s="11">
        <v>2022</v>
      </c>
      <c r="L581" s="11" t="s">
        <v>65</v>
      </c>
      <c r="M581" s="11"/>
      <c r="N581" s="11"/>
      <c r="O581" s="11" t="s">
        <v>68</v>
      </c>
      <c r="P581" s="11" t="s">
        <v>5020</v>
      </c>
      <c r="Q581" s="11" t="s">
        <v>61</v>
      </c>
      <c r="R581" s="11"/>
      <c r="S581" s="11"/>
      <c r="T581" s="11"/>
      <c r="U581" s="11"/>
      <c r="V581" s="11"/>
      <c r="W581" s="11" t="s">
        <v>69</v>
      </c>
      <c r="X581" s="148"/>
      <c r="Y581" s="11" t="s">
        <v>70</v>
      </c>
      <c r="Z581" s="12" t="s">
        <v>75</v>
      </c>
      <c r="AA581" s="15" t="s">
        <v>72</v>
      </c>
      <c r="AB581" s="15"/>
      <c r="AC581" s="4"/>
      <c r="AD581" s="4"/>
      <c r="AE581" s="76" t="s">
        <v>4261</v>
      </c>
      <c r="AF581" s="4"/>
      <c r="AG581" s="4"/>
      <c r="AH581" s="4"/>
      <c r="AI581" s="150"/>
    </row>
    <row r="582" spans="1:35" s="5" customFormat="1" ht="25.5" customHeight="1" x14ac:dyDescent="0.85">
      <c r="A582" s="10">
        <v>581</v>
      </c>
      <c r="B582" s="10" t="s">
        <v>4025</v>
      </c>
      <c r="C582" s="10" t="s">
        <v>469</v>
      </c>
      <c r="D582" s="10" t="s">
        <v>4926</v>
      </c>
      <c r="E582" s="10" t="s">
        <v>5017</v>
      </c>
      <c r="F582" s="11"/>
      <c r="G582" s="11" t="s">
        <v>11149</v>
      </c>
      <c r="H582" s="11" t="s">
        <v>4876</v>
      </c>
      <c r="I582" s="97">
        <v>448294</v>
      </c>
      <c r="J582" s="97">
        <v>1193858</v>
      </c>
      <c r="K582" s="11">
        <v>2022</v>
      </c>
      <c r="L582" s="11" t="s">
        <v>65</v>
      </c>
      <c r="M582" s="11"/>
      <c r="N582" s="11"/>
      <c r="O582" s="11" t="s">
        <v>68</v>
      </c>
      <c r="P582" s="11" t="s">
        <v>5021</v>
      </c>
      <c r="Q582" s="11" t="s">
        <v>61</v>
      </c>
      <c r="R582" s="11"/>
      <c r="S582" s="11"/>
      <c r="T582" s="11"/>
      <c r="U582" s="11"/>
      <c r="V582" s="11"/>
      <c r="W582" s="11" t="s">
        <v>69</v>
      </c>
      <c r="X582" s="148"/>
      <c r="Y582" s="11" t="s">
        <v>70</v>
      </c>
      <c r="Z582" s="12" t="s">
        <v>75</v>
      </c>
      <c r="AA582" s="15" t="s">
        <v>72</v>
      </c>
      <c r="AB582" s="15"/>
      <c r="AC582" s="4"/>
      <c r="AD582" s="4"/>
      <c r="AE582" s="76" t="s">
        <v>4261</v>
      </c>
      <c r="AF582" s="4"/>
      <c r="AG582" s="4"/>
      <c r="AH582" s="4"/>
      <c r="AI582" s="150"/>
    </row>
    <row r="583" spans="1:35" s="5" customFormat="1" ht="25.5" customHeight="1" x14ac:dyDescent="0.85">
      <c r="A583" s="10">
        <v>582</v>
      </c>
      <c r="B583" s="10" t="s">
        <v>4025</v>
      </c>
      <c r="C583" s="10" t="s">
        <v>469</v>
      </c>
      <c r="D583" s="10" t="s">
        <v>4926</v>
      </c>
      <c r="E583" s="10" t="s">
        <v>5017</v>
      </c>
      <c r="F583" s="11"/>
      <c r="G583" s="11" t="s">
        <v>11150</v>
      </c>
      <c r="H583" s="11" t="s">
        <v>4878</v>
      </c>
      <c r="I583" s="97">
        <v>448857</v>
      </c>
      <c r="J583" s="97">
        <v>1193483</v>
      </c>
      <c r="K583" s="11">
        <v>2022</v>
      </c>
      <c r="L583" s="11" t="s">
        <v>65</v>
      </c>
      <c r="M583" s="11"/>
      <c r="N583" s="11"/>
      <c r="O583" s="11" t="s">
        <v>68</v>
      </c>
      <c r="P583" s="11" t="s">
        <v>5022</v>
      </c>
      <c r="Q583" s="11" t="s">
        <v>61</v>
      </c>
      <c r="R583" s="11"/>
      <c r="S583" s="11"/>
      <c r="T583" s="11"/>
      <c r="U583" s="11"/>
      <c r="V583" s="11"/>
      <c r="W583" s="11" t="s">
        <v>69</v>
      </c>
      <c r="X583" s="148"/>
      <c r="Y583" s="11" t="s">
        <v>70</v>
      </c>
      <c r="Z583" s="12" t="s">
        <v>75</v>
      </c>
      <c r="AA583" s="15" t="s">
        <v>72</v>
      </c>
      <c r="AB583" s="15"/>
      <c r="AC583" s="4"/>
      <c r="AD583" s="4"/>
      <c r="AE583" s="76" t="s">
        <v>4261</v>
      </c>
      <c r="AF583" s="4"/>
      <c r="AG583" s="4"/>
      <c r="AH583" s="4"/>
      <c r="AI583" s="150"/>
    </row>
    <row r="584" spans="1:35" s="5" customFormat="1" ht="25.5" customHeight="1" x14ac:dyDescent="0.85">
      <c r="A584" s="10">
        <v>583</v>
      </c>
      <c r="B584" s="10" t="s">
        <v>4025</v>
      </c>
      <c r="C584" s="10" t="s">
        <v>469</v>
      </c>
      <c r="D584" s="10" t="s">
        <v>4926</v>
      </c>
      <c r="E584" s="10" t="s">
        <v>5017</v>
      </c>
      <c r="F584" s="11"/>
      <c r="G584" s="11" t="s">
        <v>11151</v>
      </c>
      <c r="H584" s="11" t="s">
        <v>4880</v>
      </c>
      <c r="I584" s="97">
        <v>448386</v>
      </c>
      <c r="J584" s="97">
        <v>1193100</v>
      </c>
      <c r="K584" s="11">
        <v>2022</v>
      </c>
      <c r="L584" s="11" t="s">
        <v>65</v>
      </c>
      <c r="M584" s="11"/>
      <c r="N584" s="11"/>
      <c r="O584" s="11" t="s">
        <v>68</v>
      </c>
      <c r="P584" s="11" t="s">
        <v>5023</v>
      </c>
      <c r="Q584" s="11" t="s">
        <v>61</v>
      </c>
      <c r="R584" s="11"/>
      <c r="S584" s="11"/>
      <c r="T584" s="11"/>
      <c r="U584" s="11"/>
      <c r="V584" s="11"/>
      <c r="W584" s="11" t="s">
        <v>69</v>
      </c>
      <c r="X584" s="148"/>
      <c r="Y584" s="11" t="s">
        <v>70</v>
      </c>
      <c r="Z584" s="12" t="s">
        <v>75</v>
      </c>
      <c r="AA584" s="15" t="s">
        <v>72</v>
      </c>
      <c r="AB584" s="15"/>
      <c r="AC584" s="4"/>
      <c r="AD584" s="4"/>
      <c r="AE584" s="76" t="s">
        <v>4261</v>
      </c>
      <c r="AF584" s="4"/>
      <c r="AG584" s="4"/>
      <c r="AH584" s="4"/>
      <c r="AI584" s="150"/>
    </row>
    <row r="585" spans="1:35" s="5" customFormat="1" ht="25.5" customHeight="1" x14ac:dyDescent="0.85">
      <c r="A585" s="10">
        <v>584</v>
      </c>
      <c r="B585" s="10" t="s">
        <v>4025</v>
      </c>
      <c r="C585" s="10" t="s">
        <v>469</v>
      </c>
      <c r="D585" s="10" t="s">
        <v>4926</v>
      </c>
      <c r="E585" s="10" t="s">
        <v>5017</v>
      </c>
      <c r="F585" s="11"/>
      <c r="G585" s="11" t="s">
        <v>11152</v>
      </c>
      <c r="H585" s="11" t="s">
        <v>4883</v>
      </c>
      <c r="I585" s="97">
        <v>448305</v>
      </c>
      <c r="J585" s="97">
        <v>1193558</v>
      </c>
      <c r="K585" s="11">
        <v>2022</v>
      </c>
      <c r="L585" s="11" t="s">
        <v>65</v>
      </c>
      <c r="M585" s="11"/>
      <c r="N585" s="11"/>
      <c r="O585" s="11" t="s">
        <v>68</v>
      </c>
      <c r="P585" s="11" t="s">
        <v>5024</v>
      </c>
      <c r="Q585" s="11" t="s">
        <v>61</v>
      </c>
      <c r="R585" s="11"/>
      <c r="S585" s="11"/>
      <c r="T585" s="11"/>
      <c r="U585" s="11"/>
      <c r="V585" s="11"/>
      <c r="W585" s="11" t="s">
        <v>69</v>
      </c>
      <c r="X585" s="148"/>
      <c r="Y585" s="11" t="s">
        <v>70</v>
      </c>
      <c r="Z585" s="12" t="s">
        <v>75</v>
      </c>
      <c r="AA585" s="15" t="s">
        <v>72</v>
      </c>
      <c r="AB585" s="15"/>
      <c r="AC585" s="4"/>
      <c r="AD585" s="4"/>
      <c r="AE585" s="76" t="s">
        <v>4261</v>
      </c>
      <c r="AF585" s="4"/>
      <c r="AG585" s="4"/>
      <c r="AH585" s="4"/>
      <c r="AI585" s="150"/>
    </row>
    <row r="586" spans="1:35" s="5" customFormat="1" ht="25.5" customHeight="1" x14ac:dyDescent="0.85">
      <c r="A586" s="10">
        <v>585</v>
      </c>
      <c r="B586" s="10" t="s">
        <v>4025</v>
      </c>
      <c r="C586" s="10" t="s">
        <v>469</v>
      </c>
      <c r="D586" s="10" t="s">
        <v>4926</v>
      </c>
      <c r="E586" s="10" t="s">
        <v>5017</v>
      </c>
      <c r="F586" s="11"/>
      <c r="G586" s="11" t="s">
        <v>11153</v>
      </c>
      <c r="H586" s="11" t="s">
        <v>4885</v>
      </c>
      <c r="I586" s="97">
        <v>447845</v>
      </c>
      <c r="J586" s="97">
        <v>1194565</v>
      </c>
      <c r="K586" s="11">
        <v>2022</v>
      </c>
      <c r="L586" s="11" t="s">
        <v>65</v>
      </c>
      <c r="M586" s="11"/>
      <c r="N586" s="11"/>
      <c r="O586" s="11" t="s">
        <v>68</v>
      </c>
      <c r="P586" s="11" t="s">
        <v>5025</v>
      </c>
      <c r="Q586" s="11" t="s">
        <v>61</v>
      </c>
      <c r="R586" s="11"/>
      <c r="S586" s="11"/>
      <c r="T586" s="11"/>
      <c r="U586" s="11"/>
      <c r="V586" s="11"/>
      <c r="W586" s="11" t="s">
        <v>69</v>
      </c>
      <c r="X586" s="148"/>
      <c r="Y586" s="11" t="s">
        <v>70</v>
      </c>
      <c r="Z586" s="12" t="s">
        <v>75</v>
      </c>
      <c r="AA586" s="15" t="s">
        <v>72</v>
      </c>
      <c r="AB586" s="15"/>
      <c r="AC586" s="4"/>
      <c r="AD586" s="4"/>
      <c r="AE586" s="76" t="s">
        <v>4261</v>
      </c>
      <c r="AF586" s="4"/>
      <c r="AG586" s="4"/>
      <c r="AH586" s="4"/>
      <c r="AI586" s="150"/>
    </row>
    <row r="587" spans="1:35" s="5" customFormat="1" ht="25.5" customHeight="1" x14ac:dyDescent="0.85">
      <c r="A587" s="10">
        <v>586</v>
      </c>
      <c r="B587" s="10" t="s">
        <v>4025</v>
      </c>
      <c r="C587" s="10" t="s">
        <v>469</v>
      </c>
      <c r="D587" s="10" t="s">
        <v>4926</v>
      </c>
      <c r="E587" s="10" t="s">
        <v>5017</v>
      </c>
      <c r="F587" s="11"/>
      <c r="G587" s="11" t="s">
        <v>11154</v>
      </c>
      <c r="H587" s="11" t="s">
        <v>4887</v>
      </c>
      <c r="I587" s="97">
        <v>447461</v>
      </c>
      <c r="J587" s="97">
        <v>1193548</v>
      </c>
      <c r="K587" s="11">
        <v>2022</v>
      </c>
      <c r="L587" s="11" t="s">
        <v>65</v>
      </c>
      <c r="M587" s="11"/>
      <c r="N587" s="11"/>
      <c r="O587" s="11" t="s">
        <v>68</v>
      </c>
      <c r="P587" s="11" t="s">
        <v>5026</v>
      </c>
      <c r="Q587" s="11" t="s">
        <v>61</v>
      </c>
      <c r="R587" s="11"/>
      <c r="S587" s="11"/>
      <c r="T587" s="11"/>
      <c r="U587" s="11"/>
      <c r="V587" s="11"/>
      <c r="W587" s="11" t="s">
        <v>69</v>
      </c>
      <c r="X587" s="148"/>
      <c r="Y587" s="11" t="s">
        <v>70</v>
      </c>
      <c r="Z587" s="12" t="s">
        <v>75</v>
      </c>
      <c r="AA587" s="15" t="s">
        <v>72</v>
      </c>
      <c r="AB587" s="15"/>
      <c r="AC587" s="4"/>
      <c r="AD587" s="4"/>
      <c r="AE587" s="76" t="s">
        <v>4261</v>
      </c>
      <c r="AF587" s="4"/>
      <c r="AG587" s="4"/>
      <c r="AH587" s="4"/>
      <c r="AI587" s="150"/>
    </row>
    <row r="588" spans="1:35" s="5" customFormat="1" ht="25.5" customHeight="1" x14ac:dyDescent="0.85">
      <c r="A588" s="10">
        <v>587</v>
      </c>
      <c r="B588" s="10" t="s">
        <v>4025</v>
      </c>
      <c r="C588" s="10" t="s">
        <v>469</v>
      </c>
      <c r="D588" s="10" t="s">
        <v>4926</v>
      </c>
      <c r="E588" s="10" t="s">
        <v>5017</v>
      </c>
      <c r="F588" s="11"/>
      <c r="G588" s="11" t="s">
        <v>11155</v>
      </c>
      <c r="H588" s="11" t="s">
        <v>4889</v>
      </c>
      <c r="I588" s="97">
        <v>447943</v>
      </c>
      <c r="J588" s="97">
        <v>1193581</v>
      </c>
      <c r="K588" s="11">
        <v>2022</v>
      </c>
      <c r="L588" s="11" t="s">
        <v>65</v>
      </c>
      <c r="M588" s="11"/>
      <c r="N588" s="11"/>
      <c r="O588" s="11" t="s">
        <v>68</v>
      </c>
      <c r="P588" s="11" t="s">
        <v>5027</v>
      </c>
      <c r="Q588" s="11" t="s">
        <v>61</v>
      </c>
      <c r="R588" s="11"/>
      <c r="S588" s="11"/>
      <c r="T588" s="11"/>
      <c r="U588" s="11"/>
      <c r="V588" s="11"/>
      <c r="W588" s="11" t="s">
        <v>69</v>
      </c>
      <c r="X588" s="148"/>
      <c r="Y588" s="11" t="s">
        <v>70</v>
      </c>
      <c r="Z588" s="12" t="s">
        <v>75</v>
      </c>
      <c r="AA588" s="15" t="s">
        <v>72</v>
      </c>
      <c r="AB588" s="15"/>
      <c r="AC588" s="4"/>
      <c r="AD588" s="4"/>
      <c r="AE588" s="76" t="s">
        <v>4261</v>
      </c>
      <c r="AF588" s="4"/>
      <c r="AG588" s="4"/>
      <c r="AH588" s="4"/>
      <c r="AI588" s="150"/>
    </row>
    <row r="589" spans="1:35" s="5" customFormat="1" ht="25.5" customHeight="1" x14ac:dyDescent="0.85">
      <c r="A589" s="10">
        <v>588</v>
      </c>
      <c r="B589" s="10" t="s">
        <v>4025</v>
      </c>
      <c r="C589" s="10" t="s">
        <v>469</v>
      </c>
      <c r="D589" s="10" t="s">
        <v>4926</v>
      </c>
      <c r="E589" s="10" t="s">
        <v>5017</v>
      </c>
      <c r="F589" s="11"/>
      <c r="G589" s="11" t="s">
        <v>11156</v>
      </c>
      <c r="H589" s="11" t="s">
        <v>4891</v>
      </c>
      <c r="I589" s="97">
        <v>448096</v>
      </c>
      <c r="J589" s="97">
        <v>1192694</v>
      </c>
      <c r="K589" s="11">
        <v>2022</v>
      </c>
      <c r="L589" s="11" t="s">
        <v>65</v>
      </c>
      <c r="M589" s="11"/>
      <c r="N589" s="11"/>
      <c r="O589" s="11" t="s">
        <v>68</v>
      </c>
      <c r="P589" s="11" t="s">
        <v>5028</v>
      </c>
      <c r="Q589" s="11" t="s">
        <v>61</v>
      </c>
      <c r="R589" s="11"/>
      <c r="S589" s="11"/>
      <c r="T589" s="11"/>
      <c r="U589" s="11"/>
      <c r="V589" s="11"/>
      <c r="W589" s="11" t="s">
        <v>69</v>
      </c>
      <c r="X589" s="148"/>
      <c r="Y589" s="11" t="s">
        <v>70</v>
      </c>
      <c r="Z589" s="12" t="s">
        <v>75</v>
      </c>
      <c r="AA589" s="15" t="s">
        <v>72</v>
      </c>
      <c r="AB589" s="15"/>
      <c r="AC589" s="4"/>
      <c r="AD589" s="4"/>
      <c r="AE589" s="76" t="s">
        <v>4261</v>
      </c>
      <c r="AF589" s="4"/>
      <c r="AG589" s="4"/>
      <c r="AH589" s="4"/>
      <c r="AI589" s="150"/>
    </row>
    <row r="590" spans="1:35" s="5" customFormat="1" ht="25.5" customHeight="1" x14ac:dyDescent="0.85">
      <c r="A590" s="10">
        <v>589</v>
      </c>
      <c r="B590" s="10" t="s">
        <v>4025</v>
      </c>
      <c r="C590" s="10" t="s">
        <v>469</v>
      </c>
      <c r="D590" s="10" t="s">
        <v>4926</v>
      </c>
      <c r="E590" s="10" t="s">
        <v>5017</v>
      </c>
      <c r="F590" s="11"/>
      <c r="G590" s="11" t="s">
        <v>11157</v>
      </c>
      <c r="H590" s="11" t="s">
        <v>4893</v>
      </c>
      <c r="I590" s="97">
        <v>448073</v>
      </c>
      <c r="J590" s="97">
        <v>1192469</v>
      </c>
      <c r="K590" s="11">
        <v>2022</v>
      </c>
      <c r="L590" s="11" t="s">
        <v>65</v>
      </c>
      <c r="M590" s="11"/>
      <c r="N590" s="11"/>
      <c r="O590" s="11" t="s">
        <v>68</v>
      </c>
      <c r="P590" s="11" t="s">
        <v>5029</v>
      </c>
      <c r="Q590" s="11" t="s">
        <v>61</v>
      </c>
      <c r="R590" s="11"/>
      <c r="S590" s="11"/>
      <c r="T590" s="11"/>
      <c r="U590" s="11"/>
      <c r="V590" s="11"/>
      <c r="W590" s="11" t="s">
        <v>69</v>
      </c>
      <c r="X590" s="148"/>
      <c r="Y590" s="11" t="s">
        <v>70</v>
      </c>
      <c r="Z590" s="12" t="s">
        <v>75</v>
      </c>
      <c r="AA590" s="15" t="s">
        <v>72</v>
      </c>
      <c r="AB590" s="15"/>
      <c r="AC590" s="4"/>
      <c r="AD590" s="4"/>
      <c r="AE590" s="76" t="s">
        <v>4261</v>
      </c>
      <c r="AF590" s="4"/>
      <c r="AG590" s="4"/>
      <c r="AH590" s="4"/>
      <c r="AI590" s="150"/>
    </row>
    <row r="591" spans="1:35" s="5" customFormat="1" ht="25.5" customHeight="1" x14ac:dyDescent="0.85">
      <c r="A591" s="10">
        <v>590</v>
      </c>
      <c r="B591" s="10" t="s">
        <v>4025</v>
      </c>
      <c r="C591" s="10" t="s">
        <v>469</v>
      </c>
      <c r="D591" s="10" t="s">
        <v>4926</v>
      </c>
      <c r="E591" s="10" t="s">
        <v>5017</v>
      </c>
      <c r="F591" s="11"/>
      <c r="G591" s="11" t="s">
        <v>11158</v>
      </c>
      <c r="H591" s="11" t="s">
        <v>4895</v>
      </c>
      <c r="I591" s="97">
        <v>447892</v>
      </c>
      <c r="J591" s="97">
        <v>1192058</v>
      </c>
      <c r="K591" s="11">
        <v>2022</v>
      </c>
      <c r="L591" s="11" t="s">
        <v>65</v>
      </c>
      <c r="M591" s="11"/>
      <c r="N591" s="11"/>
      <c r="O591" s="11" t="s">
        <v>68</v>
      </c>
      <c r="P591" s="11" t="s">
        <v>5030</v>
      </c>
      <c r="Q591" s="11" t="s">
        <v>61</v>
      </c>
      <c r="R591" s="11"/>
      <c r="S591" s="11"/>
      <c r="T591" s="11"/>
      <c r="U591" s="11"/>
      <c r="V591" s="11"/>
      <c r="W591" s="11" t="s">
        <v>69</v>
      </c>
      <c r="X591" s="148"/>
      <c r="Y591" s="11" t="s">
        <v>70</v>
      </c>
      <c r="Z591" s="12" t="s">
        <v>75</v>
      </c>
      <c r="AA591" s="15" t="s">
        <v>72</v>
      </c>
      <c r="AB591" s="15"/>
      <c r="AC591" s="4"/>
      <c r="AD591" s="4"/>
      <c r="AE591" s="76" t="s">
        <v>4261</v>
      </c>
      <c r="AF591" s="4"/>
      <c r="AG591" s="4"/>
      <c r="AH591" s="4"/>
      <c r="AI591" s="150"/>
    </row>
    <row r="592" spans="1:35" s="5" customFormat="1" ht="25.5" customHeight="1" x14ac:dyDescent="0.85">
      <c r="A592" s="10">
        <v>591</v>
      </c>
      <c r="B592" s="10" t="s">
        <v>4025</v>
      </c>
      <c r="C592" s="10" t="s">
        <v>469</v>
      </c>
      <c r="D592" s="10" t="s">
        <v>4926</v>
      </c>
      <c r="E592" s="10" t="s">
        <v>5017</v>
      </c>
      <c r="F592" s="11"/>
      <c r="G592" s="11" t="s">
        <v>11159</v>
      </c>
      <c r="H592" s="11" t="s">
        <v>4897</v>
      </c>
      <c r="I592" s="97">
        <v>447471</v>
      </c>
      <c r="J592" s="97">
        <v>1192598</v>
      </c>
      <c r="K592" s="11">
        <v>2022</v>
      </c>
      <c r="L592" s="11" t="s">
        <v>65</v>
      </c>
      <c r="M592" s="11"/>
      <c r="N592" s="11"/>
      <c r="O592" s="11" t="s">
        <v>68</v>
      </c>
      <c r="P592" s="11" t="s">
        <v>5031</v>
      </c>
      <c r="Q592" s="11" t="s">
        <v>61</v>
      </c>
      <c r="R592" s="11"/>
      <c r="S592" s="11"/>
      <c r="T592" s="11"/>
      <c r="U592" s="11"/>
      <c r="V592" s="11"/>
      <c r="W592" s="11" t="s">
        <v>69</v>
      </c>
      <c r="X592" s="148"/>
      <c r="Y592" s="11" t="s">
        <v>70</v>
      </c>
      <c r="Z592" s="12" t="s">
        <v>75</v>
      </c>
      <c r="AA592" s="15" t="s">
        <v>72</v>
      </c>
      <c r="AB592" s="15"/>
      <c r="AC592" s="4"/>
      <c r="AD592" s="4"/>
      <c r="AE592" s="76" t="s">
        <v>4261</v>
      </c>
      <c r="AF592" s="4"/>
      <c r="AG592" s="4"/>
      <c r="AH592" s="4"/>
      <c r="AI592" s="150"/>
    </row>
    <row r="593" spans="1:35" s="5" customFormat="1" ht="25.5" customHeight="1" x14ac:dyDescent="0.85">
      <c r="A593" s="10">
        <v>592</v>
      </c>
      <c r="B593" s="10" t="s">
        <v>4025</v>
      </c>
      <c r="C593" s="10" t="s">
        <v>469</v>
      </c>
      <c r="D593" s="10" t="s">
        <v>4926</v>
      </c>
      <c r="E593" s="10" t="s">
        <v>5017</v>
      </c>
      <c r="F593" s="11"/>
      <c r="G593" s="11" t="s">
        <v>11160</v>
      </c>
      <c r="H593" s="11" t="s">
        <v>4899</v>
      </c>
      <c r="I593" s="97">
        <v>447271</v>
      </c>
      <c r="J593" s="97">
        <v>1192654</v>
      </c>
      <c r="K593" s="11">
        <v>2022</v>
      </c>
      <c r="L593" s="11" t="s">
        <v>65</v>
      </c>
      <c r="M593" s="11"/>
      <c r="N593" s="11"/>
      <c r="O593" s="11" t="s">
        <v>68</v>
      </c>
      <c r="P593" s="11" t="s">
        <v>5032</v>
      </c>
      <c r="Q593" s="11" t="s">
        <v>61</v>
      </c>
      <c r="R593" s="11"/>
      <c r="S593" s="11"/>
      <c r="T593" s="11"/>
      <c r="U593" s="11"/>
      <c r="V593" s="11"/>
      <c r="W593" s="11" t="s">
        <v>69</v>
      </c>
      <c r="X593" s="148"/>
      <c r="Y593" s="11" t="s">
        <v>70</v>
      </c>
      <c r="Z593" s="12" t="s">
        <v>75</v>
      </c>
      <c r="AA593" s="15" t="s">
        <v>72</v>
      </c>
      <c r="AB593" s="15"/>
      <c r="AC593" s="4"/>
      <c r="AD593" s="4"/>
      <c r="AE593" s="76" t="s">
        <v>4261</v>
      </c>
      <c r="AF593" s="4"/>
      <c r="AG593" s="4"/>
      <c r="AH593" s="4"/>
      <c r="AI593" s="150"/>
    </row>
    <row r="594" spans="1:35" s="5" customFormat="1" ht="25.5" customHeight="1" x14ac:dyDescent="0.85">
      <c r="A594" s="10">
        <v>593</v>
      </c>
      <c r="B594" s="10" t="s">
        <v>4025</v>
      </c>
      <c r="C594" s="10" t="s">
        <v>469</v>
      </c>
      <c r="D594" s="10" t="s">
        <v>4926</v>
      </c>
      <c r="E594" s="10" t="s">
        <v>5017</v>
      </c>
      <c r="F594" s="11"/>
      <c r="G594" s="11" t="s">
        <v>11161</v>
      </c>
      <c r="H594" s="11" t="s">
        <v>4901</v>
      </c>
      <c r="I594" s="97">
        <v>447451</v>
      </c>
      <c r="J594" s="97">
        <v>1192901</v>
      </c>
      <c r="K594" s="11">
        <v>2022</v>
      </c>
      <c r="L594" s="11" t="s">
        <v>65</v>
      </c>
      <c r="M594" s="11"/>
      <c r="N594" s="11"/>
      <c r="O594" s="11" t="s">
        <v>68</v>
      </c>
      <c r="P594" s="11" t="s">
        <v>5033</v>
      </c>
      <c r="Q594" s="11" t="s">
        <v>61</v>
      </c>
      <c r="R594" s="11"/>
      <c r="S594" s="11"/>
      <c r="T594" s="11"/>
      <c r="U594" s="11"/>
      <c r="V594" s="11"/>
      <c r="W594" s="11" t="s">
        <v>69</v>
      </c>
      <c r="X594" s="148"/>
      <c r="Y594" s="11" t="s">
        <v>70</v>
      </c>
      <c r="Z594" s="12" t="s">
        <v>75</v>
      </c>
      <c r="AA594" s="15" t="s">
        <v>72</v>
      </c>
      <c r="AB594" s="15"/>
      <c r="AC594" s="4"/>
      <c r="AD594" s="4"/>
      <c r="AE594" s="76" t="s">
        <v>4261</v>
      </c>
      <c r="AF594" s="4"/>
      <c r="AG594" s="4"/>
      <c r="AH594" s="4"/>
      <c r="AI594" s="150"/>
    </row>
    <row r="595" spans="1:35" s="5" customFormat="1" ht="25.5" customHeight="1" x14ac:dyDescent="0.85">
      <c r="A595" s="10">
        <v>594</v>
      </c>
      <c r="B595" s="10" t="s">
        <v>4025</v>
      </c>
      <c r="C595" s="10" t="s">
        <v>469</v>
      </c>
      <c r="D595" s="10" t="s">
        <v>4926</v>
      </c>
      <c r="E595" s="10" t="s">
        <v>5017</v>
      </c>
      <c r="F595" s="11"/>
      <c r="G595" s="11" t="s">
        <v>11162</v>
      </c>
      <c r="H595" s="11" t="s">
        <v>4903</v>
      </c>
      <c r="I595" s="97">
        <v>447014</v>
      </c>
      <c r="J595" s="97">
        <v>1194119</v>
      </c>
      <c r="K595" s="11">
        <v>2022</v>
      </c>
      <c r="L595" s="11" t="s">
        <v>65</v>
      </c>
      <c r="M595" s="11"/>
      <c r="N595" s="11"/>
      <c r="O595" s="11" t="s">
        <v>68</v>
      </c>
      <c r="P595" s="11" t="s">
        <v>5034</v>
      </c>
      <c r="Q595" s="11" t="s">
        <v>61</v>
      </c>
      <c r="R595" s="11"/>
      <c r="S595" s="11"/>
      <c r="T595" s="11"/>
      <c r="U595" s="11"/>
      <c r="V595" s="11"/>
      <c r="W595" s="11" t="s">
        <v>69</v>
      </c>
      <c r="X595" s="148"/>
      <c r="Y595" s="11" t="s">
        <v>70</v>
      </c>
      <c r="Z595" s="12" t="s">
        <v>75</v>
      </c>
      <c r="AA595" s="15" t="s">
        <v>72</v>
      </c>
      <c r="AB595" s="15"/>
      <c r="AC595" s="4"/>
      <c r="AD595" s="4"/>
      <c r="AE595" s="76" t="s">
        <v>4261</v>
      </c>
      <c r="AF595" s="4"/>
      <c r="AG595" s="4"/>
      <c r="AH595" s="4"/>
      <c r="AI595" s="150"/>
    </row>
    <row r="596" spans="1:35" s="5" customFormat="1" ht="25.5" customHeight="1" x14ac:dyDescent="0.85">
      <c r="A596" s="10">
        <v>595</v>
      </c>
      <c r="B596" s="10" t="s">
        <v>4025</v>
      </c>
      <c r="C596" s="10" t="s">
        <v>469</v>
      </c>
      <c r="D596" s="10" t="s">
        <v>4926</v>
      </c>
      <c r="E596" s="10" t="s">
        <v>5017</v>
      </c>
      <c r="F596" s="11"/>
      <c r="G596" s="11" t="s">
        <v>11163</v>
      </c>
      <c r="H596" s="11" t="s">
        <v>4906</v>
      </c>
      <c r="I596" s="97">
        <v>447498</v>
      </c>
      <c r="J596" s="97">
        <v>1193345</v>
      </c>
      <c r="K596" s="11">
        <v>2022</v>
      </c>
      <c r="L596" s="11" t="s">
        <v>65</v>
      </c>
      <c r="M596" s="11"/>
      <c r="N596" s="11"/>
      <c r="O596" s="11" t="s">
        <v>68</v>
      </c>
      <c r="P596" s="11" t="s">
        <v>5035</v>
      </c>
      <c r="Q596" s="11" t="s">
        <v>61</v>
      </c>
      <c r="R596" s="11"/>
      <c r="S596" s="11"/>
      <c r="T596" s="11"/>
      <c r="U596" s="11"/>
      <c r="V596" s="11"/>
      <c r="W596" s="11" t="s">
        <v>69</v>
      </c>
      <c r="X596" s="148"/>
      <c r="Y596" s="11" t="s">
        <v>70</v>
      </c>
      <c r="Z596" s="12" t="s">
        <v>75</v>
      </c>
      <c r="AA596" s="15" t="s">
        <v>72</v>
      </c>
      <c r="AB596" s="15"/>
      <c r="AC596" s="4"/>
      <c r="AD596" s="4"/>
      <c r="AE596" s="76" t="s">
        <v>4261</v>
      </c>
      <c r="AF596" s="4"/>
      <c r="AG596" s="4"/>
      <c r="AH596" s="4"/>
      <c r="AI596" s="150"/>
    </row>
    <row r="597" spans="1:35" s="5" customFormat="1" ht="25.5" customHeight="1" x14ac:dyDescent="0.85">
      <c r="A597" s="10">
        <v>596</v>
      </c>
      <c r="B597" s="10" t="s">
        <v>4025</v>
      </c>
      <c r="C597" s="10" t="s">
        <v>469</v>
      </c>
      <c r="D597" s="10" t="s">
        <v>4926</v>
      </c>
      <c r="E597" s="10" t="s">
        <v>5017</v>
      </c>
      <c r="F597" s="11"/>
      <c r="G597" s="11" t="s">
        <v>11164</v>
      </c>
      <c r="H597" s="11" t="s">
        <v>4908</v>
      </c>
      <c r="I597" s="97">
        <v>446952</v>
      </c>
      <c r="J597" s="97">
        <v>1193329</v>
      </c>
      <c r="K597" s="11">
        <v>2022</v>
      </c>
      <c r="L597" s="11" t="s">
        <v>65</v>
      </c>
      <c r="M597" s="11"/>
      <c r="N597" s="11"/>
      <c r="O597" s="11" t="s">
        <v>68</v>
      </c>
      <c r="P597" s="96" t="s">
        <v>5036</v>
      </c>
      <c r="Q597" s="11" t="s">
        <v>61</v>
      </c>
      <c r="R597" s="11"/>
      <c r="S597" s="11"/>
      <c r="T597" s="11"/>
      <c r="U597" s="11"/>
      <c r="V597" s="11"/>
      <c r="W597" s="11" t="s">
        <v>69</v>
      </c>
      <c r="X597" s="148"/>
      <c r="Y597" s="11" t="s">
        <v>70</v>
      </c>
      <c r="Z597" s="12" t="s">
        <v>75</v>
      </c>
      <c r="AA597" s="15" t="s">
        <v>72</v>
      </c>
      <c r="AB597" s="15"/>
      <c r="AC597" s="4"/>
      <c r="AD597" s="4"/>
      <c r="AE597" s="76" t="s">
        <v>4261</v>
      </c>
      <c r="AF597" s="4"/>
      <c r="AG597" s="4"/>
      <c r="AH597" s="4"/>
      <c r="AI597" s="150"/>
    </row>
    <row r="598" spans="1:35" s="5" customFormat="1" ht="25.5" customHeight="1" x14ac:dyDescent="0.85">
      <c r="A598" s="10">
        <v>597</v>
      </c>
      <c r="B598" s="10" t="s">
        <v>4025</v>
      </c>
      <c r="C598" s="10" t="s">
        <v>469</v>
      </c>
      <c r="D598" s="10" t="s">
        <v>4926</v>
      </c>
      <c r="E598" s="10" t="s">
        <v>5017</v>
      </c>
      <c r="F598" s="11"/>
      <c r="G598" s="11" t="s">
        <v>11165</v>
      </c>
      <c r="H598" s="11" t="s">
        <v>4910</v>
      </c>
      <c r="I598" s="97">
        <v>448669</v>
      </c>
      <c r="J598" s="97">
        <v>1194350</v>
      </c>
      <c r="K598" s="11">
        <v>2022</v>
      </c>
      <c r="L598" s="11" t="s">
        <v>65</v>
      </c>
      <c r="M598" s="11"/>
      <c r="N598" s="11"/>
      <c r="O598" s="11" t="s">
        <v>68</v>
      </c>
      <c r="P598" s="11" t="s">
        <v>5037</v>
      </c>
      <c r="Q598" s="11" t="s">
        <v>61</v>
      </c>
      <c r="R598" s="11"/>
      <c r="S598" s="11"/>
      <c r="T598" s="11"/>
      <c r="U598" s="11"/>
      <c r="V598" s="11"/>
      <c r="W598" s="11" t="s">
        <v>69</v>
      </c>
      <c r="X598" s="148"/>
      <c r="Y598" s="11" t="s">
        <v>70</v>
      </c>
      <c r="Z598" s="12" t="s">
        <v>75</v>
      </c>
      <c r="AA598" s="15" t="s">
        <v>72</v>
      </c>
      <c r="AB598" s="15"/>
      <c r="AC598" s="4"/>
      <c r="AD598" s="4"/>
      <c r="AE598" s="76" t="s">
        <v>4261</v>
      </c>
      <c r="AF598" s="4"/>
      <c r="AG598" s="4"/>
      <c r="AH598" s="4"/>
      <c r="AI598" s="150"/>
    </row>
    <row r="599" spans="1:35" s="5" customFormat="1" ht="25.5" customHeight="1" x14ac:dyDescent="0.85">
      <c r="A599" s="10">
        <v>598</v>
      </c>
      <c r="B599" s="10" t="s">
        <v>4025</v>
      </c>
      <c r="C599" s="10" t="s">
        <v>469</v>
      </c>
      <c r="D599" s="10" t="s">
        <v>4926</v>
      </c>
      <c r="E599" s="10" t="s">
        <v>5038</v>
      </c>
      <c r="F599" s="11"/>
      <c r="G599" s="11" t="s">
        <v>11166</v>
      </c>
      <c r="H599" s="11" t="s">
        <v>4912</v>
      </c>
      <c r="I599" s="97">
        <v>446872</v>
      </c>
      <c r="J599" s="97">
        <v>1196415</v>
      </c>
      <c r="K599" s="11">
        <v>2022</v>
      </c>
      <c r="L599" s="11" t="s">
        <v>65</v>
      </c>
      <c r="M599" s="11"/>
      <c r="N599" s="11"/>
      <c r="O599" s="11" t="s">
        <v>68</v>
      </c>
      <c r="P599" s="11" t="s">
        <v>5039</v>
      </c>
      <c r="Q599" s="11" t="s">
        <v>61</v>
      </c>
      <c r="R599" s="11"/>
      <c r="S599" s="11"/>
      <c r="T599" s="11"/>
      <c r="U599" s="11"/>
      <c r="V599" s="11"/>
      <c r="W599" s="11" t="s">
        <v>69</v>
      </c>
      <c r="X599" s="148"/>
      <c r="Y599" s="11" t="s">
        <v>70</v>
      </c>
      <c r="Z599" s="12" t="s">
        <v>75</v>
      </c>
      <c r="AA599" s="15" t="s">
        <v>72</v>
      </c>
      <c r="AB599" s="15"/>
      <c r="AC599" s="4"/>
      <c r="AD599" s="4"/>
      <c r="AE599" s="76" t="s">
        <v>4261</v>
      </c>
      <c r="AF599" s="4"/>
      <c r="AG599" s="4"/>
      <c r="AH599" s="4"/>
      <c r="AI599" s="150"/>
    </row>
    <row r="600" spans="1:35" s="5" customFormat="1" ht="25.5" customHeight="1" x14ac:dyDescent="0.85">
      <c r="A600" s="10">
        <v>599</v>
      </c>
      <c r="B600" s="10" t="s">
        <v>4025</v>
      </c>
      <c r="C600" s="10" t="s">
        <v>469</v>
      </c>
      <c r="D600" s="10" t="s">
        <v>4926</v>
      </c>
      <c r="E600" s="10" t="s">
        <v>5038</v>
      </c>
      <c r="F600" s="11"/>
      <c r="G600" s="11" t="s">
        <v>11167</v>
      </c>
      <c r="H600" s="11" t="s">
        <v>4914</v>
      </c>
      <c r="I600" s="97">
        <v>446699</v>
      </c>
      <c r="J600" s="97">
        <v>1196127</v>
      </c>
      <c r="K600" s="11">
        <v>2022</v>
      </c>
      <c r="L600" s="11" t="s">
        <v>65</v>
      </c>
      <c r="M600" s="11"/>
      <c r="N600" s="11"/>
      <c r="O600" s="11" t="s">
        <v>68</v>
      </c>
      <c r="P600" s="11" t="s">
        <v>5040</v>
      </c>
      <c r="Q600" s="11" t="s">
        <v>61</v>
      </c>
      <c r="R600" s="11"/>
      <c r="S600" s="11"/>
      <c r="T600" s="11"/>
      <c r="U600" s="11"/>
      <c r="V600" s="11"/>
      <c r="W600" s="11" t="s">
        <v>69</v>
      </c>
      <c r="X600" s="148"/>
      <c r="Y600" s="11" t="s">
        <v>70</v>
      </c>
      <c r="Z600" s="12" t="s">
        <v>75</v>
      </c>
      <c r="AA600" s="15" t="s">
        <v>72</v>
      </c>
      <c r="AB600" s="15"/>
      <c r="AC600" s="4"/>
      <c r="AD600" s="4"/>
      <c r="AE600" s="76" t="s">
        <v>4261</v>
      </c>
      <c r="AF600" s="4"/>
      <c r="AG600" s="4"/>
      <c r="AH600" s="4"/>
      <c r="AI600" s="150"/>
    </row>
    <row r="601" spans="1:35" s="5" customFormat="1" ht="25.5" customHeight="1" x14ac:dyDescent="0.85">
      <c r="A601" s="10">
        <v>600</v>
      </c>
      <c r="B601" s="10" t="s">
        <v>4025</v>
      </c>
      <c r="C601" s="10" t="s">
        <v>469</v>
      </c>
      <c r="D601" s="10" t="s">
        <v>4926</v>
      </c>
      <c r="E601" s="10" t="s">
        <v>5038</v>
      </c>
      <c r="F601" s="11"/>
      <c r="G601" s="11" t="s">
        <v>11168</v>
      </c>
      <c r="H601" s="11" t="s">
        <v>4916</v>
      </c>
      <c r="I601" s="97">
        <v>446730</v>
      </c>
      <c r="J601" s="97">
        <v>1195613</v>
      </c>
      <c r="K601" s="11">
        <v>2022</v>
      </c>
      <c r="L601" s="11" t="s">
        <v>65</v>
      </c>
      <c r="M601" s="11"/>
      <c r="N601" s="11"/>
      <c r="O601" s="11" t="s">
        <v>68</v>
      </c>
      <c r="P601" s="11" t="s">
        <v>5041</v>
      </c>
      <c r="Q601" s="11" t="s">
        <v>61</v>
      </c>
      <c r="R601" s="11"/>
      <c r="S601" s="11"/>
      <c r="T601" s="11"/>
      <c r="U601" s="11"/>
      <c r="V601" s="11"/>
      <c r="W601" s="11" t="s">
        <v>69</v>
      </c>
      <c r="X601" s="148"/>
      <c r="Y601" s="11" t="s">
        <v>70</v>
      </c>
      <c r="Z601" s="12" t="s">
        <v>75</v>
      </c>
      <c r="AA601" s="15" t="s">
        <v>72</v>
      </c>
      <c r="AB601" s="15"/>
      <c r="AC601" s="4"/>
      <c r="AD601" s="4"/>
      <c r="AE601" s="76" t="s">
        <v>4261</v>
      </c>
      <c r="AF601" s="4"/>
      <c r="AG601" s="4"/>
      <c r="AH601" s="4"/>
      <c r="AI601" s="150"/>
    </row>
    <row r="602" spans="1:35" s="5" customFormat="1" ht="25.5" customHeight="1" x14ac:dyDescent="0.85">
      <c r="A602" s="10">
        <v>601</v>
      </c>
      <c r="B602" s="10" t="s">
        <v>4025</v>
      </c>
      <c r="C602" s="10" t="s">
        <v>469</v>
      </c>
      <c r="D602" s="10" t="s">
        <v>4926</v>
      </c>
      <c r="E602" s="10" t="s">
        <v>5038</v>
      </c>
      <c r="F602" s="11"/>
      <c r="G602" s="11" t="s">
        <v>11169</v>
      </c>
      <c r="H602" s="11" t="s">
        <v>4918</v>
      </c>
      <c r="I602" s="97">
        <v>446967</v>
      </c>
      <c r="J602" s="97">
        <v>1196608</v>
      </c>
      <c r="K602" s="11">
        <v>2022</v>
      </c>
      <c r="L602" s="11" t="s">
        <v>65</v>
      </c>
      <c r="M602" s="11"/>
      <c r="N602" s="11"/>
      <c r="O602" s="11" t="s">
        <v>68</v>
      </c>
      <c r="P602" s="11" t="s">
        <v>5042</v>
      </c>
      <c r="Q602" s="11" t="s">
        <v>61</v>
      </c>
      <c r="R602" s="11"/>
      <c r="S602" s="11"/>
      <c r="T602" s="11"/>
      <c r="U602" s="11"/>
      <c r="V602" s="11"/>
      <c r="W602" s="11" t="s">
        <v>69</v>
      </c>
      <c r="X602" s="148"/>
      <c r="Y602" s="11" t="s">
        <v>70</v>
      </c>
      <c r="Z602" s="12" t="s">
        <v>75</v>
      </c>
      <c r="AA602" s="15" t="s">
        <v>72</v>
      </c>
      <c r="AB602" s="15"/>
      <c r="AC602" s="4"/>
      <c r="AD602" s="4"/>
      <c r="AE602" s="76" t="s">
        <v>4261</v>
      </c>
      <c r="AF602" s="4"/>
      <c r="AG602" s="4"/>
      <c r="AH602" s="4"/>
      <c r="AI602" s="150"/>
    </row>
    <row r="603" spans="1:35" s="5" customFormat="1" ht="25.5" customHeight="1" x14ac:dyDescent="0.85">
      <c r="A603" s="10">
        <v>602</v>
      </c>
      <c r="B603" s="10" t="s">
        <v>4025</v>
      </c>
      <c r="C603" s="10" t="s">
        <v>469</v>
      </c>
      <c r="D603" s="10" t="s">
        <v>4926</v>
      </c>
      <c r="E603" s="10" t="s">
        <v>5038</v>
      </c>
      <c r="F603" s="11"/>
      <c r="G603" s="11" t="s">
        <v>11170</v>
      </c>
      <c r="H603" s="11" t="s">
        <v>4920</v>
      </c>
      <c r="I603" s="97">
        <v>446612</v>
      </c>
      <c r="J603" s="97">
        <v>1196321</v>
      </c>
      <c r="K603" s="11">
        <v>2022</v>
      </c>
      <c r="L603" s="11" t="s">
        <v>65</v>
      </c>
      <c r="M603" s="11"/>
      <c r="N603" s="11"/>
      <c r="O603" s="11" t="s">
        <v>68</v>
      </c>
      <c r="P603" s="11" t="s">
        <v>5043</v>
      </c>
      <c r="Q603" s="11" t="s">
        <v>61</v>
      </c>
      <c r="R603" s="11"/>
      <c r="S603" s="11"/>
      <c r="T603" s="11"/>
      <c r="U603" s="11"/>
      <c r="V603" s="11"/>
      <c r="W603" s="11" t="s">
        <v>69</v>
      </c>
      <c r="X603" s="148"/>
      <c r="Y603" s="11" t="s">
        <v>70</v>
      </c>
      <c r="Z603" s="12" t="s">
        <v>75</v>
      </c>
      <c r="AA603" s="15" t="s">
        <v>72</v>
      </c>
      <c r="AB603" s="15"/>
      <c r="AC603" s="4"/>
      <c r="AD603" s="4"/>
      <c r="AE603" s="76" t="s">
        <v>4261</v>
      </c>
      <c r="AF603" s="4"/>
      <c r="AG603" s="4"/>
      <c r="AH603" s="4"/>
      <c r="AI603" s="150"/>
    </row>
    <row r="604" spans="1:35" s="5" customFormat="1" ht="25.5" customHeight="1" x14ac:dyDescent="0.85">
      <c r="A604" s="10">
        <v>603</v>
      </c>
      <c r="B604" s="10" t="s">
        <v>4025</v>
      </c>
      <c r="C604" s="10" t="s">
        <v>469</v>
      </c>
      <c r="D604" s="10" t="s">
        <v>4926</v>
      </c>
      <c r="E604" s="10" t="s">
        <v>5038</v>
      </c>
      <c r="F604" s="11"/>
      <c r="G604" s="11" t="s">
        <v>11171</v>
      </c>
      <c r="H604" s="11" t="s">
        <v>4922</v>
      </c>
      <c r="I604" s="97">
        <v>446956</v>
      </c>
      <c r="J604" s="97">
        <v>1196017</v>
      </c>
      <c r="K604" s="11">
        <v>2022</v>
      </c>
      <c r="L604" s="11" t="s">
        <v>65</v>
      </c>
      <c r="M604" s="11"/>
      <c r="N604" s="11"/>
      <c r="O604" s="11" t="s">
        <v>68</v>
      </c>
      <c r="P604" s="11" t="s">
        <v>5044</v>
      </c>
      <c r="Q604" s="11" t="s">
        <v>61</v>
      </c>
      <c r="R604" s="11"/>
      <c r="S604" s="11"/>
      <c r="T604" s="11"/>
      <c r="U604" s="11"/>
      <c r="V604" s="11"/>
      <c r="W604" s="11" t="s">
        <v>69</v>
      </c>
      <c r="X604" s="148"/>
      <c r="Y604" s="11" t="s">
        <v>70</v>
      </c>
      <c r="Z604" s="12" t="s">
        <v>75</v>
      </c>
      <c r="AA604" s="15" t="s">
        <v>72</v>
      </c>
      <c r="AB604" s="15"/>
      <c r="AC604" s="4"/>
      <c r="AD604" s="4"/>
      <c r="AE604" s="76" t="s">
        <v>4261</v>
      </c>
      <c r="AF604" s="4"/>
      <c r="AG604" s="4"/>
      <c r="AH604" s="4"/>
      <c r="AI604" s="150"/>
    </row>
    <row r="605" spans="1:35" s="5" customFormat="1" ht="25.5" customHeight="1" x14ac:dyDescent="0.85">
      <c r="A605" s="10">
        <v>604</v>
      </c>
      <c r="B605" s="10" t="s">
        <v>4025</v>
      </c>
      <c r="C605" s="10" t="s">
        <v>469</v>
      </c>
      <c r="D605" s="10" t="s">
        <v>4926</v>
      </c>
      <c r="E605" s="10" t="s">
        <v>5038</v>
      </c>
      <c r="F605" s="11"/>
      <c r="G605" s="11" t="s">
        <v>11172</v>
      </c>
      <c r="H605" s="11" t="s">
        <v>4924</v>
      </c>
      <c r="I605" s="97">
        <v>446736</v>
      </c>
      <c r="J605" s="97">
        <v>1195857</v>
      </c>
      <c r="K605" s="11">
        <v>2022</v>
      </c>
      <c r="L605" s="11" t="s">
        <v>65</v>
      </c>
      <c r="M605" s="11"/>
      <c r="N605" s="11"/>
      <c r="O605" s="11" t="s">
        <v>68</v>
      </c>
      <c r="P605" s="11" t="s">
        <v>5045</v>
      </c>
      <c r="Q605" s="11" t="s">
        <v>61</v>
      </c>
      <c r="R605" s="11"/>
      <c r="S605" s="11"/>
      <c r="T605" s="11"/>
      <c r="U605" s="11"/>
      <c r="V605" s="11"/>
      <c r="W605" s="11" t="s">
        <v>69</v>
      </c>
      <c r="X605" s="148"/>
      <c r="Y605" s="11" t="s">
        <v>70</v>
      </c>
      <c r="Z605" s="12" t="s">
        <v>75</v>
      </c>
      <c r="AA605" s="15" t="s">
        <v>72</v>
      </c>
      <c r="AB605" s="15"/>
      <c r="AC605" s="4"/>
      <c r="AD605" s="4"/>
      <c r="AE605" s="76" t="s">
        <v>4261</v>
      </c>
      <c r="AF605" s="4"/>
      <c r="AG605" s="4"/>
      <c r="AH605" s="4"/>
      <c r="AI605" s="150"/>
    </row>
    <row r="606" spans="1:35" s="5" customFormat="1" ht="25.5" customHeight="1" x14ac:dyDescent="0.85">
      <c r="A606" s="10">
        <v>605</v>
      </c>
      <c r="B606" s="10" t="s">
        <v>4025</v>
      </c>
      <c r="C606" s="10" t="s">
        <v>469</v>
      </c>
      <c r="D606" s="10" t="s">
        <v>4926</v>
      </c>
      <c r="E606" s="10" t="s">
        <v>5038</v>
      </c>
      <c r="F606" s="11"/>
      <c r="G606" s="11" t="s">
        <v>11173</v>
      </c>
      <c r="H606" s="11" t="s">
        <v>5046</v>
      </c>
      <c r="I606" s="97">
        <v>446452</v>
      </c>
      <c r="J606" s="97">
        <v>1196136</v>
      </c>
      <c r="K606" s="11">
        <v>2022</v>
      </c>
      <c r="L606" s="11" t="s">
        <v>65</v>
      </c>
      <c r="M606" s="11"/>
      <c r="N606" s="11"/>
      <c r="O606" s="11" t="s">
        <v>68</v>
      </c>
      <c r="P606" s="11" t="s">
        <v>5047</v>
      </c>
      <c r="Q606" s="11" t="s">
        <v>61</v>
      </c>
      <c r="R606" s="11"/>
      <c r="S606" s="11"/>
      <c r="T606" s="11"/>
      <c r="U606" s="11"/>
      <c r="V606" s="11"/>
      <c r="W606" s="11" t="s">
        <v>69</v>
      </c>
      <c r="X606" s="148"/>
      <c r="Y606" s="11" t="s">
        <v>70</v>
      </c>
      <c r="Z606" s="12" t="s">
        <v>75</v>
      </c>
      <c r="AA606" s="15" t="s">
        <v>72</v>
      </c>
      <c r="AB606" s="15"/>
      <c r="AC606" s="4"/>
      <c r="AD606" s="4"/>
      <c r="AE606" s="76" t="s">
        <v>4261</v>
      </c>
      <c r="AF606" s="4"/>
      <c r="AG606" s="4"/>
      <c r="AH606" s="4"/>
      <c r="AI606" s="150"/>
    </row>
    <row r="607" spans="1:35" s="5" customFormat="1" ht="25.5" customHeight="1" x14ac:dyDescent="0.85">
      <c r="A607" s="10">
        <v>606</v>
      </c>
      <c r="B607" s="10" t="s">
        <v>4025</v>
      </c>
      <c r="C607" s="10" t="s">
        <v>469</v>
      </c>
      <c r="D607" s="10" t="s">
        <v>4926</v>
      </c>
      <c r="E607" s="10" t="s">
        <v>5038</v>
      </c>
      <c r="F607" s="11"/>
      <c r="G607" s="11" t="s">
        <v>11174</v>
      </c>
      <c r="H607" s="11" t="s">
        <v>5048</v>
      </c>
      <c r="I607" s="97">
        <v>446793</v>
      </c>
      <c r="J607" s="97">
        <v>1193959</v>
      </c>
      <c r="K607" s="11">
        <v>2022</v>
      </c>
      <c r="L607" s="11" t="s">
        <v>65</v>
      </c>
      <c r="M607" s="11"/>
      <c r="N607" s="11"/>
      <c r="O607" s="11" t="s">
        <v>68</v>
      </c>
      <c r="P607" s="11" t="s">
        <v>5049</v>
      </c>
      <c r="Q607" s="11" t="s">
        <v>61</v>
      </c>
      <c r="R607" s="11"/>
      <c r="S607" s="11"/>
      <c r="T607" s="11"/>
      <c r="U607" s="11"/>
      <c r="V607" s="11"/>
      <c r="W607" s="11" t="s">
        <v>69</v>
      </c>
      <c r="X607" s="148"/>
      <c r="Y607" s="11" t="s">
        <v>70</v>
      </c>
      <c r="Z607" s="12" t="s">
        <v>75</v>
      </c>
      <c r="AA607" s="15" t="s">
        <v>72</v>
      </c>
      <c r="AB607" s="15"/>
      <c r="AC607" s="4"/>
      <c r="AD607" s="4"/>
      <c r="AE607" s="76" t="s">
        <v>4261</v>
      </c>
      <c r="AF607" s="4"/>
      <c r="AG607" s="4"/>
      <c r="AH607" s="4"/>
      <c r="AI607" s="150"/>
    </row>
    <row r="608" spans="1:35" s="5" customFormat="1" ht="25.5" customHeight="1" x14ac:dyDescent="0.85">
      <c r="A608" s="10">
        <v>607</v>
      </c>
      <c r="B608" s="10" t="s">
        <v>4025</v>
      </c>
      <c r="C608" s="10" t="s">
        <v>469</v>
      </c>
      <c r="D608" s="10" t="s">
        <v>4926</v>
      </c>
      <c r="E608" s="10" t="s">
        <v>5038</v>
      </c>
      <c r="F608" s="11"/>
      <c r="G608" s="11" t="s">
        <v>11175</v>
      </c>
      <c r="H608" s="11" t="s">
        <v>5050</v>
      </c>
      <c r="I608" s="97">
        <v>447313</v>
      </c>
      <c r="J608" s="97">
        <v>1194469</v>
      </c>
      <c r="K608" s="11">
        <v>2022</v>
      </c>
      <c r="L608" s="11" t="s">
        <v>65</v>
      </c>
      <c r="M608" s="11"/>
      <c r="N608" s="11"/>
      <c r="O608" s="11" t="s">
        <v>68</v>
      </c>
      <c r="P608" s="11" t="s">
        <v>5051</v>
      </c>
      <c r="Q608" s="11" t="s">
        <v>61</v>
      </c>
      <c r="R608" s="11"/>
      <c r="S608" s="11"/>
      <c r="T608" s="11"/>
      <c r="U608" s="11"/>
      <c r="V608" s="11"/>
      <c r="W608" s="11" t="s">
        <v>69</v>
      </c>
      <c r="X608" s="148"/>
      <c r="Y608" s="11" t="s">
        <v>70</v>
      </c>
      <c r="Z608" s="12" t="s">
        <v>75</v>
      </c>
      <c r="AA608" s="15" t="s">
        <v>72</v>
      </c>
      <c r="AB608" s="15"/>
      <c r="AC608" s="4"/>
      <c r="AD608" s="4"/>
      <c r="AE608" s="76" t="s">
        <v>4261</v>
      </c>
      <c r="AF608" s="4"/>
      <c r="AG608" s="4"/>
      <c r="AH608" s="4"/>
      <c r="AI608" s="150"/>
    </row>
    <row r="609" spans="1:35" s="5" customFormat="1" ht="25.5" customHeight="1" x14ac:dyDescent="0.85">
      <c r="A609" s="10">
        <v>608</v>
      </c>
      <c r="B609" s="10" t="s">
        <v>4025</v>
      </c>
      <c r="C609" s="10" t="s">
        <v>469</v>
      </c>
      <c r="D609" s="10" t="s">
        <v>4926</v>
      </c>
      <c r="E609" s="10" t="s">
        <v>5038</v>
      </c>
      <c r="F609" s="11"/>
      <c r="G609" s="11" t="s">
        <v>11176</v>
      </c>
      <c r="H609" s="11" t="s">
        <v>5052</v>
      </c>
      <c r="I609" s="97">
        <v>446787</v>
      </c>
      <c r="J609" s="97">
        <v>1194535</v>
      </c>
      <c r="K609" s="11">
        <v>2022</v>
      </c>
      <c r="L609" s="11" t="s">
        <v>65</v>
      </c>
      <c r="M609" s="11"/>
      <c r="N609" s="11"/>
      <c r="O609" s="11" t="s">
        <v>68</v>
      </c>
      <c r="P609" s="11" t="s">
        <v>5053</v>
      </c>
      <c r="Q609" s="11" t="s">
        <v>61</v>
      </c>
      <c r="R609" s="11"/>
      <c r="S609" s="11"/>
      <c r="T609" s="11"/>
      <c r="U609" s="11"/>
      <c r="V609" s="11"/>
      <c r="W609" s="11" t="s">
        <v>69</v>
      </c>
      <c r="X609" s="148"/>
      <c r="Y609" s="11" t="s">
        <v>70</v>
      </c>
      <c r="Z609" s="12" t="s">
        <v>75</v>
      </c>
      <c r="AA609" s="15" t="s">
        <v>72</v>
      </c>
      <c r="AB609" s="15"/>
      <c r="AC609" s="4"/>
      <c r="AD609" s="4"/>
      <c r="AE609" s="76" t="s">
        <v>4261</v>
      </c>
      <c r="AF609" s="4"/>
      <c r="AG609" s="4"/>
      <c r="AH609" s="4"/>
      <c r="AI609" s="150"/>
    </row>
    <row r="610" spans="1:35" s="5" customFormat="1" ht="25.5" customHeight="1" x14ac:dyDescent="0.85">
      <c r="A610" s="10">
        <v>609</v>
      </c>
      <c r="B610" s="10" t="s">
        <v>4025</v>
      </c>
      <c r="C610" s="10" t="s">
        <v>469</v>
      </c>
      <c r="D610" s="10" t="s">
        <v>4926</v>
      </c>
      <c r="E610" s="10" t="s">
        <v>5038</v>
      </c>
      <c r="F610" s="11"/>
      <c r="G610" s="11" t="s">
        <v>11177</v>
      </c>
      <c r="H610" s="11" t="s">
        <v>5054</v>
      </c>
      <c r="I610" s="97">
        <v>447266</v>
      </c>
      <c r="J610" s="97">
        <v>1194801</v>
      </c>
      <c r="K610" s="11">
        <v>2022</v>
      </c>
      <c r="L610" s="11" t="s">
        <v>65</v>
      </c>
      <c r="M610" s="11"/>
      <c r="N610" s="11"/>
      <c r="O610" s="11" t="s">
        <v>68</v>
      </c>
      <c r="P610" s="11" t="s">
        <v>5055</v>
      </c>
      <c r="Q610" s="11" t="s">
        <v>61</v>
      </c>
      <c r="R610" s="11"/>
      <c r="S610" s="11"/>
      <c r="T610" s="11"/>
      <c r="U610" s="11"/>
      <c r="V610" s="11"/>
      <c r="W610" s="11" t="s">
        <v>69</v>
      </c>
      <c r="X610" s="148"/>
      <c r="Y610" s="11" t="s">
        <v>70</v>
      </c>
      <c r="Z610" s="12" t="s">
        <v>75</v>
      </c>
      <c r="AA610" s="15" t="s">
        <v>72</v>
      </c>
      <c r="AB610" s="15"/>
      <c r="AC610" s="4"/>
      <c r="AD610" s="4"/>
      <c r="AE610" s="76" t="s">
        <v>4261</v>
      </c>
      <c r="AF610" s="4"/>
      <c r="AG610" s="4"/>
      <c r="AH610" s="4"/>
      <c r="AI610" s="150"/>
    </row>
    <row r="611" spans="1:35" s="5" customFormat="1" ht="25.5" customHeight="1" x14ac:dyDescent="0.85">
      <c r="A611" s="10">
        <v>610</v>
      </c>
      <c r="B611" s="10" t="s">
        <v>4025</v>
      </c>
      <c r="C611" s="10" t="s">
        <v>469</v>
      </c>
      <c r="D611" s="10" t="s">
        <v>4926</v>
      </c>
      <c r="E611" s="10" t="s">
        <v>5038</v>
      </c>
      <c r="F611" s="11"/>
      <c r="G611" s="11" t="s">
        <v>11178</v>
      </c>
      <c r="H611" s="11" t="s">
        <v>5056</v>
      </c>
      <c r="I611" s="97">
        <v>446923</v>
      </c>
      <c r="J611" s="97">
        <v>1194772</v>
      </c>
      <c r="K611" s="11">
        <v>2022</v>
      </c>
      <c r="L611" s="11" t="s">
        <v>65</v>
      </c>
      <c r="M611" s="11"/>
      <c r="N611" s="11"/>
      <c r="O611" s="11" t="s">
        <v>68</v>
      </c>
      <c r="P611" s="11" t="s">
        <v>5057</v>
      </c>
      <c r="Q611" s="11" t="s">
        <v>61</v>
      </c>
      <c r="R611" s="11"/>
      <c r="S611" s="11"/>
      <c r="T611" s="11"/>
      <c r="U611" s="11"/>
      <c r="V611" s="11"/>
      <c r="W611" s="11" t="s">
        <v>69</v>
      </c>
      <c r="X611" s="148"/>
      <c r="Y611" s="11" t="s">
        <v>70</v>
      </c>
      <c r="Z611" s="12" t="s">
        <v>75</v>
      </c>
      <c r="AA611" s="15" t="s">
        <v>72</v>
      </c>
      <c r="AB611" s="15"/>
      <c r="AC611" s="4"/>
      <c r="AD611" s="4"/>
      <c r="AE611" s="76" t="s">
        <v>4261</v>
      </c>
      <c r="AF611" s="4"/>
      <c r="AG611" s="4"/>
      <c r="AH611" s="4"/>
      <c r="AI611" s="150"/>
    </row>
    <row r="612" spans="1:35" s="5" customFormat="1" ht="25.5" customHeight="1" x14ac:dyDescent="0.85">
      <c r="A612" s="10">
        <v>611</v>
      </c>
      <c r="B612" s="10" t="s">
        <v>4025</v>
      </c>
      <c r="C612" s="10" t="s">
        <v>469</v>
      </c>
      <c r="D612" s="10" t="s">
        <v>4926</v>
      </c>
      <c r="E612" s="10" t="s">
        <v>5038</v>
      </c>
      <c r="F612" s="11"/>
      <c r="G612" s="11" t="s">
        <v>11179</v>
      </c>
      <c r="H612" s="11" t="s">
        <v>5058</v>
      </c>
      <c r="I612" s="97">
        <v>446763</v>
      </c>
      <c r="J612" s="97">
        <v>1195097</v>
      </c>
      <c r="K612" s="11">
        <v>2022</v>
      </c>
      <c r="L612" s="11" t="s">
        <v>65</v>
      </c>
      <c r="M612" s="11"/>
      <c r="N612" s="11"/>
      <c r="O612" s="11" t="s">
        <v>68</v>
      </c>
      <c r="P612" s="11" t="s">
        <v>5059</v>
      </c>
      <c r="Q612" s="11" t="s">
        <v>61</v>
      </c>
      <c r="R612" s="11"/>
      <c r="S612" s="11"/>
      <c r="T612" s="11"/>
      <c r="U612" s="11"/>
      <c r="V612" s="11"/>
      <c r="W612" s="11" t="s">
        <v>69</v>
      </c>
      <c r="X612" s="148"/>
      <c r="Y612" s="11" t="s">
        <v>70</v>
      </c>
      <c r="Z612" s="12" t="s">
        <v>75</v>
      </c>
      <c r="AA612" s="15" t="s">
        <v>72</v>
      </c>
      <c r="AB612" s="15"/>
      <c r="AC612" s="4"/>
      <c r="AD612" s="4"/>
      <c r="AE612" s="76" t="s">
        <v>4261</v>
      </c>
      <c r="AF612" s="4"/>
      <c r="AG612" s="4"/>
      <c r="AH612" s="4"/>
      <c r="AI612" s="150"/>
    </row>
    <row r="613" spans="1:35" s="5" customFormat="1" ht="25.5" customHeight="1" x14ac:dyDescent="0.85">
      <c r="A613" s="10">
        <v>612</v>
      </c>
      <c r="B613" s="10" t="s">
        <v>4025</v>
      </c>
      <c r="C613" s="10" t="s">
        <v>469</v>
      </c>
      <c r="D613" s="10" t="s">
        <v>4926</v>
      </c>
      <c r="E613" s="10" t="s">
        <v>5038</v>
      </c>
      <c r="F613" s="11"/>
      <c r="G613" s="11" t="s">
        <v>11180</v>
      </c>
      <c r="H613" s="11" t="s">
        <v>5060</v>
      </c>
      <c r="I613" s="97">
        <v>446271</v>
      </c>
      <c r="J613" s="97">
        <v>1195057</v>
      </c>
      <c r="K613" s="11">
        <v>2022</v>
      </c>
      <c r="L613" s="11" t="s">
        <v>65</v>
      </c>
      <c r="M613" s="11"/>
      <c r="N613" s="11"/>
      <c r="O613" s="11" t="s">
        <v>68</v>
      </c>
      <c r="P613" s="11" t="s">
        <v>5061</v>
      </c>
      <c r="Q613" s="11" t="s">
        <v>61</v>
      </c>
      <c r="R613" s="11"/>
      <c r="S613" s="11"/>
      <c r="T613" s="11"/>
      <c r="U613" s="11"/>
      <c r="V613" s="11"/>
      <c r="W613" s="11" t="s">
        <v>69</v>
      </c>
      <c r="X613" s="148"/>
      <c r="Y613" s="11" t="s">
        <v>70</v>
      </c>
      <c r="Z613" s="12" t="s">
        <v>75</v>
      </c>
      <c r="AA613" s="15" t="s">
        <v>72</v>
      </c>
      <c r="AB613" s="15"/>
      <c r="AC613" s="4"/>
      <c r="AD613" s="4"/>
      <c r="AE613" s="76" t="s">
        <v>4261</v>
      </c>
      <c r="AF613" s="4"/>
      <c r="AG613" s="4"/>
      <c r="AH613" s="4"/>
      <c r="AI613" s="150"/>
    </row>
    <row r="614" spans="1:35" s="5" customFormat="1" ht="25.5" customHeight="1" x14ac:dyDescent="0.85">
      <c r="A614" s="10">
        <v>613</v>
      </c>
      <c r="B614" s="10" t="s">
        <v>4025</v>
      </c>
      <c r="C614" s="10" t="s">
        <v>469</v>
      </c>
      <c r="D614" s="10" t="s">
        <v>4926</v>
      </c>
      <c r="E614" s="10" t="s">
        <v>5038</v>
      </c>
      <c r="F614" s="11"/>
      <c r="G614" s="11" t="s">
        <v>11181</v>
      </c>
      <c r="H614" s="11" t="s">
        <v>5062</v>
      </c>
      <c r="I614" s="97">
        <v>446449</v>
      </c>
      <c r="J614" s="97">
        <v>1195417</v>
      </c>
      <c r="K614" s="11">
        <v>2022</v>
      </c>
      <c r="L614" s="11" t="s">
        <v>65</v>
      </c>
      <c r="M614" s="11"/>
      <c r="N614" s="11"/>
      <c r="O614" s="11" t="s">
        <v>68</v>
      </c>
      <c r="P614" s="11" t="s">
        <v>5063</v>
      </c>
      <c r="Q614" s="11" t="s">
        <v>61</v>
      </c>
      <c r="R614" s="11"/>
      <c r="S614" s="11"/>
      <c r="T614" s="11"/>
      <c r="U614" s="11"/>
      <c r="V614" s="11"/>
      <c r="W614" s="11" t="s">
        <v>69</v>
      </c>
      <c r="X614" s="148"/>
      <c r="Y614" s="11" t="s">
        <v>70</v>
      </c>
      <c r="Z614" s="12" t="s">
        <v>75</v>
      </c>
      <c r="AA614" s="15" t="s">
        <v>72</v>
      </c>
      <c r="AB614" s="15"/>
      <c r="AC614" s="4"/>
      <c r="AD614" s="4"/>
      <c r="AE614" s="76" t="s">
        <v>4261</v>
      </c>
      <c r="AF614" s="4"/>
      <c r="AG614" s="4"/>
      <c r="AH614" s="4"/>
      <c r="AI614" s="150"/>
    </row>
    <row r="615" spans="1:35" s="5" customFormat="1" ht="25.5" customHeight="1" x14ac:dyDescent="0.85">
      <c r="A615" s="10">
        <v>614</v>
      </c>
      <c r="B615" s="10" t="s">
        <v>4025</v>
      </c>
      <c r="C615" s="10" t="s">
        <v>469</v>
      </c>
      <c r="D615" s="10" t="s">
        <v>4926</v>
      </c>
      <c r="E615" s="10" t="s">
        <v>5038</v>
      </c>
      <c r="F615" s="11"/>
      <c r="G615" s="11" t="s">
        <v>11182</v>
      </c>
      <c r="H615" s="11" t="s">
        <v>5064</v>
      </c>
      <c r="I615" s="97">
        <v>445787</v>
      </c>
      <c r="J615" s="97">
        <v>1196150</v>
      </c>
      <c r="K615" s="11">
        <v>2022</v>
      </c>
      <c r="L615" s="11" t="s">
        <v>65</v>
      </c>
      <c r="M615" s="11"/>
      <c r="N615" s="11"/>
      <c r="O615" s="11" t="s">
        <v>68</v>
      </c>
      <c r="P615" s="11" t="s">
        <v>5065</v>
      </c>
      <c r="Q615" s="11" t="s">
        <v>61</v>
      </c>
      <c r="R615" s="11"/>
      <c r="S615" s="11"/>
      <c r="T615" s="11"/>
      <c r="U615" s="11"/>
      <c r="V615" s="11"/>
      <c r="W615" s="11" t="s">
        <v>69</v>
      </c>
      <c r="X615" s="148"/>
      <c r="Y615" s="11" t="s">
        <v>70</v>
      </c>
      <c r="Z615" s="12" t="s">
        <v>75</v>
      </c>
      <c r="AA615" s="15" t="s">
        <v>72</v>
      </c>
      <c r="AB615" s="15"/>
      <c r="AC615" s="4"/>
      <c r="AD615" s="4"/>
      <c r="AE615" s="76" t="s">
        <v>4261</v>
      </c>
      <c r="AF615" s="4"/>
      <c r="AG615" s="4"/>
      <c r="AH615" s="4"/>
      <c r="AI615" s="150"/>
    </row>
    <row r="616" spans="1:35" s="5" customFormat="1" ht="25.5" customHeight="1" x14ac:dyDescent="0.85">
      <c r="A616" s="10">
        <v>615</v>
      </c>
      <c r="B616" s="10" t="s">
        <v>4025</v>
      </c>
      <c r="C616" s="10" t="s">
        <v>469</v>
      </c>
      <c r="D616" s="10" t="s">
        <v>4926</v>
      </c>
      <c r="E616" s="10" t="s">
        <v>5038</v>
      </c>
      <c r="F616" s="11"/>
      <c r="G616" s="11" t="s">
        <v>11183</v>
      </c>
      <c r="H616" s="11" t="s">
        <v>5066</v>
      </c>
      <c r="I616" s="97">
        <v>445163</v>
      </c>
      <c r="J616" s="97">
        <v>1195974</v>
      </c>
      <c r="K616" s="11">
        <v>2022</v>
      </c>
      <c r="L616" s="11" t="s">
        <v>65</v>
      </c>
      <c r="M616" s="11"/>
      <c r="N616" s="11"/>
      <c r="O616" s="11" t="s">
        <v>68</v>
      </c>
      <c r="P616" s="11" t="s">
        <v>5067</v>
      </c>
      <c r="Q616" s="11" t="s">
        <v>61</v>
      </c>
      <c r="R616" s="11"/>
      <c r="S616" s="11"/>
      <c r="T616" s="11"/>
      <c r="U616" s="11"/>
      <c r="V616" s="11"/>
      <c r="W616" s="11" t="s">
        <v>69</v>
      </c>
      <c r="X616" s="148"/>
      <c r="Y616" s="11" t="s">
        <v>70</v>
      </c>
      <c r="Z616" s="12" t="s">
        <v>75</v>
      </c>
      <c r="AA616" s="15" t="s">
        <v>72</v>
      </c>
      <c r="AB616" s="15"/>
      <c r="AC616" s="4"/>
      <c r="AD616" s="4"/>
      <c r="AE616" s="76" t="s">
        <v>4261</v>
      </c>
      <c r="AF616" s="4"/>
      <c r="AG616" s="4"/>
      <c r="AH616" s="4"/>
      <c r="AI616" s="150"/>
    </row>
    <row r="617" spans="1:35" s="5" customFormat="1" ht="25.5" customHeight="1" x14ac:dyDescent="0.85">
      <c r="A617" s="10">
        <v>616</v>
      </c>
      <c r="B617" s="10" t="s">
        <v>4025</v>
      </c>
      <c r="C617" s="10" t="s">
        <v>469</v>
      </c>
      <c r="D617" s="10" t="s">
        <v>4926</v>
      </c>
      <c r="E617" s="10" t="s">
        <v>5038</v>
      </c>
      <c r="F617" s="11"/>
      <c r="G617" s="11" t="s">
        <v>11184</v>
      </c>
      <c r="H617" s="11" t="s">
        <v>5068</v>
      </c>
      <c r="I617" s="97">
        <v>446330</v>
      </c>
      <c r="J617" s="97">
        <v>1195598</v>
      </c>
      <c r="K617" s="11">
        <v>2022</v>
      </c>
      <c r="L617" s="11" t="s">
        <v>65</v>
      </c>
      <c r="M617" s="11"/>
      <c r="N617" s="11"/>
      <c r="O617" s="11" t="s">
        <v>68</v>
      </c>
      <c r="P617" s="11" t="s">
        <v>5069</v>
      </c>
      <c r="Q617" s="11" t="s">
        <v>61</v>
      </c>
      <c r="R617" s="11"/>
      <c r="S617" s="11"/>
      <c r="T617" s="11"/>
      <c r="U617" s="11"/>
      <c r="V617" s="11"/>
      <c r="W617" s="11" t="s">
        <v>69</v>
      </c>
      <c r="X617" s="148"/>
      <c r="Y617" s="11" t="s">
        <v>70</v>
      </c>
      <c r="Z617" s="12" t="s">
        <v>75</v>
      </c>
      <c r="AA617" s="15" t="s">
        <v>72</v>
      </c>
      <c r="AB617" s="15"/>
      <c r="AC617" s="4"/>
      <c r="AD617" s="4"/>
      <c r="AE617" s="76" t="s">
        <v>4261</v>
      </c>
      <c r="AF617" s="4"/>
      <c r="AG617" s="4"/>
      <c r="AH617" s="4"/>
      <c r="AI617" s="150"/>
    </row>
    <row r="618" spans="1:35" s="5" customFormat="1" ht="25.5" customHeight="1" x14ac:dyDescent="0.85">
      <c r="A618" s="10">
        <v>617</v>
      </c>
      <c r="B618" s="10" t="s">
        <v>4025</v>
      </c>
      <c r="C618" s="10" t="s">
        <v>469</v>
      </c>
      <c r="D618" s="10" t="s">
        <v>4926</v>
      </c>
      <c r="E618" s="10" t="s">
        <v>5038</v>
      </c>
      <c r="F618" s="11"/>
      <c r="G618" s="11" t="s">
        <v>11185</v>
      </c>
      <c r="H618" s="11" t="s">
        <v>5070</v>
      </c>
      <c r="I618" s="97">
        <v>446282</v>
      </c>
      <c r="J618" s="97">
        <v>1195733</v>
      </c>
      <c r="K618" s="11">
        <v>2022</v>
      </c>
      <c r="L618" s="11" t="s">
        <v>65</v>
      </c>
      <c r="M618" s="11"/>
      <c r="N618" s="11"/>
      <c r="O618" s="11" t="s">
        <v>68</v>
      </c>
      <c r="P618" s="11" t="s">
        <v>5071</v>
      </c>
      <c r="Q618" s="11" t="s">
        <v>61</v>
      </c>
      <c r="R618" s="11"/>
      <c r="S618" s="11"/>
      <c r="T618" s="11"/>
      <c r="U618" s="11"/>
      <c r="V618" s="11"/>
      <c r="W618" s="11" t="s">
        <v>69</v>
      </c>
      <c r="X618" s="148"/>
      <c r="Y618" s="11" t="s">
        <v>70</v>
      </c>
      <c r="Z618" s="12" t="s">
        <v>75</v>
      </c>
      <c r="AA618" s="15" t="s">
        <v>72</v>
      </c>
      <c r="AB618" s="15"/>
      <c r="AC618" s="4"/>
      <c r="AD618" s="4"/>
      <c r="AE618" s="76" t="s">
        <v>4261</v>
      </c>
      <c r="AF618" s="4"/>
      <c r="AG618" s="4"/>
      <c r="AH618" s="4"/>
      <c r="AI618" s="150"/>
    </row>
    <row r="619" spans="1:35" s="5" customFormat="1" ht="25.5" customHeight="1" x14ac:dyDescent="0.85">
      <c r="A619" s="10">
        <v>618</v>
      </c>
      <c r="B619" s="10" t="s">
        <v>4025</v>
      </c>
      <c r="C619" s="10" t="s">
        <v>469</v>
      </c>
      <c r="D619" s="10" t="s">
        <v>4926</v>
      </c>
      <c r="E619" s="10" t="s">
        <v>5038</v>
      </c>
      <c r="F619" s="11"/>
      <c r="G619" s="11" t="s">
        <v>11186</v>
      </c>
      <c r="H619" s="11" t="s">
        <v>5072</v>
      </c>
      <c r="I619" s="97">
        <v>446223</v>
      </c>
      <c r="J619" s="97">
        <v>1196005</v>
      </c>
      <c r="K619" s="11">
        <v>2022</v>
      </c>
      <c r="L619" s="11" t="s">
        <v>65</v>
      </c>
      <c r="M619" s="11"/>
      <c r="N619" s="11"/>
      <c r="O619" s="11" t="s">
        <v>68</v>
      </c>
      <c r="P619" s="11" t="s">
        <v>5073</v>
      </c>
      <c r="Q619" s="11" t="s">
        <v>61</v>
      </c>
      <c r="R619" s="11"/>
      <c r="S619" s="11"/>
      <c r="T619" s="11"/>
      <c r="U619" s="11"/>
      <c r="V619" s="11"/>
      <c r="W619" s="11" t="s">
        <v>69</v>
      </c>
      <c r="X619" s="148"/>
      <c r="Y619" s="11" t="s">
        <v>70</v>
      </c>
      <c r="Z619" s="12" t="s">
        <v>75</v>
      </c>
      <c r="AA619" s="15" t="s">
        <v>72</v>
      </c>
      <c r="AB619" s="15"/>
      <c r="AC619" s="4"/>
      <c r="AD619" s="4"/>
      <c r="AE619" s="76" t="s">
        <v>4261</v>
      </c>
      <c r="AF619" s="4"/>
      <c r="AG619" s="4"/>
      <c r="AH619" s="4"/>
      <c r="AI619" s="150"/>
    </row>
    <row r="620" spans="1:35" s="5" customFormat="1" ht="25.5" customHeight="1" x14ac:dyDescent="0.85">
      <c r="A620" s="10">
        <v>619</v>
      </c>
      <c r="B620" s="10" t="s">
        <v>4025</v>
      </c>
      <c r="C620" s="10" t="s">
        <v>469</v>
      </c>
      <c r="D620" s="10" t="s">
        <v>4926</v>
      </c>
      <c r="E620" s="10" t="s">
        <v>5038</v>
      </c>
      <c r="F620" s="11"/>
      <c r="G620" s="11" t="s">
        <v>11187</v>
      </c>
      <c r="H620" s="11" t="s">
        <v>5074</v>
      </c>
      <c r="I620" s="97">
        <v>446213</v>
      </c>
      <c r="J620" s="97">
        <v>1196349</v>
      </c>
      <c r="K620" s="11">
        <v>2022</v>
      </c>
      <c r="L620" s="11" t="s">
        <v>65</v>
      </c>
      <c r="M620" s="11"/>
      <c r="N620" s="11"/>
      <c r="O620" s="11" t="s">
        <v>68</v>
      </c>
      <c r="P620" s="11" t="s">
        <v>5075</v>
      </c>
      <c r="Q620" s="11" t="s">
        <v>61</v>
      </c>
      <c r="R620" s="11"/>
      <c r="S620" s="11"/>
      <c r="T620" s="11"/>
      <c r="U620" s="11"/>
      <c r="V620" s="11"/>
      <c r="W620" s="11" t="s">
        <v>69</v>
      </c>
      <c r="X620" s="148"/>
      <c r="Y620" s="11" t="s">
        <v>70</v>
      </c>
      <c r="Z620" s="12" t="s">
        <v>75</v>
      </c>
      <c r="AA620" s="15" t="s">
        <v>72</v>
      </c>
      <c r="AB620" s="15"/>
      <c r="AC620" s="4"/>
      <c r="AD620" s="4"/>
      <c r="AE620" s="76" t="s">
        <v>4261</v>
      </c>
      <c r="AF620" s="4"/>
      <c r="AG620" s="4"/>
      <c r="AH620" s="4"/>
      <c r="AI620" s="150"/>
    </row>
    <row r="621" spans="1:35" s="5" customFormat="1" ht="25.5" customHeight="1" x14ac:dyDescent="0.85">
      <c r="A621" s="10">
        <v>620</v>
      </c>
      <c r="B621" s="10" t="s">
        <v>4025</v>
      </c>
      <c r="C621" s="10" t="s">
        <v>469</v>
      </c>
      <c r="D621" s="10" t="s">
        <v>4926</v>
      </c>
      <c r="E621" s="10" t="s">
        <v>5038</v>
      </c>
      <c r="F621" s="11"/>
      <c r="G621" s="11" t="s">
        <v>11188</v>
      </c>
      <c r="H621" s="11" t="s">
        <v>5076</v>
      </c>
      <c r="I621" s="97">
        <v>446651</v>
      </c>
      <c r="J621" s="97">
        <v>1196476</v>
      </c>
      <c r="K621" s="11">
        <v>2022</v>
      </c>
      <c r="L621" s="11" t="s">
        <v>65</v>
      </c>
      <c r="M621" s="11"/>
      <c r="N621" s="11"/>
      <c r="O621" s="11" t="s">
        <v>68</v>
      </c>
      <c r="P621" s="11" t="s">
        <v>5077</v>
      </c>
      <c r="Q621" s="11" t="s">
        <v>61</v>
      </c>
      <c r="R621" s="11"/>
      <c r="S621" s="11"/>
      <c r="T621" s="11"/>
      <c r="U621" s="11"/>
      <c r="V621" s="11"/>
      <c r="W621" s="11" t="s">
        <v>69</v>
      </c>
      <c r="X621" s="148"/>
      <c r="Y621" s="11" t="s">
        <v>70</v>
      </c>
      <c r="Z621" s="12" t="s">
        <v>75</v>
      </c>
      <c r="AA621" s="15" t="s">
        <v>72</v>
      </c>
      <c r="AB621" s="15"/>
      <c r="AC621" s="4"/>
      <c r="AD621" s="4"/>
      <c r="AE621" s="76" t="s">
        <v>4261</v>
      </c>
      <c r="AF621" s="4"/>
      <c r="AG621" s="4"/>
      <c r="AH621" s="4"/>
      <c r="AI621" s="150"/>
    </row>
    <row r="622" spans="1:35" s="5" customFormat="1" ht="25.5" customHeight="1" x14ac:dyDescent="0.85">
      <c r="A622" s="10">
        <v>621</v>
      </c>
      <c r="B622" s="10" t="s">
        <v>4025</v>
      </c>
      <c r="C622" s="10" t="s">
        <v>469</v>
      </c>
      <c r="D622" s="10" t="s">
        <v>4926</v>
      </c>
      <c r="E622" s="10" t="s">
        <v>5038</v>
      </c>
      <c r="F622" s="11"/>
      <c r="G622" s="11" t="s">
        <v>11189</v>
      </c>
      <c r="H622" s="11" t="s">
        <v>5078</v>
      </c>
      <c r="I622" s="97">
        <v>446949</v>
      </c>
      <c r="J622" s="97">
        <v>1196130</v>
      </c>
      <c r="K622" s="11">
        <v>2022</v>
      </c>
      <c r="L622" s="11" t="s">
        <v>65</v>
      </c>
      <c r="M622" s="11"/>
      <c r="N622" s="11"/>
      <c r="O622" s="11" t="s">
        <v>68</v>
      </c>
      <c r="P622" s="11" t="s">
        <v>5079</v>
      </c>
      <c r="Q622" s="11" t="s">
        <v>61</v>
      </c>
      <c r="R622" s="11"/>
      <c r="S622" s="11"/>
      <c r="T622" s="11"/>
      <c r="U622" s="11"/>
      <c r="V622" s="11"/>
      <c r="W622" s="11" t="s">
        <v>69</v>
      </c>
      <c r="X622" s="148"/>
      <c r="Y622" s="11" t="s">
        <v>70</v>
      </c>
      <c r="Z622" s="12" t="s">
        <v>75</v>
      </c>
      <c r="AA622" s="15" t="s">
        <v>72</v>
      </c>
      <c r="AB622" s="15"/>
      <c r="AC622" s="4"/>
      <c r="AD622" s="4"/>
      <c r="AE622" s="76" t="s">
        <v>4261</v>
      </c>
      <c r="AF622" s="4"/>
      <c r="AG622" s="4"/>
      <c r="AH622" s="4"/>
      <c r="AI622" s="150"/>
    </row>
    <row r="623" spans="1:35" s="5" customFormat="1" ht="25.5" customHeight="1" x14ac:dyDescent="0.85">
      <c r="A623" s="10">
        <v>622</v>
      </c>
      <c r="B623" s="10" t="s">
        <v>4025</v>
      </c>
      <c r="C623" s="10" t="s">
        <v>469</v>
      </c>
      <c r="D623" s="10" t="s">
        <v>4926</v>
      </c>
      <c r="E623" s="10" t="s">
        <v>5038</v>
      </c>
      <c r="F623" s="11"/>
      <c r="G623" s="11" t="s">
        <v>11190</v>
      </c>
      <c r="H623" s="11" t="s">
        <v>5080</v>
      </c>
      <c r="I623" s="97">
        <v>445852</v>
      </c>
      <c r="J623" s="97">
        <v>1195919</v>
      </c>
      <c r="K623" s="11">
        <v>2022</v>
      </c>
      <c r="L623" s="11" t="s">
        <v>65</v>
      </c>
      <c r="M623" s="11"/>
      <c r="N623" s="11"/>
      <c r="O623" s="11" t="s">
        <v>68</v>
      </c>
      <c r="P623" s="11" t="s">
        <v>5081</v>
      </c>
      <c r="Q623" s="11" t="s">
        <v>61</v>
      </c>
      <c r="R623" s="11"/>
      <c r="S623" s="11"/>
      <c r="T623" s="11"/>
      <c r="U623" s="11"/>
      <c r="V623" s="11"/>
      <c r="W623" s="11" t="s">
        <v>69</v>
      </c>
      <c r="X623" s="148"/>
      <c r="Y623" s="11" t="s">
        <v>70</v>
      </c>
      <c r="Z623" s="12" t="s">
        <v>75</v>
      </c>
      <c r="AA623" s="15" t="s">
        <v>72</v>
      </c>
      <c r="AB623" s="15"/>
      <c r="AC623" s="4"/>
      <c r="AD623" s="4"/>
      <c r="AE623" s="76" t="s">
        <v>4261</v>
      </c>
      <c r="AF623" s="4"/>
      <c r="AG623" s="4"/>
      <c r="AH623" s="4"/>
      <c r="AI623" s="150"/>
    </row>
    <row r="624" spans="1:35" s="5" customFormat="1" ht="25.5" customHeight="1" x14ac:dyDescent="0.85">
      <c r="A624" s="10">
        <v>623</v>
      </c>
      <c r="B624" s="10" t="s">
        <v>4025</v>
      </c>
      <c r="C624" s="10" t="s">
        <v>469</v>
      </c>
      <c r="D624" s="10" t="s">
        <v>4926</v>
      </c>
      <c r="E624" s="10" t="s">
        <v>5038</v>
      </c>
      <c r="F624" s="11"/>
      <c r="G624" s="11" t="s">
        <v>11191</v>
      </c>
      <c r="H624" s="11" t="s">
        <v>5082</v>
      </c>
      <c r="I624" s="97">
        <v>445931</v>
      </c>
      <c r="J624" s="97">
        <v>1196303</v>
      </c>
      <c r="K624" s="11">
        <v>2022</v>
      </c>
      <c r="L624" s="11" t="s">
        <v>65</v>
      </c>
      <c r="M624" s="11"/>
      <c r="N624" s="11"/>
      <c r="O624" s="11" t="s">
        <v>68</v>
      </c>
      <c r="P624" s="11" t="s">
        <v>5083</v>
      </c>
      <c r="Q624" s="11" t="s">
        <v>61</v>
      </c>
      <c r="R624" s="11"/>
      <c r="S624" s="11"/>
      <c r="T624" s="11"/>
      <c r="U624" s="11"/>
      <c r="V624" s="11"/>
      <c r="W624" s="11" t="s">
        <v>69</v>
      </c>
      <c r="X624" s="148"/>
      <c r="Y624" s="11" t="s">
        <v>70</v>
      </c>
      <c r="Z624" s="12" t="s">
        <v>75</v>
      </c>
      <c r="AA624" s="15" t="s">
        <v>72</v>
      </c>
      <c r="AB624" s="15"/>
      <c r="AC624" s="4"/>
      <c r="AD624" s="4"/>
      <c r="AE624" s="76" t="s">
        <v>4261</v>
      </c>
      <c r="AF624" s="4"/>
      <c r="AG624" s="4"/>
      <c r="AH624" s="4"/>
      <c r="AI624" s="150"/>
    </row>
    <row r="625" spans="1:35" s="5" customFormat="1" ht="25.5" customHeight="1" x14ac:dyDescent="0.85">
      <c r="A625" s="10">
        <v>624</v>
      </c>
      <c r="B625" s="10" t="s">
        <v>4025</v>
      </c>
      <c r="C625" s="10" t="s">
        <v>469</v>
      </c>
      <c r="D625" s="10" t="s">
        <v>4926</v>
      </c>
      <c r="E625" s="10" t="s">
        <v>5038</v>
      </c>
      <c r="F625" s="11"/>
      <c r="G625" s="11" t="s">
        <v>11192</v>
      </c>
      <c r="H625" s="11" t="s">
        <v>5084</v>
      </c>
      <c r="I625" s="97">
        <v>446132</v>
      </c>
      <c r="J625" s="97">
        <v>1195719</v>
      </c>
      <c r="K625" s="11">
        <v>2022</v>
      </c>
      <c r="L625" s="11" t="s">
        <v>65</v>
      </c>
      <c r="M625" s="11"/>
      <c r="N625" s="11"/>
      <c r="O625" s="11" t="s">
        <v>68</v>
      </c>
      <c r="P625" s="11" t="s">
        <v>5085</v>
      </c>
      <c r="Q625" s="11" t="s">
        <v>61</v>
      </c>
      <c r="R625" s="11"/>
      <c r="S625" s="11"/>
      <c r="T625" s="11"/>
      <c r="U625" s="11"/>
      <c r="V625" s="11"/>
      <c r="W625" s="11" t="s">
        <v>69</v>
      </c>
      <c r="X625" s="148"/>
      <c r="Y625" s="11" t="s">
        <v>70</v>
      </c>
      <c r="Z625" s="12" t="s">
        <v>75</v>
      </c>
      <c r="AA625" s="15" t="s">
        <v>72</v>
      </c>
      <c r="AB625" s="15"/>
      <c r="AC625" s="4"/>
      <c r="AD625" s="4"/>
      <c r="AE625" s="76" t="s">
        <v>4261</v>
      </c>
      <c r="AF625" s="4"/>
      <c r="AG625" s="4"/>
      <c r="AH625" s="4"/>
      <c r="AI625" s="150"/>
    </row>
    <row r="626" spans="1:35" s="5" customFormat="1" ht="25.5" customHeight="1" x14ac:dyDescent="0.85">
      <c r="A626" s="10">
        <v>625</v>
      </c>
      <c r="B626" s="10" t="s">
        <v>4025</v>
      </c>
      <c r="C626" s="10" t="s">
        <v>469</v>
      </c>
      <c r="D626" s="10" t="s">
        <v>4926</v>
      </c>
      <c r="E626" s="10" t="s">
        <v>5038</v>
      </c>
      <c r="F626" s="11"/>
      <c r="G626" s="11" t="s">
        <v>11193</v>
      </c>
      <c r="H626" s="11" t="s">
        <v>5086</v>
      </c>
      <c r="I626" s="97">
        <v>445572</v>
      </c>
      <c r="J626" s="97">
        <v>1195749</v>
      </c>
      <c r="K626" s="11">
        <v>2022</v>
      </c>
      <c r="L626" s="11" t="s">
        <v>65</v>
      </c>
      <c r="M626" s="11"/>
      <c r="N626" s="11"/>
      <c r="O626" s="11" t="s">
        <v>68</v>
      </c>
      <c r="P626" s="11" t="s">
        <v>5087</v>
      </c>
      <c r="Q626" s="11" t="s">
        <v>61</v>
      </c>
      <c r="R626" s="11"/>
      <c r="S626" s="11"/>
      <c r="T626" s="11"/>
      <c r="U626" s="11"/>
      <c r="V626" s="11"/>
      <c r="W626" s="11" t="s">
        <v>69</v>
      </c>
      <c r="X626" s="148"/>
      <c r="Y626" s="11" t="s">
        <v>70</v>
      </c>
      <c r="Z626" s="12" t="s">
        <v>75</v>
      </c>
      <c r="AA626" s="15" t="s">
        <v>72</v>
      </c>
      <c r="AB626" s="15"/>
      <c r="AC626" s="4"/>
      <c r="AD626" s="4"/>
      <c r="AE626" s="76" t="s">
        <v>4261</v>
      </c>
      <c r="AF626" s="4"/>
      <c r="AG626" s="4"/>
      <c r="AH626" s="4"/>
      <c r="AI626" s="150"/>
    </row>
    <row r="627" spans="1:35" s="5" customFormat="1" ht="25.5" customHeight="1" x14ac:dyDescent="0.85">
      <c r="A627" s="10">
        <v>626</v>
      </c>
      <c r="B627" s="10" t="s">
        <v>4025</v>
      </c>
      <c r="C627" s="10" t="s">
        <v>469</v>
      </c>
      <c r="D627" s="10" t="s">
        <v>4926</v>
      </c>
      <c r="E627" s="10" t="s">
        <v>5038</v>
      </c>
      <c r="F627" s="11"/>
      <c r="G627" s="11" t="s">
        <v>11194</v>
      </c>
      <c r="H627" s="11" t="s">
        <v>5088</v>
      </c>
      <c r="I627" s="97">
        <v>445446</v>
      </c>
      <c r="J627" s="97">
        <v>1196067</v>
      </c>
      <c r="K627" s="11">
        <v>2022</v>
      </c>
      <c r="L627" s="11" t="s">
        <v>65</v>
      </c>
      <c r="M627" s="11"/>
      <c r="N627" s="11"/>
      <c r="O627" s="11" t="s">
        <v>68</v>
      </c>
      <c r="P627" s="11" t="s">
        <v>5089</v>
      </c>
      <c r="Q627" s="11" t="s">
        <v>61</v>
      </c>
      <c r="R627" s="11"/>
      <c r="S627" s="11"/>
      <c r="T627" s="11"/>
      <c r="U627" s="11"/>
      <c r="V627" s="11"/>
      <c r="W627" s="11" t="s">
        <v>69</v>
      </c>
      <c r="X627" s="148"/>
      <c r="Y627" s="11" t="s">
        <v>70</v>
      </c>
      <c r="Z627" s="12" t="s">
        <v>75</v>
      </c>
      <c r="AA627" s="15" t="s">
        <v>72</v>
      </c>
      <c r="AB627" s="15"/>
      <c r="AC627" s="4"/>
      <c r="AD627" s="4"/>
      <c r="AE627" s="76" t="s">
        <v>4261</v>
      </c>
      <c r="AF627" s="4"/>
      <c r="AG627" s="4"/>
      <c r="AH627" s="4"/>
      <c r="AI627" s="150"/>
    </row>
    <row r="628" spans="1:35" s="5" customFormat="1" ht="25.5" customHeight="1" x14ac:dyDescent="0.85">
      <c r="A628" s="10">
        <v>627</v>
      </c>
      <c r="B628" s="10" t="s">
        <v>4025</v>
      </c>
      <c r="C628" s="10" t="s">
        <v>469</v>
      </c>
      <c r="D628" s="10" t="s">
        <v>4926</v>
      </c>
      <c r="E628" s="10" t="s">
        <v>5038</v>
      </c>
      <c r="F628" s="11"/>
      <c r="G628" s="11" t="s">
        <v>11195</v>
      </c>
      <c r="H628" s="11" t="s">
        <v>5090</v>
      </c>
      <c r="I628" s="97">
        <v>446049</v>
      </c>
      <c r="J628" s="97">
        <v>1195833</v>
      </c>
      <c r="K628" s="11">
        <v>2022</v>
      </c>
      <c r="L628" s="11" t="s">
        <v>65</v>
      </c>
      <c r="M628" s="11"/>
      <c r="N628" s="11"/>
      <c r="O628" s="11" t="s">
        <v>68</v>
      </c>
      <c r="P628" s="11" t="s">
        <v>5091</v>
      </c>
      <c r="Q628" s="11" t="s">
        <v>61</v>
      </c>
      <c r="R628" s="11"/>
      <c r="S628" s="11"/>
      <c r="T628" s="11"/>
      <c r="U628" s="11"/>
      <c r="V628" s="11"/>
      <c r="W628" s="11" t="s">
        <v>69</v>
      </c>
      <c r="X628" s="148"/>
      <c r="Y628" s="11" t="s">
        <v>70</v>
      </c>
      <c r="Z628" s="12" t="s">
        <v>75</v>
      </c>
      <c r="AA628" s="15" t="s">
        <v>72</v>
      </c>
      <c r="AB628" s="15"/>
      <c r="AC628" s="4"/>
      <c r="AD628" s="4"/>
      <c r="AE628" s="76" t="s">
        <v>4261</v>
      </c>
      <c r="AF628" s="4"/>
      <c r="AG628" s="4"/>
      <c r="AH628" s="4"/>
      <c r="AI628" s="150"/>
    </row>
    <row r="629" spans="1:35" s="5" customFormat="1" ht="25.5" customHeight="1" x14ac:dyDescent="0.85">
      <c r="A629" s="10">
        <v>628</v>
      </c>
      <c r="B629" s="10" t="s">
        <v>4025</v>
      </c>
      <c r="C629" s="10" t="s">
        <v>469</v>
      </c>
      <c r="D629" s="10" t="s">
        <v>4926</v>
      </c>
      <c r="E629" s="10" t="s">
        <v>5092</v>
      </c>
      <c r="F629" s="11"/>
      <c r="G629" s="11" t="s">
        <v>11196</v>
      </c>
      <c r="H629" s="11" t="s">
        <v>5093</v>
      </c>
      <c r="I629" s="97">
        <v>448528</v>
      </c>
      <c r="J629" s="97">
        <v>1196563</v>
      </c>
      <c r="K629" s="11">
        <v>2022</v>
      </c>
      <c r="L629" s="11" t="s">
        <v>65</v>
      </c>
      <c r="M629" s="11"/>
      <c r="N629" s="11"/>
      <c r="O629" s="11" t="s">
        <v>68</v>
      </c>
      <c r="P629" s="11" t="s">
        <v>5094</v>
      </c>
      <c r="Q629" s="11" t="s">
        <v>61</v>
      </c>
      <c r="R629" s="11"/>
      <c r="S629" s="11"/>
      <c r="T629" s="11"/>
      <c r="U629" s="11"/>
      <c r="V629" s="11"/>
      <c r="W629" s="11" t="s">
        <v>69</v>
      </c>
      <c r="X629" s="148"/>
      <c r="Y629" s="11" t="s">
        <v>70</v>
      </c>
      <c r="Z629" s="12" t="s">
        <v>75</v>
      </c>
      <c r="AA629" s="15" t="s">
        <v>72</v>
      </c>
      <c r="AB629" s="15"/>
      <c r="AC629" s="4"/>
      <c r="AD629" s="4"/>
      <c r="AE629" s="76" t="s">
        <v>4261</v>
      </c>
      <c r="AF629" s="4"/>
      <c r="AG629" s="4"/>
      <c r="AH629" s="4"/>
      <c r="AI629" s="150"/>
    </row>
    <row r="630" spans="1:35" s="5" customFormat="1" ht="25.5" customHeight="1" x14ac:dyDescent="0.85">
      <c r="A630" s="10">
        <v>629</v>
      </c>
      <c r="B630" s="10" t="s">
        <v>4025</v>
      </c>
      <c r="C630" s="10" t="s">
        <v>469</v>
      </c>
      <c r="D630" s="10" t="s">
        <v>4926</v>
      </c>
      <c r="E630" s="10" t="s">
        <v>5092</v>
      </c>
      <c r="F630" s="11"/>
      <c r="G630" s="11" t="s">
        <v>11197</v>
      </c>
      <c r="H630" s="11" t="s">
        <v>5095</v>
      </c>
      <c r="I630" s="97">
        <v>448362</v>
      </c>
      <c r="J630" s="97">
        <v>1196447</v>
      </c>
      <c r="K630" s="11">
        <v>2022</v>
      </c>
      <c r="L630" s="11" t="s">
        <v>65</v>
      </c>
      <c r="M630" s="11"/>
      <c r="N630" s="11"/>
      <c r="O630" s="11" t="s">
        <v>68</v>
      </c>
      <c r="P630" s="11" t="s">
        <v>5096</v>
      </c>
      <c r="Q630" s="11" t="s">
        <v>61</v>
      </c>
      <c r="R630" s="11"/>
      <c r="S630" s="11"/>
      <c r="T630" s="11"/>
      <c r="U630" s="11"/>
      <c r="V630" s="11"/>
      <c r="W630" s="11" t="s">
        <v>69</v>
      </c>
      <c r="X630" s="148"/>
      <c r="Y630" s="11" t="s">
        <v>70</v>
      </c>
      <c r="Z630" s="12" t="s">
        <v>75</v>
      </c>
      <c r="AA630" s="15" t="s">
        <v>72</v>
      </c>
      <c r="AB630" s="15"/>
      <c r="AC630" s="4"/>
      <c r="AD630" s="4"/>
      <c r="AE630" s="76" t="s">
        <v>4261</v>
      </c>
      <c r="AF630" s="4"/>
      <c r="AG630" s="4"/>
      <c r="AH630" s="4"/>
      <c r="AI630" s="150"/>
    </row>
    <row r="631" spans="1:35" s="5" customFormat="1" ht="25.5" customHeight="1" x14ac:dyDescent="0.85">
      <c r="A631" s="10">
        <v>630</v>
      </c>
      <c r="B631" s="10" t="s">
        <v>4025</v>
      </c>
      <c r="C631" s="10" t="s">
        <v>469</v>
      </c>
      <c r="D631" s="10" t="s">
        <v>4926</v>
      </c>
      <c r="E631" s="10" t="s">
        <v>5092</v>
      </c>
      <c r="F631" s="11"/>
      <c r="G631" s="11" t="s">
        <v>11198</v>
      </c>
      <c r="H631" s="11" t="s">
        <v>5097</v>
      </c>
      <c r="I631" s="97">
        <v>448393</v>
      </c>
      <c r="J631" s="97">
        <v>1196079</v>
      </c>
      <c r="K631" s="11">
        <v>2022</v>
      </c>
      <c r="L631" s="11" t="s">
        <v>65</v>
      </c>
      <c r="M631" s="11"/>
      <c r="N631" s="11"/>
      <c r="O631" s="11" t="s">
        <v>68</v>
      </c>
      <c r="P631" s="11" t="s">
        <v>5098</v>
      </c>
      <c r="Q631" s="11" t="s">
        <v>61</v>
      </c>
      <c r="R631" s="11"/>
      <c r="S631" s="11"/>
      <c r="T631" s="11"/>
      <c r="U631" s="11"/>
      <c r="V631" s="11"/>
      <c r="W631" s="11" t="s">
        <v>69</v>
      </c>
      <c r="X631" s="148"/>
      <c r="Y631" s="11" t="s">
        <v>70</v>
      </c>
      <c r="Z631" s="12" t="s">
        <v>75</v>
      </c>
      <c r="AA631" s="15" t="s">
        <v>72</v>
      </c>
      <c r="AB631" s="15"/>
      <c r="AC631" s="4"/>
      <c r="AD631" s="4"/>
      <c r="AE631" s="76" t="s">
        <v>4261</v>
      </c>
      <c r="AF631" s="4"/>
      <c r="AG631" s="4"/>
      <c r="AH631" s="4"/>
      <c r="AI631" s="150"/>
    </row>
    <row r="632" spans="1:35" s="5" customFormat="1" ht="25.5" customHeight="1" x14ac:dyDescent="0.85">
      <c r="A632" s="10">
        <v>631</v>
      </c>
      <c r="B632" s="10" t="s">
        <v>4025</v>
      </c>
      <c r="C632" s="10" t="s">
        <v>469</v>
      </c>
      <c r="D632" s="10" t="s">
        <v>4926</v>
      </c>
      <c r="E632" s="10" t="s">
        <v>5092</v>
      </c>
      <c r="F632" s="11"/>
      <c r="G632" s="11" t="s">
        <v>11199</v>
      </c>
      <c r="H632" s="11" t="s">
        <v>5099</v>
      </c>
      <c r="I632" s="97">
        <v>448296</v>
      </c>
      <c r="J632" s="97">
        <v>1195765</v>
      </c>
      <c r="K632" s="11">
        <v>2022</v>
      </c>
      <c r="L632" s="11" t="s">
        <v>65</v>
      </c>
      <c r="M632" s="11"/>
      <c r="N632" s="11"/>
      <c r="O632" s="11" t="s">
        <v>68</v>
      </c>
      <c r="P632" s="11" t="s">
        <v>5100</v>
      </c>
      <c r="Q632" s="11" t="s">
        <v>61</v>
      </c>
      <c r="R632" s="11"/>
      <c r="S632" s="11"/>
      <c r="T632" s="11"/>
      <c r="U632" s="11"/>
      <c r="V632" s="11"/>
      <c r="W632" s="11" t="s">
        <v>69</v>
      </c>
      <c r="X632" s="148"/>
      <c r="Y632" s="11" t="s">
        <v>70</v>
      </c>
      <c r="Z632" s="12" t="s">
        <v>75</v>
      </c>
      <c r="AA632" s="15" t="s">
        <v>72</v>
      </c>
      <c r="AB632" s="15"/>
      <c r="AC632" s="4"/>
      <c r="AD632" s="4"/>
      <c r="AE632" s="76" t="s">
        <v>4261</v>
      </c>
      <c r="AF632" s="4"/>
      <c r="AG632" s="4"/>
      <c r="AH632" s="4"/>
      <c r="AI632" s="150"/>
    </row>
    <row r="633" spans="1:35" s="5" customFormat="1" ht="25.5" customHeight="1" x14ac:dyDescent="0.85">
      <c r="A633" s="10">
        <v>632</v>
      </c>
      <c r="B633" s="10" t="s">
        <v>4025</v>
      </c>
      <c r="C633" s="10" t="s">
        <v>469</v>
      </c>
      <c r="D633" s="10" t="s">
        <v>4926</v>
      </c>
      <c r="E633" s="10" t="s">
        <v>5092</v>
      </c>
      <c r="F633" s="11"/>
      <c r="G633" s="11" t="s">
        <v>11200</v>
      </c>
      <c r="H633" s="11" t="s">
        <v>5101</v>
      </c>
      <c r="I633" s="97">
        <v>448905</v>
      </c>
      <c r="J633" s="97">
        <v>1195063</v>
      </c>
      <c r="K633" s="11">
        <v>2022</v>
      </c>
      <c r="L633" s="11" t="s">
        <v>65</v>
      </c>
      <c r="M633" s="11"/>
      <c r="N633" s="11"/>
      <c r="O633" s="11" t="s">
        <v>68</v>
      </c>
      <c r="P633" s="96" t="s">
        <v>5102</v>
      </c>
      <c r="Q633" s="11" t="s">
        <v>61</v>
      </c>
      <c r="R633" s="11"/>
      <c r="S633" s="11"/>
      <c r="T633" s="11"/>
      <c r="U633" s="11"/>
      <c r="V633" s="11"/>
      <c r="W633" s="11" t="s">
        <v>69</v>
      </c>
      <c r="X633" s="148"/>
      <c r="Y633" s="11" t="s">
        <v>70</v>
      </c>
      <c r="Z633" s="12" t="s">
        <v>75</v>
      </c>
      <c r="AA633" s="15" t="s">
        <v>72</v>
      </c>
      <c r="AB633" s="15"/>
      <c r="AC633" s="4"/>
      <c r="AD633" s="4"/>
      <c r="AE633" s="76" t="s">
        <v>4261</v>
      </c>
      <c r="AF633" s="4"/>
      <c r="AG633" s="4"/>
      <c r="AH633" s="4"/>
      <c r="AI633" s="150"/>
    </row>
    <row r="634" spans="1:35" s="5" customFormat="1" ht="25.5" customHeight="1" x14ac:dyDescent="0.85">
      <c r="A634" s="10">
        <v>633</v>
      </c>
      <c r="B634" s="10" t="s">
        <v>4025</v>
      </c>
      <c r="C634" s="10" t="s">
        <v>469</v>
      </c>
      <c r="D634" s="10" t="s">
        <v>4926</v>
      </c>
      <c r="E634" s="10" t="s">
        <v>5092</v>
      </c>
      <c r="F634" s="11"/>
      <c r="G634" s="11" t="s">
        <v>11201</v>
      </c>
      <c r="H634" s="11" t="s">
        <v>5103</v>
      </c>
      <c r="I634" s="97">
        <v>448403</v>
      </c>
      <c r="J634" s="97">
        <v>1195707</v>
      </c>
      <c r="K634" s="11">
        <v>2022</v>
      </c>
      <c r="L634" s="11" t="s">
        <v>65</v>
      </c>
      <c r="M634" s="11"/>
      <c r="N634" s="11"/>
      <c r="O634" s="11" t="s">
        <v>68</v>
      </c>
      <c r="P634" s="11" t="s">
        <v>5104</v>
      </c>
      <c r="Q634" s="11" t="s">
        <v>61</v>
      </c>
      <c r="R634" s="11"/>
      <c r="S634" s="11"/>
      <c r="T634" s="11"/>
      <c r="U634" s="11"/>
      <c r="V634" s="11"/>
      <c r="W634" s="11" t="s">
        <v>69</v>
      </c>
      <c r="X634" s="148"/>
      <c r="Y634" s="11" t="s">
        <v>70</v>
      </c>
      <c r="Z634" s="12" t="s">
        <v>75</v>
      </c>
      <c r="AA634" s="15" t="s">
        <v>72</v>
      </c>
      <c r="AB634" s="15"/>
      <c r="AC634" s="4"/>
      <c r="AD634" s="4"/>
      <c r="AE634" s="76" t="s">
        <v>4261</v>
      </c>
      <c r="AF634" s="4"/>
      <c r="AG634" s="4"/>
      <c r="AH634" s="4"/>
      <c r="AI634" s="150"/>
    </row>
    <row r="635" spans="1:35" s="5" customFormat="1" ht="25.5" customHeight="1" x14ac:dyDescent="0.85">
      <c r="A635" s="10">
        <v>634</v>
      </c>
      <c r="B635" s="10" t="s">
        <v>4025</v>
      </c>
      <c r="C635" s="10" t="s">
        <v>469</v>
      </c>
      <c r="D635" s="10" t="s">
        <v>4926</v>
      </c>
      <c r="E635" s="10" t="s">
        <v>5092</v>
      </c>
      <c r="F635" s="11"/>
      <c r="G635" s="11" t="s">
        <v>11202</v>
      </c>
      <c r="H635" s="11" t="s">
        <v>5105</v>
      </c>
      <c r="I635" s="97">
        <v>448618</v>
      </c>
      <c r="J635" s="97">
        <v>1195163</v>
      </c>
      <c r="K635" s="11">
        <v>2022</v>
      </c>
      <c r="L635" s="11" t="s">
        <v>65</v>
      </c>
      <c r="M635" s="11"/>
      <c r="N635" s="11"/>
      <c r="O635" s="11" t="s">
        <v>68</v>
      </c>
      <c r="P635" s="11" t="s">
        <v>5106</v>
      </c>
      <c r="Q635" s="11" t="s">
        <v>61</v>
      </c>
      <c r="R635" s="11"/>
      <c r="S635" s="11"/>
      <c r="T635" s="11"/>
      <c r="U635" s="11"/>
      <c r="V635" s="11"/>
      <c r="W635" s="11" t="s">
        <v>69</v>
      </c>
      <c r="X635" s="148"/>
      <c r="Y635" s="11" t="s">
        <v>70</v>
      </c>
      <c r="Z635" s="12" t="s">
        <v>75</v>
      </c>
      <c r="AA635" s="15" t="s">
        <v>72</v>
      </c>
      <c r="AB635" s="15"/>
      <c r="AC635" s="4"/>
      <c r="AD635" s="4"/>
      <c r="AE635" s="76" t="s">
        <v>4261</v>
      </c>
      <c r="AF635" s="4"/>
      <c r="AG635" s="4"/>
      <c r="AH635" s="4"/>
      <c r="AI635" s="150"/>
    </row>
    <row r="636" spans="1:35" s="5" customFormat="1" ht="25.5" customHeight="1" x14ac:dyDescent="0.85">
      <c r="A636" s="10">
        <v>635</v>
      </c>
      <c r="B636" s="10" t="s">
        <v>4025</v>
      </c>
      <c r="C636" s="10" t="s">
        <v>469</v>
      </c>
      <c r="D636" s="10" t="s">
        <v>4926</v>
      </c>
      <c r="E636" s="10" t="s">
        <v>5092</v>
      </c>
      <c r="F636" s="11"/>
      <c r="G636" s="11" t="s">
        <v>11203</v>
      </c>
      <c r="H636" s="11" t="s">
        <v>5107</v>
      </c>
      <c r="I636" s="97">
        <v>448810</v>
      </c>
      <c r="J636" s="97">
        <v>1194712</v>
      </c>
      <c r="K636" s="11">
        <v>2022</v>
      </c>
      <c r="L636" s="11" t="s">
        <v>65</v>
      </c>
      <c r="M636" s="11"/>
      <c r="N636" s="11"/>
      <c r="O636" s="11" t="s">
        <v>68</v>
      </c>
      <c r="P636" s="11" t="s">
        <v>5108</v>
      </c>
      <c r="Q636" s="11" t="s">
        <v>61</v>
      </c>
      <c r="R636" s="11"/>
      <c r="S636" s="11"/>
      <c r="T636" s="11"/>
      <c r="U636" s="11"/>
      <c r="V636" s="11"/>
      <c r="W636" s="11" t="s">
        <v>69</v>
      </c>
      <c r="X636" s="148"/>
      <c r="Y636" s="11" t="s">
        <v>70</v>
      </c>
      <c r="Z636" s="12" t="s">
        <v>75</v>
      </c>
      <c r="AA636" s="15" t="s">
        <v>72</v>
      </c>
      <c r="AB636" s="15"/>
      <c r="AC636" s="4"/>
      <c r="AD636" s="4"/>
      <c r="AE636" s="76" t="s">
        <v>4261</v>
      </c>
      <c r="AF636" s="4"/>
      <c r="AG636" s="4"/>
      <c r="AH636" s="4"/>
      <c r="AI636" s="150"/>
    </row>
    <row r="637" spans="1:35" s="5" customFormat="1" ht="25.5" customHeight="1" x14ac:dyDescent="0.85">
      <c r="A637" s="10">
        <v>636</v>
      </c>
      <c r="B637" s="10" t="s">
        <v>4025</v>
      </c>
      <c r="C637" s="10" t="s">
        <v>469</v>
      </c>
      <c r="D637" s="10" t="s">
        <v>4926</v>
      </c>
      <c r="E637" s="10" t="s">
        <v>5092</v>
      </c>
      <c r="F637" s="11"/>
      <c r="G637" s="11" t="s">
        <v>11204</v>
      </c>
      <c r="H637" s="11" t="s">
        <v>5109</v>
      </c>
      <c r="I637" s="97">
        <v>447810</v>
      </c>
      <c r="J637" s="97">
        <v>1195598</v>
      </c>
      <c r="K637" s="11">
        <v>2022</v>
      </c>
      <c r="L637" s="11" t="s">
        <v>65</v>
      </c>
      <c r="M637" s="11"/>
      <c r="N637" s="11"/>
      <c r="O637" s="11" t="s">
        <v>68</v>
      </c>
      <c r="P637" s="11" t="s">
        <v>5110</v>
      </c>
      <c r="Q637" s="11" t="s">
        <v>61</v>
      </c>
      <c r="R637" s="11"/>
      <c r="S637" s="11"/>
      <c r="T637" s="11"/>
      <c r="U637" s="11"/>
      <c r="V637" s="11"/>
      <c r="W637" s="11" t="s">
        <v>69</v>
      </c>
      <c r="X637" s="148"/>
      <c r="Y637" s="11" t="s">
        <v>70</v>
      </c>
      <c r="Z637" s="12" t="s">
        <v>75</v>
      </c>
      <c r="AA637" s="15" t="s">
        <v>72</v>
      </c>
      <c r="AB637" s="15"/>
      <c r="AC637" s="4"/>
      <c r="AD637" s="4"/>
      <c r="AE637" s="76" t="s">
        <v>4261</v>
      </c>
      <c r="AF637" s="4"/>
      <c r="AG637" s="4"/>
      <c r="AH637" s="4"/>
      <c r="AI637" s="150"/>
    </row>
    <row r="638" spans="1:35" s="5" customFormat="1" ht="25.5" customHeight="1" x14ac:dyDescent="0.85">
      <c r="A638" s="10">
        <v>637</v>
      </c>
      <c r="B638" s="10" t="s">
        <v>4025</v>
      </c>
      <c r="C638" s="10" t="s">
        <v>469</v>
      </c>
      <c r="D638" s="10" t="s">
        <v>4926</v>
      </c>
      <c r="E638" s="10" t="s">
        <v>5092</v>
      </c>
      <c r="F638" s="11"/>
      <c r="G638" s="11" t="s">
        <v>11205</v>
      </c>
      <c r="H638" s="11" t="s">
        <v>5111</v>
      </c>
      <c r="I638" s="97">
        <v>447383</v>
      </c>
      <c r="J638" s="97">
        <v>1196519</v>
      </c>
      <c r="K638" s="11">
        <v>2022</v>
      </c>
      <c r="L638" s="11" t="s">
        <v>65</v>
      </c>
      <c r="M638" s="11"/>
      <c r="N638" s="11"/>
      <c r="O638" s="11" t="s">
        <v>68</v>
      </c>
      <c r="P638" s="11" t="s">
        <v>5112</v>
      </c>
      <c r="Q638" s="11" t="s">
        <v>61</v>
      </c>
      <c r="R638" s="11"/>
      <c r="S638" s="11"/>
      <c r="T638" s="11"/>
      <c r="U638" s="11"/>
      <c r="V638" s="11"/>
      <c r="W638" s="11" t="s">
        <v>69</v>
      </c>
      <c r="X638" s="148"/>
      <c r="Y638" s="11" t="s">
        <v>70</v>
      </c>
      <c r="Z638" s="12" t="s">
        <v>75</v>
      </c>
      <c r="AA638" s="15" t="s">
        <v>72</v>
      </c>
      <c r="AB638" s="15"/>
      <c r="AC638" s="4"/>
      <c r="AD638" s="4"/>
      <c r="AE638" s="76" t="s">
        <v>4261</v>
      </c>
      <c r="AF638" s="4"/>
      <c r="AG638" s="4"/>
      <c r="AH638" s="4"/>
      <c r="AI638" s="150"/>
    </row>
    <row r="639" spans="1:35" s="5" customFormat="1" ht="25.5" customHeight="1" x14ac:dyDescent="0.85">
      <c r="A639" s="10">
        <v>638</v>
      </c>
      <c r="B639" s="10" t="s">
        <v>4025</v>
      </c>
      <c r="C639" s="10" t="s">
        <v>469</v>
      </c>
      <c r="D639" s="10" t="s">
        <v>4926</v>
      </c>
      <c r="E639" s="10" t="s">
        <v>5092</v>
      </c>
      <c r="F639" s="11"/>
      <c r="G639" s="11" t="s">
        <v>11206</v>
      </c>
      <c r="H639" s="11" t="s">
        <v>5113</v>
      </c>
      <c r="I639" s="97">
        <v>447210</v>
      </c>
      <c r="J639" s="97">
        <v>1196587</v>
      </c>
      <c r="K639" s="11">
        <v>2022</v>
      </c>
      <c r="L639" s="11" t="s">
        <v>65</v>
      </c>
      <c r="M639" s="11"/>
      <c r="N639" s="11"/>
      <c r="O639" s="11" t="s">
        <v>68</v>
      </c>
      <c r="P639" s="11" t="s">
        <v>5114</v>
      </c>
      <c r="Q639" s="11" t="s">
        <v>61</v>
      </c>
      <c r="R639" s="11"/>
      <c r="S639" s="11"/>
      <c r="T639" s="11"/>
      <c r="U639" s="11"/>
      <c r="V639" s="11"/>
      <c r="W639" s="11" t="s">
        <v>69</v>
      </c>
      <c r="X639" s="148"/>
      <c r="Y639" s="11" t="s">
        <v>70</v>
      </c>
      <c r="Z639" s="12" t="s">
        <v>75</v>
      </c>
      <c r="AA639" s="15" t="s">
        <v>72</v>
      </c>
      <c r="AB639" s="15"/>
      <c r="AC639" s="4"/>
      <c r="AD639" s="4"/>
      <c r="AE639" s="76" t="s">
        <v>4261</v>
      </c>
      <c r="AF639" s="4"/>
      <c r="AG639" s="4"/>
      <c r="AH639" s="4"/>
      <c r="AI639" s="150"/>
    </row>
    <row r="640" spans="1:35" s="5" customFormat="1" ht="25.5" customHeight="1" x14ac:dyDescent="0.85">
      <c r="A640" s="10">
        <v>639</v>
      </c>
      <c r="B640" s="10" t="s">
        <v>4025</v>
      </c>
      <c r="C640" s="10" t="s">
        <v>469</v>
      </c>
      <c r="D640" s="10" t="s">
        <v>4926</v>
      </c>
      <c r="E640" s="10" t="s">
        <v>5092</v>
      </c>
      <c r="F640" s="11"/>
      <c r="G640" s="11" t="s">
        <v>11207</v>
      </c>
      <c r="H640" s="11" t="s">
        <v>5115</v>
      </c>
      <c r="I640" s="97">
        <v>447324</v>
      </c>
      <c r="J640" s="97">
        <v>1196021</v>
      </c>
      <c r="K640" s="11">
        <v>2022</v>
      </c>
      <c r="L640" s="11" t="s">
        <v>65</v>
      </c>
      <c r="M640" s="11"/>
      <c r="N640" s="11"/>
      <c r="O640" s="11" t="s">
        <v>68</v>
      </c>
      <c r="P640" s="11" t="s">
        <v>5116</v>
      </c>
      <c r="Q640" s="11" t="s">
        <v>61</v>
      </c>
      <c r="R640" s="11"/>
      <c r="S640" s="11"/>
      <c r="T640" s="11"/>
      <c r="U640" s="11"/>
      <c r="V640" s="11"/>
      <c r="W640" s="11" t="s">
        <v>69</v>
      </c>
      <c r="X640" s="148"/>
      <c r="Y640" s="11" t="s">
        <v>70</v>
      </c>
      <c r="Z640" s="12" t="s">
        <v>75</v>
      </c>
      <c r="AA640" s="15" t="s">
        <v>72</v>
      </c>
      <c r="AB640" s="15"/>
      <c r="AC640" s="4"/>
      <c r="AD640" s="4"/>
      <c r="AE640" s="76" t="s">
        <v>4261</v>
      </c>
      <c r="AF640" s="4"/>
      <c r="AG640" s="4"/>
      <c r="AH640" s="4"/>
      <c r="AI640" s="150"/>
    </row>
    <row r="641" spans="1:35" s="5" customFormat="1" ht="25.5" customHeight="1" x14ac:dyDescent="0.85">
      <c r="A641" s="10">
        <v>640</v>
      </c>
      <c r="B641" s="10" t="s">
        <v>4025</v>
      </c>
      <c r="C641" s="10" t="s">
        <v>469</v>
      </c>
      <c r="D641" s="10" t="s">
        <v>4926</v>
      </c>
      <c r="E641" s="10" t="s">
        <v>5092</v>
      </c>
      <c r="F641" s="11"/>
      <c r="G641" s="11" t="s">
        <v>11208</v>
      </c>
      <c r="H641" s="11" t="s">
        <v>5117</v>
      </c>
      <c r="I641" s="97">
        <v>447731</v>
      </c>
      <c r="J641" s="97">
        <v>1196670</v>
      </c>
      <c r="K641" s="11">
        <v>2022</v>
      </c>
      <c r="L641" s="11" t="s">
        <v>65</v>
      </c>
      <c r="M641" s="11"/>
      <c r="N641" s="11"/>
      <c r="O641" s="11" t="s">
        <v>68</v>
      </c>
      <c r="P641" s="11" t="s">
        <v>5118</v>
      </c>
      <c r="Q641" s="11" t="s">
        <v>61</v>
      </c>
      <c r="R641" s="11"/>
      <c r="S641" s="11"/>
      <c r="T641" s="11"/>
      <c r="U641" s="11"/>
      <c r="V641" s="11"/>
      <c r="W641" s="11" t="s">
        <v>69</v>
      </c>
      <c r="X641" s="148"/>
      <c r="Y641" s="11" t="s">
        <v>70</v>
      </c>
      <c r="Z641" s="12" t="s">
        <v>75</v>
      </c>
      <c r="AA641" s="15" t="s">
        <v>72</v>
      </c>
      <c r="AB641" s="15"/>
      <c r="AC641" s="4"/>
      <c r="AD641" s="4"/>
      <c r="AE641" s="76" t="s">
        <v>4261</v>
      </c>
      <c r="AF641" s="4"/>
      <c r="AG641" s="4"/>
      <c r="AH641" s="4"/>
      <c r="AI641" s="150"/>
    </row>
    <row r="642" spans="1:35" s="5" customFormat="1" ht="25.5" customHeight="1" x14ac:dyDescent="0.85">
      <c r="A642" s="10">
        <v>641</v>
      </c>
      <c r="B642" s="10" t="s">
        <v>4025</v>
      </c>
      <c r="C642" s="10" t="s">
        <v>469</v>
      </c>
      <c r="D642" s="10" t="s">
        <v>4926</v>
      </c>
      <c r="E642" s="10" t="s">
        <v>5092</v>
      </c>
      <c r="F642" s="11"/>
      <c r="G642" s="11" t="s">
        <v>11209</v>
      </c>
      <c r="H642" s="11" t="s">
        <v>5119</v>
      </c>
      <c r="I642" s="97">
        <v>447625</v>
      </c>
      <c r="J642" s="97">
        <v>1196450</v>
      </c>
      <c r="K642" s="11">
        <v>2022</v>
      </c>
      <c r="L642" s="11" t="s">
        <v>65</v>
      </c>
      <c r="M642" s="11"/>
      <c r="N642" s="11"/>
      <c r="O642" s="11" t="s">
        <v>68</v>
      </c>
      <c r="P642" s="11" t="s">
        <v>5120</v>
      </c>
      <c r="Q642" s="11" t="s">
        <v>61</v>
      </c>
      <c r="R642" s="11"/>
      <c r="S642" s="11"/>
      <c r="T642" s="11"/>
      <c r="U642" s="11"/>
      <c r="V642" s="11"/>
      <c r="W642" s="11" t="s">
        <v>69</v>
      </c>
      <c r="X642" s="148"/>
      <c r="Y642" s="11" t="s">
        <v>70</v>
      </c>
      <c r="Z642" s="12" t="s">
        <v>75</v>
      </c>
      <c r="AA642" s="15" t="s">
        <v>72</v>
      </c>
      <c r="AB642" s="15"/>
      <c r="AC642" s="4"/>
      <c r="AD642" s="4"/>
      <c r="AE642" s="76" t="s">
        <v>4261</v>
      </c>
      <c r="AF642" s="4"/>
      <c r="AG642" s="4"/>
      <c r="AH642" s="4"/>
      <c r="AI642" s="150"/>
    </row>
    <row r="643" spans="1:35" s="5" customFormat="1" ht="25.5" customHeight="1" x14ac:dyDescent="0.85">
      <c r="A643" s="10">
        <v>642</v>
      </c>
      <c r="B643" s="10" t="s">
        <v>4025</v>
      </c>
      <c r="C643" s="10" t="s">
        <v>469</v>
      </c>
      <c r="D643" s="10" t="s">
        <v>4926</v>
      </c>
      <c r="E643" s="10" t="s">
        <v>5092</v>
      </c>
      <c r="F643" s="11"/>
      <c r="G643" s="11" t="s">
        <v>11210</v>
      </c>
      <c r="H643" s="11" t="s">
        <v>5121</v>
      </c>
      <c r="I643" s="97">
        <v>447382</v>
      </c>
      <c r="J643" s="97">
        <v>1195577</v>
      </c>
      <c r="K643" s="11">
        <v>2022</v>
      </c>
      <c r="L643" s="11" t="s">
        <v>65</v>
      </c>
      <c r="M643" s="11"/>
      <c r="N643" s="11"/>
      <c r="O643" s="11" t="s">
        <v>68</v>
      </c>
      <c r="P643" s="11" t="s">
        <v>5122</v>
      </c>
      <c r="Q643" s="11" t="s">
        <v>61</v>
      </c>
      <c r="R643" s="11"/>
      <c r="S643" s="11"/>
      <c r="T643" s="11"/>
      <c r="U643" s="11"/>
      <c r="V643" s="11"/>
      <c r="W643" s="11" t="s">
        <v>69</v>
      </c>
      <c r="X643" s="148"/>
      <c r="Y643" s="11" t="s">
        <v>70</v>
      </c>
      <c r="Z643" s="12" t="s">
        <v>75</v>
      </c>
      <c r="AA643" s="15" t="s">
        <v>72</v>
      </c>
      <c r="AB643" s="15"/>
      <c r="AC643" s="4"/>
      <c r="AD643" s="4"/>
      <c r="AE643" s="76" t="s">
        <v>4261</v>
      </c>
      <c r="AF643" s="4"/>
      <c r="AG643" s="4"/>
      <c r="AH643" s="4"/>
      <c r="AI643" s="150"/>
    </row>
    <row r="644" spans="1:35" s="5" customFormat="1" ht="25.5" customHeight="1" x14ac:dyDescent="0.85">
      <c r="A644" s="10">
        <v>643</v>
      </c>
      <c r="B644" s="10" t="s">
        <v>4025</v>
      </c>
      <c r="C644" s="10" t="s">
        <v>469</v>
      </c>
      <c r="D644" s="10" t="s">
        <v>4926</v>
      </c>
      <c r="E644" s="10" t="s">
        <v>5092</v>
      </c>
      <c r="F644" s="11"/>
      <c r="G644" s="11" t="s">
        <v>11211</v>
      </c>
      <c r="H644" s="11" t="s">
        <v>5123</v>
      </c>
      <c r="I644" s="97">
        <v>447377</v>
      </c>
      <c r="J644" s="97">
        <v>1195278</v>
      </c>
      <c r="K644" s="11">
        <v>2022</v>
      </c>
      <c r="L644" s="11" t="s">
        <v>65</v>
      </c>
      <c r="M644" s="11"/>
      <c r="N644" s="11"/>
      <c r="O644" s="11" t="s">
        <v>68</v>
      </c>
      <c r="P644" s="11" t="s">
        <v>5124</v>
      </c>
      <c r="Q644" s="11" t="s">
        <v>61</v>
      </c>
      <c r="R644" s="11"/>
      <c r="S644" s="11"/>
      <c r="T644" s="11"/>
      <c r="U644" s="11"/>
      <c r="V644" s="11"/>
      <c r="W644" s="11" t="s">
        <v>69</v>
      </c>
      <c r="X644" s="148"/>
      <c r="Y644" s="11" t="s">
        <v>70</v>
      </c>
      <c r="Z644" s="12" t="s">
        <v>75</v>
      </c>
      <c r="AA644" s="15" t="s">
        <v>72</v>
      </c>
      <c r="AB644" s="15"/>
      <c r="AC644" s="4"/>
      <c r="AD644" s="4"/>
      <c r="AE644" s="76" t="s">
        <v>4261</v>
      </c>
      <c r="AF644" s="4"/>
      <c r="AG644" s="4"/>
      <c r="AH644" s="4"/>
      <c r="AI644" s="150"/>
    </row>
    <row r="645" spans="1:35" s="5" customFormat="1" ht="25.5" customHeight="1" x14ac:dyDescent="0.85">
      <c r="A645" s="10">
        <v>644</v>
      </c>
      <c r="B645" s="10" t="s">
        <v>4025</v>
      </c>
      <c r="C645" s="10" t="s">
        <v>469</v>
      </c>
      <c r="D645" s="10" t="s">
        <v>4926</v>
      </c>
      <c r="E645" s="10" t="s">
        <v>5092</v>
      </c>
      <c r="F645" s="11"/>
      <c r="G645" s="11" t="s">
        <v>11212</v>
      </c>
      <c r="H645" s="11" t="s">
        <v>5125</v>
      </c>
      <c r="I645" s="97">
        <v>448057</v>
      </c>
      <c r="J645" s="97">
        <v>1194928</v>
      </c>
      <c r="K645" s="11">
        <v>2022</v>
      </c>
      <c r="L645" s="11" t="s">
        <v>65</v>
      </c>
      <c r="M645" s="11"/>
      <c r="N645" s="11"/>
      <c r="O645" s="11" t="s">
        <v>68</v>
      </c>
      <c r="P645" s="11" t="s">
        <v>5126</v>
      </c>
      <c r="Q645" s="11" t="s">
        <v>61</v>
      </c>
      <c r="R645" s="11"/>
      <c r="S645" s="11"/>
      <c r="T645" s="11"/>
      <c r="U645" s="11"/>
      <c r="V645" s="11"/>
      <c r="W645" s="11" t="s">
        <v>69</v>
      </c>
      <c r="X645" s="148"/>
      <c r="Y645" s="11" t="s">
        <v>70</v>
      </c>
      <c r="Z645" s="12" t="s">
        <v>75</v>
      </c>
      <c r="AA645" s="15" t="s">
        <v>72</v>
      </c>
      <c r="AB645" s="15"/>
      <c r="AC645" s="4"/>
      <c r="AD645" s="4"/>
      <c r="AE645" s="76" t="s">
        <v>4261</v>
      </c>
      <c r="AF645" s="4"/>
      <c r="AG645" s="4"/>
      <c r="AH645" s="4"/>
      <c r="AI645" s="150"/>
    </row>
    <row r="646" spans="1:35" s="5" customFormat="1" ht="25.5" customHeight="1" x14ac:dyDescent="0.85">
      <c r="A646" s="10">
        <v>645</v>
      </c>
      <c r="B646" s="10" t="s">
        <v>4025</v>
      </c>
      <c r="C646" s="10" t="s">
        <v>469</v>
      </c>
      <c r="D646" s="10" t="s">
        <v>4926</v>
      </c>
      <c r="E646" s="10" t="s">
        <v>5092</v>
      </c>
      <c r="F646" s="11"/>
      <c r="G646" s="11" t="s">
        <v>11213</v>
      </c>
      <c r="H646" s="11" t="s">
        <v>5127</v>
      </c>
      <c r="I646" s="97">
        <v>447957</v>
      </c>
      <c r="J646" s="97">
        <v>1195528</v>
      </c>
      <c r="K646" s="11">
        <v>2022</v>
      </c>
      <c r="L646" s="11" t="s">
        <v>65</v>
      </c>
      <c r="M646" s="11"/>
      <c r="N646" s="11"/>
      <c r="O646" s="11" t="s">
        <v>68</v>
      </c>
      <c r="P646" s="11" t="s">
        <v>5128</v>
      </c>
      <c r="Q646" s="11" t="s">
        <v>61</v>
      </c>
      <c r="R646" s="11"/>
      <c r="S646" s="11"/>
      <c r="T646" s="11"/>
      <c r="U646" s="11"/>
      <c r="V646" s="11"/>
      <c r="W646" s="11" t="s">
        <v>69</v>
      </c>
      <c r="X646" s="148"/>
      <c r="Y646" s="11" t="s">
        <v>70</v>
      </c>
      <c r="Z646" s="12" t="s">
        <v>75</v>
      </c>
      <c r="AA646" s="15" t="s">
        <v>72</v>
      </c>
      <c r="AB646" s="15"/>
      <c r="AC646" s="4"/>
      <c r="AD646" s="4"/>
      <c r="AE646" s="76" t="s">
        <v>4261</v>
      </c>
      <c r="AF646" s="4"/>
      <c r="AG646" s="4"/>
      <c r="AH646" s="4"/>
      <c r="AI646" s="150"/>
    </row>
    <row r="647" spans="1:35" s="5" customFormat="1" ht="25.5" customHeight="1" x14ac:dyDescent="0.85">
      <c r="A647" s="10">
        <v>646</v>
      </c>
      <c r="B647" s="10" t="s">
        <v>4025</v>
      </c>
      <c r="C647" s="10" t="s">
        <v>469</v>
      </c>
      <c r="D647" s="10" t="s">
        <v>4926</v>
      </c>
      <c r="E647" s="10" t="s">
        <v>5092</v>
      </c>
      <c r="F647" s="11">
        <v>1</v>
      </c>
      <c r="G647" s="11" t="s">
        <v>11214</v>
      </c>
      <c r="H647" s="11" t="s">
        <v>5129</v>
      </c>
      <c r="I647" s="312">
        <v>447540</v>
      </c>
      <c r="J647" s="312">
        <v>119553</v>
      </c>
      <c r="K647" s="11">
        <v>2022</v>
      </c>
      <c r="L647" s="11" t="s">
        <v>65</v>
      </c>
      <c r="M647" s="11"/>
      <c r="N647" s="11"/>
      <c r="O647" s="11" t="s">
        <v>68</v>
      </c>
      <c r="P647" s="11" t="s">
        <v>5130</v>
      </c>
      <c r="Q647" s="11" t="s">
        <v>61</v>
      </c>
      <c r="R647" s="11"/>
      <c r="S647" s="11"/>
      <c r="T647" s="11"/>
      <c r="U647" s="11"/>
      <c r="V647" s="11"/>
      <c r="W647" s="11" t="s">
        <v>69</v>
      </c>
      <c r="X647" s="148"/>
      <c r="Y647" s="11" t="s">
        <v>70</v>
      </c>
      <c r="Z647" s="12" t="s">
        <v>75</v>
      </c>
      <c r="AA647" s="15" t="s">
        <v>72</v>
      </c>
      <c r="AB647" s="15"/>
      <c r="AC647" s="4"/>
      <c r="AD647" s="4"/>
      <c r="AE647" s="76" t="s">
        <v>4261</v>
      </c>
      <c r="AF647" s="4"/>
      <c r="AG647" s="4"/>
      <c r="AH647" s="4"/>
      <c r="AI647" s="150"/>
    </row>
    <row r="648" spans="1:35" s="5" customFormat="1" ht="25.5" customHeight="1" x14ac:dyDescent="0.85">
      <c r="A648" s="10">
        <v>647</v>
      </c>
      <c r="B648" s="10" t="s">
        <v>4025</v>
      </c>
      <c r="C648" s="10" t="s">
        <v>469</v>
      </c>
      <c r="D648" s="10" t="s">
        <v>4926</v>
      </c>
      <c r="E648" s="10" t="s">
        <v>5092</v>
      </c>
      <c r="F648" s="11"/>
      <c r="G648" s="11" t="s">
        <v>11215</v>
      </c>
      <c r="H648" s="11" t="s">
        <v>5131</v>
      </c>
      <c r="I648" s="97">
        <v>447725</v>
      </c>
      <c r="J648" s="97">
        <v>1195938</v>
      </c>
      <c r="K648" s="11">
        <v>2022</v>
      </c>
      <c r="L648" s="11" t="s">
        <v>65</v>
      </c>
      <c r="M648" s="11"/>
      <c r="N648" s="11"/>
      <c r="O648" s="11" t="s">
        <v>68</v>
      </c>
      <c r="P648" s="11" t="s">
        <v>5132</v>
      </c>
      <c r="Q648" s="11" t="s">
        <v>61</v>
      </c>
      <c r="R648" s="11"/>
      <c r="S648" s="11"/>
      <c r="T648" s="11"/>
      <c r="U648" s="11"/>
      <c r="V648" s="11"/>
      <c r="W648" s="11" t="s">
        <v>69</v>
      </c>
      <c r="X648" s="148"/>
      <c r="Y648" s="11" t="s">
        <v>70</v>
      </c>
      <c r="Z648" s="12" t="s">
        <v>75</v>
      </c>
      <c r="AA648" s="15" t="s">
        <v>72</v>
      </c>
      <c r="AB648" s="15"/>
      <c r="AC648" s="4"/>
      <c r="AD648" s="4"/>
      <c r="AE648" s="76" t="s">
        <v>4261</v>
      </c>
      <c r="AF648" s="4"/>
      <c r="AG648" s="4"/>
      <c r="AH648" s="4"/>
      <c r="AI648" s="150"/>
    </row>
    <row r="649" spans="1:35" s="5" customFormat="1" ht="25.5" customHeight="1" x14ac:dyDescent="0.85">
      <c r="A649" s="10">
        <v>648</v>
      </c>
      <c r="B649" s="10" t="s">
        <v>4025</v>
      </c>
      <c r="C649" s="10" t="s">
        <v>469</v>
      </c>
      <c r="D649" s="10" t="s">
        <v>4926</v>
      </c>
      <c r="E649" s="10" t="s">
        <v>5092</v>
      </c>
      <c r="F649" s="11"/>
      <c r="G649" s="11" t="s">
        <v>11216</v>
      </c>
      <c r="H649" s="11" t="s">
        <v>5133</v>
      </c>
      <c r="I649" s="97">
        <v>448269</v>
      </c>
      <c r="J649" s="97">
        <v>1196140</v>
      </c>
      <c r="K649" s="11">
        <v>2022</v>
      </c>
      <c r="L649" s="11" t="s">
        <v>65</v>
      </c>
      <c r="M649" s="11"/>
      <c r="N649" s="11"/>
      <c r="O649" s="11" t="s">
        <v>68</v>
      </c>
      <c r="P649" s="11" t="s">
        <v>5134</v>
      </c>
      <c r="Q649" s="11" t="s">
        <v>61</v>
      </c>
      <c r="R649" s="11"/>
      <c r="S649" s="11"/>
      <c r="T649" s="11"/>
      <c r="U649" s="11"/>
      <c r="V649" s="11"/>
      <c r="W649" s="11" t="s">
        <v>69</v>
      </c>
      <c r="X649" s="148"/>
      <c r="Y649" s="11" t="s">
        <v>70</v>
      </c>
      <c r="Z649" s="12" t="s">
        <v>75</v>
      </c>
      <c r="AA649" s="15" t="s">
        <v>72</v>
      </c>
      <c r="AB649" s="15"/>
      <c r="AC649" s="4"/>
      <c r="AD649" s="4"/>
      <c r="AE649" s="76" t="s">
        <v>4261</v>
      </c>
      <c r="AF649" s="4"/>
      <c r="AG649" s="4"/>
      <c r="AH649" s="4"/>
      <c r="AI649" s="150"/>
    </row>
    <row r="650" spans="1:35" s="5" customFormat="1" ht="25.5" customHeight="1" x14ac:dyDescent="0.85">
      <c r="A650" s="10">
        <v>649</v>
      </c>
      <c r="B650" s="10" t="s">
        <v>4025</v>
      </c>
      <c r="C650" s="10" t="s">
        <v>469</v>
      </c>
      <c r="D650" s="10" t="s">
        <v>4926</v>
      </c>
      <c r="E650" s="10" t="s">
        <v>5092</v>
      </c>
      <c r="F650" s="11"/>
      <c r="G650" s="11" t="s">
        <v>11217</v>
      </c>
      <c r="H650" s="11" t="s">
        <v>5135</v>
      </c>
      <c r="I650" s="97">
        <v>447914</v>
      </c>
      <c r="J650" s="97">
        <v>1195911</v>
      </c>
      <c r="K650" s="11">
        <v>2022</v>
      </c>
      <c r="L650" s="11" t="s">
        <v>65</v>
      </c>
      <c r="M650" s="11"/>
      <c r="N650" s="11"/>
      <c r="O650" s="11" t="s">
        <v>68</v>
      </c>
      <c r="P650" s="11" t="s">
        <v>5136</v>
      </c>
      <c r="Q650" s="11" t="s">
        <v>61</v>
      </c>
      <c r="R650" s="11"/>
      <c r="S650" s="11"/>
      <c r="T650" s="11"/>
      <c r="U650" s="11"/>
      <c r="V650" s="11"/>
      <c r="W650" s="11" t="s">
        <v>69</v>
      </c>
      <c r="X650" s="148"/>
      <c r="Y650" s="11" t="s">
        <v>70</v>
      </c>
      <c r="Z650" s="12" t="s">
        <v>75</v>
      </c>
      <c r="AA650" s="15" t="s">
        <v>72</v>
      </c>
      <c r="AB650" s="15"/>
      <c r="AC650" s="4"/>
      <c r="AD650" s="4"/>
      <c r="AE650" s="76" t="s">
        <v>4261</v>
      </c>
      <c r="AF650" s="4"/>
      <c r="AG650" s="4"/>
      <c r="AH650" s="4"/>
      <c r="AI650" s="150"/>
    </row>
    <row r="651" spans="1:35" s="5" customFormat="1" ht="25.5" customHeight="1" x14ac:dyDescent="0.85">
      <c r="A651" s="10">
        <v>650</v>
      </c>
      <c r="B651" s="10" t="s">
        <v>4025</v>
      </c>
      <c r="C651" s="10" t="s">
        <v>469</v>
      </c>
      <c r="D651" s="10" t="s">
        <v>4926</v>
      </c>
      <c r="E651" s="10" t="s">
        <v>5092</v>
      </c>
      <c r="F651" s="11"/>
      <c r="G651" s="11" t="s">
        <v>11218</v>
      </c>
      <c r="H651" s="11" t="s">
        <v>5137</v>
      </c>
      <c r="I651" s="97">
        <v>448110</v>
      </c>
      <c r="J651" s="97">
        <v>1195720</v>
      </c>
      <c r="K651" s="11">
        <v>2022</v>
      </c>
      <c r="L651" s="11" t="s">
        <v>65</v>
      </c>
      <c r="M651" s="11"/>
      <c r="N651" s="11"/>
      <c r="O651" s="11" t="s">
        <v>68</v>
      </c>
      <c r="P651" s="11" t="s">
        <v>5138</v>
      </c>
      <c r="Q651" s="11" t="s">
        <v>61</v>
      </c>
      <c r="R651" s="11"/>
      <c r="S651" s="11"/>
      <c r="T651" s="11"/>
      <c r="U651" s="11"/>
      <c r="V651" s="11"/>
      <c r="W651" s="11" t="s">
        <v>69</v>
      </c>
      <c r="X651" s="148"/>
      <c r="Y651" s="11" t="s">
        <v>70</v>
      </c>
      <c r="Z651" s="12" t="s">
        <v>75</v>
      </c>
      <c r="AA651" s="15" t="s">
        <v>72</v>
      </c>
      <c r="AB651" s="15"/>
      <c r="AC651" s="4"/>
      <c r="AD651" s="4"/>
      <c r="AE651" s="76" t="s">
        <v>4261</v>
      </c>
      <c r="AF651" s="4"/>
      <c r="AG651" s="4"/>
      <c r="AH651" s="4"/>
      <c r="AI651" s="150"/>
    </row>
    <row r="652" spans="1:35" s="5" customFormat="1" ht="25.5" customHeight="1" x14ac:dyDescent="0.85">
      <c r="A652" s="10">
        <v>651</v>
      </c>
      <c r="B652" s="10" t="s">
        <v>4025</v>
      </c>
      <c r="C652" s="10" t="s">
        <v>469</v>
      </c>
      <c r="D652" s="10" t="s">
        <v>4926</v>
      </c>
      <c r="E652" s="10" t="s">
        <v>5092</v>
      </c>
      <c r="F652" s="11"/>
      <c r="G652" s="11" t="s">
        <v>11219</v>
      </c>
      <c r="H652" s="11" t="s">
        <v>5139</v>
      </c>
      <c r="I652" s="97">
        <v>447717</v>
      </c>
      <c r="J652" s="97">
        <v>1196846</v>
      </c>
      <c r="K652" s="11">
        <v>2022</v>
      </c>
      <c r="L652" s="11" t="s">
        <v>65</v>
      </c>
      <c r="M652" s="11"/>
      <c r="N652" s="11"/>
      <c r="O652" s="11" t="s">
        <v>68</v>
      </c>
      <c r="P652" s="11" t="s">
        <v>5140</v>
      </c>
      <c r="Q652" s="11" t="s">
        <v>61</v>
      </c>
      <c r="R652" s="11"/>
      <c r="S652" s="11"/>
      <c r="T652" s="11"/>
      <c r="U652" s="11"/>
      <c r="V652" s="11"/>
      <c r="W652" s="11" t="s">
        <v>69</v>
      </c>
      <c r="X652" s="148"/>
      <c r="Y652" s="11" t="s">
        <v>70</v>
      </c>
      <c r="Z652" s="12" t="s">
        <v>75</v>
      </c>
      <c r="AA652" s="15" t="s">
        <v>72</v>
      </c>
      <c r="AB652" s="15"/>
      <c r="AC652" s="4"/>
      <c r="AD652" s="4"/>
      <c r="AE652" s="76" t="s">
        <v>4261</v>
      </c>
      <c r="AF652" s="4"/>
      <c r="AG652" s="4"/>
      <c r="AH652" s="4"/>
      <c r="AI652" s="150"/>
    </row>
    <row r="653" spans="1:35" s="5" customFormat="1" ht="25.5" customHeight="1" x14ac:dyDescent="0.85">
      <c r="A653" s="10">
        <v>652</v>
      </c>
      <c r="B653" s="10" t="s">
        <v>4025</v>
      </c>
      <c r="C653" s="10" t="s">
        <v>469</v>
      </c>
      <c r="D653" s="10" t="s">
        <v>4926</v>
      </c>
      <c r="E653" s="10" t="s">
        <v>5092</v>
      </c>
      <c r="F653" s="11"/>
      <c r="G653" s="11" t="s">
        <v>11220</v>
      </c>
      <c r="H653" s="11" t="s">
        <v>5141</v>
      </c>
      <c r="I653" s="97">
        <v>448751</v>
      </c>
      <c r="J653" s="97">
        <v>1194965</v>
      </c>
      <c r="K653" s="11">
        <v>2022</v>
      </c>
      <c r="L653" s="11" t="s">
        <v>65</v>
      </c>
      <c r="M653" s="11"/>
      <c r="N653" s="11"/>
      <c r="O653" s="11" t="s">
        <v>68</v>
      </c>
      <c r="P653" s="11" t="s">
        <v>5142</v>
      </c>
      <c r="Q653" s="11" t="s">
        <v>61</v>
      </c>
      <c r="R653" s="11"/>
      <c r="S653" s="11"/>
      <c r="T653" s="11"/>
      <c r="U653" s="11"/>
      <c r="V653" s="11"/>
      <c r="W653" s="11" t="s">
        <v>69</v>
      </c>
      <c r="X653" s="148"/>
      <c r="Y653" s="11" t="s">
        <v>70</v>
      </c>
      <c r="Z653" s="12" t="s">
        <v>75</v>
      </c>
      <c r="AA653" s="15" t="s">
        <v>72</v>
      </c>
      <c r="AB653" s="15"/>
      <c r="AC653" s="4"/>
      <c r="AD653" s="4"/>
      <c r="AE653" s="76" t="s">
        <v>4261</v>
      </c>
      <c r="AF653" s="4"/>
      <c r="AG653" s="4"/>
      <c r="AH653" s="4"/>
      <c r="AI653" s="150"/>
    </row>
    <row r="654" spans="1:35" s="5" customFormat="1" ht="25.5" customHeight="1" x14ac:dyDescent="0.85">
      <c r="A654" s="10">
        <v>653</v>
      </c>
      <c r="B654" s="10" t="s">
        <v>4025</v>
      </c>
      <c r="C654" s="10" t="s">
        <v>469</v>
      </c>
      <c r="D654" s="10" t="s">
        <v>4926</v>
      </c>
      <c r="E654" s="10" t="s">
        <v>5092</v>
      </c>
      <c r="F654" s="11"/>
      <c r="G654" s="11" t="s">
        <v>11221</v>
      </c>
      <c r="H654" s="11" t="s">
        <v>5143</v>
      </c>
      <c r="I654" s="97">
        <v>448325</v>
      </c>
      <c r="J654" s="97">
        <v>1195111</v>
      </c>
      <c r="K654" s="11">
        <v>2022</v>
      </c>
      <c r="L654" s="11" t="s">
        <v>65</v>
      </c>
      <c r="M654" s="11"/>
      <c r="N654" s="11"/>
      <c r="O654" s="11" t="s">
        <v>68</v>
      </c>
      <c r="P654" s="11" t="s">
        <v>5144</v>
      </c>
      <c r="Q654" s="11" t="s">
        <v>61</v>
      </c>
      <c r="R654" s="11"/>
      <c r="S654" s="11"/>
      <c r="T654" s="11"/>
      <c r="U654" s="11"/>
      <c r="V654" s="11"/>
      <c r="W654" s="11" t="s">
        <v>69</v>
      </c>
      <c r="X654" s="148"/>
      <c r="Y654" s="11" t="s">
        <v>70</v>
      </c>
      <c r="Z654" s="12" t="s">
        <v>75</v>
      </c>
      <c r="AA654" s="15" t="s">
        <v>72</v>
      </c>
      <c r="AB654" s="15"/>
      <c r="AC654" s="4"/>
      <c r="AD654" s="4"/>
      <c r="AE654" s="76" t="s">
        <v>4261</v>
      </c>
      <c r="AF654" s="4"/>
      <c r="AG654" s="4"/>
      <c r="AH654" s="4"/>
      <c r="AI654" s="150"/>
    </row>
    <row r="655" spans="1:35" s="5" customFormat="1" ht="25.5" customHeight="1" x14ac:dyDescent="0.85">
      <c r="A655" s="10">
        <v>654</v>
      </c>
      <c r="B655" s="10" t="s">
        <v>4025</v>
      </c>
      <c r="C655" s="10" t="s">
        <v>469</v>
      </c>
      <c r="D655" s="10" t="s">
        <v>4926</v>
      </c>
      <c r="E655" s="10" t="s">
        <v>5092</v>
      </c>
      <c r="F655" s="11"/>
      <c r="G655" s="11" t="s">
        <v>11222</v>
      </c>
      <c r="H655" s="11" t="s">
        <v>5145</v>
      </c>
      <c r="I655" s="97">
        <v>448625</v>
      </c>
      <c r="J655" s="97">
        <v>1196262</v>
      </c>
      <c r="K655" s="11">
        <v>2022</v>
      </c>
      <c r="L655" s="11" t="s">
        <v>65</v>
      </c>
      <c r="M655" s="11"/>
      <c r="N655" s="11"/>
      <c r="O655" s="11" t="s">
        <v>68</v>
      </c>
      <c r="P655" s="11" t="s">
        <v>5146</v>
      </c>
      <c r="Q655" s="11" t="s">
        <v>61</v>
      </c>
      <c r="R655" s="11"/>
      <c r="S655" s="11"/>
      <c r="T655" s="11"/>
      <c r="U655" s="11"/>
      <c r="V655" s="11"/>
      <c r="W655" s="11" t="s">
        <v>69</v>
      </c>
      <c r="X655" s="148"/>
      <c r="Y655" s="11" t="s">
        <v>70</v>
      </c>
      <c r="Z655" s="12" t="s">
        <v>75</v>
      </c>
      <c r="AA655" s="15" t="s">
        <v>72</v>
      </c>
      <c r="AB655" s="15"/>
      <c r="AC655" s="4"/>
      <c r="AD655" s="4"/>
      <c r="AE655" s="76" t="s">
        <v>4261</v>
      </c>
      <c r="AF655" s="4"/>
      <c r="AG655" s="4"/>
      <c r="AH655" s="4"/>
      <c r="AI655" s="150"/>
    </row>
    <row r="656" spans="1:35" s="5" customFormat="1" ht="25.5" customHeight="1" x14ac:dyDescent="0.85">
      <c r="A656" s="10">
        <v>655</v>
      </c>
      <c r="B656" s="10" t="s">
        <v>4025</v>
      </c>
      <c r="C656" s="10" t="s">
        <v>469</v>
      </c>
      <c r="D656" s="10" t="s">
        <v>4926</v>
      </c>
      <c r="E656" s="10" t="s">
        <v>5092</v>
      </c>
      <c r="F656" s="11"/>
      <c r="G656" s="11" t="s">
        <v>11223</v>
      </c>
      <c r="H656" s="11" t="s">
        <v>5147</v>
      </c>
      <c r="I656" s="97">
        <v>448239</v>
      </c>
      <c r="J656" s="97">
        <v>1195640</v>
      </c>
      <c r="K656" s="11">
        <v>2022</v>
      </c>
      <c r="L656" s="11" t="s">
        <v>65</v>
      </c>
      <c r="M656" s="11"/>
      <c r="N656" s="11"/>
      <c r="O656" s="11" t="s">
        <v>68</v>
      </c>
      <c r="P656" s="11" t="s">
        <v>5148</v>
      </c>
      <c r="Q656" s="11" t="s">
        <v>61</v>
      </c>
      <c r="R656" s="11"/>
      <c r="S656" s="11"/>
      <c r="T656" s="11"/>
      <c r="U656" s="11"/>
      <c r="V656" s="11"/>
      <c r="W656" s="11" t="s">
        <v>69</v>
      </c>
      <c r="X656" s="148"/>
      <c r="Y656" s="11" t="s">
        <v>70</v>
      </c>
      <c r="Z656" s="12" t="s">
        <v>75</v>
      </c>
      <c r="AA656" s="15" t="s">
        <v>72</v>
      </c>
      <c r="AB656" s="15"/>
      <c r="AC656" s="4"/>
      <c r="AD656" s="4"/>
      <c r="AE656" s="76" t="s">
        <v>4261</v>
      </c>
      <c r="AF656" s="4"/>
      <c r="AG656" s="4"/>
      <c r="AH656" s="4"/>
      <c r="AI656" s="150"/>
    </row>
    <row r="657" spans="1:35" s="5" customFormat="1" ht="25.5" customHeight="1" x14ac:dyDescent="0.85">
      <c r="A657" s="10">
        <v>656</v>
      </c>
      <c r="B657" s="10" t="s">
        <v>4025</v>
      </c>
      <c r="C657" s="10" t="s">
        <v>469</v>
      </c>
      <c r="D657" s="10" t="s">
        <v>4926</v>
      </c>
      <c r="E657" s="10" t="s">
        <v>5092</v>
      </c>
      <c r="F657" s="11"/>
      <c r="G657" s="11" t="s">
        <v>11224</v>
      </c>
      <c r="H657" s="11" t="s">
        <v>5149</v>
      </c>
      <c r="I657" s="97">
        <v>447926</v>
      </c>
      <c r="J657" s="97">
        <v>1195303</v>
      </c>
      <c r="K657" s="11">
        <v>2022</v>
      </c>
      <c r="L657" s="11" t="s">
        <v>65</v>
      </c>
      <c r="M657" s="11"/>
      <c r="N657" s="11"/>
      <c r="O657" s="11" t="s">
        <v>68</v>
      </c>
      <c r="P657" s="11" t="s">
        <v>5150</v>
      </c>
      <c r="Q657" s="11" t="s">
        <v>61</v>
      </c>
      <c r="R657" s="11"/>
      <c r="S657" s="11"/>
      <c r="T657" s="11"/>
      <c r="U657" s="11"/>
      <c r="V657" s="11"/>
      <c r="W657" s="11" t="s">
        <v>69</v>
      </c>
      <c r="X657" s="148"/>
      <c r="Y657" s="11" t="s">
        <v>70</v>
      </c>
      <c r="Z657" s="12" t="s">
        <v>75</v>
      </c>
      <c r="AA657" s="15" t="s">
        <v>72</v>
      </c>
      <c r="AB657" s="15"/>
      <c r="AC657" s="4"/>
      <c r="AD657" s="4"/>
      <c r="AE657" s="76" t="s">
        <v>4261</v>
      </c>
      <c r="AF657" s="4"/>
      <c r="AG657" s="4"/>
      <c r="AH657" s="4"/>
      <c r="AI657" s="150"/>
    </row>
    <row r="658" spans="1:35" s="5" customFormat="1" ht="25.5" customHeight="1" x14ac:dyDescent="0.85">
      <c r="A658" s="10">
        <v>657</v>
      </c>
      <c r="B658" s="10" t="s">
        <v>4025</v>
      </c>
      <c r="C658" s="10" t="s">
        <v>469</v>
      </c>
      <c r="D658" s="10" t="s">
        <v>4926</v>
      </c>
      <c r="E658" s="10" t="s">
        <v>5092</v>
      </c>
      <c r="F658" s="11"/>
      <c r="G658" s="11" t="s">
        <v>11225</v>
      </c>
      <c r="H658" s="11" t="s">
        <v>5151</v>
      </c>
      <c r="I658" s="97">
        <v>448793</v>
      </c>
      <c r="J658" s="97">
        <v>1196714</v>
      </c>
      <c r="K658" s="11">
        <v>2022</v>
      </c>
      <c r="L658" s="11" t="s">
        <v>65</v>
      </c>
      <c r="M658" s="11"/>
      <c r="N658" s="11"/>
      <c r="O658" s="11" t="s">
        <v>68</v>
      </c>
      <c r="P658" s="11" t="s">
        <v>5152</v>
      </c>
      <c r="Q658" s="11" t="s">
        <v>61</v>
      </c>
      <c r="R658" s="11"/>
      <c r="S658" s="11"/>
      <c r="T658" s="11"/>
      <c r="U658" s="11"/>
      <c r="V658" s="11"/>
      <c r="W658" s="11" t="s">
        <v>69</v>
      </c>
      <c r="X658" s="148"/>
      <c r="Y658" s="11" t="s">
        <v>70</v>
      </c>
      <c r="Z658" s="12" t="s">
        <v>75</v>
      </c>
      <c r="AA658" s="15" t="s">
        <v>72</v>
      </c>
      <c r="AB658" s="15"/>
      <c r="AC658" s="4"/>
      <c r="AD658" s="4"/>
      <c r="AE658" s="76" t="s">
        <v>4261</v>
      </c>
      <c r="AF658" s="4"/>
      <c r="AG658" s="4"/>
      <c r="AH658" s="4"/>
      <c r="AI658" s="150"/>
    </row>
    <row r="659" spans="1:35" s="5" customFormat="1" ht="25.5" customHeight="1" x14ac:dyDescent="0.85">
      <c r="A659" s="10">
        <v>658</v>
      </c>
      <c r="B659" s="10" t="s">
        <v>4025</v>
      </c>
      <c r="C659" s="10" t="s">
        <v>469</v>
      </c>
      <c r="D659" s="10" t="s">
        <v>4926</v>
      </c>
      <c r="E659" s="10" t="s">
        <v>5153</v>
      </c>
      <c r="F659" s="11"/>
      <c r="G659" s="11" t="s">
        <v>11226</v>
      </c>
      <c r="H659" s="11" t="s">
        <v>5154</v>
      </c>
      <c r="I659" s="97">
        <v>445944</v>
      </c>
      <c r="J659" s="97">
        <v>1195047</v>
      </c>
      <c r="K659" s="11">
        <v>2022</v>
      </c>
      <c r="L659" s="11" t="s">
        <v>65</v>
      </c>
      <c r="M659" s="11"/>
      <c r="N659" s="11"/>
      <c r="O659" s="11" t="s">
        <v>68</v>
      </c>
      <c r="P659" s="11" t="s">
        <v>5155</v>
      </c>
      <c r="Q659" s="11" t="s">
        <v>61</v>
      </c>
      <c r="R659" s="11"/>
      <c r="S659" s="11"/>
      <c r="T659" s="11"/>
      <c r="U659" s="11"/>
      <c r="V659" s="11"/>
      <c r="W659" s="11" t="s">
        <v>69</v>
      </c>
      <c r="X659" s="148"/>
      <c r="Y659" s="11" t="s">
        <v>70</v>
      </c>
      <c r="Z659" s="12" t="s">
        <v>75</v>
      </c>
      <c r="AA659" s="15" t="s">
        <v>72</v>
      </c>
      <c r="AB659" s="15"/>
      <c r="AC659" s="4"/>
      <c r="AD659" s="4"/>
      <c r="AE659" s="76" t="s">
        <v>4261</v>
      </c>
      <c r="AF659" s="4"/>
      <c r="AG659" s="4"/>
      <c r="AH659" s="4"/>
      <c r="AI659" s="150"/>
    </row>
    <row r="660" spans="1:35" s="5" customFormat="1" ht="25.5" customHeight="1" x14ac:dyDescent="0.85">
      <c r="A660" s="10">
        <v>659</v>
      </c>
      <c r="B660" s="10" t="s">
        <v>4025</v>
      </c>
      <c r="C660" s="10" t="s">
        <v>469</v>
      </c>
      <c r="D660" s="10" t="s">
        <v>4926</v>
      </c>
      <c r="E660" s="10" t="s">
        <v>5153</v>
      </c>
      <c r="F660" s="11"/>
      <c r="G660" s="11" t="s">
        <v>11227</v>
      </c>
      <c r="H660" s="11" t="s">
        <v>5156</v>
      </c>
      <c r="I660" s="97">
        <v>446217</v>
      </c>
      <c r="J660" s="97">
        <v>1193902</v>
      </c>
      <c r="K660" s="11">
        <v>2022</v>
      </c>
      <c r="L660" s="11" t="s">
        <v>65</v>
      </c>
      <c r="M660" s="11"/>
      <c r="N660" s="11"/>
      <c r="O660" s="11" t="s">
        <v>68</v>
      </c>
      <c r="P660" s="11" t="s">
        <v>5157</v>
      </c>
      <c r="Q660" s="11" t="s">
        <v>61</v>
      </c>
      <c r="R660" s="11"/>
      <c r="S660" s="11"/>
      <c r="T660" s="11"/>
      <c r="U660" s="11"/>
      <c r="V660" s="11"/>
      <c r="W660" s="11" t="s">
        <v>69</v>
      </c>
      <c r="X660" s="148"/>
      <c r="Y660" s="11" t="s">
        <v>70</v>
      </c>
      <c r="Z660" s="12" t="s">
        <v>75</v>
      </c>
      <c r="AA660" s="15" t="s">
        <v>72</v>
      </c>
      <c r="AB660" s="15"/>
      <c r="AC660" s="4"/>
      <c r="AD660" s="4"/>
      <c r="AE660" s="76" t="s">
        <v>4261</v>
      </c>
      <c r="AF660" s="4"/>
      <c r="AG660" s="4"/>
      <c r="AH660" s="4"/>
      <c r="AI660" s="150"/>
    </row>
    <row r="661" spans="1:35" s="5" customFormat="1" ht="25.5" customHeight="1" x14ac:dyDescent="0.85">
      <c r="A661" s="10">
        <v>660</v>
      </c>
      <c r="B661" s="10" t="s">
        <v>4025</v>
      </c>
      <c r="C661" s="10" t="s">
        <v>469</v>
      </c>
      <c r="D661" s="10" t="s">
        <v>4926</v>
      </c>
      <c r="E661" s="10" t="s">
        <v>5153</v>
      </c>
      <c r="F661" s="11"/>
      <c r="G661" s="11" t="s">
        <v>11228</v>
      </c>
      <c r="H661" s="11" t="s">
        <v>5158</v>
      </c>
      <c r="I661" s="97">
        <v>446639</v>
      </c>
      <c r="J661" s="97">
        <v>1193969</v>
      </c>
      <c r="K661" s="11">
        <v>2022</v>
      </c>
      <c r="L661" s="11" t="s">
        <v>65</v>
      </c>
      <c r="M661" s="11"/>
      <c r="N661" s="11"/>
      <c r="O661" s="11" t="s">
        <v>68</v>
      </c>
      <c r="P661" s="11" t="s">
        <v>5159</v>
      </c>
      <c r="Q661" s="11" t="s">
        <v>61</v>
      </c>
      <c r="R661" s="11"/>
      <c r="S661" s="11"/>
      <c r="T661" s="11"/>
      <c r="U661" s="11"/>
      <c r="V661" s="11"/>
      <c r="W661" s="11" t="s">
        <v>69</v>
      </c>
      <c r="X661" s="148"/>
      <c r="Y661" s="11" t="s">
        <v>70</v>
      </c>
      <c r="Z661" s="12" t="s">
        <v>75</v>
      </c>
      <c r="AA661" s="15" t="s">
        <v>72</v>
      </c>
      <c r="AB661" s="15"/>
      <c r="AC661" s="4"/>
      <c r="AD661" s="4"/>
      <c r="AE661" s="76" t="s">
        <v>4261</v>
      </c>
      <c r="AF661" s="4"/>
      <c r="AG661" s="4"/>
      <c r="AH661" s="4"/>
      <c r="AI661" s="150"/>
    </row>
    <row r="662" spans="1:35" s="5" customFormat="1" ht="25.5" customHeight="1" x14ac:dyDescent="0.85">
      <c r="A662" s="10">
        <v>661</v>
      </c>
      <c r="B662" s="10" t="s">
        <v>4025</v>
      </c>
      <c r="C662" s="10" t="s">
        <v>469</v>
      </c>
      <c r="D662" s="10" t="s">
        <v>4926</v>
      </c>
      <c r="E662" s="10" t="s">
        <v>5153</v>
      </c>
      <c r="F662" s="11"/>
      <c r="G662" s="11" t="s">
        <v>11229</v>
      </c>
      <c r="H662" s="11" t="s">
        <v>5160</v>
      </c>
      <c r="I662" s="97">
        <v>445887</v>
      </c>
      <c r="J662" s="97">
        <v>1193587</v>
      </c>
      <c r="K662" s="11">
        <v>2022</v>
      </c>
      <c r="L662" s="11" t="s">
        <v>65</v>
      </c>
      <c r="M662" s="11"/>
      <c r="N662" s="11"/>
      <c r="O662" s="11" t="s">
        <v>68</v>
      </c>
      <c r="P662" s="11" t="s">
        <v>5161</v>
      </c>
      <c r="Q662" s="11" t="s">
        <v>61</v>
      </c>
      <c r="R662" s="11"/>
      <c r="S662" s="11"/>
      <c r="T662" s="11"/>
      <c r="U662" s="11"/>
      <c r="V662" s="11"/>
      <c r="W662" s="11" t="s">
        <v>69</v>
      </c>
      <c r="X662" s="148"/>
      <c r="Y662" s="11" t="s">
        <v>70</v>
      </c>
      <c r="Z662" s="12" t="s">
        <v>75</v>
      </c>
      <c r="AA662" s="15" t="s">
        <v>72</v>
      </c>
      <c r="AB662" s="15"/>
      <c r="AC662" s="4"/>
      <c r="AD662" s="4"/>
      <c r="AE662" s="76" t="s">
        <v>4261</v>
      </c>
      <c r="AF662" s="4"/>
      <c r="AG662" s="4"/>
      <c r="AH662" s="4"/>
      <c r="AI662" s="150"/>
    </row>
    <row r="663" spans="1:35" s="5" customFormat="1" ht="25.5" customHeight="1" x14ac:dyDescent="0.85">
      <c r="A663" s="10">
        <v>662</v>
      </c>
      <c r="B663" s="10" t="s">
        <v>4025</v>
      </c>
      <c r="C663" s="10" t="s">
        <v>469</v>
      </c>
      <c r="D663" s="10" t="s">
        <v>4926</v>
      </c>
      <c r="E663" s="10" t="s">
        <v>5153</v>
      </c>
      <c r="F663" s="11"/>
      <c r="G663" s="11" t="s">
        <v>11230</v>
      </c>
      <c r="H663" s="11" t="s">
        <v>5162</v>
      </c>
      <c r="I663" s="97">
        <v>445853</v>
      </c>
      <c r="J663" s="97">
        <v>1193987</v>
      </c>
      <c r="K663" s="11">
        <v>2022</v>
      </c>
      <c r="L663" s="11" t="s">
        <v>65</v>
      </c>
      <c r="M663" s="11"/>
      <c r="N663" s="11"/>
      <c r="O663" s="11" t="s">
        <v>68</v>
      </c>
      <c r="P663" s="11" t="s">
        <v>5163</v>
      </c>
      <c r="Q663" s="11" t="s">
        <v>61</v>
      </c>
      <c r="R663" s="11"/>
      <c r="S663" s="11"/>
      <c r="T663" s="11"/>
      <c r="U663" s="11"/>
      <c r="V663" s="11"/>
      <c r="W663" s="11" t="s">
        <v>69</v>
      </c>
      <c r="X663" s="148"/>
      <c r="Y663" s="11" t="s">
        <v>70</v>
      </c>
      <c r="Z663" s="12" t="s">
        <v>75</v>
      </c>
      <c r="AA663" s="15" t="s">
        <v>72</v>
      </c>
      <c r="AB663" s="15"/>
      <c r="AC663" s="4"/>
      <c r="AD663" s="4"/>
      <c r="AE663" s="76" t="s">
        <v>4261</v>
      </c>
      <c r="AF663" s="4"/>
      <c r="AG663" s="4"/>
      <c r="AH663" s="4"/>
      <c r="AI663" s="150"/>
    </row>
    <row r="664" spans="1:35" s="5" customFormat="1" ht="25.5" customHeight="1" x14ac:dyDescent="0.85">
      <c r="A664" s="10">
        <v>663</v>
      </c>
      <c r="B664" s="10" t="s">
        <v>4025</v>
      </c>
      <c r="C664" s="10" t="s">
        <v>469</v>
      </c>
      <c r="D664" s="10" t="s">
        <v>4926</v>
      </c>
      <c r="E664" s="10" t="s">
        <v>5153</v>
      </c>
      <c r="F664" s="11"/>
      <c r="G664" s="11" t="s">
        <v>11231</v>
      </c>
      <c r="H664" s="11" t="s">
        <v>5164</v>
      </c>
      <c r="I664" s="97">
        <v>445307</v>
      </c>
      <c r="J664" s="97">
        <v>1193374</v>
      </c>
      <c r="K664" s="11">
        <v>2022</v>
      </c>
      <c r="L664" s="11" t="s">
        <v>65</v>
      </c>
      <c r="M664" s="11"/>
      <c r="N664" s="11"/>
      <c r="O664" s="11" t="s">
        <v>68</v>
      </c>
      <c r="P664" s="11" t="s">
        <v>5165</v>
      </c>
      <c r="Q664" s="11" t="s">
        <v>61</v>
      </c>
      <c r="R664" s="11"/>
      <c r="S664" s="11"/>
      <c r="T664" s="11"/>
      <c r="U664" s="11"/>
      <c r="V664" s="11"/>
      <c r="W664" s="11" t="s">
        <v>69</v>
      </c>
      <c r="X664" s="148"/>
      <c r="Y664" s="11" t="s">
        <v>70</v>
      </c>
      <c r="Z664" s="12" t="s">
        <v>75</v>
      </c>
      <c r="AA664" s="15" t="s">
        <v>72</v>
      </c>
      <c r="AB664" s="15"/>
      <c r="AC664" s="4"/>
      <c r="AD664" s="4"/>
      <c r="AE664" s="76" t="s">
        <v>4261</v>
      </c>
      <c r="AF664" s="4"/>
      <c r="AG664" s="4"/>
      <c r="AH664" s="4"/>
      <c r="AI664" s="150"/>
    </row>
    <row r="665" spans="1:35" s="5" customFormat="1" ht="25.5" customHeight="1" x14ac:dyDescent="0.85">
      <c r="A665" s="10">
        <v>664</v>
      </c>
      <c r="B665" s="10" t="s">
        <v>4025</v>
      </c>
      <c r="C665" s="10" t="s">
        <v>469</v>
      </c>
      <c r="D665" s="10" t="s">
        <v>4926</v>
      </c>
      <c r="E665" s="10" t="s">
        <v>5153</v>
      </c>
      <c r="F665" s="11"/>
      <c r="G665" s="11" t="s">
        <v>11232</v>
      </c>
      <c r="H665" s="11" t="s">
        <v>5166</v>
      </c>
      <c r="I665" s="97">
        <v>445659</v>
      </c>
      <c r="J665" s="97">
        <v>1195281</v>
      </c>
      <c r="K665" s="11">
        <v>2022</v>
      </c>
      <c r="L665" s="11" t="s">
        <v>65</v>
      </c>
      <c r="M665" s="11"/>
      <c r="N665" s="11"/>
      <c r="O665" s="11" t="s">
        <v>68</v>
      </c>
      <c r="P665" s="11" t="s">
        <v>5167</v>
      </c>
      <c r="Q665" s="11" t="s">
        <v>61</v>
      </c>
      <c r="R665" s="11"/>
      <c r="S665" s="11"/>
      <c r="T665" s="11"/>
      <c r="U665" s="11"/>
      <c r="V665" s="11"/>
      <c r="W665" s="11" t="s">
        <v>69</v>
      </c>
      <c r="X665" s="148"/>
      <c r="Y665" s="11" t="s">
        <v>70</v>
      </c>
      <c r="Z665" s="12" t="s">
        <v>75</v>
      </c>
      <c r="AA665" s="15" t="s">
        <v>72</v>
      </c>
      <c r="AB665" s="15"/>
      <c r="AC665" s="4"/>
      <c r="AD665" s="4"/>
      <c r="AE665" s="76" t="s">
        <v>4261</v>
      </c>
      <c r="AF665" s="4"/>
      <c r="AG665" s="4"/>
      <c r="AH665" s="4"/>
      <c r="AI665" s="150"/>
    </row>
    <row r="666" spans="1:35" s="5" customFormat="1" ht="25.5" customHeight="1" x14ac:dyDescent="0.85">
      <c r="A666" s="10">
        <v>665</v>
      </c>
      <c r="B666" s="10" t="s">
        <v>4025</v>
      </c>
      <c r="C666" s="10" t="s">
        <v>469</v>
      </c>
      <c r="D666" s="10" t="s">
        <v>4926</v>
      </c>
      <c r="E666" s="10" t="s">
        <v>5153</v>
      </c>
      <c r="F666" s="11"/>
      <c r="G666" s="11" t="s">
        <v>11233</v>
      </c>
      <c r="H666" s="11" t="s">
        <v>5168</v>
      </c>
      <c r="I666" s="97">
        <v>445001</v>
      </c>
      <c r="J666" s="97">
        <v>1195191</v>
      </c>
      <c r="K666" s="11">
        <v>2022</v>
      </c>
      <c r="L666" s="11" t="s">
        <v>65</v>
      </c>
      <c r="M666" s="11"/>
      <c r="N666" s="11"/>
      <c r="O666" s="11" t="s">
        <v>68</v>
      </c>
      <c r="P666" s="11" t="s">
        <v>5169</v>
      </c>
      <c r="Q666" s="11" t="s">
        <v>61</v>
      </c>
      <c r="R666" s="11"/>
      <c r="S666" s="11"/>
      <c r="T666" s="11"/>
      <c r="U666" s="11"/>
      <c r="V666" s="11"/>
      <c r="W666" s="11" t="s">
        <v>69</v>
      </c>
      <c r="X666" s="148"/>
      <c r="Y666" s="11" t="s">
        <v>70</v>
      </c>
      <c r="Z666" s="12" t="s">
        <v>75</v>
      </c>
      <c r="AA666" s="15" t="s">
        <v>72</v>
      </c>
      <c r="AB666" s="15"/>
      <c r="AC666" s="4"/>
      <c r="AD666" s="4"/>
      <c r="AE666" s="76" t="s">
        <v>4261</v>
      </c>
      <c r="AF666" s="4"/>
      <c r="AG666" s="4"/>
      <c r="AH666" s="4"/>
      <c r="AI666" s="150"/>
    </row>
    <row r="667" spans="1:35" s="5" customFormat="1" ht="25.5" customHeight="1" x14ac:dyDescent="0.85">
      <c r="A667" s="10">
        <v>666</v>
      </c>
      <c r="B667" s="10" t="s">
        <v>4025</v>
      </c>
      <c r="C667" s="10" t="s">
        <v>469</v>
      </c>
      <c r="D667" s="10" t="s">
        <v>4926</v>
      </c>
      <c r="E667" s="10" t="s">
        <v>5153</v>
      </c>
      <c r="F667" s="11"/>
      <c r="G667" s="11" t="s">
        <v>11234</v>
      </c>
      <c r="H667" s="11" t="s">
        <v>5170</v>
      </c>
      <c r="I667" s="97">
        <v>445113</v>
      </c>
      <c r="J667" s="97">
        <v>1194917</v>
      </c>
      <c r="K667" s="11">
        <v>2022</v>
      </c>
      <c r="L667" s="11" t="s">
        <v>65</v>
      </c>
      <c r="M667" s="11"/>
      <c r="N667" s="11"/>
      <c r="O667" s="11" t="s">
        <v>68</v>
      </c>
      <c r="P667" s="11" t="s">
        <v>5171</v>
      </c>
      <c r="Q667" s="11" t="s">
        <v>61</v>
      </c>
      <c r="R667" s="11"/>
      <c r="S667" s="11"/>
      <c r="T667" s="11"/>
      <c r="U667" s="11"/>
      <c r="V667" s="11"/>
      <c r="W667" s="11" t="s">
        <v>69</v>
      </c>
      <c r="X667" s="148"/>
      <c r="Y667" s="11" t="s">
        <v>70</v>
      </c>
      <c r="Z667" s="12" t="s">
        <v>75</v>
      </c>
      <c r="AA667" s="15" t="s">
        <v>72</v>
      </c>
      <c r="AB667" s="15"/>
      <c r="AC667" s="4"/>
      <c r="AD667" s="4"/>
      <c r="AE667" s="76" t="s">
        <v>4261</v>
      </c>
      <c r="AF667" s="4"/>
      <c r="AG667" s="4"/>
      <c r="AH667" s="4"/>
      <c r="AI667" s="150"/>
    </row>
    <row r="668" spans="1:35" s="5" customFormat="1" ht="25.5" customHeight="1" x14ac:dyDescent="0.85">
      <c r="A668" s="10">
        <v>667</v>
      </c>
      <c r="B668" s="10" t="s">
        <v>4025</v>
      </c>
      <c r="C668" s="10" t="s">
        <v>469</v>
      </c>
      <c r="D668" s="10" t="s">
        <v>4926</v>
      </c>
      <c r="E668" s="10" t="s">
        <v>5153</v>
      </c>
      <c r="F668" s="11"/>
      <c r="G668" s="11" t="s">
        <v>11235</v>
      </c>
      <c r="H668" s="11" t="s">
        <v>5172</v>
      </c>
      <c r="I668" s="97">
        <v>445751</v>
      </c>
      <c r="J668" s="97">
        <v>1194722</v>
      </c>
      <c r="K668" s="11">
        <v>2022</v>
      </c>
      <c r="L668" s="11" t="s">
        <v>65</v>
      </c>
      <c r="M668" s="11"/>
      <c r="N668" s="11"/>
      <c r="O668" s="11" t="s">
        <v>68</v>
      </c>
      <c r="P668" s="11" t="s">
        <v>5173</v>
      </c>
      <c r="Q668" s="11" t="s">
        <v>61</v>
      </c>
      <c r="R668" s="11"/>
      <c r="S668" s="11"/>
      <c r="T668" s="11"/>
      <c r="U668" s="11"/>
      <c r="V668" s="11"/>
      <c r="W668" s="11" t="s">
        <v>69</v>
      </c>
      <c r="X668" s="148"/>
      <c r="Y668" s="11" t="s">
        <v>70</v>
      </c>
      <c r="Z668" s="12" t="s">
        <v>75</v>
      </c>
      <c r="AA668" s="15" t="s">
        <v>72</v>
      </c>
      <c r="AB668" s="15"/>
      <c r="AC668" s="4"/>
      <c r="AD668" s="4"/>
      <c r="AE668" s="76" t="s">
        <v>4261</v>
      </c>
      <c r="AF668" s="4"/>
      <c r="AG668" s="4"/>
      <c r="AH668" s="4"/>
      <c r="AI668" s="150"/>
    </row>
    <row r="669" spans="1:35" s="5" customFormat="1" ht="25.5" customHeight="1" x14ac:dyDescent="0.85">
      <c r="A669" s="10">
        <v>668</v>
      </c>
      <c r="B669" s="10" t="s">
        <v>4025</v>
      </c>
      <c r="C669" s="10" t="s">
        <v>469</v>
      </c>
      <c r="D669" s="10" t="s">
        <v>4926</v>
      </c>
      <c r="E669" s="10" t="s">
        <v>5153</v>
      </c>
      <c r="F669" s="11"/>
      <c r="G669" s="11" t="s">
        <v>11236</v>
      </c>
      <c r="H669" s="11" t="s">
        <v>5174</v>
      </c>
      <c r="I669" s="97">
        <v>446257</v>
      </c>
      <c r="J669" s="97">
        <v>1194597</v>
      </c>
      <c r="K669" s="11">
        <v>2022</v>
      </c>
      <c r="L669" s="11" t="s">
        <v>65</v>
      </c>
      <c r="M669" s="11"/>
      <c r="N669" s="11"/>
      <c r="O669" s="11" t="s">
        <v>68</v>
      </c>
      <c r="P669" s="11" t="s">
        <v>5175</v>
      </c>
      <c r="Q669" s="11" t="s">
        <v>61</v>
      </c>
      <c r="R669" s="11"/>
      <c r="S669" s="11"/>
      <c r="T669" s="11"/>
      <c r="U669" s="11"/>
      <c r="V669" s="11"/>
      <c r="W669" s="11" t="s">
        <v>69</v>
      </c>
      <c r="X669" s="148"/>
      <c r="Y669" s="11" t="s">
        <v>70</v>
      </c>
      <c r="Z669" s="12" t="s">
        <v>75</v>
      </c>
      <c r="AA669" s="15" t="s">
        <v>72</v>
      </c>
      <c r="AB669" s="15"/>
      <c r="AC669" s="4"/>
      <c r="AD669" s="4"/>
      <c r="AE669" s="76" t="s">
        <v>4261</v>
      </c>
      <c r="AF669" s="4"/>
      <c r="AG669" s="4"/>
      <c r="AH669" s="4"/>
      <c r="AI669" s="150"/>
    </row>
    <row r="670" spans="1:35" s="5" customFormat="1" ht="25.5" customHeight="1" x14ac:dyDescent="0.85">
      <c r="A670" s="10">
        <v>669</v>
      </c>
      <c r="B670" s="10" t="s">
        <v>4025</v>
      </c>
      <c r="C670" s="10" t="s">
        <v>469</v>
      </c>
      <c r="D670" s="10" t="s">
        <v>4926</v>
      </c>
      <c r="E670" s="10" t="s">
        <v>5153</v>
      </c>
      <c r="F670" s="11"/>
      <c r="G670" s="11" t="s">
        <v>11237</v>
      </c>
      <c r="H670" s="11" t="s">
        <v>5176</v>
      </c>
      <c r="I670" s="97">
        <v>445199</v>
      </c>
      <c r="J670" s="97">
        <v>1193592</v>
      </c>
      <c r="K670" s="11">
        <v>2022</v>
      </c>
      <c r="L670" s="11" t="s">
        <v>65</v>
      </c>
      <c r="M670" s="11"/>
      <c r="N670" s="11"/>
      <c r="O670" s="11" t="s">
        <v>68</v>
      </c>
      <c r="P670" s="11" t="s">
        <v>5177</v>
      </c>
      <c r="Q670" s="11" t="s">
        <v>61</v>
      </c>
      <c r="R670" s="11"/>
      <c r="S670" s="11"/>
      <c r="T670" s="11"/>
      <c r="U670" s="11"/>
      <c r="V670" s="11"/>
      <c r="W670" s="11" t="s">
        <v>69</v>
      </c>
      <c r="X670" s="148"/>
      <c r="Y670" s="11" t="s">
        <v>70</v>
      </c>
      <c r="Z670" s="12" t="s">
        <v>75</v>
      </c>
      <c r="AA670" s="15" t="s">
        <v>72</v>
      </c>
      <c r="AB670" s="15"/>
      <c r="AC670" s="4"/>
      <c r="AD670" s="4"/>
      <c r="AE670" s="76" t="s">
        <v>4261</v>
      </c>
      <c r="AF670" s="4"/>
      <c r="AG670" s="4"/>
      <c r="AH670" s="4"/>
      <c r="AI670" s="150"/>
    </row>
    <row r="671" spans="1:35" s="5" customFormat="1" ht="25.5" customHeight="1" x14ac:dyDescent="0.85">
      <c r="A671" s="10">
        <v>670</v>
      </c>
      <c r="B671" s="10" t="s">
        <v>4025</v>
      </c>
      <c r="C671" s="10" t="s">
        <v>469</v>
      </c>
      <c r="D671" s="10" t="s">
        <v>4926</v>
      </c>
      <c r="E671" s="10" t="s">
        <v>5153</v>
      </c>
      <c r="F671" s="11"/>
      <c r="G671" s="11" t="s">
        <v>11238</v>
      </c>
      <c r="H671" s="11" t="s">
        <v>5178</v>
      </c>
      <c r="I671" s="97">
        <v>445417</v>
      </c>
      <c r="J671" s="97">
        <v>1193805</v>
      </c>
      <c r="K671" s="11">
        <v>2022</v>
      </c>
      <c r="L671" s="11" t="s">
        <v>65</v>
      </c>
      <c r="M671" s="11"/>
      <c r="N671" s="11"/>
      <c r="O671" s="11" t="s">
        <v>68</v>
      </c>
      <c r="P671" s="11" t="s">
        <v>5179</v>
      </c>
      <c r="Q671" s="11" t="s">
        <v>61</v>
      </c>
      <c r="R671" s="11"/>
      <c r="S671" s="11"/>
      <c r="T671" s="11"/>
      <c r="U671" s="11"/>
      <c r="V671" s="11"/>
      <c r="W671" s="11" t="s">
        <v>69</v>
      </c>
      <c r="X671" s="148"/>
      <c r="Y671" s="11" t="s">
        <v>70</v>
      </c>
      <c r="Z671" s="12" t="s">
        <v>75</v>
      </c>
      <c r="AA671" s="15" t="s">
        <v>72</v>
      </c>
      <c r="AB671" s="15"/>
      <c r="AC671" s="4"/>
      <c r="AD671" s="4"/>
      <c r="AE671" s="76" t="s">
        <v>4261</v>
      </c>
      <c r="AF671" s="4"/>
      <c r="AG671" s="4"/>
      <c r="AH671" s="4"/>
      <c r="AI671" s="150"/>
    </row>
    <row r="672" spans="1:35" s="5" customFormat="1" ht="25.5" customHeight="1" x14ac:dyDescent="0.85">
      <c r="A672" s="10">
        <v>671</v>
      </c>
      <c r="B672" s="10" t="s">
        <v>4025</v>
      </c>
      <c r="C672" s="10" t="s">
        <v>469</v>
      </c>
      <c r="D672" s="10" t="s">
        <v>4926</v>
      </c>
      <c r="E672" s="10" t="s">
        <v>5153</v>
      </c>
      <c r="F672" s="11"/>
      <c r="G672" s="11" t="s">
        <v>11239</v>
      </c>
      <c r="H672" s="11" t="s">
        <v>5180</v>
      </c>
      <c r="I672" s="97">
        <v>446528</v>
      </c>
      <c r="J672" s="97">
        <v>1193582</v>
      </c>
      <c r="K672" s="11">
        <v>2022</v>
      </c>
      <c r="L672" s="11" t="s">
        <v>65</v>
      </c>
      <c r="M672" s="11"/>
      <c r="N672" s="11"/>
      <c r="O672" s="11" t="s">
        <v>68</v>
      </c>
      <c r="P672" s="11" t="s">
        <v>5181</v>
      </c>
      <c r="Q672" s="11" t="s">
        <v>61</v>
      </c>
      <c r="R672" s="11"/>
      <c r="S672" s="11"/>
      <c r="T672" s="11"/>
      <c r="U672" s="11"/>
      <c r="V672" s="11"/>
      <c r="W672" s="11" t="s">
        <v>69</v>
      </c>
      <c r="X672" s="148"/>
      <c r="Y672" s="11" t="s">
        <v>70</v>
      </c>
      <c r="Z672" s="12" t="s">
        <v>75</v>
      </c>
      <c r="AA672" s="15" t="s">
        <v>72</v>
      </c>
      <c r="AB672" s="15"/>
      <c r="AC672" s="4"/>
      <c r="AD672" s="4"/>
      <c r="AE672" s="76" t="s">
        <v>4261</v>
      </c>
      <c r="AF672" s="4"/>
      <c r="AG672" s="4"/>
      <c r="AH672" s="4"/>
      <c r="AI672" s="150"/>
    </row>
    <row r="673" spans="1:35" s="5" customFormat="1" ht="25.5" customHeight="1" x14ac:dyDescent="0.85">
      <c r="A673" s="10">
        <v>672</v>
      </c>
      <c r="B673" s="10" t="s">
        <v>4025</v>
      </c>
      <c r="C673" s="10" t="s">
        <v>469</v>
      </c>
      <c r="D673" s="10" t="s">
        <v>4926</v>
      </c>
      <c r="E673" s="10" t="s">
        <v>5153</v>
      </c>
      <c r="F673" s="11"/>
      <c r="G673" s="11" t="s">
        <v>11240</v>
      </c>
      <c r="H673" s="11" t="s">
        <v>5182</v>
      </c>
      <c r="I673" s="97">
        <v>446461</v>
      </c>
      <c r="J673" s="97">
        <v>1194477</v>
      </c>
      <c r="K673" s="11">
        <v>2022</v>
      </c>
      <c r="L673" s="11" t="s">
        <v>65</v>
      </c>
      <c r="M673" s="11"/>
      <c r="N673" s="11"/>
      <c r="O673" s="11" t="s">
        <v>68</v>
      </c>
      <c r="P673" s="11" t="s">
        <v>5183</v>
      </c>
      <c r="Q673" s="11" t="s">
        <v>61</v>
      </c>
      <c r="R673" s="11"/>
      <c r="S673" s="11"/>
      <c r="T673" s="11"/>
      <c r="U673" s="11"/>
      <c r="V673" s="11"/>
      <c r="W673" s="11" t="s">
        <v>69</v>
      </c>
      <c r="X673" s="148"/>
      <c r="Y673" s="11" t="s">
        <v>70</v>
      </c>
      <c r="Z673" s="12" t="s">
        <v>75</v>
      </c>
      <c r="AA673" s="15" t="s">
        <v>72</v>
      </c>
      <c r="AB673" s="15"/>
      <c r="AC673" s="4"/>
      <c r="AD673" s="4"/>
      <c r="AE673" s="76" t="s">
        <v>4261</v>
      </c>
      <c r="AF673" s="4"/>
      <c r="AG673" s="4"/>
      <c r="AH673" s="4"/>
      <c r="AI673" s="150"/>
    </row>
    <row r="674" spans="1:35" s="5" customFormat="1" ht="25.5" customHeight="1" x14ac:dyDescent="0.85">
      <c r="A674" s="10">
        <v>673</v>
      </c>
      <c r="B674" s="10" t="s">
        <v>4025</v>
      </c>
      <c r="C674" s="10" t="s">
        <v>469</v>
      </c>
      <c r="D674" s="10" t="s">
        <v>4926</v>
      </c>
      <c r="E674" s="10" t="s">
        <v>5153</v>
      </c>
      <c r="F674" s="11"/>
      <c r="G674" s="11" t="s">
        <v>11241</v>
      </c>
      <c r="H674" s="11" t="s">
        <v>5184</v>
      </c>
      <c r="I674" s="97">
        <v>446036</v>
      </c>
      <c r="J674" s="97">
        <v>1194322</v>
      </c>
      <c r="K674" s="11">
        <v>2022</v>
      </c>
      <c r="L674" s="11" t="s">
        <v>65</v>
      </c>
      <c r="M674" s="11"/>
      <c r="N674" s="11"/>
      <c r="O674" s="11" t="s">
        <v>68</v>
      </c>
      <c r="P674" s="11" t="s">
        <v>5185</v>
      </c>
      <c r="Q674" s="11" t="s">
        <v>61</v>
      </c>
      <c r="R674" s="11"/>
      <c r="S674" s="11"/>
      <c r="T674" s="11"/>
      <c r="U674" s="11"/>
      <c r="V674" s="11"/>
      <c r="W674" s="11" t="s">
        <v>69</v>
      </c>
      <c r="X674" s="148"/>
      <c r="Y674" s="11" t="s">
        <v>70</v>
      </c>
      <c r="Z674" s="12" t="s">
        <v>75</v>
      </c>
      <c r="AA674" s="15" t="s">
        <v>72</v>
      </c>
      <c r="AB674" s="15"/>
      <c r="AC674" s="4"/>
      <c r="AD674" s="4"/>
      <c r="AE674" s="76" t="s">
        <v>4261</v>
      </c>
      <c r="AF674" s="4"/>
      <c r="AG674" s="4"/>
      <c r="AH674" s="4"/>
      <c r="AI674" s="150"/>
    </row>
    <row r="675" spans="1:35" s="5" customFormat="1" ht="25.5" customHeight="1" x14ac:dyDescent="0.85">
      <c r="A675" s="10">
        <v>674</v>
      </c>
      <c r="B675" s="10" t="s">
        <v>4025</v>
      </c>
      <c r="C675" s="10" t="s">
        <v>469</v>
      </c>
      <c r="D675" s="10" t="s">
        <v>4926</v>
      </c>
      <c r="E675" s="10" t="s">
        <v>5153</v>
      </c>
      <c r="F675" s="11"/>
      <c r="G675" s="11" t="s">
        <v>11242</v>
      </c>
      <c r="H675" s="11" t="s">
        <v>5186</v>
      </c>
      <c r="I675" s="97">
        <v>445034</v>
      </c>
      <c r="J675" s="97">
        <v>1194323</v>
      </c>
      <c r="K675" s="11">
        <v>2022</v>
      </c>
      <c r="L675" s="11" t="s">
        <v>65</v>
      </c>
      <c r="M675" s="11"/>
      <c r="N675" s="11"/>
      <c r="O675" s="11" t="s">
        <v>68</v>
      </c>
      <c r="P675" s="11" t="s">
        <v>5187</v>
      </c>
      <c r="Q675" s="11" t="s">
        <v>61</v>
      </c>
      <c r="R675" s="11"/>
      <c r="S675" s="11"/>
      <c r="T675" s="11"/>
      <c r="U675" s="11"/>
      <c r="V675" s="11"/>
      <c r="W675" s="11" t="s">
        <v>69</v>
      </c>
      <c r="X675" s="148"/>
      <c r="Y675" s="11" t="s">
        <v>70</v>
      </c>
      <c r="Z675" s="12" t="s">
        <v>75</v>
      </c>
      <c r="AA675" s="15" t="s">
        <v>72</v>
      </c>
      <c r="AB675" s="15"/>
      <c r="AC675" s="4"/>
      <c r="AD675" s="4"/>
      <c r="AE675" s="76" t="s">
        <v>4261</v>
      </c>
      <c r="AF675" s="4"/>
      <c r="AG675" s="4"/>
      <c r="AH675" s="4"/>
      <c r="AI675" s="150"/>
    </row>
    <row r="676" spans="1:35" s="5" customFormat="1" ht="25.5" customHeight="1" x14ac:dyDescent="0.85">
      <c r="A676" s="10">
        <v>675</v>
      </c>
      <c r="B676" s="10" t="s">
        <v>4025</v>
      </c>
      <c r="C676" s="10" t="s">
        <v>469</v>
      </c>
      <c r="D676" s="10" t="s">
        <v>4926</v>
      </c>
      <c r="E676" s="10" t="s">
        <v>5153</v>
      </c>
      <c r="F676" s="11"/>
      <c r="G676" s="11" t="s">
        <v>11243</v>
      </c>
      <c r="H676" s="11" t="s">
        <v>5188</v>
      </c>
      <c r="I676" s="97">
        <v>445377</v>
      </c>
      <c r="J676" s="97">
        <v>1194196</v>
      </c>
      <c r="K676" s="11">
        <v>2022</v>
      </c>
      <c r="L676" s="11" t="s">
        <v>65</v>
      </c>
      <c r="M676" s="11"/>
      <c r="N676" s="11"/>
      <c r="O676" s="11" t="s">
        <v>68</v>
      </c>
      <c r="P676" s="11" t="s">
        <v>5189</v>
      </c>
      <c r="Q676" s="11" t="s">
        <v>61</v>
      </c>
      <c r="R676" s="11"/>
      <c r="S676" s="11"/>
      <c r="T676" s="11"/>
      <c r="U676" s="11"/>
      <c r="V676" s="11"/>
      <c r="W676" s="11" t="s">
        <v>69</v>
      </c>
      <c r="X676" s="148"/>
      <c r="Y676" s="11" t="s">
        <v>70</v>
      </c>
      <c r="Z676" s="12" t="s">
        <v>75</v>
      </c>
      <c r="AA676" s="15" t="s">
        <v>72</v>
      </c>
      <c r="AB676" s="15"/>
      <c r="AC676" s="4"/>
      <c r="AD676" s="4"/>
      <c r="AE676" s="76" t="s">
        <v>4261</v>
      </c>
      <c r="AF676" s="4"/>
      <c r="AG676" s="4"/>
      <c r="AH676" s="4"/>
      <c r="AI676" s="150"/>
    </row>
    <row r="677" spans="1:35" s="5" customFormat="1" ht="25.5" customHeight="1" x14ac:dyDescent="0.85">
      <c r="A677" s="10">
        <v>676</v>
      </c>
      <c r="B677" s="10" t="s">
        <v>4025</v>
      </c>
      <c r="C677" s="10" t="s">
        <v>469</v>
      </c>
      <c r="D677" s="10" t="s">
        <v>4926</v>
      </c>
      <c r="E677" s="10" t="s">
        <v>5153</v>
      </c>
      <c r="F677" s="11"/>
      <c r="G677" s="11" t="s">
        <v>11244</v>
      </c>
      <c r="H677" s="11" t="s">
        <v>5190</v>
      </c>
      <c r="I677" s="97">
        <v>444724</v>
      </c>
      <c r="J677" s="97">
        <v>1194400</v>
      </c>
      <c r="K677" s="11">
        <v>2022</v>
      </c>
      <c r="L677" s="11" t="s">
        <v>65</v>
      </c>
      <c r="M677" s="11"/>
      <c r="N677" s="11"/>
      <c r="O677" s="11" t="s">
        <v>68</v>
      </c>
      <c r="P677" s="11" t="s">
        <v>5191</v>
      </c>
      <c r="Q677" s="11" t="s">
        <v>61</v>
      </c>
      <c r="R677" s="11"/>
      <c r="S677" s="11"/>
      <c r="T677" s="11"/>
      <c r="U677" s="11"/>
      <c r="V677" s="11"/>
      <c r="W677" s="11" t="s">
        <v>69</v>
      </c>
      <c r="X677" s="148"/>
      <c r="Y677" s="11" t="s">
        <v>70</v>
      </c>
      <c r="Z677" s="12" t="s">
        <v>75</v>
      </c>
      <c r="AA677" s="15" t="s">
        <v>72</v>
      </c>
      <c r="AB677" s="15"/>
      <c r="AC677" s="4"/>
      <c r="AD677" s="4"/>
      <c r="AE677" s="76" t="s">
        <v>4261</v>
      </c>
      <c r="AF677" s="4"/>
      <c r="AG677" s="4"/>
      <c r="AH677" s="4"/>
      <c r="AI677" s="150"/>
    </row>
    <row r="678" spans="1:35" s="5" customFormat="1" ht="25.5" customHeight="1" x14ac:dyDescent="0.85">
      <c r="A678" s="10">
        <v>677</v>
      </c>
      <c r="B678" s="10" t="s">
        <v>4025</v>
      </c>
      <c r="C678" s="10" t="s">
        <v>469</v>
      </c>
      <c r="D678" s="10" t="s">
        <v>4926</v>
      </c>
      <c r="E678" s="10" t="s">
        <v>5153</v>
      </c>
      <c r="F678" s="11"/>
      <c r="G678" s="11" t="s">
        <v>11245</v>
      </c>
      <c r="H678" s="11" t="s">
        <v>5192</v>
      </c>
      <c r="I678" s="97">
        <v>444807</v>
      </c>
      <c r="J678" s="97">
        <v>1195090</v>
      </c>
      <c r="K678" s="11">
        <v>2022</v>
      </c>
      <c r="L678" s="11" t="s">
        <v>65</v>
      </c>
      <c r="M678" s="11"/>
      <c r="N678" s="11"/>
      <c r="O678" s="11" t="s">
        <v>68</v>
      </c>
      <c r="P678" s="11" t="s">
        <v>5193</v>
      </c>
      <c r="Q678" s="11" t="s">
        <v>61</v>
      </c>
      <c r="R678" s="11"/>
      <c r="S678" s="11"/>
      <c r="T678" s="11"/>
      <c r="U678" s="11"/>
      <c r="V678" s="11"/>
      <c r="W678" s="11" t="s">
        <v>69</v>
      </c>
      <c r="X678" s="148"/>
      <c r="Y678" s="11" t="s">
        <v>70</v>
      </c>
      <c r="Z678" s="12" t="s">
        <v>75</v>
      </c>
      <c r="AA678" s="15" t="s">
        <v>72</v>
      </c>
      <c r="AB678" s="15"/>
      <c r="AC678" s="4"/>
      <c r="AD678" s="4"/>
      <c r="AE678" s="76" t="s">
        <v>4261</v>
      </c>
      <c r="AF678" s="4"/>
      <c r="AG678" s="4"/>
      <c r="AH678" s="4"/>
      <c r="AI678" s="150"/>
    </row>
    <row r="679" spans="1:35" s="5" customFormat="1" ht="25.5" customHeight="1" x14ac:dyDescent="0.85">
      <c r="A679" s="10">
        <v>678</v>
      </c>
      <c r="B679" s="10" t="s">
        <v>4025</v>
      </c>
      <c r="C679" s="10" t="s">
        <v>469</v>
      </c>
      <c r="D679" s="10" t="s">
        <v>4926</v>
      </c>
      <c r="E679" s="10" t="s">
        <v>5194</v>
      </c>
      <c r="F679" s="11"/>
      <c r="G679" s="11" t="s">
        <v>11246</v>
      </c>
      <c r="H679" s="11" t="s">
        <v>5195</v>
      </c>
      <c r="I679" s="97">
        <v>445480</v>
      </c>
      <c r="J679" s="97">
        <v>1193133</v>
      </c>
      <c r="K679" s="11">
        <v>2022</v>
      </c>
      <c r="L679" s="11" t="s">
        <v>65</v>
      </c>
      <c r="M679" s="11"/>
      <c r="N679" s="11"/>
      <c r="O679" s="11" t="s">
        <v>68</v>
      </c>
      <c r="P679" s="11" t="s">
        <v>4461</v>
      </c>
      <c r="Q679" s="11" t="s">
        <v>61</v>
      </c>
      <c r="R679" s="11"/>
      <c r="S679" s="11"/>
      <c r="T679" s="11"/>
      <c r="U679" s="11"/>
      <c r="V679" s="11"/>
      <c r="W679" s="11" t="s">
        <v>69</v>
      </c>
      <c r="X679" s="148"/>
      <c r="Y679" s="11" t="s">
        <v>70</v>
      </c>
      <c r="Z679" s="12" t="s">
        <v>75</v>
      </c>
      <c r="AA679" s="15" t="s">
        <v>72</v>
      </c>
      <c r="AB679" s="15"/>
      <c r="AC679" s="4"/>
      <c r="AD679" s="4"/>
      <c r="AE679" s="76" t="s">
        <v>4261</v>
      </c>
      <c r="AF679" s="4"/>
      <c r="AG679" s="4"/>
      <c r="AH679" s="4"/>
      <c r="AI679" s="150"/>
    </row>
    <row r="680" spans="1:35" s="5" customFormat="1" ht="25.5" customHeight="1" x14ac:dyDescent="0.85">
      <c r="A680" s="10">
        <v>679</v>
      </c>
      <c r="B680" s="10" t="s">
        <v>4025</v>
      </c>
      <c r="C680" s="10" t="s">
        <v>469</v>
      </c>
      <c r="D680" s="10" t="s">
        <v>4926</v>
      </c>
      <c r="E680" s="10" t="s">
        <v>5194</v>
      </c>
      <c r="F680" s="11"/>
      <c r="G680" s="11" t="s">
        <v>11247</v>
      </c>
      <c r="H680" s="11" t="s">
        <v>5196</v>
      </c>
      <c r="I680" s="97">
        <v>445922</v>
      </c>
      <c r="J680" s="97">
        <v>1193389</v>
      </c>
      <c r="K680" s="11">
        <v>2022</v>
      </c>
      <c r="L680" s="11" t="s">
        <v>65</v>
      </c>
      <c r="M680" s="11"/>
      <c r="N680" s="11"/>
      <c r="O680" s="11" t="s">
        <v>68</v>
      </c>
      <c r="P680" s="11" t="s">
        <v>5197</v>
      </c>
      <c r="Q680" s="11" t="s">
        <v>61</v>
      </c>
      <c r="R680" s="11"/>
      <c r="S680" s="11"/>
      <c r="T680" s="11"/>
      <c r="U680" s="11"/>
      <c r="V680" s="11"/>
      <c r="W680" s="11" t="s">
        <v>69</v>
      </c>
      <c r="X680" s="148"/>
      <c r="Y680" s="11" t="s">
        <v>70</v>
      </c>
      <c r="Z680" s="12" t="s">
        <v>75</v>
      </c>
      <c r="AA680" s="15" t="s">
        <v>72</v>
      </c>
      <c r="AB680" s="15"/>
      <c r="AC680" s="4"/>
      <c r="AD680" s="4"/>
      <c r="AE680" s="76" t="s">
        <v>4261</v>
      </c>
      <c r="AF680" s="4"/>
      <c r="AG680" s="4"/>
      <c r="AH680" s="4"/>
      <c r="AI680" s="150"/>
    </row>
    <row r="681" spans="1:35" s="5" customFormat="1" ht="25.5" customHeight="1" x14ac:dyDescent="0.85">
      <c r="A681" s="10">
        <v>680</v>
      </c>
      <c r="B681" s="10" t="s">
        <v>4025</v>
      </c>
      <c r="C681" s="10" t="s">
        <v>469</v>
      </c>
      <c r="D681" s="10" t="s">
        <v>4926</v>
      </c>
      <c r="E681" s="10" t="s">
        <v>5194</v>
      </c>
      <c r="F681" s="11"/>
      <c r="G681" s="11" t="s">
        <v>11248</v>
      </c>
      <c r="H681" s="11" t="s">
        <v>5198</v>
      </c>
      <c r="I681" s="97">
        <v>445672</v>
      </c>
      <c r="J681" s="97">
        <v>1192175</v>
      </c>
      <c r="K681" s="11">
        <v>2022</v>
      </c>
      <c r="L681" s="11" t="s">
        <v>65</v>
      </c>
      <c r="M681" s="11"/>
      <c r="N681" s="11"/>
      <c r="O681" s="11" t="s">
        <v>68</v>
      </c>
      <c r="P681" s="11" t="s">
        <v>5199</v>
      </c>
      <c r="Q681" s="11" t="s">
        <v>61</v>
      </c>
      <c r="R681" s="11"/>
      <c r="S681" s="11"/>
      <c r="T681" s="11"/>
      <c r="U681" s="11"/>
      <c r="V681" s="11"/>
      <c r="W681" s="11" t="s">
        <v>69</v>
      </c>
      <c r="X681" s="148"/>
      <c r="Y681" s="11" t="s">
        <v>70</v>
      </c>
      <c r="Z681" s="12" t="s">
        <v>75</v>
      </c>
      <c r="AA681" s="15" t="s">
        <v>72</v>
      </c>
      <c r="AB681" s="15"/>
      <c r="AC681" s="4"/>
      <c r="AD681" s="4"/>
      <c r="AE681" s="76" t="s">
        <v>4261</v>
      </c>
      <c r="AF681" s="4"/>
      <c r="AG681" s="4"/>
      <c r="AH681" s="4"/>
      <c r="AI681" s="150"/>
    </row>
    <row r="682" spans="1:35" s="5" customFormat="1" ht="25.5" customHeight="1" x14ac:dyDescent="0.85">
      <c r="A682" s="10">
        <v>681</v>
      </c>
      <c r="B682" s="10" t="s">
        <v>4025</v>
      </c>
      <c r="C682" s="10" t="s">
        <v>469</v>
      </c>
      <c r="D682" s="10" t="s">
        <v>4926</v>
      </c>
      <c r="E682" s="10" t="s">
        <v>5194</v>
      </c>
      <c r="F682" s="11"/>
      <c r="G682" s="11" t="s">
        <v>11249</v>
      </c>
      <c r="H682" s="11" t="s">
        <v>5200</v>
      </c>
      <c r="I682" s="97">
        <v>445935</v>
      </c>
      <c r="J682" s="97">
        <v>1193030</v>
      </c>
      <c r="K682" s="11">
        <v>2022</v>
      </c>
      <c r="L682" s="11" t="s">
        <v>65</v>
      </c>
      <c r="M682" s="11"/>
      <c r="N682" s="11"/>
      <c r="O682" s="11" t="s">
        <v>68</v>
      </c>
      <c r="P682" s="11" t="s">
        <v>5201</v>
      </c>
      <c r="Q682" s="11" t="s">
        <v>61</v>
      </c>
      <c r="R682" s="11"/>
      <c r="S682" s="11"/>
      <c r="T682" s="11"/>
      <c r="U682" s="11"/>
      <c r="V682" s="11"/>
      <c r="W682" s="11" t="s">
        <v>69</v>
      </c>
      <c r="X682" s="148"/>
      <c r="Y682" s="11" t="s">
        <v>70</v>
      </c>
      <c r="Z682" s="12" t="s">
        <v>75</v>
      </c>
      <c r="AA682" s="15" t="s">
        <v>72</v>
      </c>
      <c r="AB682" s="15"/>
      <c r="AC682" s="4"/>
      <c r="AD682" s="4"/>
      <c r="AE682" s="76" t="s">
        <v>4261</v>
      </c>
      <c r="AF682" s="4"/>
      <c r="AG682" s="4"/>
      <c r="AH682" s="4"/>
      <c r="AI682" s="150"/>
    </row>
    <row r="683" spans="1:35" s="5" customFormat="1" ht="25.5" customHeight="1" x14ac:dyDescent="0.85">
      <c r="A683" s="10">
        <v>682</v>
      </c>
      <c r="B683" s="10" t="s">
        <v>4025</v>
      </c>
      <c r="C683" s="10" t="s">
        <v>469</v>
      </c>
      <c r="D683" s="10" t="s">
        <v>4926</v>
      </c>
      <c r="E683" s="10" t="s">
        <v>5194</v>
      </c>
      <c r="F683" s="11"/>
      <c r="G683" s="11" t="s">
        <v>11250</v>
      </c>
      <c r="H683" s="11" t="s">
        <v>5202</v>
      </c>
      <c r="I683" s="97">
        <v>445871</v>
      </c>
      <c r="J683" s="97">
        <v>1193015</v>
      </c>
      <c r="K683" s="11">
        <v>2022</v>
      </c>
      <c r="L683" s="11" t="s">
        <v>65</v>
      </c>
      <c r="M683" s="11"/>
      <c r="N683" s="11"/>
      <c r="O683" s="11" t="s">
        <v>68</v>
      </c>
      <c r="P683" s="11" t="s">
        <v>5203</v>
      </c>
      <c r="Q683" s="11" t="s">
        <v>61</v>
      </c>
      <c r="R683" s="11"/>
      <c r="S683" s="11"/>
      <c r="T683" s="11"/>
      <c r="U683" s="11"/>
      <c r="V683" s="11"/>
      <c r="W683" s="11" t="s">
        <v>69</v>
      </c>
      <c r="X683" s="148"/>
      <c r="Y683" s="11" t="s">
        <v>70</v>
      </c>
      <c r="Z683" s="12" t="s">
        <v>75</v>
      </c>
      <c r="AA683" s="15" t="s">
        <v>72</v>
      </c>
      <c r="AB683" s="15"/>
      <c r="AC683" s="4"/>
      <c r="AD683" s="4"/>
      <c r="AE683" s="76" t="s">
        <v>4261</v>
      </c>
      <c r="AF683" s="4"/>
      <c r="AG683" s="4"/>
      <c r="AH683" s="4"/>
      <c r="AI683" s="150"/>
    </row>
    <row r="684" spans="1:35" s="5" customFormat="1" ht="25.5" customHeight="1" x14ac:dyDescent="0.85">
      <c r="A684" s="10">
        <v>683</v>
      </c>
      <c r="B684" s="10" t="s">
        <v>4025</v>
      </c>
      <c r="C684" s="10" t="s">
        <v>469</v>
      </c>
      <c r="D684" s="10" t="s">
        <v>4926</v>
      </c>
      <c r="E684" s="10" t="s">
        <v>5194</v>
      </c>
      <c r="F684" s="11"/>
      <c r="G684" s="11" t="s">
        <v>11251</v>
      </c>
      <c r="H684" s="11" t="s">
        <v>5204</v>
      </c>
      <c r="I684" s="97">
        <v>445823</v>
      </c>
      <c r="J684" s="97">
        <v>1192823</v>
      </c>
      <c r="K684" s="11">
        <v>2022</v>
      </c>
      <c r="L684" s="11" t="s">
        <v>65</v>
      </c>
      <c r="M684" s="11"/>
      <c r="N684" s="11"/>
      <c r="O684" s="11" t="s">
        <v>68</v>
      </c>
      <c r="P684" s="11" t="s">
        <v>5205</v>
      </c>
      <c r="Q684" s="11" t="s">
        <v>61</v>
      </c>
      <c r="R684" s="11"/>
      <c r="S684" s="11"/>
      <c r="T684" s="11"/>
      <c r="U684" s="11"/>
      <c r="V684" s="11"/>
      <c r="W684" s="11" t="s">
        <v>69</v>
      </c>
      <c r="X684" s="148"/>
      <c r="Y684" s="11" t="s">
        <v>70</v>
      </c>
      <c r="Z684" s="12" t="s">
        <v>75</v>
      </c>
      <c r="AA684" s="15" t="s">
        <v>72</v>
      </c>
      <c r="AB684" s="15"/>
      <c r="AC684" s="4"/>
      <c r="AD684" s="4"/>
      <c r="AE684" s="76" t="s">
        <v>4261</v>
      </c>
      <c r="AF684" s="4"/>
      <c r="AG684" s="4"/>
      <c r="AH684" s="4"/>
      <c r="AI684" s="150"/>
    </row>
    <row r="685" spans="1:35" s="5" customFormat="1" ht="25.5" customHeight="1" x14ac:dyDescent="0.85">
      <c r="A685" s="10">
        <v>684</v>
      </c>
      <c r="B685" s="10" t="s">
        <v>4025</v>
      </c>
      <c r="C685" s="10" t="s">
        <v>469</v>
      </c>
      <c r="D685" s="10" t="s">
        <v>4926</v>
      </c>
      <c r="E685" s="10" t="s">
        <v>5194</v>
      </c>
      <c r="F685" s="11"/>
      <c r="G685" s="11" t="s">
        <v>11252</v>
      </c>
      <c r="H685" s="11" t="s">
        <v>5206</v>
      </c>
      <c r="I685" s="97">
        <v>445851</v>
      </c>
      <c r="J685" s="97">
        <v>1193230</v>
      </c>
      <c r="K685" s="11">
        <v>2022</v>
      </c>
      <c r="L685" s="11" t="s">
        <v>65</v>
      </c>
      <c r="M685" s="11"/>
      <c r="N685" s="11"/>
      <c r="O685" s="11" t="s">
        <v>68</v>
      </c>
      <c r="P685" s="11" t="s">
        <v>5207</v>
      </c>
      <c r="Q685" s="11" t="s">
        <v>61</v>
      </c>
      <c r="R685" s="11"/>
      <c r="S685" s="11"/>
      <c r="T685" s="11"/>
      <c r="U685" s="11"/>
      <c r="V685" s="11"/>
      <c r="W685" s="11" t="s">
        <v>69</v>
      </c>
      <c r="X685" s="148"/>
      <c r="Y685" s="11" t="s">
        <v>70</v>
      </c>
      <c r="Z685" s="12" t="s">
        <v>75</v>
      </c>
      <c r="AA685" s="15" t="s">
        <v>72</v>
      </c>
      <c r="AB685" s="15"/>
      <c r="AC685" s="4"/>
      <c r="AD685" s="4"/>
      <c r="AE685" s="76" t="s">
        <v>4261</v>
      </c>
      <c r="AF685" s="4"/>
      <c r="AG685" s="4"/>
      <c r="AH685" s="4"/>
      <c r="AI685" s="150"/>
    </row>
    <row r="686" spans="1:35" s="5" customFormat="1" ht="25.5" customHeight="1" x14ac:dyDescent="0.85">
      <c r="A686" s="10">
        <v>685</v>
      </c>
      <c r="B686" s="10" t="s">
        <v>4025</v>
      </c>
      <c r="C686" s="10" t="s">
        <v>469</v>
      </c>
      <c r="D686" s="10" t="s">
        <v>4926</v>
      </c>
      <c r="E686" s="10" t="s">
        <v>5194</v>
      </c>
      <c r="F686" s="11"/>
      <c r="G686" s="11" t="s">
        <v>11253</v>
      </c>
      <c r="H686" s="11" t="s">
        <v>5208</v>
      </c>
      <c r="I686" s="97">
        <v>446275</v>
      </c>
      <c r="J686" s="97">
        <v>1192798</v>
      </c>
      <c r="K686" s="11">
        <v>2022</v>
      </c>
      <c r="L686" s="11" t="s">
        <v>65</v>
      </c>
      <c r="M686" s="11"/>
      <c r="N686" s="11"/>
      <c r="O686" s="11" t="s">
        <v>68</v>
      </c>
      <c r="P686" s="11" t="s">
        <v>5209</v>
      </c>
      <c r="Q686" s="11" t="s">
        <v>61</v>
      </c>
      <c r="R686" s="11"/>
      <c r="S686" s="11"/>
      <c r="T686" s="11"/>
      <c r="U686" s="11"/>
      <c r="V686" s="11"/>
      <c r="W686" s="11" t="s">
        <v>69</v>
      </c>
      <c r="X686" s="148"/>
      <c r="Y686" s="11" t="s">
        <v>70</v>
      </c>
      <c r="Z686" s="12" t="s">
        <v>75</v>
      </c>
      <c r="AA686" s="15" t="s">
        <v>72</v>
      </c>
      <c r="AB686" s="15"/>
      <c r="AC686" s="4"/>
      <c r="AD686" s="4"/>
      <c r="AE686" s="76" t="s">
        <v>4261</v>
      </c>
      <c r="AF686" s="4"/>
      <c r="AG686" s="4"/>
      <c r="AH686" s="4"/>
      <c r="AI686" s="150"/>
    </row>
    <row r="687" spans="1:35" s="5" customFormat="1" ht="25.5" customHeight="1" x14ac:dyDescent="0.85">
      <c r="A687" s="10">
        <v>686</v>
      </c>
      <c r="B687" s="10" t="s">
        <v>4025</v>
      </c>
      <c r="C687" s="10" t="s">
        <v>469</v>
      </c>
      <c r="D687" s="10" t="s">
        <v>4926</v>
      </c>
      <c r="E687" s="10" t="s">
        <v>5194</v>
      </c>
      <c r="F687" s="11"/>
      <c r="G687" s="11" t="s">
        <v>11254</v>
      </c>
      <c r="H687" s="11" t="s">
        <v>5210</v>
      </c>
      <c r="I687" s="97">
        <v>446181</v>
      </c>
      <c r="J687" s="97">
        <v>1193381</v>
      </c>
      <c r="K687" s="11">
        <v>2022</v>
      </c>
      <c r="L687" s="11" t="s">
        <v>65</v>
      </c>
      <c r="M687" s="11"/>
      <c r="N687" s="11"/>
      <c r="O687" s="11" t="s">
        <v>68</v>
      </c>
      <c r="P687" s="11" t="s">
        <v>5211</v>
      </c>
      <c r="Q687" s="11" t="s">
        <v>61</v>
      </c>
      <c r="R687" s="11"/>
      <c r="S687" s="11"/>
      <c r="T687" s="11"/>
      <c r="U687" s="11"/>
      <c r="V687" s="11"/>
      <c r="W687" s="11" t="s">
        <v>69</v>
      </c>
      <c r="X687" s="148"/>
      <c r="Y687" s="11" t="s">
        <v>70</v>
      </c>
      <c r="Z687" s="12" t="s">
        <v>75</v>
      </c>
      <c r="AA687" s="15" t="s">
        <v>72</v>
      </c>
      <c r="AB687" s="15"/>
      <c r="AC687" s="4"/>
      <c r="AD687" s="4"/>
      <c r="AE687" s="76" t="s">
        <v>4261</v>
      </c>
      <c r="AF687" s="4"/>
      <c r="AG687" s="4"/>
      <c r="AH687" s="4"/>
      <c r="AI687" s="150"/>
    </row>
    <row r="688" spans="1:35" s="5" customFormat="1" ht="25.5" customHeight="1" x14ac:dyDescent="0.85">
      <c r="A688" s="10">
        <v>687</v>
      </c>
      <c r="B688" s="10" t="s">
        <v>4025</v>
      </c>
      <c r="C688" s="10" t="s">
        <v>469</v>
      </c>
      <c r="D688" s="10" t="s">
        <v>4926</v>
      </c>
      <c r="E688" s="10" t="s">
        <v>5194</v>
      </c>
      <c r="F688" s="11"/>
      <c r="G688" s="11" t="s">
        <v>11255</v>
      </c>
      <c r="H688" s="11" t="s">
        <v>5212</v>
      </c>
      <c r="I688" s="97">
        <v>446668</v>
      </c>
      <c r="J688" s="97">
        <v>1192926</v>
      </c>
      <c r="K688" s="11">
        <v>2022</v>
      </c>
      <c r="L688" s="11" t="s">
        <v>65</v>
      </c>
      <c r="M688" s="11"/>
      <c r="N688" s="11"/>
      <c r="O688" s="11" t="s">
        <v>68</v>
      </c>
      <c r="P688" s="11" t="s">
        <v>5213</v>
      </c>
      <c r="Q688" s="11" t="s">
        <v>61</v>
      </c>
      <c r="R688" s="11"/>
      <c r="S688" s="11"/>
      <c r="T688" s="11"/>
      <c r="U688" s="11"/>
      <c r="V688" s="11"/>
      <c r="W688" s="11" t="s">
        <v>69</v>
      </c>
      <c r="X688" s="148"/>
      <c r="Y688" s="11" t="s">
        <v>70</v>
      </c>
      <c r="Z688" s="12" t="s">
        <v>75</v>
      </c>
      <c r="AA688" s="15" t="s">
        <v>72</v>
      </c>
      <c r="AB688" s="15"/>
      <c r="AC688" s="4"/>
      <c r="AD688" s="4"/>
      <c r="AE688" s="76" t="s">
        <v>4261</v>
      </c>
      <c r="AF688" s="4"/>
      <c r="AG688" s="4"/>
      <c r="AH688" s="4"/>
      <c r="AI688" s="150"/>
    </row>
    <row r="689" spans="1:35" s="5" customFormat="1" ht="25.5" customHeight="1" x14ac:dyDescent="0.85">
      <c r="A689" s="10">
        <v>688</v>
      </c>
      <c r="B689" s="10" t="s">
        <v>4025</v>
      </c>
      <c r="C689" s="10" t="s">
        <v>469</v>
      </c>
      <c r="D689" s="10" t="s">
        <v>4926</v>
      </c>
      <c r="E689" s="10" t="s">
        <v>5194</v>
      </c>
      <c r="F689" s="11"/>
      <c r="G689" s="11" t="s">
        <v>11256</v>
      </c>
      <c r="H689" s="11" t="s">
        <v>5214</v>
      </c>
      <c r="I689" s="97">
        <v>446822</v>
      </c>
      <c r="J689" s="97">
        <v>1192664</v>
      </c>
      <c r="K689" s="11">
        <v>2022</v>
      </c>
      <c r="L689" s="11" t="s">
        <v>65</v>
      </c>
      <c r="M689" s="11"/>
      <c r="N689" s="11"/>
      <c r="O689" s="11" t="s">
        <v>68</v>
      </c>
      <c r="P689" s="11" t="s">
        <v>5215</v>
      </c>
      <c r="Q689" s="11" t="s">
        <v>61</v>
      </c>
      <c r="R689" s="11"/>
      <c r="S689" s="11"/>
      <c r="T689" s="11"/>
      <c r="U689" s="11"/>
      <c r="V689" s="11"/>
      <c r="W689" s="11" t="s">
        <v>69</v>
      </c>
      <c r="X689" s="148"/>
      <c r="Y689" s="11" t="s">
        <v>70</v>
      </c>
      <c r="Z689" s="12" t="s">
        <v>75</v>
      </c>
      <c r="AA689" s="15" t="s">
        <v>72</v>
      </c>
      <c r="AB689" s="15"/>
      <c r="AC689" s="4"/>
      <c r="AD689" s="4"/>
      <c r="AE689" s="76" t="s">
        <v>4261</v>
      </c>
      <c r="AF689" s="4"/>
      <c r="AG689" s="4"/>
      <c r="AH689" s="4"/>
      <c r="AI689" s="150"/>
    </row>
    <row r="690" spans="1:35" s="5" customFormat="1" ht="25.5" customHeight="1" x14ac:dyDescent="0.85">
      <c r="A690" s="10">
        <v>689</v>
      </c>
      <c r="B690" s="10" t="s">
        <v>4025</v>
      </c>
      <c r="C690" s="10" t="s">
        <v>469</v>
      </c>
      <c r="D690" s="10" t="s">
        <v>4926</v>
      </c>
      <c r="E690" s="10" t="s">
        <v>5194</v>
      </c>
      <c r="F690" s="11"/>
      <c r="G690" s="11" t="s">
        <v>11257</v>
      </c>
      <c r="H690" s="11" t="s">
        <v>5216</v>
      </c>
      <c r="I690" s="97">
        <v>446588</v>
      </c>
      <c r="J690" s="97">
        <v>1192527</v>
      </c>
      <c r="K690" s="11">
        <v>2022</v>
      </c>
      <c r="L690" s="11" t="s">
        <v>65</v>
      </c>
      <c r="M690" s="11"/>
      <c r="N690" s="11"/>
      <c r="O690" s="11" t="s">
        <v>68</v>
      </c>
      <c r="P690" s="11" t="s">
        <v>5217</v>
      </c>
      <c r="Q690" s="11" t="s">
        <v>61</v>
      </c>
      <c r="R690" s="11"/>
      <c r="S690" s="11"/>
      <c r="T690" s="11"/>
      <c r="U690" s="11"/>
      <c r="V690" s="11"/>
      <c r="W690" s="11" t="s">
        <v>69</v>
      </c>
      <c r="X690" s="148"/>
      <c r="Y690" s="11" t="s">
        <v>70</v>
      </c>
      <c r="Z690" s="12" t="s">
        <v>75</v>
      </c>
      <c r="AA690" s="15" t="s">
        <v>72</v>
      </c>
      <c r="AB690" s="15"/>
      <c r="AC690" s="4"/>
      <c r="AD690" s="4"/>
      <c r="AE690" s="76" t="s">
        <v>4261</v>
      </c>
      <c r="AF690" s="4"/>
      <c r="AG690" s="4"/>
      <c r="AH690" s="4"/>
      <c r="AI690" s="150"/>
    </row>
    <row r="691" spans="1:35" s="5" customFormat="1" ht="25.5" customHeight="1" x14ac:dyDescent="0.85">
      <c r="A691" s="10">
        <v>690</v>
      </c>
      <c r="B691" s="10" t="s">
        <v>4025</v>
      </c>
      <c r="C691" s="10" t="s">
        <v>469</v>
      </c>
      <c r="D691" s="10" t="s">
        <v>4926</v>
      </c>
      <c r="E691" s="10" t="s">
        <v>5194</v>
      </c>
      <c r="F691" s="11"/>
      <c r="G691" s="11" t="s">
        <v>11258</v>
      </c>
      <c r="H691" s="11" t="s">
        <v>5218</v>
      </c>
      <c r="I691" s="97">
        <v>446286</v>
      </c>
      <c r="J691" s="97">
        <v>1192228</v>
      </c>
      <c r="K691" s="11">
        <v>2022</v>
      </c>
      <c r="L691" s="11" t="s">
        <v>65</v>
      </c>
      <c r="M691" s="11"/>
      <c r="N691" s="11"/>
      <c r="O691" s="11" t="s">
        <v>68</v>
      </c>
      <c r="P691" s="11" t="s">
        <v>5219</v>
      </c>
      <c r="Q691" s="11" t="s">
        <v>61</v>
      </c>
      <c r="R691" s="11"/>
      <c r="S691" s="11"/>
      <c r="T691" s="11"/>
      <c r="U691" s="11"/>
      <c r="V691" s="11"/>
      <c r="W691" s="11" t="s">
        <v>69</v>
      </c>
      <c r="X691" s="148"/>
      <c r="Y691" s="11" t="s">
        <v>70</v>
      </c>
      <c r="Z691" s="12" t="s">
        <v>75</v>
      </c>
      <c r="AA691" s="15" t="s">
        <v>72</v>
      </c>
      <c r="AB691" s="15"/>
      <c r="AC691" s="4"/>
      <c r="AD691" s="4"/>
      <c r="AE691" s="76" t="s">
        <v>4261</v>
      </c>
      <c r="AF691" s="4"/>
      <c r="AG691" s="4"/>
      <c r="AH691" s="4"/>
      <c r="AI691" s="150"/>
    </row>
    <row r="692" spans="1:35" s="5" customFormat="1" ht="25.5" customHeight="1" x14ac:dyDescent="0.85">
      <c r="A692" s="10">
        <v>691</v>
      </c>
      <c r="B692" s="10" t="s">
        <v>4025</v>
      </c>
      <c r="C692" s="10" t="s">
        <v>469</v>
      </c>
      <c r="D692" s="10" t="s">
        <v>4926</v>
      </c>
      <c r="E692" s="10" t="s">
        <v>5194</v>
      </c>
      <c r="F692" s="11"/>
      <c r="G692" s="11" t="s">
        <v>11259</v>
      </c>
      <c r="H692" s="11" t="s">
        <v>5220</v>
      </c>
      <c r="I692" s="97">
        <v>446257</v>
      </c>
      <c r="J692" s="97">
        <v>1192610</v>
      </c>
      <c r="K692" s="11">
        <v>2022</v>
      </c>
      <c r="L692" s="11" t="s">
        <v>65</v>
      </c>
      <c r="M692" s="11"/>
      <c r="N692" s="11"/>
      <c r="O692" s="11" t="s">
        <v>68</v>
      </c>
      <c r="P692" s="11" t="s">
        <v>5221</v>
      </c>
      <c r="Q692" s="11" t="s">
        <v>61</v>
      </c>
      <c r="R692" s="11"/>
      <c r="S692" s="11"/>
      <c r="T692" s="11"/>
      <c r="U692" s="11"/>
      <c r="V692" s="11"/>
      <c r="W692" s="11" t="s">
        <v>69</v>
      </c>
      <c r="X692" s="148"/>
      <c r="Y692" s="11" t="s">
        <v>70</v>
      </c>
      <c r="Z692" s="12" t="s">
        <v>75</v>
      </c>
      <c r="AA692" s="15" t="s">
        <v>72</v>
      </c>
      <c r="AB692" s="15"/>
      <c r="AC692" s="4"/>
      <c r="AD692" s="4"/>
      <c r="AE692" s="76" t="s">
        <v>4261</v>
      </c>
      <c r="AF692" s="4"/>
      <c r="AG692" s="4"/>
      <c r="AH692" s="4"/>
      <c r="AI692" s="150"/>
    </row>
    <row r="693" spans="1:35" s="5" customFormat="1" ht="25.5" customHeight="1" x14ac:dyDescent="0.85">
      <c r="A693" s="10">
        <v>692</v>
      </c>
      <c r="B693" s="10" t="s">
        <v>4025</v>
      </c>
      <c r="C693" s="10" t="s">
        <v>469</v>
      </c>
      <c r="D693" s="10" t="s">
        <v>4926</v>
      </c>
      <c r="E693" s="10" t="s">
        <v>5194</v>
      </c>
      <c r="F693" s="11"/>
      <c r="G693" s="11" t="s">
        <v>11260</v>
      </c>
      <c r="H693" s="11" t="s">
        <v>5222</v>
      </c>
      <c r="I693" s="97">
        <v>446179</v>
      </c>
      <c r="J693" s="97">
        <v>1192125</v>
      </c>
      <c r="K693" s="11">
        <v>2022</v>
      </c>
      <c r="L693" s="11" t="s">
        <v>65</v>
      </c>
      <c r="M693" s="11"/>
      <c r="N693" s="11"/>
      <c r="O693" s="11" t="s">
        <v>68</v>
      </c>
      <c r="P693" s="11" t="s">
        <v>5223</v>
      </c>
      <c r="Q693" s="11" t="s">
        <v>61</v>
      </c>
      <c r="R693" s="11"/>
      <c r="S693" s="11"/>
      <c r="T693" s="11"/>
      <c r="U693" s="11"/>
      <c r="V693" s="11"/>
      <c r="W693" s="11" t="s">
        <v>69</v>
      </c>
      <c r="X693" s="148"/>
      <c r="Y693" s="11" t="s">
        <v>70</v>
      </c>
      <c r="Z693" s="12" t="s">
        <v>75</v>
      </c>
      <c r="AA693" s="15" t="s">
        <v>72</v>
      </c>
      <c r="AB693" s="15"/>
      <c r="AC693" s="4"/>
      <c r="AD693" s="4"/>
      <c r="AE693" s="76" t="s">
        <v>4261</v>
      </c>
      <c r="AF693" s="4"/>
      <c r="AG693" s="4"/>
      <c r="AH693" s="4"/>
      <c r="AI693" s="150"/>
    </row>
    <row r="694" spans="1:35" s="5" customFormat="1" ht="25.5" customHeight="1" x14ac:dyDescent="0.85">
      <c r="A694" s="10">
        <v>693</v>
      </c>
      <c r="B694" s="10" t="s">
        <v>4025</v>
      </c>
      <c r="C694" s="10" t="s">
        <v>469</v>
      </c>
      <c r="D694" s="10" t="s">
        <v>4926</v>
      </c>
      <c r="E694" s="10" t="s">
        <v>5194</v>
      </c>
      <c r="F694" s="11"/>
      <c r="G694" s="11" t="s">
        <v>11261</v>
      </c>
      <c r="H694" s="11" t="s">
        <v>5224</v>
      </c>
      <c r="I694" s="97">
        <v>446406</v>
      </c>
      <c r="J694" s="97">
        <v>1192974</v>
      </c>
      <c r="K694" s="11">
        <v>2022</v>
      </c>
      <c r="L694" s="11" t="s">
        <v>65</v>
      </c>
      <c r="M694" s="11"/>
      <c r="N694" s="11"/>
      <c r="O694" s="11" t="s">
        <v>68</v>
      </c>
      <c r="P694" s="11" t="s">
        <v>5225</v>
      </c>
      <c r="Q694" s="11" t="s">
        <v>61</v>
      </c>
      <c r="R694" s="11"/>
      <c r="S694" s="11"/>
      <c r="T694" s="11"/>
      <c r="U694" s="11"/>
      <c r="V694" s="11"/>
      <c r="W694" s="11" t="s">
        <v>69</v>
      </c>
      <c r="X694" s="148"/>
      <c r="Y694" s="11" t="s">
        <v>70</v>
      </c>
      <c r="Z694" s="12" t="s">
        <v>75</v>
      </c>
      <c r="AA694" s="15" t="s">
        <v>72</v>
      </c>
      <c r="AB694" s="15"/>
      <c r="AC694" s="4"/>
      <c r="AD694" s="4"/>
      <c r="AE694" s="76" t="s">
        <v>4261</v>
      </c>
      <c r="AF694" s="4"/>
      <c r="AG694" s="4"/>
      <c r="AH694" s="4"/>
      <c r="AI694" s="150"/>
    </row>
    <row r="695" spans="1:35" s="5" customFormat="1" ht="25.5" customHeight="1" x14ac:dyDescent="0.85">
      <c r="A695" s="10">
        <v>694</v>
      </c>
      <c r="B695" s="10" t="s">
        <v>4025</v>
      </c>
      <c r="C695" s="10" t="s">
        <v>469</v>
      </c>
      <c r="D695" s="10" t="s">
        <v>4926</v>
      </c>
      <c r="E695" s="10" t="s">
        <v>5194</v>
      </c>
      <c r="F695" s="11"/>
      <c r="G695" s="11" t="s">
        <v>11262</v>
      </c>
      <c r="H695" s="11" t="s">
        <v>5226</v>
      </c>
      <c r="I695" s="97">
        <v>445477</v>
      </c>
      <c r="J695" s="97">
        <v>1191711</v>
      </c>
      <c r="K695" s="11">
        <v>2022</v>
      </c>
      <c r="L695" s="11" t="s">
        <v>65</v>
      </c>
      <c r="M695" s="11"/>
      <c r="N695" s="11"/>
      <c r="O695" s="11" t="s">
        <v>68</v>
      </c>
      <c r="P695" s="11" t="s">
        <v>3692</v>
      </c>
      <c r="Q695" s="11" t="s">
        <v>61</v>
      </c>
      <c r="R695" s="11"/>
      <c r="S695" s="11"/>
      <c r="T695" s="11"/>
      <c r="U695" s="11"/>
      <c r="V695" s="11"/>
      <c r="W695" s="11" t="s">
        <v>69</v>
      </c>
      <c r="X695" s="148"/>
      <c r="Y695" s="11" t="s">
        <v>70</v>
      </c>
      <c r="Z695" s="12" t="s">
        <v>75</v>
      </c>
      <c r="AA695" s="15" t="s">
        <v>72</v>
      </c>
      <c r="AB695" s="15"/>
      <c r="AC695" s="4"/>
      <c r="AD695" s="4"/>
      <c r="AE695" s="76" t="s">
        <v>4261</v>
      </c>
      <c r="AF695" s="4"/>
      <c r="AG695" s="4"/>
      <c r="AH695" s="4"/>
      <c r="AI695" s="150"/>
    </row>
    <row r="696" spans="1:35" s="5" customFormat="1" ht="25.5" customHeight="1" x14ac:dyDescent="0.85">
      <c r="A696" s="10">
        <v>695</v>
      </c>
      <c r="B696" s="10" t="s">
        <v>4025</v>
      </c>
      <c r="C696" s="10" t="s">
        <v>469</v>
      </c>
      <c r="D696" s="10" t="s">
        <v>4926</v>
      </c>
      <c r="E696" s="10" t="s">
        <v>5194</v>
      </c>
      <c r="F696" s="11"/>
      <c r="G696" s="11" t="s">
        <v>11263</v>
      </c>
      <c r="H696" s="11" t="s">
        <v>5227</v>
      </c>
      <c r="I696" s="97">
        <v>445841</v>
      </c>
      <c r="J696" s="97">
        <v>1191689</v>
      </c>
      <c r="K696" s="11">
        <v>2022</v>
      </c>
      <c r="L696" s="11" t="s">
        <v>65</v>
      </c>
      <c r="M696" s="11"/>
      <c r="N696" s="11"/>
      <c r="O696" s="11" t="s">
        <v>68</v>
      </c>
      <c r="P696" s="11" t="s">
        <v>5228</v>
      </c>
      <c r="Q696" s="11" t="s">
        <v>61</v>
      </c>
      <c r="R696" s="11"/>
      <c r="S696" s="11"/>
      <c r="T696" s="11"/>
      <c r="U696" s="11"/>
      <c r="V696" s="11"/>
      <c r="W696" s="11" t="s">
        <v>69</v>
      </c>
      <c r="X696" s="148"/>
      <c r="Y696" s="11" t="s">
        <v>70</v>
      </c>
      <c r="Z696" s="12" t="s">
        <v>75</v>
      </c>
      <c r="AA696" s="15" t="s">
        <v>72</v>
      </c>
      <c r="AB696" s="15"/>
      <c r="AC696" s="4"/>
      <c r="AD696" s="4"/>
      <c r="AE696" s="76" t="s">
        <v>4261</v>
      </c>
      <c r="AF696" s="4"/>
      <c r="AG696" s="4"/>
      <c r="AH696" s="4"/>
      <c r="AI696" s="150"/>
    </row>
    <row r="697" spans="1:35" s="5" customFormat="1" ht="25.5" customHeight="1" x14ac:dyDescent="0.85">
      <c r="A697" s="10">
        <v>696</v>
      </c>
      <c r="B697" s="10" t="s">
        <v>4025</v>
      </c>
      <c r="C697" s="10" t="s">
        <v>469</v>
      </c>
      <c r="D697" s="10" t="s">
        <v>4926</v>
      </c>
      <c r="E697" s="10" t="s">
        <v>5194</v>
      </c>
      <c r="F697" s="11"/>
      <c r="G697" s="11" t="s">
        <v>11264</v>
      </c>
      <c r="H697" s="11" t="s">
        <v>5229</v>
      </c>
      <c r="I697" s="97">
        <v>445881</v>
      </c>
      <c r="J697" s="97">
        <v>1191913</v>
      </c>
      <c r="K697" s="11">
        <v>2022</v>
      </c>
      <c r="L697" s="11" t="s">
        <v>65</v>
      </c>
      <c r="M697" s="11"/>
      <c r="N697" s="11"/>
      <c r="O697" s="11" t="s">
        <v>68</v>
      </c>
      <c r="P697" s="11" t="s">
        <v>5230</v>
      </c>
      <c r="Q697" s="11" t="s">
        <v>61</v>
      </c>
      <c r="R697" s="11"/>
      <c r="S697" s="11"/>
      <c r="T697" s="11"/>
      <c r="U697" s="11"/>
      <c r="V697" s="11"/>
      <c r="W697" s="11" t="s">
        <v>69</v>
      </c>
      <c r="X697" s="148"/>
      <c r="Y697" s="11" t="s">
        <v>70</v>
      </c>
      <c r="Z697" s="12" t="s">
        <v>75</v>
      </c>
      <c r="AA697" s="15" t="s">
        <v>72</v>
      </c>
      <c r="AB697" s="15"/>
      <c r="AC697" s="4"/>
      <c r="AD697" s="4"/>
      <c r="AE697" s="76" t="s">
        <v>4261</v>
      </c>
      <c r="AF697" s="4"/>
      <c r="AG697" s="4"/>
      <c r="AH697" s="4"/>
      <c r="AI697" s="150"/>
    </row>
    <row r="698" spans="1:35" s="5" customFormat="1" ht="25.5" customHeight="1" x14ac:dyDescent="0.85">
      <c r="A698" s="10">
        <v>697</v>
      </c>
      <c r="B698" s="10" t="s">
        <v>4025</v>
      </c>
      <c r="C698" s="10" t="s">
        <v>469</v>
      </c>
      <c r="D698" s="10" t="s">
        <v>4926</v>
      </c>
      <c r="E698" s="10" t="s">
        <v>5194</v>
      </c>
      <c r="F698" s="11"/>
      <c r="G698" s="11" t="s">
        <v>11265</v>
      </c>
      <c r="H698" s="11" t="s">
        <v>5231</v>
      </c>
      <c r="I698" s="97">
        <v>446628</v>
      </c>
      <c r="J698" s="97">
        <v>1192247</v>
      </c>
      <c r="K698" s="11">
        <v>2022</v>
      </c>
      <c r="L698" s="11" t="s">
        <v>65</v>
      </c>
      <c r="M698" s="11"/>
      <c r="N698" s="11"/>
      <c r="O698" s="11" t="s">
        <v>68</v>
      </c>
      <c r="P698" s="11" t="s">
        <v>5232</v>
      </c>
      <c r="Q698" s="11" t="s">
        <v>61</v>
      </c>
      <c r="R698" s="11"/>
      <c r="S698" s="11"/>
      <c r="T698" s="11"/>
      <c r="U698" s="11"/>
      <c r="V698" s="11"/>
      <c r="W698" s="11" t="s">
        <v>69</v>
      </c>
      <c r="X698" s="148"/>
      <c r="Y698" s="11" t="s">
        <v>70</v>
      </c>
      <c r="Z698" s="12" t="s">
        <v>75</v>
      </c>
      <c r="AA698" s="15" t="s">
        <v>72</v>
      </c>
      <c r="AB698" s="15"/>
      <c r="AC698" s="4"/>
      <c r="AD698" s="4"/>
      <c r="AE698" s="76" t="s">
        <v>4261</v>
      </c>
      <c r="AF698" s="4"/>
      <c r="AG698" s="4"/>
      <c r="AH698" s="4"/>
      <c r="AI698" s="150"/>
    </row>
    <row r="699" spans="1:35" s="5" customFormat="1" ht="25.5" customHeight="1" x14ac:dyDescent="0.85">
      <c r="A699" s="10">
        <v>698</v>
      </c>
      <c r="B699" s="10" t="s">
        <v>4025</v>
      </c>
      <c r="C699" s="10" t="s">
        <v>469</v>
      </c>
      <c r="D699" s="10" t="s">
        <v>4926</v>
      </c>
      <c r="E699" s="10" t="s">
        <v>5194</v>
      </c>
      <c r="F699" s="11"/>
      <c r="G699" s="11" t="s">
        <v>11266</v>
      </c>
      <c r="H699" s="11" t="s">
        <v>5233</v>
      </c>
      <c r="I699" s="97">
        <v>445661</v>
      </c>
      <c r="J699" s="97">
        <v>1192483</v>
      </c>
      <c r="K699" s="11">
        <v>2022</v>
      </c>
      <c r="L699" s="11" t="s">
        <v>65</v>
      </c>
      <c r="M699" s="11"/>
      <c r="N699" s="11"/>
      <c r="O699" s="11" t="s">
        <v>68</v>
      </c>
      <c r="P699" s="11" t="s">
        <v>5234</v>
      </c>
      <c r="Q699" s="11" t="s">
        <v>61</v>
      </c>
      <c r="R699" s="11"/>
      <c r="S699" s="11"/>
      <c r="T699" s="11"/>
      <c r="U699" s="11"/>
      <c r="V699" s="11"/>
      <c r="W699" s="11" t="s">
        <v>69</v>
      </c>
      <c r="X699" s="148"/>
      <c r="Y699" s="11" t="s">
        <v>70</v>
      </c>
      <c r="Z699" s="12" t="s">
        <v>75</v>
      </c>
      <c r="AA699" s="15" t="s">
        <v>72</v>
      </c>
      <c r="AB699" s="15"/>
      <c r="AC699" s="4"/>
      <c r="AD699" s="4"/>
      <c r="AE699" s="76" t="s">
        <v>4261</v>
      </c>
      <c r="AF699" s="4"/>
      <c r="AG699" s="4"/>
      <c r="AH699" s="4"/>
      <c r="AI699" s="150"/>
    </row>
    <row r="700" spans="1:35" s="5" customFormat="1" ht="25.5" customHeight="1" x14ac:dyDescent="0.85">
      <c r="A700" s="10">
        <v>699</v>
      </c>
      <c r="B700" s="10" t="s">
        <v>4025</v>
      </c>
      <c r="C700" s="10" t="s">
        <v>469</v>
      </c>
      <c r="D700" s="10" t="s">
        <v>4926</v>
      </c>
      <c r="E700" s="10" t="s">
        <v>5194</v>
      </c>
      <c r="F700" s="11"/>
      <c r="G700" s="11" t="s">
        <v>11267</v>
      </c>
      <c r="H700" s="11" t="s">
        <v>5235</v>
      </c>
      <c r="I700" s="97">
        <v>445437</v>
      </c>
      <c r="J700" s="97">
        <v>1192584</v>
      </c>
      <c r="K700" s="11">
        <v>2022</v>
      </c>
      <c r="L700" s="11" t="s">
        <v>65</v>
      </c>
      <c r="M700" s="11"/>
      <c r="N700" s="11"/>
      <c r="O700" s="11" t="s">
        <v>68</v>
      </c>
      <c r="P700" s="11" t="s">
        <v>5236</v>
      </c>
      <c r="Q700" s="11" t="s">
        <v>61</v>
      </c>
      <c r="R700" s="11"/>
      <c r="S700" s="11"/>
      <c r="T700" s="11"/>
      <c r="U700" s="11"/>
      <c r="V700" s="11"/>
      <c r="W700" s="11" t="s">
        <v>69</v>
      </c>
      <c r="X700" s="148"/>
      <c r="Y700" s="11" t="s">
        <v>70</v>
      </c>
      <c r="Z700" s="12" t="s">
        <v>75</v>
      </c>
      <c r="AA700" s="15" t="s">
        <v>72</v>
      </c>
      <c r="AB700" s="15"/>
      <c r="AC700" s="4"/>
      <c r="AD700" s="4"/>
      <c r="AE700" s="76" t="s">
        <v>4261</v>
      </c>
      <c r="AF700" s="4"/>
      <c r="AG700" s="4"/>
      <c r="AH700" s="4"/>
      <c r="AI700" s="150"/>
    </row>
    <row r="701" spans="1:35" s="5" customFormat="1" ht="25.5" customHeight="1" x14ac:dyDescent="0.85">
      <c r="A701" s="10">
        <v>700</v>
      </c>
      <c r="B701" s="10" t="s">
        <v>4025</v>
      </c>
      <c r="C701" s="10" t="s">
        <v>469</v>
      </c>
      <c r="D701" s="10" t="s">
        <v>4926</v>
      </c>
      <c r="E701" s="10" t="s">
        <v>5194</v>
      </c>
      <c r="F701" s="11"/>
      <c r="G701" s="11" t="s">
        <v>11268</v>
      </c>
      <c r="H701" s="11" t="s">
        <v>5237</v>
      </c>
      <c r="I701" s="97">
        <v>445209</v>
      </c>
      <c r="J701" s="97">
        <v>1192576</v>
      </c>
      <c r="K701" s="11">
        <v>2022</v>
      </c>
      <c r="L701" s="11" t="s">
        <v>65</v>
      </c>
      <c r="M701" s="11"/>
      <c r="N701" s="11"/>
      <c r="O701" s="11" t="s">
        <v>68</v>
      </c>
      <c r="P701" s="11" t="s">
        <v>5238</v>
      </c>
      <c r="Q701" s="11" t="s">
        <v>61</v>
      </c>
      <c r="R701" s="11"/>
      <c r="S701" s="11"/>
      <c r="T701" s="11"/>
      <c r="U701" s="11"/>
      <c r="V701" s="11"/>
      <c r="W701" s="11" t="s">
        <v>69</v>
      </c>
      <c r="X701" s="148"/>
      <c r="Y701" s="11" t="s">
        <v>70</v>
      </c>
      <c r="Z701" s="12" t="s">
        <v>75</v>
      </c>
      <c r="AA701" s="15" t="s">
        <v>72</v>
      </c>
      <c r="AB701" s="15"/>
      <c r="AC701" s="4"/>
      <c r="AD701" s="4"/>
      <c r="AE701" s="76" t="s">
        <v>4261</v>
      </c>
      <c r="AF701" s="4"/>
      <c r="AG701" s="4"/>
      <c r="AH701" s="4"/>
      <c r="AI701" s="150"/>
    </row>
    <row r="702" spans="1:35" s="5" customFormat="1" ht="25.5" customHeight="1" x14ac:dyDescent="0.85">
      <c r="A702" s="10">
        <v>701</v>
      </c>
      <c r="B702" s="10" t="s">
        <v>4025</v>
      </c>
      <c r="C702" s="10" t="s">
        <v>469</v>
      </c>
      <c r="D702" s="10" t="s">
        <v>4926</v>
      </c>
      <c r="E702" s="10" t="s">
        <v>5194</v>
      </c>
      <c r="F702" s="11"/>
      <c r="G702" s="11" t="s">
        <v>11269</v>
      </c>
      <c r="H702" s="11" t="s">
        <v>5239</v>
      </c>
      <c r="I702" s="97">
        <v>446023</v>
      </c>
      <c r="J702" s="97">
        <v>1192819</v>
      </c>
      <c r="K702" s="11">
        <v>2022</v>
      </c>
      <c r="L702" s="11" t="s">
        <v>65</v>
      </c>
      <c r="M702" s="11"/>
      <c r="N702" s="11"/>
      <c r="O702" s="11" t="s">
        <v>68</v>
      </c>
      <c r="P702" s="11" t="s">
        <v>5240</v>
      </c>
      <c r="Q702" s="11" t="s">
        <v>61</v>
      </c>
      <c r="R702" s="11"/>
      <c r="S702" s="11"/>
      <c r="T702" s="11"/>
      <c r="U702" s="11"/>
      <c r="V702" s="11"/>
      <c r="W702" s="11" t="s">
        <v>69</v>
      </c>
      <c r="X702" s="148"/>
      <c r="Y702" s="11" t="s">
        <v>70</v>
      </c>
      <c r="Z702" s="12" t="s">
        <v>75</v>
      </c>
      <c r="AA702" s="15" t="s">
        <v>72</v>
      </c>
      <c r="AB702" s="15"/>
      <c r="AC702" s="4"/>
      <c r="AD702" s="4"/>
      <c r="AE702" s="76" t="s">
        <v>4261</v>
      </c>
      <c r="AF702" s="4"/>
      <c r="AG702" s="4"/>
      <c r="AH702" s="4"/>
      <c r="AI702" s="150"/>
    </row>
    <row r="703" spans="1:35" s="5" customFormat="1" ht="25.5" customHeight="1" x14ac:dyDescent="0.85">
      <c r="A703" s="10">
        <v>702</v>
      </c>
      <c r="B703" s="10" t="s">
        <v>4025</v>
      </c>
      <c r="C703" s="10" t="s">
        <v>469</v>
      </c>
      <c r="D703" s="10" t="s">
        <v>4926</v>
      </c>
      <c r="E703" s="10" t="s">
        <v>5194</v>
      </c>
      <c r="F703" s="11"/>
      <c r="G703" s="11" t="s">
        <v>11270</v>
      </c>
      <c r="H703" s="11" t="s">
        <v>5241</v>
      </c>
      <c r="I703" s="97">
        <v>445343</v>
      </c>
      <c r="J703" s="97">
        <v>1192296</v>
      </c>
      <c r="K703" s="11">
        <v>2022</v>
      </c>
      <c r="L703" s="11" t="s">
        <v>65</v>
      </c>
      <c r="M703" s="11"/>
      <c r="N703" s="11"/>
      <c r="O703" s="11" t="s">
        <v>68</v>
      </c>
      <c r="P703" s="11" t="s">
        <v>5242</v>
      </c>
      <c r="Q703" s="11" t="s">
        <v>61</v>
      </c>
      <c r="R703" s="11"/>
      <c r="S703" s="11"/>
      <c r="T703" s="11"/>
      <c r="U703" s="11"/>
      <c r="V703" s="11"/>
      <c r="W703" s="11" t="s">
        <v>69</v>
      </c>
      <c r="X703" s="148"/>
      <c r="Y703" s="11" t="s">
        <v>70</v>
      </c>
      <c r="Z703" s="12" t="s">
        <v>75</v>
      </c>
      <c r="AA703" s="15" t="s">
        <v>72</v>
      </c>
      <c r="AB703" s="15"/>
      <c r="AC703" s="4"/>
      <c r="AD703" s="4"/>
      <c r="AE703" s="76" t="s">
        <v>4261</v>
      </c>
      <c r="AF703" s="4"/>
      <c r="AG703" s="4"/>
      <c r="AH703" s="4"/>
      <c r="AI703" s="150"/>
    </row>
    <row r="704" spans="1:35" s="5" customFormat="1" ht="25.5" customHeight="1" x14ac:dyDescent="0.85">
      <c r="A704" s="10">
        <v>703</v>
      </c>
      <c r="B704" s="10" t="s">
        <v>4025</v>
      </c>
      <c r="C704" s="10" t="s">
        <v>469</v>
      </c>
      <c r="D704" s="10" t="s">
        <v>4926</v>
      </c>
      <c r="E704" s="10" t="s">
        <v>4927</v>
      </c>
      <c r="F704" s="11"/>
      <c r="G704" s="11" t="s">
        <v>11271</v>
      </c>
      <c r="H704" s="11"/>
      <c r="I704" s="97"/>
      <c r="J704" s="97"/>
      <c r="K704" s="11">
        <v>2020</v>
      </c>
      <c r="L704" s="11" t="s">
        <v>67</v>
      </c>
      <c r="M704" s="11"/>
      <c r="N704" s="11"/>
      <c r="O704" s="11" t="s">
        <v>68</v>
      </c>
      <c r="P704" s="11" t="s">
        <v>5243</v>
      </c>
      <c r="Q704" s="11" t="s">
        <v>61</v>
      </c>
      <c r="R704" s="11"/>
      <c r="S704" s="11"/>
      <c r="T704" s="11"/>
      <c r="U704" s="11"/>
      <c r="V704" s="11"/>
      <c r="W704" s="11" t="s">
        <v>69</v>
      </c>
      <c r="X704" s="148"/>
      <c r="Y704" s="11" t="s">
        <v>70</v>
      </c>
      <c r="Z704" s="12" t="s">
        <v>75</v>
      </c>
      <c r="AA704" s="15" t="s">
        <v>72</v>
      </c>
      <c r="AB704" s="15"/>
      <c r="AC704" s="4"/>
      <c r="AD704" s="4"/>
      <c r="AE704" s="76"/>
      <c r="AF704" s="4"/>
      <c r="AG704" s="4"/>
      <c r="AH704" s="4"/>
      <c r="AI704" s="150"/>
    </row>
    <row r="705" spans="1:35" s="5" customFormat="1" ht="25.5" customHeight="1" x14ac:dyDescent="0.85">
      <c r="A705" s="10">
        <v>704</v>
      </c>
      <c r="B705" s="10" t="s">
        <v>4025</v>
      </c>
      <c r="C705" s="10" t="s">
        <v>469</v>
      </c>
      <c r="D705" s="10" t="s">
        <v>5244</v>
      </c>
      <c r="E705" s="10" t="s">
        <v>5245</v>
      </c>
      <c r="F705" s="11"/>
      <c r="G705" s="11" t="s">
        <v>11272</v>
      </c>
      <c r="H705" s="11"/>
      <c r="I705" s="97"/>
      <c r="J705" s="97"/>
      <c r="K705" s="11">
        <v>2020</v>
      </c>
      <c r="L705" s="11" t="s">
        <v>67</v>
      </c>
      <c r="M705" s="11"/>
      <c r="N705" s="11"/>
      <c r="O705" s="11" t="s">
        <v>68</v>
      </c>
      <c r="P705" s="11" t="s">
        <v>5246</v>
      </c>
      <c r="Q705" s="11" t="s">
        <v>61</v>
      </c>
      <c r="R705" s="11"/>
      <c r="S705" s="11"/>
      <c r="T705" s="11"/>
      <c r="U705" s="11"/>
      <c r="V705" s="11"/>
      <c r="W705" s="11" t="s">
        <v>69</v>
      </c>
      <c r="X705" s="148"/>
      <c r="Y705" s="11" t="s">
        <v>70</v>
      </c>
      <c r="Z705" s="12" t="s">
        <v>75</v>
      </c>
      <c r="AA705" s="15" t="s">
        <v>72</v>
      </c>
      <c r="AB705" s="15"/>
      <c r="AC705" s="4"/>
      <c r="AD705" s="4"/>
      <c r="AE705" s="76"/>
      <c r="AF705" s="4"/>
      <c r="AG705" s="4"/>
      <c r="AH705" s="4"/>
      <c r="AI705" s="150"/>
    </row>
    <row r="706" spans="1:35" s="5" customFormat="1" ht="25.5" customHeight="1" x14ac:dyDescent="0.85">
      <c r="A706" s="10">
        <v>705</v>
      </c>
      <c r="B706" s="10" t="s">
        <v>4025</v>
      </c>
      <c r="C706" s="10" t="s">
        <v>469</v>
      </c>
      <c r="D706" s="10" t="s">
        <v>5153</v>
      </c>
      <c r="E706" s="10" t="s">
        <v>5038</v>
      </c>
      <c r="F706" s="11"/>
      <c r="G706" s="11" t="s">
        <v>11273</v>
      </c>
      <c r="H706" s="11"/>
      <c r="I706" s="97"/>
      <c r="J706" s="97"/>
      <c r="K706" s="11">
        <v>2020</v>
      </c>
      <c r="L706" s="11" t="s">
        <v>67</v>
      </c>
      <c r="M706" s="11"/>
      <c r="N706" s="11"/>
      <c r="O706" s="11" t="s">
        <v>68</v>
      </c>
      <c r="P706" s="11" t="s">
        <v>5247</v>
      </c>
      <c r="Q706" s="11" t="s">
        <v>61</v>
      </c>
      <c r="R706" s="11"/>
      <c r="S706" s="11"/>
      <c r="T706" s="11"/>
      <c r="U706" s="11"/>
      <c r="V706" s="11"/>
      <c r="W706" s="11" t="s">
        <v>69</v>
      </c>
      <c r="X706" s="148"/>
      <c r="Y706" s="11" t="s">
        <v>70</v>
      </c>
      <c r="Z706" s="12" t="s">
        <v>75</v>
      </c>
      <c r="AA706" s="15" t="s">
        <v>72</v>
      </c>
      <c r="AB706" s="15"/>
      <c r="AC706" s="4"/>
      <c r="AD706" s="4"/>
      <c r="AE706" s="76"/>
      <c r="AF706" s="4"/>
      <c r="AG706" s="4"/>
      <c r="AH706" s="4"/>
      <c r="AI706" s="150"/>
    </row>
    <row r="707" spans="1:35" s="5" customFormat="1" ht="25.5" customHeight="1" x14ac:dyDescent="0.85">
      <c r="A707" s="10">
        <v>706</v>
      </c>
      <c r="B707" s="10" t="s">
        <v>4025</v>
      </c>
      <c r="C707" s="10" t="s">
        <v>5248</v>
      </c>
      <c r="D707" s="10" t="s">
        <v>5249</v>
      </c>
      <c r="E707" s="10" t="s">
        <v>5250</v>
      </c>
      <c r="F707" s="11"/>
      <c r="G707" s="11" t="s">
        <v>11274</v>
      </c>
      <c r="H707" s="11" t="s">
        <v>5251</v>
      </c>
      <c r="I707" s="97">
        <v>445724</v>
      </c>
      <c r="J707" s="97">
        <v>1163037</v>
      </c>
      <c r="K707" s="11">
        <v>2020</v>
      </c>
      <c r="L707" s="11" t="s">
        <v>63</v>
      </c>
      <c r="M707" s="11"/>
      <c r="N707" s="11"/>
      <c r="O707" s="11" t="s">
        <v>68</v>
      </c>
      <c r="P707" s="11" t="s">
        <v>5252</v>
      </c>
      <c r="Q707" s="11" t="s">
        <v>61</v>
      </c>
      <c r="R707" s="11"/>
      <c r="S707" s="11"/>
      <c r="T707" s="11"/>
      <c r="U707" s="11"/>
      <c r="V707" s="11"/>
      <c r="W707" s="11" t="s">
        <v>69</v>
      </c>
      <c r="X707" s="148"/>
      <c r="Y707" s="11" t="s">
        <v>70</v>
      </c>
      <c r="Z707" s="12" t="s">
        <v>75</v>
      </c>
      <c r="AA707" s="15" t="s">
        <v>72</v>
      </c>
      <c r="AB707" s="15"/>
      <c r="AC707" s="4"/>
      <c r="AD707" s="4"/>
      <c r="AE707" s="76">
        <v>11</v>
      </c>
      <c r="AF707" s="4"/>
      <c r="AG707" s="4"/>
      <c r="AH707" s="4"/>
      <c r="AI707" s="150"/>
    </row>
    <row r="708" spans="1:35" s="5" customFormat="1" ht="25.5" customHeight="1" x14ac:dyDescent="0.85">
      <c r="A708" s="10">
        <v>707</v>
      </c>
      <c r="B708" s="10" t="s">
        <v>4025</v>
      </c>
      <c r="C708" s="10" t="s">
        <v>5248</v>
      </c>
      <c r="D708" s="10" t="s">
        <v>5253</v>
      </c>
      <c r="E708" s="10" t="s">
        <v>5254</v>
      </c>
      <c r="F708" s="11"/>
      <c r="G708" s="11" t="s">
        <v>11275</v>
      </c>
      <c r="H708" s="11"/>
      <c r="I708" s="97"/>
      <c r="J708" s="97"/>
      <c r="K708" s="11">
        <v>2020</v>
      </c>
      <c r="L708" s="11" t="s">
        <v>67</v>
      </c>
      <c r="M708" s="11"/>
      <c r="N708" s="11"/>
      <c r="O708" s="11" t="s">
        <v>68</v>
      </c>
      <c r="P708" s="11" t="s">
        <v>5255</v>
      </c>
      <c r="Q708" s="11" t="s">
        <v>61</v>
      </c>
      <c r="R708" s="11"/>
      <c r="S708" s="11"/>
      <c r="T708" s="11"/>
      <c r="U708" s="11"/>
      <c r="V708" s="11"/>
      <c r="W708" s="11" t="s">
        <v>69</v>
      </c>
      <c r="X708" s="148"/>
      <c r="Y708" s="11" t="s">
        <v>70</v>
      </c>
      <c r="Z708" s="12" t="s">
        <v>75</v>
      </c>
      <c r="AA708" s="15" t="s">
        <v>72</v>
      </c>
      <c r="AB708" s="15"/>
      <c r="AC708" s="4"/>
      <c r="AD708" s="4"/>
      <c r="AE708" s="76"/>
      <c r="AF708" s="4"/>
      <c r="AG708" s="4"/>
      <c r="AH708" s="4"/>
      <c r="AI708" s="150"/>
    </row>
    <row r="709" spans="1:35" s="5" customFormat="1" ht="25.5" customHeight="1" x14ac:dyDescent="0.85">
      <c r="A709" s="10">
        <v>708</v>
      </c>
      <c r="B709" s="10" t="s">
        <v>4025</v>
      </c>
      <c r="C709" s="10" t="s">
        <v>5248</v>
      </c>
      <c r="D709" s="10" t="s">
        <v>5253</v>
      </c>
      <c r="E709" s="10" t="s">
        <v>5256</v>
      </c>
      <c r="F709" s="11"/>
      <c r="G709" s="11" t="s">
        <v>11276</v>
      </c>
      <c r="H709" s="11"/>
      <c r="I709" s="97"/>
      <c r="J709" s="97"/>
      <c r="K709" s="11">
        <v>2020</v>
      </c>
      <c r="L709" s="11" t="s">
        <v>67</v>
      </c>
      <c r="M709" s="11"/>
      <c r="N709" s="11"/>
      <c r="O709" s="11" t="s">
        <v>68</v>
      </c>
      <c r="P709" s="11" t="s">
        <v>5257</v>
      </c>
      <c r="Q709" s="11" t="s">
        <v>61</v>
      </c>
      <c r="R709" s="11"/>
      <c r="S709" s="11"/>
      <c r="T709" s="11"/>
      <c r="U709" s="11"/>
      <c r="V709" s="11"/>
      <c r="W709" s="11" t="s">
        <v>69</v>
      </c>
      <c r="X709" s="148"/>
      <c r="Y709" s="11" t="s">
        <v>70</v>
      </c>
      <c r="Z709" s="12" t="s">
        <v>75</v>
      </c>
      <c r="AA709" s="15" t="s">
        <v>72</v>
      </c>
      <c r="AB709" s="15"/>
      <c r="AC709" s="4"/>
      <c r="AD709" s="4"/>
      <c r="AE709" s="76"/>
      <c r="AF709" s="4"/>
      <c r="AG709" s="4"/>
      <c r="AH709" s="4"/>
      <c r="AI709" s="150"/>
    </row>
    <row r="710" spans="1:35" s="5" customFormat="1" ht="25.5" customHeight="1" x14ac:dyDescent="0.85">
      <c r="A710" s="10">
        <v>709</v>
      </c>
      <c r="B710" s="10" t="s">
        <v>4025</v>
      </c>
      <c r="C710" s="10" t="s">
        <v>5248</v>
      </c>
      <c r="D710" s="10" t="s">
        <v>5258</v>
      </c>
      <c r="E710" s="10" t="s">
        <v>5259</v>
      </c>
      <c r="F710" s="11"/>
      <c r="G710" s="11" t="s">
        <v>11277</v>
      </c>
      <c r="H710" s="11"/>
      <c r="I710" s="97"/>
      <c r="J710" s="97"/>
      <c r="K710" s="11">
        <v>2020</v>
      </c>
      <c r="L710" s="11" t="s">
        <v>67</v>
      </c>
      <c r="M710" s="11"/>
      <c r="N710" s="11"/>
      <c r="O710" s="11" t="s">
        <v>68</v>
      </c>
      <c r="P710" s="11" t="s">
        <v>5260</v>
      </c>
      <c r="Q710" s="11" t="s">
        <v>61</v>
      </c>
      <c r="R710" s="11"/>
      <c r="S710" s="11"/>
      <c r="T710" s="11"/>
      <c r="U710" s="11"/>
      <c r="V710" s="11"/>
      <c r="W710" s="11" t="s">
        <v>69</v>
      </c>
      <c r="X710" s="148"/>
      <c r="Y710" s="11" t="s">
        <v>70</v>
      </c>
      <c r="Z710" s="12" t="s">
        <v>75</v>
      </c>
      <c r="AA710" s="15" t="s">
        <v>72</v>
      </c>
      <c r="AB710" s="15"/>
      <c r="AC710" s="4"/>
      <c r="AD710" s="4"/>
      <c r="AE710" s="76"/>
      <c r="AF710" s="4"/>
      <c r="AG710" s="4"/>
      <c r="AH710" s="4"/>
      <c r="AI710" s="150"/>
    </row>
    <row r="711" spans="1:35" s="5" customFormat="1" ht="25.5" customHeight="1" x14ac:dyDescent="0.85">
      <c r="A711" s="10">
        <v>710</v>
      </c>
      <c r="B711" s="10" t="s">
        <v>4025</v>
      </c>
      <c r="C711" s="10" t="s">
        <v>5248</v>
      </c>
      <c r="D711" s="10" t="s">
        <v>5261</v>
      </c>
      <c r="E711" s="10" t="s">
        <v>5262</v>
      </c>
      <c r="F711" s="11"/>
      <c r="G711" s="11" t="s">
        <v>11278</v>
      </c>
      <c r="H711" s="11"/>
      <c r="I711" s="97"/>
      <c r="J711" s="97"/>
      <c r="K711" s="11">
        <v>2020</v>
      </c>
      <c r="L711" s="11" t="s">
        <v>67</v>
      </c>
      <c r="M711" s="11"/>
      <c r="N711" s="11"/>
      <c r="O711" s="11" t="s">
        <v>68</v>
      </c>
      <c r="P711" s="11" t="s">
        <v>5263</v>
      </c>
      <c r="Q711" s="11" t="s">
        <v>61</v>
      </c>
      <c r="R711" s="11"/>
      <c r="S711" s="11"/>
      <c r="T711" s="11"/>
      <c r="U711" s="11"/>
      <c r="V711" s="11"/>
      <c r="W711" s="11" t="s">
        <v>69</v>
      </c>
      <c r="X711" s="148"/>
      <c r="Y711" s="11" t="s">
        <v>70</v>
      </c>
      <c r="Z711" s="12" t="s">
        <v>75</v>
      </c>
      <c r="AA711" s="15" t="s">
        <v>72</v>
      </c>
      <c r="AB711" s="15"/>
      <c r="AC711" s="4"/>
      <c r="AD711" s="4"/>
      <c r="AE711" s="76"/>
      <c r="AF711" s="4"/>
      <c r="AG711" s="4"/>
      <c r="AH711" s="4"/>
      <c r="AI711" s="150"/>
    </row>
    <row r="712" spans="1:35" s="5" customFormat="1" ht="25.5" customHeight="1" x14ac:dyDescent="0.85">
      <c r="A712" s="10">
        <v>711</v>
      </c>
      <c r="B712" s="10" t="s">
        <v>4025</v>
      </c>
      <c r="C712" s="10" t="s">
        <v>5248</v>
      </c>
      <c r="D712" s="10" t="s">
        <v>5264</v>
      </c>
      <c r="E712" s="10" t="s">
        <v>5265</v>
      </c>
      <c r="F712" s="11"/>
      <c r="G712" s="11" t="s">
        <v>11279</v>
      </c>
      <c r="H712" s="11"/>
      <c r="I712" s="97"/>
      <c r="J712" s="97"/>
      <c r="K712" s="11">
        <v>2020</v>
      </c>
      <c r="L712" s="11" t="s">
        <v>67</v>
      </c>
      <c r="M712" s="11"/>
      <c r="N712" s="11"/>
      <c r="O712" s="11" t="s">
        <v>68</v>
      </c>
      <c r="P712" s="11" t="s">
        <v>5266</v>
      </c>
      <c r="Q712" s="11" t="s">
        <v>61</v>
      </c>
      <c r="R712" s="11"/>
      <c r="S712" s="11"/>
      <c r="T712" s="11"/>
      <c r="U712" s="11"/>
      <c r="V712" s="11"/>
      <c r="W712" s="11" t="s">
        <v>69</v>
      </c>
      <c r="X712" s="148"/>
      <c r="Y712" s="11" t="s">
        <v>70</v>
      </c>
      <c r="Z712" s="12" t="s">
        <v>75</v>
      </c>
      <c r="AA712" s="15" t="s">
        <v>72</v>
      </c>
      <c r="AB712" s="15"/>
      <c r="AC712" s="4"/>
      <c r="AD712" s="4"/>
      <c r="AE712" s="76"/>
      <c r="AF712" s="4"/>
      <c r="AG712" s="4"/>
      <c r="AH712" s="4"/>
      <c r="AI712" s="150"/>
    </row>
    <row r="713" spans="1:35" s="5" customFormat="1" ht="25.5" customHeight="1" x14ac:dyDescent="0.85">
      <c r="A713" s="10">
        <v>712</v>
      </c>
      <c r="B713" s="10" t="s">
        <v>4025</v>
      </c>
      <c r="C713" s="10" t="s">
        <v>5248</v>
      </c>
      <c r="D713" s="10" t="s">
        <v>5267</v>
      </c>
      <c r="E713" s="10" t="s">
        <v>5268</v>
      </c>
      <c r="F713" s="11"/>
      <c r="G713" s="11" t="s">
        <v>11280</v>
      </c>
      <c r="H713" s="11"/>
      <c r="I713" s="97"/>
      <c r="J713" s="97"/>
      <c r="K713" s="11">
        <v>2020</v>
      </c>
      <c r="L713" s="11" t="s">
        <v>67</v>
      </c>
      <c r="M713" s="11"/>
      <c r="N713" s="11"/>
      <c r="O713" s="11" t="s">
        <v>68</v>
      </c>
      <c r="P713" s="11" t="s">
        <v>5269</v>
      </c>
      <c r="Q713" s="11" t="s">
        <v>61</v>
      </c>
      <c r="R713" s="11"/>
      <c r="S713" s="11"/>
      <c r="T713" s="11"/>
      <c r="U713" s="11"/>
      <c r="V713" s="11"/>
      <c r="W713" s="11" t="s">
        <v>69</v>
      </c>
      <c r="X713" s="148"/>
      <c r="Y713" s="11" t="s">
        <v>70</v>
      </c>
      <c r="Z713" s="12" t="s">
        <v>75</v>
      </c>
      <c r="AA713" s="15" t="s">
        <v>72</v>
      </c>
      <c r="AB713" s="15"/>
      <c r="AC713" s="4"/>
      <c r="AD713" s="4"/>
      <c r="AE713" s="76"/>
      <c r="AF713" s="4"/>
      <c r="AG713" s="4"/>
      <c r="AH713" s="4"/>
      <c r="AI713" s="150"/>
    </row>
    <row r="714" spans="1:35" s="5" customFormat="1" ht="25.5" customHeight="1" x14ac:dyDescent="0.85">
      <c r="A714" s="10">
        <v>713</v>
      </c>
      <c r="B714" s="10" t="s">
        <v>4025</v>
      </c>
      <c r="C714" s="10" t="s">
        <v>5248</v>
      </c>
      <c r="D714" s="10" t="s">
        <v>5270</v>
      </c>
      <c r="E714" s="10" t="s">
        <v>5271</v>
      </c>
      <c r="F714" s="11"/>
      <c r="G714" s="11" t="s">
        <v>11281</v>
      </c>
      <c r="H714" s="11"/>
      <c r="I714" s="97"/>
      <c r="J714" s="97"/>
      <c r="K714" s="11">
        <v>2020</v>
      </c>
      <c r="L714" s="11" t="s">
        <v>67</v>
      </c>
      <c r="M714" s="11"/>
      <c r="N714" s="11"/>
      <c r="O714" s="11" t="s">
        <v>68</v>
      </c>
      <c r="P714" s="11" t="s">
        <v>5272</v>
      </c>
      <c r="Q714" s="11" t="s">
        <v>61</v>
      </c>
      <c r="R714" s="11"/>
      <c r="S714" s="11"/>
      <c r="T714" s="11"/>
      <c r="U714" s="11"/>
      <c r="V714" s="11"/>
      <c r="W714" s="11" t="s">
        <v>69</v>
      </c>
      <c r="X714" s="148"/>
      <c r="Y714" s="11" t="s">
        <v>70</v>
      </c>
      <c r="Z714" s="12" t="s">
        <v>75</v>
      </c>
      <c r="AA714" s="15" t="s">
        <v>72</v>
      </c>
      <c r="AB714" s="15"/>
      <c r="AC714" s="4"/>
      <c r="AD714" s="4"/>
      <c r="AE714" s="76"/>
      <c r="AF714" s="4"/>
      <c r="AG714" s="4"/>
      <c r="AH714" s="4"/>
      <c r="AI714" s="150"/>
    </row>
    <row r="715" spans="1:35" s="5" customFormat="1" ht="25.5" customHeight="1" x14ac:dyDescent="0.85">
      <c r="A715" s="10">
        <v>714</v>
      </c>
      <c r="B715" s="10" t="s">
        <v>4025</v>
      </c>
      <c r="C715" s="10" t="s">
        <v>5248</v>
      </c>
      <c r="D715" s="10" t="s">
        <v>5270</v>
      </c>
      <c r="E715" s="10" t="s">
        <v>5273</v>
      </c>
      <c r="F715" s="11"/>
      <c r="G715" s="11" t="s">
        <v>11282</v>
      </c>
      <c r="H715" s="11"/>
      <c r="I715" s="97"/>
      <c r="J715" s="97"/>
      <c r="K715" s="11">
        <v>2020</v>
      </c>
      <c r="L715" s="11" t="s">
        <v>67</v>
      </c>
      <c r="M715" s="11"/>
      <c r="N715" s="11"/>
      <c r="O715" s="11" t="s">
        <v>68</v>
      </c>
      <c r="P715" s="11" t="s">
        <v>5274</v>
      </c>
      <c r="Q715" s="11" t="s">
        <v>61</v>
      </c>
      <c r="R715" s="11"/>
      <c r="S715" s="11"/>
      <c r="T715" s="11"/>
      <c r="U715" s="11"/>
      <c r="V715" s="11"/>
      <c r="W715" s="11" t="s">
        <v>69</v>
      </c>
      <c r="X715" s="148"/>
      <c r="Y715" s="11" t="s">
        <v>70</v>
      </c>
      <c r="Z715" s="12" t="s">
        <v>75</v>
      </c>
      <c r="AA715" s="15" t="s">
        <v>72</v>
      </c>
      <c r="AB715" s="15"/>
      <c r="AC715" s="4"/>
      <c r="AD715" s="4"/>
      <c r="AE715" s="76"/>
      <c r="AF715" s="4"/>
      <c r="AG715" s="4"/>
      <c r="AH715" s="4"/>
      <c r="AI715" s="150"/>
    </row>
    <row r="716" spans="1:35" s="5" customFormat="1" ht="25.5" customHeight="1" x14ac:dyDescent="0.85">
      <c r="A716" s="10">
        <v>715</v>
      </c>
      <c r="B716" s="10" t="s">
        <v>4025</v>
      </c>
      <c r="C716" s="10" t="s">
        <v>5248</v>
      </c>
      <c r="D716" s="10" t="s">
        <v>5270</v>
      </c>
      <c r="E716" s="10" t="s">
        <v>5275</v>
      </c>
      <c r="F716" s="11"/>
      <c r="G716" s="11" t="s">
        <v>11283</v>
      </c>
      <c r="H716" s="11"/>
      <c r="I716" s="97"/>
      <c r="J716" s="97"/>
      <c r="K716" s="11">
        <v>2020</v>
      </c>
      <c r="L716" s="11" t="s">
        <v>67</v>
      </c>
      <c r="M716" s="11"/>
      <c r="N716" s="11"/>
      <c r="O716" s="11" t="s">
        <v>68</v>
      </c>
      <c r="P716" s="11" t="s">
        <v>5276</v>
      </c>
      <c r="Q716" s="11" t="s">
        <v>61</v>
      </c>
      <c r="R716" s="11"/>
      <c r="S716" s="11"/>
      <c r="T716" s="11"/>
      <c r="U716" s="11"/>
      <c r="V716" s="11"/>
      <c r="W716" s="11" t="s">
        <v>69</v>
      </c>
      <c r="X716" s="148"/>
      <c r="Y716" s="11" t="s">
        <v>70</v>
      </c>
      <c r="Z716" s="12" t="s">
        <v>75</v>
      </c>
      <c r="AA716" s="15" t="s">
        <v>72</v>
      </c>
      <c r="AB716" s="15"/>
      <c r="AC716" s="4"/>
      <c r="AD716" s="4"/>
      <c r="AE716" s="76"/>
      <c r="AF716" s="4"/>
      <c r="AG716" s="4"/>
      <c r="AH716" s="4"/>
      <c r="AI716" s="150"/>
    </row>
    <row r="717" spans="1:35" s="5" customFormat="1" ht="25.5" customHeight="1" x14ac:dyDescent="0.85">
      <c r="A717" s="10">
        <v>716</v>
      </c>
      <c r="B717" s="10" t="s">
        <v>4025</v>
      </c>
      <c r="C717" s="10" t="s">
        <v>5277</v>
      </c>
      <c r="D717" s="10" t="s">
        <v>446</v>
      </c>
      <c r="E717" s="10" t="s">
        <v>415</v>
      </c>
      <c r="F717" s="11"/>
      <c r="G717" s="11" t="s">
        <v>11284</v>
      </c>
      <c r="H717" s="11" t="s">
        <v>5278</v>
      </c>
      <c r="I717" s="97">
        <v>436683</v>
      </c>
      <c r="J717" s="97">
        <v>1207740</v>
      </c>
      <c r="K717" s="11">
        <v>2020</v>
      </c>
      <c r="L717" s="11" t="s">
        <v>63</v>
      </c>
      <c r="M717" s="11"/>
      <c r="N717" s="11"/>
      <c r="O717" s="11" t="s">
        <v>68</v>
      </c>
      <c r="P717" s="11" t="s">
        <v>5279</v>
      </c>
      <c r="Q717" s="11" t="s">
        <v>61</v>
      </c>
      <c r="R717" s="11"/>
      <c r="S717" s="11"/>
      <c r="T717" s="11"/>
      <c r="U717" s="11"/>
      <c r="V717" s="11"/>
      <c r="W717" s="11" t="s">
        <v>69</v>
      </c>
      <c r="X717" s="148"/>
      <c r="Y717" s="11" t="s">
        <v>70</v>
      </c>
      <c r="Z717" s="12" t="s">
        <v>75</v>
      </c>
      <c r="AA717" s="15" t="s">
        <v>72</v>
      </c>
      <c r="AB717" s="15"/>
      <c r="AC717" s="4">
        <v>600</v>
      </c>
      <c r="AD717" s="4"/>
      <c r="AE717" s="76"/>
      <c r="AF717" s="4"/>
      <c r="AG717" s="4"/>
      <c r="AH717" s="4"/>
      <c r="AI717" s="150"/>
    </row>
    <row r="718" spans="1:35" s="5" customFormat="1" ht="25.5" customHeight="1" x14ac:dyDescent="0.85">
      <c r="A718" s="10">
        <v>717</v>
      </c>
      <c r="B718" s="10" t="s">
        <v>4025</v>
      </c>
      <c r="C718" s="10" t="s">
        <v>5277</v>
      </c>
      <c r="D718" s="10" t="s">
        <v>446</v>
      </c>
      <c r="E718" s="10" t="s">
        <v>5280</v>
      </c>
      <c r="F718" s="11"/>
      <c r="G718" s="11" t="s">
        <v>11285</v>
      </c>
      <c r="H718" s="11"/>
      <c r="I718" s="97"/>
      <c r="J718" s="97"/>
      <c r="K718" s="11">
        <v>2020</v>
      </c>
      <c r="L718" s="11" t="s">
        <v>67</v>
      </c>
      <c r="M718" s="11"/>
      <c r="N718" s="11"/>
      <c r="O718" s="11" t="s">
        <v>68</v>
      </c>
      <c r="P718" s="11" t="s">
        <v>5281</v>
      </c>
      <c r="Q718" s="11" t="s">
        <v>61</v>
      </c>
      <c r="R718" s="11"/>
      <c r="S718" s="11"/>
      <c r="T718" s="11"/>
      <c r="U718" s="11"/>
      <c r="V718" s="11"/>
      <c r="W718" s="11" t="s">
        <v>69</v>
      </c>
      <c r="X718" s="148"/>
      <c r="Y718" s="11" t="s">
        <v>70</v>
      </c>
      <c r="Z718" s="12" t="s">
        <v>75</v>
      </c>
      <c r="AA718" s="15" t="s">
        <v>72</v>
      </c>
      <c r="AB718" s="15"/>
      <c r="AC718" s="4"/>
      <c r="AD718" s="4"/>
      <c r="AE718" s="76"/>
      <c r="AF718" s="4"/>
      <c r="AG718" s="4"/>
      <c r="AH718" s="4"/>
      <c r="AI718" s="150"/>
    </row>
    <row r="719" spans="1:35" s="5" customFormat="1" ht="25.5" customHeight="1" x14ac:dyDescent="0.85">
      <c r="A719" s="10">
        <v>718</v>
      </c>
      <c r="B719" s="10" t="s">
        <v>4025</v>
      </c>
      <c r="C719" s="10" t="s">
        <v>5277</v>
      </c>
      <c r="D719" s="10" t="s">
        <v>5282</v>
      </c>
      <c r="E719" s="10" t="s">
        <v>1203</v>
      </c>
      <c r="F719" s="11"/>
      <c r="G719" s="11" t="s">
        <v>11286</v>
      </c>
      <c r="H719" s="11" t="s">
        <v>5283</v>
      </c>
      <c r="I719" s="97">
        <v>442831</v>
      </c>
      <c r="J719" s="97">
        <v>1208427</v>
      </c>
      <c r="K719" s="11">
        <v>2020</v>
      </c>
      <c r="L719" s="11" t="s">
        <v>63</v>
      </c>
      <c r="M719" s="11"/>
      <c r="N719" s="11"/>
      <c r="O719" s="11" t="s">
        <v>68</v>
      </c>
      <c r="P719" s="11" t="s">
        <v>5284</v>
      </c>
      <c r="Q719" s="11" t="s">
        <v>61</v>
      </c>
      <c r="R719" s="11"/>
      <c r="S719" s="11"/>
      <c r="T719" s="11"/>
      <c r="U719" s="11"/>
      <c r="V719" s="11"/>
      <c r="W719" s="11" t="s">
        <v>69</v>
      </c>
      <c r="X719" s="148"/>
      <c r="Y719" s="11" t="s">
        <v>70</v>
      </c>
      <c r="Z719" s="12" t="s">
        <v>75</v>
      </c>
      <c r="AA719" s="15" t="s">
        <v>72</v>
      </c>
      <c r="AB719" s="15"/>
      <c r="AC719" s="4"/>
      <c r="AD719" s="4"/>
      <c r="AE719" s="76">
        <v>10</v>
      </c>
      <c r="AF719" s="4"/>
      <c r="AG719" s="4"/>
      <c r="AH719" s="4"/>
      <c r="AI719" s="150"/>
    </row>
    <row r="720" spans="1:35" s="5" customFormat="1" ht="25.5" customHeight="1" x14ac:dyDescent="0.85">
      <c r="A720" s="10">
        <v>719</v>
      </c>
      <c r="B720" s="10" t="s">
        <v>4025</v>
      </c>
      <c r="C720" s="10" t="s">
        <v>5277</v>
      </c>
      <c r="D720" s="10" t="s">
        <v>5282</v>
      </c>
      <c r="E720" s="10" t="s">
        <v>5285</v>
      </c>
      <c r="F720" s="11"/>
      <c r="G720" s="11" t="s">
        <v>11287</v>
      </c>
      <c r="H720" s="11" t="s">
        <v>5286</v>
      </c>
      <c r="I720" s="97">
        <v>441766</v>
      </c>
      <c r="J720" s="97">
        <v>1209748</v>
      </c>
      <c r="K720" s="11">
        <v>2020</v>
      </c>
      <c r="L720" s="11" t="s">
        <v>63</v>
      </c>
      <c r="M720" s="11"/>
      <c r="N720" s="11"/>
      <c r="O720" s="11" t="s">
        <v>68</v>
      </c>
      <c r="P720" s="11" t="s">
        <v>5287</v>
      </c>
      <c r="Q720" s="11" t="s">
        <v>61</v>
      </c>
      <c r="R720" s="11"/>
      <c r="S720" s="11"/>
      <c r="T720" s="11"/>
      <c r="U720" s="11"/>
      <c r="V720" s="11"/>
      <c r="W720" s="11" t="s">
        <v>69</v>
      </c>
      <c r="X720" s="148"/>
      <c r="Y720" s="11" t="s">
        <v>70</v>
      </c>
      <c r="Z720" s="12" t="s">
        <v>75</v>
      </c>
      <c r="AA720" s="15" t="s">
        <v>72</v>
      </c>
      <c r="AB720" s="15"/>
      <c r="AC720" s="4"/>
      <c r="AD720" s="4"/>
      <c r="AE720" s="76">
        <v>11</v>
      </c>
      <c r="AF720" s="4"/>
      <c r="AG720" s="4"/>
      <c r="AH720" s="4"/>
      <c r="AI720" s="150"/>
    </row>
    <row r="721" spans="1:35" s="5" customFormat="1" ht="25.5" customHeight="1" x14ac:dyDescent="0.85">
      <c r="A721" s="10">
        <v>720</v>
      </c>
      <c r="B721" s="10" t="s">
        <v>4025</v>
      </c>
      <c r="C721" s="10" t="s">
        <v>5277</v>
      </c>
      <c r="D721" s="10" t="s">
        <v>5282</v>
      </c>
      <c r="E721" s="10" t="s">
        <v>5285</v>
      </c>
      <c r="F721" s="11"/>
      <c r="G721" s="11" t="s">
        <v>11288</v>
      </c>
      <c r="H721" s="11"/>
      <c r="I721" s="97"/>
      <c r="J721" s="97"/>
      <c r="K721" s="11">
        <v>2020</v>
      </c>
      <c r="L721" s="11" t="s">
        <v>67</v>
      </c>
      <c r="M721" s="11"/>
      <c r="N721" s="11"/>
      <c r="O721" s="11" t="s">
        <v>68</v>
      </c>
      <c r="P721" s="11" t="s">
        <v>3713</v>
      </c>
      <c r="Q721" s="11" t="s">
        <v>61</v>
      </c>
      <c r="R721" s="11"/>
      <c r="S721" s="11"/>
      <c r="T721" s="11"/>
      <c r="U721" s="11"/>
      <c r="V721" s="11"/>
      <c r="W721" s="11" t="s">
        <v>69</v>
      </c>
      <c r="X721" s="148"/>
      <c r="Y721" s="11" t="s">
        <v>70</v>
      </c>
      <c r="Z721" s="12" t="s">
        <v>75</v>
      </c>
      <c r="AA721" s="15" t="s">
        <v>72</v>
      </c>
      <c r="AB721" s="15"/>
      <c r="AC721" s="4"/>
      <c r="AD721" s="4"/>
      <c r="AE721" s="76"/>
      <c r="AF721" s="4"/>
      <c r="AG721" s="4"/>
      <c r="AH721" s="4"/>
      <c r="AI721" s="150"/>
    </row>
    <row r="722" spans="1:35" s="5" customFormat="1" ht="25.5" customHeight="1" x14ac:dyDescent="0.85">
      <c r="A722" s="10">
        <v>721</v>
      </c>
      <c r="B722" s="10" t="s">
        <v>4025</v>
      </c>
      <c r="C722" s="10" t="s">
        <v>5277</v>
      </c>
      <c r="D722" s="10" t="s">
        <v>5282</v>
      </c>
      <c r="E722" s="10" t="s">
        <v>5288</v>
      </c>
      <c r="F722" s="11"/>
      <c r="G722" s="11" t="s">
        <v>11289</v>
      </c>
      <c r="H722" s="11"/>
      <c r="I722" s="97"/>
      <c r="J722" s="97"/>
      <c r="K722" s="11">
        <v>2020</v>
      </c>
      <c r="L722" s="11" t="s">
        <v>67</v>
      </c>
      <c r="M722" s="11"/>
      <c r="N722" s="11"/>
      <c r="O722" s="11" t="s">
        <v>68</v>
      </c>
      <c r="P722" s="11" t="s">
        <v>5289</v>
      </c>
      <c r="Q722" s="11" t="s">
        <v>61</v>
      </c>
      <c r="R722" s="11"/>
      <c r="S722" s="11"/>
      <c r="T722" s="11"/>
      <c r="U722" s="11"/>
      <c r="V722" s="11"/>
      <c r="W722" s="11" t="s">
        <v>69</v>
      </c>
      <c r="X722" s="148"/>
      <c r="Y722" s="11" t="s">
        <v>70</v>
      </c>
      <c r="Z722" s="12" t="s">
        <v>75</v>
      </c>
      <c r="AA722" s="15" t="s">
        <v>72</v>
      </c>
      <c r="AB722" s="15"/>
      <c r="AC722" s="4"/>
      <c r="AD722" s="4"/>
      <c r="AE722" s="76"/>
      <c r="AF722" s="4"/>
      <c r="AG722" s="4"/>
      <c r="AH722" s="4"/>
      <c r="AI722" s="150"/>
    </row>
    <row r="723" spans="1:35" s="5" customFormat="1" ht="25.5" customHeight="1" x14ac:dyDescent="0.85">
      <c r="A723" s="10">
        <v>722</v>
      </c>
      <c r="B723" s="10" t="s">
        <v>4025</v>
      </c>
      <c r="C723" s="10" t="s">
        <v>5277</v>
      </c>
      <c r="D723" s="10" t="s">
        <v>5290</v>
      </c>
      <c r="E723" s="10" t="s">
        <v>5291</v>
      </c>
      <c r="F723" s="11"/>
      <c r="G723" s="11" t="s">
        <v>11290</v>
      </c>
      <c r="H723" s="11" t="s">
        <v>5292</v>
      </c>
      <c r="I723" s="97">
        <v>437332</v>
      </c>
      <c r="J723" s="97">
        <v>1211507</v>
      </c>
      <c r="K723" s="11">
        <v>2021</v>
      </c>
      <c r="L723" s="11" t="s">
        <v>63</v>
      </c>
      <c r="M723" s="11"/>
      <c r="N723" s="11"/>
      <c r="O723" s="11" t="s">
        <v>68</v>
      </c>
      <c r="P723" s="11" t="s">
        <v>5293</v>
      </c>
      <c r="Q723" s="11" t="s">
        <v>61</v>
      </c>
      <c r="R723" s="11"/>
      <c r="S723" s="11"/>
      <c r="T723" s="11"/>
      <c r="U723" s="11"/>
      <c r="V723" s="11"/>
      <c r="W723" s="11" t="s">
        <v>69</v>
      </c>
      <c r="X723" s="148"/>
      <c r="Y723" s="11" t="s">
        <v>70</v>
      </c>
      <c r="Z723" s="12" t="s">
        <v>75</v>
      </c>
      <c r="AA723" s="15" t="s">
        <v>72</v>
      </c>
      <c r="AB723" s="15"/>
      <c r="AC723" s="4"/>
      <c r="AD723" s="4"/>
      <c r="AE723" s="76">
        <v>11</v>
      </c>
      <c r="AF723" s="4"/>
      <c r="AG723" s="4"/>
      <c r="AH723" s="4"/>
      <c r="AI723" s="150"/>
    </row>
    <row r="724" spans="1:35" s="5" customFormat="1" ht="25.5" customHeight="1" x14ac:dyDescent="0.85">
      <c r="A724" s="10">
        <v>723</v>
      </c>
      <c r="B724" s="10" t="s">
        <v>4025</v>
      </c>
      <c r="C724" s="10" t="s">
        <v>5277</v>
      </c>
      <c r="D724" s="10" t="s">
        <v>5290</v>
      </c>
      <c r="E724" s="10" t="s">
        <v>5294</v>
      </c>
      <c r="F724" s="11"/>
      <c r="G724" s="11" t="s">
        <v>11291</v>
      </c>
      <c r="H724" s="11" t="s">
        <v>5295</v>
      </c>
      <c r="I724" s="97">
        <v>438882</v>
      </c>
      <c r="J724" s="97">
        <v>1213017</v>
      </c>
      <c r="K724" s="11">
        <v>2021</v>
      </c>
      <c r="L724" s="11" t="s">
        <v>63</v>
      </c>
      <c r="M724" s="11"/>
      <c r="N724" s="11"/>
      <c r="O724" s="11" t="s">
        <v>68</v>
      </c>
      <c r="P724" s="11" t="s">
        <v>5296</v>
      </c>
      <c r="Q724" s="11" t="s">
        <v>61</v>
      </c>
      <c r="R724" s="11"/>
      <c r="S724" s="11"/>
      <c r="T724" s="11"/>
      <c r="U724" s="11"/>
      <c r="V724" s="11"/>
      <c r="W724" s="11" t="s">
        <v>69</v>
      </c>
      <c r="X724" s="148"/>
      <c r="Y724" s="11" t="s">
        <v>70</v>
      </c>
      <c r="Z724" s="12" t="s">
        <v>75</v>
      </c>
      <c r="AA724" s="15" t="s">
        <v>72</v>
      </c>
      <c r="AB724" s="15"/>
      <c r="AC724" s="4"/>
      <c r="AD724" s="4"/>
      <c r="AE724" s="76">
        <v>11</v>
      </c>
      <c r="AF724" s="4"/>
      <c r="AG724" s="4"/>
      <c r="AH724" s="4"/>
      <c r="AI724" s="150"/>
    </row>
    <row r="725" spans="1:35" s="5" customFormat="1" ht="25.5" customHeight="1" x14ac:dyDescent="0.85">
      <c r="A725" s="10">
        <v>724</v>
      </c>
      <c r="B725" s="10" t="s">
        <v>4025</v>
      </c>
      <c r="C725" s="10" t="s">
        <v>5277</v>
      </c>
      <c r="D725" s="10" t="s">
        <v>5290</v>
      </c>
      <c r="E725" s="10" t="s">
        <v>5297</v>
      </c>
      <c r="F725" s="11"/>
      <c r="G725" s="11" t="s">
        <v>11292</v>
      </c>
      <c r="H725" s="11"/>
      <c r="I725" s="97"/>
      <c r="J725" s="97"/>
      <c r="K725" s="11">
        <v>2020</v>
      </c>
      <c r="L725" s="11" t="s">
        <v>67</v>
      </c>
      <c r="M725" s="11"/>
      <c r="N725" s="11"/>
      <c r="O725" s="11" t="s">
        <v>68</v>
      </c>
      <c r="P725" s="11" t="s">
        <v>5298</v>
      </c>
      <c r="Q725" s="11" t="s">
        <v>61</v>
      </c>
      <c r="R725" s="11"/>
      <c r="S725" s="11"/>
      <c r="T725" s="11"/>
      <c r="U725" s="11"/>
      <c r="V725" s="11"/>
      <c r="W725" s="11" t="s">
        <v>69</v>
      </c>
      <c r="X725" s="148"/>
      <c r="Y725" s="11" t="s">
        <v>70</v>
      </c>
      <c r="Z725" s="12" t="s">
        <v>75</v>
      </c>
      <c r="AA725" s="15" t="s">
        <v>72</v>
      </c>
      <c r="AB725" s="15"/>
      <c r="AC725" s="4"/>
      <c r="AD725" s="4"/>
      <c r="AE725" s="76"/>
      <c r="AF725" s="4"/>
      <c r="AG725" s="4"/>
      <c r="AH725" s="4"/>
      <c r="AI725" s="150"/>
    </row>
    <row r="726" spans="1:35" s="5" customFormat="1" ht="25.5" customHeight="1" x14ac:dyDescent="0.85">
      <c r="A726" s="10">
        <v>725</v>
      </c>
      <c r="B726" s="10" t="s">
        <v>4025</v>
      </c>
      <c r="C726" s="10" t="s">
        <v>5277</v>
      </c>
      <c r="D726" s="10" t="s">
        <v>5299</v>
      </c>
      <c r="E726" s="10" t="s">
        <v>187</v>
      </c>
      <c r="F726" s="11"/>
      <c r="G726" s="11" t="s">
        <v>11293</v>
      </c>
      <c r="H726" s="11"/>
      <c r="I726" s="97"/>
      <c r="J726" s="97"/>
      <c r="K726" s="11">
        <v>2020</v>
      </c>
      <c r="L726" s="11" t="s">
        <v>67</v>
      </c>
      <c r="M726" s="11"/>
      <c r="N726" s="11"/>
      <c r="O726" s="11" t="s">
        <v>68</v>
      </c>
      <c r="P726" s="11" t="s">
        <v>5300</v>
      </c>
      <c r="Q726" s="11" t="s">
        <v>61</v>
      </c>
      <c r="R726" s="11"/>
      <c r="S726" s="11"/>
      <c r="T726" s="11"/>
      <c r="U726" s="11"/>
      <c r="V726" s="11"/>
      <c r="W726" s="11" t="s">
        <v>69</v>
      </c>
      <c r="X726" s="148"/>
      <c r="Y726" s="11" t="s">
        <v>70</v>
      </c>
      <c r="Z726" s="12" t="s">
        <v>75</v>
      </c>
      <c r="AA726" s="15" t="s">
        <v>72</v>
      </c>
      <c r="AB726" s="15"/>
      <c r="AC726" s="4"/>
      <c r="AD726" s="4"/>
      <c r="AE726" s="76"/>
      <c r="AF726" s="4"/>
      <c r="AG726" s="4"/>
      <c r="AH726" s="4"/>
      <c r="AI726" s="150"/>
    </row>
    <row r="727" spans="1:35" s="5" customFormat="1" ht="25.5" customHeight="1" x14ac:dyDescent="0.85">
      <c r="A727" s="10">
        <v>726</v>
      </c>
      <c r="B727" s="10" t="s">
        <v>4025</v>
      </c>
      <c r="C727" s="10" t="s">
        <v>5277</v>
      </c>
      <c r="D727" s="10" t="s">
        <v>5299</v>
      </c>
      <c r="E727" s="10" t="s">
        <v>5301</v>
      </c>
      <c r="F727" s="11"/>
      <c r="G727" s="11" t="s">
        <v>11294</v>
      </c>
      <c r="H727" s="11"/>
      <c r="I727" s="97"/>
      <c r="J727" s="97"/>
      <c r="K727" s="11">
        <v>2020</v>
      </c>
      <c r="L727" s="11" t="s">
        <v>67</v>
      </c>
      <c r="M727" s="11"/>
      <c r="N727" s="11"/>
      <c r="O727" s="11" t="s">
        <v>68</v>
      </c>
      <c r="P727" s="11" t="s">
        <v>5302</v>
      </c>
      <c r="Q727" s="11" t="s">
        <v>61</v>
      </c>
      <c r="R727" s="11"/>
      <c r="S727" s="11"/>
      <c r="T727" s="11"/>
      <c r="U727" s="11"/>
      <c r="V727" s="11"/>
      <c r="W727" s="11" t="s">
        <v>69</v>
      </c>
      <c r="X727" s="148"/>
      <c r="Y727" s="11" t="s">
        <v>70</v>
      </c>
      <c r="Z727" s="12" t="s">
        <v>75</v>
      </c>
      <c r="AA727" s="15" t="s">
        <v>72</v>
      </c>
      <c r="AB727" s="15"/>
      <c r="AC727" s="4"/>
      <c r="AD727" s="4"/>
      <c r="AE727" s="76"/>
      <c r="AF727" s="4"/>
      <c r="AG727" s="4"/>
      <c r="AH727" s="4"/>
      <c r="AI727" s="150"/>
    </row>
    <row r="728" spans="1:35" s="5" customFormat="1" ht="25.5" customHeight="1" x14ac:dyDescent="0.85">
      <c r="A728" s="10">
        <v>727</v>
      </c>
      <c r="B728" s="10" t="s">
        <v>4025</v>
      </c>
      <c r="C728" s="10" t="s">
        <v>5277</v>
      </c>
      <c r="D728" s="10" t="s">
        <v>2723</v>
      </c>
      <c r="E728" s="10" t="s">
        <v>77</v>
      </c>
      <c r="F728" s="11"/>
      <c r="G728" s="11" t="s">
        <v>11295</v>
      </c>
      <c r="H728" s="11"/>
      <c r="I728" s="97"/>
      <c r="J728" s="97"/>
      <c r="K728" s="11">
        <v>2020</v>
      </c>
      <c r="L728" s="11" t="s">
        <v>67</v>
      </c>
      <c r="M728" s="11"/>
      <c r="N728" s="11"/>
      <c r="O728" s="11" t="s">
        <v>68</v>
      </c>
      <c r="P728" s="11" t="s">
        <v>5303</v>
      </c>
      <c r="Q728" s="11" t="s">
        <v>61</v>
      </c>
      <c r="R728" s="11"/>
      <c r="S728" s="11"/>
      <c r="T728" s="11"/>
      <c r="U728" s="11"/>
      <c r="V728" s="11"/>
      <c r="W728" s="11" t="s">
        <v>69</v>
      </c>
      <c r="X728" s="148"/>
      <c r="Y728" s="11" t="s">
        <v>70</v>
      </c>
      <c r="Z728" s="12" t="s">
        <v>75</v>
      </c>
      <c r="AA728" s="15" t="s">
        <v>72</v>
      </c>
      <c r="AB728" s="15"/>
      <c r="AC728" s="4"/>
      <c r="AD728" s="4"/>
      <c r="AE728" s="76"/>
      <c r="AF728" s="4"/>
      <c r="AG728" s="4"/>
      <c r="AH728" s="4"/>
      <c r="AI728" s="150"/>
    </row>
    <row r="729" spans="1:35" s="5" customFormat="1" ht="25.5" customHeight="1" x14ac:dyDescent="0.85">
      <c r="A729" s="130">
        <v>728</v>
      </c>
      <c r="B729" s="130" t="s">
        <v>4025</v>
      </c>
      <c r="C729" s="130" t="s">
        <v>5277</v>
      </c>
      <c r="D729" s="130" t="s">
        <v>2723</v>
      </c>
      <c r="E729" s="130" t="s">
        <v>5304</v>
      </c>
      <c r="F729" s="131"/>
      <c r="G729" s="11" t="s">
        <v>11296</v>
      </c>
      <c r="H729" s="131"/>
      <c r="I729" s="311"/>
      <c r="J729" s="311"/>
      <c r="K729" s="131">
        <v>2020</v>
      </c>
      <c r="L729" s="131" t="s">
        <v>67</v>
      </c>
      <c r="M729" s="131"/>
      <c r="N729" s="131"/>
      <c r="O729" s="131" t="s">
        <v>68</v>
      </c>
      <c r="P729" s="131" t="s">
        <v>5305</v>
      </c>
      <c r="Q729" s="131" t="s">
        <v>61</v>
      </c>
      <c r="R729" s="131"/>
      <c r="S729" s="131"/>
      <c r="T729" s="131"/>
      <c r="U729" s="131"/>
      <c r="V729" s="131"/>
      <c r="W729" s="131" t="s">
        <v>69</v>
      </c>
      <c r="X729" s="148"/>
      <c r="Y729" s="11" t="s">
        <v>70</v>
      </c>
      <c r="Z729" s="12" t="s">
        <v>75</v>
      </c>
      <c r="AA729" s="15" t="s">
        <v>72</v>
      </c>
      <c r="AB729" s="15"/>
      <c r="AC729" s="4"/>
      <c r="AD729" s="4"/>
      <c r="AE729" s="76"/>
      <c r="AF729" s="4"/>
      <c r="AG729" s="4"/>
      <c r="AH729" s="4"/>
      <c r="AI729" s="150"/>
    </row>
    <row r="730" spans="1:35" ht="14.25" customHeight="1" x14ac:dyDescent="0.85"/>
    <row r="731" spans="1:35" ht="14.25" customHeight="1" x14ac:dyDescent="0.85"/>
    <row r="732" spans="1:35" ht="14.25" customHeight="1" x14ac:dyDescent="0.85"/>
    <row r="733" spans="1:35" ht="14.25" customHeight="1" x14ac:dyDescent="0.85"/>
    <row r="734" spans="1:35" ht="14.25" customHeight="1" x14ac:dyDescent="0.85"/>
    <row r="735" spans="1:35" ht="14.25" customHeight="1" x14ac:dyDescent="0.85"/>
    <row r="736" spans="1:35" ht="14.25" customHeight="1" x14ac:dyDescent="0.85"/>
    <row r="737" ht="14.25" customHeight="1" x14ac:dyDescent="0.85"/>
    <row r="738" ht="14.25" customHeight="1" x14ac:dyDescent="0.85"/>
    <row r="739" ht="14.25" customHeight="1" x14ac:dyDescent="0.85"/>
    <row r="740" ht="14.25" customHeight="1" x14ac:dyDescent="0.85"/>
    <row r="741" ht="14.25" customHeight="1" x14ac:dyDescent="0.85"/>
    <row r="742" ht="14.25" customHeight="1" x14ac:dyDescent="0.85"/>
    <row r="743" ht="14.25" customHeight="1" x14ac:dyDescent="0.85"/>
    <row r="744" ht="14.25" customHeight="1" x14ac:dyDescent="0.85"/>
    <row r="745" ht="14.25" customHeight="1" x14ac:dyDescent="0.85"/>
    <row r="746" ht="14.25" customHeight="1" x14ac:dyDescent="0.85"/>
    <row r="747" ht="14.25" customHeight="1" x14ac:dyDescent="0.85"/>
    <row r="748" ht="14.25" customHeight="1" x14ac:dyDescent="0.85"/>
    <row r="749" ht="14.25" customHeight="1" x14ac:dyDescent="0.85"/>
    <row r="750" ht="14.25" customHeight="1" x14ac:dyDescent="0.85"/>
    <row r="751" ht="14.25" customHeight="1" x14ac:dyDescent="0.85"/>
    <row r="752" ht="14.25" customHeight="1" x14ac:dyDescent="0.85"/>
    <row r="753" ht="14.25" customHeight="1" x14ac:dyDescent="0.85"/>
    <row r="754" ht="14.25" customHeight="1" x14ac:dyDescent="0.85"/>
    <row r="755" ht="14.25" customHeight="1" x14ac:dyDescent="0.85"/>
    <row r="756" ht="14.25" customHeight="1" x14ac:dyDescent="0.85"/>
    <row r="757" ht="14.25" customHeight="1" x14ac:dyDescent="0.85"/>
    <row r="758" ht="14.25" customHeight="1" x14ac:dyDescent="0.85"/>
    <row r="759" ht="14.25" customHeight="1" x14ac:dyDescent="0.85"/>
    <row r="760" ht="14.25" customHeight="1" x14ac:dyDescent="0.85"/>
    <row r="761" ht="14.25" customHeight="1" x14ac:dyDescent="0.85"/>
    <row r="762" ht="14.25" customHeight="1" x14ac:dyDescent="0.85"/>
    <row r="763" ht="14.25" customHeight="1" x14ac:dyDescent="0.85"/>
    <row r="764" ht="14.25" customHeight="1" x14ac:dyDescent="0.85"/>
    <row r="765" ht="14.25" customHeight="1" x14ac:dyDescent="0.85"/>
    <row r="766" ht="14.25" customHeight="1" x14ac:dyDescent="0.85"/>
    <row r="767" ht="14.25" customHeight="1" x14ac:dyDescent="0.85"/>
    <row r="768" ht="14.25" customHeight="1" x14ac:dyDescent="0.85"/>
    <row r="769" ht="14.25" customHeight="1" x14ac:dyDescent="0.85"/>
    <row r="770" ht="14.25" customHeight="1" x14ac:dyDescent="0.85"/>
    <row r="771" ht="14.25" customHeight="1" x14ac:dyDescent="0.85"/>
    <row r="772" ht="14.25" customHeight="1" x14ac:dyDescent="0.85"/>
    <row r="773" ht="14.25" customHeight="1" x14ac:dyDescent="0.85"/>
    <row r="774" ht="14.25" customHeight="1" x14ac:dyDescent="0.85"/>
    <row r="775" ht="14.25" customHeight="1" x14ac:dyDescent="0.85"/>
    <row r="776" ht="14.25" customHeight="1" x14ac:dyDescent="0.85"/>
    <row r="777" ht="14.25" customHeight="1" x14ac:dyDescent="0.85"/>
    <row r="778" ht="14.25" customHeight="1" x14ac:dyDescent="0.85"/>
    <row r="779" ht="14.25" customHeight="1" x14ac:dyDescent="0.85"/>
    <row r="780" ht="14.25" customHeight="1" x14ac:dyDescent="0.85"/>
    <row r="781" ht="14.25" customHeight="1" x14ac:dyDescent="0.85"/>
    <row r="782" ht="14.25" customHeight="1" x14ac:dyDescent="0.85"/>
    <row r="783" ht="14.25" customHeight="1" x14ac:dyDescent="0.85"/>
    <row r="784" ht="14.25" customHeight="1" x14ac:dyDescent="0.85"/>
    <row r="785" ht="14.25" customHeight="1" x14ac:dyDescent="0.85"/>
    <row r="786" ht="14.25" customHeight="1" x14ac:dyDescent="0.85"/>
    <row r="787" ht="14.25" customHeight="1" x14ac:dyDescent="0.85"/>
    <row r="788" ht="14.25" customHeight="1" x14ac:dyDescent="0.85"/>
    <row r="789" ht="14.25" customHeight="1" x14ac:dyDescent="0.85"/>
    <row r="790" ht="14.25" customHeight="1" x14ac:dyDescent="0.85"/>
    <row r="791" ht="14.25" customHeight="1" x14ac:dyDescent="0.85"/>
    <row r="792" ht="14.25" customHeight="1" x14ac:dyDescent="0.85"/>
    <row r="793" ht="14.25" customHeight="1" x14ac:dyDescent="0.85"/>
    <row r="794" ht="14.25" customHeight="1" x14ac:dyDescent="0.85"/>
    <row r="795" ht="14.25" customHeight="1" x14ac:dyDescent="0.85"/>
    <row r="796" ht="14.25" customHeight="1" x14ac:dyDescent="0.85"/>
    <row r="797" ht="14.25" customHeight="1" x14ac:dyDescent="0.85"/>
    <row r="798" ht="14.25" customHeight="1" x14ac:dyDescent="0.85"/>
    <row r="799" ht="14.25" customHeight="1" x14ac:dyDescent="0.85"/>
    <row r="800" ht="14.25" customHeight="1" x14ac:dyDescent="0.85"/>
    <row r="801" ht="14.25" customHeight="1" x14ac:dyDescent="0.85"/>
    <row r="802" ht="14.25" customHeight="1" x14ac:dyDescent="0.85"/>
    <row r="803" ht="14.25" customHeight="1" x14ac:dyDescent="0.85"/>
    <row r="804" ht="14.25" customHeight="1" x14ac:dyDescent="0.85"/>
    <row r="805" ht="14.25" customHeight="1" x14ac:dyDescent="0.85"/>
    <row r="806" ht="14.25" customHeight="1" x14ac:dyDescent="0.85"/>
    <row r="807" ht="14.25" customHeight="1" x14ac:dyDescent="0.85"/>
    <row r="808" ht="14.25" customHeight="1" x14ac:dyDescent="0.85"/>
    <row r="809" ht="14.25" customHeight="1" x14ac:dyDescent="0.85"/>
    <row r="810" ht="14.25" customHeight="1" x14ac:dyDescent="0.85"/>
    <row r="811" ht="14.25" customHeight="1" x14ac:dyDescent="0.85"/>
    <row r="812" ht="14.25" customHeight="1" x14ac:dyDescent="0.85"/>
    <row r="813" ht="14.25" customHeight="1" x14ac:dyDescent="0.85"/>
    <row r="814" ht="14.25" customHeight="1" x14ac:dyDescent="0.85"/>
    <row r="815" ht="14.25" customHeight="1" x14ac:dyDescent="0.85"/>
    <row r="816" ht="14.25" customHeight="1" x14ac:dyDescent="0.85"/>
    <row r="817" ht="14.25" customHeight="1" x14ac:dyDescent="0.85"/>
    <row r="818" ht="14.25" customHeight="1" x14ac:dyDescent="0.85"/>
    <row r="819" ht="14.25" customHeight="1" x14ac:dyDescent="0.85"/>
    <row r="820" ht="14.25" customHeight="1" x14ac:dyDescent="0.85"/>
    <row r="821" ht="14.25" customHeight="1" x14ac:dyDescent="0.85"/>
    <row r="822" ht="14.25" customHeight="1" x14ac:dyDescent="0.85"/>
    <row r="823" ht="14.25" customHeight="1" x14ac:dyDescent="0.85"/>
    <row r="824" ht="14.25" customHeight="1" x14ac:dyDescent="0.85"/>
    <row r="825" ht="14.25" customHeight="1" x14ac:dyDescent="0.85"/>
    <row r="826" ht="14.25" customHeight="1" x14ac:dyDescent="0.85"/>
    <row r="827" ht="14.25" customHeight="1" x14ac:dyDescent="0.85"/>
    <row r="828" ht="14.25" customHeight="1" x14ac:dyDescent="0.85"/>
    <row r="829" ht="14.25" customHeight="1" x14ac:dyDescent="0.85"/>
    <row r="830" ht="14.25" customHeight="1" x14ac:dyDescent="0.85"/>
    <row r="831" ht="14.25" customHeight="1" x14ac:dyDescent="0.85"/>
    <row r="832" ht="14.25" customHeight="1" x14ac:dyDescent="0.85"/>
    <row r="833" ht="14.25" customHeight="1" x14ac:dyDescent="0.85"/>
    <row r="834" ht="14.25" customHeight="1" x14ac:dyDescent="0.85"/>
    <row r="835" ht="14.25" customHeight="1" x14ac:dyDescent="0.85"/>
    <row r="836" ht="14.25" customHeight="1" x14ac:dyDescent="0.85"/>
    <row r="837" ht="14.25" customHeight="1" x14ac:dyDescent="0.85"/>
    <row r="838" ht="14.25" customHeight="1" x14ac:dyDescent="0.85"/>
    <row r="839" ht="14.25" customHeight="1" x14ac:dyDescent="0.85"/>
    <row r="840" ht="14.25" customHeight="1" x14ac:dyDescent="0.85"/>
    <row r="841" ht="14.25" customHeight="1" x14ac:dyDescent="0.85"/>
    <row r="842" ht="14.25" customHeight="1" x14ac:dyDescent="0.85"/>
    <row r="843" ht="14.25" customHeight="1" x14ac:dyDescent="0.85"/>
    <row r="844" ht="14.25" customHeight="1" x14ac:dyDescent="0.85"/>
    <row r="845" ht="14.25" customHeight="1" x14ac:dyDescent="0.85"/>
    <row r="846" ht="14.25" customHeight="1" x14ac:dyDescent="0.85"/>
    <row r="847" ht="14.25" customHeight="1" x14ac:dyDescent="0.85"/>
    <row r="848" ht="14.25" customHeight="1" x14ac:dyDescent="0.85"/>
    <row r="849" ht="14.25" customHeight="1" x14ac:dyDescent="0.85"/>
    <row r="850" ht="14.25" customHeight="1" x14ac:dyDescent="0.85"/>
    <row r="851" ht="14.25" customHeight="1" x14ac:dyDescent="0.85"/>
    <row r="852" ht="14.25" customHeight="1" x14ac:dyDescent="0.85"/>
    <row r="853" ht="14.25" customHeight="1" x14ac:dyDescent="0.85"/>
    <row r="854" ht="14.25" customHeight="1" x14ac:dyDescent="0.85"/>
    <row r="855" ht="14.25" customHeight="1" x14ac:dyDescent="0.85"/>
    <row r="856" ht="14.25" customHeight="1" x14ac:dyDescent="0.85"/>
    <row r="857" ht="14.25" customHeight="1" x14ac:dyDescent="0.85"/>
    <row r="858" ht="14.25" customHeight="1" x14ac:dyDescent="0.85"/>
    <row r="859" ht="14.25" customHeight="1" x14ac:dyDescent="0.85"/>
    <row r="860" ht="14.25" customHeight="1" x14ac:dyDescent="0.85"/>
    <row r="861" ht="14.25" customHeight="1" x14ac:dyDescent="0.85"/>
    <row r="862" ht="14.25" customHeight="1" x14ac:dyDescent="0.85"/>
    <row r="863" ht="14.25" customHeight="1" x14ac:dyDescent="0.85"/>
    <row r="864" ht="14.25" customHeight="1" x14ac:dyDescent="0.85"/>
    <row r="865" ht="14.25" customHeight="1" x14ac:dyDescent="0.85"/>
    <row r="866" ht="14.25" customHeight="1" x14ac:dyDescent="0.85"/>
    <row r="867" ht="14.25" customHeight="1" x14ac:dyDescent="0.85"/>
    <row r="868" ht="14.25" customHeight="1" x14ac:dyDescent="0.85"/>
    <row r="869" ht="14.25" customHeight="1" x14ac:dyDescent="0.85"/>
    <row r="870" ht="14.25" customHeight="1" x14ac:dyDescent="0.85"/>
    <row r="871" ht="14.25" customHeight="1" x14ac:dyDescent="0.85"/>
    <row r="872" ht="14.25" customHeight="1" x14ac:dyDescent="0.85"/>
    <row r="873" ht="14.25" customHeight="1" x14ac:dyDescent="0.85"/>
    <row r="874" ht="14.25" customHeight="1" x14ac:dyDescent="0.85"/>
    <row r="875" ht="14.25" customHeight="1" x14ac:dyDescent="0.85"/>
    <row r="876" ht="14.25" customHeight="1" x14ac:dyDescent="0.85"/>
    <row r="877" ht="14.25" customHeight="1" x14ac:dyDescent="0.85"/>
    <row r="878" ht="14.25" customHeight="1" x14ac:dyDescent="0.85"/>
    <row r="879" ht="14.25" customHeight="1" x14ac:dyDescent="0.85"/>
    <row r="880" ht="14.25" customHeight="1" x14ac:dyDescent="0.85"/>
    <row r="881" ht="14.25" customHeight="1" x14ac:dyDescent="0.85"/>
    <row r="882" ht="14.25" customHeight="1" x14ac:dyDescent="0.85"/>
    <row r="883" ht="14.25" customHeight="1" x14ac:dyDescent="0.85"/>
    <row r="884" ht="14.25" customHeight="1" x14ac:dyDescent="0.85"/>
    <row r="885" ht="14.25" customHeight="1" x14ac:dyDescent="0.85"/>
    <row r="886" ht="14.25" customHeight="1" x14ac:dyDescent="0.85"/>
    <row r="887" ht="14.25" customHeight="1" x14ac:dyDescent="0.85"/>
    <row r="888" ht="14.25" customHeight="1" x14ac:dyDescent="0.85"/>
    <row r="889" ht="14.25" customHeight="1" x14ac:dyDescent="0.85"/>
    <row r="890" ht="14.25" customHeight="1" x14ac:dyDescent="0.85"/>
    <row r="891" ht="14.25" customHeight="1" x14ac:dyDescent="0.85"/>
    <row r="892" ht="14.25" customHeight="1" x14ac:dyDescent="0.85"/>
    <row r="893" ht="14.25" customHeight="1" x14ac:dyDescent="0.85"/>
    <row r="894" ht="14.25" customHeight="1" x14ac:dyDescent="0.85"/>
    <row r="895" ht="14.25" customHeight="1" x14ac:dyDescent="0.85"/>
    <row r="896" ht="14.25" customHeight="1" x14ac:dyDescent="0.85"/>
    <row r="897" ht="14.25" customHeight="1" x14ac:dyDescent="0.85"/>
    <row r="898" ht="14.25" customHeight="1" x14ac:dyDescent="0.85"/>
    <row r="899" ht="14.25" customHeight="1" x14ac:dyDescent="0.85"/>
    <row r="900" ht="14.25" customHeight="1" x14ac:dyDescent="0.85"/>
    <row r="901" ht="14.25" customHeight="1" x14ac:dyDescent="0.85"/>
    <row r="902" ht="14.25" customHeight="1" x14ac:dyDescent="0.85"/>
    <row r="903" ht="14.25" customHeight="1" x14ac:dyDescent="0.85"/>
    <row r="904" ht="14.25" customHeight="1" x14ac:dyDescent="0.85"/>
    <row r="905" ht="14.25" customHeight="1" x14ac:dyDescent="0.85"/>
    <row r="906" ht="14.25" customHeight="1" x14ac:dyDescent="0.85"/>
    <row r="907" ht="14.25" customHeight="1" x14ac:dyDescent="0.85"/>
    <row r="908" ht="14.25" customHeight="1" x14ac:dyDescent="0.85"/>
    <row r="909" ht="14.25" customHeight="1" x14ac:dyDescent="0.85"/>
    <row r="910" ht="14.25" customHeight="1" x14ac:dyDescent="0.85"/>
    <row r="911" ht="14.25" customHeight="1" x14ac:dyDescent="0.85"/>
    <row r="912" ht="14.25" customHeight="1" x14ac:dyDescent="0.85"/>
    <row r="913" ht="14.25" customHeight="1" x14ac:dyDescent="0.85"/>
    <row r="914" ht="14.25" customHeight="1" x14ac:dyDescent="0.85"/>
    <row r="915" ht="14.25" customHeight="1" x14ac:dyDescent="0.85"/>
    <row r="916" ht="14.25" customHeight="1" x14ac:dyDescent="0.85"/>
    <row r="917" ht="14.25" customHeight="1" x14ac:dyDescent="0.85"/>
    <row r="918" ht="14.25" customHeight="1" x14ac:dyDescent="0.85"/>
    <row r="919" ht="14.25" customHeight="1" x14ac:dyDescent="0.85"/>
    <row r="920" ht="14.25" customHeight="1" x14ac:dyDescent="0.85"/>
    <row r="921" ht="14.25" customHeight="1" x14ac:dyDescent="0.85"/>
    <row r="922" ht="14.25" customHeight="1" x14ac:dyDescent="0.85"/>
    <row r="923" ht="14.25" customHeight="1" x14ac:dyDescent="0.85"/>
    <row r="924" ht="14.25" customHeight="1" x14ac:dyDescent="0.85"/>
    <row r="925" ht="14.25" customHeight="1" x14ac:dyDescent="0.85"/>
    <row r="926" ht="14.25" customHeight="1" x14ac:dyDescent="0.85"/>
    <row r="927" ht="14.25" customHeight="1" x14ac:dyDescent="0.85"/>
    <row r="928" ht="14.25" customHeight="1" x14ac:dyDescent="0.85"/>
    <row r="929" ht="14.25" customHeight="1" x14ac:dyDescent="0.85"/>
    <row r="930" ht="14.25" customHeight="1" x14ac:dyDescent="0.85"/>
    <row r="931" ht="14.25" customHeight="1" x14ac:dyDescent="0.85"/>
    <row r="932" ht="14.25" customHeight="1" x14ac:dyDescent="0.85"/>
    <row r="933" ht="14.25" customHeight="1" x14ac:dyDescent="0.85"/>
    <row r="934" ht="14.25" customHeight="1" x14ac:dyDescent="0.85"/>
    <row r="935" ht="14.25" customHeight="1" x14ac:dyDescent="0.85"/>
    <row r="936" ht="14.25" customHeight="1" x14ac:dyDescent="0.85"/>
    <row r="937" ht="14.25" customHeight="1" x14ac:dyDescent="0.85"/>
    <row r="938" ht="14.25" customHeight="1" x14ac:dyDescent="0.85"/>
    <row r="939" ht="14.25" customHeight="1" x14ac:dyDescent="0.85"/>
    <row r="940" ht="14.25" customHeight="1" x14ac:dyDescent="0.85"/>
    <row r="941" ht="14.25" customHeight="1" x14ac:dyDescent="0.85"/>
    <row r="942" ht="14.25" customHeight="1" x14ac:dyDescent="0.85"/>
    <row r="943" ht="14.25" customHeight="1" x14ac:dyDescent="0.85"/>
    <row r="944" ht="14.25" customHeight="1" x14ac:dyDescent="0.85"/>
    <row r="945" ht="14.25" customHeight="1" x14ac:dyDescent="0.85"/>
    <row r="946" ht="14.25" customHeight="1" x14ac:dyDescent="0.85"/>
    <row r="947" ht="14.25" customHeight="1" x14ac:dyDescent="0.85"/>
    <row r="948" ht="14.25" customHeight="1" x14ac:dyDescent="0.85"/>
    <row r="949" ht="14.25" customHeight="1" x14ac:dyDescent="0.85"/>
    <row r="950" ht="14.25" customHeight="1" x14ac:dyDescent="0.85"/>
    <row r="951" ht="14.25" customHeight="1" x14ac:dyDescent="0.85"/>
    <row r="952" ht="14.25" customHeight="1" x14ac:dyDescent="0.85"/>
    <row r="953" ht="14.25" customHeight="1" x14ac:dyDescent="0.85"/>
    <row r="954" ht="14.25" customHeight="1" x14ac:dyDescent="0.85"/>
    <row r="955" ht="14.25" customHeight="1" x14ac:dyDescent="0.85"/>
    <row r="956" ht="14.25" customHeight="1" x14ac:dyDescent="0.85"/>
    <row r="957" ht="14.25" customHeight="1" x14ac:dyDescent="0.85"/>
    <row r="958" ht="14.25" customHeight="1" x14ac:dyDescent="0.85"/>
    <row r="959" ht="14.25" customHeight="1" x14ac:dyDescent="0.85"/>
    <row r="960" ht="14.25" customHeight="1" x14ac:dyDescent="0.85"/>
    <row r="961" ht="14.25" customHeight="1" x14ac:dyDescent="0.85"/>
    <row r="962" ht="14.25" customHeight="1" x14ac:dyDescent="0.85"/>
    <row r="963" ht="14.25" customHeight="1" x14ac:dyDescent="0.85"/>
    <row r="964" ht="14.25" customHeight="1" x14ac:dyDescent="0.85"/>
    <row r="965" ht="14.25" customHeight="1" x14ac:dyDescent="0.85"/>
    <row r="966" ht="14.25" customHeight="1" x14ac:dyDescent="0.85"/>
    <row r="967" ht="14.25" customHeight="1" x14ac:dyDescent="0.85"/>
    <row r="968" ht="14.25" customHeight="1" x14ac:dyDescent="0.85"/>
    <row r="969" ht="14.25" customHeight="1" x14ac:dyDescent="0.85"/>
    <row r="970" ht="14.25" customHeight="1" x14ac:dyDescent="0.85"/>
    <row r="971" ht="14.25" customHeight="1" x14ac:dyDescent="0.85"/>
    <row r="972" ht="14.25" customHeight="1" x14ac:dyDescent="0.85"/>
    <row r="973" ht="14.25" customHeight="1" x14ac:dyDescent="0.85"/>
    <row r="974" ht="14.25" customHeight="1" x14ac:dyDescent="0.85"/>
    <row r="975" ht="14.25" customHeight="1" x14ac:dyDescent="0.85"/>
    <row r="976" ht="14.25" customHeight="1" x14ac:dyDescent="0.85"/>
    <row r="977" ht="14.25" customHeight="1" x14ac:dyDescent="0.85"/>
    <row r="978" ht="14.25" customHeight="1" x14ac:dyDescent="0.85"/>
    <row r="979" ht="14.25" customHeight="1" x14ac:dyDescent="0.85"/>
    <row r="980" ht="14.25" customHeight="1" x14ac:dyDescent="0.85"/>
    <row r="981" ht="14.25" customHeight="1" x14ac:dyDescent="0.85"/>
    <row r="982" ht="14.25" customHeight="1" x14ac:dyDescent="0.85"/>
    <row r="983" ht="14.25" customHeight="1" x14ac:dyDescent="0.85"/>
    <row r="984" ht="14.25" customHeight="1" x14ac:dyDescent="0.85"/>
    <row r="985" ht="14.25" customHeight="1" x14ac:dyDescent="0.85"/>
    <row r="986" ht="14.25" customHeight="1" x14ac:dyDescent="0.85"/>
    <row r="987" ht="14.25" customHeight="1" x14ac:dyDescent="0.85"/>
    <row r="988" ht="14.25" customHeight="1" x14ac:dyDescent="0.85"/>
    <row r="989" ht="14.25" customHeight="1" x14ac:dyDescent="0.85"/>
    <row r="990" ht="14.25" customHeight="1" x14ac:dyDescent="0.85"/>
    <row r="991" ht="14.25" customHeight="1" x14ac:dyDescent="0.85"/>
    <row r="992" ht="14.25" customHeight="1" x14ac:dyDescent="0.85"/>
    <row r="993" ht="14.25" customHeight="1" x14ac:dyDescent="0.85"/>
    <row r="994" ht="14.25" customHeight="1" x14ac:dyDescent="0.85"/>
    <row r="995" ht="14.25" customHeight="1" x14ac:dyDescent="0.85"/>
    <row r="996" ht="14.25" customHeight="1" x14ac:dyDescent="0.85"/>
    <row r="997" ht="14.25" customHeight="1" x14ac:dyDescent="0.85"/>
    <row r="998" ht="14.25" customHeight="1" x14ac:dyDescent="0.85"/>
    <row r="999" ht="14.25" customHeight="1" x14ac:dyDescent="0.85"/>
    <row r="1000" ht="14.25" customHeight="1" x14ac:dyDescent="0.85"/>
    <row r="1001" ht="14.25" customHeight="1" x14ac:dyDescent="0.85"/>
    <row r="1002" ht="14.25" customHeight="1" x14ac:dyDescent="0.85"/>
    <row r="1003" ht="14.25" customHeight="1" x14ac:dyDescent="0.85"/>
    <row r="1004" ht="14.25" customHeight="1" x14ac:dyDescent="0.85"/>
    <row r="1005" ht="14.25" customHeight="1" x14ac:dyDescent="0.85"/>
    <row r="1006" ht="14.25" customHeight="1" x14ac:dyDescent="0.85"/>
    <row r="1007" ht="14.25" customHeight="1" x14ac:dyDescent="0.85"/>
    <row r="1008" ht="14.25" customHeight="1" x14ac:dyDescent="0.85"/>
    <row r="1009" ht="14.25" customHeight="1" x14ac:dyDescent="0.85"/>
    <row r="1010" ht="14.25" customHeight="1" x14ac:dyDescent="0.85"/>
    <row r="1011" ht="14.25" customHeight="1" x14ac:dyDescent="0.85"/>
    <row r="1012" ht="14.25" customHeight="1" x14ac:dyDescent="0.85"/>
    <row r="1013" ht="14.25" customHeight="1" x14ac:dyDescent="0.85"/>
    <row r="1014" ht="14.25" customHeight="1" x14ac:dyDescent="0.85"/>
    <row r="1015" ht="14.25" customHeight="1" x14ac:dyDescent="0.85"/>
    <row r="1016" ht="14.25" customHeight="1" x14ac:dyDescent="0.85"/>
    <row r="1017" ht="14.25" customHeight="1" x14ac:dyDescent="0.85"/>
    <row r="1018" ht="14.25" customHeight="1" x14ac:dyDescent="0.85"/>
    <row r="1019" ht="14.25" customHeight="1" x14ac:dyDescent="0.85"/>
    <row r="1020" ht="14.25" customHeight="1" x14ac:dyDescent="0.85"/>
    <row r="1021" ht="14.25" customHeight="1" x14ac:dyDescent="0.85"/>
    <row r="1022" ht="14.25" customHeight="1" x14ac:dyDescent="0.85"/>
    <row r="1023" ht="14.25" customHeight="1" x14ac:dyDescent="0.85"/>
    <row r="1024" ht="14.25" customHeight="1" x14ac:dyDescent="0.85"/>
    <row r="1025" ht="14.25" customHeight="1" x14ac:dyDescent="0.85"/>
    <row r="1026" ht="14.25" customHeight="1" x14ac:dyDescent="0.85"/>
    <row r="1027" ht="14.25" customHeight="1" x14ac:dyDescent="0.85"/>
    <row r="1028" ht="14.25" customHeight="1" x14ac:dyDescent="0.85"/>
    <row r="1029" ht="14.25" customHeight="1" x14ac:dyDescent="0.85"/>
    <row r="1030" ht="14.25" customHeight="1" x14ac:dyDescent="0.85"/>
    <row r="1031" ht="14.25" customHeight="1" x14ac:dyDescent="0.85"/>
    <row r="1032" ht="14.25" customHeight="1" x14ac:dyDescent="0.85"/>
    <row r="1033" ht="14.25" customHeight="1" x14ac:dyDescent="0.85"/>
    <row r="1034" ht="14.25" customHeight="1" x14ac:dyDescent="0.85"/>
    <row r="1035" ht="14.25" customHeight="1" x14ac:dyDescent="0.85"/>
    <row r="1036" ht="14.25" customHeight="1" x14ac:dyDescent="0.85"/>
    <row r="1037" ht="14.25" customHeight="1" x14ac:dyDescent="0.85"/>
    <row r="1038" ht="14.25" customHeight="1" x14ac:dyDescent="0.85"/>
    <row r="1039" ht="14.25" customHeight="1" x14ac:dyDescent="0.85"/>
    <row r="1040" ht="14.25" customHeight="1" x14ac:dyDescent="0.85"/>
    <row r="1041" ht="14.25" customHeight="1" x14ac:dyDescent="0.85"/>
    <row r="1042" ht="14.25" customHeight="1" x14ac:dyDescent="0.85"/>
    <row r="1043" ht="14.25" customHeight="1" x14ac:dyDescent="0.85"/>
    <row r="1044" ht="14.25" customHeight="1" x14ac:dyDescent="0.85"/>
    <row r="1045" ht="14.25" customHeight="1" x14ac:dyDescent="0.85"/>
    <row r="1046" ht="14.25" customHeight="1" x14ac:dyDescent="0.85"/>
    <row r="1047" ht="14.25" customHeight="1" x14ac:dyDescent="0.85"/>
    <row r="1048" ht="14.25" customHeight="1" x14ac:dyDescent="0.85"/>
    <row r="1049" ht="14.25" customHeight="1" x14ac:dyDescent="0.85"/>
    <row r="1050" ht="14.25" customHeight="1" x14ac:dyDescent="0.85"/>
    <row r="1051" ht="14.25" customHeight="1" x14ac:dyDescent="0.85"/>
    <row r="1052" ht="14.25" customHeight="1" x14ac:dyDescent="0.85"/>
    <row r="1053" ht="14.25" customHeight="1" x14ac:dyDescent="0.85"/>
    <row r="1054" ht="14.25" customHeight="1" x14ac:dyDescent="0.85"/>
    <row r="1055" ht="14.25" customHeight="1" x14ac:dyDescent="0.85"/>
    <row r="1056" ht="14.25" customHeight="1" x14ac:dyDescent="0.85"/>
    <row r="1057" ht="14.25" customHeight="1" x14ac:dyDescent="0.85"/>
    <row r="1058" ht="14.25" customHeight="1" x14ac:dyDescent="0.85"/>
    <row r="1059" ht="14.25" customHeight="1" x14ac:dyDescent="0.85"/>
    <row r="1060" ht="14.25" customHeight="1" x14ac:dyDescent="0.85"/>
    <row r="1061" ht="14.25" customHeight="1" x14ac:dyDescent="0.85"/>
    <row r="1062" ht="14.25" customHeight="1" x14ac:dyDescent="0.85"/>
    <row r="1063" ht="14.25" customHeight="1" x14ac:dyDescent="0.85"/>
    <row r="1064" ht="14.25" customHeight="1" x14ac:dyDescent="0.85"/>
    <row r="1065" ht="14.25" customHeight="1" x14ac:dyDescent="0.85"/>
    <row r="1066" ht="14.25" customHeight="1" x14ac:dyDescent="0.85"/>
    <row r="1067" ht="14.25" customHeight="1" x14ac:dyDescent="0.85"/>
    <row r="1068" ht="14.25" customHeight="1" x14ac:dyDescent="0.85"/>
    <row r="1069" ht="14.25" customHeight="1" x14ac:dyDescent="0.85"/>
    <row r="1070" ht="14.25" customHeight="1" x14ac:dyDescent="0.85"/>
    <row r="1071" ht="14.25" customHeight="1" x14ac:dyDescent="0.85"/>
    <row r="1072" ht="14.25" customHeight="1" x14ac:dyDescent="0.85"/>
    <row r="1073" ht="14.25" customHeight="1" x14ac:dyDescent="0.85"/>
    <row r="1074" ht="14.25" customHeight="1" x14ac:dyDescent="0.85"/>
    <row r="1075" ht="14.25" customHeight="1" x14ac:dyDescent="0.85"/>
    <row r="1076" ht="14.25" customHeight="1" x14ac:dyDescent="0.85"/>
    <row r="1077" ht="14.25" customHeight="1" x14ac:dyDescent="0.85"/>
    <row r="1078" ht="14.25" customHeight="1" x14ac:dyDescent="0.85"/>
    <row r="1079" ht="14.25" customHeight="1" x14ac:dyDescent="0.85"/>
    <row r="1080" ht="14.25" customHeight="1" x14ac:dyDescent="0.85"/>
    <row r="1081" ht="14.25" customHeight="1" x14ac:dyDescent="0.85"/>
    <row r="1082" ht="14.25" customHeight="1" x14ac:dyDescent="0.85"/>
    <row r="1083" ht="14.25" customHeight="1" x14ac:dyDescent="0.85"/>
    <row r="1084" ht="14.25" customHeight="1" x14ac:dyDescent="0.85"/>
    <row r="1085" ht="14.25" customHeight="1" x14ac:dyDescent="0.85"/>
    <row r="1086" ht="14.25" customHeight="1" x14ac:dyDescent="0.85"/>
    <row r="1087" ht="14.25" customHeight="1" x14ac:dyDescent="0.85"/>
    <row r="1088" ht="14.25" customHeight="1" x14ac:dyDescent="0.85"/>
    <row r="1089" ht="14.25" customHeight="1" x14ac:dyDescent="0.85"/>
    <row r="1090" ht="14.25" customHeight="1" x14ac:dyDescent="0.85"/>
    <row r="1091" ht="14.25" customHeight="1" x14ac:dyDescent="0.85"/>
    <row r="1092" ht="14.25" customHeight="1" x14ac:dyDescent="0.85"/>
    <row r="1093" ht="14.25" customHeight="1" x14ac:dyDescent="0.85"/>
    <row r="1094" ht="14.25" customHeight="1" x14ac:dyDescent="0.85"/>
    <row r="1095" ht="14.25" customHeight="1" x14ac:dyDescent="0.85"/>
    <row r="1096" ht="14.25" customHeight="1" x14ac:dyDescent="0.85"/>
    <row r="1097" ht="14.25" customHeight="1" x14ac:dyDescent="0.85"/>
    <row r="1098" ht="14.25" customHeight="1" x14ac:dyDescent="0.85"/>
    <row r="1099" ht="14.25" customHeight="1" x14ac:dyDescent="0.85"/>
    <row r="1100" ht="14.25" customHeight="1" x14ac:dyDescent="0.85"/>
    <row r="1101" ht="14.25" customHeight="1" x14ac:dyDescent="0.85"/>
    <row r="1102" ht="14.25" customHeight="1" x14ac:dyDescent="0.85"/>
    <row r="1103" ht="14.25" customHeight="1" x14ac:dyDescent="0.85"/>
    <row r="1104" ht="14.25" customHeight="1" x14ac:dyDescent="0.85"/>
    <row r="1105" ht="14.25" customHeight="1" x14ac:dyDescent="0.85"/>
    <row r="1106" ht="14.25" customHeight="1" x14ac:dyDescent="0.85"/>
    <row r="1107" ht="14.25" customHeight="1" x14ac:dyDescent="0.85"/>
    <row r="1108" ht="14.25" customHeight="1" x14ac:dyDescent="0.85"/>
    <row r="1109" ht="14.25" customHeight="1" x14ac:dyDescent="0.85"/>
    <row r="1110" ht="14.25" customHeight="1" x14ac:dyDescent="0.85"/>
    <row r="1111" ht="14.25" customHeight="1" x14ac:dyDescent="0.85"/>
    <row r="1112" ht="14.25" customHeight="1" x14ac:dyDescent="0.85"/>
    <row r="1113" ht="14.25" customHeight="1" x14ac:dyDescent="0.85"/>
    <row r="1114" ht="14.25" customHeight="1" x14ac:dyDescent="0.85"/>
    <row r="1115" ht="14.25" customHeight="1" x14ac:dyDescent="0.85"/>
    <row r="1116" ht="14.25" customHeight="1" x14ac:dyDescent="0.85"/>
    <row r="1117" ht="14.25" customHeight="1" x14ac:dyDescent="0.85"/>
    <row r="1118" ht="14.25" customHeight="1" x14ac:dyDescent="0.85"/>
    <row r="1119" ht="14.25" customHeight="1" x14ac:dyDescent="0.85"/>
    <row r="1120" ht="14.25" customHeight="1" x14ac:dyDescent="0.85"/>
    <row r="1121" ht="14.25" customHeight="1" x14ac:dyDescent="0.85"/>
    <row r="1122" ht="14.25" customHeight="1" x14ac:dyDescent="0.85"/>
    <row r="1123" ht="14.25" customHeight="1" x14ac:dyDescent="0.85"/>
    <row r="1124" ht="14.25" customHeight="1" x14ac:dyDescent="0.85"/>
    <row r="1125" ht="14.25" customHeight="1" x14ac:dyDescent="0.85"/>
    <row r="1126" ht="14.25" customHeight="1" x14ac:dyDescent="0.85"/>
    <row r="1127" ht="14.25" customHeight="1" x14ac:dyDescent="0.85"/>
    <row r="1128" ht="14.25" customHeight="1" x14ac:dyDescent="0.85"/>
    <row r="1129" ht="14.25" customHeight="1" x14ac:dyDescent="0.85"/>
    <row r="1130" ht="14.25" customHeight="1" x14ac:dyDescent="0.85"/>
    <row r="1131" ht="14.25" customHeight="1" x14ac:dyDescent="0.85"/>
    <row r="1132" ht="14.25" customHeight="1" x14ac:dyDescent="0.85"/>
    <row r="1133" ht="14.25" customHeight="1" x14ac:dyDescent="0.85"/>
    <row r="1134" ht="14.25" customHeight="1" x14ac:dyDescent="0.85"/>
    <row r="1135" ht="14.25" customHeight="1" x14ac:dyDescent="0.85"/>
    <row r="1136" ht="14.25" customHeight="1" x14ac:dyDescent="0.85"/>
    <row r="1137" ht="14.25" customHeight="1" x14ac:dyDescent="0.85"/>
    <row r="1138" ht="14.25" customHeight="1" x14ac:dyDescent="0.85"/>
    <row r="1139" ht="14.25" customHeight="1" x14ac:dyDescent="0.85"/>
    <row r="1140" ht="14.25" customHeight="1" x14ac:dyDescent="0.85"/>
    <row r="1141" ht="14.25" customHeight="1" x14ac:dyDescent="0.85"/>
    <row r="1142" ht="14.25" customHeight="1" x14ac:dyDescent="0.85"/>
    <row r="1143" ht="14.25" customHeight="1" x14ac:dyDescent="0.85"/>
    <row r="1144" ht="14.25" customHeight="1" x14ac:dyDescent="0.85"/>
    <row r="1145" ht="14.25" customHeight="1" x14ac:dyDescent="0.85"/>
    <row r="1146" ht="14.25" customHeight="1" x14ac:dyDescent="0.85"/>
    <row r="1147" ht="14.25" customHeight="1" x14ac:dyDescent="0.85"/>
    <row r="1148" ht="14.25" customHeight="1" x14ac:dyDescent="0.85"/>
    <row r="1149" ht="14.25" customHeight="1" x14ac:dyDescent="0.85"/>
    <row r="1150" ht="14.25" customHeight="1" x14ac:dyDescent="0.85"/>
    <row r="1151" ht="14.25" customHeight="1" x14ac:dyDescent="0.85"/>
    <row r="1152" ht="14.25" customHeight="1" x14ac:dyDescent="0.85"/>
    <row r="1153" ht="14.25" customHeight="1" x14ac:dyDescent="0.85"/>
    <row r="1154" ht="14.25" customHeight="1" x14ac:dyDescent="0.85"/>
    <row r="1155" ht="14.25" customHeight="1" x14ac:dyDescent="0.85"/>
    <row r="1156" ht="14.25" customHeight="1" x14ac:dyDescent="0.85"/>
    <row r="1157" ht="14.25" customHeight="1" x14ac:dyDescent="0.85"/>
    <row r="1158" ht="14.25" customHeight="1" x14ac:dyDescent="0.85"/>
    <row r="1159" ht="14.25" customHeight="1" x14ac:dyDescent="0.85"/>
    <row r="1160" ht="14.25" customHeight="1" x14ac:dyDescent="0.85"/>
    <row r="1161" ht="14.25" customHeight="1" x14ac:dyDescent="0.85"/>
    <row r="1162" ht="14.25" customHeight="1" x14ac:dyDescent="0.85"/>
    <row r="1163" ht="14.25" customHeight="1" x14ac:dyDescent="0.85"/>
    <row r="1164" ht="14.25" customHeight="1" x14ac:dyDescent="0.85"/>
    <row r="1165" ht="14.25" customHeight="1" x14ac:dyDescent="0.85"/>
    <row r="1166" ht="14.25" customHeight="1" x14ac:dyDescent="0.85"/>
    <row r="1167" ht="14.25" customHeight="1" x14ac:dyDescent="0.85"/>
    <row r="1168" ht="14.25" customHeight="1" x14ac:dyDescent="0.85"/>
    <row r="1169" ht="14.25" customHeight="1" x14ac:dyDescent="0.85"/>
    <row r="1170" ht="14.25" customHeight="1" x14ac:dyDescent="0.85"/>
    <row r="1171" ht="14.25" customHeight="1" x14ac:dyDescent="0.85"/>
    <row r="1172" ht="14.25" customHeight="1" x14ac:dyDescent="0.85"/>
    <row r="1173" ht="14.25" customHeight="1" x14ac:dyDescent="0.85"/>
    <row r="1174" ht="14.25" customHeight="1" x14ac:dyDescent="0.85"/>
    <row r="1175" ht="14.25" customHeight="1" x14ac:dyDescent="0.85"/>
    <row r="1176" ht="14.25" customHeight="1" x14ac:dyDescent="0.85"/>
    <row r="1177" ht="14.25" customHeight="1" x14ac:dyDescent="0.85"/>
    <row r="1178" ht="14.25" customHeight="1" x14ac:dyDescent="0.85"/>
    <row r="1179" ht="14.25" customHeight="1" x14ac:dyDescent="0.85"/>
    <row r="1180" ht="14.25" customHeight="1" x14ac:dyDescent="0.85"/>
    <row r="1181" ht="14.25" customHeight="1" x14ac:dyDescent="0.85"/>
    <row r="1182" ht="14.25" customHeight="1" x14ac:dyDescent="0.85"/>
    <row r="1183" ht="14.25" customHeight="1" x14ac:dyDescent="0.85"/>
    <row r="1184" ht="14.25" customHeight="1" x14ac:dyDescent="0.85"/>
    <row r="1185" ht="14.25" customHeight="1" x14ac:dyDescent="0.85"/>
    <row r="1186" ht="14.25" customHeight="1" x14ac:dyDescent="0.85"/>
    <row r="1187" ht="14.25" customHeight="1" x14ac:dyDescent="0.85"/>
    <row r="1188" ht="14.25" customHeight="1" x14ac:dyDescent="0.85"/>
    <row r="1189" ht="14.25" customHeight="1" x14ac:dyDescent="0.85"/>
    <row r="1190" ht="14.25" customHeight="1" x14ac:dyDescent="0.85"/>
    <row r="1191" ht="14.25" customHeight="1" x14ac:dyDescent="0.85"/>
    <row r="1192" ht="14.25" customHeight="1" x14ac:dyDescent="0.85"/>
    <row r="1193" ht="14.25" customHeight="1" x14ac:dyDescent="0.85"/>
    <row r="1194" ht="14.25" customHeight="1" x14ac:dyDescent="0.85"/>
    <row r="1195" ht="14.25" customHeight="1" x14ac:dyDescent="0.85"/>
    <row r="1196" ht="14.25" customHeight="1" x14ac:dyDescent="0.85"/>
    <row r="1197" ht="14.25" customHeight="1" x14ac:dyDescent="0.85"/>
    <row r="1198" ht="14.25" customHeight="1" x14ac:dyDescent="0.85"/>
    <row r="1199" ht="14.25" customHeight="1" x14ac:dyDescent="0.85"/>
    <row r="1200" ht="14.25" customHeight="1" x14ac:dyDescent="0.85"/>
    <row r="1201" ht="14.25" customHeight="1" x14ac:dyDescent="0.85"/>
    <row r="1202" ht="14.25" customHeight="1" x14ac:dyDescent="0.85"/>
    <row r="1203" ht="14.25" customHeight="1" x14ac:dyDescent="0.85"/>
    <row r="1204" ht="14.25" customHeight="1" x14ac:dyDescent="0.85"/>
    <row r="1205" ht="14.25" customHeight="1" x14ac:dyDescent="0.85"/>
    <row r="1206" ht="14.25" customHeight="1" x14ac:dyDescent="0.85"/>
    <row r="1207" ht="14.25" customHeight="1" x14ac:dyDescent="0.85"/>
    <row r="1208" ht="14.25" customHeight="1" x14ac:dyDescent="0.85"/>
    <row r="1209" ht="14.25" customHeight="1" x14ac:dyDescent="0.85"/>
    <row r="1210" ht="14.25" customHeight="1" x14ac:dyDescent="0.85"/>
    <row r="1211" ht="14.25" customHeight="1" x14ac:dyDescent="0.85"/>
    <row r="1212" ht="14.25" customHeight="1" x14ac:dyDescent="0.85"/>
    <row r="1213" ht="14.25" customHeight="1" x14ac:dyDescent="0.85"/>
    <row r="1214" ht="14.25" customHeight="1" x14ac:dyDescent="0.85"/>
    <row r="1215" ht="14.25" customHeight="1" x14ac:dyDescent="0.85"/>
    <row r="1216" ht="14.25" customHeight="1" x14ac:dyDescent="0.85"/>
    <row r="1217" ht="14.25" customHeight="1" x14ac:dyDescent="0.85"/>
    <row r="1218" ht="14.25" customHeight="1" x14ac:dyDescent="0.85"/>
    <row r="1219" ht="14.25" customHeight="1" x14ac:dyDescent="0.85"/>
    <row r="1220" ht="14.25" customHeight="1" x14ac:dyDescent="0.85"/>
    <row r="1221" ht="14.25" customHeight="1" x14ac:dyDescent="0.85"/>
    <row r="1222" ht="14.25" customHeight="1" x14ac:dyDescent="0.85"/>
    <row r="1223" ht="14.25" customHeight="1" x14ac:dyDescent="0.85"/>
    <row r="1224" ht="14.25" customHeight="1" x14ac:dyDescent="0.85"/>
    <row r="1225" ht="14.25" customHeight="1" x14ac:dyDescent="0.85"/>
    <row r="1226" ht="14.25" customHeight="1" x14ac:dyDescent="0.85"/>
    <row r="1227" ht="14.25" customHeight="1" x14ac:dyDescent="0.85"/>
    <row r="1228" ht="14.25" customHeight="1" x14ac:dyDescent="0.85"/>
    <row r="1229" ht="14.25" customHeight="1" x14ac:dyDescent="0.85"/>
    <row r="1230" ht="14.25" customHeight="1" x14ac:dyDescent="0.85"/>
    <row r="1231" ht="14.25" customHeight="1" x14ac:dyDescent="0.85"/>
    <row r="1232" ht="14.25" customHeight="1" x14ac:dyDescent="0.85"/>
    <row r="1233" ht="14.25" customHeight="1" x14ac:dyDescent="0.85"/>
    <row r="1234" ht="14.25" customHeight="1" x14ac:dyDescent="0.85"/>
    <row r="1235" ht="14.25" customHeight="1" x14ac:dyDescent="0.85"/>
    <row r="1236" ht="14.25" customHeight="1" x14ac:dyDescent="0.85"/>
    <row r="1237" ht="14.25" customHeight="1" x14ac:dyDescent="0.85"/>
    <row r="1238" ht="14.25" customHeight="1" x14ac:dyDescent="0.85"/>
    <row r="1239" ht="14.25" customHeight="1" x14ac:dyDescent="0.85"/>
    <row r="1240" ht="14.25" customHeight="1" x14ac:dyDescent="0.85"/>
    <row r="1241" ht="14.25" customHeight="1" x14ac:dyDescent="0.85"/>
    <row r="1242" ht="14.25" customHeight="1" x14ac:dyDescent="0.85"/>
    <row r="1243" ht="14.25" customHeight="1" x14ac:dyDescent="0.85"/>
    <row r="1244" ht="14.25" customHeight="1" x14ac:dyDescent="0.85"/>
    <row r="1245" ht="14.25" customHeight="1" x14ac:dyDescent="0.85"/>
    <row r="1246" ht="14.25" customHeight="1" x14ac:dyDescent="0.85"/>
    <row r="1247" ht="14.25" customHeight="1" x14ac:dyDescent="0.85"/>
    <row r="1248" ht="14.25" customHeight="1" x14ac:dyDescent="0.85"/>
    <row r="1249" ht="14.25" customHeight="1" x14ac:dyDescent="0.85"/>
    <row r="1250" ht="14.25" customHeight="1" x14ac:dyDescent="0.85"/>
    <row r="1251" ht="14.25" customHeight="1" x14ac:dyDescent="0.85"/>
    <row r="1252" ht="14.25" customHeight="1" x14ac:dyDescent="0.85"/>
    <row r="1253" ht="14.25" customHeight="1" x14ac:dyDescent="0.85"/>
    <row r="1254" ht="14.25" customHeight="1" x14ac:dyDescent="0.85"/>
    <row r="1255" ht="14.25" customHeight="1" x14ac:dyDescent="0.85"/>
    <row r="1256" ht="14.25" customHeight="1" x14ac:dyDescent="0.85"/>
    <row r="1257" ht="14.25" customHeight="1" x14ac:dyDescent="0.85"/>
    <row r="1258" ht="14.25" customHeight="1" x14ac:dyDescent="0.85"/>
    <row r="1259" ht="14.25" customHeight="1" x14ac:dyDescent="0.85"/>
    <row r="1260" ht="14.25" customHeight="1" x14ac:dyDescent="0.85"/>
    <row r="1261" ht="14.25" customHeight="1" x14ac:dyDescent="0.85"/>
    <row r="1262" ht="14.25" customHeight="1" x14ac:dyDescent="0.85"/>
    <row r="1263" ht="14.25" customHeight="1" x14ac:dyDescent="0.85"/>
    <row r="1264" ht="14.25" customHeight="1" x14ac:dyDescent="0.85"/>
    <row r="1265" ht="14.25" customHeight="1" x14ac:dyDescent="0.85"/>
    <row r="1266" ht="14.25" customHeight="1" x14ac:dyDescent="0.85"/>
    <row r="1267" ht="14.25" customHeight="1" x14ac:dyDescent="0.85"/>
    <row r="1268" ht="14.25" customHeight="1" x14ac:dyDescent="0.85"/>
    <row r="1269" ht="14.25" customHeight="1" x14ac:dyDescent="0.85"/>
    <row r="1270" ht="14.25" customHeight="1" x14ac:dyDescent="0.85"/>
    <row r="1271" ht="14.25" customHeight="1" x14ac:dyDescent="0.85"/>
    <row r="1272" ht="14.25" customHeight="1" x14ac:dyDescent="0.85"/>
    <row r="1273" ht="14.25" customHeight="1" x14ac:dyDescent="0.85"/>
    <row r="1274" ht="14.25" customHeight="1" x14ac:dyDescent="0.85"/>
    <row r="1275" ht="14.25" customHeight="1" x14ac:dyDescent="0.85"/>
    <row r="1276" ht="14.25" customHeight="1" x14ac:dyDescent="0.85"/>
    <row r="1277" ht="14.25" customHeight="1" x14ac:dyDescent="0.85"/>
    <row r="1278" ht="14.25" customHeight="1" x14ac:dyDescent="0.85"/>
    <row r="1279" ht="14.25" customHeight="1" x14ac:dyDescent="0.85"/>
    <row r="1280" ht="14.25" customHeight="1" x14ac:dyDescent="0.85"/>
    <row r="1281" ht="14.25" customHeight="1" x14ac:dyDescent="0.85"/>
    <row r="1282" ht="14.25" customHeight="1" x14ac:dyDescent="0.85"/>
    <row r="1283" ht="14.25" customHeight="1" x14ac:dyDescent="0.85"/>
    <row r="1284" ht="14.25" customHeight="1" x14ac:dyDescent="0.85"/>
    <row r="1285" ht="14.25" customHeight="1" x14ac:dyDescent="0.85"/>
    <row r="1286" ht="14.25" customHeight="1" x14ac:dyDescent="0.85"/>
    <row r="1287" ht="14.25" customHeight="1" x14ac:dyDescent="0.85"/>
    <row r="1288" ht="14.25" customHeight="1" x14ac:dyDescent="0.85"/>
    <row r="1289" ht="14.25" customHeight="1" x14ac:dyDescent="0.85"/>
    <row r="1290" ht="14.25" customHeight="1" x14ac:dyDescent="0.85"/>
    <row r="1291" ht="14.25" customHeight="1" x14ac:dyDescent="0.85"/>
    <row r="1292" ht="14.25" customHeight="1" x14ac:dyDescent="0.85"/>
    <row r="1293" ht="14.25" customHeight="1" x14ac:dyDescent="0.85"/>
    <row r="1294" ht="14.25" customHeight="1" x14ac:dyDescent="0.85"/>
    <row r="1295" ht="14.25" customHeight="1" x14ac:dyDescent="0.85"/>
    <row r="1296" ht="14.25" customHeight="1" x14ac:dyDescent="0.85"/>
    <row r="1297" ht="14.25" customHeight="1" x14ac:dyDescent="0.85"/>
    <row r="1298" ht="14.25" customHeight="1" x14ac:dyDescent="0.85"/>
    <row r="1299" ht="14.25" customHeight="1" x14ac:dyDescent="0.85"/>
    <row r="1300" ht="14.25" customHeight="1" x14ac:dyDescent="0.85"/>
    <row r="1301" ht="14.25" customHeight="1" x14ac:dyDescent="0.85"/>
    <row r="1302" ht="14.25" customHeight="1" x14ac:dyDescent="0.85"/>
    <row r="1303" ht="14.25" customHeight="1" x14ac:dyDescent="0.85"/>
    <row r="1304" ht="14.25" customHeight="1" x14ac:dyDescent="0.85"/>
    <row r="1305" ht="14.25" customHeight="1" x14ac:dyDescent="0.85"/>
    <row r="1306" ht="14.25" customHeight="1" x14ac:dyDescent="0.85"/>
    <row r="1307" ht="14.25" customHeight="1" x14ac:dyDescent="0.85"/>
    <row r="1308" ht="14.25" customHeight="1" x14ac:dyDescent="0.85"/>
    <row r="1309" ht="14.25" customHeight="1" x14ac:dyDescent="0.85"/>
    <row r="1310" ht="14.25" customHeight="1" x14ac:dyDescent="0.85"/>
    <row r="1311" ht="14.25" customHeight="1" x14ac:dyDescent="0.85"/>
    <row r="1312" ht="14.25" customHeight="1" x14ac:dyDescent="0.85"/>
    <row r="1313" ht="14.25" customHeight="1" x14ac:dyDescent="0.85"/>
    <row r="1314" ht="14.25" customHeight="1" x14ac:dyDescent="0.85"/>
    <row r="1315" ht="14.25" customHeight="1" x14ac:dyDescent="0.85"/>
    <row r="1316" ht="14.25" customHeight="1" x14ac:dyDescent="0.85"/>
    <row r="1317" ht="14.25" customHeight="1" x14ac:dyDescent="0.85"/>
    <row r="1318" ht="14.25" customHeight="1" x14ac:dyDescent="0.85"/>
    <row r="1319" ht="14.25" customHeight="1" x14ac:dyDescent="0.85"/>
    <row r="1320" ht="14.25" customHeight="1" x14ac:dyDescent="0.85"/>
    <row r="1321" ht="14.25" customHeight="1" x14ac:dyDescent="0.85"/>
    <row r="1322" ht="14.25" customHeight="1" x14ac:dyDescent="0.85"/>
    <row r="1323" ht="14.25" customHeight="1" x14ac:dyDescent="0.85"/>
    <row r="1324" ht="14.25" customHeight="1" x14ac:dyDescent="0.85"/>
    <row r="1325" ht="14.25" customHeight="1" x14ac:dyDescent="0.85"/>
    <row r="1326" ht="14.25" customHeight="1" x14ac:dyDescent="0.85"/>
    <row r="1327" ht="14.25" customHeight="1" x14ac:dyDescent="0.85"/>
    <row r="1328" ht="14.25" customHeight="1" x14ac:dyDescent="0.85"/>
    <row r="1329" ht="14.25" customHeight="1" x14ac:dyDescent="0.85"/>
    <row r="1330" ht="14.25" customHeight="1" x14ac:dyDescent="0.85"/>
    <row r="1331" ht="14.25" customHeight="1" x14ac:dyDescent="0.85"/>
    <row r="1332" ht="14.25" customHeight="1" x14ac:dyDescent="0.85"/>
    <row r="1333" ht="14.25" customHeight="1" x14ac:dyDescent="0.85"/>
    <row r="1334" ht="14.25" customHeight="1" x14ac:dyDescent="0.85"/>
    <row r="1335" ht="14.25" customHeight="1" x14ac:dyDescent="0.85"/>
    <row r="1336" ht="14.25" customHeight="1" x14ac:dyDescent="0.85"/>
    <row r="1337" ht="14.25" customHeight="1" x14ac:dyDescent="0.85"/>
    <row r="1338" ht="14.25" customHeight="1" x14ac:dyDescent="0.85"/>
    <row r="1339" ht="14.25" customHeight="1" x14ac:dyDescent="0.85"/>
    <row r="1340" ht="14.25" customHeight="1" x14ac:dyDescent="0.85"/>
    <row r="1341" ht="14.25" customHeight="1" x14ac:dyDescent="0.85"/>
    <row r="1342" ht="14.25" customHeight="1" x14ac:dyDescent="0.85"/>
    <row r="1343" ht="14.25" customHeight="1" x14ac:dyDescent="0.85"/>
    <row r="1344" ht="14.25" customHeight="1" x14ac:dyDescent="0.85"/>
    <row r="1345" ht="14.25" customHeight="1" x14ac:dyDescent="0.85"/>
    <row r="1346" ht="14.25" customHeight="1" x14ac:dyDescent="0.85"/>
    <row r="1347" ht="14.25" customHeight="1" x14ac:dyDescent="0.85"/>
    <row r="1348" ht="14.25" customHeight="1" x14ac:dyDescent="0.85"/>
    <row r="1349" ht="14.25" customHeight="1" x14ac:dyDescent="0.85"/>
    <row r="1350" ht="14.25" customHeight="1" x14ac:dyDescent="0.85"/>
    <row r="1351" ht="14.25" customHeight="1" x14ac:dyDescent="0.85"/>
    <row r="1352" ht="14.25" customHeight="1" x14ac:dyDescent="0.85"/>
    <row r="1353" ht="14.25" customHeight="1" x14ac:dyDescent="0.85"/>
    <row r="1354" ht="14.25" customHeight="1" x14ac:dyDescent="0.85"/>
    <row r="1355" ht="14.25" customHeight="1" x14ac:dyDescent="0.85"/>
    <row r="1356" ht="14.25" customHeight="1" x14ac:dyDescent="0.85"/>
    <row r="1357" ht="14.25" customHeight="1" x14ac:dyDescent="0.85"/>
    <row r="1358" ht="14.25" customHeight="1" x14ac:dyDescent="0.85"/>
    <row r="1359" ht="14.25" customHeight="1" x14ac:dyDescent="0.85"/>
    <row r="1360" ht="14.25" customHeight="1" x14ac:dyDescent="0.85"/>
    <row r="1361" ht="14.25" customHeight="1" x14ac:dyDescent="0.85"/>
    <row r="1362" ht="14.25" customHeight="1" x14ac:dyDescent="0.85"/>
    <row r="1363" ht="14.25" customHeight="1" x14ac:dyDescent="0.85"/>
    <row r="1364" ht="14.25" customHeight="1" x14ac:dyDescent="0.85"/>
    <row r="1365" ht="14.25" customHeight="1" x14ac:dyDescent="0.85"/>
    <row r="1366" ht="14.25" customHeight="1" x14ac:dyDescent="0.85"/>
    <row r="1367" ht="14.25" customHeight="1" x14ac:dyDescent="0.85"/>
    <row r="1368" ht="14.25" customHeight="1" x14ac:dyDescent="0.85"/>
    <row r="1369" ht="14.25" customHeight="1" x14ac:dyDescent="0.85"/>
    <row r="1370" ht="14.25" customHeight="1" x14ac:dyDescent="0.85"/>
    <row r="1371" ht="14.25" customHeight="1" x14ac:dyDescent="0.85"/>
    <row r="1372" ht="14.25" customHeight="1" x14ac:dyDescent="0.85"/>
    <row r="1373" ht="14.25" customHeight="1" x14ac:dyDescent="0.85"/>
    <row r="1374" ht="14.25" customHeight="1" x14ac:dyDescent="0.85"/>
    <row r="1375" ht="14.25" customHeight="1" x14ac:dyDescent="0.85"/>
    <row r="1376" ht="14.25" customHeight="1" x14ac:dyDescent="0.85"/>
    <row r="1377" ht="14.25" customHeight="1" x14ac:dyDescent="0.85"/>
    <row r="1378" ht="14.25" customHeight="1" x14ac:dyDescent="0.85"/>
    <row r="1379" ht="14.25" customHeight="1" x14ac:dyDescent="0.85"/>
    <row r="1380" ht="14.25" customHeight="1" x14ac:dyDescent="0.85"/>
    <row r="1381" ht="14.25" customHeight="1" x14ac:dyDescent="0.85"/>
    <row r="1382" ht="14.25" customHeight="1" x14ac:dyDescent="0.85"/>
    <row r="1383" ht="14.25" customHeight="1" x14ac:dyDescent="0.85"/>
    <row r="1384" ht="14.25" customHeight="1" x14ac:dyDescent="0.85"/>
    <row r="1385" ht="14.25" customHeight="1" x14ac:dyDescent="0.85"/>
    <row r="1386" ht="14.25" customHeight="1" x14ac:dyDescent="0.85"/>
    <row r="1387" ht="14.25" customHeight="1" x14ac:dyDescent="0.85"/>
    <row r="1388" ht="14.25" customHeight="1" x14ac:dyDescent="0.85"/>
    <row r="1389" ht="14.25" customHeight="1" x14ac:dyDescent="0.85"/>
    <row r="1390" ht="14.25" customHeight="1" x14ac:dyDescent="0.85"/>
    <row r="1391" ht="14.25" customHeight="1" x14ac:dyDescent="0.85"/>
    <row r="1392" ht="14.25" customHeight="1" x14ac:dyDescent="0.85"/>
    <row r="1393" ht="14.25" customHeight="1" x14ac:dyDescent="0.85"/>
    <row r="1394" ht="14.25" customHeight="1" x14ac:dyDescent="0.85"/>
    <row r="1395" ht="14.25" customHeight="1" x14ac:dyDescent="0.85"/>
    <row r="1396" ht="14.25" customHeight="1" x14ac:dyDescent="0.85"/>
    <row r="1397" ht="14.25" customHeight="1" x14ac:dyDescent="0.85"/>
    <row r="1398" ht="14.25" customHeight="1" x14ac:dyDescent="0.85"/>
    <row r="1399" ht="14.25" customHeight="1" x14ac:dyDescent="0.85"/>
    <row r="1400" ht="14.25" customHeight="1" x14ac:dyDescent="0.85"/>
    <row r="1401" ht="14.25" customHeight="1" x14ac:dyDescent="0.85"/>
    <row r="1402" ht="14.25" customHeight="1" x14ac:dyDescent="0.85"/>
    <row r="1403" ht="14.25" customHeight="1" x14ac:dyDescent="0.85"/>
    <row r="1404" ht="14.25" customHeight="1" x14ac:dyDescent="0.85"/>
    <row r="1405" ht="14.25" customHeight="1" x14ac:dyDescent="0.85"/>
    <row r="1406" ht="14.25" customHeight="1" x14ac:dyDescent="0.85"/>
    <row r="1407" ht="14.25" customHeight="1" x14ac:dyDescent="0.85"/>
    <row r="1408" ht="14.25" customHeight="1" x14ac:dyDescent="0.85"/>
    <row r="1409" ht="14.25" customHeight="1" x14ac:dyDescent="0.85"/>
    <row r="1410" ht="14.25" customHeight="1" x14ac:dyDescent="0.85"/>
    <row r="1411" ht="14.25" customHeight="1" x14ac:dyDescent="0.85"/>
    <row r="1412" ht="14.25" customHeight="1" x14ac:dyDescent="0.85"/>
    <row r="1413" ht="14.25" customHeight="1" x14ac:dyDescent="0.85"/>
    <row r="1414" ht="14.25" customHeight="1" x14ac:dyDescent="0.85"/>
    <row r="1415" ht="14.25" customHeight="1" x14ac:dyDescent="0.85"/>
    <row r="1416" ht="14.25" customHeight="1" x14ac:dyDescent="0.85"/>
    <row r="1417" ht="14.25" customHeight="1" x14ac:dyDescent="0.85"/>
    <row r="1418" ht="14.25" customHeight="1" x14ac:dyDescent="0.85"/>
    <row r="1419" ht="14.25" customHeight="1" x14ac:dyDescent="0.85"/>
    <row r="1420" ht="14.25" customHeight="1" x14ac:dyDescent="0.85"/>
    <row r="1421" ht="14.25" customHeight="1" x14ac:dyDescent="0.85"/>
    <row r="1422" ht="14.25" customHeight="1" x14ac:dyDescent="0.85"/>
    <row r="1423" ht="14.25" customHeight="1" x14ac:dyDescent="0.85"/>
    <row r="1424" ht="14.25" customHeight="1" x14ac:dyDescent="0.85"/>
    <row r="1425" ht="14.25" customHeight="1" x14ac:dyDescent="0.85"/>
    <row r="1426" ht="14.25" customHeight="1" x14ac:dyDescent="0.85"/>
    <row r="1427" ht="14.25" customHeight="1" x14ac:dyDescent="0.85"/>
    <row r="1428" ht="14.25" customHeight="1" x14ac:dyDescent="0.85"/>
    <row r="1429" ht="14.25" customHeight="1" x14ac:dyDescent="0.85"/>
    <row r="1430" ht="14.25" customHeight="1" x14ac:dyDescent="0.85"/>
    <row r="1431" ht="14.25" customHeight="1" x14ac:dyDescent="0.85"/>
    <row r="1432" ht="14.25" customHeight="1" x14ac:dyDescent="0.85"/>
    <row r="1433" ht="14.25" customHeight="1" x14ac:dyDescent="0.85"/>
    <row r="1434" ht="14.25" customHeight="1" x14ac:dyDescent="0.85"/>
    <row r="1435" ht="14.25" customHeight="1" x14ac:dyDescent="0.85"/>
    <row r="1436" ht="14.25" customHeight="1" x14ac:dyDescent="0.85"/>
    <row r="1437" ht="14.25" customHeight="1" x14ac:dyDescent="0.85"/>
    <row r="1438" ht="14.25" customHeight="1" x14ac:dyDescent="0.85"/>
    <row r="1439" ht="14.25" customHeight="1" x14ac:dyDescent="0.85"/>
    <row r="1440" ht="14.25" customHeight="1" x14ac:dyDescent="0.85"/>
    <row r="1441" ht="14.25" customHeight="1" x14ac:dyDescent="0.85"/>
    <row r="1442" ht="14.25" customHeight="1" x14ac:dyDescent="0.85"/>
    <row r="1443" ht="14.25" customHeight="1" x14ac:dyDescent="0.85"/>
    <row r="1444" ht="14.25" customHeight="1" x14ac:dyDescent="0.85"/>
    <row r="1445" ht="14.25" customHeight="1" x14ac:dyDescent="0.85"/>
    <row r="1446" ht="14.25" customHeight="1" x14ac:dyDescent="0.85"/>
    <row r="1447" ht="14.25" customHeight="1" x14ac:dyDescent="0.85"/>
    <row r="1448" ht="14.25" customHeight="1" x14ac:dyDescent="0.85"/>
    <row r="1449" ht="14.25" customHeight="1" x14ac:dyDescent="0.85"/>
    <row r="1450" ht="14.25" customHeight="1" x14ac:dyDescent="0.85"/>
    <row r="1451" ht="14.25" customHeight="1" x14ac:dyDescent="0.85"/>
    <row r="1452" ht="14.25" customHeight="1" x14ac:dyDescent="0.85"/>
    <row r="1453" ht="14.25" customHeight="1" x14ac:dyDescent="0.85"/>
    <row r="1454" ht="14.25" customHeight="1" x14ac:dyDescent="0.85"/>
    <row r="1455" ht="14.25" customHeight="1" x14ac:dyDescent="0.85"/>
    <row r="1456" ht="14.25" customHeight="1" x14ac:dyDescent="0.85"/>
    <row r="1457" ht="14.25" customHeight="1" x14ac:dyDescent="0.85"/>
    <row r="1458" ht="14.25" customHeight="1" x14ac:dyDescent="0.85"/>
    <row r="1459" ht="14.25" customHeight="1" x14ac:dyDescent="0.85"/>
    <row r="1460" ht="14.25" customHeight="1" x14ac:dyDescent="0.85"/>
    <row r="1461" ht="14.25" customHeight="1" x14ac:dyDescent="0.85"/>
    <row r="1462" ht="14.25" customHeight="1" x14ac:dyDescent="0.85"/>
    <row r="1463" ht="14.25" customHeight="1" x14ac:dyDescent="0.85"/>
    <row r="1464" ht="14.25" customHeight="1" x14ac:dyDescent="0.85"/>
    <row r="1465" ht="14.25" customHeight="1" x14ac:dyDescent="0.85"/>
    <row r="1466" ht="14.25" customHeight="1" x14ac:dyDescent="0.85"/>
    <row r="1467" ht="14.25" customHeight="1" x14ac:dyDescent="0.85"/>
    <row r="1468" ht="14.25" customHeight="1" x14ac:dyDescent="0.85"/>
    <row r="1469" ht="14.25" customHeight="1" x14ac:dyDescent="0.85"/>
    <row r="1470" ht="14.25" customHeight="1" x14ac:dyDescent="0.85"/>
    <row r="1471" ht="14.25" customHeight="1" x14ac:dyDescent="0.85"/>
    <row r="1472" ht="14.25" customHeight="1" x14ac:dyDescent="0.85"/>
    <row r="1473" ht="14.25" customHeight="1" x14ac:dyDescent="0.85"/>
    <row r="1474" ht="14.25" customHeight="1" x14ac:dyDescent="0.85"/>
    <row r="1475" ht="14.25" customHeight="1" x14ac:dyDescent="0.85"/>
    <row r="1476" ht="14.25" customHeight="1" x14ac:dyDescent="0.85"/>
    <row r="1477" ht="14.25" customHeight="1" x14ac:dyDescent="0.85"/>
    <row r="1478" ht="14.25" customHeight="1" x14ac:dyDescent="0.85"/>
    <row r="1479" ht="14.25" customHeight="1" x14ac:dyDescent="0.85"/>
    <row r="1480" ht="14.25" customHeight="1" x14ac:dyDescent="0.85"/>
    <row r="1481" ht="14.25" customHeight="1" x14ac:dyDescent="0.85"/>
    <row r="1482" ht="14.25" customHeight="1" x14ac:dyDescent="0.85"/>
    <row r="1483" ht="14.25" customHeight="1" x14ac:dyDescent="0.85"/>
    <row r="1484" ht="14.25" customHeight="1" x14ac:dyDescent="0.85"/>
    <row r="1485" ht="14.25" customHeight="1" x14ac:dyDescent="0.85"/>
    <row r="1486" ht="14.25" customHeight="1" x14ac:dyDescent="0.85"/>
    <row r="1487" ht="14.25" customHeight="1" x14ac:dyDescent="0.85"/>
    <row r="1488" ht="14.25" customHeight="1" x14ac:dyDescent="0.85"/>
    <row r="1489" ht="14.25" customHeight="1" x14ac:dyDescent="0.85"/>
    <row r="1490" ht="14.25" customHeight="1" x14ac:dyDescent="0.85"/>
    <row r="1491" ht="14.25" customHeight="1" x14ac:dyDescent="0.85"/>
    <row r="1492" ht="14.25" customHeight="1" x14ac:dyDescent="0.85"/>
    <row r="1493" ht="14.25" customHeight="1" x14ac:dyDescent="0.85"/>
    <row r="1494" ht="14.25" customHeight="1" x14ac:dyDescent="0.85"/>
    <row r="1495" ht="14.25" customHeight="1" x14ac:dyDescent="0.85"/>
    <row r="1496" ht="14.25" customHeight="1" x14ac:dyDescent="0.85"/>
    <row r="1497" ht="14.25" customHeight="1" x14ac:dyDescent="0.85"/>
    <row r="1498" ht="14.25" customHeight="1" x14ac:dyDescent="0.85"/>
    <row r="1499" ht="14.25" customHeight="1" x14ac:dyDescent="0.85"/>
    <row r="1500" ht="14.25" customHeight="1" x14ac:dyDescent="0.85"/>
    <row r="1501" ht="14.25" customHeight="1" x14ac:dyDescent="0.85"/>
    <row r="1502" ht="14.25" customHeight="1" x14ac:dyDescent="0.85"/>
    <row r="1503" ht="14.25" customHeight="1" x14ac:dyDescent="0.85"/>
    <row r="1504" ht="14.25" customHeight="1" x14ac:dyDescent="0.85"/>
    <row r="1505" ht="14.25" customHeight="1" x14ac:dyDescent="0.85"/>
    <row r="1506" ht="14.25" customHeight="1" x14ac:dyDescent="0.85"/>
    <row r="1507" ht="14.25" customHeight="1" x14ac:dyDescent="0.85"/>
    <row r="1508" ht="14.25" customHeight="1" x14ac:dyDescent="0.85"/>
    <row r="1509" ht="14.25" customHeight="1" x14ac:dyDescent="0.85"/>
    <row r="1510" ht="14.25" customHeight="1" x14ac:dyDescent="0.85"/>
    <row r="1511" ht="14.25" customHeight="1" x14ac:dyDescent="0.85"/>
    <row r="1512" ht="14.25" customHeight="1" x14ac:dyDescent="0.85"/>
    <row r="1513" ht="14.25" customHeight="1" x14ac:dyDescent="0.85"/>
    <row r="1514" ht="14.25" customHeight="1" x14ac:dyDescent="0.85"/>
    <row r="1515" ht="14.25" customHeight="1" x14ac:dyDescent="0.85"/>
    <row r="1516" ht="14.25" customHeight="1" x14ac:dyDescent="0.85"/>
    <row r="1517" ht="14.25" customHeight="1" x14ac:dyDescent="0.85"/>
    <row r="1518" ht="14.25" customHeight="1" x14ac:dyDescent="0.85"/>
    <row r="1519" ht="14.25" customHeight="1" x14ac:dyDescent="0.85"/>
    <row r="1520" ht="14.25" customHeight="1" x14ac:dyDescent="0.85"/>
    <row r="1521" ht="14.25" customHeight="1" x14ac:dyDescent="0.85"/>
    <row r="1522" ht="14.25" customHeight="1" x14ac:dyDescent="0.85"/>
    <row r="1523" ht="14.25" customHeight="1" x14ac:dyDescent="0.85"/>
    <row r="1524" ht="14.25" customHeight="1" x14ac:dyDescent="0.85"/>
    <row r="1525" ht="14.25" customHeight="1" x14ac:dyDescent="0.85"/>
    <row r="1526" ht="14.25" customHeight="1" x14ac:dyDescent="0.85"/>
    <row r="1527" ht="14.25" customHeight="1" x14ac:dyDescent="0.85"/>
    <row r="1528" ht="14.25" customHeight="1" x14ac:dyDescent="0.85"/>
    <row r="1529" ht="14.25" customHeight="1" x14ac:dyDescent="0.85"/>
    <row r="1530" ht="14.25" customHeight="1" x14ac:dyDescent="0.85"/>
    <row r="1531" ht="14.25" customHeight="1" x14ac:dyDescent="0.85"/>
    <row r="1532" ht="14.25" customHeight="1" x14ac:dyDescent="0.85"/>
    <row r="1533" ht="14.25" customHeight="1" x14ac:dyDescent="0.85"/>
    <row r="1534" ht="14.25" customHeight="1" x14ac:dyDescent="0.85"/>
    <row r="1535" ht="14.25" customHeight="1" x14ac:dyDescent="0.85"/>
    <row r="1536" ht="14.25" customHeight="1" x14ac:dyDescent="0.85"/>
    <row r="1537" ht="14.25" customHeight="1" x14ac:dyDescent="0.85"/>
    <row r="1538" ht="14.25" customHeight="1" x14ac:dyDescent="0.85"/>
    <row r="1539" ht="14.25" customHeight="1" x14ac:dyDescent="0.85"/>
    <row r="1540" ht="14.25" customHeight="1" x14ac:dyDescent="0.85"/>
    <row r="1541" ht="14.25" customHeight="1" x14ac:dyDescent="0.85"/>
    <row r="1542" ht="14.25" customHeight="1" x14ac:dyDescent="0.85"/>
    <row r="1543" ht="14.25" customHeight="1" x14ac:dyDescent="0.85"/>
    <row r="1544" ht="14.25" customHeight="1" x14ac:dyDescent="0.85"/>
    <row r="1545" ht="14.25" customHeight="1" x14ac:dyDescent="0.85"/>
    <row r="1546" ht="14.25" customHeight="1" x14ac:dyDescent="0.85"/>
    <row r="1547" ht="14.25" customHeight="1" x14ac:dyDescent="0.85"/>
    <row r="1548" ht="14.25" customHeight="1" x14ac:dyDescent="0.85"/>
    <row r="1549" ht="14.25" customHeight="1" x14ac:dyDescent="0.85"/>
    <row r="1550" ht="14.25" customHeight="1" x14ac:dyDescent="0.85"/>
    <row r="1551" ht="14.25" customHeight="1" x14ac:dyDescent="0.85"/>
    <row r="1552" ht="14.25" customHeight="1" x14ac:dyDescent="0.85"/>
    <row r="1553" ht="14.25" customHeight="1" x14ac:dyDescent="0.85"/>
    <row r="1554" ht="14.25" customHeight="1" x14ac:dyDescent="0.85"/>
    <row r="1555" ht="14.25" customHeight="1" x14ac:dyDescent="0.85"/>
    <row r="1556" ht="14.25" customHeight="1" x14ac:dyDescent="0.85"/>
    <row r="1557" ht="14.25" customHeight="1" x14ac:dyDescent="0.85"/>
    <row r="1558" ht="14.25" customHeight="1" x14ac:dyDescent="0.85"/>
    <row r="1559" ht="14.25" customHeight="1" x14ac:dyDescent="0.85"/>
    <row r="1560" ht="14.25" customHeight="1" x14ac:dyDescent="0.85"/>
    <row r="1561" ht="14.25" customHeight="1" x14ac:dyDescent="0.85"/>
    <row r="1562" ht="14.25" customHeight="1" x14ac:dyDescent="0.85"/>
    <row r="1563" ht="14.25" customHeight="1" x14ac:dyDescent="0.85"/>
    <row r="1564" ht="14.25" customHeight="1" x14ac:dyDescent="0.85"/>
    <row r="1565" ht="14.25" customHeight="1" x14ac:dyDescent="0.85"/>
    <row r="1566" ht="14.25" customHeight="1" x14ac:dyDescent="0.85"/>
    <row r="1567" ht="14.25" customHeight="1" x14ac:dyDescent="0.85"/>
    <row r="1568" ht="14.25" customHeight="1" x14ac:dyDescent="0.85"/>
    <row r="1569" ht="14.25" customHeight="1" x14ac:dyDescent="0.85"/>
    <row r="1570" ht="14.25" customHeight="1" x14ac:dyDescent="0.85"/>
    <row r="1571" ht="14.25" customHeight="1" x14ac:dyDescent="0.85"/>
    <row r="1572" ht="14.25" customHeight="1" x14ac:dyDescent="0.85"/>
    <row r="1573" ht="14.25" customHeight="1" x14ac:dyDescent="0.85"/>
    <row r="1574" ht="14.25" customHeight="1" x14ac:dyDescent="0.85"/>
    <row r="1575" ht="14.25" customHeight="1" x14ac:dyDescent="0.85"/>
    <row r="1576" ht="14.25" customHeight="1" x14ac:dyDescent="0.85"/>
    <row r="1577" ht="14.25" customHeight="1" x14ac:dyDescent="0.85"/>
    <row r="1578" ht="14.25" customHeight="1" x14ac:dyDescent="0.85"/>
    <row r="1579" ht="14.25" customHeight="1" x14ac:dyDescent="0.85"/>
    <row r="1580" ht="14.25" customHeight="1" x14ac:dyDescent="0.85"/>
    <row r="1581" ht="14.25" customHeight="1" x14ac:dyDescent="0.85"/>
    <row r="1582" ht="14.25" customHeight="1" x14ac:dyDescent="0.85"/>
    <row r="1583" ht="14.25" customHeight="1" x14ac:dyDescent="0.85"/>
    <row r="1584" ht="14.25" customHeight="1" x14ac:dyDescent="0.85"/>
    <row r="1585" ht="14.25" customHeight="1" x14ac:dyDescent="0.85"/>
    <row r="1586" ht="14.25" customHeight="1" x14ac:dyDescent="0.85"/>
    <row r="1587" ht="14.25" customHeight="1" x14ac:dyDescent="0.85"/>
    <row r="1588" ht="14.25" customHeight="1" x14ac:dyDescent="0.85"/>
    <row r="1589" ht="14.25" customHeight="1" x14ac:dyDescent="0.85"/>
    <row r="1590" ht="14.25" customHeight="1" x14ac:dyDescent="0.85"/>
    <row r="1591" ht="14.25" customHeight="1" x14ac:dyDescent="0.85"/>
    <row r="1592" ht="14.25" customHeight="1" x14ac:dyDescent="0.85"/>
    <row r="1593" ht="14.25" customHeight="1" x14ac:dyDescent="0.85"/>
    <row r="1594" ht="14.25" customHeight="1" x14ac:dyDescent="0.85"/>
    <row r="1595" ht="14.25" customHeight="1" x14ac:dyDescent="0.85"/>
    <row r="1596" ht="14.25" customHeight="1" x14ac:dyDescent="0.85"/>
    <row r="1597" ht="14.25" customHeight="1" x14ac:dyDescent="0.85"/>
    <row r="1598" ht="14.25" customHeight="1" x14ac:dyDescent="0.85"/>
    <row r="1599" ht="14.25" customHeight="1" x14ac:dyDescent="0.85"/>
    <row r="1600" ht="14.25" customHeight="1" x14ac:dyDescent="0.85"/>
    <row r="1601" ht="14.25" customHeight="1" x14ac:dyDescent="0.85"/>
    <row r="1602" ht="14.25" customHeight="1" x14ac:dyDescent="0.85"/>
    <row r="1603" ht="14.25" customHeight="1" x14ac:dyDescent="0.85"/>
    <row r="1604" ht="14.25" customHeight="1" x14ac:dyDescent="0.85"/>
    <row r="1605" ht="14.25" customHeight="1" x14ac:dyDescent="0.85"/>
    <row r="1606" ht="14.25" customHeight="1" x14ac:dyDescent="0.85"/>
    <row r="1607" ht="14.25" customHeight="1" x14ac:dyDescent="0.85"/>
    <row r="1608" ht="14.25" customHeight="1" x14ac:dyDescent="0.85"/>
    <row r="1609" ht="14.25" customHeight="1" x14ac:dyDescent="0.85"/>
    <row r="1610" ht="14.25" customHeight="1" x14ac:dyDescent="0.85"/>
    <row r="1611" ht="14.25" customHeight="1" x14ac:dyDescent="0.85"/>
    <row r="1612" ht="14.25" customHeight="1" x14ac:dyDescent="0.85"/>
    <row r="1613" ht="14.25" customHeight="1" x14ac:dyDescent="0.85"/>
    <row r="1614" ht="14.25" customHeight="1" x14ac:dyDescent="0.85"/>
    <row r="1615" ht="14.25" customHeight="1" x14ac:dyDescent="0.85"/>
    <row r="1616" ht="14.25" customHeight="1" x14ac:dyDescent="0.85"/>
    <row r="1617" ht="14.25" customHeight="1" x14ac:dyDescent="0.85"/>
    <row r="1618" ht="14.25" customHeight="1" x14ac:dyDescent="0.85"/>
    <row r="1619" ht="14.25" customHeight="1" x14ac:dyDescent="0.85"/>
    <row r="1620" ht="14.25" customHeight="1" x14ac:dyDescent="0.85"/>
    <row r="1621" ht="14.25" customHeight="1" x14ac:dyDescent="0.85"/>
    <row r="1622" ht="14.25" customHeight="1" x14ac:dyDescent="0.85"/>
    <row r="1623" ht="14.25" customHeight="1" x14ac:dyDescent="0.85"/>
    <row r="1624" ht="14.25" customHeight="1" x14ac:dyDescent="0.85"/>
    <row r="1625" ht="14.25" customHeight="1" x14ac:dyDescent="0.85"/>
    <row r="1626" ht="14.25" customHeight="1" x14ac:dyDescent="0.85"/>
    <row r="1627" ht="14.25" customHeight="1" x14ac:dyDescent="0.85"/>
    <row r="1628" ht="14.25" customHeight="1" x14ac:dyDescent="0.85"/>
    <row r="1629" ht="14.25" customHeight="1" x14ac:dyDescent="0.85"/>
    <row r="1630" ht="14.25" customHeight="1" x14ac:dyDescent="0.85"/>
    <row r="1631" ht="14.25" customHeight="1" x14ac:dyDescent="0.85"/>
    <row r="1632" ht="14.25" customHeight="1" x14ac:dyDescent="0.85"/>
    <row r="1633" ht="14.25" customHeight="1" x14ac:dyDescent="0.85"/>
    <row r="1634" ht="14.25" customHeight="1" x14ac:dyDescent="0.85"/>
    <row r="1635" ht="14.25" customHeight="1" x14ac:dyDescent="0.85"/>
    <row r="1636" ht="14.25" customHeight="1" x14ac:dyDescent="0.85"/>
    <row r="1637" ht="14.25" customHeight="1" x14ac:dyDescent="0.85"/>
    <row r="1638" ht="14.25" customHeight="1" x14ac:dyDescent="0.85"/>
    <row r="1639" ht="14.25" customHeight="1" x14ac:dyDescent="0.85"/>
    <row r="1640" ht="14.25" customHeight="1" x14ac:dyDescent="0.85"/>
    <row r="1641" ht="14.25" customHeight="1" x14ac:dyDescent="0.85"/>
    <row r="1642" ht="14.25" customHeight="1" x14ac:dyDescent="0.85"/>
    <row r="1643" ht="14.25" customHeight="1" x14ac:dyDescent="0.85"/>
    <row r="1644" ht="14.25" customHeight="1" x14ac:dyDescent="0.85"/>
    <row r="1645" ht="14.25" customHeight="1" x14ac:dyDescent="0.85"/>
    <row r="1646" ht="14.25" customHeight="1" x14ac:dyDescent="0.85"/>
    <row r="1647" ht="14.25" customHeight="1" x14ac:dyDescent="0.85"/>
    <row r="1648" ht="14.25" customHeight="1" x14ac:dyDescent="0.85"/>
    <row r="1649" ht="14.25" customHeight="1" x14ac:dyDescent="0.85"/>
    <row r="1650" ht="14.25" customHeight="1" x14ac:dyDescent="0.85"/>
    <row r="1651" ht="14.25" customHeight="1" x14ac:dyDescent="0.85"/>
    <row r="1652" ht="14.25" customHeight="1" x14ac:dyDescent="0.85"/>
    <row r="1653" ht="14.25" customHeight="1" x14ac:dyDescent="0.85"/>
    <row r="1654" ht="14.25" customHeight="1" x14ac:dyDescent="0.85"/>
    <row r="1655" ht="14.25" customHeight="1" x14ac:dyDescent="0.85"/>
    <row r="1656" ht="14.25" customHeight="1" x14ac:dyDescent="0.85"/>
    <row r="1657" ht="14.25" customHeight="1" x14ac:dyDescent="0.85"/>
    <row r="1658" ht="14.25" customHeight="1" x14ac:dyDescent="0.85"/>
    <row r="1659" ht="14.25" customHeight="1" x14ac:dyDescent="0.85"/>
    <row r="1660" ht="14.25" customHeight="1" x14ac:dyDescent="0.85"/>
    <row r="1661" ht="14.25" customHeight="1" x14ac:dyDescent="0.85"/>
    <row r="1662" ht="14.25" customHeight="1" x14ac:dyDescent="0.85"/>
    <row r="1663" ht="14.25" customHeight="1" x14ac:dyDescent="0.85"/>
    <row r="1664" ht="14.25" customHeight="1" x14ac:dyDescent="0.85"/>
    <row r="1665" ht="14.25" customHeight="1" x14ac:dyDescent="0.85"/>
    <row r="1666" ht="14.25" customHeight="1" x14ac:dyDescent="0.85"/>
    <row r="1667" ht="14.25" customHeight="1" x14ac:dyDescent="0.85"/>
    <row r="1668" ht="14.25" customHeight="1" x14ac:dyDescent="0.85"/>
    <row r="1669" ht="14.25" customHeight="1" x14ac:dyDescent="0.85"/>
    <row r="1670" ht="14.25" customHeight="1" x14ac:dyDescent="0.85"/>
    <row r="1671" ht="14.25" customHeight="1" x14ac:dyDescent="0.85"/>
    <row r="1672" ht="14.25" customHeight="1" x14ac:dyDescent="0.85"/>
    <row r="1673" ht="14.25" customHeight="1" x14ac:dyDescent="0.85"/>
    <row r="1674" ht="14.25" customHeight="1" x14ac:dyDescent="0.85"/>
    <row r="1675" ht="14.25" customHeight="1" x14ac:dyDescent="0.85"/>
    <row r="1676" ht="14.25" customHeight="1" x14ac:dyDescent="0.85"/>
    <row r="1677" ht="14.25" customHeight="1" x14ac:dyDescent="0.85"/>
    <row r="1678" ht="14.25" customHeight="1" x14ac:dyDescent="0.85"/>
    <row r="1679" ht="14.25" customHeight="1" x14ac:dyDescent="0.85"/>
    <row r="1680" ht="14.25" customHeight="1" x14ac:dyDescent="0.85"/>
    <row r="1681" ht="14.25" customHeight="1" x14ac:dyDescent="0.85"/>
    <row r="1682" ht="14.25" customHeight="1" x14ac:dyDescent="0.85"/>
    <row r="1683" ht="14.25" customHeight="1" x14ac:dyDescent="0.85"/>
    <row r="1684" ht="14.25" customHeight="1" x14ac:dyDescent="0.85"/>
    <row r="1685" ht="14.25" customHeight="1" x14ac:dyDescent="0.85"/>
    <row r="1686" ht="14.25" customHeight="1" x14ac:dyDescent="0.85"/>
    <row r="1687" ht="14.25" customHeight="1" x14ac:dyDescent="0.85"/>
    <row r="1688" ht="14.25" customHeight="1" x14ac:dyDescent="0.85"/>
    <row r="1689" ht="14.25" customHeight="1" x14ac:dyDescent="0.85"/>
    <row r="1690" ht="14.25" customHeight="1" x14ac:dyDescent="0.85"/>
    <row r="1691" ht="14.25" customHeight="1" x14ac:dyDescent="0.85"/>
    <row r="1692" ht="14.25" customHeight="1" x14ac:dyDescent="0.85"/>
    <row r="1693" ht="14.25" customHeight="1" x14ac:dyDescent="0.85"/>
    <row r="1694" ht="14.25" customHeight="1" x14ac:dyDescent="0.85"/>
    <row r="1695" ht="14.25" customHeight="1" x14ac:dyDescent="0.85"/>
    <row r="1696" ht="14.25" customHeight="1" x14ac:dyDescent="0.85"/>
    <row r="1697" ht="14.25" customHeight="1" x14ac:dyDescent="0.85"/>
    <row r="1698" ht="14.25" customHeight="1" x14ac:dyDescent="0.85"/>
    <row r="1699" ht="14.25" customHeight="1" x14ac:dyDescent="0.85"/>
    <row r="1700" ht="14.25" customHeight="1" x14ac:dyDescent="0.85"/>
    <row r="1701" ht="14.25" customHeight="1" x14ac:dyDescent="0.85"/>
    <row r="1702" ht="14.25" customHeight="1" x14ac:dyDescent="0.85"/>
    <row r="1703" ht="14.25" customHeight="1" x14ac:dyDescent="0.85"/>
    <row r="1704" ht="14.25" customHeight="1" x14ac:dyDescent="0.85"/>
    <row r="1705" ht="14.25" customHeight="1" x14ac:dyDescent="0.85"/>
  </sheetData>
  <dataValidations count="3">
    <dataValidation type="list" allowBlank="1" showInputMessage="1" showErrorMessage="1" sqref="L2:L729">
      <formula1>#REF!</formula1>
    </dataValidation>
    <dataValidation type="list" allowBlank="1" showInputMessage="1" showErrorMessage="1" sqref="W2:W729 AA2:AA724 AB2:AB22 O2:O729 Y2:Z729">
      <formula1>#REF!</formula1>
    </dataValidation>
    <dataValidation type="list" allowBlank="1" showInputMessage="1" showErrorMessage="1" sqref="Q2:Q724">
      <formula1>#REF!</formula1>
    </dataValidation>
  </dataValidations>
  <pageMargins left="0.25" right="0.25" top="0.75" bottom="0.75" header="0.3" footer="0.3"/>
  <pageSetup paperSize="9" scale="70" orientation="landscape" r:id="rId1"/>
  <tableParts count="2"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AI1108"/>
  <sheetViews>
    <sheetView zoomScale="80" zoomScaleNormal="80" workbookViewId="0">
      <selection activeCell="G20" sqref="G20"/>
    </sheetView>
  </sheetViews>
  <sheetFormatPr defaultColWidth="14.44140625" defaultRowHeight="15" customHeight="1" x14ac:dyDescent="0.85"/>
  <cols>
    <col min="1" max="1" width="8" style="8" customWidth="1"/>
    <col min="2" max="2" width="9.6640625" style="8" bestFit="1" customWidth="1"/>
    <col min="3" max="3" width="13.33203125" style="8" bestFit="1" customWidth="1"/>
    <col min="4" max="4" width="13.44140625" style="8" bestFit="1" customWidth="1"/>
    <col min="5" max="5" width="14.6640625" style="8" bestFit="1" customWidth="1"/>
    <col min="6" max="6" width="13.5546875" style="8" bestFit="1" customWidth="1"/>
    <col min="7" max="7" width="24.21875" style="8" customWidth="1"/>
    <col min="8" max="8" width="21.88671875" style="8" bestFit="1" customWidth="1"/>
    <col min="9" max="9" width="18.6640625" style="8" customWidth="1"/>
    <col min="10" max="10" width="10.21875" style="8" bestFit="1" customWidth="1"/>
    <col min="11" max="11" width="23.33203125" style="8" customWidth="1"/>
    <col min="12" max="12" width="16" style="8" bestFit="1" customWidth="1"/>
    <col min="13" max="13" width="17.6640625" style="8" bestFit="1" customWidth="1"/>
    <col min="14" max="14" width="16.109375" style="8" customWidth="1"/>
    <col min="15" max="15" width="15.6640625" style="8" bestFit="1" customWidth="1"/>
    <col min="16" max="16" width="17.44140625" style="8" customWidth="1"/>
    <col min="17" max="17" width="24.44140625" style="8" customWidth="1"/>
    <col min="18" max="18" width="13.109375" style="8" customWidth="1"/>
    <col min="19" max="19" width="14.5546875" style="8" customWidth="1"/>
    <col min="20" max="20" width="11.33203125" style="8" customWidth="1"/>
    <col min="21" max="21" width="12.88671875" style="8" customWidth="1"/>
    <col min="22" max="22" width="16.109375" style="8" bestFit="1" customWidth="1"/>
    <col min="23" max="23" width="22.21875" style="8" bestFit="1" customWidth="1"/>
    <col min="24" max="24" width="13.6640625" style="8" customWidth="1"/>
    <col min="25" max="25" width="14.109375" style="8" customWidth="1"/>
    <col min="26" max="26" width="19.5546875" style="8" customWidth="1"/>
    <col min="27" max="27" width="19.44140625" style="8" customWidth="1"/>
    <col min="28" max="28" width="13.109375" style="8" customWidth="1"/>
    <col min="29" max="29" width="18.21875" style="1" bestFit="1" customWidth="1"/>
    <col min="30" max="30" width="14.33203125" style="1" customWidth="1"/>
    <col min="31" max="31" width="12.44140625" style="1" bestFit="1" customWidth="1"/>
    <col min="32" max="32" width="8.88671875" style="1" customWidth="1"/>
    <col min="33" max="33" width="13" style="1" bestFit="1" customWidth="1"/>
    <col min="34" max="34" width="23.77734375" style="1" bestFit="1" customWidth="1"/>
    <col min="35" max="35" width="27.109375" style="1" bestFit="1" customWidth="1"/>
    <col min="36" max="16384" width="14.44140625" style="1"/>
  </cols>
  <sheetData>
    <row r="1" spans="1:35" ht="28.8" customHeight="1" x14ac:dyDescent="0.8">
      <c r="A1" s="139" t="s">
        <v>0</v>
      </c>
      <c r="B1" s="139" t="s">
        <v>1</v>
      </c>
      <c r="C1" s="139" t="s">
        <v>2</v>
      </c>
      <c r="D1" s="139" t="s">
        <v>3</v>
      </c>
      <c r="E1" s="139" t="s">
        <v>4</v>
      </c>
      <c r="F1" s="139" t="s">
        <v>5</v>
      </c>
      <c r="G1" s="139" t="s">
        <v>145</v>
      </c>
      <c r="H1" s="139" t="s">
        <v>6</v>
      </c>
      <c r="I1" s="139" t="s">
        <v>7</v>
      </c>
      <c r="J1" s="139" t="s">
        <v>8</v>
      </c>
      <c r="K1" s="139" t="s">
        <v>9</v>
      </c>
      <c r="L1" s="139" t="s">
        <v>10</v>
      </c>
      <c r="M1" s="139" t="s">
        <v>7065</v>
      </c>
      <c r="N1" s="139" t="s">
        <v>11</v>
      </c>
      <c r="O1" s="139" t="s">
        <v>12</v>
      </c>
      <c r="P1" s="139" t="s">
        <v>13</v>
      </c>
      <c r="Q1" s="139" t="s">
        <v>14</v>
      </c>
      <c r="R1" s="139" t="s">
        <v>15</v>
      </c>
      <c r="S1" s="139" t="s">
        <v>16</v>
      </c>
      <c r="T1" s="139" t="s">
        <v>17</v>
      </c>
      <c r="U1" s="139" t="s">
        <v>18</v>
      </c>
      <c r="V1" s="139" t="s">
        <v>19</v>
      </c>
      <c r="W1" s="139" t="s">
        <v>20</v>
      </c>
      <c r="X1" s="139"/>
      <c r="Y1" s="139" t="s">
        <v>21</v>
      </c>
      <c r="Z1" s="139" t="s">
        <v>22</v>
      </c>
      <c r="AA1" s="139" t="s">
        <v>23</v>
      </c>
      <c r="AB1" s="140"/>
      <c r="AC1" s="139" t="s">
        <v>24</v>
      </c>
      <c r="AD1" s="139" t="s">
        <v>25</v>
      </c>
      <c r="AE1" s="139" t="s">
        <v>26</v>
      </c>
      <c r="AF1" s="139" t="s">
        <v>27</v>
      </c>
      <c r="AG1" s="139" t="s">
        <v>28</v>
      </c>
      <c r="AH1" s="139" t="s">
        <v>29</v>
      </c>
      <c r="AI1" s="139" t="s">
        <v>30</v>
      </c>
    </row>
    <row r="2" spans="1:35" ht="25.5" customHeight="1" x14ac:dyDescent="0.8">
      <c r="A2" s="141" t="s">
        <v>31</v>
      </c>
      <c r="B2" s="141" t="s">
        <v>32</v>
      </c>
      <c r="C2" s="141" t="s">
        <v>33</v>
      </c>
      <c r="D2" s="141" t="s">
        <v>34</v>
      </c>
      <c r="E2" s="141" t="s">
        <v>35</v>
      </c>
      <c r="F2" s="141" t="s">
        <v>36</v>
      </c>
      <c r="G2" s="141" t="s">
        <v>146</v>
      </c>
      <c r="H2" s="141" t="s">
        <v>37</v>
      </c>
      <c r="I2" s="142" t="s">
        <v>7</v>
      </c>
      <c r="J2" s="139" t="s">
        <v>8</v>
      </c>
      <c r="K2" s="141" t="s">
        <v>38</v>
      </c>
      <c r="L2" s="141" t="s">
        <v>39</v>
      </c>
      <c r="M2" s="141" t="s">
        <v>7062</v>
      </c>
      <c r="N2" s="141" t="s">
        <v>40</v>
      </c>
      <c r="O2" s="138" t="s">
        <v>41</v>
      </c>
      <c r="P2" s="141" t="s">
        <v>42</v>
      </c>
      <c r="Q2" s="138" t="s">
        <v>43</v>
      </c>
      <c r="R2" s="138" t="s">
        <v>44</v>
      </c>
      <c r="S2" s="138" t="s">
        <v>45</v>
      </c>
      <c r="T2" s="138" t="s">
        <v>46</v>
      </c>
      <c r="U2" s="143" t="s">
        <v>47</v>
      </c>
      <c r="V2" s="143" t="s">
        <v>48</v>
      </c>
      <c r="W2" s="143" t="s">
        <v>49</v>
      </c>
      <c r="X2" s="144"/>
      <c r="Y2" s="138" t="s">
        <v>50</v>
      </c>
      <c r="Z2" s="138" t="s">
        <v>51</v>
      </c>
      <c r="AA2" s="138" t="s">
        <v>52</v>
      </c>
      <c r="AB2" s="138"/>
      <c r="AC2" s="138" t="s">
        <v>53</v>
      </c>
      <c r="AD2" s="138" t="s">
        <v>54</v>
      </c>
      <c r="AE2" s="138" t="s">
        <v>55</v>
      </c>
      <c r="AF2" s="138" t="s">
        <v>56</v>
      </c>
      <c r="AG2" s="138" t="s">
        <v>57</v>
      </c>
      <c r="AH2" s="138" t="s">
        <v>58</v>
      </c>
      <c r="AI2" s="138" t="s">
        <v>59</v>
      </c>
    </row>
    <row r="3" spans="1:35" s="5" customFormat="1" ht="25.5" customHeight="1" x14ac:dyDescent="0.85">
      <c r="A3" s="186">
        <v>1</v>
      </c>
      <c r="B3" s="15" t="s">
        <v>100</v>
      </c>
      <c r="C3" s="15" t="s">
        <v>147</v>
      </c>
      <c r="D3" s="15" t="s">
        <v>148</v>
      </c>
      <c r="E3" s="15" t="s">
        <v>149</v>
      </c>
      <c r="F3" s="15"/>
      <c r="G3" s="15" t="s">
        <v>11297</v>
      </c>
      <c r="H3" s="16">
        <v>507</v>
      </c>
      <c r="I3" s="17">
        <v>470154</v>
      </c>
      <c r="J3" s="17">
        <v>1296288</v>
      </c>
      <c r="K3" s="18">
        <v>42993</v>
      </c>
      <c r="L3" s="15" t="s">
        <v>67</v>
      </c>
      <c r="M3" s="15"/>
      <c r="N3" s="15" t="s">
        <v>150</v>
      </c>
      <c r="O3" s="15" t="s">
        <v>73</v>
      </c>
      <c r="P3" s="15" t="s">
        <v>151</v>
      </c>
      <c r="Q3" s="15" t="s">
        <v>61</v>
      </c>
      <c r="R3" s="19">
        <v>52</v>
      </c>
      <c r="S3" s="19">
        <v>15.6</v>
      </c>
      <c r="T3" s="20">
        <v>2.5249999999999999</v>
      </c>
      <c r="U3" s="20" t="s">
        <v>152</v>
      </c>
      <c r="V3" s="20" t="s">
        <v>153</v>
      </c>
      <c r="W3" s="15" t="s">
        <v>69</v>
      </c>
      <c r="X3" s="13"/>
      <c r="Y3" s="15" t="s">
        <v>70</v>
      </c>
      <c r="Z3" s="15" t="s">
        <v>75</v>
      </c>
      <c r="AA3" s="15" t="s">
        <v>72</v>
      </c>
      <c r="AB3" s="15"/>
      <c r="AC3" s="4"/>
      <c r="AD3" s="4"/>
      <c r="AE3" s="4"/>
      <c r="AF3" s="4"/>
      <c r="AG3" s="4"/>
      <c r="AH3" s="4"/>
      <c r="AI3" s="4"/>
    </row>
    <row r="4" spans="1:35" s="5" customFormat="1" ht="25.5" customHeight="1" x14ac:dyDescent="0.85">
      <c r="A4" s="186">
        <v>2</v>
      </c>
      <c r="B4" s="15" t="s">
        <v>100</v>
      </c>
      <c r="C4" s="15" t="s">
        <v>147</v>
      </c>
      <c r="D4" s="15" t="s">
        <v>148</v>
      </c>
      <c r="E4" s="15" t="s">
        <v>154</v>
      </c>
      <c r="F4" s="15"/>
      <c r="G4" s="15" t="s">
        <v>11298</v>
      </c>
      <c r="H4" s="16">
        <v>508</v>
      </c>
      <c r="I4" s="17">
        <v>469061</v>
      </c>
      <c r="J4" s="17">
        <v>1294006</v>
      </c>
      <c r="K4" s="18">
        <v>42991</v>
      </c>
      <c r="L4" s="15" t="s">
        <v>67</v>
      </c>
      <c r="M4" s="15"/>
      <c r="N4" s="15" t="s">
        <v>150</v>
      </c>
      <c r="O4" s="15" t="s">
        <v>73</v>
      </c>
      <c r="P4" s="15" t="s">
        <v>155</v>
      </c>
      <c r="Q4" s="15" t="s">
        <v>61</v>
      </c>
      <c r="R4" s="19">
        <v>55</v>
      </c>
      <c r="S4" s="19">
        <v>15.6</v>
      </c>
      <c r="T4" s="20" t="s">
        <v>156</v>
      </c>
      <c r="U4" s="20" t="s">
        <v>157</v>
      </c>
      <c r="V4" s="20" t="s">
        <v>158</v>
      </c>
      <c r="W4" s="15" t="s">
        <v>69</v>
      </c>
      <c r="X4" s="13"/>
      <c r="Y4" s="15" t="s">
        <v>70</v>
      </c>
      <c r="Z4" s="15" t="s">
        <v>75</v>
      </c>
      <c r="AA4" s="15" t="s">
        <v>72</v>
      </c>
      <c r="AB4" s="15"/>
      <c r="AC4" s="4"/>
      <c r="AD4" s="4"/>
      <c r="AE4" s="4"/>
      <c r="AF4" s="4"/>
      <c r="AG4" s="4"/>
      <c r="AH4" s="4"/>
      <c r="AI4" s="4"/>
    </row>
    <row r="5" spans="1:35" s="5" customFormat="1" ht="25.5" customHeight="1" x14ac:dyDescent="0.85">
      <c r="A5" s="186">
        <v>3</v>
      </c>
      <c r="B5" s="15" t="s">
        <v>100</v>
      </c>
      <c r="C5" s="15" t="s">
        <v>147</v>
      </c>
      <c r="D5" s="15" t="s">
        <v>148</v>
      </c>
      <c r="E5" s="15" t="s">
        <v>154</v>
      </c>
      <c r="F5" s="15"/>
      <c r="G5" s="15" t="s">
        <v>11299</v>
      </c>
      <c r="H5" s="16">
        <v>509</v>
      </c>
      <c r="I5" s="17">
        <v>470283</v>
      </c>
      <c r="J5" s="17">
        <v>1294120</v>
      </c>
      <c r="K5" s="18">
        <v>42990</v>
      </c>
      <c r="L5" s="15" t="s">
        <v>67</v>
      </c>
      <c r="M5" s="15"/>
      <c r="N5" s="15" t="s">
        <v>150</v>
      </c>
      <c r="O5" s="15" t="s">
        <v>73</v>
      </c>
      <c r="P5" s="15" t="s">
        <v>159</v>
      </c>
      <c r="Q5" s="15" t="s">
        <v>61</v>
      </c>
      <c r="R5" s="19">
        <v>57</v>
      </c>
      <c r="S5" s="19">
        <v>19.5</v>
      </c>
      <c r="T5" s="20">
        <v>2.8220000000000001</v>
      </c>
      <c r="U5" s="20" t="s">
        <v>160</v>
      </c>
      <c r="V5" s="20">
        <v>9.1999999999999993</v>
      </c>
      <c r="W5" s="15" t="s">
        <v>69</v>
      </c>
      <c r="X5" s="13"/>
      <c r="Y5" s="15" t="s">
        <v>70</v>
      </c>
      <c r="Z5" s="15" t="s">
        <v>75</v>
      </c>
      <c r="AA5" s="15" t="s">
        <v>72</v>
      </c>
      <c r="AB5" s="15"/>
      <c r="AC5" s="4"/>
      <c r="AD5" s="4"/>
      <c r="AE5" s="4"/>
      <c r="AF5" s="4"/>
      <c r="AG5" s="4"/>
      <c r="AH5" s="4"/>
      <c r="AI5" s="4"/>
    </row>
    <row r="6" spans="1:35" s="5" customFormat="1" ht="25.5" customHeight="1" x14ac:dyDescent="0.85">
      <c r="A6" s="186">
        <v>4</v>
      </c>
      <c r="B6" s="15" t="s">
        <v>100</v>
      </c>
      <c r="C6" s="15" t="s">
        <v>147</v>
      </c>
      <c r="D6" s="15" t="s">
        <v>148</v>
      </c>
      <c r="E6" s="15" t="s">
        <v>161</v>
      </c>
      <c r="F6" s="15"/>
      <c r="G6" s="15" t="s">
        <v>11300</v>
      </c>
      <c r="H6" s="16">
        <v>510</v>
      </c>
      <c r="I6" s="17">
        <v>469385</v>
      </c>
      <c r="J6" s="17">
        <v>1295742</v>
      </c>
      <c r="K6" s="18">
        <v>42992</v>
      </c>
      <c r="L6" s="15" t="s">
        <v>67</v>
      </c>
      <c r="M6" s="15"/>
      <c r="N6" s="15" t="s">
        <v>150</v>
      </c>
      <c r="O6" s="15" t="s">
        <v>73</v>
      </c>
      <c r="P6" s="15" t="s">
        <v>162</v>
      </c>
      <c r="Q6" s="15" t="s">
        <v>61</v>
      </c>
      <c r="R6" s="19">
        <v>57</v>
      </c>
      <c r="S6" s="19">
        <v>23.4</v>
      </c>
      <c r="T6" s="20">
        <v>3.004</v>
      </c>
      <c r="U6" s="20" t="s">
        <v>163</v>
      </c>
      <c r="V6" s="20">
        <v>12.2</v>
      </c>
      <c r="W6" s="15" t="s">
        <v>69</v>
      </c>
      <c r="X6" s="13"/>
      <c r="Y6" s="15" t="s">
        <v>70</v>
      </c>
      <c r="Z6" s="15" t="s">
        <v>75</v>
      </c>
      <c r="AA6" s="15" t="s">
        <v>72</v>
      </c>
      <c r="AB6" s="15"/>
      <c r="AC6" s="4"/>
      <c r="AD6" s="4"/>
      <c r="AE6" s="4"/>
      <c r="AF6" s="4"/>
      <c r="AG6" s="4"/>
      <c r="AH6" s="4"/>
      <c r="AI6" s="4"/>
    </row>
    <row r="7" spans="1:35" s="5" customFormat="1" ht="25.5" customHeight="1" x14ac:dyDescent="0.85">
      <c r="A7" s="186">
        <v>5</v>
      </c>
      <c r="B7" s="15" t="s">
        <v>100</v>
      </c>
      <c r="C7" s="15" t="s">
        <v>147</v>
      </c>
      <c r="D7" s="15" t="s">
        <v>148</v>
      </c>
      <c r="E7" s="15" t="s">
        <v>164</v>
      </c>
      <c r="F7" s="15"/>
      <c r="G7" s="15" t="s">
        <v>11301</v>
      </c>
      <c r="H7" s="16">
        <v>518</v>
      </c>
      <c r="I7" s="17">
        <v>471245</v>
      </c>
      <c r="J7" s="17">
        <v>1299453</v>
      </c>
      <c r="K7" s="18">
        <v>43004</v>
      </c>
      <c r="L7" s="15" t="s">
        <v>67</v>
      </c>
      <c r="M7" s="15"/>
      <c r="N7" s="15" t="s">
        <v>150</v>
      </c>
      <c r="O7" s="15" t="s">
        <v>73</v>
      </c>
      <c r="P7" s="15" t="s">
        <v>165</v>
      </c>
      <c r="Q7" s="15" t="s">
        <v>61</v>
      </c>
      <c r="R7" s="19">
        <v>52</v>
      </c>
      <c r="S7" s="19">
        <v>19.5</v>
      </c>
      <c r="T7" s="21">
        <v>2.702</v>
      </c>
      <c r="U7" s="22">
        <v>8.1</v>
      </c>
      <c r="V7" s="22" t="s">
        <v>166</v>
      </c>
      <c r="W7" s="15" t="s">
        <v>69</v>
      </c>
      <c r="X7" s="13"/>
      <c r="Y7" s="15" t="s">
        <v>70</v>
      </c>
      <c r="Z7" s="15" t="s">
        <v>75</v>
      </c>
      <c r="AA7" s="15" t="s">
        <v>72</v>
      </c>
      <c r="AB7" s="15"/>
      <c r="AC7" s="4"/>
      <c r="AD7" s="4"/>
      <c r="AE7" s="4"/>
      <c r="AF7" s="4"/>
      <c r="AG7" s="4"/>
      <c r="AH7" s="4"/>
      <c r="AI7" s="4"/>
    </row>
    <row r="8" spans="1:35" s="5" customFormat="1" ht="25.5" customHeight="1" x14ac:dyDescent="0.85">
      <c r="A8" s="186">
        <v>6</v>
      </c>
      <c r="B8" s="15" t="s">
        <v>100</v>
      </c>
      <c r="C8" s="15" t="s">
        <v>147</v>
      </c>
      <c r="D8" s="15" t="s">
        <v>148</v>
      </c>
      <c r="E8" s="15" t="s">
        <v>167</v>
      </c>
      <c r="F8" s="4"/>
      <c r="G8" s="15" t="s">
        <v>11302</v>
      </c>
      <c r="H8" s="23">
        <v>520</v>
      </c>
      <c r="I8" s="17">
        <v>473156</v>
      </c>
      <c r="J8" s="17">
        <v>1302536</v>
      </c>
      <c r="K8" s="18">
        <v>43164</v>
      </c>
      <c r="L8" s="15" t="s">
        <v>67</v>
      </c>
      <c r="M8" s="15"/>
      <c r="N8" s="15" t="s">
        <v>150</v>
      </c>
      <c r="O8" s="15" t="s">
        <v>73</v>
      </c>
      <c r="P8" s="15" t="s">
        <v>168</v>
      </c>
      <c r="Q8" s="15" t="s">
        <v>61</v>
      </c>
      <c r="R8" s="19">
        <v>60</v>
      </c>
      <c r="S8" s="19">
        <v>11.7</v>
      </c>
      <c r="T8" s="21">
        <v>2.1</v>
      </c>
      <c r="U8" s="22">
        <v>6.3</v>
      </c>
      <c r="V8" s="22">
        <v>12.53</v>
      </c>
      <c r="W8" s="15" t="s">
        <v>69</v>
      </c>
      <c r="X8" s="13"/>
      <c r="Y8" s="15" t="s">
        <v>70</v>
      </c>
      <c r="Z8" s="15" t="s">
        <v>75</v>
      </c>
      <c r="AA8" s="15" t="s">
        <v>72</v>
      </c>
      <c r="AB8" s="15"/>
      <c r="AC8" s="4"/>
      <c r="AD8" s="4"/>
      <c r="AE8" s="4"/>
      <c r="AF8" s="4"/>
      <c r="AG8" s="4"/>
      <c r="AH8" s="4"/>
      <c r="AI8" s="4"/>
    </row>
    <row r="9" spans="1:35" s="5" customFormat="1" ht="25.5" customHeight="1" x14ac:dyDescent="0.85">
      <c r="A9" s="186">
        <v>7</v>
      </c>
      <c r="B9" s="15" t="s">
        <v>100</v>
      </c>
      <c r="C9" s="15" t="s">
        <v>147</v>
      </c>
      <c r="D9" s="15" t="s">
        <v>148</v>
      </c>
      <c r="E9" s="15" t="s">
        <v>169</v>
      </c>
      <c r="F9" s="15"/>
      <c r="G9" s="15" t="s">
        <v>11303</v>
      </c>
      <c r="H9" s="16">
        <v>568</v>
      </c>
      <c r="I9" s="17">
        <v>467575</v>
      </c>
      <c r="J9" s="17">
        <v>1291523</v>
      </c>
      <c r="K9" s="18">
        <v>43006</v>
      </c>
      <c r="L9" s="15" t="s">
        <v>67</v>
      </c>
      <c r="M9" s="15"/>
      <c r="N9" s="15" t="s">
        <v>150</v>
      </c>
      <c r="O9" s="15" t="s">
        <v>73</v>
      </c>
      <c r="P9" s="15" t="s">
        <v>170</v>
      </c>
      <c r="Q9" s="15" t="s">
        <v>61</v>
      </c>
      <c r="R9" s="19">
        <v>53</v>
      </c>
      <c r="S9" s="19">
        <v>23.4</v>
      </c>
      <c r="T9" s="22">
        <v>2.9430000000000001</v>
      </c>
      <c r="U9" s="22">
        <v>2.5</v>
      </c>
      <c r="V9" s="22" t="s">
        <v>171</v>
      </c>
      <c r="W9" s="15" t="s">
        <v>69</v>
      </c>
      <c r="X9" s="13"/>
      <c r="Y9" s="15" t="s">
        <v>70</v>
      </c>
      <c r="Z9" s="15" t="s">
        <v>75</v>
      </c>
      <c r="AA9" s="15" t="s">
        <v>72</v>
      </c>
      <c r="AB9" s="15"/>
      <c r="AC9" s="4"/>
      <c r="AD9" s="4"/>
      <c r="AE9" s="4"/>
      <c r="AF9" s="4"/>
      <c r="AG9" s="4"/>
      <c r="AH9" s="4"/>
      <c r="AI9" s="4"/>
    </row>
    <row r="10" spans="1:35" s="5" customFormat="1" ht="25.5" customHeight="1" x14ac:dyDescent="0.85">
      <c r="A10" s="186">
        <v>8</v>
      </c>
      <c r="B10" s="15" t="s">
        <v>100</v>
      </c>
      <c r="C10" s="15" t="s">
        <v>147</v>
      </c>
      <c r="D10" s="15" t="s">
        <v>148</v>
      </c>
      <c r="E10" s="15" t="s">
        <v>167</v>
      </c>
      <c r="F10" s="15"/>
      <c r="G10" s="15" t="s">
        <v>11304</v>
      </c>
      <c r="H10" s="16">
        <v>575</v>
      </c>
      <c r="I10" s="17">
        <v>473176</v>
      </c>
      <c r="J10" s="17">
        <v>1302553</v>
      </c>
      <c r="K10" s="18">
        <v>43003</v>
      </c>
      <c r="L10" s="15" t="s">
        <v>67</v>
      </c>
      <c r="M10" s="15"/>
      <c r="N10" s="15" t="s">
        <v>150</v>
      </c>
      <c r="O10" s="15" t="s">
        <v>73</v>
      </c>
      <c r="P10" s="15" t="s">
        <v>172</v>
      </c>
      <c r="Q10" s="15" t="s">
        <v>61</v>
      </c>
      <c r="R10" s="19">
        <v>53</v>
      </c>
      <c r="S10" s="19">
        <v>15.6</v>
      </c>
      <c r="T10" s="21">
        <v>2.9430000000000001</v>
      </c>
      <c r="U10" s="22">
        <v>4.0999999999999996</v>
      </c>
      <c r="V10" s="22" t="s">
        <v>173</v>
      </c>
      <c r="W10" s="15" t="s">
        <v>69</v>
      </c>
      <c r="X10" s="13"/>
      <c r="Y10" s="15" t="s">
        <v>70</v>
      </c>
      <c r="Z10" s="15" t="s">
        <v>75</v>
      </c>
      <c r="AA10" s="15" t="s">
        <v>72</v>
      </c>
      <c r="AB10" s="15"/>
      <c r="AC10" s="4"/>
      <c r="AD10" s="4"/>
      <c r="AE10" s="4"/>
      <c r="AF10" s="4"/>
      <c r="AG10" s="4"/>
      <c r="AH10" s="4"/>
      <c r="AI10" s="4"/>
    </row>
    <row r="11" spans="1:35" s="5" customFormat="1" ht="25.5" customHeight="1" x14ac:dyDescent="0.85">
      <c r="A11" s="186">
        <v>9</v>
      </c>
      <c r="B11" s="15" t="s">
        <v>100</v>
      </c>
      <c r="C11" s="15" t="s">
        <v>147</v>
      </c>
      <c r="D11" s="15" t="s">
        <v>148</v>
      </c>
      <c r="E11" s="15" t="s">
        <v>174</v>
      </c>
      <c r="F11" s="4"/>
      <c r="G11" s="15" t="s">
        <v>11305</v>
      </c>
      <c r="H11" s="23">
        <v>594</v>
      </c>
      <c r="I11" s="24">
        <v>472808</v>
      </c>
      <c r="J11" s="24">
        <v>1302558</v>
      </c>
      <c r="K11" s="25">
        <v>43167</v>
      </c>
      <c r="L11" s="15" t="s">
        <v>67</v>
      </c>
      <c r="M11" s="15"/>
      <c r="N11" s="15" t="s">
        <v>150</v>
      </c>
      <c r="O11" s="15" t="s">
        <v>73</v>
      </c>
      <c r="P11" s="15" t="s">
        <v>175</v>
      </c>
      <c r="Q11" s="15" t="s">
        <v>61</v>
      </c>
      <c r="R11" s="26">
        <v>60</v>
      </c>
      <c r="S11" s="26">
        <v>15.6</v>
      </c>
      <c r="T11" s="26">
        <v>1.55</v>
      </c>
      <c r="U11" s="26">
        <v>5.38</v>
      </c>
      <c r="V11" s="26">
        <v>11.67</v>
      </c>
      <c r="W11" s="15" t="s">
        <v>69</v>
      </c>
      <c r="X11" s="13"/>
      <c r="Y11" s="15" t="s">
        <v>70</v>
      </c>
      <c r="Z11" s="15" t="s">
        <v>75</v>
      </c>
      <c r="AA11" s="15" t="s">
        <v>72</v>
      </c>
      <c r="AB11" s="15"/>
      <c r="AC11" s="4"/>
      <c r="AD11" s="4"/>
      <c r="AE11" s="4"/>
      <c r="AF11" s="4"/>
      <c r="AG11" s="4"/>
      <c r="AH11" s="4"/>
      <c r="AI11" s="4"/>
    </row>
    <row r="12" spans="1:35" s="5" customFormat="1" ht="25.5" customHeight="1" x14ac:dyDescent="0.85">
      <c r="A12" s="186">
        <v>10</v>
      </c>
      <c r="B12" s="15" t="s">
        <v>100</v>
      </c>
      <c r="C12" s="15" t="s">
        <v>147</v>
      </c>
      <c r="D12" s="15" t="s">
        <v>148</v>
      </c>
      <c r="E12" s="15" t="s">
        <v>167</v>
      </c>
      <c r="F12" s="4"/>
      <c r="G12" s="15" t="s">
        <v>11306</v>
      </c>
      <c r="H12" s="23">
        <v>525</v>
      </c>
      <c r="I12" s="17">
        <v>473398</v>
      </c>
      <c r="J12" s="17">
        <v>1302290</v>
      </c>
      <c r="K12" s="18">
        <v>43201</v>
      </c>
      <c r="L12" s="15" t="s">
        <v>67</v>
      </c>
      <c r="M12" s="15"/>
      <c r="N12" s="15" t="s">
        <v>150</v>
      </c>
      <c r="O12" s="15" t="s">
        <v>73</v>
      </c>
      <c r="P12" s="15" t="s">
        <v>176</v>
      </c>
      <c r="Q12" s="15" t="s">
        <v>61</v>
      </c>
      <c r="R12" s="19">
        <v>60</v>
      </c>
      <c r="S12" s="19">
        <v>15.6</v>
      </c>
      <c r="T12" s="19">
        <v>2.74</v>
      </c>
      <c r="U12" s="19">
        <v>4.5599999999999996</v>
      </c>
      <c r="V12" s="19">
        <v>4.8</v>
      </c>
      <c r="W12" s="15" t="s">
        <v>69</v>
      </c>
      <c r="X12" s="13"/>
      <c r="Y12" s="15" t="s">
        <v>70</v>
      </c>
      <c r="Z12" s="15" t="s">
        <v>75</v>
      </c>
      <c r="AA12" s="15" t="s">
        <v>72</v>
      </c>
      <c r="AB12" s="15"/>
      <c r="AC12" s="4"/>
      <c r="AD12" s="4"/>
      <c r="AE12" s="4"/>
      <c r="AF12" s="4"/>
      <c r="AG12" s="4"/>
      <c r="AH12" s="4"/>
      <c r="AI12" s="4"/>
    </row>
    <row r="13" spans="1:35" s="5" customFormat="1" ht="25.5" customHeight="1" x14ac:dyDescent="0.85">
      <c r="A13" s="186">
        <v>11</v>
      </c>
      <c r="B13" s="15" t="s">
        <v>100</v>
      </c>
      <c r="C13" s="15" t="s">
        <v>147</v>
      </c>
      <c r="D13" s="15" t="s">
        <v>148</v>
      </c>
      <c r="E13" s="15" t="s">
        <v>177</v>
      </c>
      <c r="F13" s="15"/>
      <c r="G13" s="15" t="s">
        <v>11307</v>
      </c>
      <c r="H13" s="16">
        <v>533</v>
      </c>
      <c r="I13" s="17">
        <v>473387</v>
      </c>
      <c r="J13" s="17">
        <v>1300179</v>
      </c>
      <c r="K13" s="18">
        <v>43005</v>
      </c>
      <c r="L13" s="15" t="s">
        <v>67</v>
      </c>
      <c r="M13" s="15"/>
      <c r="N13" s="15" t="s">
        <v>150</v>
      </c>
      <c r="O13" s="15" t="s">
        <v>73</v>
      </c>
      <c r="P13" s="15" t="s">
        <v>178</v>
      </c>
      <c r="Q13" s="15" t="s">
        <v>61</v>
      </c>
      <c r="R13" s="19">
        <v>55</v>
      </c>
      <c r="S13" s="19">
        <v>27.5</v>
      </c>
      <c r="T13" s="21">
        <v>2.7029999999999998</v>
      </c>
      <c r="U13" s="22">
        <v>5.2</v>
      </c>
      <c r="V13" s="22" t="s">
        <v>179</v>
      </c>
      <c r="W13" s="15" t="s">
        <v>69</v>
      </c>
      <c r="X13" s="13"/>
      <c r="Y13" s="15" t="s">
        <v>70</v>
      </c>
      <c r="Z13" s="15" t="s">
        <v>75</v>
      </c>
      <c r="AA13" s="15" t="s">
        <v>72</v>
      </c>
      <c r="AB13" s="15"/>
      <c r="AC13" s="4"/>
      <c r="AD13" s="4"/>
      <c r="AE13" s="4"/>
      <c r="AF13" s="4"/>
      <c r="AG13" s="4"/>
      <c r="AH13" s="4"/>
      <c r="AI13" s="4"/>
    </row>
    <row r="14" spans="1:35" s="5" customFormat="1" ht="25.5" customHeight="1" x14ac:dyDescent="0.85">
      <c r="A14" s="186">
        <v>12</v>
      </c>
      <c r="B14" s="15" t="s">
        <v>100</v>
      </c>
      <c r="C14" s="15" t="s">
        <v>147</v>
      </c>
      <c r="D14" s="15" t="s">
        <v>148</v>
      </c>
      <c r="E14" s="15" t="s">
        <v>180</v>
      </c>
      <c r="F14" s="15"/>
      <c r="G14" s="15" t="s">
        <v>11308</v>
      </c>
      <c r="H14" s="16">
        <v>534</v>
      </c>
      <c r="I14" s="17">
        <v>467855</v>
      </c>
      <c r="J14" s="17">
        <v>1292412</v>
      </c>
      <c r="K14" s="18">
        <v>42989</v>
      </c>
      <c r="L14" s="15" t="s">
        <v>67</v>
      </c>
      <c r="M14" s="15"/>
      <c r="N14" s="15" t="s">
        <v>150</v>
      </c>
      <c r="O14" s="15" t="s">
        <v>73</v>
      </c>
      <c r="P14" s="15" t="s">
        <v>181</v>
      </c>
      <c r="Q14" s="15" t="s">
        <v>61</v>
      </c>
      <c r="R14" s="19">
        <v>55</v>
      </c>
      <c r="S14" s="19">
        <v>19.5</v>
      </c>
      <c r="T14" s="27">
        <v>3.18</v>
      </c>
      <c r="U14" s="28">
        <v>3.5</v>
      </c>
      <c r="V14" s="22" t="s">
        <v>182</v>
      </c>
      <c r="W14" s="15" t="s">
        <v>69</v>
      </c>
      <c r="X14" s="13"/>
      <c r="Y14" s="15" t="s">
        <v>70</v>
      </c>
      <c r="Z14" s="15" t="s">
        <v>75</v>
      </c>
      <c r="AA14" s="15" t="s">
        <v>72</v>
      </c>
      <c r="AB14" s="15"/>
      <c r="AC14" s="4"/>
      <c r="AD14" s="4"/>
      <c r="AE14" s="4"/>
      <c r="AF14" s="4"/>
      <c r="AG14" s="4"/>
      <c r="AH14" s="4"/>
      <c r="AI14" s="4"/>
    </row>
    <row r="15" spans="1:35" s="5" customFormat="1" ht="25.5" customHeight="1" x14ac:dyDescent="0.85">
      <c r="A15" s="186">
        <v>13</v>
      </c>
      <c r="B15" s="15" t="s">
        <v>100</v>
      </c>
      <c r="C15" s="15" t="s">
        <v>147</v>
      </c>
      <c r="D15" s="15" t="s">
        <v>148</v>
      </c>
      <c r="E15" s="15" t="s">
        <v>180</v>
      </c>
      <c r="F15" s="15"/>
      <c r="G15" s="15" t="s">
        <v>11309</v>
      </c>
      <c r="H15" s="16">
        <v>535</v>
      </c>
      <c r="I15" s="17">
        <v>467919</v>
      </c>
      <c r="J15" s="17">
        <v>1292493</v>
      </c>
      <c r="K15" s="18">
        <v>42992</v>
      </c>
      <c r="L15" s="15" t="s">
        <v>67</v>
      </c>
      <c r="M15" s="15"/>
      <c r="N15" s="15" t="s">
        <v>150</v>
      </c>
      <c r="O15" s="15" t="s">
        <v>73</v>
      </c>
      <c r="P15" s="15" t="s">
        <v>183</v>
      </c>
      <c r="Q15" s="15" t="s">
        <v>61</v>
      </c>
      <c r="R15" s="19">
        <v>55</v>
      </c>
      <c r="S15" s="19">
        <v>19.5</v>
      </c>
      <c r="T15" s="27">
        <v>2.7029999999999998</v>
      </c>
      <c r="U15" s="28">
        <v>3.2</v>
      </c>
      <c r="V15" s="22" t="s">
        <v>184</v>
      </c>
      <c r="W15" s="15" t="s">
        <v>69</v>
      </c>
      <c r="X15" s="13"/>
      <c r="Y15" s="15" t="s">
        <v>70</v>
      </c>
      <c r="Z15" s="15" t="s">
        <v>75</v>
      </c>
      <c r="AA15" s="15" t="s">
        <v>72</v>
      </c>
      <c r="AB15" s="15"/>
      <c r="AC15" s="4"/>
      <c r="AD15" s="4"/>
      <c r="AE15" s="4"/>
      <c r="AF15" s="4"/>
      <c r="AG15" s="4"/>
      <c r="AH15" s="4"/>
      <c r="AI15" s="4"/>
    </row>
    <row r="16" spans="1:35" s="5" customFormat="1" ht="25.5" customHeight="1" x14ac:dyDescent="0.85">
      <c r="A16" s="186">
        <v>14</v>
      </c>
      <c r="B16" s="15" t="s">
        <v>100</v>
      </c>
      <c r="C16" s="15" t="s">
        <v>147</v>
      </c>
      <c r="D16" s="15" t="s">
        <v>148</v>
      </c>
      <c r="E16" s="15" t="s">
        <v>185</v>
      </c>
      <c r="F16" s="15"/>
      <c r="G16" s="15" t="s">
        <v>11310</v>
      </c>
      <c r="H16" s="16">
        <v>537</v>
      </c>
      <c r="I16" s="17">
        <v>469415</v>
      </c>
      <c r="J16" s="17">
        <v>1294947</v>
      </c>
      <c r="K16" s="18">
        <v>42991</v>
      </c>
      <c r="L16" s="15" t="s">
        <v>67</v>
      </c>
      <c r="M16" s="15"/>
      <c r="N16" s="15" t="s">
        <v>150</v>
      </c>
      <c r="O16" s="15" t="s">
        <v>73</v>
      </c>
      <c r="P16" s="15" t="s">
        <v>186</v>
      </c>
      <c r="Q16" s="15" t="s">
        <v>61</v>
      </c>
      <c r="R16" s="19">
        <v>55</v>
      </c>
      <c r="S16" s="19">
        <v>23.4</v>
      </c>
      <c r="T16" s="27">
        <v>3.004</v>
      </c>
      <c r="U16" s="28">
        <v>4.6500000000000004</v>
      </c>
      <c r="V16" s="22">
        <v>7.41</v>
      </c>
      <c r="W16" s="15" t="s">
        <v>69</v>
      </c>
      <c r="X16" s="13"/>
      <c r="Y16" s="15" t="s">
        <v>70</v>
      </c>
      <c r="Z16" s="15" t="s">
        <v>75</v>
      </c>
      <c r="AA16" s="15" t="s">
        <v>72</v>
      </c>
      <c r="AB16" s="15"/>
      <c r="AC16" s="4"/>
      <c r="AD16" s="4"/>
      <c r="AE16" s="4"/>
      <c r="AF16" s="4"/>
      <c r="AG16" s="4"/>
      <c r="AH16" s="4"/>
      <c r="AI16" s="4"/>
    </row>
    <row r="17" spans="1:35" s="5" customFormat="1" ht="25.5" customHeight="1" x14ac:dyDescent="0.85">
      <c r="A17" s="186">
        <v>15</v>
      </c>
      <c r="B17" s="15" t="s">
        <v>100</v>
      </c>
      <c r="C17" s="15" t="s">
        <v>147</v>
      </c>
      <c r="D17" s="15" t="s">
        <v>148</v>
      </c>
      <c r="E17" s="15" t="s">
        <v>187</v>
      </c>
      <c r="F17" s="15"/>
      <c r="G17" s="15" t="s">
        <v>11311</v>
      </c>
      <c r="H17" s="16">
        <v>538</v>
      </c>
      <c r="I17" s="17">
        <v>472106</v>
      </c>
      <c r="J17" s="17">
        <v>1296501</v>
      </c>
      <c r="K17" s="18">
        <v>43005</v>
      </c>
      <c r="L17" s="15" t="s">
        <v>67</v>
      </c>
      <c r="M17" s="15"/>
      <c r="N17" s="15" t="s">
        <v>150</v>
      </c>
      <c r="O17" s="15" t="s">
        <v>73</v>
      </c>
      <c r="P17" s="15" t="s">
        <v>188</v>
      </c>
      <c r="Q17" s="15" t="s">
        <v>61</v>
      </c>
      <c r="R17" s="19">
        <v>55</v>
      </c>
      <c r="S17" s="19">
        <v>23.4</v>
      </c>
      <c r="T17" s="27">
        <v>2.8839999999999999</v>
      </c>
      <c r="U17" s="28">
        <v>4.49</v>
      </c>
      <c r="V17" s="22" t="s">
        <v>189</v>
      </c>
      <c r="W17" s="15" t="s">
        <v>69</v>
      </c>
      <c r="X17" s="13"/>
      <c r="Y17" s="15" t="s">
        <v>70</v>
      </c>
      <c r="Z17" s="15" t="s">
        <v>75</v>
      </c>
      <c r="AA17" s="15" t="s">
        <v>72</v>
      </c>
      <c r="AB17" s="15"/>
      <c r="AC17" s="4"/>
      <c r="AD17" s="4"/>
      <c r="AE17" s="4"/>
      <c r="AF17" s="4"/>
      <c r="AG17" s="4"/>
      <c r="AH17" s="4"/>
      <c r="AI17" s="4"/>
    </row>
    <row r="18" spans="1:35" s="5" customFormat="1" ht="25.5" customHeight="1" x14ac:dyDescent="0.85">
      <c r="A18" s="186">
        <v>16</v>
      </c>
      <c r="B18" s="15" t="s">
        <v>100</v>
      </c>
      <c r="C18" s="15" t="s">
        <v>147</v>
      </c>
      <c r="D18" s="15" t="s">
        <v>148</v>
      </c>
      <c r="E18" s="15" t="s">
        <v>190</v>
      </c>
      <c r="F18" s="15"/>
      <c r="G18" s="15" t="s">
        <v>11312</v>
      </c>
      <c r="H18" s="16">
        <v>539</v>
      </c>
      <c r="I18" s="17">
        <v>470458</v>
      </c>
      <c r="J18" s="17">
        <v>1297424</v>
      </c>
      <c r="K18" s="18">
        <v>42992</v>
      </c>
      <c r="L18" s="15" t="s">
        <v>67</v>
      </c>
      <c r="M18" s="15"/>
      <c r="N18" s="15" t="s">
        <v>150</v>
      </c>
      <c r="O18" s="15" t="s">
        <v>73</v>
      </c>
      <c r="P18" s="15" t="s">
        <v>191</v>
      </c>
      <c r="Q18" s="15" t="s">
        <v>61</v>
      </c>
      <c r="R18" s="19">
        <v>55</v>
      </c>
      <c r="S18" s="19">
        <v>23.4</v>
      </c>
      <c r="T18" s="27">
        <v>2.8839999999999999</v>
      </c>
      <c r="U18" s="28">
        <v>3.65</v>
      </c>
      <c r="V18" s="22">
        <v>8.14</v>
      </c>
      <c r="W18" s="15" t="s">
        <v>69</v>
      </c>
      <c r="X18" s="13"/>
      <c r="Y18" s="15" t="s">
        <v>70</v>
      </c>
      <c r="Z18" s="15" t="s">
        <v>75</v>
      </c>
      <c r="AA18" s="15" t="s">
        <v>72</v>
      </c>
      <c r="AB18" s="15"/>
      <c r="AC18" s="4"/>
      <c r="AD18" s="4"/>
      <c r="AE18" s="4"/>
      <c r="AF18" s="4"/>
      <c r="AG18" s="4"/>
      <c r="AH18" s="4"/>
      <c r="AI18" s="4"/>
    </row>
    <row r="19" spans="1:35" s="5" customFormat="1" ht="25.5" customHeight="1" x14ac:dyDescent="0.85">
      <c r="A19" s="186">
        <v>17</v>
      </c>
      <c r="B19" s="15" t="s">
        <v>100</v>
      </c>
      <c r="C19" s="15" t="s">
        <v>147</v>
      </c>
      <c r="D19" s="15" t="s">
        <v>148</v>
      </c>
      <c r="E19" s="15" t="s">
        <v>192</v>
      </c>
      <c r="F19" s="15"/>
      <c r="G19" s="15" t="s">
        <v>11313</v>
      </c>
      <c r="H19" s="16">
        <v>540</v>
      </c>
      <c r="I19" s="17">
        <v>477180</v>
      </c>
      <c r="J19" s="17">
        <v>1290703</v>
      </c>
      <c r="K19" s="18">
        <v>43006</v>
      </c>
      <c r="L19" s="15" t="s">
        <v>67</v>
      </c>
      <c r="M19" s="15"/>
      <c r="N19" s="15" t="s">
        <v>150</v>
      </c>
      <c r="O19" s="15" t="s">
        <v>73</v>
      </c>
      <c r="P19" s="15" t="s">
        <v>193</v>
      </c>
      <c r="Q19" s="15" t="s">
        <v>61</v>
      </c>
      <c r="R19" s="19">
        <v>53</v>
      </c>
      <c r="S19" s="19">
        <v>19.5</v>
      </c>
      <c r="T19" s="22">
        <v>3.0009999999999999</v>
      </c>
      <c r="U19" s="22">
        <v>2.1</v>
      </c>
      <c r="V19" s="22" t="s">
        <v>194</v>
      </c>
      <c r="W19" s="15" t="s">
        <v>69</v>
      </c>
      <c r="X19" s="13"/>
      <c r="Y19" s="15" t="s">
        <v>70</v>
      </c>
      <c r="Z19" s="15" t="s">
        <v>75</v>
      </c>
      <c r="AA19" s="15" t="s">
        <v>72</v>
      </c>
      <c r="AB19" s="15"/>
      <c r="AC19" s="4"/>
      <c r="AD19" s="4"/>
      <c r="AE19" s="4"/>
      <c r="AF19" s="4"/>
      <c r="AG19" s="4"/>
      <c r="AH19" s="4"/>
      <c r="AI19" s="4"/>
    </row>
    <row r="20" spans="1:35" s="5" customFormat="1" ht="25.5" customHeight="1" x14ac:dyDescent="0.85">
      <c r="A20" s="186">
        <v>18</v>
      </c>
      <c r="B20" s="15" t="s">
        <v>100</v>
      </c>
      <c r="C20" s="15" t="s">
        <v>147</v>
      </c>
      <c r="D20" s="15" t="s">
        <v>148</v>
      </c>
      <c r="E20" s="15" t="s">
        <v>164</v>
      </c>
      <c r="F20" s="15"/>
      <c r="G20" s="15" t="s">
        <v>11314</v>
      </c>
      <c r="H20" s="16">
        <v>514</v>
      </c>
      <c r="I20" s="17">
        <v>471117</v>
      </c>
      <c r="J20" s="17">
        <v>1299052</v>
      </c>
      <c r="K20" s="18">
        <v>42994</v>
      </c>
      <c r="L20" s="15" t="s">
        <v>67</v>
      </c>
      <c r="M20" s="15"/>
      <c r="N20" s="15" t="s">
        <v>150</v>
      </c>
      <c r="O20" s="15" t="s">
        <v>73</v>
      </c>
      <c r="P20" s="15" t="s">
        <v>195</v>
      </c>
      <c r="Q20" s="15" t="s">
        <v>61</v>
      </c>
      <c r="R20" s="19">
        <v>55</v>
      </c>
      <c r="S20" s="19">
        <v>19.5</v>
      </c>
      <c r="T20" s="21">
        <v>2.8220000000000001</v>
      </c>
      <c r="U20" s="22">
        <v>1.85</v>
      </c>
      <c r="V20" s="22" t="s">
        <v>196</v>
      </c>
      <c r="W20" s="15" t="s">
        <v>69</v>
      </c>
      <c r="X20" s="13"/>
      <c r="Y20" s="15" t="s">
        <v>70</v>
      </c>
      <c r="Z20" s="15" t="s">
        <v>75</v>
      </c>
      <c r="AA20" s="15" t="s">
        <v>72</v>
      </c>
      <c r="AB20" s="15"/>
      <c r="AC20" s="4"/>
      <c r="AD20" s="4"/>
      <c r="AE20" s="4"/>
      <c r="AF20" s="4"/>
      <c r="AG20" s="4"/>
      <c r="AH20" s="4"/>
      <c r="AI20" s="4"/>
    </row>
    <row r="21" spans="1:35" s="5" customFormat="1" ht="25.5" customHeight="1" x14ac:dyDescent="0.85">
      <c r="A21" s="186">
        <v>19</v>
      </c>
      <c r="B21" s="15" t="s">
        <v>100</v>
      </c>
      <c r="C21" s="15" t="s">
        <v>147</v>
      </c>
      <c r="D21" s="15" t="s">
        <v>197</v>
      </c>
      <c r="E21" s="15" t="s">
        <v>198</v>
      </c>
      <c r="F21" s="15"/>
      <c r="G21" s="15" t="s">
        <v>11315</v>
      </c>
      <c r="H21" s="23">
        <v>511</v>
      </c>
      <c r="I21" s="17">
        <v>474676</v>
      </c>
      <c r="J21" s="17">
        <v>1307185</v>
      </c>
      <c r="K21" s="18">
        <v>43202</v>
      </c>
      <c r="L21" s="15" t="s">
        <v>67</v>
      </c>
      <c r="M21" s="15"/>
      <c r="N21" s="15" t="s">
        <v>150</v>
      </c>
      <c r="O21" s="15" t="s">
        <v>73</v>
      </c>
      <c r="P21" s="15" t="s">
        <v>199</v>
      </c>
      <c r="Q21" s="15" t="s">
        <v>61</v>
      </c>
      <c r="R21" s="19">
        <v>60</v>
      </c>
      <c r="S21" s="19">
        <v>19.5</v>
      </c>
      <c r="T21" s="19">
        <v>3.55</v>
      </c>
      <c r="U21" s="19">
        <v>6.3</v>
      </c>
      <c r="V21" s="19">
        <v>7.01</v>
      </c>
      <c r="W21" s="15" t="s">
        <v>69</v>
      </c>
      <c r="X21" s="13"/>
      <c r="Y21" s="15" t="s">
        <v>70</v>
      </c>
      <c r="Z21" s="15" t="s">
        <v>75</v>
      </c>
      <c r="AA21" s="15" t="s">
        <v>72</v>
      </c>
      <c r="AB21" s="15"/>
      <c r="AC21" s="4"/>
      <c r="AD21" s="4"/>
      <c r="AE21" s="4"/>
      <c r="AF21" s="4"/>
      <c r="AG21" s="4"/>
      <c r="AH21" s="4"/>
      <c r="AI21" s="4"/>
    </row>
    <row r="22" spans="1:35" s="5" customFormat="1" ht="25.5" customHeight="1" x14ac:dyDescent="0.85">
      <c r="A22" s="186">
        <v>20</v>
      </c>
      <c r="B22" s="15" t="s">
        <v>100</v>
      </c>
      <c r="C22" s="15" t="s">
        <v>147</v>
      </c>
      <c r="D22" s="15" t="s">
        <v>197</v>
      </c>
      <c r="E22" s="15" t="s">
        <v>200</v>
      </c>
      <c r="F22" s="4"/>
      <c r="G22" s="15" t="s">
        <v>11316</v>
      </c>
      <c r="H22" s="23">
        <v>597</v>
      </c>
      <c r="I22" s="17">
        <v>474580</v>
      </c>
      <c r="J22" s="17">
        <v>1307391</v>
      </c>
      <c r="K22" s="18">
        <v>43215</v>
      </c>
      <c r="L22" s="15" t="s">
        <v>67</v>
      </c>
      <c r="M22" s="15"/>
      <c r="N22" s="15" t="s">
        <v>150</v>
      </c>
      <c r="O22" s="15" t="s">
        <v>73</v>
      </c>
      <c r="P22" s="15" t="s">
        <v>201</v>
      </c>
      <c r="Q22" s="15" t="s">
        <v>61</v>
      </c>
      <c r="R22" s="19">
        <v>60</v>
      </c>
      <c r="S22" s="19">
        <v>15.6</v>
      </c>
      <c r="T22" s="20">
        <v>1.63</v>
      </c>
      <c r="U22" s="20">
        <v>7.1</v>
      </c>
      <c r="V22" s="20">
        <v>10.02</v>
      </c>
      <c r="W22" s="15" t="s">
        <v>69</v>
      </c>
      <c r="X22" s="13"/>
      <c r="Y22" s="15" t="s">
        <v>70</v>
      </c>
      <c r="Z22" s="15" t="s">
        <v>75</v>
      </c>
      <c r="AA22" s="15" t="s">
        <v>72</v>
      </c>
      <c r="AB22" s="15"/>
      <c r="AC22" s="4"/>
      <c r="AD22" s="4"/>
      <c r="AE22" s="4"/>
      <c r="AF22" s="4"/>
      <c r="AG22" s="4"/>
      <c r="AH22" s="4"/>
      <c r="AI22" s="4"/>
    </row>
    <row r="23" spans="1:35" s="5" customFormat="1" ht="25.5" customHeight="1" x14ac:dyDescent="0.85">
      <c r="A23" s="186">
        <v>21</v>
      </c>
      <c r="B23" s="15" t="s">
        <v>100</v>
      </c>
      <c r="C23" s="15" t="s">
        <v>147</v>
      </c>
      <c r="D23" s="15" t="s">
        <v>197</v>
      </c>
      <c r="E23" s="15" t="s">
        <v>200</v>
      </c>
      <c r="F23" s="4"/>
      <c r="G23" s="15" t="s">
        <v>11317</v>
      </c>
      <c r="H23" s="23">
        <v>602</v>
      </c>
      <c r="I23" s="29">
        <v>474238</v>
      </c>
      <c r="J23" s="29">
        <v>1307723</v>
      </c>
      <c r="K23" s="18">
        <v>43216</v>
      </c>
      <c r="L23" s="15" t="s">
        <v>67</v>
      </c>
      <c r="M23" s="15"/>
      <c r="N23" s="15" t="s">
        <v>150</v>
      </c>
      <c r="O23" s="15" t="s">
        <v>73</v>
      </c>
      <c r="P23" s="15" t="s">
        <v>202</v>
      </c>
      <c r="Q23" s="15" t="s">
        <v>61</v>
      </c>
      <c r="R23" s="19">
        <v>60</v>
      </c>
      <c r="S23" s="19">
        <v>19.5</v>
      </c>
      <c r="T23" s="19">
        <v>2.67</v>
      </c>
      <c r="U23" s="19">
        <v>5.7</v>
      </c>
      <c r="V23" s="19">
        <v>10.79</v>
      </c>
      <c r="W23" s="15" t="s">
        <v>69</v>
      </c>
      <c r="X23" s="13"/>
      <c r="Y23" s="15" t="s">
        <v>70</v>
      </c>
      <c r="Z23" s="15" t="s">
        <v>75</v>
      </c>
      <c r="AA23" s="15" t="s">
        <v>72</v>
      </c>
      <c r="AB23" s="15"/>
      <c r="AC23" s="4"/>
      <c r="AD23" s="4"/>
      <c r="AE23" s="4"/>
      <c r="AF23" s="4"/>
      <c r="AG23" s="4"/>
      <c r="AH23" s="4"/>
      <c r="AI23" s="4"/>
    </row>
    <row r="24" spans="1:35" s="5" customFormat="1" ht="25.5" customHeight="1" x14ac:dyDescent="0.85">
      <c r="A24" s="186">
        <v>22</v>
      </c>
      <c r="B24" s="15" t="s">
        <v>100</v>
      </c>
      <c r="C24" s="15" t="s">
        <v>147</v>
      </c>
      <c r="D24" s="15" t="s">
        <v>197</v>
      </c>
      <c r="E24" s="15" t="s">
        <v>200</v>
      </c>
      <c r="F24" s="4"/>
      <c r="G24" s="15" t="s">
        <v>11318</v>
      </c>
      <c r="H24" s="23">
        <v>600</v>
      </c>
      <c r="I24" s="17">
        <v>475187</v>
      </c>
      <c r="J24" s="17">
        <v>1306490</v>
      </c>
      <c r="K24" s="18">
        <v>43202</v>
      </c>
      <c r="L24" s="15" t="s">
        <v>67</v>
      </c>
      <c r="M24" s="15"/>
      <c r="N24" s="15" t="s">
        <v>150</v>
      </c>
      <c r="O24" s="15" t="s">
        <v>73</v>
      </c>
      <c r="P24" s="15" t="s">
        <v>203</v>
      </c>
      <c r="Q24" s="15" t="s">
        <v>61</v>
      </c>
      <c r="R24" s="19">
        <v>52</v>
      </c>
      <c r="S24" s="19">
        <v>15.6</v>
      </c>
      <c r="T24" s="19">
        <v>2.15</v>
      </c>
      <c r="U24" s="19">
        <v>5.07</v>
      </c>
      <c r="V24" s="19">
        <v>9.7200000000000006</v>
      </c>
      <c r="W24" s="15" t="s">
        <v>69</v>
      </c>
      <c r="X24" s="13"/>
      <c r="Y24" s="15" t="s">
        <v>70</v>
      </c>
      <c r="Z24" s="15" t="s">
        <v>75</v>
      </c>
      <c r="AA24" s="15" t="s">
        <v>72</v>
      </c>
      <c r="AB24" s="15"/>
      <c r="AC24" s="4"/>
      <c r="AD24" s="4"/>
      <c r="AE24" s="4"/>
      <c r="AF24" s="4"/>
      <c r="AG24" s="4"/>
      <c r="AH24" s="4"/>
      <c r="AI24" s="4"/>
    </row>
    <row r="25" spans="1:35" s="5" customFormat="1" ht="25.5" customHeight="1" x14ac:dyDescent="0.85">
      <c r="A25" s="186">
        <v>23</v>
      </c>
      <c r="B25" s="15" t="s">
        <v>100</v>
      </c>
      <c r="C25" s="15" t="s">
        <v>147</v>
      </c>
      <c r="D25" s="15" t="s">
        <v>197</v>
      </c>
      <c r="E25" s="15" t="s">
        <v>198</v>
      </c>
      <c r="F25" s="4"/>
      <c r="G25" s="15" t="s">
        <v>11319</v>
      </c>
      <c r="H25" s="23">
        <v>604</v>
      </c>
      <c r="I25" s="17">
        <v>474667</v>
      </c>
      <c r="J25" s="17">
        <v>1307167</v>
      </c>
      <c r="K25" s="18">
        <v>43202</v>
      </c>
      <c r="L25" s="15" t="s">
        <v>67</v>
      </c>
      <c r="M25" s="15"/>
      <c r="N25" s="15" t="s">
        <v>150</v>
      </c>
      <c r="O25" s="15" t="s">
        <v>73</v>
      </c>
      <c r="P25" s="15" t="s">
        <v>204</v>
      </c>
      <c r="Q25" s="15" t="s">
        <v>61</v>
      </c>
      <c r="R25" s="19">
        <v>60</v>
      </c>
      <c r="S25" s="19">
        <v>15.6</v>
      </c>
      <c r="T25" s="19">
        <v>2.95</v>
      </c>
      <c r="U25" s="19">
        <v>4.03</v>
      </c>
      <c r="V25" s="19">
        <v>4.25</v>
      </c>
      <c r="W25" s="15" t="s">
        <v>69</v>
      </c>
      <c r="X25" s="13"/>
      <c r="Y25" s="15" t="s">
        <v>70</v>
      </c>
      <c r="Z25" s="15" t="s">
        <v>75</v>
      </c>
      <c r="AA25" s="15" t="s">
        <v>72</v>
      </c>
      <c r="AB25" s="15"/>
      <c r="AC25" s="4"/>
      <c r="AD25" s="4"/>
      <c r="AE25" s="4"/>
      <c r="AF25" s="4"/>
      <c r="AG25" s="4"/>
      <c r="AH25" s="4"/>
      <c r="AI25" s="4"/>
    </row>
    <row r="26" spans="1:35" s="5" customFormat="1" ht="25.5" customHeight="1" x14ac:dyDescent="0.85">
      <c r="A26" s="186">
        <v>24</v>
      </c>
      <c r="B26" s="15" t="s">
        <v>100</v>
      </c>
      <c r="C26" s="15" t="s">
        <v>147</v>
      </c>
      <c r="D26" s="15" t="s">
        <v>197</v>
      </c>
      <c r="E26" s="15" t="s">
        <v>200</v>
      </c>
      <c r="F26" s="4"/>
      <c r="G26" s="15" t="s">
        <v>11320</v>
      </c>
      <c r="H26" s="23">
        <v>605</v>
      </c>
      <c r="I26" s="17">
        <v>474341</v>
      </c>
      <c r="J26" s="17">
        <v>1307640</v>
      </c>
      <c r="K26" s="18">
        <v>43214</v>
      </c>
      <c r="L26" s="15" t="s">
        <v>67</v>
      </c>
      <c r="M26" s="15"/>
      <c r="N26" s="15" t="s">
        <v>150</v>
      </c>
      <c r="O26" s="15" t="s">
        <v>73</v>
      </c>
      <c r="P26" s="15" t="s">
        <v>202</v>
      </c>
      <c r="Q26" s="15" t="s">
        <v>61</v>
      </c>
      <c r="R26" s="19">
        <v>60</v>
      </c>
      <c r="S26" s="19">
        <v>15.6</v>
      </c>
      <c r="T26" s="19">
        <v>2.66</v>
      </c>
      <c r="U26" s="19">
        <v>5.66</v>
      </c>
      <c r="V26" s="19">
        <v>8.91</v>
      </c>
      <c r="W26" s="15" t="s">
        <v>69</v>
      </c>
      <c r="X26" s="13"/>
      <c r="Y26" s="15" t="s">
        <v>70</v>
      </c>
      <c r="Z26" s="15" t="s">
        <v>75</v>
      </c>
      <c r="AA26" s="15" t="s">
        <v>72</v>
      </c>
      <c r="AB26" s="15"/>
      <c r="AC26" s="4"/>
      <c r="AD26" s="4"/>
      <c r="AE26" s="4"/>
      <c r="AF26" s="4"/>
      <c r="AG26" s="4"/>
      <c r="AH26" s="4"/>
      <c r="AI26" s="4"/>
    </row>
    <row r="27" spans="1:35" s="5" customFormat="1" ht="25.5" customHeight="1" x14ac:dyDescent="0.85">
      <c r="A27" s="186">
        <v>25</v>
      </c>
      <c r="B27" s="15" t="s">
        <v>100</v>
      </c>
      <c r="C27" s="15" t="s">
        <v>147</v>
      </c>
      <c r="D27" s="15" t="s">
        <v>197</v>
      </c>
      <c r="E27" s="15" t="s">
        <v>200</v>
      </c>
      <c r="F27" s="4"/>
      <c r="G27" s="15" t="s">
        <v>11321</v>
      </c>
      <c r="H27" s="23">
        <v>515</v>
      </c>
      <c r="I27" s="17">
        <v>474238</v>
      </c>
      <c r="J27" s="17">
        <v>1307250</v>
      </c>
      <c r="K27" s="18">
        <v>43214</v>
      </c>
      <c r="L27" s="15" t="s">
        <v>67</v>
      </c>
      <c r="M27" s="15"/>
      <c r="N27" s="15" t="s">
        <v>150</v>
      </c>
      <c r="O27" s="15" t="s">
        <v>73</v>
      </c>
      <c r="P27" s="15" t="s">
        <v>205</v>
      </c>
      <c r="Q27" s="15" t="s">
        <v>61</v>
      </c>
      <c r="R27" s="19">
        <v>54</v>
      </c>
      <c r="S27" s="19">
        <v>15.6</v>
      </c>
      <c r="T27" s="19">
        <v>1.5</v>
      </c>
      <c r="U27" s="19">
        <v>7.21</v>
      </c>
      <c r="V27" s="19">
        <v>24.19</v>
      </c>
      <c r="W27" s="15" t="s">
        <v>69</v>
      </c>
      <c r="X27" s="13"/>
      <c r="Y27" s="15" t="s">
        <v>70</v>
      </c>
      <c r="Z27" s="15" t="s">
        <v>75</v>
      </c>
      <c r="AA27" s="15" t="s">
        <v>72</v>
      </c>
      <c r="AB27" s="15"/>
      <c r="AC27" s="4"/>
      <c r="AD27" s="4"/>
      <c r="AE27" s="4"/>
      <c r="AF27" s="4"/>
      <c r="AG27" s="4"/>
      <c r="AH27" s="4"/>
      <c r="AI27" s="4"/>
    </row>
    <row r="28" spans="1:35" s="5" customFormat="1" ht="25.5" customHeight="1" x14ac:dyDescent="0.85">
      <c r="A28" s="186">
        <v>26</v>
      </c>
      <c r="B28" s="15" t="s">
        <v>100</v>
      </c>
      <c r="C28" s="15" t="s">
        <v>147</v>
      </c>
      <c r="D28" s="15" t="s">
        <v>197</v>
      </c>
      <c r="E28" s="15" t="s">
        <v>198</v>
      </c>
      <c r="F28" s="4"/>
      <c r="G28" s="15" t="s">
        <v>11322</v>
      </c>
      <c r="H28" s="23">
        <v>516</v>
      </c>
      <c r="I28" s="17">
        <v>474783</v>
      </c>
      <c r="J28" s="17">
        <v>1307317</v>
      </c>
      <c r="K28" s="18">
        <v>43160</v>
      </c>
      <c r="L28" s="15" t="s">
        <v>67</v>
      </c>
      <c r="M28" s="15"/>
      <c r="N28" s="15" t="s">
        <v>150</v>
      </c>
      <c r="O28" s="15" t="s">
        <v>73</v>
      </c>
      <c r="P28" s="15" t="s">
        <v>206</v>
      </c>
      <c r="Q28" s="15" t="s">
        <v>61</v>
      </c>
      <c r="R28" s="19">
        <v>60</v>
      </c>
      <c r="S28" s="19">
        <v>15.6</v>
      </c>
      <c r="T28" s="21">
        <v>3.55</v>
      </c>
      <c r="U28" s="22">
        <v>3.13</v>
      </c>
      <c r="V28" s="22">
        <v>14.01</v>
      </c>
      <c r="W28" s="15" t="s">
        <v>69</v>
      </c>
      <c r="X28" s="13"/>
      <c r="Y28" s="15" t="s">
        <v>70</v>
      </c>
      <c r="Z28" s="15" t="s">
        <v>75</v>
      </c>
      <c r="AA28" s="15" t="s">
        <v>72</v>
      </c>
      <c r="AB28" s="15"/>
      <c r="AC28" s="4"/>
      <c r="AD28" s="4"/>
      <c r="AE28" s="4"/>
      <c r="AF28" s="4"/>
      <c r="AG28" s="4"/>
      <c r="AH28" s="4"/>
      <c r="AI28" s="4"/>
    </row>
    <row r="29" spans="1:35" s="5" customFormat="1" ht="25.5" customHeight="1" x14ac:dyDescent="0.85">
      <c r="A29" s="186">
        <v>27</v>
      </c>
      <c r="B29" s="15" t="s">
        <v>100</v>
      </c>
      <c r="C29" s="15" t="s">
        <v>147</v>
      </c>
      <c r="D29" s="15" t="s">
        <v>197</v>
      </c>
      <c r="E29" s="15" t="s">
        <v>207</v>
      </c>
      <c r="F29" s="4"/>
      <c r="G29" s="15" t="s">
        <v>11323</v>
      </c>
      <c r="H29" s="23">
        <v>530</v>
      </c>
      <c r="I29" s="24">
        <v>475176</v>
      </c>
      <c r="J29" s="24">
        <v>1307056</v>
      </c>
      <c r="K29" s="25">
        <v>43200</v>
      </c>
      <c r="L29" s="15" t="s">
        <v>67</v>
      </c>
      <c r="M29" s="15"/>
      <c r="N29" s="15" t="s">
        <v>150</v>
      </c>
      <c r="O29" s="15" t="s">
        <v>73</v>
      </c>
      <c r="P29" s="15" t="s">
        <v>86</v>
      </c>
      <c r="Q29" s="15" t="s">
        <v>61</v>
      </c>
      <c r="R29" s="26">
        <v>60</v>
      </c>
      <c r="S29" s="26">
        <v>19.5</v>
      </c>
      <c r="T29" s="26">
        <v>3.55</v>
      </c>
      <c r="U29" s="26">
        <v>5.1100000000000003</v>
      </c>
      <c r="V29" s="26">
        <v>8.1</v>
      </c>
      <c r="W29" s="15" t="s">
        <v>69</v>
      </c>
      <c r="X29" s="13"/>
      <c r="Y29" s="15" t="s">
        <v>70</v>
      </c>
      <c r="Z29" s="15" t="s">
        <v>75</v>
      </c>
      <c r="AA29" s="15" t="s">
        <v>72</v>
      </c>
      <c r="AB29" s="15"/>
      <c r="AC29" s="4"/>
      <c r="AD29" s="4"/>
      <c r="AE29" s="4"/>
      <c r="AF29" s="4"/>
      <c r="AG29" s="4"/>
      <c r="AH29" s="4"/>
      <c r="AI29" s="4"/>
    </row>
    <row r="30" spans="1:35" s="5" customFormat="1" ht="25.5" customHeight="1" x14ac:dyDescent="0.85">
      <c r="A30" s="186">
        <v>28</v>
      </c>
      <c r="B30" s="15" t="s">
        <v>100</v>
      </c>
      <c r="C30" s="15" t="s">
        <v>147</v>
      </c>
      <c r="D30" s="15" t="s">
        <v>208</v>
      </c>
      <c r="E30" s="15" t="s">
        <v>209</v>
      </c>
      <c r="F30" s="4"/>
      <c r="G30" s="15" t="s">
        <v>11324</v>
      </c>
      <c r="H30" s="16">
        <v>564</v>
      </c>
      <c r="I30" s="17">
        <v>473176</v>
      </c>
      <c r="J30" s="17">
        <v>1291296</v>
      </c>
      <c r="K30" s="18">
        <v>42988</v>
      </c>
      <c r="L30" s="15" t="s">
        <v>67</v>
      </c>
      <c r="M30" s="15"/>
      <c r="N30" s="15" t="s">
        <v>150</v>
      </c>
      <c r="O30" s="15" t="s">
        <v>73</v>
      </c>
      <c r="P30" s="15" t="s">
        <v>210</v>
      </c>
      <c r="Q30" s="15" t="s">
        <v>61</v>
      </c>
      <c r="R30" s="19">
        <v>57</v>
      </c>
      <c r="S30" s="19">
        <v>31.2</v>
      </c>
      <c r="T30" s="21">
        <v>2.0449999999999999</v>
      </c>
      <c r="U30" s="22">
        <v>1.7</v>
      </c>
      <c r="V30" s="22" t="s">
        <v>211</v>
      </c>
      <c r="W30" s="15" t="s">
        <v>69</v>
      </c>
      <c r="X30" s="13"/>
      <c r="Y30" s="15" t="s">
        <v>70</v>
      </c>
      <c r="Z30" s="15" t="s">
        <v>75</v>
      </c>
      <c r="AA30" s="15" t="s">
        <v>72</v>
      </c>
      <c r="AB30" s="15"/>
      <c r="AC30" s="4"/>
      <c r="AD30" s="4"/>
      <c r="AE30" s="4"/>
      <c r="AF30" s="4"/>
      <c r="AG30" s="4"/>
      <c r="AH30" s="4"/>
      <c r="AI30" s="4"/>
    </row>
    <row r="31" spans="1:35" s="5" customFormat="1" ht="25.5" customHeight="1" x14ac:dyDescent="0.85">
      <c r="A31" s="186">
        <v>29</v>
      </c>
      <c r="B31" s="15" t="s">
        <v>100</v>
      </c>
      <c r="C31" s="15" t="s">
        <v>147</v>
      </c>
      <c r="D31" s="15" t="s">
        <v>208</v>
      </c>
      <c r="E31" s="15" t="s">
        <v>212</v>
      </c>
      <c r="F31" s="4"/>
      <c r="G31" s="15" t="s">
        <v>11325</v>
      </c>
      <c r="H31" s="23">
        <v>565</v>
      </c>
      <c r="I31" s="17">
        <v>472769</v>
      </c>
      <c r="J31" s="17">
        <v>1292633</v>
      </c>
      <c r="K31" s="18">
        <v>43157</v>
      </c>
      <c r="L31" s="15" t="s">
        <v>67</v>
      </c>
      <c r="M31" s="15"/>
      <c r="N31" s="15" t="s">
        <v>150</v>
      </c>
      <c r="O31" s="15" t="s">
        <v>73</v>
      </c>
      <c r="P31" s="15" t="s">
        <v>213</v>
      </c>
      <c r="Q31" s="15" t="s">
        <v>61</v>
      </c>
      <c r="R31" s="19">
        <v>55</v>
      </c>
      <c r="S31" s="19">
        <v>3.9</v>
      </c>
      <c r="T31" s="21">
        <v>2.62</v>
      </c>
      <c r="U31" s="22">
        <v>2.94</v>
      </c>
      <c r="V31" s="22">
        <v>13.65</v>
      </c>
      <c r="W31" s="15" t="s">
        <v>69</v>
      </c>
      <c r="X31" s="13"/>
      <c r="Y31" s="15" t="s">
        <v>70</v>
      </c>
      <c r="Z31" s="15" t="s">
        <v>75</v>
      </c>
      <c r="AA31" s="15" t="s">
        <v>72</v>
      </c>
      <c r="AB31" s="15"/>
      <c r="AC31" s="4"/>
      <c r="AD31" s="4"/>
      <c r="AE31" s="4"/>
      <c r="AF31" s="4"/>
      <c r="AG31" s="4"/>
      <c r="AH31" s="4"/>
      <c r="AI31" s="4"/>
    </row>
    <row r="32" spans="1:35" s="5" customFormat="1" ht="25.5" customHeight="1" x14ac:dyDescent="0.85">
      <c r="A32" s="186">
        <v>30</v>
      </c>
      <c r="B32" s="15" t="s">
        <v>100</v>
      </c>
      <c r="C32" s="15" t="s">
        <v>147</v>
      </c>
      <c r="D32" s="15" t="s">
        <v>208</v>
      </c>
      <c r="E32" s="15" t="s">
        <v>212</v>
      </c>
      <c r="F32" s="4"/>
      <c r="G32" s="15" t="s">
        <v>11326</v>
      </c>
      <c r="H32" s="23">
        <v>566</v>
      </c>
      <c r="I32" s="17">
        <v>476148</v>
      </c>
      <c r="J32" s="17">
        <v>1292798</v>
      </c>
      <c r="K32" s="18">
        <v>43162</v>
      </c>
      <c r="L32" s="15" t="s">
        <v>67</v>
      </c>
      <c r="M32" s="15"/>
      <c r="N32" s="15" t="s">
        <v>150</v>
      </c>
      <c r="O32" s="15" t="s">
        <v>73</v>
      </c>
      <c r="P32" s="15" t="s">
        <v>214</v>
      </c>
      <c r="Q32" s="15" t="s">
        <v>61</v>
      </c>
      <c r="R32" s="19">
        <v>60</v>
      </c>
      <c r="S32" s="19">
        <v>7.8</v>
      </c>
      <c r="T32" s="19">
        <v>2.21</v>
      </c>
      <c r="U32" s="19">
        <v>4.5</v>
      </c>
      <c r="V32" s="19">
        <v>17.27</v>
      </c>
      <c r="W32" s="15" t="s">
        <v>69</v>
      </c>
      <c r="X32" s="13"/>
      <c r="Y32" s="15" t="s">
        <v>70</v>
      </c>
      <c r="Z32" s="15" t="s">
        <v>75</v>
      </c>
      <c r="AA32" s="15" t="s">
        <v>72</v>
      </c>
      <c r="AB32" s="15"/>
      <c r="AC32" s="4"/>
      <c r="AD32" s="4"/>
      <c r="AE32" s="4"/>
      <c r="AF32" s="4"/>
      <c r="AG32" s="4"/>
      <c r="AH32" s="4"/>
      <c r="AI32" s="4"/>
    </row>
    <row r="33" spans="1:35" s="5" customFormat="1" ht="25.5" customHeight="1" x14ac:dyDescent="0.85">
      <c r="A33" s="186">
        <v>31</v>
      </c>
      <c r="B33" s="15" t="s">
        <v>100</v>
      </c>
      <c r="C33" s="15" t="s">
        <v>147</v>
      </c>
      <c r="D33" s="15" t="s">
        <v>208</v>
      </c>
      <c r="E33" s="15" t="s">
        <v>212</v>
      </c>
      <c r="F33" s="15"/>
      <c r="G33" s="15" t="s">
        <v>11327</v>
      </c>
      <c r="H33" s="16">
        <v>567</v>
      </c>
      <c r="I33" s="17">
        <v>476138</v>
      </c>
      <c r="J33" s="17">
        <v>1292640</v>
      </c>
      <c r="K33" s="18">
        <v>42990</v>
      </c>
      <c r="L33" s="15" t="s">
        <v>67</v>
      </c>
      <c r="M33" s="15"/>
      <c r="N33" s="15" t="s">
        <v>150</v>
      </c>
      <c r="O33" s="15" t="s">
        <v>73</v>
      </c>
      <c r="P33" s="15" t="s">
        <v>215</v>
      </c>
      <c r="Q33" s="15" t="s">
        <v>61</v>
      </c>
      <c r="R33" s="19">
        <v>60</v>
      </c>
      <c r="S33" s="19">
        <v>19.5</v>
      </c>
      <c r="T33" s="21">
        <v>2.73</v>
      </c>
      <c r="U33" s="22">
        <v>2.8</v>
      </c>
      <c r="V33" s="22" t="s">
        <v>216</v>
      </c>
      <c r="W33" s="15" t="s">
        <v>69</v>
      </c>
      <c r="X33" s="13"/>
      <c r="Y33" s="15" t="s">
        <v>70</v>
      </c>
      <c r="Z33" s="15" t="s">
        <v>75</v>
      </c>
      <c r="AA33" s="15" t="s">
        <v>72</v>
      </c>
      <c r="AB33" s="15"/>
      <c r="AC33" s="4"/>
      <c r="AD33" s="4"/>
      <c r="AE33" s="4"/>
      <c r="AF33" s="4"/>
      <c r="AG33" s="4"/>
      <c r="AH33" s="4"/>
      <c r="AI33" s="4"/>
    </row>
    <row r="34" spans="1:35" s="5" customFormat="1" ht="25.5" customHeight="1" x14ac:dyDescent="0.85">
      <c r="A34" s="186">
        <v>32</v>
      </c>
      <c r="B34" s="15" t="s">
        <v>100</v>
      </c>
      <c r="C34" s="15" t="s">
        <v>147</v>
      </c>
      <c r="D34" s="15" t="s">
        <v>208</v>
      </c>
      <c r="E34" s="15" t="s">
        <v>217</v>
      </c>
      <c r="F34" s="4"/>
      <c r="G34" s="15" t="s">
        <v>11328</v>
      </c>
      <c r="H34" s="23">
        <v>528</v>
      </c>
      <c r="I34" s="30">
        <v>472504</v>
      </c>
      <c r="J34" s="30">
        <v>1292630</v>
      </c>
      <c r="K34" s="25">
        <v>43159</v>
      </c>
      <c r="L34" s="15" t="s">
        <v>67</v>
      </c>
      <c r="M34" s="15"/>
      <c r="N34" s="15" t="s">
        <v>150</v>
      </c>
      <c r="O34" s="15" t="s">
        <v>73</v>
      </c>
      <c r="P34" s="15" t="s">
        <v>218</v>
      </c>
      <c r="Q34" s="15" t="s">
        <v>61</v>
      </c>
      <c r="R34" s="26">
        <v>60</v>
      </c>
      <c r="S34" s="26">
        <v>7.8</v>
      </c>
      <c r="T34" s="26">
        <v>3.36</v>
      </c>
      <c r="U34" s="26">
        <v>3</v>
      </c>
      <c r="V34" s="26">
        <v>4.63</v>
      </c>
      <c r="W34" s="15" t="s">
        <v>69</v>
      </c>
      <c r="X34" s="13"/>
      <c r="Y34" s="15" t="s">
        <v>70</v>
      </c>
      <c r="Z34" s="15" t="s">
        <v>75</v>
      </c>
      <c r="AA34" s="15" t="s">
        <v>72</v>
      </c>
      <c r="AB34" s="15"/>
      <c r="AC34" s="4"/>
      <c r="AD34" s="4"/>
      <c r="AE34" s="4"/>
      <c r="AF34" s="4"/>
      <c r="AG34" s="4"/>
      <c r="AH34" s="4"/>
      <c r="AI34" s="4"/>
    </row>
    <row r="35" spans="1:35" s="5" customFormat="1" ht="25.5" customHeight="1" x14ac:dyDescent="0.85">
      <c r="A35" s="186">
        <v>33</v>
      </c>
      <c r="B35" s="15" t="s">
        <v>100</v>
      </c>
      <c r="C35" s="15" t="s">
        <v>147</v>
      </c>
      <c r="D35" s="15" t="s">
        <v>208</v>
      </c>
      <c r="E35" s="15" t="s">
        <v>208</v>
      </c>
      <c r="F35" s="4"/>
      <c r="G35" s="15" t="s">
        <v>11329</v>
      </c>
      <c r="H35" s="23">
        <v>529</v>
      </c>
      <c r="I35" s="30">
        <v>476171</v>
      </c>
      <c r="J35" s="30">
        <v>1290944</v>
      </c>
      <c r="K35" s="25">
        <v>43151</v>
      </c>
      <c r="L35" s="15" t="s">
        <v>67</v>
      </c>
      <c r="M35" s="15"/>
      <c r="N35" s="15" t="s">
        <v>150</v>
      </c>
      <c r="O35" s="15" t="s">
        <v>73</v>
      </c>
      <c r="P35" s="15" t="s">
        <v>219</v>
      </c>
      <c r="Q35" s="15" t="s">
        <v>61</v>
      </c>
      <c r="R35" s="26">
        <v>56</v>
      </c>
      <c r="S35" s="26">
        <v>11.7</v>
      </c>
      <c r="T35" s="26">
        <v>2.11</v>
      </c>
      <c r="U35" s="26">
        <v>5.88</v>
      </c>
      <c r="V35" s="26">
        <v>12.05</v>
      </c>
      <c r="W35" s="15" t="s">
        <v>69</v>
      </c>
      <c r="X35" s="13"/>
      <c r="Y35" s="15" t="s">
        <v>70</v>
      </c>
      <c r="Z35" s="15" t="s">
        <v>75</v>
      </c>
      <c r="AA35" s="15" t="s">
        <v>72</v>
      </c>
      <c r="AB35" s="15"/>
      <c r="AC35" s="4"/>
      <c r="AD35" s="4"/>
      <c r="AE35" s="4"/>
      <c r="AF35" s="4"/>
      <c r="AG35" s="4"/>
      <c r="AH35" s="4"/>
      <c r="AI35" s="4"/>
    </row>
    <row r="36" spans="1:35" s="5" customFormat="1" ht="25.5" customHeight="1" x14ac:dyDescent="0.85">
      <c r="A36" s="186">
        <v>34</v>
      </c>
      <c r="B36" s="15" t="s">
        <v>100</v>
      </c>
      <c r="C36" s="15" t="s">
        <v>147</v>
      </c>
      <c r="D36" s="15" t="s">
        <v>208</v>
      </c>
      <c r="E36" s="15" t="s">
        <v>220</v>
      </c>
      <c r="F36" s="4"/>
      <c r="G36" s="15" t="s">
        <v>11330</v>
      </c>
      <c r="H36" s="23">
        <v>531</v>
      </c>
      <c r="I36" s="17">
        <v>477528</v>
      </c>
      <c r="J36" s="17">
        <v>1291797</v>
      </c>
      <c r="K36" s="18">
        <v>43147</v>
      </c>
      <c r="L36" s="15" t="s">
        <v>67</v>
      </c>
      <c r="M36" s="15"/>
      <c r="N36" s="15" t="s">
        <v>150</v>
      </c>
      <c r="O36" s="15" t="s">
        <v>73</v>
      </c>
      <c r="P36" s="15" t="s">
        <v>221</v>
      </c>
      <c r="Q36" s="15" t="s">
        <v>61</v>
      </c>
      <c r="R36" s="19">
        <v>52</v>
      </c>
      <c r="S36" s="19">
        <v>11.7</v>
      </c>
      <c r="T36" s="21">
        <v>2.4500000000000002</v>
      </c>
      <c r="U36" s="22">
        <v>5.49</v>
      </c>
      <c r="V36" s="22">
        <v>17.59</v>
      </c>
      <c r="W36" s="15" t="s">
        <v>69</v>
      </c>
      <c r="X36" s="13"/>
      <c r="Y36" s="15" t="s">
        <v>70</v>
      </c>
      <c r="Z36" s="15" t="s">
        <v>75</v>
      </c>
      <c r="AA36" s="15" t="s">
        <v>72</v>
      </c>
      <c r="AB36" s="15"/>
      <c r="AC36" s="4"/>
      <c r="AD36" s="4"/>
      <c r="AE36" s="4"/>
      <c r="AF36" s="4"/>
      <c r="AG36" s="4"/>
      <c r="AH36" s="4"/>
      <c r="AI36" s="4"/>
    </row>
    <row r="37" spans="1:35" s="5" customFormat="1" ht="25.5" customHeight="1" x14ac:dyDescent="0.85">
      <c r="A37" s="186">
        <v>35</v>
      </c>
      <c r="B37" s="15" t="s">
        <v>100</v>
      </c>
      <c r="C37" s="15" t="s">
        <v>147</v>
      </c>
      <c r="D37" s="15" t="s">
        <v>208</v>
      </c>
      <c r="E37" s="15" t="s">
        <v>212</v>
      </c>
      <c r="F37" s="4"/>
      <c r="G37" s="15" t="s">
        <v>11331</v>
      </c>
      <c r="H37" s="23">
        <v>536</v>
      </c>
      <c r="I37" s="17">
        <v>476823</v>
      </c>
      <c r="J37" s="17">
        <v>1292529</v>
      </c>
      <c r="K37" s="18">
        <v>43149</v>
      </c>
      <c r="L37" s="15" t="s">
        <v>67</v>
      </c>
      <c r="M37" s="15"/>
      <c r="N37" s="15" t="s">
        <v>150</v>
      </c>
      <c r="O37" s="15" t="s">
        <v>73</v>
      </c>
      <c r="P37" s="15" t="s">
        <v>213</v>
      </c>
      <c r="Q37" s="15" t="s">
        <v>61</v>
      </c>
      <c r="R37" s="19">
        <v>55</v>
      </c>
      <c r="S37" s="19">
        <v>3.9</v>
      </c>
      <c r="T37" s="21">
        <v>1.55</v>
      </c>
      <c r="U37" s="22">
        <v>3.18</v>
      </c>
      <c r="V37" s="22">
        <v>13.86</v>
      </c>
      <c r="W37" s="15" t="s">
        <v>69</v>
      </c>
      <c r="X37" s="13"/>
      <c r="Y37" s="15" t="s">
        <v>70</v>
      </c>
      <c r="Z37" s="15" t="s">
        <v>75</v>
      </c>
      <c r="AA37" s="15" t="s">
        <v>72</v>
      </c>
      <c r="AB37" s="15"/>
      <c r="AC37" s="4"/>
      <c r="AD37" s="4"/>
      <c r="AE37" s="4"/>
      <c r="AF37" s="4"/>
      <c r="AG37" s="4"/>
      <c r="AH37" s="4"/>
      <c r="AI37" s="4"/>
    </row>
    <row r="38" spans="1:35" s="5" customFormat="1" ht="25.5" customHeight="1" x14ac:dyDescent="0.85">
      <c r="A38" s="186">
        <v>36</v>
      </c>
      <c r="B38" s="15" t="s">
        <v>100</v>
      </c>
      <c r="C38" s="15" t="s">
        <v>147</v>
      </c>
      <c r="D38" s="15" t="s">
        <v>208</v>
      </c>
      <c r="E38" s="15" t="s">
        <v>222</v>
      </c>
      <c r="F38" s="4"/>
      <c r="G38" s="15" t="s">
        <v>11332</v>
      </c>
      <c r="H38" s="23">
        <v>541</v>
      </c>
      <c r="I38" s="24">
        <v>476074</v>
      </c>
      <c r="J38" s="24">
        <v>1290597</v>
      </c>
      <c r="K38" s="25">
        <v>43154</v>
      </c>
      <c r="L38" s="15" t="s">
        <v>67</v>
      </c>
      <c r="M38" s="15"/>
      <c r="N38" s="15" t="s">
        <v>150</v>
      </c>
      <c r="O38" s="15" t="s">
        <v>73</v>
      </c>
      <c r="P38" s="15" t="s">
        <v>213</v>
      </c>
      <c r="Q38" s="15" t="s">
        <v>61</v>
      </c>
      <c r="R38" s="26">
        <v>60</v>
      </c>
      <c r="S38" s="26">
        <v>7.8</v>
      </c>
      <c r="T38" s="26">
        <v>2.4</v>
      </c>
      <c r="U38" s="26">
        <v>5.42</v>
      </c>
      <c r="V38" s="26">
        <v>9.91</v>
      </c>
      <c r="W38" s="15" t="s">
        <v>69</v>
      </c>
      <c r="X38" s="13"/>
      <c r="Y38" s="15" t="s">
        <v>70</v>
      </c>
      <c r="Z38" s="15" t="s">
        <v>75</v>
      </c>
      <c r="AA38" s="15" t="s">
        <v>72</v>
      </c>
      <c r="AB38" s="15"/>
      <c r="AC38" s="4"/>
      <c r="AD38" s="4"/>
      <c r="AE38" s="4"/>
      <c r="AF38" s="4"/>
      <c r="AG38" s="4"/>
      <c r="AH38" s="4"/>
      <c r="AI38" s="4"/>
    </row>
    <row r="39" spans="1:35" s="5" customFormat="1" ht="25.5" customHeight="1" x14ac:dyDescent="0.85">
      <c r="A39" s="186">
        <v>37</v>
      </c>
      <c r="B39" s="15" t="s">
        <v>100</v>
      </c>
      <c r="C39" s="15" t="s">
        <v>147</v>
      </c>
      <c r="D39" s="15" t="s">
        <v>208</v>
      </c>
      <c r="E39" s="15" t="s">
        <v>223</v>
      </c>
      <c r="F39" s="15"/>
      <c r="G39" s="15" t="s">
        <v>11333</v>
      </c>
      <c r="H39" s="16">
        <v>542</v>
      </c>
      <c r="I39" s="17">
        <v>474794</v>
      </c>
      <c r="J39" s="17">
        <v>1290151</v>
      </c>
      <c r="K39" s="18">
        <v>42987</v>
      </c>
      <c r="L39" s="15" t="s">
        <v>67</v>
      </c>
      <c r="M39" s="15"/>
      <c r="N39" s="15" t="s">
        <v>150</v>
      </c>
      <c r="O39" s="15" t="s">
        <v>73</v>
      </c>
      <c r="P39" s="15" t="s">
        <v>224</v>
      </c>
      <c r="Q39" s="15" t="s">
        <v>61</v>
      </c>
      <c r="R39" s="19">
        <v>60</v>
      </c>
      <c r="S39" s="19">
        <v>23.4</v>
      </c>
      <c r="T39" s="27">
        <v>2.7</v>
      </c>
      <c r="U39" s="22">
        <v>3.6</v>
      </c>
      <c r="V39" s="22">
        <v>10.64</v>
      </c>
      <c r="W39" s="15" t="s">
        <v>69</v>
      </c>
      <c r="X39" s="13"/>
      <c r="Y39" s="15" t="s">
        <v>70</v>
      </c>
      <c r="Z39" s="15" t="s">
        <v>75</v>
      </c>
      <c r="AA39" s="15" t="s">
        <v>72</v>
      </c>
      <c r="AB39" s="15"/>
      <c r="AC39" s="4"/>
      <c r="AD39" s="4"/>
      <c r="AE39" s="4"/>
      <c r="AF39" s="4"/>
      <c r="AG39" s="4"/>
      <c r="AH39" s="4"/>
      <c r="AI39" s="4"/>
    </row>
    <row r="40" spans="1:35" s="5" customFormat="1" ht="25.5" customHeight="1" x14ac:dyDescent="0.85">
      <c r="A40" s="186">
        <v>38</v>
      </c>
      <c r="B40" s="15" t="s">
        <v>100</v>
      </c>
      <c r="C40" s="15" t="s">
        <v>147</v>
      </c>
      <c r="D40" s="15" t="s">
        <v>208</v>
      </c>
      <c r="E40" s="15" t="s">
        <v>223</v>
      </c>
      <c r="F40" s="15"/>
      <c r="G40" s="15" t="s">
        <v>11334</v>
      </c>
      <c r="H40" s="16">
        <v>543</v>
      </c>
      <c r="I40" s="17">
        <v>474190</v>
      </c>
      <c r="J40" s="17">
        <v>1290200</v>
      </c>
      <c r="K40" s="18">
        <v>42986</v>
      </c>
      <c r="L40" s="15" t="s">
        <v>67</v>
      </c>
      <c r="M40" s="15"/>
      <c r="N40" s="15" t="s">
        <v>150</v>
      </c>
      <c r="O40" s="15" t="s">
        <v>73</v>
      </c>
      <c r="P40" s="15" t="s">
        <v>225</v>
      </c>
      <c r="Q40" s="15" t="s">
        <v>61</v>
      </c>
      <c r="R40" s="19">
        <v>52</v>
      </c>
      <c r="S40" s="19">
        <v>23.4</v>
      </c>
      <c r="T40" s="31">
        <v>2.7040000000000002</v>
      </c>
      <c r="U40" s="22">
        <v>3.6</v>
      </c>
      <c r="V40" s="22" t="s">
        <v>226</v>
      </c>
      <c r="W40" s="15" t="s">
        <v>69</v>
      </c>
      <c r="X40" s="13"/>
      <c r="Y40" s="15" t="s">
        <v>70</v>
      </c>
      <c r="Z40" s="15" t="s">
        <v>75</v>
      </c>
      <c r="AA40" s="15" t="s">
        <v>72</v>
      </c>
      <c r="AB40" s="15"/>
      <c r="AC40" s="4"/>
      <c r="AD40" s="4"/>
      <c r="AE40" s="4"/>
      <c r="AF40" s="4"/>
      <c r="AG40" s="4"/>
      <c r="AH40" s="4"/>
      <c r="AI40" s="4"/>
    </row>
    <row r="41" spans="1:35" s="5" customFormat="1" ht="25.5" customHeight="1" x14ac:dyDescent="0.85">
      <c r="A41" s="186">
        <v>39</v>
      </c>
      <c r="B41" s="15" t="s">
        <v>100</v>
      </c>
      <c r="C41" s="15" t="s">
        <v>147</v>
      </c>
      <c r="D41" s="15" t="s">
        <v>208</v>
      </c>
      <c r="E41" s="15" t="s">
        <v>209</v>
      </c>
      <c r="F41" s="15"/>
      <c r="G41" s="15" t="s">
        <v>11335</v>
      </c>
      <c r="H41" s="16">
        <v>544</v>
      </c>
      <c r="I41" s="17">
        <v>473392</v>
      </c>
      <c r="J41" s="17">
        <v>1290703</v>
      </c>
      <c r="K41" s="18">
        <v>42986</v>
      </c>
      <c r="L41" s="15" t="s">
        <v>67</v>
      </c>
      <c r="M41" s="15"/>
      <c r="N41" s="15" t="s">
        <v>150</v>
      </c>
      <c r="O41" s="15" t="s">
        <v>73</v>
      </c>
      <c r="P41" s="15" t="s">
        <v>227</v>
      </c>
      <c r="Q41" s="15" t="s">
        <v>61</v>
      </c>
      <c r="R41" s="19">
        <v>56</v>
      </c>
      <c r="S41" s="19">
        <v>19.5</v>
      </c>
      <c r="T41" s="31">
        <v>2.88</v>
      </c>
      <c r="U41" s="22">
        <v>4.53</v>
      </c>
      <c r="V41" s="22" t="s">
        <v>228</v>
      </c>
      <c r="W41" s="15" t="s">
        <v>69</v>
      </c>
      <c r="X41" s="13"/>
      <c r="Y41" s="15" t="s">
        <v>70</v>
      </c>
      <c r="Z41" s="15" t="s">
        <v>75</v>
      </c>
      <c r="AA41" s="15" t="s">
        <v>72</v>
      </c>
      <c r="AB41" s="15"/>
      <c r="AC41" s="4"/>
      <c r="AD41" s="4"/>
      <c r="AE41" s="4"/>
      <c r="AF41" s="4"/>
      <c r="AG41" s="4"/>
      <c r="AH41" s="4"/>
      <c r="AI41" s="4"/>
    </row>
    <row r="42" spans="1:35" s="5" customFormat="1" ht="25.5" customHeight="1" x14ac:dyDescent="0.85">
      <c r="A42" s="186">
        <v>40</v>
      </c>
      <c r="B42" s="15" t="s">
        <v>100</v>
      </c>
      <c r="C42" s="15" t="s">
        <v>147</v>
      </c>
      <c r="D42" s="15" t="s">
        <v>229</v>
      </c>
      <c r="E42" s="15" t="s">
        <v>230</v>
      </c>
      <c r="F42" s="4"/>
      <c r="G42" s="15" t="s">
        <v>11336</v>
      </c>
      <c r="H42" s="23">
        <v>512</v>
      </c>
      <c r="I42" s="29">
        <v>474314</v>
      </c>
      <c r="J42" s="29">
        <v>1304012</v>
      </c>
      <c r="K42" s="18">
        <v>43188</v>
      </c>
      <c r="L42" s="15" t="s">
        <v>67</v>
      </c>
      <c r="M42" s="15"/>
      <c r="N42" s="15" t="s">
        <v>150</v>
      </c>
      <c r="O42" s="15" t="s">
        <v>73</v>
      </c>
      <c r="P42" s="15" t="s">
        <v>202</v>
      </c>
      <c r="Q42" s="15" t="s">
        <v>61</v>
      </c>
      <c r="R42" s="19">
        <v>60</v>
      </c>
      <c r="S42" s="19">
        <v>11.7</v>
      </c>
      <c r="T42" s="19">
        <v>1.53</v>
      </c>
      <c r="U42" s="19">
        <v>14.1</v>
      </c>
      <c r="V42" s="19">
        <v>20.190000000000001</v>
      </c>
      <c r="W42" s="15" t="s">
        <v>69</v>
      </c>
      <c r="X42" s="13"/>
      <c r="Y42" s="15" t="s">
        <v>70</v>
      </c>
      <c r="Z42" s="15" t="s">
        <v>75</v>
      </c>
      <c r="AA42" s="15" t="s">
        <v>72</v>
      </c>
      <c r="AB42" s="15"/>
      <c r="AC42" s="4"/>
      <c r="AD42" s="4"/>
      <c r="AE42" s="4"/>
      <c r="AF42" s="4"/>
      <c r="AG42" s="4"/>
      <c r="AH42" s="4"/>
      <c r="AI42" s="4"/>
    </row>
    <row r="43" spans="1:35" s="5" customFormat="1" ht="25.5" customHeight="1" x14ac:dyDescent="0.85">
      <c r="A43" s="186">
        <v>41</v>
      </c>
      <c r="B43" s="15" t="s">
        <v>100</v>
      </c>
      <c r="C43" s="15" t="s">
        <v>147</v>
      </c>
      <c r="D43" s="15" t="s">
        <v>229</v>
      </c>
      <c r="E43" s="15" t="s">
        <v>230</v>
      </c>
      <c r="F43" s="4"/>
      <c r="G43" s="15" t="s">
        <v>11337</v>
      </c>
      <c r="H43" s="23">
        <v>551</v>
      </c>
      <c r="I43" s="29">
        <v>474943</v>
      </c>
      <c r="J43" s="29">
        <v>1303407</v>
      </c>
      <c r="K43" s="18">
        <v>43187</v>
      </c>
      <c r="L43" s="15" t="s">
        <v>67</v>
      </c>
      <c r="M43" s="15"/>
      <c r="N43" s="15" t="s">
        <v>150</v>
      </c>
      <c r="O43" s="15" t="s">
        <v>73</v>
      </c>
      <c r="P43" s="15" t="s">
        <v>231</v>
      </c>
      <c r="Q43" s="15" t="s">
        <v>61</v>
      </c>
      <c r="R43" s="19">
        <v>60</v>
      </c>
      <c r="S43" s="19">
        <v>11.7</v>
      </c>
      <c r="T43" s="19">
        <v>1.55</v>
      </c>
      <c r="U43" s="19">
        <v>10.5</v>
      </c>
      <c r="V43" s="19">
        <v>26.11</v>
      </c>
      <c r="W43" s="15" t="s">
        <v>69</v>
      </c>
      <c r="X43" s="13"/>
      <c r="Y43" s="15" t="s">
        <v>70</v>
      </c>
      <c r="Z43" s="15" t="s">
        <v>75</v>
      </c>
      <c r="AA43" s="15" t="s">
        <v>72</v>
      </c>
      <c r="AB43" s="15"/>
      <c r="AC43" s="4"/>
      <c r="AD43" s="4"/>
      <c r="AE43" s="4"/>
      <c r="AF43" s="4"/>
      <c r="AG43" s="4"/>
      <c r="AH43" s="4"/>
      <c r="AI43" s="4"/>
    </row>
    <row r="44" spans="1:35" s="5" customFormat="1" ht="25.5" customHeight="1" x14ac:dyDescent="0.85">
      <c r="A44" s="186">
        <v>42</v>
      </c>
      <c r="B44" s="15" t="s">
        <v>100</v>
      </c>
      <c r="C44" s="15" t="s">
        <v>147</v>
      </c>
      <c r="D44" s="15" t="s">
        <v>229</v>
      </c>
      <c r="E44" s="15" t="s">
        <v>232</v>
      </c>
      <c r="F44" s="4"/>
      <c r="G44" s="15" t="s">
        <v>11338</v>
      </c>
      <c r="H44" s="23">
        <v>552</v>
      </c>
      <c r="I44" s="29">
        <v>475518</v>
      </c>
      <c r="J44" s="29">
        <v>1303778</v>
      </c>
      <c r="K44" s="18">
        <v>43183</v>
      </c>
      <c r="L44" s="15" t="s">
        <v>67</v>
      </c>
      <c r="M44" s="15"/>
      <c r="N44" s="15" t="s">
        <v>150</v>
      </c>
      <c r="O44" s="15" t="s">
        <v>73</v>
      </c>
      <c r="P44" s="15" t="s">
        <v>233</v>
      </c>
      <c r="Q44" s="15" t="s">
        <v>61</v>
      </c>
      <c r="R44" s="19">
        <v>60</v>
      </c>
      <c r="S44" s="19">
        <v>19.5</v>
      </c>
      <c r="T44" s="19">
        <v>2.5299999999999998</v>
      </c>
      <c r="U44" s="19">
        <v>7.39</v>
      </c>
      <c r="V44" s="19">
        <v>9.16</v>
      </c>
      <c r="W44" s="15" t="s">
        <v>69</v>
      </c>
      <c r="X44" s="13"/>
      <c r="Y44" s="15" t="s">
        <v>70</v>
      </c>
      <c r="Z44" s="15" t="s">
        <v>75</v>
      </c>
      <c r="AA44" s="15" t="s">
        <v>72</v>
      </c>
      <c r="AB44" s="15"/>
      <c r="AC44" s="4"/>
      <c r="AD44" s="4"/>
      <c r="AE44" s="4"/>
      <c r="AF44" s="4"/>
      <c r="AG44" s="4"/>
      <c r="AH44" s="4"/>
      <c r="AI44" s="4"/>
    </row>
    <row r="45" spans="1:35" s="5" customFormat="1" ht="25.5" customHeight="1" x14ac:dyDescent="0.85">
      <c r="A45" s="186">
        <v>43</v>
      </c>
      <c r="B45" s="15" t="s">
        <v>100</v>
      </c>
      <c r="C45" s="15" t="s">
        <v>147</v>
      </c>
      <c r="D45" s="15" t="s">
        <v>229</v>
      </c>
      <c r="E45" s="15" t="s">
        <v>234</v>
      </c>
      <c r="F45" s="4"/>
      <c r="G45" s="15" t="s">
        <v>11339</v>
      </c>
      <c r="H45" s="32">
        <v>556</v>
      </c>
      <c r="I45" s="33">
        <v>475085</v>
      </c>
      <c r="J45" s="33">
        <v>1303975</v>
      </c>
      <c r="K45" s="34">
        <v>43188</v>
      </c>
      <c r="L45" s="15" t="s">
        <v>67</v>
      </c>
      <c r="M45" s="15"/>
      <c r="N45" s="15" t="s">
        <v>150</v>
      </c>
      <c r="O45" s="15" t="s">
        <v>73</v>
      </c>
      <c r="P45" s="15" t="s">
        <v>235</v>
      </c>
      <c r="Q45" s="15" t="s">
        <v>61</v>
      </c>
      <c r="R45" s="19">
        <v>60</v>
      </c>
      <c r="S45" s="19">
        <v>15.6</v>
      </c>
      <c r="T45" s="19">
        <v>1.5</v>
      </c>
      <c r="U45" s="19">
        <v>24</v>
      </c>
      <c r="V45" s="19">
        <v>25.94</v>
      </c>
      <c r="W45" s="15" t="s">
        <v>69</v>
      </c>
      <c r="X45" s="13"/>
      <c r="Y45" s="15" t="s">
        <v>70</v>
      </c>
      <c r="Z45" s="15" t="s">
        <v>75</v>
      </c>
      <c r="AA45" s="15" t="s">
        <v>72</v>
      </c>
      <c r="AB45" s="15"/>
      <c r="AC45" s="4"/>
      <c r="AD45" s="4"/>
      <c r="AE45" s="4"/>
      <c r="AF45" s="4"/>
      <c r="AG45" s="4"/>
      <c r="AH45" s="4"/>
      <c r="AI45" s="4"/>
    </row>
    <row r="46" spans="1:35" s="5" customFormat="1" ht="25.5" customHeight="1" x14ac:dyDescent="0.85">
      <c r="A46" s="186">
        <v>44</v>
      </c>
      <c r="B46" s="15" t="s">
        <v>100</v>
      </c>
      <c r="C46" s="15" t="s">
        <v>147</v>
      </c>
      <c r="D46" s="15" t="s">
        <v>229</v>
      </c>
      <c r="E46" s="15" t="s">
        <v>234</v>
      </c>
      <c r="F46" s="4"/>
      <c r="G46" s="15" t="s">
        <v>11340</v>
      </c>
      <c r="H46" s="32">
        <v>573</v>
      </c>
      <c r="I46" s="33">
        <v>475055</v>
      </c>
      <c r="J46" s="33">
        <v>1303969</v>
      </c>
      <c r="K46" s="18">
        <v>43186</v>
      </c>
      <c r="L46" s="15" t="s">
        <v>67</v>
      </c>
      <c r="M46" s="15"/>
      <c r="N46" s="15" t="s">
        <v>150</v>
      </c>
      <c r="O46" s="15" t="s">
        <v>73</v>
      </c>
      <c r="P46" s="15" t="s">
        <v>236</v>
      </c>
      <c r="Q46" s="15" t="s">
        <v>61</v>
      </c>
      <c r="R46" s="19">
        <v>60</v>
      </c>
      <c r="S46" s="19">
        <v>15.6</v>
      </c>
      <c r="T46" s="19">
        <v>2.71</v>
      </c>
      <c r="U46" s="19">
        <v>8.4</v>
      </c>
      <c r="V46" s="19">
        <v>11.48</v>
      </c>
      <c r="W46" s="15" t="s">
        <v>69</v>
      </c>
      <c r="X46" s="13"/>
      <c r="Y46" s="15" t="s">
        <v>70</v>
      </c>
      <c r="Z46" s="15" t="s">
        <v>75</v>
      </c>
      <c r="AA46" s="15" t="s">
        <v>72</v>
      </c>
      <c r="AB46" s="15"/>
      <c r="AC46" s="4"/>
      <c r="AD46" s="4"/>
      <c r="AE46" s="4"/>
      <c r="AF46" s="4"/>
      <c r="AG46" s="4"/>
      <c r="AH46" s="4"/>
      <c r="AI46" s="4"/>
    </row>
    <row r="47" spans="1:35" s="5" customFormat="1" ht="25.5" customHeight="1" x14ac:dyDescent="0.85">
      <c r="A47" s="186">
        <v>45</v>
      </c>
      <c r="B47" s="15" t="s">
        <v>100</v>
      </c>
      <c r="C47" s="15" t="s">
        <v>147</v>
      </c>
      <c r="D47" s="15" t="s">
        <v>229</v>
      </c>
      <c r="E47" s="15" t="s">
        <v>237</v>
      </c>
      <c r="F47" s="4"/>
      <c r="G47" s="15" t="s">
        <v>11341</v>
      </c>
      <c r="H47" s="23">
        <v>570</v>
      </c>
      <c r="I47" s="29">
        <v>474624</v>
      </c>
      <c r="J47" s="29">
        <v>1305658</v>
      </c>
      <c r="K47" s="18">
        <v>43184</v>
      </c>
      <c r="L47" s="15" t="s">
        <v>67</v>
      </c>
      <c r="M47" s="15"/>
      <c r="N47" s="15" t="s">
        <v>150</v>
      </c>
      <c r="O47" s="15" t="s">
        <v>73</v>
      </c>
      <c r="P47" s="15" t="s">
        <v>238</v>
      </c>
      <c r="Q47" s="15" t="s">
        <v>61</v>
      </c>
      <c r="R47" s="19">
        <v>60</v>
      </c>
      <c r="S47" s="19">
        <v>11.7</v>
      </c>
      <c r="T47" s="19">
        <v>2.15</v>
      </c>
      <c r="U47" s="19">
        <v>6.6</v>
      </c>
      <c r="V47" s="19">
        <v>18.84</v>
      </c>
      <c r="W47" s="15" t="s">
        <v>69</v>
      </c>
      <c r="X47" s="13"/>
      <c r="Y47" s="15" t="s">
        <v>70</v>
      </c>
      <c r="Z47" s="15" t="s">
        <v>75</v>
      </c>
      <c r="AA47" s="15" t="s">
        <v>72</v>
      </c>
      <c r="AB47" s="15"/>
      <c r="AC47" s="4"/>
      <c r="AD47" s="4"/>
      <c r="AE47" s="4"/>
      <c r="AF47" s="4"/>
      <c r="AG47" s="4"/>
      <c r="AH47" s="4"/>
      <c r="AI47" s="4"/>
    </row>
    <row r="48" spans="1:35" s="5" customFormat="1" ht="25.5" customHeight="1" x14ac:dyDescent="0.85">
      <c r="A48" s="186">
        <v>46</v>
      </c>
      <c r="B48" s="15" t="s">
        <v>100</v>
      </c>
      <c r="C48" s="15" t="s">
        <v>147</v>
      </c>
      <c r="D48" s="15" t="s">
        <v>229</v>
      </c>
      <c r="E48" s="15" t="s">
        <v>232</v>
      </c>
      <c r="F48" s="4"/>
      <c r="G48" s="15" t="s">
        <v>11342</v>
      </c>
      <c r="H48" s="23">
        <v>571</v>
      </c>
      <c r="I48" s="17">
        <v>473938</v>
      </c>
      <c r="J48" s="17">
        <v>1303887</v>
      </c>
      <c r="K48" s="18">
        <v>43189</v>
      </c>
      <c r="L48" s="15" t="s">
        <v>67</v>
      </c>
      <c r="M48" s="15"/>
      <c r="N48" s="15" t="s">
        <v>150</v>
      </c>
      <c r="O48" s="15" t="s">
        <v>73</v>
      </c>
      <c r="P48" s="15" t="s">
        <v>202</v>
      </c>
      <c r="Q48" s="15" t="s">
        <v>61</v>
      </c>
      <c r="R48" s="19">
        <v>54.7</v>
      </c>
      <c r="S48" s="19">
        <v>11.7</v>
      </c>
      <c r="T48" s="19">
        <v>2.79</v>
      </c>
      <c r="U48" s="19">
        <v>2.83</v>
      </c>
      <c r="V48" s="19">
        <v>2.99</v>
      </c>
      <c r="W48" s="15" t="s">
        <v>69</v>
      </c>
      <c r="X48" s="13"/>
      <c r="Y48" s="15" t="s">
        <v>70</v>
      </c>
      <c r="Z48" s="15" t="s">
        <v>75</v>
      </c>
      <c r="AA48" s="15" t="s">
        <v>72</v>
      </c>
      <c r="AB48" s="15"/>
      <c r="AC48" s="4"/>
      <c r="AD48" s="4"/>
      <c r="AE48" s="4"/>
      <c r="AF48" s="4"/>
      <c r="AG48" s="4"/>
      <c r="AH48" s="4"/>
      <c r="AI48" s="4"/>
    </row>
    <row r="49" spans="1:35" s="5" customFormat="1" ht="25.5" customHeight="1" x14ac:dyDescent="0.85">
      <c r="A49" s="186">
        <v>47</v>
      </c>
      <c r="B49" s="15" t="s">
        <v>100</v>
      </c>
      <c r="C49" s="15" t="s">
        <v>147</v>
      </c>
      <c r="D49" s="15" t="s">
        <v>229</v>
      </c>
      <c r="E49" s="15" t="s">
        <v>239</v>
      </c>
      <c r="F49" s="15"/>
      <c r="G49" s="15" t="s">
        <v>11343</v>
      </c>
      <c r="H49" s="16">
        <v>577</v>
      </c>
      <c r="I49" s="17">
        <v>474186</v>
      </c>
      <c r="J49" s="17">
        <v>1306801</v>
      </c>
      <c r="K49" s="18">
        <v>42942</v>
      </c>
      <c r="L49" s="15" t="s">
        <v>67</v>
      </c>
      <c r="M49" s="15"/>
      <c r="N49" s="15" t="s">
        <v>150</v>
      </c>
      <c r="O49" s="15" t="s">
        <v>73</v>
      </c>
      <c r="P49" s="15" t="s">
        <v>240</v>
      </c>
      <c r="Q49" s="15" t="s">
        <v>61</v>
      </c>
      <c r="R49" s="19">
        <v>70</v>
      </c>
      <c r="S49" s="19">
        <v>19.5</v>
      </c>
      <c r="T49" s="20">
        <v>1.9319999999999999</v>
      </c>
      <c r="U49" s="20" t="s">
        <v>133</v>
      </c>
      <c r="V49" s="20">
        <v>15.81</v>
      </c>
      <c r="W49" s="15" t="s">
        <v>69</v>
      </c>
      <c r="X49" s="13"/>
      <c r="Y49" s="15" t="s">
        <v>70</v>
      </c>
      <c r="Z49" s="15" t="s">
        <v>75</v>
      </c>
      <c r="AA49" s="15" t="s">
        <v>72</v>
      </c>
      <c r="AB49" s="15"/>
      <c r="AC49" s="4"/>
      <c r="AD49" s="4"/>
      <c r="AE49" s="4"/>
      <c r="AF49" s="4"/>
      <c r="AG49" s="4"/>
      <c r="AH49" s="4"/>
      <c r="AI49" s="4"/>
    </row>
    <row r="50" spans="1:35" s="5" customFormat="1" ht="25.5" customHeight="1" x14ac:dyDescent="0.85">
      <c r="A50" s="186">
        <v>48</v>
      </c>
      <c r="B50" s="15" t="s">
        <v>100</v>
      </c>
      <c r="C50" s="15" t="s">
        <v>147</v>
      </c>
      <c r="D50" s="15" t="s">
        <v>229</v>
      </c>
      <c r="E50" s="15" t="s">
        <v>239</v>
      </c>
      <c r="F50" s="15"/>
      <c r="G50" s="15" t="s">
        <v>11344</v>
      </c>
      <c r="H50" s="16">
        <v>578</v>
      </c>
      <c r="I50" s="17">
        <v>474156</v>
      </c>
      <c r="J50" s="17">
        <v>1306692</v>
      </c>
      <c r="K50" s="18">
        <v>42938</v>
      </c>
      <c r="L50" s="15" t="s">
        <v>67</v>
      </c>
      <c r="M50" s="15"/>
      <c r="N50" s="15" t="s">
        <v>150</v>
      </c>
      <c r="O50" s="15" t="s">
        <v>73</v>
      </c>
      <c r="P50" s="15" t="s">
        <v>241</v>
      </c>
      <c r="Q50" s="15" t="s">
        <v>61</v>
      </c>
      <c r="R50" s="19">
        <v>52</v>
      </c>
      <c r="S50" s="19">
        <v>11.7</v>
      </c>
      <c r="T50" s="20">
        <v>2.64</v>
      </c>
      <c r="U50" s="20" t="s">
        <v>242</v>
      </c>
      <c r="V50" s="20">
        <v>5.46</v>
      </c>
      <c r="W50" s="15" t="s">
        <v>69</v>
      </c>
      <c r="X50" s="13"/>
      <c r="Y50" s="15" t="s">
        <v>70</v>
      </c>
      <c r="Z50" s="15" t="s">
        <v>75</v>
      </c>
      <c r="AA50" s="15" t="s">
        <v>72</v>
      </c>
      <c r="AB50" s="15"/>
      <c r="AC50" s="4"/>
      <c r="AD50" s="4"/>
      <c r="AE50" s="4"/>
      <c r="AF50" s="4"/>
      <c r="AG50" s="4"/>
      <c r="AH50" s="4"/>
      <c r="AI50" s="4"/>
    </row>
    <row r="51" spans="1:35" s="5" customFormat="1" ht="25.5" customHeight="1" x14ac:dyDescent="0.85">
      <c r="A51" s="186">
        <v>49</v>
      </c>
      <c r="B51" s="15" t="s">
        <v>100</v>
      </c>
      <c r="C51" s="15" t="s">
        <v>147</v>
      </c>
      <c r="D51" s="15" t="s">
        <v>229</v>
      </c>
      <c r="E51" s="15" t="s">
        <v>239</v>
      </c>
      <c r="F51" s="15"/>
      <c r="G51" s="15" t="s">
        <v>11345</v>
      </c>
      <c r="H51" s="35">
        <v>579</v>
      </c>
      <c r="I51" s="36">
        <v>474119</v>
      </c>
      <c r="J51" s="36">
        <v>1306626</v>
      </c>
      <c r="K51" s="34">
        <v>42941</v>
      </c>
      <c r="L51" s="15" t="s">
        <v>67</v>
      </c>
      <c r="M51" s="15"/>
      <c r="N51" s="15" t="s">
        <v>150</v>
      </c>
      <c r="O51" s="15" t="s">
        <v>73</v>
      </c>
      <c r="P51" s="15" t="s">
        <v>243</v>
      </c>
      <c r="Q51" s="15" t="s">
        <v>61</v>
      </c>
      <c r="R51" s="19">
        <v>69</v>
      </c>
      <c r="S51" s="19">
        <v>15.6</v>
      </c>
      <c r="T51" s="20">
        <v>2.4420000000000002</v>
      </c>
      <c r="U51" s="20" t="s">
        <v>244</v>
      </c>
      <c r="V51" s="20">
        <v>5.61</v>
      </c>
      <c r="W51" s="15" t="s">
        <v>69</v>
      </c>
      <c r="X51" s="13"/>
      <c r="Y51" s="15" t="s">
        <v>70</v>
      </c>
      <c r="Z51" s="15" t="s">
        <v>75</v>
      </c>
      <c r="AA51" s="15" t="s">
        <v>72</v>
      </c>
      <c r="AB51" s="15"/>
      <c r="AC51" s="4"/>
      <c r="AD51" s="4"/>
      <c r="AE51" s="4"/>
      <c r="AF51" s="4"/>
      <c r="AG51" s="4"/>
      <c r="AH51" s="4"/>
      <c r="AI51" s="4"/>
    </row>
    <row r="52" spans="1:35" s="5" customFormat="1" ht="25.5" customHeight="1" x14ac:dyDescent="0.85">
      <c r="A52" s="186">
        <v>50</v>
      </c>
      <c r="B52" s="15" t="s">
        <v>100</v>
      </c>
      <c r="C52" s="15" t="s">
        <v>147</v>
      </c>
      <c r="D52" s="15" t="s">
        <v>229</v>
      </c>
      <c r="E52" s="15" t="s">
        <v>239</v>
      </c>
      <c r="F52" s="15"/>
      <c r="G52" s="15" t="s">
        <v>11346</v>
      </c>
      <c r="H52" s="35">
        <v>580</v>
      </c>
      <c r="I52" s="36">
        <v>474146</v>
      </c>
      <c r="J52" s="36">
        <v>1306733</v>
      </c>
      <c r="K52" s="34">
        <v>42938</v>
      </c>
      <c r="L52" s="15" t="s">
        <v>67</v>
      </c>
      <c r="M52" s="15"/>
      <c r="N52" s="15" t="s">
        <v>150</v>
      </c>
      <c r="O52" s="15" t="s">
        <v>73</v>
      </c>
      <c r="P52" s="15" t="s">
        <v>245</v>
      </c>
      <c r="Q52" s="15" t="s">
        <v>61</v>
      </c>
      <c r="R52" s="19">
        <v>63</v>
      </c>
      <c r="S52" s="19">
        <v>11.7</v>
      </c>
      <c r="T52" s="20">
        <v>2.532</v>
      </c>
      <c r="U52" s="20" t="s">
        <v>246</v>
      </c>
      <c r="V52" s="20">
        <v>18.97</v>
      </c>
      <c r="W52" s="15" t="s">
        <v>69</v>
      </c>
      <c r="X52" s="13"/>
      <c r="Y52" s="15" t="s">
        <v>70</v>
      </c>
      <c r="Z52" s="15" t="s">
        <v>75</v>
      </c>
      <c r="AA52" s="15" t="s">
        <v>72</v>
      </c>
      <c r="AB52" s="15"/>
      <c r="AC52" s="4"/>
      <c r="AD52" s="4"/>
      <c r="AE52" s="4"/>
      <c r="AF52" s="4"/>
      <c r="AG52" s="4"/>
      <c r="AH52" s="4"/>
      <c r="AI52" s="4"/>
    </row>
    <row r="53" spans="1:35" s="5" customFormat="1" ht="25.5" customHeight="1" x14ac:dyDescent="0.85">
      <c r="A53" s="186">
        <v>51</v>
      </c>
      <c r="B53" s="15" t="s">
        <v>100</v>
      </c>
      <c r="C53" s="15" t="s">
        <v>147</v>
      </c>
      <c r="D53" s="15" t="s">
        <v>229</v>
      </c>
      <c r="E53" s="15" t="s">
        <v>239</v>
      </c>
      <c r="F53" s="15"/>
      <c r="G53" s="15" t="s">
        <v>11347</v>
      </c>
      <c r="H53" s="35">
        <v>581</v>
      </c>
      <c r="I53" s="36">
        <v>473979</v>
      </c>
      <c r="J53" s="36">
        <v>1306691</v>
      </c>
      <c r="K53" s="34">
        <v>42943</v>
      </c>
      <c r="L53" s="15" t="s">
        <v>67</v>
      </c>
      <c r="M53" s="15"/>
      <c r="N53" s="15" t="s">
        <v>150</v>
      </c>
      <c r="O53" s="15" t="s">
        <v>73</v>
      </c>
      <c r="P53" s="15" t="s">
        <v>247</v>
      </c>
      <c r="Q53" s="15" t="s">
        <v>61</v>
      </c>
      <c r="R53" s="28">
        <v>60</v>
      </c>
      <c r="S53" s="28">
        <v>15.6</v>
      </c>
      <c r="T53" s="20">
        <v>2.694</v>
      </c>
      <c r="U53" s="20" t="s">
        <v>133</v>
      </c>
      <c r="V53" s="20">
        <v>16.91</v>
      </c>
      <c r="W53" s="15" t="s">
        <v>69</v>
      </c>
      <c r="X53" s="13"/>
      <c r="Y53" s="15" t="s">
        <v>70</v>
      </c>
      <c r="Z53" s="15" t="s">
        <v>75</v>
      </c>
      <c r="AA53" s="15" t="s">
        <v>72</v>
      </c>
      <c r="AB53" s="15"/>
      <c r="AC53" s="4"/>
      <c r="AD53" s="4"/>
      <c r="AE53" s="4"/>
      <c r="AF53" s="4"/>
      <c r="AG53" s="4"/>
      <c r="AH53" s="4"/>
      <c r="AI53" s="4"/>
    </row>
    <row r="54" spans="1:35" s="5" customFormat="1" ht="25.5" customHeight="1" x14ac:dyDescent="0.85">
      <c r="A54" s="186">
        <v>52</v>
      </c>
      <c r="B54" s="15" t="s">
        <v>100</v>
      </c>
      <c r="C54" s="15" t="s">
        <v>147</v>
      </c>
      <c r="D54" s="15" t="s">
        <v>229</v>
      </c>
      <c r="E54" s="15" t="s">
        <v>239</v>
      </c>
      <c r="F54" s="15"/>
      <c r="G54" s="15" t="s">
        <v>11348</v>
      </c>
      <c r="H54" s="35">
        <v>582</v>
      </c>
      <c r="I54" s="36">
        <v>474075</v>
      </c>
      <c r="J54" s="36">
        <v>1306789</v>
      </c>
      <c r="K54" s="34">
        <v>42941</v>
      </c>
      <c r="L54" s="15" t="s">
        <v>67</v>
      </c>
      <c r="M54" s="15"/>
      <c r="N54" s="15" t="s">
        <v>150</v>
      </c>
      <c r="O54" s="15" t="s">
        <v>73</v>
      </c>
      <c r="P54" s="15" t="s">
        <v>248</v>
      </c>
      <c r="Q54" s="15" t="s">
        <v>61</v>
      </c>
      <c r="R54" s="19">
        <v>67</v>
      </c>
      <c r="S54" s="19">
        <v>11.7</v>
      </c>
      <c r="T54" s="20">
        <v>2.2919999999999998</v>
      </c>
      <c r="U54" s="20" t="s">
        <v>133</v>
      </c>
      <c r="V54" s="20">
        <v>15.72</v>
      </c>
      <c r="W54" s="15" t="s">
        <v>69</v>
      </c>
      <c r="X54" s="13"/>
      <c r="Y54" s="15" t="s">
        <v>70</v>
      </c>
      <c r="Z54" s="15" t="s">
        <v>75</v>
      </c>
      <c r="AA54" s="15" t="s">
        <v>72</v>
      </c>
      <c r="AB54" s="15"/>
      <c r="AC54" s="4"/>
      <c r="AD54" s="4"/>
      <c r="AE54" s="4"/>
      <c r="AF54" s="4"/>
      <c r="AG54" s="4"/>
      <c r="AH54" s="4"/>
      <c r="AI54" s="4"/>
    </row>
    <row r="55" spans="1:35" s="5" customFormat="1" ht="25.5" customHeight="1" x14ac:dyDescent="0.85">
      <c r="A55" s="186">
        <v>53</v>
      </c>
      <c r="B55" s="15" t="s">
        <v>100</v>
      </c>
      <c r="C55" s="15" t="s">
        <v>147</v>
      </c>
      <c r="D55" s="15" t="s">
        <v>229</v>
      </c>
      <c r="E55" s="15" t="s">
        <v>239</v>
      </c>
      <c r="F55" s="15"/>
      <c r="G55" s="15" t="s">
        <v>11349</v>
      </c>
      <c r="H55" s="35">
        <v>583</v>
      </c>
      <c r="I55" s="36">
        <v>474125</v>
      </c>
      <c r="J55" s="36">
        <v>1306899</v>
      </c>
      <c r="K55" s="34">
        <v>42945</v>
      </c>
      <c r="L55" s="15" t="s">
        <v>67</v>
      </c>
      <c r="M55" s="15"/>
      <c r="N55" s="15" t="s">
        <v>150</v>
      </c>
      <c r="O55" s="15" t="s">
        <v>73</v>
      </c>
      <c r="P55" s="15" t="s">
        <v>249</v>
      </c>
      <c r="Q55" s="15" t="s">
        <v>61</v>
      </c>
      <c r="R55" s="28">
        <v>70</v>
      </c>
      <c r="S55" s="19">
        <v>23.4</v>
      </c>
      <c r="T55" s="20">
        <v>2.6520000000000001</v>
      </c>
      <c r="U55" s="20" t="s">
        <v>132</v>
      </c>
      <c r="V55" s="20">
        <v>17.989999999999998</v>
      </c>
      <c r="W55" s="15" t="s">
        <v>69</v>
      </c>
      <c r="X55" s="13"/>
      <c r="Y55" s="15" t="s">
        <v>70</v>
      </c>
      <c r="Z55" s="15" t="s">
        <v>75</v>
      </c>
      <c r="AA55" s="15" t="s">
        <v>72</v>
      </c>
      <c r="AB55" s="15"/>
      <c r="AC55" s="4"/>
      <c r="AD55" s="4"/>
      <c r="AE55" s="4"/>
      <c r="AF55" s="4"/>
      <c r="AG55" s="4"/>
      <c r="AH55" s="4"/>
      <c r="AI55" s="4"/>
    </row>
    <row r="56" spans="1:35" s="5" customFormat="1" ht="25.5" customHeight="1" x14ac:dyDescent="0.85">
      <c r="A56" s="186">
        <v>54</v>
      </c>
      <c r="B56" s="15" t="s">
        <v>100</v>
      </c>
      <c r="C56" s="15" t="s">
        <v>147</v>
      </c>
      <c r="D56" s="15" t="s">
        <v>229</v>
      </c>
      <c r="E56" s="15" t="s">
        <v>239</v>
      </c>
      <c r="F56" s="15"/>
      <c r="G56" s="15" t="s">
        <v>11350</v>
      </c>
      <c r="H56" s="16">
        <v>584</v>
      </c>
      <c r="I56" s="17">
        <v>474148</v>
      </c>
      <c r="J56" s="17">
        <v>1306919</v>
      </c>
      <c r="K56" s="18">
        <v>42944</v>
      </c>
      <c r="L56" s="15" t="s">
        <v>67</v>
      </c>
      <c r="M56" s="15"/>
      <c r="N56" s="15" t="s">
        <v>150</v>
      </c>
      <c r="O56" s="15" t="s">
        <v>73</v>
      </c>
      <c r="P56" s="15" t="s">
        <v>250</v>
      </c>
      <c r="Q56" s="15" t="s">
        <v>61</v>
      </c>
      <c r="R56" s="19">
        <v>53</v>
      </c>
      <c r="S56" s="19">
        <v>15.6</v>
      </c>
      <c r="T56" s="20" t="s">
        <v>251</v>
      </c>
      <c r="U56" s="20" t="s">
        <v>252</v>
      </c>
      <c r="V56" s="20" t="s">
        <v>253</v>
      </c>
      <c r="W56" s="15" t="s">
        <v>69</v>
      </c>
      <c r="X56" s="13"/>
      <c r="Y56" s="15" t="s">
        <v>70</v>
      </c>
      <c r="Z56" s="15" t="s">
        <v>75</v>
      </c>
      <c r="AA56" s="15" t="s">
        <v>72</v>
      </c>
      <c r="AB56" s="15"/>
      <c r="AC56" s="4"/>
      <c r="AD56" s="4"/>
      <c r="AE56" s="4"/>
      <c r="AF56" s="4"/>
      <c r="AG56" s="4"/>
      <c r="AH56" s="4"/>
      <c r="AI56" s="4"/>
    </row>
    <row r="57" spans="1:35" s="5" customFormat="1" ht="25.5" customHeight="1" x14ac:dyDescent="0.85">
      <c r="A57" s="186">
        <v>55</v>
      </c>
      <c r="B57" s="15" t="s">
        <v>100</v>
      </c>
      <c r="C57" s="15" t="s">
        <v>147</v>
      </c>
      <c r="D57" s="15" t="s">
        <v>229</v>
      </c>
      <c r="E57" s="15" t="s">
        <v>239</v>
      </c>
      <c r="F57" s="15"/>
      <c r="G57" s="15" t="s">
        <v>11351</v>
      </c>
      <c r="H57" s="16">
        <v>585</v>
      </c>
      <c r="I57" s="24">
        <v>474484</v>
      </c>
      <c r="J57" s="24">
        <v>1306142</v>
      </c>
      <c r="K57" s="25">
        <v>42931</v>
      </c>
      <c r="L57" s="15" t="s">
        <v>67</v>
      </c>
      <c r="M57" s="15"/>
      <c r="N57" s="15" t="s">
        <v>150</v>
      </c>
      <c r="O57" s="15" t="s">
        <v>73</v>
      </c>
      <c r="P57" s="15" t="s">
        <v>254</v>
      </c>
      <c r="Q57" s="15" t="s">
        <v>61</v>
      </c>
      <c r="R57" s="26">
        <v>60</v>
      </c>
      <c r="S57" s="26">
        <v>15.6</v>
      </c>
      <c r="T57" s="20">
        <v>2.8559999999999999</v>
      </c>
      <c r="U57" s="20" t="s">
        <v>255</v>
      </c>
      <c r="V57" s="20">
        <v>17.760000000000002</v>
      </c>
      <c r="W57" s="15" t="s">
        <v>69</v>
      </c>
      <c r="X57" s="13"/>
      <c r="Y57" s="15" t="s">
        <v>70</v>
      </c>
      <c r="Z57" s="15" t="s">
        <v>75</v>
      </c>
      <c r="AA57" s="15" t="s">
        <v>72</v>
      </c>
      <c r="AB57" s="15"/>
      <c r="AC57" s="4"/>
      <c r="AD57" s="4"/>
      <c r="AE57" s="4"/>
      <c r="AF57" s="4"/>
      <c r="AG57" s="4"/>
      <c r="AH57" s="4"/>
      <c r="AI57" s="4"/>
    </row>
    <row r="58" spans="1:35" s="5" customFormat="1" ht="25.5" customHeight="1" x14ac:dyDescent="0.85">
      <c r="A58" s="186">
        <v>56</v>
      </c>
      <c r="B58" s="15" t="s">
        <v>100</v>
      </c>
      <c r="C58" s="15" t="s">
        <v>147</v>
      </c>
      <c r="D58" s="15" t="s">
        <v>229</v>
      </c>
      <c r="E58" s="15" t="s">
        <v>239</v>
      </c>
      <c r="F58" s="15"/>
      <c r="G58" s="15" t="s">
        <v>11352</v>
      </c>
      <c r="H58" s="35">
        <v>586</v>
      </c>
      <c r="I58" s="36">
        <v>474361</v>
      </c>
      <c r="J58" s="36">
        <v>1306838</v>
      </c>
      <c r="K58" s="34">
        <v>42939</v>
      </c>
      <c r="L58" s="15" t="s">
        <v>67</v>
      </c>
      <c r="M58" s="15"/>
      <c r="N58" s="15" t="s">
        <v>150</v>
      </c>
      <c r="O58" s="15" t="s">
        <v>73</v>
      </c>
      <c r="P58" s="15" t="s">
        <v>256</v>
      </c>
      <c r="Q58" s="15" t="s">
        <v>61</v>
      </c>
      <c r="R58" s="19">
        <v>70</v>
      </c>
      <c r="S58" s="19">
        <v>7.8</v>
      </c>
      <c r="T58" s="20">
        <v>2.2919999999999998</v>
      </c>
      <c r="U58" s="20" t="s">
        <v>246</v>
      </c>
      <c r="V58" s="20">
        <v>9.9600000000000009</v>
      </c>
      <c r="W58" s="15" t="s">
        <v>69</v>
      </c>
      <c r="X58" s="13"/>
      <c r="Y58" s="15" t="s">
        <v>70</v>
      </c>
      <c r="Z58" s="15" t="s">
        <v>75</v>
      </c>
      <c r="AA58" s="15" t="s">
        <v>72</v>
      </c>
      <c r="AB58" s="15"/>
      <c r="AC58" s="4"/>
      <c r="AD58" s="4"/>
      <c r="AE58" s="4"/>
      <c r="AF58" s="4"/>
      <c r="AG58" s="4"/>
      <c r="AH58" s="4"/>
      <c r="AI58" s="4"/>
    </row>
    <row r="59" spans="1:35" s="5" customFormat="1" ht="25.5" customHeight="1" x14ac:dyDescent="0.85">
      <c r="A59" s="186">
        <v>57</v>
      </c>
      <c r="B59" s="15" t="s">
        <v>100</v>
      </c>
      <c r="C59" s="15" t="s">
        <v>147</v>
      </c>
      <c r="D59" s="15" t="s">
        <v>229</v>
      </c>
      <c r="E59" s="15" t="s">
        <v>239</v>
      </c>
      <c r="F59" s="15"/>
      <c r="G59" s="15" t="s">
        <v>11353</v>
      </c>
      <c r="H59" s="16">
        <v>587</v>
      </c>
      <c r="I59" s="24">
        <v>472939</v>
      </c>
      <c r="J59" s="24">
        <v>1306329</v>
      </c>
      <c r="K59" s="25">
        <v>42941</v>
      </c>
      <c r="L59" s="15" t="s">
        <v>67</v>
      </c>
      <c r="M59" s="15"/>
      <c r="N59" s="15" t="s">
        <v>150</v>
      </c>
      <c r="O59" s="15" t="s">
        <v>73</v>
      </c>
      <c r="P59" s="15" t="s">
        <v>257</v>
      </c>
      <c r="Q59" s="15" t="s">
        <v>61</v>
      </c>
      <c r="R59" s="26">
        <v>52.7</v>
      </c>
      <c r="S59" s="26">
        <v>11.7</v>
      </c>
      <c r="T59" s="20">
        <v>2.3759999999999999</v>
      </c>
      <c r="U59" s="20" t="s">
        <v>258</v>
      </c>
      <c r="V59" s="20">
        <v>9.69</v>
      </c>
      <c r="W59" s="15" t="s">
        <v>69</v>
      </c>
      <c r="X59" s="13"/>
      <c r="Y59" s="15" t="s">
        <v>70</v>
      </c>
      <c r="Z59" s="15" t="s">
        <v>75</v>
      </c>
      <c r="AA59" s="15" t="s">
        <v>72</v>
      </c>
      <c r="AB59" s="15"/>
      <c r="AC59" s="4"/>
      <c r="AD59" s="4"/>
      <c r="AE59" s="4"/>
      <c r="AF59" s="4"/>
      <c r="AG59" s="4"/>
      <c r="AH59" s="4"/>
      <c r="AI59" s="4"/>
    </row>
    <row r="60" spans="1:35" s="5" customFormat="1" ht="25.5" customHeight="1" x14ac:dyDescent="0.85">
      <c r="A60" s="186">
        <v>58</v>
      </c>
      <c r="B60" s="15" t="s">
        <v>100</v>
      </c>
      <c r="C60" s="15" t="s">
        <v>147</v>
      </c>
      <c r="D60" s="15" t="s">
        <v>229</v>
      </c>
      <c r="E60" s="15" t="s">
        <v>259</v>
      </c>
      <c r="F60" s="15"/>
      <c r="G60" s="15" t="s">
        <v>11354</v>
      </c>
      <c r="H60" s="16">
        <v>588</v>
      </c>
      <c r="I60" s="24">
        <v>473136</v>
      </c>
      <c r="J60" s="24">
        <v>1304833</v>
      </c>
      <c r="K60" s="25">
        <v>42944</v>
      </c>
      <c r="L60" s="15" t="s">
        <v>67</v>
      </c>
      <c r="M60" s="15"/>
      <c r="N60" s="15" t="s">
        <v>150</v>
      </c>
      <c r="O60" s="15" t="s">
        <v>73</v>
      </c>
      <c r="P60" s="15" t="s">
        <v>260</v>
      </c>
      <c r="Q60" s="15" t="s">
        <v>61</v>
      </c>
      <c r="R60" s="26">
        <v>70</v>
      </c>
      <c r="S60" s="26">
        <v>19.5</v>
      </c>
      <c r="T60" s="20">
        <v>1.4419999999999999</v>
      </c>
      <c r="U60" s="20" t="s">
        <v>261</v>
      </c>
      <c r="V60" s="20">
        <v>19.14</v>
      </c>
      <c r="W60" s="15" t="s">
        <v>69</v>
      </c>
      <c r="X60" s="13"/>
      <c r="Y60" s="15" t="s">
        <v>70</v>
      </c>
      <c r="Z60" s="15" t="s">
        <v>75</v>
      </c>
      <c r="AA60" s="15" t="s">
        <v>72</v>
      </c>
      <c r="AB60" s="15"/>
      <c r="AC60" s="4"/>
      <c r="AD60" s="4"/>
      <c r="AE60" s="4"/>
      <c r="AF60" s="4"/>
      <c r="AG60" s="4"/>
      <c r="AH60" s="4"/>
      <c r="AI60" s="4"/>
    </row>
    <row r="61" spans="1:35" s="5" customFormat="1" ht="25.5" customHeight="1" x14ac:dyDescent="0.85">
      <c r="A61" s="186">
        <v>59</v>
      </c>
      <c r="B61" s="15" t="s">
        <v>100</v>
      </c>
      <c r="C61" s="15" t="s">
        <v>147</v>
      </c>
      <c r="D61" s="15" t="s">
        <v>229</v>
      </c>
      <c r="E61" s="15" t="s">
        <v>237</v>
      </c>
      <c r="F61" s="15"/>
      <c r="G61" s="15" t="s">
        <v>11355</v>
      </c>
      <c r="H61" s="16">
        <v>589</v>
      </c>
      <c r="I61" s="24">
        <v>474312</v>
      </c>
      <c r="J61" s="24">
        <v>1305164</v>
      </c>
      <c r="K61" s="25">
        <v>42930</v>
      </c>
      <c r="L61" s="15" t="s">
        <v>67</v>
      </c>
      <c r="M61" s="15"/>
      <c r="N61" s="15" t="s">
        <v>150</v>
      </c>
      <c r="O61" s="15" t="s">
        <v>73</v>
      </c>
      <c r="P61" s="15" t="s">
        <v>262</v>
      </c>
      <c r="Q61" s="15" t="s">
        <v>61</v>
      </c>
      <c r="R61" s="26">
        <v>52</v>
      </c>
      <c r="S61" s="26">
        <v>15.6</v>
      </c>
      <c r="T61" s="20">
        <v>2.379</v>
      </c>
      <c r="U61" s="20" t="s">
        <v>263</v>
      </c>
      <c r="V61" s="20">
        <v>18.45</v>
      </c>
      <c r="W61" s="15" t="s">
        <v>69</v>
      </c>
      <c r="X61" s="13"/>
      <c r="Y61" s="15" t="s">
        <v>70</v>
      </c>
      <c r="Z61" s="15" t="s">
        <v>75</v>
      </c>
      <c r="AA61" s="15" t="s">
        <v>72</v>
      </c>
      <c r="AB61" s="15"/>
      <c r="AC61" s="4"/>
      <c r="AD61" s="4"/>
      <c r="AE61" s="4"/>
      <c r="AF61" s="4"/>
      <c r="AG61" s="4"/>
      <c r="AH61" s="4"/>
      <c r="AI61" s="4"/>
    </row>
    <row r="62" spans="1:35" s="5" customFormat="1" ht="25.5" customHeight="1" x14ac:dyDescent="0.85">
      <c r="A62" s="186">
        <v>60</v>
      </c>
      <c r="B62" s="15" t="s">
        <v>100</v>
      </c>
      <c r="C62" s="15" t="s">
        <v>147</v>
      </c>
      <c r="D62" s="15" t="s">
        <v>229</v>
      </c>
      <c r="E62" s="15" t="s">
        <v>237</v>
      </c>
      <c r="F62" s="15"/>
      <c r="G62" s="15" t="s">
        <v>11356</v>
      </c>
      <c r="H62" s="16">
        <v>590</v>
      </c>
      <c r="I62" s="17">
        <v>475159</v>
      </c>
      <c r="J62" s="17">
        <v>1305691</v>
      </c>
      <c r="K62" s="18">
        <v>42938</v>
      </c>
      <c r="L62" s="15" t="s">
        <v>67</v>
      </c>
      <c r="M62" s="15"/>
      <c r="N62" s="15" t="s">
        <v>150</v>
      </c>
      <c r="O62" s="15" t="s">
        <v>73</v>
      </c>
      <c r="P62" s="15" t="s">
        <v>264</v>
      </c>
      <c r="Q62" s="15" t="s">
        <v>61</v>
      </c>
      <c r="R62" s="19">
        <v>60</v>
      </c>
      <c r="S62" s="19">
        <v>15.6</v>
      </c>
      <c r="T62" s="20">
        <v>2.4929999999999999</v>
      </c>
      <c r="U62" s="20" t="s">
        <v>265</v>
      </c>
      <c r="V62" s="20">
        <v>19.25</v>
      </c>
      <c r="W62" s="15" t="s">
        <v>69</v>
      </c>
      <c r="X62" s="13"/>
      <c r="Y62" s="15" t="s">
        <v>70</v>
      </c>
      <c r="Z62" s="15" t="s">
        <v>75</v>
      </c>
      <c r="AA62" s="15" t="s">
        <v>72</v>
      </c>
      <c r="AB62" s="15"/>
      <c r="AC62" s="4"/>
      <c r="AD62" s="4"/>
      <c r="AE62" s="4"/>
      <c r="AF62" s="4"/>
      <c r="AG62" s="4"/>
      <c r="AH62" s="4"/>
      <c r="AI62" s="4"/>
    </row>
    <row r="63" spans="1:35" s="5" customFormat="1" ht="25.5" customHeight="1" x14ac:dyDescent="0.85">
      <c r="A63" s="186">
        <v>61</v>
      </c>
      <c r="B63" s="15" t="s">
        <v>100</v>
      </c>
      <c r="C63" s="15" t="s">
        <v>147</v>
      </c>
      <c r="D63" s="15" t="s">
        <v>229</v>
      </c>
      <c r="E63" s="15" t="s">
        <v>266</v>
      </c>
      <c r="F63" s="15"/>
      <c r="G63" s="15" t="s">
        <v>11357</v>
      </c>
      <c r="H63" s="16">
        <v>591</v>
      </c>
      <c r="I63" s="17">
        <v>475549</v>
      </c>
      <c r="J63" s="17">
        <v>1305440</v>
      </c>
      <c r="K63" s="18">
        <v>42936</v>
      </c>
      <c r="L63" s="15" t="s">
        <v>67</v>
      </c>
      <c r="M63" s="15"/>
      <c r="N63" s="15" t="s">
        <v>150</v>
      </c>
      <c r="O63" s="15" t="s">
        <v>73</v>
      </c>
      <c r="P63" s="15" t="s">
        <v>267</v>
      </c>
      <c r="Q63" s="15" t="s">
        <v>61</v>
      </c>
      <c r="R63" s="19">
        <v>57</v>
      </c>
      <c r="S63" s="19">
        <v>15.6</v>
      </c>
      <c r="T63" s="20">
        <v>2.5219999999999998</v>
      </c>
      <c r="U63" s="20" t="s">
        <v>263</v>
      </c>
      <c r="V63" s="20">
        <v>19.97</v>
      </c>
      <c r="W63" s="15" t="s">
        <v>69</v>
      </c>
      <c r="X63" s="13"/>
      <c r="Y63" s="15" t="s">
        <v>70</v>
      </c>
      <c r="Z63" s="15" t="s">
        <v>75</v>
      </c>
      <c r="AA63" s="15" t="s">
        <v>72</v>
      </c>
      <c r="AB63" s="15"/>
      <c r="AC63" s="4"/>
      <c r="AD63" s="4"/>
      <c r="AE63" s="4"/>
      <c r="AF63" s="4"/>
      <c r="AG63" s="4"/>
      <c r="AH63" s="4"/>
      <c r="AI63" s="4"/>
    </row>
    <row r="64" spans="1:35" s="5" customFormat="1" ht="25.5" customHeight="1" x14ac:dyDescent="0.85">
      <c r="A64" s="186">
        <v>62</v>
      </c>
      <c r="B64" s="15" t="s">
        <v>100</v>
      </c>
      <c r="C64" s="15" t="s">
        <v>147</v>
      </c>
      <c r="D64" s="15" t="s">
        <v>229</v>
      </c>
      <c r="E64" s="15" t="s">
        <v>268</v>
      </c>
      <c r="F64" s="15"/>
      <c r="G64" s="15" t="s">
        <v>11358</v>
      </c>
      <c r="H64" s="16">
        <v>592</v>
      </c>
      <c r="I64" s="17">
        <v>475969</v>
      </c>
      <c r="J64" s="17">
        <v>1305755</v>
      </c>
      <c r="K64" s="18">
        <v>42937</v>
      </c>
      <c r="L64" s="15" t="s">
        <v>67</v>
      </c>
      <c r="M64" s="15"/>
      <c r="N64" s="15" t="s">
        <v>150</v>
      </c>
      <c r="O64" s="15" t="s">
        <v>73</v>
      </c>
      <c r="P64" s="15" t="s">
        <v>269</v>
      </c>
      <c r="Q64" s="15" t="s">
        <v>61</v>
      </c>
      <c r="R64" s="19">
        <v>70</v>
      </c>
      <c r="S64" s="19">
        <v>15.6</v>
      </c>
      <c r="T64" s="20">
        <v>1.9970000000000001</v>
      </c>
      <c r="U64" s="20" t="s">
        <v>263</v>
      </c>
      <c r="V64" s="20">
        <v>19.97</v>
      </c>
      <c r="W64" s="15" t="s">
        <v>69</v>
      </c>
      <c r="X64" s="13"/>
      <c r="Y64" s="15" t="s">
        <v>70</v>
      </c>
      <c r="Z64" s="15" t="s">
        <v>75</v>
      </c>
      <c r="AA64" s="15" t="s">
        <v>72</v>
      </c>
      <c r="AB64" s="15"/>
      <c r="AC64" s="4"/>
      <c r="AD64" s="4"/>
      <c r="AE64" s="4"/>
      <c r="AF64" s="4"/>
      <c r="AG64" s="4"/>
      <c r="AH64" s="4"/>
      <c r="AI64" s="4"/>
    </row>
    <row r="65" spans="1:35" s="5" customFormat="1" ht="25.5" customHeight="1" x14ac:dyDescent="0.85">
      <c r="A65" s="186">
        <v>63</v>
      </c>
      <c r="B65" s="15" t="s">
        <v>100</v>
      </c>
      <c r="C65" s="15" t="s">
        <v>147</v>
      </c>
      <c r="D65" s="15" t="s">
        <v>229</v>
      </c>
      <c r="E65" s="15" t="s">
        <v>270</v>
      </c>
      <c r="F65" s="15"/>
      <c r="G65" s="15" t="s">
        <v>11359</v>
      </c>
      <c r="H65" s="16">
        <v>593</v>
      </c>
      <c r="I65" s="17">
        <v>474070</v>
      </c>
      <c r="J65" s="17">
        <v>1298588</v>
      </c>
      <c r="K65" s="18">
        <v>42945</v>
      </c>
      <c r="L65" s="15" t="s">
        <v>67</v>
      </c>
      <c r="M65" s="15"/>
      <c r="N65" s="15" t="s">
        <v>150</v>
      </c>
      <c r="O65" s="15" t="s">
        <v>73</v>
      </c>
      <c r="P65" s="15" t="s">
        <v>271</v>
      </c>
      <c r="Q65" s="15" t="s">
        <v>61</v>
      </c>
      <c r="R65" s="19">
        <v>70</v>
      </c>
      <c r="S65" s="19">
        <v>19.5</v>
      </c>
      <c r="T65" s="20">
        <v>2.052</v>
      </c>
      <c r="U65" s="20" t="s">
        <v>133</v>
      </c>
      <c r="V65" s="20">
        <v>9.89</v>
      </c>
      <c r="W65" s="15" t="s">
        <v>69</v>
      </c>
      <c r="X65" s="13"/>
      <c r="Y65" s="15" t="s">
        <v>70</v>
      </c>
      <c r="Z65" s="15" t="s">
        <v>75</v>
      </c>
      <c r="AA65" s="15" t="s">
        <v>72</v>
      </c>
      <c r="AB65" s="15"/>
      <c r="AC65" s="4"/>
      <c r="AD65" s="4"/>
      <c r="AE65" s="4"/>
      <c r="AF65" s="4"/>
      <c r="AG65" s="4"/>
      <c r="AH65" s="4"/>
      <c r="AI65" s="4"/>
    </row>
    <row r="66" spans="1:35" s="5" customFormat="1" ht="25.5" customHeight="1" x14ac:dyDescent="0.85">
      <c r="A66" s="186">
        <v>64</v>
      </c>
      <c r="B66" s="15" t="s">
        <v>100</v>
      </c>
      <c r="C66" s="15" t="s">
        <v>147</v>
      </c>
      <c r="D66" s="15" t="s">
        <v>229</v>
      </c>
      <c r="E66" s="15" t="s">
        <v>232</v>
      </c>
      <c r="F66" s="15"/>
      <c r="G66" s="15" t="s">
        <v>11360</v>
      </c>
      <c r="H66" s="16">
        <v>595</v>
      </c>
      <c r="I66" s="17">
        <v>476859</v>
      </c>
      <c r="J66" s="17">
        <v>1306667</v>
      </c>
      <c r="K66" s="18">
        <v>42938</v>
      </c>
      <c r="L66" s="15" t="s">
        <v>67</v>
      </c>
      <c r="M66" s="15"/>
      <c r="N66" s="15" t="s">
        <v>150</v>
      </c>
      <c r="O66" s="15" t="s">
        <v>73</v>
      </c>
      <c r="P66" s="15" t="s">
        <v>272</v>
      </c>
      <c r="Q66" s="15" t="s">
        <v>61</v>
      </c>
      <c r="R66" s="19">
        <v>52</v>
      </c>
      <c r="S66" s="19">
        <v>11.7</v>
      </c>
      <c r="T66" s="20">
        <v>2.3759999999999999</v>
      </c>
      <c r="U66" s="20" t="s">
        <v>134</v>
      </c>
      <c r="V66" s="20">
        <v>10.210000000000001</v>
      </c>
      <c r="W66" s="15" t="s">
        <v>69</v>
      </c>
      <c r="X66" s="13"/>
      <c r="Y66" s="15" t="s">
        <v>70</v>
      </c>
      <c r="Z66" s="15" t="s">
        <v>75</v>
      </c>
      <c r="AA66" s="15" t="s">
        <v>72</v>
      </c>
      <c r="AB66" s="15"/>
      <c r="AC66" s="4"/>
      <c r="AD66" s="4"/>
      <c r="AE66" s="4"/>
      <c r="AF66" s="4"/>
      <c r="AG66" s="4"/>
      <c r="AH66" s="4"/>
      <c r="AI66" s="4"/>
    </row>
    <row r="67" spans="1:35" s="5" customFormat="1" ht="25.5" customHeight="1" x14ac:dyDescent="0.85">
      <c r="A67" s="186">
        <v>65</v>
      </c>
      <c r="B67" s="15" t="s">
        <v>100</v>
      </c>
      <c r="C67" s="15" t="s">
        <v>147</v>
      </c>
      <c r="D67" s="15" t="s">
        <v>229</v>
      </c>
      <c r="E67" s="15" t="s">
        <v>232</v>
      </c>
      <c r="F67" s="15"/>
      <c r="G67" s="15" t="s">
        <v>11361</v>
      </c>
      <c r="H67" s="16">
        <v>596</v>
      </c>
      <c r="I67" s="17">
        <v>476984</v>
      </c>
      <c r="J67" s="17">
        <v>1306585</v>
      </c>
      <c r="K67" s="18">
        <v>42938</v>
      </c>
      <c r="L67" s="15" t="s">
        <v>67</v>
      </c>
      <c r="M67" s="15"/>
      <c r="N67" s="15" t="s">
        <v>150</v>
      </c>
      <c r="O67" s="15" t="s">
        <v>73</v>
      </c>
      <c r="P67" s="15" t="s">
        <v>273</v>
      </c>
      <c r="Q67" s="15" t="s">
        <v>61</v>
      </c>
      <c r="R67" s="19">
        <v>56</v>
      </c>
      <c r="S67" s="19">
        <v>11.7</v>
      </c>
      <c r="T67" s="20">
        <v>2.2919999999999998</v>
      </c>
      <c r="U67" s="20" t="s">
        <v>274</v>
      </c>
      <c r="V67" s="20">
        <v>10.56</v>
      </c>
      <c r="W67" s="15" t="s">
        <v>69</v>
      </c>
      <c r="X67" s="13"/>
      <c r="Y67" s="15" t="s">
        <v>70</v>
      </c>
      <c r="Z67" s="15" t="s">
        <v>75</v>
      </c>
      <c r="AA67" s="15" t="s">
        <v>72</v>
      </c>
      <c r="AB67" s="15"/>
      <c r="AC67" s="4"/>
      <c r="AD67" s="4"/>
      <c r="AE67" s="4"/>
      <c r="AF67" s="4"/>
      <c r="AG67" s="4"/>
      <c r="AH67" s="4"/>
      <c r="AI67" s="4"/>
    </row>
    <row r="68" spans="1:35" s="5" customFormat="1" ht="25.5" customHeight="1" x14ac:dyDescent="0.85">
      <c r="A68" s="186">
        <v>66</v>
      </c>
      <c r="B68" s="15" t="s">
        <v>100</v>
      </c>
      <c r="C68" s="15" t="s">
        <v>147</v>
      </c>
      <c r="D68" s="15" t="s">
        <v>229</v>
      </c>
      <c r="E68" s="15" t="s">
        <v>232</v>
      </c>
      <c r="F68" s="4"/>
      <c r="G68" s="15" t="s">
        <v>11362</v>
      </c>
      <c r="H68" s="23">
        <v>524</v>
      </c>
      <c r="I68" s="17">
        <v>474964</v>
      </c>
      <c r="J68" s="17">
        <v>1304135</v>
      </c>
      <c r="K68" s="18">
        <v>43190</v>
      </c>
      <c r="L68" s="15" t="s">
        <v>67</v>
      </c>
      <c r="M68" s="15"/>
      <c r="N68" s="15" t="s">
        <v>150</v>
      </c>
      <c r="O68" s="15" t="s">
        <v>73</v>
      </c>
      <c r="P68" s="15" t="s">
        <v>213</v>
      </c>
      <c r="Q68" s="15" t="s">
        <v>61</v>
      </c>
      <c r="R68" s="19">
        <v>72</v>
      </c>
      <c r="S68" s="19">
        <v>7.8</v>
      </c>
      <c r="T68" s="19">
        <v>1.51</v>
      </c>
      <c r="U68" s="19">
        <v>20.190000000000001</v>
      </c>
      <c r="V68" s="19">
        <v>24.37</v>
      </c>
      <c r="W68" s="15" t="s">
        <v>69</v>
      </c>
      <c r="X68" s="13"/>
      <c r="Y68" s="15" t="s">
        <v>70</v>
      </c>
      <c r="Z68" s="15" t="s">
        <v>75</v>
      </c>
      <c r="AA68" s="15" t="s">
        <v>72</v>
      </c>
      <c r="AB68" s="15"/>
      <c r="AC68" s="4"/>
      <c r="AD68" s="4"/>
      <c r="AE68" s="4"/>
      <c r="AF68" s="4"/>
      <c r="AG68" s="4"/>
      <c r="AH68" s="4"/>
      <c r="AI68" s="4"/>
    </row>
    <row r="69" spans="1:35" s="5" customFormat="1" ht="25.5" customHeight="1" x14ac:dyDescent="0.85">
      <c r="A69" s="186">
        <v>67</v>
      </c>
      <c r="B69" s="15" t="s">
        <v>100</v>
      </c>
      <c r="C69" s="15" t="s">
        <v>147</v>
      </c>
      <c r="D69" s="15" t="s">
        <v>229</v>
      </c>
      <c r="E69" s="15" t="s">
        <v>230</v>
      </c>
      <c r="F69" s="4"/>
      <c r="G69" s="15" t="s">
        <v>11363</v>
      </c>
      <c r="H69" s="23">
        <v>526</v>
      </c>
      <c r="I69" s="17">
        <v>474417</v>
      </c>
      <c r="J69" s="17">
        <v>1303942</v>
      </c>
      <c r="K69" s="18">
        <v>43199</v>
      </c>
      <c r="L69" s="15" t="s">
        <v>67</v>
      </c>
      <c r="M69" s="15"/>
      <c r="N69" s="15" t="s">
        <v>150</v>
      </c>
      <c r="O69" s="15" t="s">
        <v>73</v>
      </c>
      <c r="P69" s="15" t="s">
        <v>275</v>
      </c>
      <c r="Q69" s="15" t="s">
        <v>61</v>
      </c>
      <c r="R69" s="19">
        <v>60</v>
      </c>
      <c r="S69" s="19">
        <v>19.5</v>
      </c>
      <c r="T69" s="19">
        <v>1.53</v>
      </c>
      <c r="U69" s="19">
        <v>17.45</v>
      </c>
      <c r="V69" s="19">
        <v>21.66</v>
      </c>
      <c r="W69" s="15" t="s">
        <v>69</v>
      </c>
      <c r="X69" s="13"/>
      <c r="Y69" s="15" t="s">
        <v>70</v>
      </c>
      <c r="Z69" s="15" t="s">
        <v>75</v>
      </c>
      <c r="AA69" s="15" t="s">
        <v>72</v>
      </c>
      <c r="AB69" s="15"/>
      <c r="AC69" s="4"/>
      <c r="AD69" s="4"/>
      <c r="AE69" s="4"/>
      <c r="AF69" s="4"/>
      <c r="AG69" s="4"/>
      <c r="AH69" s="4"/>
      <c r="AI69" s="4"/>
    </row>
    <row r="70" spans="1:35" s="5" customFormat="1" ht="25.5" customHeight="1" x14ac:dyDescent="0.85">
      <c r="A70" s="186">
        <v>68</v>
      </c>
      <c r="B70" s="15" t="s">
        <v>100</v>
      </c>
      <c r="C70" s="15" t="s">
        <v>147</v>
      </c>
      <c r="D70" s="15" t="s">
        <v>229</v>
      </c>
      <c r="E70" s="15" t="s">
        <v>230</v>
      </c>
      <c r="F70" s="4"/>
      <c r="G70" s="15" t="s">
        <v>11364</v>
      </c>
      <c r="H70" s="23">
        <v>532</v>
      </c>
      <c r="I70" s="29">
        <v>474924</v>
      </c>
      <c r="J70" s="29">
        <v>1303287</v>
      </c>
      <c r="K70" s="18">
        <v>43187</v>
      </c>
      <c r="L70" s="15" t="s">
        <v>67</v>
      </c>
      <c r="M70" s="15"/>
      <c r="N70" s="15" t="s">
        <v>150</v>
      </c>
      <c r="O70" s="15" t="s">
        <v>73</v>
      </c>
      <c r="P70" s="15" t="s">
        <v>276</v>
      </c>
      <c r="Q70" s="15" t="s">
        <v>61</v>
      </c>
      <c r="R70" s="19">
        <v>60</v>
      </c>
      <c r="S70" s="19">
        <v>11.7</v>
      </c>
      <c r="T70" s="19">
        <v>3.25</v>
      </c>
      <c r="U70" s="19">
        <v>9.93</v>
      </c>
      <c r="V70" s="19">
        <v>15.74</v>
      </c>
      <c r="W70" s="15" t="s">
        <v>69</v>
      </c>
      <c r="X70" s="13"/>
      <c r="Y70" s="15" t="s">
        <v>70</v>
      </c>
      <c r="Z70" s="15" t="s">
        <v>75</v>
      </c>
      <c r="AA70" s="15" t="s">
        <v>72</v>
      </c>
      <c r="AB70" s="15"/>
      <c r="AC70" s="4"/>
      <c r="AD70" s="4"/>
      <c r="AE70" s="4"/>
      <c r="AF70" s="4"/>
      <c r="AG70" s="4"/>
      <c r="AH70" s="4"/>
      <c r="AI70" s="4"/>
    </row>
    <row r="71" spans="1:35" s="5" customFormat="1" ht="25.5" customHeight="1" x14ac:dyDescent="0.85">
      <c r="A71" s="186">
        <v>69</v>
      </c>
      <c r="B71" s="15" t="s">
        <v>100</v>
      </c>
      <c r="C71" s="15" t="s">
        <v>147</v>
      </c>
      <c r="D71" s="15" t="s">
        <v>277</v>
      </c>
      <c r="E71" s="15" t="s">
        <v>230</v>
      </c>
      <c r="F71" s="4"/>
      <c r="G71" s="15" t="s">
        <v>11365</v>
      </c>
      <c r="H71" s="23">
        <v>598</v>
      </c>
      <c r="I71" s="17">
        <v>474978</v>
      </c>
      <c r="J71" s="17">
        <v>1302390</v>
      </c>
      <c r="K71" s="18">
        <v>43212</v>
      </c>
      <c r="L71" s="15" t="s">
        <v>67</v>
      </c>
      <c r="M71" s="15"/>
      <c r="N71" s="15" t="s">
        <v>150</v>
      </c>
      <c r="O71" s="15" t="s">
        <v>73</v>
      </c>
      <c r="P71" s="15" t="s">
        <v>278</v>
      </c>
      <c r="Q71" s="15" t="s">
        <v>61</v>
      </c>
      <c r="R71" s="19">
        <v>60</v>
      </c>
      <c r="S71" s="19">
        <v>19.5</v>
      </c>
      <c r="T71" s="19">
        <v>2.86</v>
      </c>
      <c r="U71" s="19">
        <v>3.94</v>
      </c>
      <c r="V71" s="19">
        <v>5.04</v>
      </c>
      <c r="W71" s="15" t="s">
        <v>69</v>
      </c>
      <c r="X71" s="13"/>
      <c r="Y71" s="15" t="s">
        <v>70</v>
      </c>
      <c r="Z71" s="15" t="s">
        <v>75</v>
      </c>
      <c r="AA71" s="15" t="s">
        <v>72</v>
      </c>
      <c r="AB71" s="15"/>
      <c r="AC71" s="4"/>
      <c r="AD71" s="4"/>
      <c r="AE71" s="4"/>
      <c r="AF71" s="4"/>
      <c r="AG71" s="4"/>
      <c r="AH71" s="4"/>
      <c r="AI71" s="4"/>
    </row>
    <row r="72" spans="1:35" s="5" customFormat="1" ht="25.5" customHeight="1" x14ac:dyDescent="0.85">
      <c r="A72" s="186">
        <v>70</v>
      </c>
      <c r="B72" s="15" t="s">
        <v>100</v>
      </c>
      <c r="C72" s="15" t="s">
        <v>279</v>
      </c>
      <c r="D72" s="15" t="s">
        <v>280</v>
      </c>
      <c r="E72" s="15" t="s">
        <v>89</v>
      </c>
      <c r="F72" s="15"/>
      <c r="G72" s="15" t="s">
        <v>11366</v>
      </c>
      <c r="H72" s="16">
        <v>521</v>
      </c>
      <c r="I72" s="24">
        <v>492757</v>
      </c>
      <c r="J72" s="24">
        <v>1302989</v>
      </c>
      <c r="K72" s="25">
        <v>43010</v>
      </c>
      <c r="L72" s="15" t="s">
        <v>67</v>
      </c>
      <c r="M72" s="15"/>
      <c r="N72" s="15" t="s">
        <v>150</v>
      </c>
      <c r="O72" s="15" t="s">
        <v>73</v>
      </c>
      <c r="P72" s="15" t="s">
        <v>281</v>
      </c>
      <c r="Q72" s="15" t="s">
        <v>61</v>
      </c>
      <c r="R72" s="26">
        <v>52</v>
      </c>
      <c r="S72" s="26">
        <v>11.7</v>
      </c>
      <c r="T72" s="27">
        <v>2</v>
      </c>
      <c r="U72" s="28">
        <v>3.9</v>
      </c>
      <c r="V72" s="22" t="s">
        <v>282</v>
      </c>
      <c r="W72" s="15" t="s">
        <v>69</v>
      </c>
      <c r="X72" s="13"/>
      <c r="Y72" s="15" t="s">
        <v>70</v>
      </c>
      <c r="Z72" s="15" t="s">
        <v>75</v>
      </c>
      <c r="AA72" s="15" t="s">
        <v>72</v>
      </c>
      <c r="AB72" s="15"/>
      <c r="AC72" s="4"/>
      <c r="AD72" s="4"/>
      <c r="AE72" s="4"/>
      <c r="AF72" s="4"/>
      <c r="AG72" s="4"/>
      <c r="AH72" s="4"/>
      <c r="AI72" s="4"/>
    </row>
    <row r="73" spans="1:35" s="5" customFormat="1" ht="25.5" customHeight="1" x14ac:dyDescent="0.85">
      <c r="A73" s="186">
        <v>71</v>
      </c>
      <c r="B73" s="15" t="s">
        <v>100</v>
      </c>
      <c r="C73" s="15" t="s">
        <v>279</v>
      </c>
      <c r="D73" s="15" t="s">
        <v>280</v>
      </c>
      <c r="E73" s="15" t="s">
        <v>89</v>
      </c>
      <c r="F73" s="15"/>
      <c r="G73" s="15" t="s">
        <v>11367</v>
      </c>
      <c r="H73" s="16">
        <v>522</v>
      </c>
      <c r="I73" s="24">
        <v>493026</v>
      </c>
      <c r="J73" s="24">
        <v>1303486</v>
      </c>
      <c r="K73" s="25">
        <v>43011</v>
      </c>
      <c r="L73" s="15" t="s">
        <v>67</v>
      </c>
      <c r="M73" s="15"/>
      <c r="N73" s="15" t="s">
        <v>150</v>
      </c>
      <c r="O73" s="15" t="s">
        <v>73</v>
      </c>
      <c r="P73" s="15" t="s">
        <v>283</v>
      </c>
      <c r="Q73" s="15" t="s">
        <v>61</v>
      </c>
      <c r="R73" s="26">
        <v>52</v>
      </c>
      <c r="S73" s="26">
        <v>11.7</v>
      </c>
      <c r="T73" s="27">
        <v>2.4</v>
      </c>
      <c r="U73" s="28">
        <v>5.15</v>
      </c>
      <c r="V73" s="22" t="s">
        <v>284</v>
      </c>
      <c r="W73" s="15" t="s">
        <v>69</v>
      </c>
      <c r="X73" s="13"/>
      <c r="Y73" s="15" t="s">
        <v>70</v>
      </c>
      <c r="Z73" s="15" t="s">
        <v>75</v>
      </c>
      <c r="AA73" s="15" t="s">
        <v>72</v>
      </c>
      <c r="AB73" s="15"/>
      <c r="AC73" s="4"/>
      <c r="AD73" s="4"/>
      <c r="AE73" s="4"/>
      <c r="AF73" s="4"/>
      <c r="AG73" s="4"/>
      <c r="AH73" s="4"/>
      <c r="AI73" s="4"/>
    </row>
    <row r="74" spans="1:35" s="5" customFormat="1" ht="25.5" customHeight="1" x14ac:dyDescent="0.85">
      <c r="A74" s="186">
        <v>72</v>
      </c>
      <c r="B74" s="15" t="s">
        <v>100</v>
      </c>
      <c r="C74" s="15" t="s">
        <v>279</v>
      </c>
      <c r="D74" s="15" t="s">
        <v>280</v>
      </c>
      <c r="E74" s="15" t="s">
        <v>285</v>
      </c>
      <c r="F74" s="15"/>
      <c r="G74" s="15" t="s">
        <v>11368</v>
      </c>
      <c r="H74" s="16">
        <v>523</v>
      </c>
      <c r="I74" s="24">
        <v>495109</v>
      </c>
      <c r="J74" s="24">
        <v>1308563</v>
      </c>
      <c r="K74" s="25">
        <v>43014</v>
      </c>
      <c r="L74" s="15" t="s">
        <v>67</v>
      </c>
      <c r="M74" s="15"/>
      <c r="N74" s="15" t="s">
        <v>150</v>
      </c>
      <c r="O74" s="15" t="s">
        <v>73</v>
      </c>
      <c r="P74" s="15" t="s">
        <v>286</v>
      </c>
      <c r="Q74" s="15" t="s">
        <v>61</v>
      </c>
      <c r="R74" s="26">
        <v>52</v>
      </c>
      <c r="S74" s="26">
        <v>11.7</v>
      </c>
      <c r="T74" s="37" t="s">
        <v>287</v>
      </c>
      <c r="U74" s="37" t="s">
        <v>288</v>
      </c>
      <c r="V74" s="37" t="s">
        <v>289</v>
      </c>
      <c r="W74" s="15" t="s">
        <v>69</v>
      </c>
      <c r="X74" s="13"/>
      <c r="Y74" s="15" t="s">
        <v>70</v>
      </c>
      <c r="Z74" s="15" t="s">
        <v>75</v>
      </c>
      <c r="AA74" s="15" t="s">
        <v>72</v>
      </c>
      <c r="AB74" s="15"/>
      <c r="AC74" s="4"/>
      <c r="AD74" s="4"/>
      <c r="AE74" s="4"/>
      <c r="AF74" s="4"/>
      <c r="AG74" s="4"/>
      <c r="AH74" s="4"/>
      <c r="AI74" s="4"/>
    </row>
    <row r="75" spans="1:35" s="5" customFormat="1" ht="25.5" customHeight="1" x14ac:dyDescent="0.85">
      <c r="A75" s="186">
        <v>73</v>
      </c>
      <c r="B75" s="15" t="s">
        <v>100</v>
      </c>
      <c r="C75" s="15" t="s">
        <v>279</v>
      </c>
      <c r="D75" s="15" t="s">
        <v>290</v>
      </c>
      <c r="E75" s="15" t="s">
        <v>291</v>
      </c>
      <c r="F75" s="15"/>
      <c r="G75" s="15" t="s">
        <v>11369</v>
      </c>
      <c r="H75" s="16">
        <v>527</v>
      </c>
      <c r="I75" s="24">
        <v>497752</v>
      </c>
      <c r="J75" s="24">
        <v>1311846</v>
      </c>
      <c r="K75" s="25">
        <v>43021</v>
      </c>
      <c r="L75" s="15" t="s">
        <v>67</v>
      </c>
      <c r="M75" s="15"/>
      <c r="N75" s="15" t="s">
        <v>150</v>
      </c>
      <c r="O75" s="15" t="s">
        <v>73</v>
      </c>
      <c r="P75" s="15" t="s">
        <v>292</v>
      </c>
      <c r="Q75" s="15" t="s">
        <v>61</v>
      </c>
      <c r="R75" s="26">
        <v>53</v>
      </c>
      <c r="S75" s="26">
        <v>15.6</v>
      </c>
      <c r="T75" s="37" t="s">
        <v>293</v>
      </c>
      <c r="U75" s="37" t="s">
        <v>288</v>
      </c>
      <c r="V75" s="37" t="s">
        <v>294</v>
      </c>
      <c r="W75" s="15" t="s">
        <v>69</v>
      </c>
      <c r="X75" s="13"/>
      <c r="Y75" s="15" t="s">
        <v>70</v>
      </c>
      <c r="Z75" s="15" t="s">
        <v>75</v>
      </c>
      <c r="AA75" s="15" t="s">
        <v>72</v>
      </c>
      <c r="AB75" s="15"/>
      <c r="AC75" s="4"/>
      <c r="AD75" s="4"/>
      <c r="AE75" s="4"/>
      <c r="AF75" s="4"/>
      <c r="AG75" s="4"/>
      <c r="AH75" s="4"/>
      <c r="AI75" s="4"/>
    </row>
    <row r="76" spans="1:35" s="5" customFormat="1" ht="25.5" customHeight="1" x14ac:dyDescent="0.85">
      <c r="A76" s="186">
        <v>74</v>
      </c>
      <c r="B76" s="15" t="s">
        <v>100</v>
      </c>
      <c r="C76" s="15" t="s">
        <v>279</v>
      </c>
      <c r="D76" s="15" t="s">
        <v>295</v>
      </c>
      <c r="E76" s="15" t="s">
        <v>296</v>
      </c>
      <c r="F76" s="15"/>
      <c r="G76" s="15" t="s">
        <v>11370</v>
      </c>
      <c r="H76" s="16">
        <v>513</v>
      </c>
      <c r="I76" s="24">
        <v>485690</v>
      </c>
      <c r="J76" s="24">
        <v>1295445</v>
      </c>
      <c r="K76" s="25">
        <v>43027</v>
      </c>
      <c r="L76" s="15" t="s">
        <v>67</v>
      </c>
      <c r="M76" s="15"/>
      <c r="N76" s="15" t="s">
        <v>150</v>
      </c>
      <c r="O76" s="15" t="s">
        <v>73</v>
      </c>
      <c r="P76" s="15" t="s">
        <v>297</v>
      </c>
      <c r="Q76" s="15" t="s">
        <v>61</v>
      </c>
      <c r="R76" s="26">
        <v>57</v>
      </c>
      <c r="S76" s="26">
        <v>7.8</v>
      </c>
      <c r="T76" s="22">
        <v>2.5</v>
      </c>
      <c r="U76" s="27" t="s">
        <v>298</v>
      </c>
      <c r="V76" s="28" t="s">
        <v>299</v>
      </c>
      <c r="W76" s="15" t="s">
        <v>69</v>
      </c>
      <c r="X76" s="13"/>
      <c r="Y76" s="15" t="s">
        <v>70</v>
      </c>
      <c r="Z76" s="15" t="s">
        <v>75</v>
      </c>
      <c r="AA76" s="15" t="s">
        <v>72</v>
      </c>
      <c r="AB76" s="15"/>
      <c r="AC76" s="4"/>
      <c r="AD76" s="4"/>
      <c r="AE76" s="4"/>
      <c r="AF76" s="4"/>
      <c r="AG76" s="4"/>
      <c r="AH76" s="4"/>
      <c r="AI76" s="4"/>
    </row>
    <row r="77" spans="1:35" s="5" customFormat="1" ht="25.5" customHeight="1" x14ac:dyDescent="0.85">
      <c r="A77" s="186">
        <v>75</v>
      </c>
      <c r="B77" s="15" t="s">
        <v>100</v>
      </c>
      <c r="C77" s="15" t="s">
        <v>300</v>
      </c>
      <c r="D77" s="15" t="s">
        <v>301</v>
      </c>
      <c r="E77" s="15" t="s">
        <v>301</v>
      </c>
      <c r="F77" s="15"/>
      <c r="G77" s="15" t="s">
        <v>11371</v>
      </c>
      <c r="H77" s="16">
        <v>545</v>
      </c>
      <c r="I77" s="17">
        <v>504804</v>
      </c>
      <c r="J77" s="17">
        <v>1306010</v>
      </c>
      <c r="K77" s="18">
        <v>43023</v>
      </c>
      <c r="L77" s="15" t="s">
        <v>67</v>
      </c>
      <c r="M77" s="15"/>
      <c r="N77" s="15" t="s">
        <v>150</v>
      </c>
      <c r="O77" s="15" t="s">
        <v>73</v>
      </c>
      <c r="P77" s="15" t="s">
        <v>302</v>
      </c>
      <c r="Q77" s="15" t="s">
        <v>61</v>
      </c>
      <c r="R77" s="19">
        <v>70</v>
      </c>
      <c r="S77" s="19">
        <v>11.7</v>
      </c>
      <c r="T77" s="19" t="s">
        <v>303</v>
      </c>
      <c r="U77" s="19" t="s">
        <v>304</v>
      </c>
      <c r="V77" s="19" t="s">
        <v>305</v>
      </c>
      <c r="W77" s="15" t="s">
        <v>69</v>
      </c>
      <c r="X77" s="13"/>
      <c r="Y77" s="15" t="s">
        <v>70</v>
      </c>
      <c r="Z77" s="15" t="s">
        <v>75</v>
      </c>
      <c r="AA77" s="15" t="s">
        <v>72</v>
      </c>
      <c r="AB77" s="15"/>
      <c r="AC77" s="4"/>
      <c r="AD77" s="4"/>
      <c r="AE77" s="4"/>
      <c r="AF77" s="4"/>
      <c r="AG77" s="4"/>
      <c r="AH77" s="4"/>
      <c r="AI77" s="4"/>
    </row>
    <row r="78" spans="1:35" s="5" customFormat="1" ht="25.5" customHeight="1" x14ac:dyDescent="0.85">
      <c r="A78" s="186">
        <v>76</v>
      </c>
      <c r="B78" s="15" t="s">
        <v>100</v>
      </c>
      <c r="C78" s="15" t="s">
        <v>300</v>
      </c>
      <c r="D78" s="15" t="s">
        <v>301</v>
      </c>
      <c r="E78" s="15" t="s">
        <v>301</v>
      </c>
      <c r="F78" s="15"/>
      <c r="G78" s="15" t="s">
        <v>11372</v>
      </c>
      <c r="H78" s="16">
        <v>546</v>
      </c>
      <c r="I78" s="17">
        <v>504451</v>
      </c>
      <c r="J78" s="17">
        <v>1305790</v>
      </c>
      <c r="K78" s="18">
        <v>43025</v>
      </c>
      <c r="L78" s="15" t="s">
        <v>67</v>
      </c>
      <c r="M78" s="15"/>
      <c r="N78" s="15" t="s">
        <v>150</v>
      </c>
      <c r="O78" s="15" t="s">
        <v>73</v>
      </c>
      <c r="P78" s="15" t="s">
        <v>306</v>
      </c>
      <c r="Q78" s="15" t="s">
        <v>61</v>
      </c>
      <c r="R78" s="19">
        <v>70</v>
      </c>
      <c r="S78" s="19">
        <v>15.6</v>
      </c>
      <c r="T78" s="19" t="s">
        <v>307</v>
      </c>
      <c r="U78" s="19" t="s">
        <v>308</v>
      </c>
      <c r="V78" s="19" t="s">
        <v>309</v>
      </c>
      <c r="W78" s="15" t="s">
        <v>69</v>
      </c>
      <c r="X78" s="13"/>
      <c r="Y78" s="15" t="s">
        <v>70</v>
      </c>
      <c r="Z78" s="15" t="s">
        <v>75</v>
      </c>
      <c r="AA78" s="15" t="s">
        <v>72</v>
      </c>
      <c r="AB78" s="15"/>
      <c r="AC78" s="4"/>
      <c r="AD78" s="4"/>
      <c r="AE78" s="4"/>
      <c r="AF78" s="4"/>
      <c r="AG78" s="4"/>
      <c r="AH78" s="4"/>
      <c r="AI78" s="4"/>
    </row>
    <row r="79" spans="1:35" s="5" customFormat="1" ht="25.5" customHeight="1" x14ac:dyDescent="0.85">
      <c r="A79" s="186">
        <v>77</v>
      </c>
      <c r="B79" s="15" t="s">
        <v>100</v>
      </c>
      <c r="C79" s="15" t="s">
        <v>300</v>
      </c>
      <c r="D79" s="15" t="s">
        <v>310</v>
      </c>
      <c r="E79" s="15" t="s">
        <v>311</v>
      </c>
      <c r="F79" s="15"/>
      <c r="G79" s="15" t="s">
        <v>11373</v>
      </c>
      <c r="H79" s="16">
        <v>547</v>
      </c>
      <c r="I79" s="17">
        <v>503876</v>
      </c>
      <c r="J79" s="17">
        <v>1291898</v>
      </c>
      <c r="K79" s="18">
        <v>43029</v>
      </c>
      <c r="L79" s="15" t="s">
        <v>67</v>
      </c>
      <c r="M79" s="15"/>
      <c r="N79" s="15" t="s">
        <v>150</v>
      </c>
      <c r="O79" s="15" t="s">
        <v>73</v>
      </c>
      <c r="P79" s="15" t="s">
        <v>312</v>
      </c>
      <c r="Q79" s="15" t="s">
        <v>61</v>
      </c>
      <c r="R79" s="19">
        <v>63</v>
      </c>
      <c r="S79" s="19">
        <v>11.7</v>
      </c>
      <c r="T79" s="38" t="s">
        <v>313</v>
      </c>
      <c r="U79" s="39" t="s">
        <v>314</v>
      </c>
      <c r="V79" s="40" t="s">
        <v>315</v>
      </c>
      <c r="W79" s="15" t="s">
        <v>69</v>
      </c>
      <c r="X79" s="13"/>
      <c r="Y79" s="15" t="s">
        <v>70</v>
      </c>
      <c r="Z79" s="15" t="s">
        <v>75</v>
      </c>
      <c r="AA79" s="15" t="s">
        <v>72</v>
      </c>
      <c r="AB79" s="15"/>
      <c r="AC79" s="4"/>
      <c r="AD79" s="4"/>
      <c r="AE79" s="4"/>
      <c r="AF79" s="4"/>
      <c r="AG79" s="4"/>
      <c r="AH79" s="4"/>
      <c r="AI79" s="4"/>
    </row>
    <row r="80" spans="1:35" s="5" customFormat="1" ht="25.5" customHeight="1" x14ac:dyDescent="0.85">
      <c r="A80" s="186">
        <v>78</v>
      </c>
      <c r="B80" s="15" t="s">
        <v>100</v>
      </c>
      <c r="C80" s="15" t="s">
        <v>300</v>
      </c>
      <c r="D80" s="15" t="s">
        <v>316</v>
      </c>
      <c r="E80" s="15" t="s">
        <v>91</v>
      </c>
      <c r="F80" s="15"/>
      <c r="G80" s="15" t="s">
        <v>11374</v>
      </c>
      <c r="H80" s="16">
        <v>548</v>
      </c>
      <c r="I80" s="24">
        <v>508382</v>
      </c>
      <c r="J80" s="24">
        <v>1289752</v>
      </c>
      <c r="K80" s="25">
        <v>43029</v>
      </c>
      <c r="L80" s="15" t="s">
        <v>67</v>
      </c>
      <c r="M80" s="15"/>
      <c r="N80" s="15" t="s">
        <v>150</v>
      </c>
      <c r="O80" s="15" t="s">
        <v>73</v>
      </c>
      <c r="P80" s="15" t="s">
        <v>317</v>
      </c>
      <c r="Q80" s="15" t="s">
        <v>61</v>
      </c>
      <c r="R80" s="26">
        <v>70</v>
      </c>
      <c r="S80" s="26">
        <v>7.8</v>
      </c>
      <c r="T80" s="38" t="s">
        <v>318</v>
      </c>
      <c r="U80" s="39" t="s">
        <v>319</v>
      </c>
      <c r="V80" s="40" t="s">
        <v>320</v>
      </c>
      <c r="W80" s="15" t="s">
        <v>69</v>
      </c>
      <c r="X80" s="13"/>
      <c r="Y80" s="15" t="s">
        <v>70</v>
      </c>
      <c r="Z80" s="15" t="s">
        <v>75</v>
      </c>
      <c r="AA80" s="15" t="s">
        <v>72</v>
      </c>
      <c r="AB80" s="15"/>
      <c r="AC80" s="4"/>
      <c r="AD80" s="4"/>
      <c r="AE80" s="4"/>
      <c r="AF80" s="4"/>
      <c r="AG80" s="4"/>
      <c r="AH80" s="4"/>
      <c r="AI80" s="4"/>
    </row>
    <row r="81" spans="1:35" s="5" customFormat="1" ht="25.5" customHeight="1" x14ac:dyDescent="0.85">
      <c r="A81" s="186">
        <v>79</v>
      </c>
      <c r="B81" s="15" t="s">
        <v>100</v>
      </c>
      <c r="C81" s="15" t="s">
        <v>300</v>
      </c>
      <c r="D81" s="15" t="s">
        <v>321</v>
      </c>
      <c r="E81" s="15" t="s">
        <v>322</v>
      </c>
      <c r="F81" s="15"/>
      <c r="G81" s="15" t="s">
        <v>11375</v>
      </c>
      <c r="H81" s="16">
        <v>549</v>
      </c>
      <c r="I81" s="24">
        <v>501750</v>
      </c>
      <c r="J81" s="24">
        <v>1299082</v>
      </c>
      <c r="K81" s="25">
        <v>43046</v>
      </c>
      <c r="L81" s="15" t="s">
        <v>67</v>
      </c>
      <c r="M81" s="15"/>
      <c r="N81" s="15" t="s">
        <v>150</v>
      </c>
      <c r="O81" s="15" t="s">
        <v>73</v>
      </c>
      <c r="P81" s="15" t="s">
        <v>323</v>
      </c>
      <c r="Q81" s="15" t="s">
        <v>61</v>
      </c>
      <c r="R81" s="26">
        <v>70</v>
      </c>
      <c r="S81" s="26">
        <v>11.7</v>
      </c>
      <c r="T81" s="26" t="s">
        <v>318</v>
      </c>
      <c r="U81" s="26" t="s">
        <v>324</v>
      </c>
      <c r="V81" s="26" t="s">
        <v>325</v>
      </c>
      <c r="W81" s="15" t="s">
        <v>69</v>
      </c>
      <c r="X81" s="13"/>
      <c r="Y81" s="15" t="s">
        <v>70</v>
      </c>
      <c r="Z81" s="15" t="s">
        <v>75</v>
      </c>
      <c r="AA81" s="15" t="s">
        <v>72</v>
      </c>
      <c r="AB81" s="15"/>
      <c r="AC81" s="4"/>
      <c r="AD81" s="4"/>
      <c r="AE81" s="4"/>
      <c r="AF81" s="4"/>
      <c r="AG81" s="4"/>
      <c r="AH81" s="4"/>
      <c r="AI81" s="4"/>
    </row>
    <row r="82" spans="1:35" s="5" customFormat="1" ht="25.5" customHeight="1" x14ac:dyDescent="0.85">
      <c r="A82" s="186">
        <v>80</v>
      </c>
      <c r="B82" s="15" t="s">
        <v>100</v>
      </c>
      <c r="C82" s="15" t="s">
        <v>300</v>
      </c>
      <c r="D82" s="15" t="s">
        <v>321</v>
      </c>
      <c r="E82" s="15" t="s">
        <v>322</v>
      </c>
      <c r="F82" s="15"/>
      <c r="G82" s="15" t="s">
        <v>11376</v>
      </c>
      <c r="H82" s="16">
        <v>550</v>
      </c>
      <c r="I82" s="17">
        <v>504063</v>
      </c>
      <c r="J82" s="17">
        <v>1291134</v>
      </c>
      <c r="K82" s="18">
        <v>43026</v>
      </c>
      <c r="L82" s="15" t="s">
        <v>67</v>
      </c>
      <c r="M82" s="15"/>
      <c r="N82" s="15" t="s">
        <v>150</v>
      </c>
      <c r="O82" s="15" t="s">
        <v>73</v>
      </c>
      <c r="P82" s="15" t="s">
        <v>213</v>
      </c>
      <c r="Q82" s="15" t="s">
        <v>61</v>
      </c>
      <c r="R82" s="19">
        <v>70</v>
      </c>
      <c r="S82" s="19">
        <v>19.5</v>
      </c>
      <c r="T82" s="19" t="s">
        <v>303</v>
      </c>
      <c r="U82" s="19" t="s">
        <v>326</v>
      </c>
      <c r="V82" s="19" t="s">
        <v>327</v>
      </c>
      <c r="W82" s="15" t="s">
        <v>69</v>
      </c>
      <c r="X82" s="13"/>
      <c r="Y82" s="15" t="s">
        <v>70</v>
      </c>
      <c r="Z82" s="15" t="s">
        <v>75</v>
      </c>
      <c r="AA82" s="15" t="s">
        <v>72</v>
      </c>
      <c r="AB82" s="15"/>
      <c r="AC82" s="4"/>
      <c r="AD82" s="4"/>
      <c r="AE82" s="4"/>
      <c r="AF82" s="4"/>
      <c r="AG82" s="4"/>
      <c r="AH82" s="4"/>
      <c r="AI82" s="4"/>
    </row>
    <row r="83" spans="1:35" s="5" customFormat="1" ht="25.5" customHeight="1" x14ac:dyDescent="0.85">
      <c r="A83" s="186">
        <v>81</v>
      </c>
      <c r="B83" s="15" t="s">
        <v>100</v>
      </c>
      <c r="C83" s="15" t="s">
        <v>300</v>
      </c>
      <c r="D83" s="15" t="s">
        <v>328</v>
      </c>
      <c r="E83" s="15" t="s">
        <v>329</v>
      </c>
      <c r="F83" s="15"/>
      <c r="G83" s="15" t="s">
        <v>11377</v>
      </c>
      <c r="H83" s="16">
        <v>553</v>
      </c>
      <c r="I83" s="17">
        <v>507357</v>
      </c>
      <c r="J83" s="17">
        <v>1296738</v>
      </c>
      <c r="K83" s="18">
        <v>42938</v>
      </c>
      <c r="L83" s="15" t="s">
        <v>67</v>
      </c>
      <c r="M83" s="15"/>
      <c r="N83" s="15" t="s">
        <v>150</v>
      </c>
      <c r="O83" s="15" t="s">
        <v>73</v>
      </c>
      <c r="P83" s="15" t="s">
        <v>330</v>
      </c>
      <c r="Q83" s="15" t="s">
        <v>61</v>
      </c>
      <c r="R83" s="19">
        <v>80</v>
      </c>
      <c r="S83" s="19">
        <v>3.9</v>
      </c>
      <c r="T83" s="38" t="s">
        <v>318</v>
      </c>
      <c r="U83" s="39" t="s">
        <v>331</v>
      </c>
      <c r="V83" s="40" t="s">
        <v>332</v>
      </c>
      <c r="W83" s="15" t="s">
        <v>69</v>
      </c>
      <c r="X83" s="13"/>
      <c r="Y83" s="15" t="s">
        <v>70</v>
      </c>
      <c r="Z83" s="15" t="s">
        <v>75</v>
      </c>
      <c r="AA83" s="15" t="s">
        <v>72</v>
      </c>
      <c r="AB83" s="15"/>
      <c r="AC83" s="4"/>
      <c r="AD83" s="4"/>
      <c r="AE83" s="4"/>
      <c r="AF83" s="4"/>
      <c r="AG83" s="4"/>
      <c r="AH83" s="4"/>
      <c r="AI83" s="4"/>
    </row>
    <row r="84" spans="1:35" s="5" customFormat="1" ht="25.5" customHeight="1" x14ac:dyDescent="0.85">
      <c r="A84" s="186">
        <v>82</v>
      </c>
      <c r="B84" s="15" t="s">
        <v>100</v>
      </c>
      <c r="C84" s="15" t="s">
        <v>300</v>
      </c>
      <c r="D84" s="15" t="s">
        <v>328</v>
      </c>
      <c r="E84" s="15" t="s">
        <v>333</v>
      </c>
      <c r="F84" s="15"/>
      <c r="G84" s="15" t="s">
        <v>11378</v>
      </c>
      <c r="H84" s="35">
        <v>554</v>
      </c>
      <c r="I84" s="41">
        <v>508060</v>
      </c>
      <c r="J84" s="41">
        <v>1297264</v>
      </c>
      <c r="K84" s="42">
        <v>43035</v>
      </c>
      <c r="L84" s="15" t="s">
        <v>67</v>
      </c>
      <c r="M84" s="15"/>
      <c r="N84" s="15" t="s">
        <v>150</v>
      </c>
      <c r="O84" s="15" t="s">
        <v>73</v>
      </c>
      <c r="P84" s="15" t="s">
        <v>334</v>
      </c>
      <c r="Q84" s="15" t="s">
        <v>61</v>
      </c>
      <c r="R84" s="26">
        <v>70</v>
      </c>
      <c r="S84" s="26">
        <v>7.8</v>
      </c>
      <c r="T84" s="38" t="s">
        <v>318</v>
      </c>
      <c r="U84" s="39" t="s">
        <v>335</v>
      </c>
      <c r="V84" s="40" t="s">
        <v>336</v>
      </c>
      <c r="W84" s="15" t="s">
        <v>69</v>
      </c>
      <c r="X84" s="13"/>
      <c r="Y84" s="15" t="s">
        <v>70</v>
      </c>
      <c r="Z84" s="15" t="s">
        <v>75</v>
      </c>
      <c r="AA84" s="15" t="s">
        <v>72</v>
      </c>
      <c r="AB84" s="15"/>
      <c r="AC84" s="4"/>
      <c r="AD84" s="4"/>
      <c r="AE84" s="4"/>
      <c r="AF84" s="4"/>
      <c r="AG84" s="4"/>
      <c r="AH84" s="4"/>
      <c r="AI84" s="4"/>
    </row>
    <row r="85" spans="1:35" s="5" customFormat="1" ht="25.5" customHeight="1" x14ac:dyDescent="0.85">
      <c r="A85" s="186">
        <v>83</v>
      </c>
      <c r="B85" s="15" t="s">
        <v>100</v>
      </c>
      <c r="C85" s="15" t="s">
        <v>300</v>
      </c>
      <c r="D85" s="15" t="s">
        <v>328</v>
      </c>
      <c r="E85" s="15" t="s">
        <v>337</v>
      </c>
      <c r="F85" s="15"/>
      <c r="G85" s="15" t="s">
        <v>11379</v>
      </c>
      <c r="H85" s="35">
        <v>555</v>
      </c>
      <c r="I85" s="41">
        <v>507766</v>
      </c>
      <c r="J85" s="41">
        <v>1297921</v>
      </c>
      <c r="K85" s="42">
        <v>43030</v>
      </c>
      <c r="L85" s="15" t="s">
        <v>67</v>
      </c>
      <c r="M85" s="15"/>
      <c r="N85" s="15" t="s">
        <v>150</v>
      </c>
      <c r="O85" s="15" t="s">
        <v>73</v>
      </c>
      <c r="P85" s="15" t="s">
        <v>338</v>
      </c>
      <c r="Q85" s="15" t="s">
        <v>61</v>
      </c>
      <c r="R85" s="26">
        <v>70</v>
      </c>
      <c r="S85" s="26">
        <v>11.7</v>
      </c>
      <c r="T85" s="38" t="s">
        <v>313</v>
      </c>
      <c r="U85" s="39" t="s">
        <v>339</v>
      </c>
      <c r="V85" s="40" t="s">
        <v>340</v>
      </c>
      <c r="W85" s="15" t="s">
        <v>69</v>
      </c>
      <c r="X85" s="13"/>
      <c r="Y85" s="15" t="s">
        <v>70</v>
      </c>
      <c r="Z85" s="15" t="s">
        <v>75</v>
      </c>
      <c r="AA85" s="15" t="s">
        <v>72</v>
      </c>
      <c r="AB85" s="15"/>
      <c r="AC85" s="4"/>
      <c r="AD85" s="4"/>
      <c r="AE85" s="4"/>
      <c r="AF85" s="4"/>
      <c r="AG85" s="4"/>
      <c r="AH85" s="4"/>
      <c r="AI85" s="4"/>
    </row>
    <row r="86" spans="1:35" s="5" customFormat="1" ht="25.5" customHeight="1" x14ac:dyDescent="0.85">
      <c r="A86" s="186">
        <v>84</v>
      </c>
      <c r="B86" s="15" t="s">
        <v>100</v>
      </c>
      <c r="C86" s="15" t="s">
        <v>300</v>
      </c>
      <c r="D86" s="15" t="s">
        <v>341</v>
      </c>
      <c r="E86" s="15" t="s">
        <v>342</v>
      </c>
      <c r="F86" s="15"/>
      <c r="G86" s="15" t="s">
        <v>11380</v>
      </c>
      <c r="H86" s="16">
        <v>557</v>
      </c>
      <c r="I86" s="24">
        <v>512065</v>
      </c>
      <c r="J86" s="24">
        <v>1282531</v>
      </c>
      <c r="K86" s="25">
        <v>43035</v>
      </c>
      <c r="L86" s="15" t="s">
        <v>67</v>
      </c>
      <c r="M86" s="15"/>
      <c r="N86" s="15" t="s">
        <v>150</v>
      </c>
      <c r="O86" s="15" t="s">
        <v>73</v>
      </c>
      <c r="P86" s="15" t="s">
        <v>343</v>
      </c>
      <c r="Q86" s="15" t="s">
        <v>61</v>
      </c>
      <c r="R86" s="26">
        <v>54</v>
      </c>
      <c r="S86" s="26">
        <v>11.7</v>
      </c>
      <c r="T86" s="38" t="s">
        <v>303</v>
      </c>
      <c r="U86" s="39" t="s">
        <v>307</v>
      </c>
      <c r="V86" s="40" t="s">
        <v>344</v>
      </c>
      <c r="W86" s="15" t="s">
        <v>69</v>
      </c>
      <c r="X86" s="13"/>
      <c r="Y86" s="15" t="s">
        <v>70</v>
      </c>
      <c r="Z86" s="15" t="s">
        <v>75</v>
      </c>
      <c r="AA86" s="15" t="s">
        <v>72</v>
      </c>
      <c r="AB86" s="15"/>
      <c r="AC86" s="4"/>
      <c r="AD86" s="4"/>
      <c r="AE86" s="4"/>
      <c r="AF86" s="4"/>
      <c r="AG86" s="4"/>
      <c r="AH86" s="4"/>
      <c r="AI86" s="4"/>
    </row>
    <row r="87" spans="1:35" s="5" customFormat="1" ht="25.5" customHeight="1" x14ac:dyDescent="0.85">
      <c r="A87" s="186">
        <v>85</v>
      </c>
      <c r="B87" s="15" t="s">
        <v>100</v>
      </c>
      <c r="C87" s="15" t="s">
        <v>300</v>
      </c>
      <c r="D87" s="15" t="s">
        <v>341</v>
      </c>
      <c r="E87" s="15" t="s">
        <v>345</v>
      </c>
      <c r="F87" s="15"/>
      <c r="G87" s="15" t="s">
        <v>11381</v>
      </c>
      <c r="H87" s="16">
        <v>558</v>
      </c>
      <c r="I87" s="24">
        <v>511543</v>
      </c>
      <c r="J87" s="24">
        <v>1283996</v>
      </c>
      <c r="K87" s="25">
        <v>43032</v>
      </c>
      <c r="L87" s="15" t="s">
        <v>67</v>
      </c>
      <c r="M87" s="15"/>
      <c r="N87" s="15" t="s">
        <v>150</v>
      </c>
      <c r="O87" s="15" t="s">
        <v>73</v>
      </c>
      <c r="P87" s="15" t="s">
        <v>346</v>
      </c>
      <c r="Q87" s="15" t="s">
        <v>61</v>
      </c>
      <c r="R87" s="26">
        <v>70</v>
      </c>
      <c r="S87" s="26">
        <v>7.8</v>
      </c>
      <c r="T87" s="38" t="s">
        <v>347</v>
      </c>
      <c r="U87" s="39" t="s">
        <v>348</v>
      </c>
      <c r="V87" s="40" t="s">
        <v>349</v>
      </c>
      <c r="W87" s="15" t="s">
        <v>69</v>
      </c>
      <c r="X87" s="13"/>
      <c r="Y87" s="15" t="s">
        <v>70</v>
      </c>
      <c r="Z87" s="15" t="s">
        <v>75</v>
      </c>
      <c r="AA87" s="15" t="s">
        <v>72</v>
      </c>
      <c r="AB87" s="15"/>
      <c r="AC87" s="4"/>
      <c r="AD87" s="4"/>
      <c r="AE87" s="4"/>
      <c r="AF87" s="4"/>
      <c r="AG87" s="4"/>
      <c r="AH87" s="4"/>
      <c r="AI87" s="4"/>
    </row>
    <row r="88" spans="1:35" s="5" customFormat="1" ht="25.5" customHeight="1" x14ac:dyDescent="0.85">
      <c r="A88" s="186">
        <v>86</v>
      </c>
      <c r="B88" s="15" t="s">
        <v>100</v>
      </c>
      <c r="C88" s="15" t="s">
        <v>300</v>
      </c>
      <c r="D88" s="15" t="s">
        <v>341</v>
      </c>
      <c r="E88" s="15" t="s">
        <v>350</v>
      </c>
      <c r="F88" s="15"/>
      <c r="G88" s="15" t="s">
        <v>11382</v>
      </c>
      <c r="H88" s="35">
        <v>559</v>
      </c>
      <c r="I88" s="41">
        <v>511940</v>
      </c>
      <c r="J88" s="41">
        <v>1282049</v>
      </c>
      <c r="K88" s="42">
        <v>43034</v>
      </c>
      <c r="L88" s="15" t="s">
        <v>67</v>
      </c>
      <c r="M88" s="15"/>
      <c r="N88" s="15" t="s">
        <v>150</v>
      </c>
      <c r="O88" s="15" t="s">
        <v>73</v>
      </c>
      <c r="P88" s="15" t="s">
        <v>351</v>
      </c>
      <c r="Q88" s="15" t="s">
        <v>61</v>
      </c>
      <c r="R88" s="26">
        <v>66</v>
      </c>
      <c r="S88" s="26">
        <v>7.8</v>
      </c>
      <c r="T88" s="26" t="s">
        <v>352</v>
      </c>
      <c r="U88" s="26" t="s">
        <v>353</v>
      </c>
      <c r="V88" s="26" t="s">
        <v>354</v>
      </c>
      <c r="W88" s="15" t="s">
        <v>69</v>
      </c>
      <c r="X88" s="13"/>
      <c r="Y88" s="15" t="s">
        <v>70</v>
      </c>
      <c r="Z88" s="15" t="s">
        <v>75</v>
      </c>
      <c r="AA88" s="15" t="s">
        <v>72</v>
      </c>
      <c r="AB88" s="15"/>
      <c r="AC88" s="4"/>
      <c r="AD88" s="4"/>
      <c r="AE88" s="4"/>
      <c r="AF88" s="4"/>
      <c r="AG88" s="4"/>
      <c r="AH88" s="4"/>
      <c r="AI88" s="4"/>
    </row>
    <row r="89" spans="1:35" s="5" customFormat="1" ht="25.5" customHeight="1" x14ac:dyDescent="0.85">
      <c r="A89" s="186">
        <v>87</v>
      </c>
      <c r="B89" s="15" t="s">
        <v>100</v>
      </c>
      <c r="C89" s="15" t="s">
        <v>300</v>
      </c>
      <c r="D89" s="15" t="s">
        <v>341</v>
      </c>
      <c r="E89" s="15" t="s">
        <v>350</v>
      </c>
      <c r="F89" s="15"/>
      <c r="G89" s="15" t="s">
        <v>11383</v>
      </c>
      <c r="H89" s="35">
        <v>560</v>
      </c>
      <c r="I89" s="41">
        <v>511608</v>
      </c>
      <c r="J89" s="41">
        <v>1279272</v>
      </c>
      <c r="K89" s="42">
        <v>43037</v>
      </c>
      <c r="L89" s="15" t="s">
        <v>67</v>
      </c>
      <c r="M89" s="15"/>
      <c r="N89" s="15" t="s">
        <v>150</v>
      </c>
      <c r="O89" s="15" t="s">
        <v>73</v>
      </c>
      <c r="P89" s="15" t="s">
        <v>355</v>
      </c>
      <c r="Q89" s="15" t="s">
        <v>61</v>
      </c>
      <c r="R89" s="26">
        <v>80</v>
      </c>
      <c r="S89" s="26">
        <v>7.8</v>
      </c>
      <c r="T89" s="38" t="s">
        <v>303</v>
      </c>
      <c r="U89" s="39" t="s">
        <v>308</v>
      </c>
      <c r="V89" s="40" t="s">
        <v>309</v>
      </c>
      <c r="W89" s="15" t="s">
        <v>69</v>
      </c>
      <c r="X89" s="13"/>
      <c r="Y89" s="15" t="s">
        <v>70</v>
      </c>
      <c r="Z89" s="15" t="s">
        <v>75</v>
      </c>
      <c r="AA89" s="15" t="s">
        <v>72</v>
      </c>
      <c r="AB89" s="15"/>
      <c r="AC89" s="4"/>
      <c r="AD89" s="4"/>
      <c r="AE89" s="4"/>
      <c r="AF89" s="4"/>
      <c r="AG89" s="4"/>
      <c r="AH89" s="4"/>
      <c r="AI89" s="4"/>
    </row>
    <row r="90" spans="1:35" s="5" customFormat="1" ht="25.5" customHeight="1" x14ac:dyDescent="0.85">
      <c r="A90" s="186">
        <v>88</v>
      </c>
      <c r="B90" s="15" t="s">
        <v>100</v>
      </c>
      <c r="C90" s="15" t="s">
        <v>300</v>
      </c>
      <c r="D90" s="15" t="s">
        <v>341</v>
      </c>
      <c r="E90" s="15" t="s">
        <v>350</v>
      </c>
      <c r="F90" s="15"/>
      <c r="G90" s="15" t="s">
        <v>11384</v>
      </c>
      <c r="H90" s="35">
        <v>561</v>
      </c>
      <c r="I90" s="41">
        <v>511202</v>
      </c>
      <c r="J90" s="41">
        <v>1278912</v>
      </c>
      <c r="K90" s="42">
        <v>43036</v>
      </c>
      <c r="L90" s="15" t="s">
        <v>67</v>
      </c>
      <c r="M90" s="15"/>
      <c r="N90" s="15" t="s">
        <v>150</v>
      </c>
      <c r="O90" s="15" t="s">
        <v>73</v>
      </c>
      <c r="P90" s="15" t="s">
        <v>356</v>
      </c>
      <c r="Q90" s="15" t="s">
        <v>61</v>
      </c>
      <c r="R90" s="26">
        <v>70</v>
      </c>
      <c r="S90" s="26">
        <v>11.7</v>
      </c>
      <c r="T90" s="38" t="s">
        <v>313</v>
      </c>
      <c r="U90" s="39" t="s">
        <v>357</v>
      </c>
      <c r="V90" s="40" t="s">
        <v>358</v>
      </c>
      <c r="W90" s="15" t="s">
        <v>69</v>
      </c>
      <c r="X90" s="13"/>
      <c r="Y90" s="15" t="s">
        <v>70</v>
      </c>
      <c r="Z90" s="15" t="s">
        <v>75</v>
      </c>
      <c r="AA90" s="15" t="s">
        <v>72</v>
      </c>
      <c r="AB90" s="15"/>
      <c r="AC90" s="4"/>
      <c r="AD90" s="4"/>
      <c r="AE90" s="4"/>
      <c r="AF90" s="4"/>
      <c r="AG90" s="4"/>
      <c r="AH90" s="4"/>
      <c r="AI90" s="4"/>
    </row>
    <row r="91" spans="1:35" s="5" customFormat="1" ht="25.5" customHeight="1" x14ac:dyDescent="0.85">
      <c r="A91" s="186">
        <v>89</v>
      </c>
      <c r="B91" s="15" t="s">
        <v>100</v>
      </c>
      <c r="C91" s="15" t="s">
        <v>300</v>
      </c>
      <c r="D91" s="15" t="s">
        <v>341</v>
      </c>
      <c r="E91" s="15" t="s">
        <v>350</v>
      </c>
      <c r="F91" s="15"/>
      <c r="G91" s="15" t="s">
        <v>11385</v>
      </c>
      <c r="H91" s="35">
        <v>562</v>
      </c>
      <c r="I91" s="41">
        <v>512626</v>
      </c>
      <c r="J91" s="41">
        <v>1278249</v>
      </c>
      <c r="K91" s="42">
        <v>43044</v>
      </c>
      <c r="L91" s="15" t="s">
        <v>67</v>
      </c>
      <c r="M91" s="15"/>
      <c r="N91" s="15" t="s">
        <v>150</v>
      </c>
      <c r="O91" s="15" t="s">
        <v>73</v>
      </c>
      <c r="P91" s="15" t="s">
        <v>359</v>
      </c>
      <c r="Q91" s="15" t="s">
        <v>61</v>
      </c>
      <c r="R91" s="26">
        <v>80</v>
      </c>
      <c r="S91" s="26">
        <v>11.7</v>
      </c>
      <c r="T91" s="26" t="s">
        <v>352</v>
      </c>
      <c r="U91" s="26" t="s">
        <v>348</v>
      </c>
      <c r="V91" s="26" t="s">
        <v>349</v>
      </c>
      <c r="W91" s="15" t="s">
        <v>69</v>
      </c>
      <c r="X91" s="13"/>
      <c r="Y91" s="15" t="s">
        <v>70</v>
      </c>
      <c r="Z91" s="15" t="s">
        <v>75</v>
      </c>
      <c r="AA91" s="15" t="s">
        <v>72</v>
      </c>
      <c r="AB91" s="15"/>
      <c r="AC91" s="4"/>
      <c r="AD91" s="4"/>
      <c r="AE91" s="4"/>
      <c r="AF91" s="4"/>
      <c r="AG91" s="4"/>
      <c r="AH91" s="4"/>
      <c r="AI91" s="4"/>
    </row>
    <row r="92" spans="1:35" s="5" customFormat="1" ht="25.5" customHeight="1" x14ac:dyDescent="0.85">
      <c r="A92" s="186">
        <v>90</v>
      </c>
      <c r="B92" s="15" t="s">
        <v>100</v>
      </c>
      <c r="C92" s="15" t="s">
        <v>300</v>
      </c>
      <c r="D92" s="15" t="s">
        <v>341</v>
      </c>
      <c r="E92" s="15" t="s">
        <v>342</v>
      </c>
      <c r="F92" s="15"/>
      <c r="G92" s="15" t="s">
        <v>11386</v>
      </c>
      <c r="H92" s="16">
        <v>563</v>
      </c>
      <c r="I92" s="24">
        <v>512016</v>
      </c>
      <c r="J92" s="24">
        <v>1282896</v>
      </c>
      <c r="K92" s="25">
        <v>43035</v>
      </c>
      <c r="L92" s="15" t="s">
        <v>67</v>
      </c>
      <c r="M92" s="15"/>
      <c r="N92" s="15" t="s">
        <v>150</v>
      </c>
      <c r="O92" s="15" t="s">
        <v>73</v>
      </c>
      <c r="P92" s="15" t="s">
        <v>360</v>
      </c>
      <c r="Q92" s="15" t="s">
        <v>61</v>
      </c>
      <c r="R92" s="26">
        <v>70</v>
      </c>
      <c r="S92" s="26">
        <v>7.8</v>
      </c>
      <c r="T92" s="38" t="s">
        <v>313</v>
      </c>
      <c r="U92" s="39" t="s">
        <v>357</v>
      </c>
      <c r="V92" s="40" t="s">
        <v>358</v>
      </c>
      <c r="W92" s="15" t="s">
        <v>69</v>
      </c>
      <c r="X92" s="13"/>
      <c r="Y92" s="15" t="s">
        <v>70</v>
      </c>
      <c r="Z92" s="15" t="s">
        <v>75</v>
      </c>
      <c r="AA92" s="15" t="s">
        <v>72</v>
      </c>
      <c r="AB92" s="15"/>
      <c r="AC92" s="4"/>
      <c r="AD92" s="4"/>
      <c r="AE92" s="4"/>
      <c r="AF92" s="4"/>
      <c r="AG92" s="4"/>
      <c r="AH92" s="4"/>
      <c r="AI92" s="4"/>
    </row>
    <row r="93" spans="1:35" s="5" customFormat="1" ht="25.5" customHeight="1" x14ac:dyDescent="0.85">
      <c r="A93" s="186">
        <v>91</v>
      </c>
      <c r="B93" s="15" t="s">
        <v>100</v>
      </c>
      <c r="C93" s="15" t="s">
        <v>300</v>
      </c>
      <c r="D93" s="15" t="s">
        <v>301</v>
      </c>
      <c r="E93" s="15" t="s">
        <v>361</v>
      </c>
      <c r="F93" s="15"/>
      <c r="G93" s="15" t="s">
        <v>11387</v>
      </c>
      <c r="H93" s="23">
        <v>569</v>
      </c>
      <c r="I93" s="17">
        <v>504200</v>
      </c>
      <c r="J93" s="17">
        <v>1305657</v>
      </c>
      <c r="K93" s="18">
        <v>43048</v>
      </c>
      <c r="L93" s="15" t="s">
        <v>67</v>
      </c>
      <c r="M93" s="15"/>
      <c r="N93" s="15" t="s">
        <v>150</v>
      </c>
      <c r="O93" s="15" t="s">
        <v>73</v>
      </c>
      <c r="P93" s="15" t="s">
        <v>362</v>
      </c>
      <c r="Q93" s="15" t="s">
        <v>61</v>
      </c>
      <c r="R93" s="19">
        <v>80</v>
      </c>
      <c r="S93" s="19">
        <v>11.7</v>
      </c>
      <c r="T93" s="19">
        <v>2.79</v>
      </c>
      <c r="U93" s="19">
        <v>3.02</v>
      </c>
      <c r="V93" s="19">
        <v>3.7</v>
      </c>
      <c r="W93" s="15" t="s">
        <v>69</v>
      </c>
      <c r="X93" s="13"/>
      <c r="Y93" s="15" t="s">
        <v>70</v>
      </c>
      <c r="Z93" s="15" t="s">
        <v>75</v>
      </c>
      <c r="AA93" s="15" t="s">
        <v>72</v>
      </c>
      <c r="AB93" s="15"/>
      <c r="AC93" s="4"/>
      <c r="AD93" s="4"/>
      <c r="AE93" s="4"/>
      <c r="AF93" s="4"/>
      <c r="AG93" s="4"/>
      <c r="AH93" s="4"/>
      <c r="AI93" s="4"/>
    </row>
    <row r="94" spans="1:35" s="5" customFormat="1" ht="25.5" customHeight="1" x14ac:dyDescent="0.85">
      <c r="A94" s="186">
        <v>92</v>
      </c>
      <c r="B94" s="15" t="s">
        <v>100</v>
      </c>
      <c r="C94" s="15" t="s">
        <v>300</v>
      </c>
      <c r="D94" s="15" t="s">
        <v>301</v>
      </c>
      <c r="E94" s="15" t="s">
        <v>363</v>
      </c>
      <c r="F94" s="4"/>
      <c r="G94" s="15" t="s">
        <v>11388</v>
      </c>
      <c r="H94" s="23">
        <v>572</v>
      </c>
      <c r="I94" s="17">
        <v>502765</v>
      </c>
      <c r="J94" s="17">
        <v>1305126</v>
      </c>
      <c r="K94" s="18">
        <v>43325</v>
      </c>
      <c r="L94" s="15" t="s">
        <v>67</v>
      </c>
      <c r="M94" s="15"/>
      <c r="N94" s="15" t="s">
        <v>150</v>
      </c>
      <c r="O94" s="15" t="s">
        <v>73</v>
      </c>
      <c r="P94" s="15" t="s">
        <v>364</v>
      </c>
      <c r="Q94" s="15" t="s">
        <v>61</v>
      </c>
      <c r="R94" s="19">
        <v>70</v>
      </c>
      <c r="S94" s="19">
        <v>7.8</v>
      </c>
      <c r="T94" s="19">
        <v>1.5</v>
      </c>
      <c r="U94" s="19">
        <v>6.59</v>
      </c>
      <c r="V94" s="19">
        <v>23.7</v>
      </c>
      <c r="W94" s="15" t="s">
        <v>69</v>
      </c>
      <c r="X94" s="13"/>
      <c r="Y94" s="15" t="s">
        <v>70</v>
      </c>
      <c r="Z94" s="15" t="s">
        <v>75</v>
      </c>
      <c r="AA94" s="15" t="s">
        <v>72</v>
      </c>
      <c r="AB94" s="15"/>
      <c r="AC94" s="4"/>
      <c r="AD94" s="4"/>
      <c r="AE94" s="4"/>
      <c r="AF94" s="4"/>
      <c r="AG94" s="4"/>
      <c r="AH94" s="4"/>
      <c r="AI94" s="4"/>
    </row>
    <row r="95" spans="1:35" s="5" customFormat="1" ht="25.5" customHeight="1" x14ac:dyDescent="0.85">
      <c r="A95" s="186">
        <v>93</v>
      </c>
      <c r="B95" s="15" t="s">
        <v>100</v>
      </c>
      <c r="C95" s="15" t="s">
        <v>300</v>
      </c>
      <c r="D95" s="15" t="s">
        <v>365</v>
      </c>
      <c r="E95" s="15" t="s">
        <v>366</v>
      </c>
      <c r="F95" s="15"/>
      <c r="G95" s="15" t="s">
        <v>11389</v>
      </c>
      <c r="H95" s="35">
        <v>574</v>
      </c>
      <c r="I95" s="36">
        <v>508180</v>
      </c>
      <c r="J95" s="36">
        <v>1290562</v>
      </c>
      <c r="K95" s="18">
        <v>43010</v>
      </c>
      <c r="L95" s="15" t="s">
        <v>67</v>
      </c>
      <c r="M95" s="15"/>
      <c r="N95" s="15" t="s">
        <v>150</v>
      </c>
      <c r="O95" s="15" t="s">
        <v>73</v>
      </c>
      <c r="P95" s="15" t="s">
        <v>367</v>
      </c>
      <c r="Q95" s="15" t="s">
        <v>61</v>
      </c>
      <c r="R95" s="19">
        <v>80</v>
      </c>
      <c r="S95" s="19">
        <v>15.6</v>
      </c>
      <c r="T95" s="38" t="s">
        <v>368</v>
      </c>
      <c r="U95" s="39" t="s">
        <v>369</v>
      </c>
      <c r="V95" s="40" t="s">
        <v>370</v>
      </c>
      <c r="W95" s="15" t="s">
        <v>69</v>
      </c>
      <c r="X95" s="13"/>
      <c r="Y95" s="15" t="s">
        <v>70</v>
      </c>
      <c r="Z95" s="15" t="s">
        <v>75</v>
      </c>
      <c r="AA95" s="15" t="s">
        <v>72</v>
      </c>
      <c r="AB95" s="15"/>
      <c r="AC95" s="4"/>
      <c r="AD95" s="4"/>
      <c r="AE95" s="4"/>
      <c r="AF95" s="4"/>
      <c r="AG95" s="4"/>
      <c r="AH95" s="4"/>
      <c r="AI95" s="4"/>
    </row>
    <row r="96" spans="1:35" s="5" customFormat="1" ht="25.5" customHeight="1" x14ac:dyDescent="0.85">
      <c r="A96" s="186">
        <v>94</v>
      </c>
      <c r="B96" s="15" t="s">
        <v>100</v>
      </c>
      <c r="C96" s="15" t="s">
        <v>300</v>
      </c>
      <c r="D96" s="15" t="s">
        <v>365</v>
      </c>
      <c r="E96" s="15" t="s">
        <v>89</v>
      </c>
      <c r="F96" s="15"/>
      <c r="G96" s="15" t="s">
        <v>11390</v>
      </c>
      <c r="H96" s="35">
        <v>576</v>
      </c>
      <c r="I96" s="36">
        <v>507844</v>
      </c>
      <c r="J96" s="36">
        <v>1291695</v>
      </c>
      <c r="K96" s="18">
        <v>42934</v>
      </c>
      <c r="L96" s="15" t="s">
        <v>67</v>
      </c>
      <c r="M96" s="15"/>
      <c r="N96" s="15" t="s">
        <v>150</v>
      </c>
      <c r="O96" s="15" t="s">
        <v>73</v>
      </c>
      <c r="P96" s="15" t="s">
        <v>371</v>
      </c>
      <c r="Q96" s="15" t="s">
        <v>61</v>
      </c>
      <c r="R96" s="19">
        <v>80</v>
      </c>
      <c r="S96" s="19">
        <v>7.8</v>
      </c>
      <c r="T96" s="38" t="s">
        <v>303</v>
      </c>
      <c r="U96" s="39" t="s">
        <v>372</v>
      </c>
      <c r="V96" s="40" t="s">
        <v>373</v>
      </c>
      <c r="W96" s="15" t="s">
        <v>69</v>
      </c>
      <c r="X96" s="13"/>
      <c r="Y96" s="15" t="s">
        <v>70</v>
      </c>
      <c r="Z96" s="15" t="s">
        <v>75</v>
      </c>
      <c r="AA96" s="15" t="s">
        <v>72</v>
      </c>
      <c r="AB96" s="15"/>
      <c r="AC96" s="4"/>
      <c r="AD96" s="4"/>
      <c r="AE96" s="4"/>
      <c r="AF96" s="4"/>
      <c r="AG96" s="4"/>
      <c r="AH96" s="4"/>
      <c r="AI96" s="4"/>
    </row>
    <row r="97" spans="1:35" s="5" customFormat="1" ht="25.5" customHeight="1" x14ac:dyDescent="0.85">
      <c r="A97" s="186">
        <v>95</v>
      </c>
      <c r="B97" s="15" t="s">
        <v>100</v>
      </c>
      <c r="C97" s="15" t="s">
        <v>374</v>
      </c>
      <c r="D97" s="15" t="s">
        <v>375</v>
      </c>
      <c r="E97" s="15" t="s">
        <v>376</v>
      </c>
      <c r="F97" s="15"/>
      <c r="G97" s="15" t="s">
        <v>11391</v>
      </c>
      <c r="H97" s="16">
        <v>599</v>
      </c>
      <c r="I97" s="24">
        <v>510583</v>
      </c>
      <c r="J97" s="24">
        <v>1280435</v>
      </c>
      <c r="K97" s="25">
        <v>43046</v>
      </c>
      <c r="L97" s="15" t="s">
        <v>67</v>
      </c>
      <c r="M97" s="15"/>
      <c r="N97" s="15" t="s">
        <v>150</v>
      </c>
      <c r="O97" s="15" t="s">
        <v>73</v>
      </c>
      <c r="P97" s="15" t="s">
        <v>377</v>
      </c>
      <c r="Q97" s="15" t="s">
        <v>61</v>
      </c>
      <c r="R97" s="26">
        <v>80</v>
      </c>
      <c r="S97" s="26">
        <v>11.7</v>
      </c>
      <c r="T97" s="26">
        <v>2.2999999999999998</v>
      </c>
      <c r="U97" s="26">
        <v>3.95</v>
      </c>
      <c r="V97" s="26">
        <v>4.66</v>
      </c>
      <c r="W97" s="15" t="s">
        <v>69</v>
      </c>
      <c r="X97" s="13"/>
      <c r="Y97" s="15" t="s">
        <v>70</v>
      </c>
      <c r="Z97" s="15" t="s">
        <v>75</v>
      </c>
      <c r="AA97" s="15" t="s">
        <v>72</v>
      </c>
      <c r="AB97" s="15"/>
      <c r="AC97" s="4"/>
      <c r="AD97" s="4"/>
      <c r="AE97" s="4"/>
      <c r="AF97" s="4"/>
      <c r="AG97" s="4"/>
      <c r="AH97" s="4"/>
      <c r="AI97" s="4"/>
    </row>
    <row r="98" spans="1:35" s="5" customFormat="1" ht="25.5" customHeight="1" x14ac:dyDescent="0.85">
      <c r="A98" s="186">
        <v>96</v>
      </c>
      <c r="B98" s="15" t="s">
        <v>100</v>
      </c>
      <c r="C98" s="15" t="s">
        <v>374</v>
      </c>
      <c r="D98" s="15" t="s">
        <v>378</v>
      </c>
      <c r="E98" s="15" t="s">
        <v>97</v>
      </c>
      <c r="F98" s="4"/>
      <c r="G98" s="15" t="s">
        <v>11392</v>
      </c>
      <c r="H98" s="23">
        <v>601</v>
      </c>
      <c r="I98" s="30">
        <v>515043</v>
      </c>
      <c r="J98" s="30">
        <v>1270780</v>
      </c>
      <c r="K98" s="25">
        <v>43168</v>
      </c>
      <c r="L98" s="15" t="s">
        <v>67</v>
      </c>
      <c r="M98" s="15"/>
      <c r="N98" s="15" t="s">
        <v>150</v>
      </c>
      <c r="O98" s="15" t="s">
        <v>73</v>
      </c>
      <c r="P98" s="15" t="s">
        <v>219</v>
      </c>
      <c r="Q98" s="15" t="s">
        <v>61</v>
      </c>
      <c r="R98" s="26">
        <v>72</v>
      </c>
      <c r="S98" s="26">
        <v>11.7</v>
      </c>
      <c r="T98" s="26">
        <v>3.75</v>
      </c>
      <c r="U98" s="26">
        <v>7.2</v>
      </c>
      <c r="V98" s="26">
        <v>7.71</v>
      </c>
      <c r="W98" s="15" t="s">
        <v>69</v>
      </c>
      <c r="X98" s="13"/>
      <c r="Y98" s="15" t="s">
        <v>70</v>
      </c>
      <c r="Z98" s="15" t="s">
        <v>75</v>
      </c>
      <c r="AA98" s="15" t="s">
        <v>72</v>
      </c>
      <c r="AB98" s="15"/>
      <c r="AC98" s="4"/>
      <c r="AD98" s="4"/>
      <c r="AE98" s="4"/>
      <c r="AF98" s="4"/>
      <c r="AG98" s="4"/>
      <c r="AH98" s="4"/>
      <c r="AI98" s="4"/>
    </row>
    <row r="99" spans="1:35" s="5" customFormat="1" ht="25.5" customHeight="1" x14ac:dyDescent="0.85">
      <c r="A99" s="186">
        <v>97</v>
      </c>
      <c r="B99" s="15" t="s">
        <v>100</v>
      </c>
      <c r="C99" s="15" t="s">
        <v>374</v>
      </c>
      <c r="D99" s="15" t="s">
        <v>379</v>
      </c>
      <c r="E99" s="15" t="s">
        <v>378</v>
      </c>
      <c r="F99" s="4"/>
      <c r="G99" s="15" t="s">
        <v>11393</v>
      </c>
      <c r="H99" s="23">
        <v>603</v>
      </c>
      <c r="I99" s="30">
        <v>514010</v>
      </c>
      <c r="J99" s="30">
        <v>1271443</v>
      </c>
      <c r="K99" s="25">
        <v>43179</v>
      </c>
      <c r="L99" s="15" t="s">
        <v>67</v>
      </c>
      <c r="M99" s="15"/>
      <c r="N99" s="15" t="s">
        <v>150</v>
      </c>
      <c r="O99" s="15" t="s">
        <v>73</v>
      </c>
      <c r="P99" s="15" t="s">
        <v>351</v>
      </c>
      <c r="Q99" s="15" t="s">
        <v>61</v>
      </c>
      <c r="R99" s="26">
        <v>70</v>
      </c>
      <c r="S99" s="26">
        <v>7.8</v>
      </c>
      <c r="T99" s="26">
        <v>3.75</v>
      </c>
      <c r="U99" s="26">
        <v>7.29</v>
      </c>
      <c r="V99" s="26">
        <v>8.58</v>
      </c>
      <c r="W99" s="15" t="s">
        <v>69</v>
      </c>
      <c r="X99" s="13"/>
      <c r="Y99" s="15" t="s">
        <v>70</v>
      </c>
      <c r="Z99" s="15" t="s">
        <v>75</v>
      </c>
      <c r="AA99" s="15" t="s">
        <v>72</v>
      </c>
      <c r="AB99" s="15"/>
      <c r="AC99" s="4"/>
      <c r="AD99" s="4"/>
      <c r="AE99" s="4"/>
      <c r="AF99" s="4"/>
      <c r="AG99" s="4"/>
      <c r="AH99" s="4"/>
      <c r="AI99" s="4"/>
    </row>
    <row r="100" spans="1:35" s="5" customFormat="1" ht="25.5" customHeight="1" x14ac:dyDescent="0.85">
      <c r="A100" s="186">
        <v>98</v>
      </c>
      <c r="B100" s="15" t="s">
        <v>100</v>
      </c>
      <c r="C100" s="15" t="s">
        <v>380</v>
      </c>
      <c r="D100" s="15" t="s">
        <v>381</v>
      </c>
      <c r="E100" s="15" t="s">
        <v>382</v>
      </c>
      <c r="F100" s="4"/>
      <c r="G100" s="15" t="s">
        <v>11394</v>
      </c>
      <c r="H100" s="23">
        <v>517</v>
      </c>
      <c r="I100" s="17">
        <v>470255</v>
      </c>
      <c r="J100" s="17">
        <v>1284766</v>
      </c>
      <c r="K100" s="18">
        <v>43198</v>
      </c>
      <c r="L100" s="15" t="s">
        <v>67</v>
      </c>
      <c r="M100" s="15"/>
      <c r="N100" s="15" t="s">
        <v>150</v>
      </c>
      <c r="O100" s="15" t="s">
        <v>73</v>
      </c>
      <c r="P100" s="15" t="s">
        <v>383</v>
      </c>
      <c r="Q100" s="15" t="s">
        <v>61</v>
      </c>
      <c r="R100" s="19">
        <v>60</v>
      </c>
      <c r="S100" s="19">
        <v>15.6</v>
      </c>
      <c r="T100" s="19">
        <v>2.14</v>
      </c>
      <c r="U100" s="19">
        <v>5.59</v>
      </c>
      <c r="V100" s="19">
        <v>13.49</v>
      </c>
      <c r="W100" s="15" t="s">
        <v>69</v>
      </c>
      <c r="X100" s="13"/>
      <c r="Y100" s="15" t="s">
        <v>70</v>
      </c>
      <c r="Z100" s="15" t="s">
        <v>75</v>
      </c>
      <c r="AA100" s="15" t="s">
        <v>72</v>
      </c>
      <c r="AB100" s="15"/>
      <c r="AC100" s="4"/>
      <c r="AD100" s="4"/>
      <c r="AE100" s="4"/>
      <c r="AF100" s="4"/>
      <c r="AG100" s="4"/>
      <c r="AH100" s="4"/>
      <c r="AI100" s="4"/>
    </row>
    <row r="101" spans="1:35" s="5" customFormat="1" ht="25.5" customHeight="1" x14ac:dyDescent="0.85">
      <c r="A101" s="186">
        <v>99</v>
      </c>
      <c r="B101" s="15" t="s">
        <v>100</v>
      </c>
      <c r="C101" s="15" t="s">
        <v>380</v>
      </c>
      <c r="D101" s="15" t="s">
        <v>384</v>
      </c>
      <c r="E101" s="15" t="s">
        <v>164</v>
      </c>
      <c r="F101" s="4"/>
      <c r="G101" s="15" t="s">
        <v>11395</v>
      </c>
      <c r="H101" s="23">
        <v>519</v>
      </c>
      <c r="I101" s="29">
        <v>471398</v>
      </c>
      <c r="J101" s="29">
        <v>1289489</v>
      </c>
      <c r="K101" s="18">
        <v>43181</v>
      </c>
      <c r="L101" s="15" t="s">
        <v>67</v>
      </c>
      <c r="M101" s="15"/>
      <c r="N101" s="15" t="s">
        <v>150</v>
      </c>
      <c r="O101" s="15" t="s">
        <v>73</v>
      </c>
      <c r="P101" s="15" t="s">
        <v>385</v>
      </c>
      <c r="Q101" s="15" t="s">
        <v>61</v>
      </c>
      <c r="R101" s="19">
        <v>60</v>
      </c>
      <c r="S101" s="19">
        <v>11.7</v>
      </c>
      <c r="T101" s="19">
        <v>2.15</v>
      </c>
      <c r="U101" s="19">
        <v>5.47</v>
      </c>
      <c r="V101" s="19">
        <v>16.27</v>
      </c>
      <c r="W101" s="15" t="s">
        <v>69</v>
      </c>
      <c r="X101" s="13"/>
      <c r="Y101" s="15" t="s">
        <v>70</v>
      </c>
      <c r="Z101" s="15" t="s">
        <v>75</v>
      </c>
      <c r="AA101" s="15" t="s">
        <v>72</v>
      </c>
      <c r="AB101" s="15"/>
      <c r="AC101" s="4"/>
      <c r="AD101" s="4"/>
      <c r="AE101" s="4"/>
      <c r="AF101" s="4"/>
      <c r="AG101" s="4"/>
      <c r="AH101" s="4"/>
      <c r="AI101" s="4"/>
    </row>
    <row r="102" spans="1:35" s="5" customFormat="1" ht="25.5" customHeight="1" x14ac:dyDescent="0.85">
      <c r="A102" s="186">
        <v>100</v>
      </c>
      <c r="B102" s="15" t="s">
        <v>100</v>
      </c>
      <c r="C102" s="15" t="s">
        <v>380</v>
      </c>
      <c r="D102" s="15" t="s">
        <v>386</v>
      </c>
      <c r="E102" s="15" t="s">
        <v>387</v>
      </c>
      <c r="F102" s="15"/>
      <c r="G102" s="15" t="s">
        <v>11396</v>
      </c>
      <c r="H102" s="16">
        <v>606</v>
      </c>
      <c r="I102" s="17">
        <v>464764</v>
      </c>
      <c r="J102" s="17">
        <v>1275055</v>
      </c>
      <c r="K102" s="18">
        <v>42960</v>
      </c>
      <c r="L102" s="15" t="s">
        <v>67</v>
      </c>
      <c r="M102" s="15"/>
      <c r="N102" s="15" t="s">
        <v>150</v>
      </c>
      <c r="O102" s="15" t="s">
        <v>73</v>
      </c>
      <c r="P102" s="15" t="s">
        <v>388</v>
      </c>
      <c r="Q102" s="15" t="s">
        <v>61</v>
      </c>
      <c r="R102" s="19">
        <v>70</v>
      </c>
      <c r="S102" s="19">
        <v>15.6</v>
      </c>
      <c r="T102" s="27">
        <v>2.3340000000000001</v>
      </c>
      <c r="U102" s="43">
        <v>10</v>
      </c>
      <c r="V102" s="43">
        <v>19.739999999999998</v>
      </c>
      <c r="W102" s="15" t="s">
        <v>69</v>
      </c>
      <c r="X102" s="13"/>
      <c r="Y102" s="15" t="s">
        <v>70</v>
      </c>
      <c r="Z102" s="15" t="s">
        <v>75</v>
      </c>
      <c r="AA102" s="15" t="s">
        <v>72</v>
      </c>
      <c r="AB102" s="15"/>
      <c r="AC102" s="4"/>
      <c r="AD102" s="4"/>
      <c r="AE102" s="4"/>
      <c r="AF102" s="4"/>
      <c r="AG102" s="4"/>
      <c r="AH102" s="4"/>
      <c r="AI102" s="4"/>
    </row>
    <row r="103" spans="1:35" s="5" customFormat="1" ht="25.5" customHeight="1" x14ac:dyDescent="0.85">
      <c r="A103" s="186">
        <v>101</v>
      </c>
      <c r="B103" s="15" t="s">
        <v>100</v>
      </c>
      <c r="C103" s="15" t="s">
        <v>380</v>
      </c>
      <c r="D103" s="15" t="s">
        <v>386</v>
      </c>
      <c r="E103" s="15" t="s">
        <v>389</v>
      </c>
      <c r="F103" s="15"/>
      <c r="G103" s="15" t="s">
        <v>11397</v>
      </c>
      <c r="H103" s="16">
        <v>607</v>
      </c>
      <c r="I103" s="17">
        <v>465236</v>
      </c>
      <c r="J103" s="17">
        <v>1274752</v>
      </c>
      <c r="K103" s="18">
        <v>42980</v>
      </c>
      <c r="L103" s="15" t="s">
        <v>67</v>
      </c>
      <c r="M103" s="15"/>
      <c r="N103" s="15" t="s">
        <v>150</v>
      </c>
      <c r="O103" s="15" t="s">
        <v>73</v>
      </c>
      <c r="P103" s="15" t="s">
        <v>390</v>
      </c>
      <c r="Q103" s="15" t="s">
        <v>61</v>
      </c>
      <c r="R103" s="19">
        <v>56</v>
      </c>
      <c r="S103" s="19">
        <v>27.3</v>
      </c>
      <c r="T103" s="27">
        <v>1.5660000000000001</v>
      </c>
      <c r="U103" s="43">
        <v>9.8000000000000007</v>
      </c>
      <c r="V103" s="43">
        <v>17.100000000000001</v>
      </c>
      <c r="W103" s="15" t="s">
        <v>69</v>
      </c>
      <c r="X103" s="13"/>
      <c r="Y103" s="15" t="s">
        <v>70</v>
      </c>
      <c r="Z103" s="15" t="s">
        <v>75</v>
      </c>
      <c r="AA103" s="15" t="s">
        <v>72</v>
      </c>
      <c r="AB103" s="15"/>
      <c r="AC103" s="4"/>
      <c r="AD103" s="4"/>
      <c r="AE103" s="4"/>
      <c r="AF103" s="4"/>
      <c r="AG103" s="4"/>
      <c r="AH103" s="4"/>
      <c r="AI103" s="4"/>
    </row>
    <row r="104" spans="1:35" s="5" customFormat="1" ht="25.5" customHeight="1" x14ac:dyDescent="0.85">
      <c r="A104" s="186">
        <v>102</v>
      </c>
      <c r="B104" s="15" t="s">
        <v>100</v>
      </c>
      <c r="C104" s="15" t="s">
        <v>380</v>
      </c>
      <c r="D104" s="15" t="s">
        <v>386</v>
      </c>
      <c r="E104" s="15" t="s">
        <v>387</v>
      </c>
      <c r="F104" s="15"/>
      <c r="G104" s="15" t="s">
        <v>11398</v>
      </c>
      <c r="H104" s="16">
        <v>608</v>
      </c>
      <c r="I104" s="17">
        <v>464699</v>
      </c>
      <c r="J104" s="17">
        <v>1275130</v>
      </c>
      <c r="K104" s="18">
        <v>42935</v>
      </c>
      <c r="L104" s="15" t="s">
        <v>67</v>
      </c>
      <c r="M104" s="15"/>
      <c r="N104" s="15" t="s">
        <v>150</v>
      </c>
      <c r="O104" s="15" t="s">
        <v>73</v>
      </c>
      <c r="P104" s="15" t="s">
        <v>391</v>
      </c>
      <c r="Q104" s="15" t="s">
        <v>61</v>
      </c>
      <c r="R104" s="19">
        <v>80</v>
      </c>
      <c r="S104" s="19">
        <v>15.6</v>
      </c>
      <c r="T104" s="27">
        <v>1.623</v>
      </c>
      <c r="U104" s="43">
        <v>11.007</v>
      </c>
      <c r="V104" s="43">
        <v>19.95</v>
      </c>
      <c r="W104" s="15" t="s">
        <v>69</v>
      </c>
      <c r="X104" s="13"/>
      <c r="Y104" s="15" t="s">
        <v>70</v>
      </c>
      <c r="Z104" s="15" t="s">
        <v>75</v>
      </c>
      <c r="AA104" s="15" t="s">
        <v>72</v>
      </c>
      <c r="AB104" s="15"/>
      <c r="AC104" s="4"/>
      <c r="AD104" s="4"/>
      <c r="AE104" s="4"/>
      <c r="AF104" s="4"/>
      <c r="AG104" s="4"/>
      <c r="AH104" s="4"/>
      <c r="AI104" s="4"/>
    </row>
    <row r="105" spans="1:35" s="5" customFormat="1" ht="25.5" customHeight="1" x14ac:dyDescent="0.85">
      <c r="A105" s="186">
        <v>103</v>
      </c>
      <c r="B105" s="15" t="s">
        <v>100</v>
      </c>
      <c r="C105" s="15" t="s">
        <v>380</v>
      </c>
      <c r="D105" s="15" t="s">
        <v>386</v>
      </c>
      <c r="E105" s="15" t="s">
        <v>387</v>
      </c>
      <c r="F105" s="15"/>
      <c r="G105" s="15" t="s">
        <v>11399</v>
      </c>
      <c r="H105" s="16">
        <v>609</v>
      </c>
      <c r="I105" s="17">
        <v>464590</v>
      </c>
      <c r="J105" s="17">
        <v>1275145</v>
      </c>
      <c r="K105" s="18">
        <v>42932</v>
      </c>
      <c r="L105" s="15" t="s">
        <v>67</v>
      </c>
      <c r="M105" s="15"/>
      <c r="N105" s="15" t="s">
        <v>150</v>
      </c>
      <c r="O105" s="15" t="s">
        <v>73</v>
      </c>
      <c r="P105" s="15" t="s">
        <v>392</v>
      </c>
      <c r="Q105" s="15" t="s">
        <v>61</v>
      </c>
      <c r="R105" s="19">
        <v>70</v>
      </c>
      <c r="S105" s="19">
        <v>7.8</v>
      </c>
      <c r="T105" s="27">
        <v>1.444</v>
      </c>
      <c r="U105" s="43">
        <v>12.000999999999999</v>
      </c>
      <c r="V105" s="43">
        <v>18.41</v>
      </c>
      <c r="W105" s="15" t="s">
        <v>69</v>
      </c>
      <c r="X105" s="13"/>
      <c r="Y105" s="15" t="s">
        <v>70</v>
      </c>
      <c r="Z105" s="15" t="s">
        <v>75</v>
      </c>
      <c r="AA105" s="15" t="s">
        <v>72</v>
      </c>
      <c r="AB105" s="15"/>
      <c r="AC105" s="4"/>
      <c r="AD105" s="4"/>
      <c r="AE105" s="4"/>
      <c r="AF105" s="4"/>
      <c r="AG105" s="4"/>
      <c r="AH105" s="4"/>
      <c r="AI105" s="4"/>
    </row>
    <row r="106" spans="1:35" s="5" customFormat="1" ht="25.5" customHeight="1" x14ac:dyDescent="0.85">
      <c r="A106" s="186">
        <v>104</v>
      </c>
      <c r="B106" s="15" t="s">
        <v>100</v>
      </c>
      <c r="C106" s="15" t="s">
        <v>380</v>
      </c>
      <c r="D106" s="15" t="s">
        <v>386</v>
      </c>
      <c r="E106" s="15" t="s">
        <v>393</v>
      </c>
      <c r="F106" s="15"/>
      <c r="G106" s="15" t="s">
        <v>11400</v>
      </c>
      <c r="H106" s="16">
        <v>610</v>
      </c>
      <c r="I106" s="17">
        <v>464945</v>
      </c>
      <c r="J106" s="17">
        <v>1271776</v>
      </c>
      <c r="K106" s="18">
        <v>42966</v>
      </c>
      <c r="L106" s="15" t="s">
        <v>67</v>
      </c>
      <c r="M106" s="15"/>
      <c r="N106" s="15" t="s">
        <v>150</v>
      </c>
      <c r="O106" s="15" t="s">
        <v>73</v>
      </c>
      <c r="P106" s="15" t="s">
        <v>394</v>
      </c>
      <c r="Q106" s="15" t="s">
        <v>61</v>
      </c>
      <c r="R106" s="19">
        <v>70</v>
      </c>
      <c r="S106" s="19">
        <v>23.4</v>
      </c>
      <c r="T106" s="27">
        <v>2.1539999999999999</v>
      </c>
      <c r="U106" s="43">
        <v>4.0199999999999996</v>
      </c>
      <c r="V106" s="43">
        <v>10.56</v>
      </c>
      <c r="W106" s="15" t="s">
        <v>69</v>
      </c>
      <c r="X106" s="13"/>
      <c r="Y106" s="15" t="s">
        <v>70</v>
      </c>
      <c r="Z106" s="15" t="s">
        <v>75</v>
      </c>
      <c r="AA106" s="15" t="s">
        <v>72</v>
      </c>
      <c r="AB106" s="15"/>
      <c r="AC106" s="4"/>
      <c r="AD106" s="4"/>
      <c r="AE106" s="4"/>
      <c r="AF106" s="4"/>
      <c r="AG106" s="4"/>
      <c r="AH106" s="4"/>
      <c r="AI106" s="4"/>
    </row>
    <row r="107" spans="1:35" s="5" customFormat="1" ht="25.5" customHeight="1" x14ac:dyDescent="0.85">
      <c r="A107" s="186">
        <v>105</v>
      </c>
      <c r="B107" s="15" t="s">
        <v>100</v>
      </c>
      <c r="C107" s="15" t="s">
        <v>380</v>
      </c>
      <c r="D107" s="15" t="s">
        <v>386</v>
      </c>
      <c r="E107" s="15" t="s">
        <v>389</v>
      </c>
      <c r="F107" s="15"/>
      <c r="G107" s="15" t="s">
        <v>11401</v>
      </c>
      <c r="H107" s="16">
        <v>611</v>
      </c>
      <c r="I107" s="17">
        <v>465234</v>
      </c>
      <c r="J107" s="17">
        <v>1274945</v>
      </c>
      <c r="K107" s="18">
        <v>42967</v>
      </c>
      <c r="L107" s="15" t="s">
        <v>67</v>
      </c>
      <c r="M107" s="15"/>
      <c r="N107" s="15" t="s">
        <v>150</v>
      </c>
      <c r="O107" s="15" t="s">
        <v>73</v>
      </c>
      <c r="P107" s="15" t="s">
        <v>395</v>
      </c>
      <c r="Q107" s="15" t="s">
        <v>61</v>
      </c>
      <c r="R107" s="19">
        <v>70</v>
      </c>
      <c r="S107" s="19">
        <v>19.5</v>
      </c>
      <c r="T107" s="27">
        <v>2.0099999999999998</v>
      </c>
      <c r="U107" s="43">
        <v>9.06</v>
      </c>
      <c r="V107" s="43">
        <v>13.8</v>
      </c>
      <c r="W107" s="15" t="s">
        <v>69</v>
      </c>
      <c r="X107" s="13"/>
      <c r="Y107" s="15" t="s">
        <v>70</v>
      </c>
      <c r="Z107" s="15" t="s">
        <v>75</v>
      </c>
      <c r="AA107" s="15" t="s">
        <v>72</v>
      </c>
      <c r="AB107" s="15"/>
      <c r="AC107" s="4"/>
      <c r="AD107" s="4"/>
      <c r="AE107" s="4"/>
      <c r="AF107" s="4"/>
      <c r="AG107" s="4"/>
      <c r="AH107" s="4"/>
      <c r="AI107" s="4"/>
    </row>
    <row r="108" spans="1:35" s="5" customFormat="1" ht="25.5" customHeight="1" x14ac:dyDescent="0.85">
      <c r="A108" s="186">
        <v>106</v>
      </c>
      <c r="B108" s="15" t="s">
        <v>100</v>
      </c>
      <c r="C108" s="15" t="s">
        <v>380</v>
      </c>
      <c r="D108" s="15" t="s">
        <v>386</v>
      </c>
      <c r="E108" s="15" t="s">
        <v>386</v>
      </c>
      <c r="F108" s="15"/>
      <c r="G108" s="15" t="s">
        <v>11402</v>
      </c>
      <c r="H108" s="16">
        <v>612</v>
      </c>
      <c r="I108" s="17">
        <v>464388</v>
      </c>
      <c r="J108" s="17">
        <v>1273004</v>
      </c>
      <c r="K108" s="18">
        <v>42965</v>
      </c>
      <c r="L108" s="15" t="s">
        <v>67</v>
      </c>
      <c r="M108" s="15"/>
      <c r="N108" s="15" t="s">
        <v>150</v>
      </c>
      <c r="O108" s="15" t="s">
        <v>73</v>
      </c>
      <c r="P108" s="15" t="s">
        <v>396</v>
      </c>
      <c r="Q108" s="15" t="s">
        <v>61</v>
      </c>
      <c r="R108" s="19">
        <v>70</v>
      </c>
      <c r="S108" s="19">
        <v>27.3</v>
      </c>
      <c r="T108" s="27">
        <v>1.6</v>
      </c>
      <c r="U108" s="43">
        <v>7.8</v>
      </c>
      <c r="V108" s="43" t="s">
        <v>397</v>
      </c>
      <c r="W108" s="15" t="s">
        <v>69</v>
      </c>
      <c r="X108" s="13"/>
      <c r="Y108" s="15" t="s">
        <v>70</v>
      </c>
      <c r="Z108" s="15" t="s">
        <v>75</v>
      </c>
      <c r="AA108" s="15" t="s">
        <v>72</v>
      </c>
      <c r="AB108" s="15"/>
      <c r="AC108" s="4"/>
      <c r="AD108" s="4"/>
      <c r="AE108" s="4"/>
      <c r="AF108" s="4"/>
      <c r="AG108" s="4"/>
      <c r="AH108" s="4"/>
      <c r="AI108" s="4"/>
    </row>
    <row r="109" spans="1:35" s="5" customFormat="1" ht="25.5" customHeight="1" x14ac:dyDescent="0.85">
      <c r="A109" s="186">
        <v>107</v>
      </c>
      <c r="B109" s="15" t="s">
        <v>100</v>
      </c>
      <c r="C109" s="15" t="s">
        <v>380</v>
      </c>
      <c r="D109" s="15" t="s">
        <v>386</v>
      </c>
      <c r="E109" s="15" t="s">
        <v>398</v>
      </c>
      <c r="F109" s="15"/>
      <c r="G109" s="15" t="s">
        <v>11403</v>
      </c>
      <c r="H109" s="16">
        <v>613</v>
      </c>
      <c r="I109" s="17">
        <v>465448</v>
      </c>
      <c r="J109" s="17">
        <v>1272505</v>
      </c>
      <c r="K109" s="18">
        <v>42980</v>
      </c>
      <c r="L109" s="15" t="s">
        <v>67</v>
      </c>
      <c r="M109" s="15"/>
      <c r="N109" s="15" t="s">
        <v>150</v>
      </c>
      <c r="O109" s="15" t="s">
        <v>73</v>
      </c>
      <c r="P109" s="15" t="s">
        <v>399</v>
      </c>
      <c r="Q109" s="15" t="s">
        <v>61</v>
      </c>
      <c r="R109" s="19">
        <v>61</v>
      </c>
      <c r="S109" s="19">
        <v>27.3</v>
      </c>
      <c r="T109" s="27">
        <v>2.4119999999999999</v>
      </c>
      <c r="U109" s="43">
        <v>2</v>
      </c>
      <c r="V109" s="43">
        <v>9.69</v>
      </c>
      <c r="W109" s="15" t="s">
        <v>69</v>
      </c>
      <c r="X109" s="13"/>
      <c r="Y109" s="15" t="s">
        <v>70</v>
      </c>
      <c r="Z109" s="15" t="s">
        <v>75</v>
      </c>
      <c r="AA109" s="15" t="s">
        <v>72</v>
      </c>
      <c r="AB109" s="15"/>
      <c r="AC109" s="4"/>
      <c r="AD109" s="4"/>
      <c r="AE109" s="4"/>
      <c r="AF109" s="4"/>
      <c r="AG109" s="4"/>
      <c r="AH109" s="4"/>
      <c r="AI109" s="4"/>
    </row>
    <row r="110" spans="1:35" s="5" customFormat="1" ht="25.5" customHeight="1" x14ac:dyDescent="0.85">
      <c r="A110" s="186">
        <v>108</v>
      </c>
      <c r="B110" s="15" t="s">
        <v>100</v>
      </c>
      <c r="C110" s="15" t="s">
        <v>380</v>
      </c>
      <c r="D110" s="15" t="s">
        <v>386</v>
      </c>
      <c r="E110" s="15" t="s">
        <v>398</v>
      </c>
      <c r="F110" s="15"/>
      <c r="G110" s="15" t="s">
        <v>11404</v>
      </c>
      <c r="H110" s="16">
        <v>614</v>
      </c>
      <c r="I110" s="17">
        <v>465557</v>
      </c>
      <c r="J110" s="17">
        <v>1272346</v>
      </c>
      <c r="K110" s="18">
        <v>42966</v>
      </c>
      <c r="L110" s="15" t="s">
        <v>67</v>
      </c>
      <c r="M110" s="15"/>
      <c r="N110" s="15" t="s">
        <v>150</v>
      </c>
      <c r="O110" s="15" t="s">
        <v>73</v>
      </c>
      <c r="P110" s="15" t="s">
        <v>396</v>
      </c>
      <c r="Q110" s="15" t="s">
        <v>61</v>
      </c>
      <c r="R110" s="19">
        <v>64</v>
      </c>
      <c r="S110" s="19">
        <v>23.4</v>
      </c>
      <c r="T110" s="27">
        <v>2.532</v>
      </c>
      <c r="U110" s="43">
        <v>2.06</v>
      </c>
      <c r="V110" s="43">
        <v>11.7</v>
      </c>
      <c r="W110" s="15" t="s">
        <v>69</v>
      </c>
      <c r="X110" s="13"/>
      <c r="Y110" s="15" t="s">
        <v>70</v>
      </c>
      <c r="Z110" s="15" t="s">
        <v>75</v>
      </c>
      <c r="AA110" s="15" t="s">
        <v>72</v>
      </c>
      <c r="AB110" s="15"/>
      <c r="AC110" s="4"/>
      <c r="AD110" s="4"/>
      <c r="AE110" s="4"/>
      <c r="AF110" s="4"/>
      <c r="AG110" s="4"/>
      <c r="AH110" s="4"/>
      <c r="AI110" s="4"/>
    </row>
    <row r="111" spans="1:35" s="5" customFormat="1" ht="25.5" customHeight="1" x14ac:dyDescent="0.85">
      <c r="A111" s="186">
        <v>109</v>
      </c>
      <c r="B111" s="15" t="s">
        <v>100</v>
      </c>
      <c r="C111" s="15" t="s">
        <v>380</v>
      </c>
      <c r="D111" s="15" t="s">
        <v>386</v>
      </c>
      <c r="E111" s="15" t="s">
        <v>400</v>
      </c>
      <c r="F111" s="15"/>
      <c r="G111" s="15" t="s">
        <v>11405</v>
      </c>
      <c r="H111" s="16">
        <v>615</v>
      </c>
      <c r="I111" s="17">
        <v>463445</v>
      </c>
      <c r="J111" s="17">
        <v>1271325</v>
      </c>
      <c r="K111" s="18">
        <v>42972</v>
      </c>
      <c r="L111" s="15" t="s">
        <v>67</v>
      </c>
      <c r="M111" s="15"/>
      <c r="N111" s="15" t="s">
        <v>150</v>
      </c>
      <c r="O111" s="15" t="s">
        <v>73</v>
      </c>
      <c r="P111" s="15" t="s">
        <v>401</v>
      </c>
      <c r="Q111" s="15" t="s">
        <v>61</v>
      </c>
      <c r="R111" s="19">
        <v>57</v>
      </c>
      <c r="S111" s="19">
        <v>15.6</v>
      </c>
      <c r="T111" s="27">
        <v>2.5739999999999998</v>
      </c>
      <c r="U111" s="43">
        <v>6</v>
      </c>
      <c r="V111" s="43">
        <v>9.5299999999999994</v>
      </c>
      <c r="W111" s="15" t="s">
        <v>69</v>
      </c>
      <c r="X111" s="13"/>
      <c r="Y111" s="15" t="s">
        <v>70</v>
      </c>
      <c r="Z111" s="15" t="s">
        <v>75</v>
      </c>
      <c r="AA111" s="15" t="s">
        <v>72</v>
      </c>
      <c r="AB111" s="15"/>
      <c r="AC111" s="4"/>
      <c r="AD111" s="4"/>
      <c r="AE111" s="4"/>
      <c r="AF111" s="4"/>
      <c r="AG111" s="4"/>
      <c r="AH111" s="4"/>
      <c r="AI111" s="4"/>
    </row>
    <row r="112" spans="1:35" s="5" customFormat="1" ht="25.5" customHeight="1" x14ac:dyDescent="0.85">
      <c r="A112" s="186">
        <v>110</v>
      </c>
      <c r="B112" s="15" t="s">
        <v>100</v>
      </c>
      <c r="C112" s="15" t="s">
        <v>380</v>
      </c>
      <c r="D112" s="15" t="s">
        <v>386</v>
      </c>
      <c r="E112" s="15" t="s">
        <v>402</v>
      </c>
      <c r="F112" s="15"/>
      <c r="G112" s="15" t="s">
        <v>11406</v>
      </c>
      <c r="H112" s="16">
        <v>616</v>
      </c>
      <c r="I112" s="17">
        <v>465122</v>
      </c>
      <c r="J112" s="17">
        <v>1271832</v>
      </c>
      <c r="K112" s="18">
        <v>42933</v>
      </c>
      <c r="L112" s="15" t="s">
        <v>67</v>
      </c>
      <c r="M112" s="15"/>
      <c r="N112" s="15" t="s">
        <v>150</v>
      </c>
      <c r="O112" s="15" t="s">
        <v>73</v>
      </c>
      <c r="P112" s="15" t="s">
        <v>403</v>
      </c>
      <c r="Q112" s="15" t="s">
        <v>61</v>
      </c>
      <c r="R112" s="19">
        <v>64</v>
      </c>
      <c r="S112" s="19">
        <v>11.7</v>
      </c>
      <c r="T112" s="44">
        <v>10.44</v>
      </c>
      <c r="U112" s="43">
        <v>4.03</v>
      </c>
      <c r="V112" s="43">
        <v>15.37</v>
      </c>
      <c r="W112" s="15" t="s">
        <v>69</v>
      </c>
      <c r="X112" s="13"/>
      <c r="Y112" s="15" t="s">
        <v>70</v>
      </c>
      <c r="Z112" s="15" t="s">
        <v>75</v>
      </c>
      <c r="AA112" s="15" t="s">
        <v>72</v>
      </c>
      <c r="AB112" s="15"/>
      <c r="AC112" s="4"/>
      <c r="AD112" s="4"/>
      <c r="AE112" s="4"/>
      <c r="AF112" s="4"/>
      <c r="AG112" s="4"/>
      <c r="AH112" s="4"/>
      <c r="AI112" s="4"/>
    </row>
    <row r="113" spans="1:35" s="5" customFormat="1" ht="25.5" customHeight="1" x14ac:dyDescent="0.85">
      <c r="A113" s="186">
        <v>111</v>
      </c>
      <c r="B113" s="15" t="s">
        <v>100</v>
      </c>
      <c r="C113" s="15" t="s">
        <v>380</v>
      </c>
      <c r="D113" s="15" t="s">
        <v>381</v>
      </c>
      <c r="E113" s="15" t="s">
        <v>404</v>
      </c>
      <c r="F113" s="4"/>
      <c r="G113" s="15" t="s">
        <v>11407</v>
      </c>
      <c r="H113" s="23">
        <v>617</v>
      </c>
      <c r="I113" s="17">
        <v>471008</v>
      </c>
      <c r="J113" s="17">
        <v>1283817</v>
      </c>
      <c r="K113" s="18">
        <v>43191</v>
      </c>
      <c r="L113" s="15" t="s">
        <v>67</v>
      </c>
      <c r="M113" s="15"/>
      <c r="N113" s="15" t="s">
        <v>150</v>
      </c>
      <c r="O113" s="15" t="s">
        <v>73</v>
      </c>
      <c r="P113" s="15" t="s">
        <v>405</v>
      </c>
      <c r="Q113" s="15" t="s">
        <v>61</v>
      </c>
      <c r="R113" s="19">
        <v>60</v>
      </c>
      <c r="S113" s="19">
        <v>15.6</v>
      </c>
      <c r="T113" s="19">
        <v>2.5099999999999998</v>
      </c>
      <c r="U113" s="19">
        <v>6.39</v>
      </c>
      <c r="V113" s="19">
        <v>10.56</v>
      </c>
      <c r="W113" s="15" t="s">
        <v>69</v>
      </c>
      <c r="X113" s="13"/>
      <c r="Y113" s="15" t="s">
        <v>70</v>
      </c>
      <c r="Z113" s="15" t="s">
        <v>75</v>
      </c>
      <c r="AA113" s="15" t="s">
        <v>72</v>
      </c>
      <c r="AB113" s="15"/>
      <c r="AC113" s="4"/>
      <c r="AD113" s="4"/>
      <c r="AE113" s="4"/>
      <c r="AF113" s="4"/>
      <c r="AG113" s="4"/>
      <c r="AH113" s="4"/>
      <c r="AI113" s="4"/>
    </row>
    <row r="114" spans="1:35" s="5" customFormat="1" ht="25.5" customHeight="1" x14ac:dyDescent="0.85">
      <c r="A114" s="186">
        <v>112</v>
      </c>
      <c r="B114" s="15" t="s">
        <v>100</v>
      </c>
      <c r="C114" s="15" t="s">
        <v>380</v>
      </c>
      <c r="D114" s="15" t="s">
        <v>386</v>
      </c>
      <c r="E114" s="15" t="s">
        <v>400</v>
      </c>
      <c r="F114" s="15"/>
      <c r="G114" s="15" t="s">
        <v>11408</v>
      </c>
      <c r="H114" s="16">
        <v>618</v>
      </c>
      <c r="I114" s="17">
        <v>463259</v>
      </c>
      <c r="J114" s="17">
        <v>1271058</v>
      </c>
      <c r="K114" s="18">
        <v>42969</v>
      </c>
      <c r="L114" s="15" t="s">
        <v>67</v>
      </c>
      <c r="M114" s="15"/>
      <c r="N114" s="15" t="s">
        <v>150</v>
      </c>
      <c r="O114" s="15" t="s">
        <v>73</v>
      </c>
      <c r="P114" s="15" t="s">
        <v>406</v>
      </c>
      <c r="Q114" s="15" t="s">
        <v>61</v>
      </c>
      <c r="R114" s="19">
        <v>70</v>
      </c>
      <c r="S114" s="19">
        <v>19.5</v>
      </c>
      <c r="T114" s="27">
        <v>2.3250000000000002</v>
      </c>
      <c r="U114" s="43">
        <v>4.5</v>
      </c>
      <c r="V114" s="43" t="s">
        <v>407</v>
      </c>
      <c r="W114" s="15" t="s">
        <v>69</v>
      </c>
      <c r="X114" s="13"/>
      <c r="Y114" s="15" t="s">
        <v>70</v>
      </c>
      <c r="Z114" s="15" t="s">
        <v>75</v>
      </c>
      <c r="AA114" s="15" t="s">
        <v>72</v>
      </c>
      <c r="AB114" s="15"/>
      <c r="AC114" s="4"/>
      <c r="AD114" s="4"/>
      <c r="AE114" s="4"/>
      <c r="AF114" s="4"/>
      <c r="AG114" s="4"/>
      <c r="AH114" s="4"/>
      <c r="AI114" s="4"/>
    </row>
    <row r="115" spans="1:35" s="5" customFormat="1" ht="25.5" customHeight="1" x14ac:dyDescent="0.85">
      <c r="A115" s="186">
        <v>113</v>
      </c>
      <c r="B115" s="15" t="s">
        <v>100</v>
      </c>
      <c r="C115" s="15" t="s">
        <v>380</v>
      </c>
      <c r="D115" s="15" t="s">
        <v>386</v>
      </c>
      <c r="E115" s="15" t="s">
        <v>400</v>
      </c>
      <c r="F115" s="15"/>
      <c r="G115" s="15" t="s">
        <v>11409</v>
      </c>
      <c r="H115" s="16">
        <v>619</v>
      </c>
      <c r="I115" s="17">
        <v>463284</v>
      </c>
      <c r="J115" s="17">
        <v>1271017</v>
      </c>
      <c r="K115" s="18">
        <v>42968</v>
      </c>
      <c r="L115" s="15" t="s">
        <v>67</v>
      </c>
      <c r="M115" s="15"/>
      <c r="N115" s="15" t="s">
        <v>150</v>
      </c>
      <c r="O115" s="15" t="s">
        <v>73</v>
      </c>
      <c r="P115" s="15" t="s">
        <v>408</v>
      </c>
      <c r="Q115" s="15" t="s">
        <v>61</v>
      </c>
      <c r="R115" s="19">
        <v>70</v>
      </c>
      <c r="S115" s="19">
        <v>19.5</v>
      </c>
      <c r="T115" s="27">
        <v>2.76</v>
      </c>
      <c r="U115" s="43">
        <v>4.68</v>
      </c>
      <c r="V115" s="43">
        <v>13.08</v>
      </c>
      <c r="W115" s="15" t="s">
        <v>69</v>
      </c>
      <c r="X115" s="13"/>
      <c r="Y115" s="15" t="s">
        <v>70</v>
      </c>
      <c r="Z115" s="15" t="s">
        <v>75</v>
      </c>
      <c r="AA115" s="15" t="s">
        <v>72</v>
      </c>
      <c r="AB115" s="15"/>
      <c r="AC115" s="4"/>
      <c r="AD115" s="4"/>
      <c r="AE115" s="4"/>
      <c r="AF115" s="4"/>
      <c r="AG115" s="4"/>
      <c r="AH115" s="4"/>
      <c r="AI115" s="4"/>
    </row>
    <row r="116" spans="1:35" s="5" customFormat="1" ht="25.5" customHeight="1" x14ac:dyDescent="0.85">
      <c r="A116" s="186">
        <v>114</v>
      </c>
      <c r="B116" s="15" t="s">
        <v>100</v>
      </c>
      <c r="C116" s="15" t="s">
        <v>380</v>
      </c>
      <c r="D116" s="15" t="s">
        <v>409</v>
      </c>
      <c r="E116" s="15" t="s">
        <v>410</v>
      </c>
      <c r="F116" s="4"/>
      <c r="G116" s="15" t="s">
        <v>11410</v>
      </c>
      <c r="H116" s="23">
        <v>620</v>
      </c>
      <c r="I116" s="17">
        <v>464857</v>
      </c>
      <c r="J116" s="17">
        <v>1277302</v>
      </c>
      <c r="K116" s="18">
        <v>43191</v>
      </c>
      <c r="L116" s="15" t="s">
        <v>67</v>
      </c>
      <c r="M116" s="15"/>
      <c r="N116" s="15" t="s">
        <v>150</v>
      </c>
      <c r="O116" s="15" t="s">
        <v>73</v>
      </c>
      <c r="P116" s="15" t="s">
        <v>411</v>
      </c>
      <c r="Q116" s="15" t="s">
        <v>61</v>
      </c>
      <c r="R116" s="19">
        <v>60</v>
      </c>
      <c r="S116" s="19">
        <v>19.5</v>
      </c>
      <c r="T116" s="27">
        <v>2.15</v>
      </c>
      <c r="U116" s="43">
        <v>7.97</v>
      </c>
      <c r="V116" s="43">
        <v>17.54</v>
      </c>
      <c r="W116" s="15" t="s">
        <v>69</v>
      </c>
      <c r="X116" s="13"/>
      <c r="Y116" s="15" t="s">
        <v>70</v>
      </c>
      <c r="Z116" s="15" t="s">
        <v>75</v>
      </c>
      <c r="AA116" s="15" t="s">
        <v>72</v>
      </c>
      <c r="AB116" s="15"/>
      <c r="AC116" s="4"/>
      <c r="AD116" s="4"/>
      <c r="AE116" s="4"/>
      <c r="AF116" s="4"/>
      <c r="AG116" s="4"/>
      <c r="AH116" s="4"/>
      <c r="AI116" s="4"/>
    </row>
    <row r="117" spans="1:35" s="5" customFormat="1" ht="25.5" customHeight="1" x14ac:dyDescent="0.85">
      <c r="A117" s="186">
        <v>115</v>
      </c>
      <c r="B117" s="15" t="s">
        <v>100</v>
      </c>
      <c r="C117" s="15" t="s">
        <v>380</v>
      </c>
      <c r="D117" s="15" t="s">
        <v>381</v>
      </c>
      <c r="E117" s="15" t="s">
        <v>404</v>
      </c>
      <c r="F117" s="4"/>
      <c r="G117" s="15" t="s">
        <v>11411</v>
      </c>
      <c r="H117" s="23">
        <v>621</v>
      </c>
      <c r="I117" s="17">
        <v>471475</v>
      </c>
      <c r="J117" s="17">
        <v>1284197</v>
      </c>
      <c r="K117" s="18">
        <v>43197</v>
      </c>
      <c r="L117" s="15" t="s">
        <v>67</v>
      </c>
      <c r="M117" s="15"/>
      <c r="N117" s="15" t="s">
        <v>150</v>
      </c>
      <c r="O117" s="15" t="s">
        <v>73</v>
      </c>
      <c r="P117" s="15" t="s">
        <v>412</v>
      </c>
      <c r="Q117" s="15" t="s">
        <v>61</v>
      </c>
      <c r="R117" s="19">
        <v>60</v>
      </c>
      <c r="S117" s="19">
        <v>15.6</v>
      </c>
      <c r="T117" s="27">
        <v>2.15</v>
      </c>
      <c r="U117" s="43">
        <v>7.04</v>
      </c>
      <c r="V117" s="43">
        <v>11.68</v>
      </c>
      <c r="W117" s="15" t="s">
        <v>69</v>
      </c>
      <c r="X117" s="13"/>
      <c r="Y117" s="15" t="s">
        <v>70</v>
      </c>
      <c r="Z117" s="15" t="s">
        <v>75</v>
      </c>
      <c r="AA117" s="15" t="s">
        <v>72</v>
      </c>
      <c r="AB117" s="15"/>
      <c r="AC117" s="4"/>
      <c r="AD117" s="4"/>
      <c r="AE117" s="4"/>
      <c r="AF117" s="4"/>
      <c r="AG117" s="4"/>
      <c r="AH117" s="4"/>
      <c r="AI117" s="4"/>
    </row>
    <row r="118" spans="1:35" s="5" customFormat="1" ht="25.5" customHeight="1" x14ac:dyDescent="0.85">
      <c r="A118" s="186">
        <v>116</v>
      </c>
      <c r="B118" s="15" t="s">
        <v>100</v>
      </c>
      <c r="C118" s="15" t="s">
        <v>380</v>
      </c>
      <c r="D118" s="15" t="s">
        <v>381</v>
      </c>
      <c r="E118" s="15" t="s">
        <v>400</v>
      </c>
      <c r="F118" s="4"/>
      <c r="G118" s="15" t="s">
        <v>11412</v>
      </c>
      <c r="H118" s="23">
        <v>622</v>
      </c>
      <c r="I118" s="17">
        <v>466637</v>
      </c>
      <c r="J118" s="17">
        <v>1282156</v>
      </c>
      <c r="K118" s="18">
        <v>43184</v>
      </c>
      <c r="L118" s="15" t="s">
        <v>67</v>
      </c>
      <c r="M118" s="15"/>
      <c r="N118" s="15" t="s">
        <v>150</v>
      </c>
      <c r="O118" s="15" t="s">
        <v>73</v>
      </c>
      <c r="P118" s="15" t="s">
        <v>413</v>
      </c>
      <c r="Q118" s="15" t="s">
        <v>61</v>
      </c>
      <c r="R118" s="19">
        <v>60</v>
      </c>
      <c r="S118" s="19">
        <v>15.6</v>
      </c>
      <c r="T118" s="19">
        <v>2.1</v>
      </c>
      <c r="U118" s="19">
        <v>9.3699999999999992</v>
      </c>
      <c r="V118" s="19">
        <v>18.940000000000001</v>
      </c>
      <c r="W118" s="15" t="s">
        <v>69</v>
      </c>
      <c r="X118" s="13"/>
      <c r="Y118" s="15" t="s">
        <v>70</v>
      </c>
      <c r="Z118" s="15" t="s">
        <v>75</v>
      </c>
      <c r="AA118" s="15" t="s">
        <v>72</v>
      </c>
      <c r="AB118" s="15"/>
      <c r="AC118" s="4"/>
      <c r="AD118" s="4"/>
      <c r="AE118" s="4"/>
      <c r="AF118" s="4"/>
      <c r="AG118" s="4"/>
      <c r="AH118" s="4"/>
      <c r="AI118" s="4"/>
    </row>
    <row r="119" spans="1:35" s="5" customFormat="1" ht="25.5" customHeight="1" x14ac:dyDescent="0.85">
      <c r="A119" s="186">
        <v>117</v>
      </c>
      <c r="B119" s="15" t="s">
        <v>100</v>
      </c>
      <c r="C119" s="15" t="s">
        <v>380</v>
      </c>
      <c r="D119" s="15" t="s">
        <v>414</v>
      </c>
      <c r="E119" s="15" t="s">
        <v>415</v>
      </c>
      <c r="F119" s="15"/>
      <c r="G119" s="15" t="s">
        <v>11413</v>
      </c>
      <c r="H119" s="16">
        <v>623</v>
      </c>
      <c r="I119" s="24">
        <v>470317</v>
      </c>
      <c r="J119" s="24">
        <v>1272904</v>
      </c>
      <c r="K119" s="25">
        <v>42971</v>
      </c>
      <c r="L119" s="15" t="s">
        <v>67</v>
      </c>
      <c r="M119" s="15"/>
      <c r="N119" s="15" t="s">
        <v>150</v>
      </c>
      <c r="O119" s="15" t="s">
        <v>73</v>
      </c>
      <c r="P119" s="15" t="s">
        <v>416</v>
      </c>
      <c r="Q119" s="15" t="s">
        <v>61</v>
      </c>
      <c r="R119" s="26">
        <v>56</v>
      </c>
      <c r="S119" s="26">
        <v>27.3</v>
      </c>
      <c r="T119" s="27">
        <v>2.5830000000000002</v>
      </c>
      <c r="U119" s="43">
        <v>4.24</v>
      </c>
      <c r="V119" s="43">
        <v>16.54</v>
      </c>
      <c r="W119" s="15" t="s">
        <v>69</v>
      </c>
      <c r="X119" s="13"/>
      <c r="Y119" s="15" t="s">
        <v>70</v>
      </c>
      <c r="Z119" s="15" t="s">
        <v>75</v>
      </c>
      <c r="AA119" s="15" t="s">
        <v>72</v>
      </c>
      <c r="AB119" s="15"/>
      <c r="AC119" s="4"/>
      <c r="AD119" s="4"/>
      <c r="AE119" s="4"/>
      <c r="AF119" s="4"/>
      <c r="AG119" s="4"/>
      <c r="AH119" s="4"/>
      <c r="AI119" s="4"/>
    </row>
    <row r="120" spans="1:35" s="5" customFormat="1" ht="25.5" customHeight="1" x14ac:dyDescent="0.85">
      <c r="A120" s="186">
        <v>118</v>
      </c>
      <c r="B120" s="15" t="s">
        <v>100</v>
      </c>
      <c r="C120" s="15" t="s">
        <v>380</v>
      </c>
      <c r="D120" s="15" t="s">
        <v>381</v>
      </c>
      <c r="E120" s="15" t="s">
        <v>417</v>
      </c>
      <c r="F120" s="4"/>
      <c r="G120" s="15" t="s">
        <v>11414</v>
      </c>
      <c r="H120" s="23">
        <v>624</v>
      </c>
      <c r="I120" s="17">
        <v>470615</v>
      </c>
      <c r="J120" s="17">
        <v>1283756</v>
      </c>
      <c r="K120" s="18">
        <v>43199</v>
      </c>
      <c r="L120" s="15" t="s">
        <v>67</v>
      </c>
      <c r="M120" s="15"/>
      <c r="N120" s="15" t="s">
        <v>150</v>
      </c>
      <c r="O120" s="15" t="s">
        <v>73</v>
      </c>
      <c r="P120" s="15" t="s">
        <v>418</v>
      </c>
      <c r="Q120" s="15" t="s">
        <v>61</v>
      </c>
      <c r="R120" s="19">
        <v>60</v>
      </c>
      <c r="S120" s="19">
        <v>15.6</v>
      </c>
      <c r="T120" s="19">
        <v>2.1</v>
      </c>
      <c r="U120" s="19">
        <v>6.64</v>
      </c>
      <c r="V120" s="19">
        <v>8.73</v>
      </c>
      <c r="W120" s="15" t="s">
        <v>69</v>
      </c>
      <c r="X120" s="13"/>
      <c r="Y120" s="15" t="s">
        <v>70</v>
      </c>
      <c r="Z120" s="15" t="s">
        <v>75</v>
      </c>
      <c r="AA120" s="15" t="s">
        <v>72</v>
      </c>
      <c r="AB120" s="15"/>
      <c r="AC120" s="4"/>
      <c r="AD120" s="4"/>
      <c r="AE120" s="4"/>
      <c r="AF120" s="4"/>
      <c r="AG120" s="4"/>
      <c r="AH120" s="4"/>
      <c r="AI120" s="4"/>
    </row>
    <row r="121" spans="1:35" s="5" customFormat="1" ht="25.5" customHeight="1" x14ac:dyDescent="0.85">
      <c r="A121" s="186">
        <v>119</v>
      </c>
      <c r="B121" s="15" t="s">
        <v>100</v>
      </c>
      <c r="C121" s="15" t="s">
        <v>380</v>
      </c>
      <c r="D121" s="15" t="s">
        <v>414</v>
      </c>
      <c r="E121" s="15" t="s">
        <v>366</v>
      </c>
      <c r="F121" s="15"/>
      <c r="G121" s="15" t="s">
        <v>11415</v>
      </c>
      <c r="H121" s="16">
        <v>625</v>
      </c>
      <c r="I121" s="24">
        <v>471307</v>
      </c>
      <c r="J121" s="24">
        <v>1275591</v>
      </c>
      <c r="K121" s="25">
        <v>42974</v>
      </c>
      <c r="L121" s="15" t="s">
        <v>67</v>
      </c>
      <c r="M121" s="15"/>
      <c r="N121" s="15" t="s">
        <v>150</v>
      </c>
      <c r="O121" s="15" t="s">
        <v>73</v>
      </c>
      <c r="P121" s="15" t="s">
        <v>419</v>
      </c>
      <c r="Q121" s="15" t="s">
        <v>61</v>
      </c>
      <c r="R121" s="26">
        <v>57</v>
      </c>
      <c r="S121" s="26">
        <v>23.4</v>
      </c>
      <c r="T121" s="27">
        <v>2.7639999999999998</v>
      </c>
      <c r="U121" s="43">
        <v>3</v>
      </c>
      <c r="V121" s="43" t="s">
        <v>420</v>
      </c>
      <c r="W121" s="15" t="s">
        <v>69</v>
      </c>
      <c r="X121" s="13"/>
      <c r="Y121" s="15" t="s">
        <v>70</v>
      </c>
      <c r="Z121" s="15" t="s">
        <v>75</v>
      </c>
      <c r="AA121" s="15" t="s">
        <v>72</v>
      </c>
      <c r="AB121" s="15"/>
      <c r="AC121" s="4"/>
      <c r="AD121" s="4"/>
      <c r="AE121" s="4"/>
      <c r="AF121" s="4"/>
      <c r="AG121" s="4"/>
      <c r="AH121" s="4"/>
      <c r="AI121" s="4"/>
    </row>
    <row r="122" spans="1:35" s="5" customFormat="1" ht="25.5" customHeight="1" x14ac:dyDescent="0.85">
      <c r="A122" s="186">
        <v>120</v>
      </c>
      <c r="B122" s="15" t="s">
        <v>100</v>
      </c>
      <c r="C122" s="15" t="s">
        <v>380</v>
      </c>
      <c r="D122" s="15" t="s">
        <v>414</v>
      </c>
      <c r="E122" s="15" t="s">
        <v>366</v>
      </c>
      <c r="F122" s="15"/>
      <c r="G122" s="15" t="s">
        <v>11416</v>
      </c>
      <c r="H122" s="16">
        <v>626</v>
      </c>
      <c r="I122" s="24">
        <v>471167</v>
      </c>
      <c r="J122" s="24">
        <v>1275751</v>
      </c>
      <c r="K122" s="25">
        <v>42980</v>
      </c>
      <c r="L122" s="15" t="s">
        <v>67</v>
      </c>
      <c r="M122" s="15"/>
      <c r="N122" s="15" t="s">
        <v>150</v>
      </c>
      <c r="O122" s="15" t="s">
        <v>73</v>
      </c>
      <c r="P122" s="15" t="s">
        <v>421</v>
      </c>
      <c r="Q122" s="15" t="s">
        <v>61</v>
      </c>
      <c r="R122" s="26">
        <v>56</v>
      </c>
      <c r="S122" s="26">
        <v>23.4</v>
      </c>
      <c r="T122" s="27">
        <v>2.5249999999999999</v>
      </c>
      <c r="U122" s="43">
        <v>3.02</v>
      </c>
      <c r="V122" s="43">
        <v>14.88</v>
      </c>
      <c r="W122" s="15" t="s">
        <v>69</v>
      </c>
      <c r="X122" s="13"/>
      <c r="Y122" s="15" t="s">
        <v>70</v>
      </c>
      <c r="Z122" s="15" t="s">
        <v>75</v>
      </c>
      <c r="AA122" s="15" t="s">
        <v>72</v>
      </c>
      <c r="AB122" s="15"/>
      <c r="AC122" s="4"/>
      <c r="AD122" s="4"/>
      <c r="AE122" s="4"/>
      <c r="AF122" s="4"/>
      <c r="AG122" s="4"/>
      <c r="AH122" s="4"/>
      <c r="AI122" s="4"/>
    </row>
    <row r="123" spans="1:35" s="5" customFormat="1" ht="25.5" customHeight="1" x14ac:dyDescent="0.85">
      <c r="A123" s="186">
        <v>121</v>
      </c>
      <c r="B123" s="15" t="s">
        <v>100</v>
      </c>
      <c r="C123" s="15" t="s">
        <v>380</v>
      </c>
      <c r="D123" s="15" t="s">
        <v>414</v>
      </c>
      <c r="E123" s="15" t="s">
        <v>366</v>
      </c>
      <c r="F123" s="15"/>
      <c r="G123" s="15" t="s">
        <v>11417</v>
      </c>
      <c r="H123" s="16">
        <v>627</v>
      </c>
      <c r="I123" s="24">
        <v>471123</v>
      </c>
      <c r="J123" s="24">
        <v>1273635</v>
      </c>
      <c r="K123" s="25">
        <v>42976</v>
      </c>
      <c r="L123" s="15" t="s">
        <v>67</v>
      </c>
      <c r="M123" s="15"/>
      <c r="N123" s="15" t="s">
        <v>150</v>
      </c>
      <c r="O123" s="15" t="s">
        <v>73</v>
      </c>
      <c r="P123" s="15" t="s">
        <v>422</v>
      </c>
      <c r="Q123" s="15" t="s">
        <v>61</v>
      </c>
      <c r="R123" s="26">
        <v>56</v>
      </c>
      <c r="S123" s="26">
        <v>23.4</v>
      </c>
      <c r="T123" s="27">
        <v>2.5249999999999999</v>
      </c>
      <c r="U123" s="43">
        <v>7</v>
      </c>
      <c r="V123" s="43">
        <v>12.12</v>
      </c>
      <c r="W123" s="15" t="s">
        <v>69</v>
      </c>
      <c r="X123" s="13"/>
      <c r="Y123" s="15" t="s">
        <v>70</v>
      </c>
      <c r="Z123" s="15" t="s">
        <v>75</v>
      </c>
      <c r="AA123" s="15" t="s">
        <v>72</v>
      </c>
      <c r="AB123" s="15"/>
      <c r="AC123" s="4"/>
      <c r="AD123" s="4"/>
      <c r="AE123" s="4"/>
      <c r="AF123" s="4"/>
      <c r="AG123" s="4"/>
      <c r="AH123" s="4"/>
      <c r="AI123" s="4"/>
    </row>
    <row r="124" spans="1:35" s="5" customFormat="1" ht="25.5" customHeight="1" x14ac:dyDescent="0.85">
      <c r="A124" s="186">
        <v>122</v>
      </c>
      <c r="B124" s="15" t="s">
        <v>100</v>
      </c>
      <c r="C124" s="15" t="s">
        <v>380</v>
      </c>
      <c r="D124" s="15" t="s">
        <v>414</v>
      </c>
      <c r="E124" s="15" t="s">
        <v>423</v>
      </c>
      <c r="F124" s="15"/>
      <c r="G124" s="15" t="s">
        <v>11418</v>
      </c>
      <c r="H124" s="16">
        <v>628</v>
      </c>
      <c r="I124" s="24">
        <v>471745</v>
      </c>
      <c r="J124" s="24">
        <v>1275764</v>
      </c>
      <c r="K124" s="25">
        <v>42974</v>
      </c>
      <c r="L124" s="15" t="s">
        <v>67</v>
      </c>
      <c r="M124" s="15"/>
      <c r="N124" s="15" t="s">
        <v>150</v>
      </c>
      <c r="O124" s="15" t="s">
        <v>73</v>
      </c>
      <c r="P124" s="15" t="s">
        <v>424</v>
      </c>
      <c r="Q124" s="15" t="s">
        <v>61</v>
      </c>
      <c r="R124" s="26">
        <v>52</v>
      </c>
      <c r="S124" s="26">
        <v>23.4</v>
      </c>
      <c r="T124" s="27">
        <v>2.165</v>
      </c>
      <c r="U124" s="43">
        <v>2.0699999999999998</v>
      </c>
      <c r="V124" s="43">
        <v>12.6</v>
      </c>
      <c r="W124" s="15" t="s">
        <v>69</v>
      </c>
      <c r="X124" s="13"/>
      <c r="Y124" s="15" t="s">
        <v>70</v>
      </c>
      <c r="Z124" s="15" t="s">
        <v>75</v>
      </c>
      <c r="AA124" s="15" t="s">
        <v>72</v>
      </c>
      <c r="AB124" s="15"/>
      <c r="AC124" s="4"/>
      <c r="AD124" s="4"/>
      <c r="AE124" s="4"/>
      <c r="AF124" s="4"/>
      <c r="AG124" s="4"/>
      <c r="AH124" s="4"/>
      <c r="AI124" s="4"/>
    </row>
    <row r="125" spans="1:35" s="5" customFormat="1" ht="25.5" customHeight="1" x14ac:dyDescent="0.85">
      <c r="A125" s="186">
        <v>123</v>
      </c>
      <c r="B125" s="15" t="s">
        <v>100</v>
      </c>
      <c r="C125" s="15" t="s">
        <v>380</v>
      </c>
      <c r="D125" s="15" t="s">
        <v>414</v>
      </c>
      <c r="E125" s="15" t="s">
        <v>366</v>
      </c>
      <c r="F125" s="15"/>
      <c r="G125" s="15" t="s">
        <v>11419</v>
      </c>
      <c r="H125" s="16">
        <v>629</v>
      </c>
      <c r="I125" s="24">
        <v>471440</v>
      </c>
      <c r="J125" s="24">
        <v>1275695</v>
      </c>
      <c r="K125" s="25">
        <v>42975</v>
      </c>
      <c r="L125" s="15" t="s">
        <v>67</v>
      </c>
      <c r="M125" s="15"/>
      <c r="N125" s="15" t="s">
        <v>150</v>
      </c>
      <c r="O125" s="15" t="s">
        <v>73</v>
      </c>
      <c r="P125" s="15" t="s">
        <v>425</v>
      </c>
      <c r="Q125" s="15" t="s">
        <v>61</v>
      </c>
      <c r="R125" s="26">
        <v>60</v>
      </c>
      <c r="S125" s="26">
        <v>27.3</v>
      </c>
      <c r="T125" s="27">
        <v>2.581</v>
      </c>
      <c r="U125" s="43">
        <v>3.01</v>
      </c>
      <c r="V125" s="43">
        <v>14.99</v>
      </c>
      <c r="W125" s="15" t="s">
        <v>69</v>
      </c>
      <c r="X125" s="13"/>
      <c r="Y125" s="15" t="s">
        <v>70</v>
      </c>
      <c r="Z125" s="15" t="s">
        <v>75</v>
      </c>
      <c r="AA125" s="15" t="s">
        <v>72</v>
      </c>
      <c r="AB125" s="15"/>
      <c r="AC125" s="4"/>
      <c r="AD125" s="4"/>
      <c r="AE125" s="4"/>
      <c r="AF125" s="4"/>
      <c r="AG125" s="4"/>
      <c r="AH125" s="4"/>
      <c r="AI125" s="4"/>
    </row>
    <row r="126" spans="1:35" s="5" customFormat="1" ht="25.5" customHeight="1" x14ac:dyDescent="0.85">
      <c r="A126" s="186">
        <v>124</v>
      </c>
      <c r="B126" s="15" t="s">
        <v>100</v>
      </c>
      <c r="C126" s="15" t="s">
        <v>380</v>
      </c>
      <c r="D126" s="15" t="s">
        <v>381</v>
      </c>
      <c r="E126" s="15" t="s">
        <v>404</v>
      </c>
      <c r="F126" s="4"/>
      <c r="G126" s="15" t="s">
        <v>11420</v>
      </c>
      <c r="H126" s="23">
        <v>630</v>
      </c>
      <c r="I126" s="17">
        <v>470848</v>
      </c>
      <c r="J126" s="17">
        <v>1283820</v>
      </c>
      <c r="K126" s="18">
        <v>43196</v>
      </c>
      <c r="L126" s="15" t="s">
        <v>67</v>
      </c>
      <c r="M126" s="15"/>
      <c r="N126" s="15" t="s">
        <v>150</v>
      </c>
      <c r="O126" s="15" t="s">
        <v>73</v>
      </c>
      <c r="P126" s="15" t="s">
        <v>426</v>
      </c>
      <c r="Q126" s="15" t="s">
        <v>61</v>
      </c>
      <c r="R126" s="19">
        <v>60</v>
      </c>
      <c r="S126" s="19">
        <v>15.6</v>
      </c>
      <c r="T126" s="19">
        <v>1.53</v>
      </c>
      <c r="U126" s="19">
        <v>6.9</v>
      </c>
      <c r="V126" s="19">
        <v>19.14</v>
      </c>
      <c r="W126" s="15" t="s">
        <v>69</v>
      </c>
      <c r="X126" s="13"/>
      <c r="Y126" s="15" t="s">
        <v>70</v>
      </c>
      <c r="Z126" s="15" t="s">
        <v>75</v>
      </c>
      <c r="AA126" s="15" t="s">
        <v>72</v>
      </c>
      <c r="AB126" s="15"/>
      <c r="AC126" s="4"/>
      <c r="AD126" s="4"/>
      <c r="AE126" s="4"/>
      <c r="AF126" s="4"/>
      <c r="AG126" s="4"/>
      <c r="AH126" s="4"/>
      <c r="AI126" s="4"/>
    </row>
    <row r="127" spans="1:35" s="5" customFormat="1" ht="25.5" customHeight="1" x14ac:dyDescent="0.85">
      <c r="A127" s="186">
        <v>125</v>
      </c>
      <c r="B127" s="15" t="s">
        <v>100</v>
      </c>
      <c r="C127" s="15" t="s">
        <v>380</v>
      </c>
      <c r="D127" s="15" t="s">
        <v>414</v>
      </c>
      <c r="E127" s="15" t="s">
        <v>427</v>
      </c>
      <c r="F127" s="15"/>
      <c r="G127" s="15" t="s">
        <v>11421</v>
      </c>
      <c r="H127" s="16">
        <v>631</v>
      </c>
      <c r="I127" s="17">
        <v>469663</v>
      </c>
      <c r="J127" s="17">
        <v>1275436</v>
      </c>
      <c r="K127" s="18">
        <v>42949</v>
      </c>
      <c r="L127" s="15" t="s">
        <v>67</v>
      </c>
      <c r="M127" s="15"/>
      <c r="N127" s="15" t="s">
        <v>150</v>
      </c>
      <c r="O127" s="15" t="s">
        <v>73</v>
      </c>
      <c r="P127" s="15" t="s">
        <v>428</v>
      </c>
      <c r="Q127" s="15" t="s">
        <v>61</v>
      </c>
      <c r="R127" s="19">
        <v>70</v>
      </c>
      <c r="S127" s="19">
        <v>19.5</v>
      </c>
      <c r="T127" s="27">
        <v>2.5249999999999999</v>
      </c>
      <c r="U127" s="28">
        <v>1.07</v>
      </c>
      <c r="V127" s="28">
        <v>12.45</v>
      </c>
      <c r="W127" s="15" t="s">
        <v>69</v>
      </c>
      <c r="X127" s="13"/>
      <c r="Y127" s="15" t="s">
        <v>70</v>
      </c>
      <c r="Z127" s="15" t="s">
        <v>75</v>
      </c>
      <c r="AA127" s="15" t="s">
        <v>72</v>
      </c>
      <c r="AB127" s="15"/>
      <c r="AC127" s="4"/>
      <c r="AD127" s="4"/>
      <c r="AE127" s="4"/>
      <c r="AF127" s="4"/>
      <c r="AG127" s="4"/>
      <c r="AH127" s="4"/>
      <c r="AI127" s="4"/>
    </row>
    <row r="128" spans="1:35" s="5" customFormat="1" ht="25.5" customHeight="1" x14ac:dyDescent="0.85">
      <c r="A128" s="186">
        <v>126</v>
      </c>
      <c r="B128" s="15" t="s">
        <v>100</v>
      </c>
      <c r="C128" s="15" t="s">
        <v>380</v>
      </c>
      <c r="D128" s="15" t="s">
        <v>429</v>
      </c>
      <c r="E128" s="15" t="s">
        <v>430</v>
      </c>
      <c r="F128" s="15"/>
      <c r="G128" s="15" t="s">
        <v>11422</v>
      </c>
      <c r="H128" s="16">
        <v>632</v>
      </c>
      <c r="I128" s="17">
        <v>470666</v>
      </c>
      <c r="J128" s="17">
        <v>1267177</v>
      </c>
      <c r="K128" s="18">
        <v>42956</v>
      </c>
      <c r="L128" s="15" t="s">
        <v>67</v>
      </c>
      <c r="M128" s="15"/>
      <c r="N128" s="15" t="s">
        <v>150</v>
      </c>
      <c r="O128" s="15" t="s">
        <v>73</v>
      </c>
      <c r="P128" s="15" t="s">
        <v>431</v>
      </c>
      <c r="Q128" s="15" t="s">
        <v>61</v>
      </c>
      <c r="R128" s="19">
        <v>70</v>
      </c>
      <c r="S128" s="19">
        <v>23.4</v>
      </c>
      <c r="T128" s="27">
        <v>2.1970000000000001</v>
      </c>
      <c r="U128" s="43">
        <v>3.06</v>
      </c>
      <c r="V128" s="43">
        <v>18.899999999999999</v>
      </c>
      <c r="W128" s="15" t="s">
        <v>69</v>
      </c>
      <c r="X128" s="13"/>
      <c r="Y128" s="15" t="s">
        <v>70</v>
      </c>
      <c r="Z128" s="15" t="s">
        <v>75</v>
      </c>
      <c r="AA128" s="15" t="s">
        <v>72</v>
      </c>
      <c r="AB128" s="15"/>
      <c r="AC128" s="4"/>
      <c r="AD128" s="4"/>
      <c r="AE128" s="4"/>
      <c r="AF128" s="4"/>
      <c r="AG128" s="4"/>
      <c r="AH128" s="4"/>
      <c r="AI128" s="4"/>
    </row>
    <row r="129" spans="1:35" s="5" customFormat="1" ht="25.5" customHeight="1" x14ac:dyDescent="0.85">
      <c r="A129" s="186">
        <v>127</v>
      </c>
      <c r="B129" s="15" t="s">
        <v>100</v>
      </c>
      <c r="C129" s="15" t="s">
        <v>380</v>
      </c>
      <c r="D129" s="15" t="s">
        <v>429</v>
      </c>
      <c r="E129" s="15" t="s">
        <v>432</v>
      </c>
      <c r="F129" s="15"/>
      <c r="G129" s="15" t="s">
        <v>11423</v>
      </c>
      <c r="H129" s="16">
        <v>633</v>
      </c>
      <c r="I129" s="17">
        <v>470258</v>
      </c>
      <c r="J129" s="17">
        <v>1267970</v>
      </c>
      <c r="K129" s="18">
        <v>42961</v>
      </c>
      <c r="L129" s="15" t="s">
        <v>67</v>
      </c>
      <c r="M129" s="15"/>
      <c r="N129" s="15" t="s">
        <v>150</v>
      </c>
      <c r="O129" s="15" t="s">
        <v>73</v>
      </c>
      <c r="P129" s="15" t="s">
        <v>433</v>
      </c>
      <c r="Q129" s="15" t="s">
        <v>61</v>
      </c>
      <c r="R129" s="19">
        <v>70</v>
      </c>
      <c r="S129" s="19">
        <v>23.4</v>
      </c>
      <c r="T129" s="27">
        <v>1.5920000000000001</v>
      </c>
      <c r="U129" s="43">
        <v>7.09</v>
      </c>
      <c r="V129" s="43">
        <v>17.54</v>
      </c>
      <c r="W129" s="15" t="s">
        <v>69</v>
      </c>
      <c r="X129" s="13"/>
      <c r="Y129" s="15" t="s">
        <v>70</v>
      </c>
      <c r="Z129" s="15" t="s">
        <v>75</v>
      </c>
      <c r="AA129" s="15" t="s">
        <v>72</v>
      </c>
      <c r="AB129" s="15"/>
      <c r="AC129" s="4"/>
      <c r="AD129" s="4"/>
      <c r="AE129" s="4"/>
      <c r="AF129" s="4"/>
      <c r="AG129" s="4"/>
      <c r="AH129" s="4"/>
      <c r="AI129" s="4"/>
    </row>
    <row r="130" spans="1:35" s="5" customFormat="1" ht="25.5" customHeight="1" x14ac:dyDescent="0.85">
      <c r="A130" s="186">
        <v>128</v>
      </c>
      <c r="B130" s="15" t="s">
        <v>100</v>
      </c>
      <c r="C130" s="15" t="s">
        <v>380</v>
      </c>
      <c r="D130" s="15" t="s">
        <v>434</v>
      </c>
      <c r="E130" s="15" t="s">
        <v>435</v>
      </c>
      <c r="F130" s="15"/>
      <c r="G130" s="15" t="s">
        <v>11424</v>
      </c>
      <c r="H130" s="23">
        <v>634</v>
      </c>
      <c r="I130" s="17">
        <v>467729</v>
      </c>
      <c r="J130" s="17">
        <v>1269251</v>
      </c>
      <c r="K130" s="18">
        <v>43193</v>
      </c>
      <c r="L130" s="15" t="s">
        <v>67</v>
      </c>
      <c r="M130" s="15"/>
      <c r="N130" s="15" t="s">
        <v>150</v>
      </c>
      <c r="O130" s="15" t="s">
        <v>73</v>
      </c>
      <c r="P130" s="15" t="s">
        <v>213</v>
      </c>
      <c r="Q130" s="15" t="s">
        <v>61</v>
      </c>
      <c r="R130" s="19">
        <v>60</v>
      </c>
      <c r="S130" s="19">
        <v>15.6</v>
      </c>
      <c r="T130" s="19">
        <v>2.5099999999999998</v>
      </c>
      <c r="U130" s="19">
        <v>4.05</v>
      </c>
      <c r="V130" s="19">
        <v>8.75</v>
      </c>
      <c r="W130" s="15" t="s">
        <v>69</v>
      </c>
      <c r="X130" s="13"/>
      <c r="Y130" s="15" t="s">
        <v>70</v>
      </c>
      <c r="Z130" s="15" t="s">
        <v>75</v>
      </c>
      <c r="AA130" s="15" t="s">
        <v>72</v>
      </c>
      <c r="AB130" s="15"/>
      <c r="AC130" s="4"/>
      <c r="AD130" s="4"/>
      <c r="AE130" s="4"/>
      <c r="AF130" s="4"/>
      <c r="AG130" s="4"/>
      <c r="AH130" s="4"/>
      <c r="AI130" s="4"/>
    </row>
    <row r="131" spans="1:35" s="5" customFormat="1" ht="25.5" customHeight="1" x14ac:dyDescent="0.85">
      <c r="A131" s="186">
        <v>129</v>
      </c>
      <c r="B131" s="15" t="s">
        <v>100</v>
      </c>
      <c r="C131" s="15" t="s">
        <v>380</v>
      </c>
      <c r="D131" s="15" t="s">
        <v>436</v>
      </c>
      <c r="E131" s="15" t="s">
        <v>123</v>
      </c>
      <c r="F131" s="15"/>
      <c r="G131" s="15" t="s">
        <v>11425</v>
      </c>
      <c r="H131" s="23">
        <v>635</v>
      </c>
      <c r="I131" s="17">
        <v>465150</v>
      </c>
      <c r="J131" s="17">
        <v>1268830</v>
      </c>
      <c r="K131" s="18">
        <v>43197</v>
      </c>
      <c r="L131" s="15" t="s">
        <v>67</v>
      </c>
      <c r="M131" s="15"/>
      <c r="N131" s="15" t="s">
        <v>150</v>
      </c>
      <c r="O131" s="15" t="s">
        <v>73</v>
      </c>
      <c r="P131" s="15" t="s">
        <v>395</v>
      </c>
      <c r="Q131" s="15" t="s">
        <v>61</v>
      </c>
      <c r="R131" s="19">
        <v>60</v>
      </c>
      <c r="S131" s="19">
        <v>11.7</v>
      </c>
      <c r="T131" s="19">
        <v>2.46</v>
      </c>
      <c r="U131" s="19">
        <v>2.85</v>
      </c>
      <c r="V131" s="19">
        <v>4.92</v>
      </c>
      <c r="W131" s="15" t="s">
        <v>69</v>
      </c>
      <c r="X131" s="13"/>
      <c r="Y131" s="15" t="s">
        <v>70</v>
      </c>
      <c r="Z131" s="15" t="s">
        <v>75</v>
      </c>
      <c r="AA131" s="15" t="s">
        <v>72</v>
      </c>
      <c r="AB131" s="15"/>
      <c r="AC131" s="4"/>
      <c r="AD131" s="4"/>
      <c r="AE131" s="4"/>
      <c r="AF131" s="4"/>
      <c r="AG131" s="4"/>
      <c r="AH131" s="4"/>
      <c r="AI131" s="4"/>
    </row>
    <row r="132" spans="1:35" s="5" customFormat="1" ht="25.5" customHeight="1" x14ac:dyDescent="0.85">
      <c r="A132" s="186">
        <v>130</v>
      </c>
      <c r="B132" s="15" t="s">
        <v>100</v>
      </c>
      <c r="C132" s="15" t="s">
        <v>380</v>
      </c>
      <c r="D132" s="15" t="s">
        <v>429</v>
      </c>
      <c r="E132" s="15" t="s">
        <v>437</v>
      </c>
      <c r="F132" s="15"/>
      <c r="G132" s="15" t="s">
        <v>11426</v>
      </c>
      <c r="H132" s="16">
        <v>636</v>
      </c>
      <c r="I132" s="17">
        <v>470075</v>
      </c>
      <c r="J132" s="17">
        <v>1281175</v>
      </c>
      <c r="K132" s="18">
        <v>42956</v>
      </c>
      <c r="L132" s="15" t="s">
        <v>67</v>
      </c>
      <c r="M132" s="15"/>
      <c r="N132" s="15" t="s">
        <v>150</v>
      </c>
      <c r="O132" s="15" t="s">
        <v>73</v>
      </c>
      <c r="P132" s="15" t="s">
        <v>438</v>
      </c>
      <c r="Q132" s="15" t="s">
        <v>61</v>
      </c>
      <c r="R132" s="19">
        <v>60</v>
      </c>
      <c r="S132" s="19">
        <v>15.6</v>
      </c>
      <c r="T132" s="22">
        <v>1.804</v>
      </c>
      <c r="U132" s="28">
        <v>6.3</v>
      </c>
      <c r="V132" s="22" t="s">
        <v>439</v>
      </c>
      <c r="W132" s="15" t="s">
        <v>69</v>
      </c>
      <c r="X132" s="13"/>
      <c r="Y132" s="15" t="s">
        <v>70</v>
      </c>
      <c r="Z132" s="15" t="s">
        <v>75</v>
      </c>
      <c r="AA132" s="15" t="s">
        <v>72</v>
      </c>
      <c r="AB132" s="15"/>
      <c r="AC132" s="4"/>
      <c r="AD132" s="4"/>
      <c r="AE132" s="4"/>
      <c r="AF132" s="4"/>
      <c r="AG132" s="4"/>
      <c r="AH132" s="4"/>
      <c r="AI132" s="4"/>
    </row>
    <row r="133" spans="1:35" ht="14.25" customHeight="1" x14ac:dyDescent="0.85"/>
    <row r="134" spans="1:35" ht="14.25" customHeight="1" x14ac:dyDescent="0.85"/>
    <row r="135" spans="1:35" ht="14.25" customHeight="1" x14ac:dyDescent="0.85"/>
    <row r="136" spans="1:35" ht="14.25" customHeight="1" x14ac:dyDescent="0.85"/>
    <row r="137" spans="1:35" s="8" customFormat="1" ht="14.25" customHeight="1" x14ac:dyDescent="0.85">
      <c r="AC137" s="1"/>
      <c r="AD137" s="1"/>
      <c r="AE137" s="1"/>
      <c r="AF137" s="1"/>
      <c r="AG137" s="1"/>
      <c r="AH137" s="1"/>
      <c r="AI137" s="1"/>
    </row>
    <row r="138" spans="1:35" s="8" customFormat="1" ht="14.25" customHeight="1" x14ac:dyDescent="0.85">
      <c r="AC138" s="1"/>
      <c r="AD138" s="1"/>
      <c r="AE138" s="1"/>
      <c r="AF138" s="1"/>
      <c r="AG138" s="1"/>
      <c r="AH138" s="1"/>
      <c r="AI138" s="1"/>
    </row>
    <row r="139" spans="1:35" s="8" customFormat="1" ht="14.25" customHeight="1" x14ac:dyDescent="0.85">
      <c r="AC139" s="1"/>
      <c r="AD139" s="1"/>
      <c r="AE139" s="1"/>
      <c r="AF139" s="1"/>
      <c r="AG139" s="1"/>
      <c r="AH139" s="1"/>
      <c r="AI139" s="1"/>
    </row>
    <row r="140" spans="1:35" s="8" customFormat="1" ht="14.25" customHeight="1" x14ac:dyDescent="0.85">
      <c r="AC140" s="1"/>
      <c r="AD140" s="1"/>
      <c r="AE140" s="1"/>
      <c r="AF140" s="1"/>
      <c r="AG140" s="1"/>
      <c r="AH140" s="1"/>
      <c r="AI140" s="1"/>
    </row>
    <row r="141" spans="1:35" s="8" customFormat="1" ht="14.25" customHeight="1" x14ac:dyDescent="0.85">
      <c r="AC141" s="1"/>
      <c r="AD141" s="1"/>
      <c r="AE141" s="1"/>
      <c r="AF141" s="1"/>
      <c r="AG141" s="1"/>
      <c r="AH141" s="1"/>
      <c r="AI141" s="1"/>
    </row>
    <row r="142" spans="1:35" s="8" customFormat="1" ht="14.25" customHeight="1" x14ac:dyDescent="0.85">
      <c r="AC142" s="1"/>
      <c r="AD142" s="1"/>
      <c r="AE142" s="1"/>
      <c r="AF142" s="1"/>
      <c r="AG142" s="1"/>
      <c r="AH142" s="1"/>
      <c r="AI142" s="1"/>
    </row>
    <row r="143" spans="1:35" s="8" customFormat="1" ht="14.25" customHeight="1" x14ac:dyDescent="0.85">
      <c r="AC143" s="1"/>
      <c r="AD143" s="1"/>
      <c r="AE143" s="1"/>
      <c r="AF143" s="1"/>
      <c r="AG143" s="1"/>
      <c r="AH143" s="1"/>
      <c r="AI143" s="1"/>
    </row>
    <row r="144" spans="1:35" s="8" customFormat="1" ht="14.25" customHeight="1" x14ac:dyDescent="0.85">
      <c r="AC144" s="1"/>
      <c r="AD144" s="1"/>
      <c r="AE144" s="1"/>
      <c r="AF144" s="1"/>
      <c r="AG144" s="1"/>
      <c r="AH144" s="1"/>
      <c r="AI144" s="1"/>
    </row>
    <row r="145" spans="29:35" s="8" customFormat="1" ht="14.25" customHeight="1" x14ac:dyDescent="0.85">
      <c r="AC145" s="1"/>
      <c r="AD145" s="1"/>
      <c r="AE145" s="1"/>
      <c r="AF145" s="1"/>
      <c r="AG145" s="1"/>
      <c r="AH145" s="1"/>
      <c r="AI145" s="1"/>
    </row>
    <row r="146" spans="29:35" s="8" customFormat="1" ht="14.25" customHeight="1" x14ac:dyDescent="0.85">
      <c r="AC146" s="1"/>
      <c r="AD146" s="1"/>
      <c r="AE146" s="1"/>
      <c r="AF146" s="1"/>
      <c r="AG146" s="1"/>
      <c r="AH146" s="1"/>
      <c r="AI146" s="1"/>
    </row>
    <row r="147" spans="29:35" s="8" customFormat="1" ht="14.25" customHeight="1" x14ac:dyDescent="0.85">
      <c r="AC147" s="1"/>
      <c r="AD147" s="1"/>
      <c r="AE147" s="1"/>
      <c r="AF147" s="1"/>
      <c r="AG147" s="1"/>
      <c r="AH147" s="1"/>
      <c r="AI147" s="1"/>
    </row>
    <row r="148" spans="29:35" s="8" customFormat="1" ht="14.25" customHeight="1" x14ac:dyDescent="0.85">
      <c r="AC148" s="1"/>
      <c r="AD148" s="1"/>
      <c r="AE148" s="1"/>
      <c r="AF148" s="1"/>
      <c r="AG148" s="1"/>
      <c r="AH148" s="1"/>
      <c r="AI148" s="1"/>
    </row>
    <row r="149" spans="29:35" s="8" customFormat="1" ht="14.25" customHeight="1" x14ac:dyDescent="0.85">
      <c r="AC149" s="1"/>
      <c r="AD149" s="1"/>
      <c r="AE149" s="1"/>
      <c r="AF149" s="1"/>
      <c r="AG149" s="1"/>
      <c r="AH149" s="1"/>
      <c r="AI149" s="1"/>
    </row>
    <row r="150" spans="29:35" s="8" customFormat="1" ht="14.25" customHeight="1" x14ac:dyDescent="0.85">
      <c r="AC150" s="1"/>
      <c r="AD150" s="1"/>
      <c r="AE150" s="1"/>
      <c r="AF150" s="1"/>
      <c r="AG150" s="1"/>
      <c r="AH150" s="1"/>
      <c r="AI150" s="1"/>
    </row>
    <row r="151" spans="29:35" s="8" customFormat="1" ht="14.25" customHeight="1" x14ac:dyDescent="0.85">
      <c r="AC151" s="1"/>
      <c r="AD151" s="1"/>
      <c r="AE151" s="1"/>
      <c r="AF151" s="1"/>
      <c r="AG151" s="1"/>
      <c r="AH151" s="1"/>
      <c r="AI151" s="1"/>
    </row>
    <row r="152" spans="29:35" s="8" customFormat="1" ht="14.25" customHeight="1" x14ac:dyDescent="0.85">
      <c r="AC152" s="1"/>
      <c r="AD152" s="1"/>
      <c r="AE152" s="1"/>
      <c r="AF152" s="1"/>
      <c r="AG152" s="1"/>
      <c r="AH152" s="1"/>
      <c r="AI152" s="1"/>
    </row>
    <row r="153" spans="29:35" s="8" customFormat="1" ht="14.25" customHeight="1" x14ac:dyDescent="0.85">
      <c r="AC153" s="1"/>
      <c r="AD153" s="1"/>
      <c r="AE153" s="1"/>
      <c r="AF153" s="1"/>
      <c r="AG153" s="1"/>
      <c r="AH153" s="1"/>
      <c r="AI153" s="1"/>
    </row>
    <row r="154" spans="29:35" s="8" customFormat="1" ht="14.25" customHeight="1" x14ac:dyDescent="0.85">
      <c r="AC154" s="1"/>
      <c r="AD154" s="1"/>
      <c r="AE154" s="1"/>
      <c r="AF154" s="1"/>
      <c r="AG154" s="1"/>
      <c r="AH154" s="1"/>
      <c r="AI154" s="1"/>
    </row>
    <row r="155" spans="29:35" s="8" customFormat="1" ht="14.25" customHeight="1" x14ac:dyDescent="0.85">
      <c r="AC155" s="1"/>
      <c r="AD155" s="1"/>
      <c r="AE155" s="1"/>
      <c r="AF155" s="1"/>
      <c r="AG155" s="1"/>
      <c r="AH155" s="1"/>
      <c r="AI155" s="1"/>
    </row>
    <row r="156" spans="29:35" s="8" customFormat="1" ht="14.25" customHeight="1" x14ac:dyDescent="0.85">
      <c r="AC156" s="1"/>
      <c r="AD156" s="1"/>
      <c r="AE156" s="1"/>
      <c r="AF156" s="1"/>
      <c r="AG156" s="1"/>
      <c r="AH156" s="1"/>
      <c r="AI156" s="1"/>
    </row>
    <row r="157" spans="29:35" s="8" customFormat="1" ht="14.25" customHeight="1" x14ac:dyDescent="0.85">
      <c r="AC157" s="1"/>
      <c r="AD157" s="1"/>
      <c r="AE157" s="1"/>
      <c r="AF157" s="1"/>
      <c r="AG157" s="1"/>
      <c r="AH157" s="1"/>
      <c r="AI157" s="1"/>
    </row>
    <row r="158" spans="29:35" s="8" customFormat="1" ht="14.25" customHeight="1" x14ac:dyDescent="0.85">
      <c r="AC158" s="1"/>
      <c r="AD158" s="1"/>
      <c r="AE158" s="1"/>
      <c r="AF158" s="1"/>
      <c r="AG158" s="1"/>
      <c r="AH158" s="1"/>
      <c r="AI158" s="1"/>
    </row>
    <row r="159" spans="29:35" s="8" customFormat="1" ht="14.25" customHeight="1" x14ac:dyDescent="0.85">
      <c r="AC159" s="1"/>
      <c r="AD159" s="1"/>
      <c r="AE159" s="1"/>
      <c r="AF159" s="1"/>
      <c r="AG159" s="1"/>
      <c r="AH159" s="1"/>
      <c r="AI159" s="1"/>
    </row>
    <row r="160" spans="29:35" s="8" customFormat="1" ht="14.25" customHeight="1" x14ac:dyDescent="0.85">
      <c r="AC160" s="1"/>
      <c r="AD160" s="1"/>
      <c r="AE160" s="1"/>
      <c r="AF160" s="1"/>
      <c r="AG160" s="1"/>
      <c r="AH160" s="1"/>
      <c r="AI160" s="1"/>
    </row>
    <row r="161" spans="29:35" s="8" customFormat="1" ht="14.25" customHeight="1" x14ac:dyDescent="0.85">
      <c r="AC161" s="1"/>
      <c r="AD161" s="1"/>
      <c r="AE161" s="1"/>
      <c r="AF161" s="1"/>
      <c r="AG161" s="1"/>
      <c r="AH161" s="1"/>
      <c r="AI161" s="1"/>
    </row>
    <row r="162" spans="29:35" s="8" customFormat="1" ht="14.25" customHeight="1" x14ac:dyDescent="0.85">
      <c r="AC162" s="1"/>
      <c r="AD162" s="1"/>
      <c r="AE162" s="1"/>
      <c r="AF162" s="1"/>
      <c r="AG162" s="1"/>
      <c r="AH162" s="1"/>
      <c r="AI162" s="1"/>
    </row>
    <row r="163" spans="29:35" s="8" customFormat="1" ht="14.25" customHeight="1" x14ac:dyDescent="0.85">
      <c r="AC163" s="1"/>
      <c r="AD163" s="1"/>
      <c r="AE163" s="1"/>
      <c r="AF163" s="1"/>
      <c r="AG163" s="1"/>
      <c r="AH163" s="1"/>
      <c r="AI163" s="1"/>
    </row>
    <row r="164" spans="29:35" s="8" customFormat="1" ht="14.25" customHeight="1" x14ac:dyDescent="0.85">
      <c r="AC164" s="1"/>
      <c r="AD164" s="1"/>
      <c r="AE164" s="1"/>
      <c r="AF164" s="1"/>
      <c r="AG164" s="1"/>
      <c r="AH164" s="1"/>
      <c r="AI164" s="1"/>
    </row>
    <row r="165" spans="29:35" s="8" customFormat="1" ht="14.25" customHeight="1" x14ac:dyDescent="0.85">
      <c r="AC165" s="1"/>
      <c r="AD165" s="1"/>
      <c r="AE165" s="1"/>
      <c r="AF165" s="1"/>
      <c r="AG165" s="1"/>
      <c r="AH165" s="1"/>
      <c r="AI165" s="1"/>
    </row>
    <row r="166" spans="29:35" s="8" customFormat="1" ht="14.25" customHeight="1" x14ac:dyDescent="0.85">
      <c r="AC166" s="1"/>
      <c r="AD166" s="1"/>
      <c r="AE166" s="1"/>
      <c r="AF166" s="1"/>
      <c r="AG166" s="1"/>
      <c r="AH166" s="1"/>
      <c r="AI166" s="1"/>
    </row>
    <row r="167" spans="29:35" s="8" customFormat="1" ht="14.25" customHeight="1" x14ac:dyDescent="0.85">
      <c r="AC167" s="1"/>
      <c r="AD167" s="1"/>
      <c r="AE167" s="1"/>
      <c r="AF167" s="1"/>
      <c r="AG167" s="1"/>
      <c r="AH167" s="1"/>
      <c r="AI167" s="1"/>
    </row>
    <row r="168" spans="29:35" s="8" customFormat="1" ht="14.25" customHeight="1" x14ac:dyDescent="0.85">
      <c r="AC168" s="1"/>
      <c r="AD168" s="1"/>
      <c r="AE168" s="1"/>
      <c r="AF168" s="1"/>
      <c r="AG168" s="1"/>
      <c r="AH168" s="1"/>
      <c r="AI168" s="1"/>
    </row>
    <row r="169" spans="29:35" s="8" customFormat="1" ht="14.25" customHeight="1" x14ac:dyDescent="0.85">
      <c r="AC169" s="1"/>
      <c r="AD169" s="1"/>
      <c r="AE169" s="1"/>
      <c r="AF169" s="1"/>
      <c r="AG169" s="1"/>
      <c r="AH169" s="1"/>
      <c r="AI169" s="1"/>
    </row>
    <row r="170" spans="29:35" s="8" customFormat="1" ht="14.25" customHeight="1" x14ac:dyDescent="0.85">
      <c r="AC170" s="1"/>
      <c r="AD170" s="1"/>
      <c r="AE170" s="1"/>
      <c r="AF170" s="1"/>
      <c r="AG170" s="1"/>
      <c r="AH170" s="1"/>
      <c r="AI170" s="1"/>
    </row>
    <row r="171" spans="29:35" s="8" customFormat="1" ht="14.25" customHeight="1" x14ac:dyDescent="0.85">
      <c r="AC171" s="1"/>
      <c r="AD171" s="1"/>
      <c r="AE171" s="1"/>
      <c r="AF171" s="1"/>
      <c r="AG171" s="1"/>
      <c r="AH171" s="1"/>
      <c r="AI171" s="1"/>
    </row>
    <row r="172" spans="29:35" s="8" customFormat="1" ht="14.25" customHeight="1" x14ac:dyDescent="0.85">
      <c r="AC172" s="1"/>
      <c r="AD172" s="1"/>
      <c r="AE172" s="1"/>
      <c r="AF172" s="1"/>
      <c r="AG172" s="1"/>
      <c r="AH172" s="1"/>
      <c r="AI172" s="1"/>
    </row>
    <row r="173" spans="29:35" s="8" customFormat="1" ht="14.25" customHeight="1" x14ac:dyDescent="0.85">
      <c r="AC173" s="1"/>
      <c r="AD173" s="1"/>
      <c r="AE173" s="1"/>
      <c r="AF173" s="1"/>
      <c r="AG173" s="1"/>
      <c r="AH173" s="1"/>
      <c r="AI173" s="1"/>
    </row>
    <row r="174" spans="29:35" s="8" customFormat="1" ht="14.25" customHeight="1" x14ac:dyDescent="0.85">
      <c r="AC174" s="1"/>
      <c r="AD174" s="1"/>
      <c r="AE174" s="1"/>
      <c r="AF174" s="1"/>
      <c r="AG174" s="1"/>
      <c r="AH174" s="1"/>
      <c r="AI174" s="1"/>
    </row>
    <row r="175" spans="29:35" s="8" customFormat="1" ht="14.25" customHeight="1" x14ac:dyDescent="0.85">
      <c r="AC175" s="1"/>
      <c r="AD175" s="1"/>
      <c r="AE175" s="1"/>
      <c r="AF175" s="1"/>
      <c r="AG175" s="1"/>
      <c r="AH175" s="1"/>
      <c r="AI175" s="1"/>
    </row>
    <row r="176" spans="29:35" s="8" customFormat="1" ht="14.25" customHeight="1" x14ac:dyDescent="0.85">
      <c r="AC176" s="1"/>
      <c r="AD176" s="1"/>
      <c r="AE176" s="1"/>
      <c r="AF176" s="1"/>
      <c r="AG176" s="1"/>
      <c r="AH176" s="1"/>
      <c r="AI176" s="1"/>
    </row>
    <row r="177" spans="29:35" s="8" customFormat="1" ht="14.25" customHeight="1" x14ac:dyDescent="0.85">
      <c r="AC177" s="1"/>
      <c r="AD177" s="1"/>
      <c r="AE177" s="1"/>
      <c r="AF177" s="1"/>
      <c r="AG177" s="1"/>
      <c r="AH177" s="1"/>
      <c r="AI177" s="1"/>
    </row>
    <row r="178" spans="29:35" s="8" customFormat="1" ht="14.25" customHeight="1" x14ac:dyDescent="0.85">
      <c r="AC178" s="1"/>
      <c r="AD178" s="1"/>
      <c r="AE178" s="1"/>
      <c r="AF178" s="1"/>
      <c r="AG178" s="1"/>
      <c r="AH178" s="1"/>
      <c r="AI178" s="1"/>
    </row>
    <row r="179" spans="29:35" s="8" customFormat="1" ht="14.25" customHeight="1" x14ac:dyDescent="0.85">
      <c r="AC179" s="1"/>
      <c r="AD179" s="1"/>
      <c r="AE179" s="1"/>
      <c r="AF179" s="1"/>
      <c r="AG179" s="1"/>
      <c r="AH179" s="1"/>
      <c r="AI179" s="1"/>
    </row>
    <row r="180" spans="29:35" s="8" customFormat="1" ht="14.25" customHeight="1" x14ac:dyDescent="0.85">
      <c r="AC180" s="1"/>
      <c r="AD180" s="1"/>
      <c r="AE180" s="1"/>
      <c r="AF180" s="1"/>
      <c r="AG180" s="1"/>
      <c r="AH180" s="1"/>
      <c r="AI180" s="1"/>
    </row>
    <row r="181" spans="29:35" s="8" customFormat="1" ht="14.25" customHeight="1" x14ac:dyDescent="0.85">
      <c r="AC181" s="1"/>
      <c r="AD181" s="1"/>
      <c r="AE181" s="1"/>
      <c r="AF181" s="1"/>
      <c r="AG181" s="1"/>
      <c r="AH181" s="1"/>
      <c r="AI181" s="1"/>
    </row>
    <row r="182" spans="29:35" s="8" customFormat="1" ht="14.25" customHeight="1" x14ac:dyDescent="0.85">
      <c r="AC182" s="1"/>
      <c r="AD182" s="1"/>
      <c r="AE182" s="1"/>
      <c r="AF182" s="1"/>
      <c r="AG182" s="1"/>
      <c r="AH182" s="1"/>
      <c r="AI182" s="1"/>
    </row>
    <row r="183" spans="29:35" s="8" customFormat="1" ht="14.25" customHeight="1" x14ac:dyDescent="0.85">
      <c r="AC183" s="1"/>
      <c r="AD183" s="1"/>
      <c r="AE183" s="1"/>
      <c r="AF183" s="1"/>
      <c r="AG183" s="1"/>
      <c r="AH183" s="1"/>
      <c r="AI183" s="1"/>
    </row>
    <row r="184" spans="29:35" s="8" customFormat="1" ht="14.25" customHeight="1" x14ac:dyDescent="0.85">
      <c r="AC184" s="1"/>
      <c r="AD184" s="1"/>
      <c r="AE184" s="1"/>
      <c r="AF184" s="1"/>
      <c r="AG184" s="1"/>
      <c r="AH184" s="1"/>
      <c r="AI184" s="1"/>
    </row>
    <row r="185" spans="29:35" s="8" customFormat="1" ht="14.25" customHeight="1" x14ac:dyDescent="0.85">
      <c r="AC185" s="1"/>
      <c r="AD185" s="1"/>
      <c r="AE185" s="1"/>
      <c r="AF185" s="1"/>
      <c r="AG185" s="1"/>
      <c r="AH185" s="1"/>
      <c r="AI185" s="1"/>
    </row>
    <row r="186" spans="29:35" s="8" customFormat="1" ht="14.25" customHeight="1" x14ac:dyDescent="0.85">
      <c r="AC186" s="1"/>
      <c r="AD186" s="1"/>
      <c r="AE186" s="1"/>
      <c r="AF186" s="1"/>
      <c r="AG186" s="1"/>
      <c r="AH186" s="1"/>
      <c r="AI186" s="1"/>
    </row>
    <row r="187" spans="29:35" s="8" customFormat="1" ht="14.25" customHeight="1" x14ac:dyDescent="0.85">
      <c r="AC187" s="1"/>
      <c r="AD187" s="1"/>
      <c r="AE187" s="1"/>
      <c r="AF187" s="1"/>
      <c r="AG187" s="1"/>
      <c r="AH187" s="1"/>
      <c r="AI187" s="1"/>
    </row>
    <row r="188" spans="29:35" s="8" customFormat="1" ht="14.25" customHeight="1" x14ac:dyDescent="0.85">
      <c r="AC188" s="1"/>
      <c r="AD188" s="1"/>
      <c r="AE188" s="1"/>
      <c r="AF188" s="1"/>
      <c r="AG188" s="1"/>
      <c r="AH188" s="1"/>
      <c r="AI188" s="1"/>
    </row>
    <row r="189" spans="29:35" s="8" customFormat="1" ht="14.25" customHeight="1" x14ac:dyDescent="0.85">
      <c r="AC189" s="1"/>
      <c r="AD189" s="1"/>
      <c r="AE189" s="1"/>
      <c r="AF189" s="1"/>
      <c r="AG189" s="1"/>
      <c r="AH189" s="1"/>
      <c r="AI189" s="1"/>
    </row>
    <row r="190" spans="29:35" s="8" customFormat="1" ht="14.25" customHeight="1" x14ac:dyDescent="0.85">
      <c r="AC190" s="1"/>
      <c r="AD190" s="1"/>
      <c r="AE190" s="1"/>
      <c r="AF190" s="1"/>
      <c r="AG190" s="1"/>
      <c r="AH190" s="1"/>
      <c r="AI190" s="1"/>
    </row>
    <row r="191" spans="29:35" s="8" customFormat="1" ht="14.25" customHeight="1" x14ac:dyDescent="0.85">
      <c r="AC191" s="1"/>
      <c r="AD191" s="1"/>
      <c r="AE191" s="1"/>
      <c r="AF191" s="1"/>
      <c r="AG191" s="1"/>
      <c r="AH191" s="1"/>
      <c r="AI191" s="1"/>
    </row>
    <row r="192" spans="29:35" s="8" customFormat="1" ht="14.25" customHeight="1" x14ac:dyDescent="0.85">
      <c r="AC192" s="1"/>
      <c r="AD192" s="1"/>
      <c r="AE192" s="1"/>
      <c r="AF192" s="1"/>
      <c r="AG192" s="1"/>
      <c r="AH192" s="1"/>
      <c r="AI192" s="1"/>
    </row>
    <row r="193" spans="29:35" s="8" customFormat="1" ht="14.25" customHeight="1" x14ac:dyDescent="0.85">
      <c r="AC193" s="1"/>
      <c r="AD193" s="1"/>
      <c r="AE193" s="1"/>
      <c r="AF193" s="1"/>
      <c r="AG193" s="1"/>
      <c r="AH193" s="1"/>
      <c r="AI193" s="1"/>
    </row>
    <row r="194" spans="29:35" s="8" customFormat="1" ht="14.25" customHeight="1" x14ac:dyDescent="0.85">
      <c r="AC194" s="1"/>
      <c r="AD194" s="1"/>
      <c r="AE194" s="1"/>
      <c r="AF194" s="1"/>
      <c r="AG194" s="1"/>
      <c r="AH194" s="1"/>
      <c r="AI194" s="1"/>
    </row>
    <row r="195" spans="29:35" s="8" customFormat="1" ht="14.25" customHeight="1" x14ac:dyDescent="0.85">
      <c r="AC195" s="1"/>
      <c r="AD195" s="1"/>
      <c r="AE195" s="1"/>
      <c r="AF195" s="1"/>
      <c r="AG195" s="1"/>
      <c r="AH195" s="1"/>
      <c r="AI195" s="1"/>
    </row>
    <row r="196" spans="29:35" s="8" customFormat="1" ht="14.25" customHeight="1" x14ac:dyDescent="0.85">
      <c r="AC196" s="1"/>
      <c r="AD196" s="1"/>
      <c r="AE196" s="1"/>
      <c r="AF196" s="1"/>
      <c r="AG196" s="1"/>
      <c r="AH196" s="1"/>
      <c r="AI196" s="1"/>
    </row>
    <row r="197" spans="29:35" s="8" customFormat="1" ht="14.25" customHeight="1" x14ac:dyDescent="0.85">
      <c r="AC197" s="1"/>
      <c r="AD197" s="1"/>
      <c r="AE197" s="1"/>
      <c r="AF197" s="1"/>
      <c r="AG197" s="1"/>
      <c r="AH197" s="1"/>
      <c r="AI197" s="1"/>
    </row>
    <row r="198" spans="29:35" s="8" customFormat="1" ht="14.25" customHeight="1" x14ac:dyDescent="0.85">
      <c r="AC198" s="1"/>
      <c r="AD198" s="1"/>
      <c r="AE198" s="1"/>
      <c r="AF198" s="1"/>
      <c r="AG198" s="1"/>
      <c r="AH198" s="1"/>
      <c r="AI198" s="1"/>
    </row>
    <row r="199" spans="29:35" s="8" customFormat="1" ht="14.25" customHeight="1" x14ac:dyDescent="0.85">
      <c r="AC199" s="1"/>
      <c r="AD199" s="1"/>
      <c r="AE199" s="1"/>
      <c r="AF199" s="1"/>
      <c r="AG199" s="1"/>
      <c r="AH199" s="1"/>
      <c r="AI199" s="1"/>
    </row>
    <row r="200" spans="29:35" s="8" customFormat="1" ht="14.25" customHeight="1" x14ac:dyDescent="0.85">
      <c r="AC200" s="1"/>
      <c r="AD200" s="1"/>
      <c r="AE200" s="1"/>
      <c r="AF200" s="1"/>
      <c r="AG200" s="1"/>
      <c r="AH200" s="1"/>
      <c r="AI200" s="1"/>
    </row>
    <row r="201" spans="29:35" s="8" customFormat="1" ht="14.25" customHeight="1" x14ac:dyDescent="0.85">
      <c r="AC201" s="1"/>
      <c r="AD201" s="1"/>
      <c r="AE201" s="1"/>
      <c r="AF201" s="1"/>
      <c r="AG201" s="1"/>
      <c r="AH201" s="1"/>
      <c r="AI201" s="1"/>
    </row>
    <row r="202" spans="29:35" s="8" customFormat="1" ht="14.25" customHeight="1" x14ac:dyDescent="0.85">
      <c r="AC202" s="1"/>
      <c r="AD202" s="1"/>
      <c r="AE202" s="1"/>
      <c r="AF202" s="1"/>
      <c r="AG202" s="1"/>
      <c r="AH202" s="1"/>
      <c r="AI202" s="1"/>
    </row>
    <row r="203" spans="29:35" s="8" customFormat="1" ht="14.25" customHeight="1" x14ac:dyDescent="0.85">
      <c r="AC203" s="1"/>
      <c r="AD203" s="1"/>
      <c r="AE203" s="1"/>
      <c r="AF203" s="1"/>
      <c r="AG203" s="1"/>
      <c r="AH203" s="1"/>
      <c r="AI203" s="1"/>
    </row>
    <row r="204" spans="29:35" s="8" customFormat="1" ht="14.25" customHeight="1" x14ac:dyDescent="0.85">
      <c r="AC204" s="1"/>
      <c r="AD204" s="1"/>
      <c r="AE204" s="1"/>
      <c r="AF204" s="1"/>
      <c r="AG204" s="1"/>
      <c r="AH204" s="1"/>
      <c r="AI204" s="1"/>
    </row>
    <row r="205" spans="29:35" s="8" customFormat="1" ht="14.25" customHeight="1" x14ac:dyDescent="0.85">
      <c r="AC205" s="1"/>
      <c r="AD205" s="1"/>
      <c r="AE205" s="1"/>
      <c r="AF205" s="1"/>
      <c r="AG205" s="1"/>
      <c r="AH205" s="1"/>
      <c r="AI205" s="1"/>
    </row>
    <row r="206" spans="29:35" s="8" customFormat="1" ht="14.25" customHeight="1" x14ac:dyDescent="0.85">
      <c r="AC206" s="1"/>
      <c r="AD206" s="1"/>
      <c r="AE206" s="1"/>
      <c r="AF206" s="1"/>
      <c r="AG206" s="1"/>
      <c r="AH206" s="1"/>
      <c r="AI206" s="1"/>
    </row>
    <row r="207" spans="29:35" s="8" customFormat="1" ht="14.25" customHeight="1" x14ac:dyDescent="0.85">
      <c r="AC207" s="1"/>
      <c r="AD207" s="1"/>
      <c r="AE207" s="1"/>
      <c r="AF207" s="1"/>
      <c r="AG207" s="1"/>
      <c r="AH207" s="1"/>
      <c r="AI207" s="1"/>
    </row>
    <row r="208" spans="29:35" s="8" customFormat="1" ht="14.25" customHeight="1" x14ac:dyDescent="0.85">
      <c r="AC208" s="1"/>
      <c r="AD208" s="1"/>
      <c r="AE208" s="1"/>
      <c r="AF208" s="1"/>
      <c r="AG208" s="1"/>
      <c r="AH208" s="1"/>
      <c r="AI208" s="1"/>
    </row>
    <row r="209" spans="29:35" s="8" customFormat="1" ht="14.25" customHeight="1" x14ac:dyDescent="0.85">
      <c r="AC209" s="1"/>
      <c r="AD209" s="1"/>
      <c r="AE209" s="1"/>
      <c r="AF209" s="1"/>
      <c r="AG209" s="1"/>
      <c r="AH209" s="1"/>
      <c r="AI209" s="1"/>
    </row>
    <row r="210" spans="29:35" s="8" customFormat="1" ht="14.25" customHeight="1" x14ac:dyDescent="0.85">
      <c r="AC210" s="1"/>
      <c r="AD210" s="1"/>
      <c r="AE210" s="1"/>
      <c r="AF210" s="1"/>
      <c r="AG210" s="1"/>
      <c r="AH210" s="1"/>
      <c r="AI210" s="1"/>
    </row>
    <row r="211" spans="29:35" s="8" customFormat="1" ht="14.25" customHeight="1" x14ac:dyDescent="0.85">
      <c r="AC211" s="1"/>
      <c r="AD211" s="1"/>
      <c r="AE211" s="1"/>
      <c r="AF211" s="1"/>
      <c r="AG211" s="1"/>
      <c r="AH211" s="1"/>
      <c r="AI211" s="1"/>
    </row>
    <row r="212" spans="29:35" s="8" customFormat="1" ht="14.25" customHeight="1" x14ac:dyDescent="0.85">
      <c r="AC212" s="1"/>
      <c r="AD212" s="1"/>
      <c r="AE212" s="1"/>
      <c r="AF212" s="1"/>
      <c r="AG212" s="1"/>
      <c r="AH212" s="1"/>
      <c r="AI212" s="1"/>
    </row>
    <row r="213" spans="29:35" s="8" customFormat="1" ht="14.25" customHeight="1" x14ac:dyDescent="0.85">
      <c r="AC213" s="1"/>
      <c r="AD213" s="1"/>
      <c r="AE213" s="1"/>
      <c r="AF213" s="1"/>
      <c r="AG213" s="1"/>
      <c r="AH213" s="1"/>
      <c r="AI213" s="1"/>
    </row>
    <row r="214" spans="29:35" s="8" customFormat="1" ht="14.25" customHeight="1" x14ac:dyDescent="0.85">
      <c r="AC214" s="1"/>
      <c r="AD214" s="1"/>
      <c r="AE214" s="1"/>
      <c r="AF214" s="1"/>
      <c r="AG214" s="1"/>
      <c r="AH214" s="1"/>
      <c r="AI214" s="1"/>
    </row>
    <row r="215" spans="29:35" s="8" customFormat="1" ht="14.25" customHeight="1" x14ac:dyDescent="0.85">
      <c r="AC215" s="1"/>
      <c r="AD215" s="1"/>
      <c r="AE215" s="1"/>
      <c r="AF215" s="1"/>
      <c r="AG215" s="1"/>
      <c r="AH215" s="1"/>
      <c r="AI215" s="1"/>
    </row>
    <row r="216" spans="29:35" s="8" customFormat="1" ht="14.25" customHeight="1" x14ac:dyDescent="0.85">
      <c r="AC216" s="1"/>
      <c r="AD216" s="1"/>
      <c r="AE216" s="1"/>
      <c r="AF216" s="1"/>
      <c r="AG216" s="1"/>
      <c r="AH216" s="1"/>
      <c r="AI216" s="1"/>
    </row>
    <row r="217" spans="29:35" s="8" customFormat="1" ht="14.25" customHeight="1" x14ac:dyDescent="0.85">
      <c r="AC217" s="1"/>
      <c r="AD217" s="1"/>
      <c r="AE217" s="1"/>
      <c r="AF217" s="1"/>
      <c r="AG217" s="1"/>
      <c r="AH217" s="1"/>
      <c r="AI217" s="1"/>
    </row>
    <row r="218" spans="29:35" s="8" customFormat="1" ht="14.25" customHeight="1" x14ac:dyDescent="0.85">
      <c r="AC218" s="1"/>
      <c r="AD218" s="1"/>
      <c r="AE218" s="1"/>
      <c r="AF218" s="1"/>
      <c r="AG218" s="1"/>
      <c r="AH218" s="1"/>
      <c r="AI218" s="1"/>
    </row>
    <row r="219" spans="29:35" s="8" customFormat="1" ht="14.25" customHeight="1" x14ac:dyDescent="0.85">
      <c r="AC219" s="1"/>
      <c r="AD219" s="1"/>
      <c r="AE219" s="1"/>
      <c r="AF219" s="1"/>
      <c r="AG219" s="1"/>
      <c r="AH219" s="1"/>
      <c r="AI219" s="1"/>
    </row>
    <row r="220" spans="29:35" s="8" customFormat="1" ht="14.25" customHeight="1" x14ac:dyDescent="0.85">
      <c r="AC220" s="1"/>
      <c r="AD220" s="1"/>
      <c r="AE220" s="1"/>
      <c r="AF220" s="1"/>
      <c r="AG220" s="1"/>
      <c r="AH220" s="1"/>
      <c r="AI220" s="1"/>
    </row>
    <row r="221" spans="29:35" s="8" customFormat="1" ht="14.25" customHeight="1" x14ac:dyDescent="0.85">
      <c r="AC221" s="1"/>
      <c r="AD221" s="1"/>
      <c r="AE221" s="1"/>
      <c r="AF221" s="1"/>
      <c r="AG221" s="1"/>
      <c r="AH221" s="1"/>
      <c r="AI221" s="1"/>
    </row>
    <row r="222" spans="29:35" s="8" customFormat="1" ht="14.25" customHeight="1" x14ac:dyDescent="0.85">
      <c r="AC222" s="1"/>
      <c r="AD222" s="1"/>
      <c r="AE222" s="1"/>
      <c r="AF222" s="1"/>
      <c r="AG222" s="1"/>
      <c r="AH222" s="1"/>
      <c r="AI222" s="1"/>
    </row>
    <row r="223" spans="29:35" s="8" customFormat="1" ht="14.25" customHeight="1" x14ac:dyDescent="0.85">
      <c r="AC223" s="1"/>
      <c r="AD223" s="1"/>
      <c r="AE223" s="1"/>
      <c r="AF223" s="1"/>
      <c r="AG223" s="1"/>
      <c r="AH223" s="1"/>
      <c r="AI223" s="1"/>
    </row>
    <row r="224" spans="29:35" s="8" customFormat="1" ht="14.25" customHeight="1" x14ac:dyDescent="0.85">
      <c r="AC224" s="1"/>
      <c r="AD224" s="1"/>
      <c r="AE224" s="1"/>
      <c r="AF224" s="1"/>
      <c r="AG224" s="1"/>
      <c r="AH224" s="1"/>
      <c r="AI224" s="1"/>
    </row>
    <row r="225" spans="29:35" s="8" customFormat="1" ht="14.25" customHeight="1" x14ac:dyDescent="0.85">
      <c r="AC225" s="1"/>
      <c r="AD225" s="1"/>
      <c r="AE225" s="1"/>
      <c r="AF225" s="1"/>
      <c r="AG225" s="1"/>
      <c r="AH225" s="1"/>
      <c r="AI225" s="1"/>
    </row>
    <row r="226" spans="29:35" s="8" customFormat="1" ht="14.25" customHeight="1" x14ac:dyDescent="0.85">
      <c r="AC226" s="1"/>
      <c r="AD226" s="1"/>
      <c r="AE226" s="1"/>
      <c r="AF226" s="1"/>
      <c r="AG226" s="1"/>
      <c r="AH226" s="1"/>
      <c r="AI226" s="1"/>
    </row>
    <row r="227" spans="29:35" s="8" customFormat="1" ht="14.25" customHeight="1" x14ac:dyDescent="0.85">
      <c r="AC227" s="1"/>
      <c r="AD227" s="1"/>
      <c r="AE227" s="1"/>
      <c r="AF227" s="1"/>
      <c r="AG227" s="1"/>
      <c r="AH227" s="1"/>
      <c r="AI227" s="1"/>
    </row>
    <row r="228" spans="29:35" s="8" customFormat="1" ht="14.25" customHeight="1" x14ac:dyDescent="0.85">
      <c r="AC228" s="1"/>
      <c r="AD228" s="1"/>
      <c r="AE228" s="1"/>
      <c r="AF228" s="1"/>
      <c r="AG228" s="1"/>
      <c r="AH228" s="1"/>
      <c r="AI228" s="1"/>
    </row>
    <row r="229" spans="29:35" s="8" customFormat="1" ht="14.25" customHeight="1" x14ac:dyDescent="0.85">
      <c r="AC229" s="1"/>
      <c r="AD229" s="1"/>
      <c r="AE229" s="1"/>
      <c r="AF229" s="1"/>
      <c r="AG229" s="1"/>
      <c r="AH229" s="1"/>
      <c r="AI229" s="1"/>
    </row>
    <row r="230" spans="29:35" s="8" customFormat="1" ht="14.25" customHeight="1" x14ac:dyDescent="0.85">
      <c r="AC230" s="1"/>
      <c r="AD230" s="1"/>
      <c r="AE230" s="1"/>
      <c r="AF230" s="1"/>
      <c r="AG230" s="1"/>
      <c r="AH230" s="1"/>
      <c r="AI230" s="1"/>
    </row>
    <row r="231" spans="29:35" s="8" customFormat="1" ht="14.25" customHeight="1" x14ac:dyDescent="0.85">
      <c r="AC231" s="1"/>
      <c r="AD231" s="1"/>
      <c r="AE231" s="1"/>
      <c r="AF231" s="1"/>
      <c r="AG231" s="1"/>
      <c r="AH231" s="1"/>
      <c r="AI231" s="1"/>
    </row>
    <row r="232" spans="29:35" s="8" customFormat="1" ht="14.25" customHeight="1" x14ac:dyDescent="0.85">
      <c r="AC232" s="1"/>
      <c r="AD232" s="1"/>
      <c r="AE232" s="1"/>
      <c r="AF232" s="1"/>
      <c r="AG232" s="1"/>
      <c r="AH232" s="1"/>
      <c r="AI232" s="1"/>
    </row>
    <row r="233" spans="29:35" s="8" customFormat="1" ht="14.25" customHeight="1" x14ac:dyDescent="0.85">
      <c r="AC233" s="1"/>
      <c r="AD233" s="1"/>
      <c r="AE233" s="1"/>
      <c r="AF233" s="1"/>
      <c r="AG233" s="1"/>
      <c r="AH233" s="1"/>
      <c r="AI233" s="1"/>
    </row>
    <row r="234" spans="29:35" s="8" customFormat="1" ht="14.25" customHeight="1" x14ac:dyDescent="0.85">
      <c r="AC234" s="1"/>
      <c r="AD234" s="1"/>
      <c r="AE234" s="1"/>
      <c r="AF234" s="1"/>
      <c r="AG234" s="1"/>
      <c r="AH234" s="1"/>
      <c r="AI234" s="1"/>
    </row>
    <row r="235" spans="29:35" s="8" customFormat="1" ht="14.25" customHeight="1" x14ac:dyDescent="0.85">
      <c r="AC235" s="1"/>
      <c r="AD235" s="1"/>
      <c r="AE235" s="1"/>
      <c r="AF235" s="1"/>
      <c r="AG235" s="1"/>
      <c r="AH235" s="1"/>
      <c r="AI235" s="1"/>
    </row>
    <row r="236" spans="29:35" s="8" customFormat="1" ht="14.25" customHeight="1" x14ac:dyDescent="0.85">
      <c r="AC236" s="1"/>
      <c r="AD236" s="1"/>
      <c r="AE236" s="1"/>
      <c r="AF236" s="1"/>
      <c r="AG236" s="1"/>
      <c r="AH236" s="1"/>
      <c r="AI236" s="1"/>
    </row>
    <row r="237" spans="29:35" s="8" customFormat="1" ht="14.25" customHeight="1" x14ac:dyDescent="0.85">
      <c r="AC237" s="1"/>
      <c r="AD237" s="1"/>
      <c r="AE237" s="1"/>
      <c r="AF237" s="1"/>
      <c r="AG237" s="1"/>
      <c r="AH237" s="1"/>
      <c r="AI237" s="1"/>
    </row>
    <row r="238" spans="29:35" s="8" customFormat="1" ht="14.25" customHeight="1" x14ac:dyDescent="0.85">
      <c r="AC238" s="1"/>
      <c r="AD238" s="1"/>
      <c r="AE238" s="1"/>
      <c r="AF238" s="1"/>
      <c r="AG238" s="1"/>
      <c r="AH238" s="1"/>
      <c r="AI238" s="1"/>
    </row>
    <row r="239" spans="29:35" s="8" customFormat="1" ht="14.25" customHeight="1" x14ac:dyDescent="0.85">
      <c r="AC239" s="1"/>
      <c r="AD239" s="1"/>
      <c r="AE239" s="1"/>
      <c r="AF239" s="1"/>
      <c r="AG239" s="1"/>
      <c r="AH239" s="1"/>
      <c r="AI239" s="1"/>
    </row>
    <row r="240" spans="29:35" s="8" customFormat="1" ht="14.25" customHeight="1" x14ac:dyDescent="0.85">
      <c r="AC240" s="1"/>
      <c r="AD240" s="1"/>
      <c r="AE240" s="1"/>
      <c r="AF240" s="1"/>
      <c r="AG240" s="1"/>
      <c r="AH240" s="1"/>
      <c r="AI240" s="1"/>
    </row>
    <row r="241" spans="29:35" s="8" customFormat="1" ht="14.25" customHeight="1" x14ac:dyDescent="0.85">
      <c r="AC241" s="1"/>
      <c r="AD241" s="1"/>
      <c r="AE241" s="1"/>
      <c r="AF241" s="1"/>
      <c r="AG241" s="1"/>
      <c r="AH241" s="1"/>
      <c r="AI241" s="1"/>
    </row>
    <row r="242" spans="29:35" s="8" customFormat="1" ht="14.25" customHeight="1" x14ac:dyDescent="0.85">
      <c r="AC242" s="1"/>
      <c r="AD242" s="1"/>
      <c r="AE242" s="1"/>
      <c r="AF242" s="1"/>
      <c r="AG242" s="1"/>
      <c r="AH242" s="1"/>
      <c r="AI242" s="1"/>
    </row>
    <row r="243" spans="29:35" s="8" customFormat="1" ht="14.25" customHeight="1" x14ac:dyDescent="0.85">
      <c r="AC243" s="1"/>
      <c r="AD243" s="1"/>
      <c r="AE243" s="1"/>
      <c r="AF243" s="1"/>
      <c r="AG243" s="1"/>
      <c r="AH243" s="1"/>
      <c r="AI243" s="1"/>
    </row>
    <row r="244" spans="29:35" s="8" customFormat="1" ht="14.25" customHeight="1" x14ac:dyDescent="0.85">
      <c r="AC244" s="1"/>
      <c r="AD244" s="1"/>
      <c r="AE244" s="1"/>
      <c r="AF244" s="1"/>
      <c r="AG244" s="1"/>
      <c r="AH244" s="1"/>
      <c r="AI244" s="1"/>
    </row>
    <row r="245" spans="29:35" s="8" customFormat="1" ht="14.25" customHeight="1" x14ac:dyDescent="0.85">
      <c r="AC245" s="1"/>
      <c r="AD245" s="1"/>
      <c r="AE245" s="1"/>
      <c r="AF245" s="1"/>
      <c r="AG245" s="1"/>
      <c r="AH245" s="1"/>
      <c r="AI245" s="1"/>
    </row>
    <row r="246" spans="29:35" s="8" customFormat="1" ht="14.25" customHeight="1" x14ac:dyDescent="0.85">
      <c r="AC246" s="1"/>
      <c r="AD246" s="1"/>
      <c r="AE246" s="1"/>
      <c r="AF246" s="1"/>
      <c r="AG246" s="1"/>
      <c r="AH246" s="1"/>
      <c r="AI246" s="1"/>
    </row>
    <row r="247" spans="29:35" s="8" customFormat="1" ht="14.25" customHeight="1" x14ac:dyDescent="0.85">
      <c r="AC247" s="1"/>
      <c r="AD247" s="1"/>
      <c r="AE247" s="1"/>
      <c r="AF247" s="1"/>
      <c r="AG247" s="1"/>
      <c r="AH247" s="1"/>
      <c r="AI247" s="1"/>
    </row>
    <row r="248" spans="29:35" s="8" customFormat="1" ht="14.25" customHeight="1" x14ac:dyDescent="0.85">
      <c r="AC248" s="1"/>
      <c r="AD248" s="1"/>
      <c r="AE248" s="1"/>
      <c r="AF248" s="1"/>
      <c r="AG248" s="1"/>
      <c r="AH248" s="1"/>
      <c r="AI248" s="1"/>
    </row>
    <row r="249" spans="29:35" s="8" customFormat="1" ht="14.25" customHeight="1" x14ac:dyDescent="0.85">
      <c r="AC249" s="1"/>
      <c r="AD249" s="1"/>
      <c r="AE249" s="1"/>
      <c r="AF249" s="1"/>
      <c r="AG249" s="1"/>
      <c r="AH249" s="1"/>
      <c r="AI249" s="1"/>
    </row>
    <row r="250" spans="29:35" s="8" customFormat="1" ht="14.25" customHeight="1" x14ac:dyDescent="0.85">
      <c r="AC250" s="1"/>
      <c r="AD250" s="1"/>
      <c r="AE250" s="1"/>
      <c r="AF250" s="1"/>
      <c r="AG250" s="1"/>
      <c r="AH250" s="1"/>
      <c r="AI250" s="1"/>
    </row>
    <row r="251" spans="29:35" s="8" customFormat="1" ht="14.25" customHeight="1" x14ac:dyDescent="0.85">
      <c r="AC251" s="1"/>
      <c r="AD251" s="1"/>
      <c r="AE251" s="1"/>
      <c r="AF251" s="1"/>
      <c r="AG251" s="1"/>
      <c r="AH251" s="1"/>
      <c r="AI251" s="1"/>
    </row>
    <row r="252" spans="29:35" s="8" customFormat="1" ht="14.25" customHeight="1" x14ac:dyDescent="0.85">
      <c r="AC252" s="1"/>
      <c r="AD252" s="1"/>
      <c r="AE252" s="1"/>
      <c r="AF252" s="1"/>
      <c r="AG252" s="1"/>
      <c r="AH252" s="1"/>
      <c r="AI252" s="1"/>
    </row>
    <row r="253" spans="29:35" s="8" customFormat="1" ht="14.25" customHeight="1" x14ac:dyDescent="0.85">
      <c r="AC253" s="1"/>
      <c r="AD253" s="1"/>
      <c r="AE253" s="1"/>
      <c r="AF253" s="1"/>
      <c r="AG253" s="1"/>
      <c r="AH253" s="1"/>
      <c r="AI253" s="1"/>
    </row>
    <row r="254" spans="29:35" s="8" customFormat="1" ht="14.25" customHeight="1" x14ac:dyDescent="0.85">
      <c r="AC254" s="1"/>
      <c r="AD254" s="1"/>
      <c r="AE254" s="1"/>
      <c r="AF254" s="1"/>
      <c r="AG254" s="1"/>
      <c r="AH254" s="1"/>
      <c r="AI254" s="1"/>
    </row>
    <row r="255" spans="29:35" s="8" customFormat="1" ht="14.25" customHeight="1" x14ac:dyDescent="0.85">
      <c r="AC255" s="1"/>
      <c r="AD255" s="1"/>
      <c r="AE255" s="1"/>
      <c r="AF255" s="1"/>
      <c r="AG255" s="1"/>
      <c r="AH255" s="1"/>
      <c r="AI255" s="1"/>
    </row>
    <row r="256" spans="29:35" s="8" customFormat="1" ht="14.25" customHeight="1" x14ac:dyDescent="0.85">
      <c r="AC256" s="1"/>
      <c r="AD256" s="1"/>
      <c r="AE256" s="1"/>
      <c r="AF256" s="1"/>
      <c r="AG256" s="1"/>
      <c r="AH256" s="1"/>
      <c r="AI256" s="1"/>
    </row>
    <row r="257" spans="29:35" s="8" customFormat="1" ht="14.25" customHeight="1" x14ac:dyDescent="0.85">
      <c r="AC257" s="1"/>
      <c r="AD257" s="1"/>
      <c r="AE257" s="1"/>
      <c r="AF257" s="1"/>
      <c r="AG257" s="1"/>
      <c r="AH257" s="1"/>
      <c r="AI257" s="1"/>
    </row>
    <row r="258" spans="29:35" s="8" customFormat="1" ht="14.25" customHeight="1" x14ac:dyDescent="0.85">
      <c r="AC258" s="1"/>
      <c r="AD258" s="1"/>
      <c r="AE258" s="1"/>
      <c r="AF258" s="1"/>
      <c r="AG258" s="1"/>
      <c r="AH258" s="1"/>
      <c r="AI258" s="1"/>
    </row>
    <row r="259" spans="29:35" s="8" customFormat="1" ht="14.25" customHeight="1" x14ac:dyDescent="0.85">
      <c r="AC259" s="1"/>
      <c r="AD259" s="1"/>
      <c r="AE259" s="1"/>
      <c r="AF259" s="1"/>
      <c r="AG259" s="1"/>
      <c r="AH259" s="1"/>
      <c r="AI259" s="1"/>
    </row>
    <row r="260" spans="29:35" s="8" customFormat="1" ht="14.25" customHeight="1" x14ac:dyDescent="0.85">
      <c r="AC260" s="1"/>
      <c r="AD260" s="1"/>
      <c r="AE260" s="1"/>
      <c r="AF260" s="1"/>
      <c r="AG260" s="1"/>
      <c r="AH260" s="1"/>
      <c r="AI260" s="1"/>
    </row>
    <row r="261" spans="29:35" s="8" customFormat="1" ht="14.25" customHeight="1" x14ac:dyDescent="0.85">
      <c r="AC261" s="1"/>
      <c r="AD261" s="1"/>
      <c r="AE261" s="1"/>
      <c r="AF261" s="1"/>
      <c r="AG261" s="1"/>
      <c r="AH261" s="1"/>
      <c r="AI261" s="1"/>
    </row>
    <row r="262" spans="29:35" s="8" customFormat="1" ht="14.25" customHeight="1" x14ac:dyDescent="0.85">
      <c r="AC262" s="1"/>
      <c r="AD262" s="1"/>
      <c r="AE262" s="1"/>
      <c r="AF262" s="1"/>
      <c r="AG262" s="1"/>
      <c r="AH262" s="1"/>
      <c r="AI262" s="1"/>
    </row>
    <row r="263" spans="29:35" s="8" customFormat="1" ht="14.25" customHeight="1" x14ac:dyDescent="0.85">
      <c r="AC263" s="1"/>
      <c r="AD263" s="1"/>
      <c r="AE263" s="1"/>
      <c r="AF263" s="1"/>
      <c r="AG263" s="1"/>
      <c r="AH263" s="1"/>
      <c r="AI263" s="1"/>
    </row>
    <row r="264" spans="29:35" s="8" customFormat="1" ht="14.25" customHeight="1" x14ac:dyDescent="0.85">
      <c r="AC264" s="1"/>
      <c r="AD264" s="1"/>
      <c r="AE264" s="1"/>
      <c r="AF264" s="1"/>
      <c r="AG264" s="1"/>
      <c r="AH264" s="1"/>
      <c r="AI264" s="1"/>
    </row>
    <row r="265" spans="29:35" s="8" customFormat="1" ht="14.25" customHeight="1" x14ac:dyDescent="0.85">
      <c r="AC265" s="1"/>
      <c r="AD265" s="1"/>
      <c r="AE265" s="1"/>
      <c r="AF265" s="1"/>
      <c r="AG265" s="1"/>
      <c r="AH265" s="1"/>
      <c r="AI265" s="1"/>
    </row>
    <row r="266" spans="29:35" s="8" customFormat="1" ht="14.25" customHeight="1" x14ac:dyDescent="0.85">
      <c r="AC266" s="1"/>
      <c r="AD266" s="1"/>
      <c r="AE266" s="1"/>
      <c r="AF266" s="1"/>
      <c r="AG266" s="1"/>
      <c r="AH266" s="1"/>
      <c r="AI266" s="1"/>
    </row>
    <row r="267" spans="29:35" s="8" customFormat="1" ht="14.25" customHeight="1" x14ac:dyDescent="0.85">
      <c r="AC267" s="1"/>
      <c r="AD267" s="1"/>
      <c r="AE267" s="1"/>
      <c r="AF267" s="1"/>
      <c r="AG267" s="1"/>
      <c r="AH267" s="1"/>
      <c r="AI267" s="1"/>
    </row>
    <row r="268" spans="29:35" s="8" customFormat="1" ht="14.25" customHeight="1" x14ac:dyDescent="0.85">
      <c r="AC268" s="1"/>
      <c r="AD268" s="1"/>
      <c r="AE268" s="1"/>
      <c r="AF268" s="1"/>
      <c r="AG268" s="1"/>
      <c r="AH268" s="1"/>
      <c r="AI268" s="1"/>
    </row>
    <row r="269" spans="29:35" s="8" customFormat="1" ht="14.25" customHeight="1" x14ac:dyDescent="0.85">
      <c r="AC269" s="1"/>
      <c r="AD269" s="1"/>
      <c r="AE269" s="1"/>
      <c r="AF269" s="1"/>
      <c r="AG269" s="1"/>
      <c r="AH269" s="1"/>
      <c r="AI269" s="1"/>
    </row>
    <row r="270" spans="29:35" s="8" customFormat="1" ht="14.25" customHeight="1" x14ac:dyDescent="0.85">
      <c r="AC270" s="1"/>
      <c r="AD270" s="1"/>
      <c r="AE270" s="1"/>
      <c r="AF270" s="1"/>
      <c r="AG270" s="1"/>
      <c r="AH270" s="1"/>
      <c r="AI270" s="1"/>
    </row>
    <row r="271" spans="29:35" s="8" customFormat="1" ht="14.25" customHeight="1" x14ac:dyDescent="0.85">
      <c r="AC271" s="1"/>
      <c r="AD271" s="1"/>
      <c r="AE271" s="1"/>
      <c r="AF271" s="1"/>
      <c r="AG271" s="1"/>
      <c r="AH271" s="1"/>
      <c r="AI271" s="1"/>
    </row>
    <row r="272" spans="29:35" s="8" customFormat="1" ht="14.25" customHeight="1" x14ac:dyDescent="0.85">
      <c r="AC272" s="1"/>
      <c r="AD272" s="1"/>
      <c r="AE272" s="1"/>
      <c r="AF272" s="1"/>
      <c r="AG272" s="1"/>
      <c r="AH272" s="1"/>
      <c r="AI272" s="1"/>
    </row>
    <row r="273" spans="29:35" s="8" customFormat="1" ht="14.25" customHeight="1" x14ac:dyDescent="0.85">
      <c r="AC273" s="1"/>
      <c r="AD273" s="1"/>
      <c r="AE273" s="1"/>
      <c r="AF273" s="1"/>
      <c r="AG273" s="1"/>
      <c r="AH273" s="1"/>
      <c r="AI273" s="1"/>
    </row>
    <row r="274" spans="29:35" s="8" customFormat="1" ht="14.25" customHeight="1" x14ac:dyDescent="0.85">
      <c r="AC274" s="1"/>
      <c r="AD274" s="1"/>
      <c r="AE274" s="1"/>
      <c r="AF274" s="1"/>
      <c r="AG274" s="1"/>
      <c r="AH274" s="1"/>
      <c r="AI274" s="1"/>
    </row>
    <row r="275" spans="29:35" s="8" customFormat="1" ht="14.25" customHeight="1" x14ac:dyDescent="0.85">
      <c r="AC275" s="1"/>
      <c r="AD275" s="1"/>
      <c r="AE275" s="1"/>
      <c r="AF275" s="1"/>
      <c r="AG275" s="1"/>
      <c r="AH275" s="1"/>
      <c r="AI275" s="1"/>
    </row>
    <row r="276" spans="29:35" s="8" customFormat="1" ht="14.25" customHeight="1" x14ac:dyDescent="0.85">
      <c r="AC276" s="1"/>
      <c r="AD276" s="1"/>
      <c r="AE276" s="1"/>
      <c r="AF276" s="1"/>
      <c r="AG276" s="1"/>
      <c r="AH276" s="1"/>
      <c r="AI276" s="1"/>
    </row>
    <row r="277" spans="29:35" s="8" customFormat="1" ht="14.25" customHeight="1" x14ac:dyDescent="0.85">
      <c r="AC277" s="1"/>
      <c r="AD277" s="1"/>
      <c r="AE277" s="1"/>
      <c r="AF277" s="1"/>
      <c r="AG277" s="1"/>
      <c r="AH277" s="1"/>
      <c r="AI277" s="1"/>
    </row>
    <row r="278" spans="29:35" s="8" customFormat="1" ht="14.25" customHeight="1" x14ac:dyDescent="0.85">
      <c r="AC278" s="1"/>
      <c r="AD278" s="1"/>
      <c r="AE278" s="1"/>
      <c r="AF278" s="1"/>
      <c r="AG278" s="1"/>
      <c r="AH278" s="1"/>
      <c r="AI278" s="1"/>
    </row>
    <row r="279" spans="29:35" s="8" customFormat="1" ht="14.25" customHeight="1" x14ac:dyDescent="0.85">
      <c r="AC279" s="1"/>
      <c r="AD279" s="1"/>
      <c r="AE279" s="1"/>
      <c r="AF279" s="1"/>
      <c r="AG279" s="1"/>
      <c r="AH279" s="1"/>
      <c r="AI279" s="1"/>
    </row>
    <row r="280" spans="29:35" s="8" customFormat="1" ht="14.25" customHeight="1" x14ac:dyDescent="0.85">
      <c r="AC280" s="1"/>
      <c r="AD280" s="1"/>
      <c r="AE280" s="1"/>
      <c r="AF280" s="1"/>
      <c r="AG280" s="1"/>
      <c r="AH280" s="1"/>
      <c r="AI280" s="1"/>
    </row>
    <row r="281" spans="29:35" s="8" customFormat="1" ht="14.25" customHeight="1" x14ac:dyDescent="0.85">
      <c r="AC281" s="1"/>
      <c r="AD281" s="1"/>
      <c r="AE281" s="1"/>
      <c r="AF281" s="1"/>
      <c r="AG281" s="1"/>
      <c r="AH281" s="1"/>
      <c r="AI281" s="1"/>
    </row>
    <row r="282" spans="29:35" s="8" customFormat="1" ht="14.25" customHeight="1" x14ac:dyDescent="0.85">
      <c r="AC282" s="1"/>
      <c r="AD282" s="1"/>
      <c r="AE282" s="1"/>
      <c r="AF282" s="1"/>
      <c r="AG282" s="1"/>
      <c r="AH282" s="1"/>
      <c r="AI282" s="1"/>
    </row>
    <row r="283" spans="29:35" s="8" customFormat="1" ht="14.25" customHeight="1" x14ac:dyDescent="0.85">
      <c r="AC283" s="1"/>
      <c r="AD283" s="1"/>
      <c r="AE283" s="1"/>
      <c r="AF283" s="1"/>
      <c r="AG283" s="1"/>
      <c r="AH283" s="1"/>
      <c r="AI283" s="1"/>
    </row>
    <row r="284" spans="29:35" s="8" customFormat="1" ht="14.25" customHeight="1" x14ac:dyDescent="0.85">
      <c r="AC284" s="1"/>
      <c r="AD284" s="1"/>
      <c r="AE284" s="1"/>
      <c r="AF284" s="1"/>
      <c r="AG284" s="1"/>
      <c r="AH284" s="1"/>
      <c r="AI284" s="1"/>
    </row>
    <row r="285" spans="29:35" s="8" customFormat="1" ht="14.25" customHeight="1" x14ac:dyDescent="0.85">
      <c r="AC285" s="1"/>
      <c r="AD285" s="1"/>
      <c r="AE285" s="1"/>
      <c r="AF285" s="1"/>
      <c r="AG285" s="1"/>
      <c r="AH285" s="1"/>
      <c r="AI285" s="1"/>
    </row>
    <row r="286" spans="29:35" s="8" customFormat="1" ht="14.25" customHeight="1" x14ac:dyDescent="0.85">
      <c r="AC286" s="1"/>
      <c r="AD286" s="1"/>
      <c r="AE286" s="1"/>
      <c r="AF286" s="1"/>
      <c r="AG286" s="1"/>
      <c r="AH286" s="1"/>
      <c r="AI286" s="1"/>
    </row>
    <row r="287" spans="29:35" s="8" customFormat="1" ht="14.25" customHeight="1" x14ac:dyDescent="0.85">
      <c r="AC287" s="1"/>
      <c r="AD287" s="1"/>
      <c r="AE287" s="1"/>
      <c r="AF287" s="1"/>
      <c r="AG287" s="1"/>
      <c r="AH287" s="1"/>
      <c r="AI287" s="1"/>
    </row>
    <row r="288" spans="29:35" s="8" customFormat="1" ht="14.25" customHeight="1" x14ac:dyDescent="0.85">
      <c r="AC288" s="1"/>
      <c r="AD288" s="1"/>
      <c r="AE288" s="1"/>
      <c r="AF288" s="1"/>
      <c r="AG288" s="1"/>
      <c r="AH288" s="1"/>
      <c r="AI288" s="1"/>
    </row>
    <row r="289" spans="29:35" s="8" customFormat="1" ht="14.25" customHeight="1" x14ac:dyDescent="0.85">
      <c r="AC289" s="1"/>
      <c r="AD289" s="1"/>
      <c r="AE289" s="1"/>
      <c r="AF289" s="1"/>
      <c r="AG289" s="1"/>
      <c r="AH289" s="1"/>
      <c r="AI289" s="1"/>
    </row>
    <row r="290" spans="29:35" s="8" customFormat="1" ht="14.25" customHeight="1" x14ac:dyDescent="0.85">
      <c r="AC290" s="1"/>
      <c r="AD290" s="1"/>
      <c r="AE290" s="1"/>
      <c r="AF290" s="1"/>
      <c r="AG290" s="1"/>
      <c r="AH290" s="1"/>
      <c r="AI290" s="1"/>
    </row>
    <row r="291" spans="29:35" s="8" customFormat="1" ht="14.25" customHeight="1" x14ac:dyDescent="0.85">
      <c r="AC291" s="1"/>
      <c r="AD291" s="1"/>
      <c r="AE291" s="1"/>
      <c r="AF291" s="1"/>
      <c r="AG291" s="1"/>
      <c r="AH291" s="1"/>
      <c r="AI291" s="1"/>
    </row>
    <row r="292" spans="29:35" s="8" customFormat="1" ht="14.25" customHeight="1" x14ac:dyDescent="0.85">
      <c r="AC292" s="1"/>
      <c r="AD292" s="1"/>
      <c r="AE292" s="1"/>
      <c r="AF292" s="1"/>
      <c r="AG292" s="1"/>
      <c r="AH292" s="1"/>
      <c r="AI292" s="1"/>
    </row>
    <row r="293" spans="29:35" s="8" customFormat="1" ht="14.25" customHeight="1" x14ac:dyDescent="0.85">
      <c r="AC293" s="1"/>
      <c r="AD293" s="1"/>
      <c r="AE293" s="1"/>
      <c r="AF293" s="1"/>
      <c r="AG293" s="1"/>
      <c r="AH293" s="1"/>
      <c r="AI293" s="1"/>
    </row>
    <row r="294" spans="29:35" s="8" customFormat="1" ht="14.25" customHeight="1" x14ac:dyDescent="0.85">
      <c r="AC294" s="1"/>
      <c r="AD294" s="1"/>
      <c r="AE294" s="1"/>
      <c r="AF294" s="1"/>
      <c r="AG294" s="1"/>
      <c r="AH294" s="1"/>
      <c r="AI294" s="1"/>
    </row>
    <row r="295" spans="29:35" s="8" customFormat="1" ht="14.25" customHeight="1" x14ac:dyDescent="0.85">
      <c r="AC295" s="1"/>
      <c r="AD295" s="1"/>
      <c r="AE295" s="1"/>
      <c r="AF295" s="1"/>
      <c r="AG295" s="1"/>
      <c r="AH295" s="1"/>
      <c r="AI295" s="1"/>
    </row>
    <row r="296" spans="29:35" s="8" customFormat="1" ht="14.25" customHeight="1" x14ac:dyDescent="0.85">
      <c r="AC296" s="1"/>
      <c r="AD296" s="1"/>
      <c r="AE296" s="1"/>
      <c r="AF296" s="1"/>
      <c r="AG296" s="1"/>
      <c r="AH296" s="1"/>
      <c r="AI296" s="1"/>
    </row>
    <row r="297" spans="29:35" s="8" customFormat="1" ht="14.25" customHeight="1" x14ac:dyDescent="0.85">
      <c r="AC297" s="1"/>
      <c r="AD297" s="1"/>
      <c r="AE297" s="1"/>
      <c r="AF297" s="1"/>
      <c r="AG297" s="1"/>
      <c r="AH297" s="1"/>
      <c r="AI297" s="1"/>
    </row>
    <row r="298" spans="29:35" s="8" customFormat="1" ht="14.25" customHeight="1" x14ac:dyDescent="0.85">
      <c r="AC298" s="1"/>
      <c r="AD298" s="1"/>
      <c r="AE298" s="1"/>
      <c r="AF298" s="1"/>
      <c r="AG298" s="1"/>
      <c r="AH298" s="1"/>
      <c r="AI298" s="1"/>
    </row>
    <row r="299" spans="29:35" s="8" customFormat="1" ht="14.25" customHeight="1" x14ac:dyDescent="0.85">
      <c r="AC299" s="1"/>
      <c r="AD299" s="1"/>
      <c r="AE299" s="1"/>
      <c r="AF299" s="1"/>
      <c r="AG299" s="1"/>
      <c r="AH299" s="1"/>
      <c r="AI299" s="1"/>
    </row>
    <row r="300" spans="29:35" s="8" customFormat="1" ht="14.25" customHeight="1" x14ac:dyDescent="0.85">
      <c r="AC300" s="1"/>
      <c r="AD300" s="1"/>
      <c r="AE300" s="1"/>
      <c r="AF300" s="1"/>
      <c r="AG300" s="1"/>
      <c r="AH300" s="1"/>
      <c r="AI300" s="1"/>
    </row>
    <row r="301" spans="29:35" s="8" customFormat="1" ht="14.25" customHeight="1" x14ac:dyDescent="0.85">
      <c r="AC301" s="1"/>
      <c r="AD301" s="1"/>
      <c r="AE301" s="1"/>
      <c r="AF301" s="1"/>
      <c r="AG301" s="1"/>
      <c r="AH301" s="1"/>
      <c r="AI301" s="1"/>
    </row>
    <row r="302" spans="29:35" s="8" customFormat="1" ht="14.25" customHeight="1" x14ac:dyDescent="0.85">
      <c r="AC302" s="1"/>
      <c r="AD302" s="1"/>
      <c r="AE302" s="1"/>
      <c r="AF302" s="1"/>
      <c r="AG302" s="1"/>
      <c r="AH302" s="1"/>
      <c r="AI302" s="1"/>
    </row>
    <row r="303" spans="29:35" s="8" customFormat="1" ht="14.25" customHeight="1" x14ac:dyDescent="0.85">
      <c r="AC303" s="1"/>
      <c r="AD303" s="1"/>
      <c r="AE303" s="1"/>
      <c r="AF303" s="1"/>
      <c r="AG303" s="1"/>
      <c r="AH303" s="1"/>
      <c r="AI303" s="1"/>
    </row>
    <row r="304" spans="29:35" s="8" customFormat="1" ht="14.25" customHeight="1" x14ac:dyDescent="0.85">
      <c r="AC304" s="1"/>
      <c r="AD304" s="1"/>
      <c r="AE304" s="1"/>
      <c r="AF304" s="1"/>
      <c r="AG304" s="1"/>
      <c r="AH304" s="1"/>
      <c r="AI304" s="1"/>
    </row>
    <row r="305" spans="29:35" s="8" customFormat="1" ht="14.25" customHeight="1" x14ac:dyDescent="0.85">
      <c r="AC305" s="1"/>
      <c r="AD305" s="1"/>
      <c r="AE305" s="1"/>
      <c r="AF305" s="1"/>
      <c r="AG305" s="1"/>
      <c r="AH305" s="1"/>
      <c r="AI305" s="1"/>
    </row>
    <row r="306" spans="29:35" s="8" customFormat="1" ht="14.25" customHeight="1" x14ac:dyDescent="0.85">
      <c r="AC306" s="1"/>
      <c r="AD306" s="1"/>
      <c r="AE306" s="1"/>
      <c r="AF306" s="1"/>
      <c r="AG306" s="1"/>
      <c r="AH306" s="1"/>
      <c r="AI306" s="1"/>
    </row>
    <row r="307" spans="29:35" s="8" customFormat="1" ht="14.25" customHeight="1" x14ac:dyDescent="0.85">
      <c r="AC307" s="1"/>
      <c r="AD307" s="1"/>
      <c r="AE307" s="1"/>
      <c r="AF307" s="1"/>
      <c r="AG307" s="1"/>
      <c r="AH307" s="1"/>
      <c r="AI307" s="1"/>
    </row>
    <row r="308" spans="29:35" s="8" customFormat="1" ht="14.25" customHeight="1" x14ac:dyDescent="0.85">
      <c r="AC308" s="1"/>
      <c r="AD308" s="1"/>
      <c r="AE308" s="1"/>
      <c r="AF308" s="1"/>
      <c r="AG308" s="1"/>
      <c r="AH308" s="1"/>
      <c r="AI308" s="1"/>
    </row>
    <row r="309" spans="29:35" s="8" customFormat="1" ht="14.25" customHeight="1" x14ac:dyDescent="0.85">
      <c r="AC309" s="1"/>
      <c r="AD309" s="1"/>
      <c r="AE309" s="1"/>
      <c r="AF309" s="1"/>
      <c r="AG309" s="1"/>
      <c r="AH309" s="1"/>
      <c r="AI309" s="1"/>
    </row>
    <row r="310" spans="29:35" s="8" customFormat="1" ht="14.25" customHeight="1" x14ac:dyDescent="0.85">
      <c r="AC310" s="1"/>
      <c r="AD310" s="1"/>
      <c r="AE310" s="1"/>
      <c r="AF310" s="1"/>
      <c r="AG310" s="1"/>
      <c r="AH310" s="1"/>
      <c r="AI310" s="1"/>
    </row>
    <row r="311" spans="29:35" s="8" customFormat="1" ht="14.25" customHeight="1" x14ac:dyDescent="0.85">
      <c r="AC311" s="1"/>
      <c r="AD311" s="1"/>
      <c r="AE311" s="1"/>
      <c r="AF311" s="1"/>
      <c r="AG311" s="1"/>
      <c r="AH311" s="1"/>
      <c r="AI311" s="1"/>
    </row>
    <row r="312" spans="29:35" s="8" customFormat="1" ht="14.25" customHeight="1" x14ac:dyDescent="0.85">
      <c r="AC312" s="1"/>
      <c r="AD312" s="1"/>
      <c r="AE312" s="1"/>
      <c r="AF312" s="1"/>
      <c r="AG312" s="1"/>
      <c r="AH312" s="1"/>
      <c r="AI312" s="1"/>
    </row>
    <row r="313" spans="29:35" s="8" customFormat="1" ht="14.25" customHeight="1" x14ac:dyDescent="0.85">
      <c r="AC313" s="1"/>
      <c r="AD313" s="1"/>
      <c r="AE313" s="1"/>
      <c r="AF313" s="1"/>
      <c r="AG313" s="1"/>
      <c r="AH313" s="1"/>
      <c r="AI313" s="1"/>
    </row>
    <row r="314" spans="29:35" s="8" customFormat="1" ht="14.25" customHeight="1" x14ac:dyDescent="0.85">
      <c r="AC314" s="1"/>
      <c r="AD314" s="1"/>
      <c r="AE314" s="1"/>
      <c r="AF314" s="1"/>
      <c r="AG314" s="1"/>
      <c r="AH314" s="1"/>
      <c r="AI314" s="1"/>
    </row>
    <row r="315" spans="29:35" s="8" customFormat="1" ht="14.25" customHeight="1" x14ac:dyDescent="0.85">
      <c r="AC315" s="1"/>
      <c r="AD315" s="1"/>
      <c r="AE315" s="1"/>
      <c r="AF315" s="1"/>
      <c r="AG315" s="1"/>
      <c r="AH315" s="1"/>
      <c r="AI315" s="1"/>
    </row>
    <row r="316" spans="29:35" s="8" customFormat="1" ht="14.25" customHeight="1" x14ac:dyDescent="0.85">
      <c r="AC316" s="1"/>
      <c r="AD316" s="1"/>
      <c r="AE316" s="1"/>
      <c r="AF316" s="1"/>
      <c r="AG316" s="1"/>
      <c r="AH316" s="1"/>
      <c r="AI316" s="1"/>
    </row>
    <row r="317" spans="29:35" s="8" customFormat="1" ht="14.25" customHeight="1" x14ac:dyDescent="0.85">
      <c r="AC317" s="1"/>
      <c r="AD317" s="1"/>
      <c r="AE317" s="1"/>
      <c r="AF317" s="1"/>
      <c r="AG317" s="1"/>
      <c r="AH317" s="1"/>
      <c r="AI317" s="1"/>
    </row>
    <row r="318" spans="29:35" s="8" customFormat="1" ht="14.25" customHeight="1" x14ac:dyDescent="0.85">
      <c r="AC318" s="1"/>
      <c r="AD318" s="1"/>
      <c r="AE318" s="1"/>
      <c r="AF318" s="1"/>
      <c r="AG318" s="1"/>
      <c r="AH318" s="1"/>
      <c r="AI318" s="1"/>
    </row>
    <row r="319" spans="29:35" s="8" customFormat="1" ht="14.25" customHeight="1" x14ac:dyDescent="0.85">
      <c r="AC319" s="1"/>
      <c r="AD319" s="1"/>
      <c r="AE319" s="1"/>
      <c r="AF319" s="1"/>
      <c r="AG319" s="1"/>
      <c r="AH319" s="1"/>
      <c r="AI319" s="1"/>
    </row>
    <row r="320" spans="29:35" s="8" customFormat="1" ht="14.25" customHeight="1" x14ac:dyDescent="0.85">
      <c r="AC320" s="1"/>
      <c r="AD320" s="1"/>
      <c r="AE320" s="1"/>
      <c r="AF320" s="1"/>
      <c r="AG320" s="1"/>
      <c r="AH320" s="1"/>
      <c r="AI320" s="1"/>
    </row>
    <row r="321" spans="29:35" s="8" customFormat="1" ht="14.25" customHeight="1" x14ac:dyDescent="0.85">
      <c r="AC321" s="1"/>
      <c r="AD321" s="1"/>
      <c r="AE321" s="1"/>
      <c r="AF321" s="1"/>
      <c r="AG321" s="1"/>
      <c r="AH321" s="1"/>
      <c r="AI321" s="1"/>
    </row>
    <row r="322" spans="29:35" s="8" customFormat="1" ht="14.25" customHeight="1" x14ac:dyDescent="0.85">
      <c r="AC322" s="1"/>
      <c r="AD322" s="1"/>
      <c r="AE322" s="1"/>
      <c r="AF322" s="1"/>
      <c r="AG322" s="1"/>
      <c r="AH322" s="1"/>
      <c r="AI322" s="1"/>
    </row>
    <row r="323" spans="29:35" s="8" customFormat="1" ht="14.25" customHeight="1" x14ac:dyDescent="0.85">
      <c r="AC323" s="1"/>
      <c r="AD323" s="1"/>
      <c r="AE323" s="1"/>
      <c r="AF323" s="1"/>
      <c r="AG323" s="1"/>
      <c r="AH323" s="1"/>
      <c r="AI323" s="1"/>
    </row>
    <row r="324" spans="29:35" s="8" customFormat="1" ht="14.25" customHeight="1" x14ac:dyDescent="0.85">
      <c r="AC324" s="1"/>
      <c r="AD324" s="1"/>
      <c r="AE324" s="1"/>
      <c r="AF324" s="1"/>
      <c r="AG324" s="1"/>
      <c r="AH324" s="1"/>
      <c r="AI324" s="1"/>
    </row>
    <row r="325" spans="29:35" s="8" customFormat="1" ht="14.25" customHeight="1" x14ac:dyDescent="0.85">
      <c r="AC325" s="1"/>
      <c r="AD325" s="1"/>
      <c r="AE325" s="1"/>
      <c r="AF325" s="1"/>
      <c r="AG325" s="1"/>
      <c r="AH325" s="1"/>
      <c r="AI325" s="1"/>
    </row>
    <row r="326" spans="29:35" s="8" customFormat="1" ht="14.25" customHeight="1" x14ac:dyDescent="0.85">
      <c r="AC326" s="1"/>
      <c r="AD326" s="1"/>
      <c r="AE326" s="1"/>
      <c r="AF326" s="1"/>
      <c r="AG326" s="1"/>
      <c r="AH326" s="1"/>
      <c r="AI326" s="1"/>
    </row>
    <row r="327" spans="29:35" s="8" customFormat="1" ht="14.25" customHeight="1" x14ac:dyDescent="0.85">
      <c r="AC327" s="1"/>
      <c r="AD327" s="1"/>
      <c r="AE327" s="1"/>
      <c r="AF327" s="1"/>
      <c r="AG327" s="1"/>
      <c r="AH327" s="1"/>
      <c r="AI327" s="1"/>
    </row>
    <row r="328" spans="29:35" s="8" customFormat="1" ht="14.25" customHeight="1" x14ac:dyDescent="0.85">
      <c r="AC328" s="1"/>
      <c r="AD328" s="1"/>
      <c r="AE328" s="1"/>
      <c r="AF328" s="1"/>
      <c r="AG328" s="1"/>
      <c r="AH328" s="1"/>
      <c r="AI328" s="1"/>
    </row>
    <row r="329" spans="29:35" s="8" customFormat="1" ht="14.25" customHeight="1" x14ac:dyDescent="0.85">
      <c r="AC329" s="1"/>
      <c r="AD329" s="1"/>
      <c r="AE329" s="1"/>
      <c r="AF329" s="1"/>
      <c r="AG329" s="1"/>
      <c r="AH329" s="1"/>
      <c r="AI329" s="1"/>
    </row>
    <row r="330" spans="29:35" s="8" customFormat="1" ht="14.25" customHeight="1" x14ac:dyDescent="0.85">
      <c r="AC330" s="1"/>
      <c r="AD330" s="1"/>
      <c r="AE330" s="1"/>
      <c r="AF330" s="1"/>
      <c r="AG330" s="1"/>
      <c r="AH330" s="1"/>
      <c r="AI330" s="1"/>
    </row>
    <row r="331" spans="29:35" s="8" customFormat="1" ht="14.25" customHeight="1" x14ac:dyDescent="0.85">
      <c r="AC331" s="1"/>
      <c r="AD331" s="1"/>
      <c r="AE331" s="1"/>
      <c r="AF331" s="1"/>
      <c r="AG331" s="1"/>
      <c r="AH331" s="1"/>
      <c r="AI331" s="1"/>
    </row>
    <row r="332" spans="29:35" s="8" customFormat="1" ht="14.25" customHeight="1" x14ac:dyDescent="0.85">
      <c r="AC332" s="1"/>
      <c r="AD332" s="1"/>
      <c r="AE332" s="1"/>
      <c r="AF332" s="1"/>
      <c r="AG332" s="1"/>
      <c r="AH332" s="1"/>
      <c r="AI332" s="1"/>
    </row>
    <row r="333" spans="29:35" s="8" customFormat="1" ht="14.25" customHeight="1" x14ac:dyDescent="0.85">
      <c r="AC333" s="1"/>
      <c r="AD333" s="1"/>
      <c r="AE333" s="1"/>
      <c r="AF333" s="1"/>
      <c r="AG333" s="1"/>
      <c r="AH333" s="1"/>
      <c r="AI333" s="1"/>
    </row>
    <row r="334" spans="29:35" s="8" customFormat="1" ht="14.25" customHeight="1" x14ac:dyDescent="0.85">
      <c r="AC334" s="1"/>
      <c r="AD334" s="1"/>
      <c r="AE334" s="1"/>
      <c r="AF334" s="1"/>
      <c r="AG334" s="1"/>
      <c r="AH334" s="1"/>
      <c r="AI334" s="1"/>
    </row>
    <row r="335" spans="29:35" s="8" customFormat="1" ht="14.25" customHeight="1" x14ac:dyDescent="0.85">
      <c r="AC335" s="1"/>
      <c r="AD335" s="1"/>
      <c r="AE335" s="1"/>
      <c r="AF335" s="1"/>
      <c r="AG335" s="1"/>
      <c r="AH335" s="1"/>
      <c r="AI335" s="1"/>
    </row>
    <row r="336" spans="29:35" s="8" customFormat="1" ht="14.25" customHeight="1" x14ac:dyDescent="0.85">
      <c r="AC336" s="1"/>
      <c r="AD336" s="1"/>
      <c r="AE336" s="1"/>
      <c r="AF336" s="1"/>
      <c r="AG336" s="1"/>
      <c r="AH336" s="1"/>
      <c r="AI336" s="1"/>
    </row>
    <row r="337" spans="29:35" s="8" customFormat="1" ht="14.25" customHeight="1" x14ac:dyDescent="0.85">
      <c r="AC337" s="1"/>
      <c r="AD337" s="1"/>
      <c r="AE337" s="1"/>
      <c r="AF337" s="1"/>
      <c r="AG337" s="1"/>
      <c r="AH337" s="1"/>
      <c r="AI337" s="1"/>
    </row>
    <row r="338" spans="29:35" s="8" customFormat="1" ht="14.25" customHeight="1" x14ac:dyDescent="0.85">
      <c r="AC338" s="1"/>
      <c r="AD338" s="1"/>
      <c r="AE338" s="1"/>
      <c r="AF338" s="1"/>
      <c r="AG338" s="1"/>
      <c r="AH338" s="1"/>
      <c r="AI338" s="1"/>
    </row>
    <row r="339" spans="29:35" s="8" customFormat="1" ht="14.25" customHeight="1" x14ac:dyDescent="0.85">
      <c r="AC339" s="1"/>
      <c r="AD339" s="1"/>
      <c r="AE339" s="1"/>
      <c r="AF339" s="1"/>
      <c r="AG339" s="1"/>
      <c r="AH339" s="1"/>
      <c r="AI339" s="1"/>
    </row>
    <row r="340" spans="29:35" s="8" customFormat="1" ht="14.25" customHeight="1" x14ac:dyDescent="0.85">
      <c r="AC340" s="1"/>
      <c r="AD340" s="1"/>
      <c r="AE340" s="1"/>
      <c r="AF340" s="1"/>
      <c r="AG340" s="1"/>
      <c r="AH340" s="1"/>
      <c r="AI340" s="1"/>
    </row>
    <row r="341" spans="29:35" s="8" customFormat="1" ht="14.25" customHeight="1" x14ac:dyDescent="0.85">
      <c r="AC341" s="1"/>
      <c r="AD341" s="1"/>
      <c r="AE341" s="1"/>
      <c r="AF341" s="1"/>
      <c r="AG341" s="1"/>
      <c r="AH341" s="1"/>
      <c r="AI341" s="1"/>
    </row>
    <row r="342" spans="29:35" s="8" customFormat="1" ht="14.25" customHeight="1" x14ac:dyDescent="0.85">
      <c r="AC342" s="1"/>
      <c r="AD342" s="1"/>
      <c r="AE342" s="1"/>
      <c r="AF342" s="1"/>
      <c r="AG342" s="1"/>
      <c r="AH342" s="1"/>
      <c r="AI342" s="1"/>
    </row>
    <row r="343" spans="29:35" s="8" customFormat="1" ht="14.25" customHeight="1" x14ac:dyDescent="0.85">
      <c r="AC343" s="1"/>
      <c r="AD343" s="1"/>
      <c r="AE343" s="1"/>
      <c r="AF343" s="1"/>
      <c r="AG343" s="1"/>
      <c r="AH343" s="1"/>
      <c r="AI343" s="1"/>
    </row>
    <row r="344" spans="29:35" s="8" customFormat="1" ht="14.25" customHeight="1" x14ac:dyDescent="0.85">
      <c r="AC344" s="1"/>
      <c r="AD344" s="1"/>
      <c r="AE344" s="1"/>
      <c r="AF344" s="1"/>
      <c r="AG344" s="1"/>
      <c r="AH344" s="1"/>
      <c r="AI344" s="1"/>
    </row>
    <row r="345" spans="29:35" s="8" customFormat="1" ht="14.25" customHeight="1" x14ac:dyDescent="0.85">
      <c r="AC345" s="1"/>
      <c r="AD345" s="1"/>
      <c r="AE345" s="1"/>
      <c r="AF345" s="1"/>
      <c r="AG345" s="1"/>
      <c r="AH345" s="1"/>
      <c r="AI345" s="1"/>
    </row>
    <row r="346" spans="29:35" s="8" customFormat="1" ht="14.25" customHeight="1" x14ac:dyDescent="0.85">
      <c r="AC346" s="1"/>
      <c r="AD346" s="1"/>
      <c r="AE346" s="1"/>
      <c r="AF346" s="1"/>
      <c r="AG346" s="1"/>
      <c r="AH346" s="1"/>
      <c r="AI346" s="1"/>
    </row>
    <row r="347" spans="29:35" s="8" customFormat="1" ht="14.25" customHeight="1" x14ac:dyDescent="0.85">
      <c r="AC347" s="1"/>
      <c r="AD347" s="1"/>
      <c r="AE347" s="1"/>
      <c r="AF347" s="1"/>
      <c r="AG347" s="1"/>
      <c r="AH347" s="1"/>
      <c r="AI347" s="1"/>
    </row>
    <row r="348" spans="29:35" s="8" customFormat="1" ht="14.25" customHeight="1" x14ac:dyDescent="0.85">
      <c r="AC348" s="1"/>
      <c r="AD348" s="1"/>
      <c r="AE348" s="1"/>
      <c r="AF348" s="1"/>
      <c r="AG348" s="1"/>
      <c r="AH348" s="1"/>
      <c r="AI348" s="1"/>
    </row>
    <row r="349" spans="29:35" s="8" customFormat="1" ht="14.25" customHeight="1" x14ac:dyDescent="0.85">
      <c r="AC349" s="1"/>
      <c r="AD349" s="1"/>
      <c r="AE349" s="1"/>
      <c r="AF349" s="1"/>
      <c r="AG349" s="1"/>
      <c r="AH349" s="1"/>
      <c r="AI349" s="1"/>
    </row>
    <row r="350" spans="29:35" s="8" customFormat="1" ht="14.25" customHeight="1" x14ac:dyDescent="0.85">
      <c r="AC350" s="1"/>
      <c r="AD350" s="1"/>
      <c r="AE350" s="1"/>
      <c r="AF350" s="1"/>
      <c r="AG350" s="1"/>
      <c r="AH350" s="1"/>
      <c r="AI350" s="1"/>
    </row>
    <row r="351" spans="29:35" s="8" customFormat="1" ht="14.25" customHeight="1" x14ac:dyDescent="0.85">
      <c r="AC351" s="1"/>
      <c r="AD351" s="1"/>
      <c r="AE351" s="1"/>
      <c r="AF351" s="1"/>
      <c r="AG351" s="1"/>
      <c r="AH351" s="1"/>
      <c r="AI351" s="1"/>
    </row>
    <row r="352" spans="29:35" s="8" customFormat="1" ht="14.25" customHeight="1" x14ac:dyDescent="0.85">
      <c r="AC352" s="1"/>
      <c r="AD352" s="1"/>
      <c r="AE352" s="1"/>
      <c r="AF352" s="1"/>
      <c r="AG352" s="1"/>
      <c r="AH352" s="1"/>
      <c r="AI352" s="1"/>
    </row>
    <row r="353" spans="29:35" s="8" customFormat="1" ht="14.25" customHeight="1" x14ac:dyDescent="0.85">
      <c r="AC353" s="1"/>
      <c r="AD353" s="1"/>
      <c r="AE353" s="1"/>
      <c r="AF353" s="1"/>
      <c r="AG353" s="1"/>
      <c r="AH353" s="1"/>
      <c r="AI353" s="1"/>
    </row>
    <row r="354" spans="29:35" s="8" customFormat="1" ht="14.25" customHeight="1" x14ac:dyDescent="0.85">
      <c r="AC354" s="1"/>
      <c r="AD354" s="1"/>
      <c r="AE354" s="1"/>
      <c r="AF354" s="1"/>
      <c r="AG354" s="1"/>
      <c r="AH354" s="1"/>
      <c r="AI354" s="1"/>
    </row>
    <row r="355" spans="29:35" s="8" customFormat="1" ht="14.25" customHeight="1" x14ac:dyDescent="0.85">
      <c r="AC355" s="1"/>
      <c r="AD355" s="1"/>
      <c r="AE355" s="1"/>
      <c r="AF355" s="1"/>
      <c r="AG355" s="1"/>
      <c r="AH355" s="1"/>
      <c r="AI355" s="1"/>
    </row>
    <row r="356" spans="29:35" s="8" customFormat="1" ht="14.25" customHeight="1" x14ac:dyDescent="0.85">
      <c r="AC356" s="1"/>
      <c r="AD356" s="1"/>
      <c r="AE356" s="1"/>
      <c r="AF356" s="1"/>
      <c r="AG356" s="1"/>
      <c r="AH356" s="1"/>
      <c r="AI356" s="1"/>
    </row>
    <row r="357" spans="29:35" s="8" customFormat="1" ht="14.25" customHeight="1" x14ac:dyDescent="0.85">
      <c r="AC357" s="1"/>
      <c r="AD357" s="1"/>
      <c r="AE357" s="1"/>
      <c r="AF357" s="1"/>
      <c r="AG357" s="1"/>
      <c r="AH357" s="1"/>
      <c r="AI357" s="1"/>
    </row>
    <row r="358" spans="29:35" s="8" customFormat="1" ht="14.25" customHeight="1" x14ac:dyDescent="0.85">
      <c r="AC358" s="1"/>
      <c r="AD358" s="1"/>
      <c r="AE358" s="1"/>
      <c r="AF358" s="1"/>
      <c r="AG358" s="1"/>
      <c r="AH358" s="1"/>
      <c r="AI358" s="1"/>
    </row>
    <row r="359" spans="29:35" s="8" customFormat="1" ht="14.25" customHeight="1" x14ac:dyDescent="0.85">
      <c r="AC359" s="1"/>
      <c r="AD359" s="1"/>
      <c r="AE359" s="1"/>
      <c r="AF359" s="1"/>
      <c r="AG359" s="1"/>
      <c r="AH359" s="1"/>
      <c r="AI359" s="1"/>
    </row>
    <row r="360" spans="29:35" s="8" customFormat="1" ht="14.25" customHeight="1" x14ac:dyDescent="0.85">
      <c r="AC360" s="1"/>
      <c r="AD360" s="1"/>
      <c r="AE360" s="1"/>
      <c r="AF360" s="1"/>
      <c r="AG360" s="1"/>
      <c r="AH360" s="1"/>
      <c r="AI360" s="1"/>
    </row>
    <row r="361" spans="29:35" s="8" customFormat="1" ht="14.25" customHeight="1" x14ac:dyDescent="0.85">
      <c r="AC361" s="1"/>
      <c r="AD361" s="1"/>
      <c r="AE361" s="1"/>
      <c r="AF361" s="1"/>
      <c r="AG361" s="1"/>
      <c r="AH361" s="1"/>
      <c r="AI361" s="1"/>
    </row>
    <row r="362" spans="29:35" s="8" customFormat="1" ht="14.25" customHeight="1" x14ac:dyDescent="0.85">
      <c r="AC362" s="1"/>
      <c r="AD362" s="1"/>
      <c r="AE362" s="1"/>
      <c r="AF362" s="1"/>
      <c r="AG362" s="1"/>
      <c r="AH362" s="1"/>
      <c r="AI362" s="1"/>
    </row>
    <row r="363" spans="29:35" s="8" customFormat="1" ht="14.25" customHeight="1" x14ac:dyDescent="0.85">
      <c r="AC363" s="1"/>
      <c r="AD363" s="1"/>
      <c r="AE363" s="1"/>
      <c r="AF363" s="1"/>
      <c r="AG363" s="1"/>
      <c r="AH363" s="1"/>
      <c r="AI363" s="1"/>
    </row>
    <row r="364" spans="29:35" s="8" customFormat="1" ht="14.25" customHeight="1" x14ac:dyDescent="0.85">
      <c r="AC364" s="1"/>
      <c r="AD364" s="1"/>
      <c r="AE364" s="1"/>
      <c r="AF364" s="1"/>
      <c r="AG364" s="1"/>
      <c r="AH364" s="1"/>
      <c r="AI364" s="1"/>
    </row>
    <row r="365" spans="29:35" s="8" customFormat="1" ht="14.25" customHeight="1" x14ac:dyDescent="0.85">
      <c r="AC365" s="1"/>
      <c r="AD365" s="1"/>
      <c r="AE365" s="1"/>
      <c r="AF365" s="1"/>
      <c r="AG365" s="1"/>
      <c r="AH365" s="1"/>
      <c r="AI365" s="1"/>
    </row>
    <row r="366" spans="29:35" s="8" customFormat="1" ht="14.25" customHeight="1" x14ac:dyDescent="0.85">
      <c r="AC366" s="1"/>
      <c r="AD366" s="1"/>
      <c r="AE366" s="1"/>
      <c r="AF366" s="1"/>
      <c r="AG366" s="1"/>
      <c r="AH366" s="1"/>
      <c r="AI366" s="1"/>
    </row>
    <row r="367" spans="29:35" s="8" customFormat="1" ht="14.25" customHeight="1" x14ac:dyDescent="0.85">
      <c r="AC367" s="1"/>
      <c r="AD367" s="1"/>
      <c r="AE367" s="1"/>
      <c r="AF367" s="1"/>
      <c r="AG367" s="1"/>
      <c r="AH367" s="1"/>
      <c r="AI367" s="1"/>
    </row>
    <row r="368" spans="29:35" s="8" customFormat="1" ht="14.25" customHeight="1" x14ac:dyDescent="0.85">
      <c r="AC368" s="1"/>
      <c r="AD368" s="1"/>
      <c r="AE368" s="1"/>
      <c r="AF368" s="1"/>
      <c r="AG368" s="1"/>
      <c r="AH368" s="1"/>
      <c r="AI368" s="1"/>
    </row>
    <row r="369" spans="29:35" s="8" customFormat="1" ht="14.25" customHeight="1" x14ac:dyDescent="0.85">
      <c r="AC369" s="1"/>
      <c r="AD369" s="1"/>
      <c r="AE369" s="1"/>
      <c r="AF369" s="1"/>
      <c r="AG369" s="1"/>
      <c r="AH369" s="1"/>
      <c r="AI369" s="1"/>
    </row>
    <row r="370" spans="29:35" s="8" customFormat="1" ht="14.25" customHeight="1" x14ac:dyDescent="0.85">
      <c r="AC370" s="1"/>
      <c r="AD370" s="1"/>
      <c r="AE370" s="1"/>
      <c r="AF370" s="1"/>
      <c r="AG370" s="1"/>
      <c r="AH370" s="1"/>
      <c r="AI370" s="1"/>
    </row>
    <row r="371" spans="29:35" s="8" customFormat="1" ht="14.25" customHeight="1" x14ac:dyDescent="0.85">
      <c r="AC371" s="1"/>
      <c r="AD371" s="1"/>
      <c r="AE371" s="1"/>
      <c r="AF371" s="1"/>
      <c r="AG371" s="1"/>
      <c r="AH371" s="1"/>
      <c r="AI371" s="1"/>
    </row>
    <row r="372" spans="29:35" s="8" customFormat="1" ht="14.25" customHeight="1" x14ac:dyDescent="0.85">
      <c r="AC372" s="1"/>
      <c r="AD372" s="1"/>
      <c r="AE372" s="1"/>
      <c r="AF372" s="1"/>
      <c r="AG372" s="1"/>
      <c r="AH372" s="1"/>
      <c r="AI372" s="1"/>
    </row>
    <row r="373" spans="29:35" s="8" customFormat="1" ht="14.25" customHeight="1" x14ac:dyDescent="0.85">
      <c r="AC373" s="1"/>
      <c r="AD373" s="1"/>
      <c r="AE373" s="1"/>
      <c r="AF373" s="1"/>
      <c r="AG373" s="1"/>
      <c r="AH373" s="1"/>
      <c r="AI373" s="1"/>
    </row>
    <row r="374" spans="29:35" s="8" customFormat="1" ht="14.25" customHeight="1" x14ac:dyDescent="0.85">
      <c r="AC374" s="1"/>
      <c r="AD374" s="1"/>
      <c r="AE374" s="1"/>
      <c r="AF374" s="1"/>
      <c r="AG374" s="1"/>
      <c r="AH374" s="1"/>
      <c r="AI374" s="1"/>
    </row>
    <row r="375" spans="29:35" s="8" customFormat="1" ht="14.25" customHeight="1" x14ac:dyDescent="0.85">
      <c r="AC375" s="1"/>
      <c r="AD375" s="1"/>
      <c r="AE375" s="1"/>
      <c r="AF375" s="1"/>
      <c r="AG375" s="1"/>
      <c r="AH375" s="1"/>
      <c r="AI375" s="1"/>
    </row>
    <row r="376" spans="29:35" s="8" customFormat="1" ht="14.25" customHeight="1" x14ac:dyDescent="0.85">
      <c r="AC376" s="1"/>
      <c r="AD376" s="1"/>
      <c r="AE376" s="1"/>
      <c r="AF376" s="1"/>
      <c r="AG376" s="1"/>
      <c r="AH376" s="1"/>
      <c r="AI376" s="1"/>
    </row>
    <row r="377" spans="29:35" s="8" customFormat="1" ht="14.25" customHeight="1" x14ac:dyDescent="0.85">
      <c r="AC377" s="1"/>
      <c r="AD377" s="1"/>
      <c r="AE377" s="1"/>
      <c r="AF377" s="1"/>
      <c r="AG377" s="1"/>
      <c r="AH377" s="1"/>
      <c r="AI377" s="1"/>
    </row>
    <row r="378" spans="29:35" s="8" customFormat="1" ht="14.25" customHeight="1" x14ac:dyDescent="0.85">
      <c r="AC378" s="1"/>
      <c r="AD378" s="1"/>
      <c r="AE378" s="1"/>
      <c r="AF378" s="1"/>
      <c r="AG378" s="1"/>
      <c r="AH378" s="1"/>
      <c r="AI378" s="1"/>
    </row>
    <row r="379" spans="29:35" s="8" customFormat="1" ht="14.25" customHeight="1" x14ac:dyDescent="0.85">
      <c r="AC379" s="1"/>
      <c r="AD379" s="1"/>
      <c r="AE379" s="1"/>
      <c r="AF379" s="1"/>
      <c r="AG379" s="1"/>
      <c r="AH379" s="1"/>
      <c r="AI379" s="1"/>
    </row>
    <row r="380" spans="29:35" s="8" customFormat="1" ht="14.25" customHeight="1" x14ac:dyDescent="0.85">
      <c r="AC380" s="1"/>
      <c r="AD380" s="1"/>
      <c r="AE380" s="1"/>
      <c r="AF380" s="1"/>
      <c r="AG380" s="1"/>
      <c r="AH380" s="1"/>
      <c r="AI380" s="1"/>
    </row>
    <row r="381" spans="29:35" s="8" customFormat="1" ht="14.25" customHeight="1" x14ac:dyDescent="0.85">
      <c r="AC381" s="1"/>
      <c r="AD381" s="1"/>
      <c r="AE381" s="1"/>
      <c r="AF381" s="1"/>
      <c r="AG381" s="1"/>
      <c r="AH381" s="1"/>
      <c r="AI381" s="1"/>
    </row>
    <row r="382" spans="29:35" s="8" customFormat="1" ht="14.25" customHeight="1" x14ac:dyDescent="0.85">
      <c r="AC382" s="1"/>
      <c r="AD382" s="1"/>
      <c r="AE382" s="1"/>
      <c r="AF382" s="1"/>
      <c r="AG382" s="1"/>
      <c r="AH382" s="1"/>
      <c r="AI382" s="1"/>
    </row>
    <row r="383" spans="29:35" s="8" customFormat="1" ht="14.25" customHeight="1" x14ac:dyDescent="0.85">
      <c r="AC383" s="1"/>
      <c r="AD383" s="1"/>
      <c r="AE383" s="1"/>
      <c r="AF383" s="1"/>
      <c r="AG383" s="1"/>
      <c r="AH383" s="1"/>
      <c r="AI383" s="1"/>
    </row>
    <row r="384" spans="29:35" s="8" customFormat="1" ht="14.25" customHeight="1" x14ac:dyDescent="0.85">
      <c r="AC384" s="1"/>
      <c r="AD384" s="1"/>
      <c r="AE384" s="1"/>
      <c r="AF384" s="1"/>
      <c r="AG384" s="1"/>
      <c r="AH384" s="1"/>
      <c r="AI384" s="1"/>
    </row>
    <row r="385" spans="29:35" s="8" customFormat="1" ht="14.25" customHeight="1" x14ac:dyDescent="0.85">
      <c r="AC385" s="1"/>
      <c r="AD385" s="1"/>
      <c r="AE385" s="1"/>
      <c r="AF385" s="1"/>
      <c r="AG385" s="1"/>
      <c r="AH385" s="1"/>
      <c r="AI385" s="1"/>
    </row>
    <row r="386" spans="29:35" s="8" customFormat="1" ht="14.25" customHeight="1" x14ac:dyDescent="0.85">
      <c r="AC386" s="1"/>
      <c r="AD386" s="1"/>
      <c r="AE386" s="1"/>
      <c r="AF386" s="1"/>
      <c r="AG386" s="1"/>
      <c r="AH386" s="1"/>
      <c r="AI386" s="1"/>
    </row>
    <row r="387" spans="29:35" s="8" customFormat="1" ht="14.25" customHeight="1" x14ac:dyDescent="0.85">
      <c r="AC387" s="1"/>
      <c r="AD387" s="1"/>
      <c r="AE387" s="1"/>
      <c r="AF387" s="1"/>
      <c r="AG387" s="1"/>
      <c r="AH387" s="1"/>
      <c r="AI387" s="1"/>
    </row>
    <row r="388" spans="29:35" s="8" customFormat="1" ht="14.25" customHeight="1" x14ac:dyDescent="0.85">
      <c r="AC388" s="1"/>
      <c r="AD388" s="1"/>
      <c r="AE388" s="1"/>
      <c r="AF388" s="1"/>
      <c r="AG388" s="1"/>
      <c r="AH388" s="1"/>
      <c r="AI388" s="1"/>
    </row>
    <row r="389" spans="29:35" s="8" customFormat="1" ht="14.25" customHeight="1" x14ac:dyDescent="0.85">
      <c r="AC389" s="1"/>
      <c r="AD389" s="1"/>
      <c r="AE389" s="1"/>
      <c r="AF389" s="1"/>
      <c r="AG389" s="1"/>
      <c r="AH389" s="1"/>
      <c r="AI389" s="1"/>
    </row>
    <row r="390" spans="29:35" s="8" customFormat="1" ht="14.25" customHeight="1" x14ac:dyDescent="0.85">
      <c r="AC390" s="1"/>
      <c r="AD390" s="1"/>
      <c r="AE390" s="1"/>
      <c r="AF390" s="1"/>
      <c r="AG390" s="1"/>
      <c r="AH390" s="1"/>
      <c r="AI390" s="1"/>
    </row>
    <row r="391" spans="29:35" s="8" customFormat="1" ht="14.25" customHeight="1" x14ac:dyDescent="0.85">
      <c r="AC391" s="1"/>
      <c r="AD391" s="1"/>
      <c r="AE391" s="1"/>
      <c r="AF391" s="1"/>
      <c r="AG391" s="1"/>
      <c r="AH391" s="1"/>
      <c r="AI391" s="1"/>
    </row>
    <row r="392" spans="29:35" s="8" customFormat="1" ht="14.25" customHeight="1" x14ac:dyDescent="0.85">
      <c r="AC392" s="1"/>
      <c r="AD392" s="1"/>
      <c r="AE392" s="1"/>
      <c r="AF392" s="1"/>
      <c r="AG392" s="1"/>
      <c r="AH392" s="1"/>
      <c r="AI392" s="1"/>
    </row>
    <row r="393" spans="29:35" s="8" customFormat="1" ht="14.25" customHeight="1" x14ac:dyDescent="0.85">
      <c r="AC393" s="1"/>
      <c r="AD393" s="1"/>
      <c r="AE393" s="1"/>
      <c r="AF393" s="1"/>
      <c r="AG393" s="1"/>
      <c r="AH393" s="1"/>
      <c r="AI393" s="1"/>
    </row>
    <row r="394" spans="29:35" s="8" customFormat="1" ht="14.25" customHeight="1" x14ac:dyDescent="0.85">
      <c r="AC394" s="1"/>
      <c r="AD394" s="1"/>
      <c r="AE394" s="1"/>
      <c r="AF394" s="1"/>
      <c r="AG394" s="1"/>
      <c r="AH394" s="1"/>
      <c r="AI394" s="1"/>
    </row>
    <row r="395" spans="29:35" s="8" customFormat="1" ht="14.25" customHeight="1" x14ac:dyDescent="0.85">
      <c r="AC395" s="1"/>
      <c r="AD395" s="1"/>
      <c r="AE395" s="1"/>
      <c r="AF395" s="1"/>
      <c r="AG395" s="1"/>
      <c r="AH395" s="1"/>
      <c r="AI395" s="1"/>
    </row>
    <row r="396" spans="29:35" s="8" customFormat="1" ht="14.25" customHeight="1" x14ac:dyDescent="0.85">
      <c r="AC396" s="1"/>
      <c r="AD396" s="1"/>
      <c r="AE396" s="1"/>
      <c r="AF396" s="1"/>
      <c r="AG396" s="1"/>
      <c r="AH396" s="1"/>
      <c r="AI396" s="1"/>
    </row>
    <row r="397" spans="29:35" s="8" customFormat="1" ht="14.25" customHeight="1" x14ac:dyDescent="0.85">
      <c r="AC397" s="1"/>
      <c r="AD397" s="1"/>
      <c r="AE397" s="1"/>
      <c r="AF397" s="1"/>
      <c r="AG397" s="1"/>
      <c r="AH397" s="1"/>
      <c r="AI397" s="1"/>
    </row>
    <row r="398" spans="29:35" s="8" customFormat="1" ht="14.25" customHeight="1" x14ac:dyDescent="0.85">
      <c r="AC398" s="1"/>
      <c r="AD398" s="1"/>
      <c r="AE398" s="1"/>
      <c r="AF398" s="1"/>
      <c r="AG398" s="1"/>
      <c r="AH398" s="1"/>
      <c r="AI398" s="1"/>
    </row>
    <row r="399" spans="29:35" s="8" customFormat="1" ht="14.25" customHeight="1" x14ac:dyDescent="0.85">
      <c r="AC399" s="1"/>
      <c r="AD399" s="1"/>
      <c r="AE399" s="1"/>
      <c r="AF399" s="1"/>
      <c r="AG399" s="1"/>
      <c r="AH399" s="1"/>
      <c r="AI399" s="1"/>
    </row>
    <row r="400" spans="29:35" s="8" customFormat="1" ht="14.25" customHeight="1" x14ac:dyDescent="0.85">
      <c r="AC400" s="1"/>
      <c r="AD400" s="1"/>
      <c r="AE400" s="1"/>
      <c r="AF400" s="1"/>
      <c r="AG400" s="1"/>
      <c r="AH400" s="1"/>
      <c r="AI400" s="1"/>
    </row>
    <row r="401" spans="29:35" s="8" customFormat="1" ht="14.25" customHeight="1" x14ac:dyDescent="0.85">
      <c r="AC401" s="1"/>
      <c r="AD401" s="1"/>
      <c r="AE401" s="1"/>
      <c r="AF401" s="1"/>
      <c r="AG401" s="1"/>
      <c r="AH401" s="1"/>
      <c r="AI401" s="1"/>
    </row>
    <row r="402" spans="29:35" s="8" customFormat="1" ht="14.25" customHeight="1" x14ac:dyDescent="0.85">
      <c r="AC402" s="1"/>
      <c r="AD402" s="1"/>
      <c r="AE402" s="1"/>
      <c r="AF402" s="1"/>
      <c r="AG402" s="1"/>
      <c r="AH402" s="1"/>
      <c r="AI402" s="1"/>
    </row>
    <row r="403" spans="29:35" s="8" customFormat="1" ht="14.25" customHeight="1" x14ac:dyDescent="0.85">
      <c r="AC403" s="1"/>
      <c r="AD403" s="1"/>
      <c r="AE403" s="1"/>
      <c r="AF403" s="1"/>
      <c r="AG403" s="1"/>
      <c r="AH403" s="1"/>
      <c r="AI403" s="1"/>
    </row>
    <row r="404" spans="29:35" s="8" customFormat="1" ht="14.25" customHeight="1" x14ac:dyDescent="0.85">
      <c r="AC404" s="1"/>
      <c r="AD404" s="1"/>
      <c r="AE404" s="1"/>
      <c r="AF404" s="1"/>
      <c r="AG404" s="1"/>
      <c r="AH404" s="1"/>
      <c r="AI404" s="1"/>
    </row>
    <row r="405" spans="29:35" s="8" customFormat="1" ht="14.25" customHeight="1" x14ac:dyDescent="0.85">
      <c r="AC405" s="1"/>
      <c r="AD405" s="1"/>
      <c r="AE405" s="1"/>
      <c r="AF405" s="1"/>
      <c r="AG405" s="1"/>
      <c r="AH405" s="1"/>
      <c r="AI405" s="1"/>
    </row>
    <row r="406" spans="29:35" s="8" customFormat="1" ht="14.25" customHeight="1" x14ac:dyDescent="0.85">
      <c r="AC406" s="1"/>
      <c r="AD406" s="1"/>
      <c r="AE406" s="1"/>
      <c r="AF406" s="1"/>
      <c r="AG406" s="1"/>
      <c r="AH406" s="1"/>
      <c r="AI406" s="1"/>
    </row>
    <row r="407" spans="29:35" s="8" customFormat="1" ht="14.25" customHeight="1" x14ac:dyDescent="0.85">
      <c r="AC407" s="1"/>
      <c r="AD407" s="1"/>
      <c r="AE407" s="1"/>
      <c r="AF407" s="1"/>
      <c r="AG407" s="1"/>
      <c r="AH407" s="1"/>
      <c r="AI407" s="1"/>
    </row>
    <row r="408" spans="29:35" s="8" customFormat="1" ht="14.25" customHeight="1" x14ac:dyDescent="0.85">
      <c r="AC408" s="1"/>
      <c r="AD408" s="1"/>
      <c r="AE408" s="1"/>
      <c r="AF408" s="1"/>
      <c r="AG408" s="1"/>
      <c r="AH408" s="1"/>
      <c r="AI408" s="1"/>
    </row>
    <row r="409" spans="29:35" s="8" customFormat="1" ht="14.25" customHeight="1" x14ac:dyDescent="0.85">
      <c r="AC409" s="1"/>
      <c r="AD409" s="1"/>
      <c r="AE409" s="1"/>
      <c r="AF409" s="1"/>
      <c r="AG409" s="1"/>
      <c r="AH409" s="1"/>
      <c r="AI409" s="1"/>
    </row>
    <row r="410" spans="29:35" s="8" customFormat="1" ht="14.25" customHeight="1" x14ac:dyDescent="0.85">
      <c r="AC410" s="1"/>
      <c r="AD410" s="1"/>
      <c r="AE410" s="1"/>
      <c r="AF410" s="1"/>
      <c r="AG410" s="1"/>
      <c r="AH410" s="1"/>
      <c r="AI410" s="1"/>
    </row>
    <row r="411" spans="29:35" s="8" customFormat="1" ht="14.25" customHeight="1" x14ac:dyDescent="0.85">
      <c r="AC411" s="1"/>
      <c r="AD411" s="1"/>
      <c r="AE411" s="1"/>
      <c r="AF411" s="1"/>
      <c r="AG411" s="1"/>
      <c r="AH411" s="1"/>
      <c r="AI411" s="1"/>
    </row>
    <row r="412" spans="29:35" s="8" customFormat="1" ht="14.25" customHeight="1" x14ac:dyDescent="0.85">
      <c r="AC412" s="1"/>
      <c r="AD412" s="1"/>
      <c r="AE412" s="1"/>
      <c r="AF412" s="1"/>
      <c r="AG412" s="1"/>
      <c r="AH412" s="1"/>
      <c r="AI412" s="1"/>
    </row>
    <row r="413" spans="29:35" s="8" customFormat="1" ht="14.25" customHeight="1" x14ac:dyDescent="0.85">
      <c r="AC413" s="1"/>
      <c r="AD413" s="1"/>
      <c r="AE413" s="1"/>
      <c r="AF413" s="1"/>
      <c r="AG413" s="1"/>
      <c r="AH413" s="1"/>
      <c r="AI413" s="1"/>
    </row>
    <row r="414" spans="29:35" s="8" customFormat="1" ht="14.25" customHeight="1" x14ac:dyDescent="0.85">
      <c r="AC414" s="1"/>
      <c r="AD414" s="1"/>
      <c r="AE414" s="1"/>
      <c r="AF414" s="1"/>
      <c r="AG414" s="1"/>
      <c r="AH414" s="1"/>
      <c r="AI414" s="1"/>
    </row>
    <row r="415" spans="29:35" s="8" customFormat="1" ht="14.25" customHeight="1" x14ac:dyDescent="0.85">
      <c r="AC415" s="1"/>
      <c r="AD415" s="1"/>
      <c r="AE415" s="1"/>
      <c r="AF415" s="1"/>
      <c r="AG415" s="1"/>
      <c r="AH415" s="1"/>
      <c r="AI415" s="1"/>
    </row>
    <row r="416" spans="29:35" s="8" customFormat="1" ht="14.25" customHeight="1" x14ac:dyDescent="0.85">
      <c r="AC416" s="1"/>
      <c r="AD416" s="1"/>
      <c r="AE416" s="1"/>
      <c r="AF416" s="1"/>
      <c r="AG416" s="1"/>
      <c r="AH416" s="1"/>
      <c r="AI416" s="1"/>
    </row>
    <row r="417" spans="29:35" s="8" customFormat="1" ht="14.25" customHeight="1" x14ac:dyDescent="0.85">
      <c r="AC417" s="1"/>
      <c r="AD417" s="1"/>
      <c r="AE417" s="1"/>
      <c r="AF417" s="1"/>
      <c r="AG417" s="1"/>
      <c r="AH417" s="1"/>
      <c r="AI417" s="1"/>
    </row>
    <row r="418" spans="29:35" s="8" customFormat="1" ht="14.25" customHeight="1" x14ac:dyDescent="0.85">
      <c r="AC418" s="1"/>
      <c r="AD418" s="1"/>
      <c r="AE418" s="1"/>
      <c r="AF418" s="1"/>
      <c r="AG418" s="1"/>
      <c r="AH418" s="1"/>
      <c r="AI418" s="1"/>
    </row>
    <row r="419" spans="29:35" s="8" customFormat="1" ht="14.25" customHeight="1" x14ac:dyDescent="0.85">
      <c r="AC419" s="1"/>
      <c r="AD419" s="1"/>
      <c r="AE419" s="1"/>
      <c r="AF419" s="1"/>
      <c r="AG419" s="1"/>
      <c r="AH419" s="1"/>
      <c r="AI419" s="1"/>
    </row>
    <row r="420" spans="29:35" s="8" customFormat="1" ht="14.25" customHeight="1" x14ac:dyDescent="0.85">
      <c r="AC420" s="1"/>
      <c r="AD420" s="1"/>
      <c r="AE420" s="1"/>
      <c r="AF420" s="1"/>
      <c r="AG420" s="1"/>
      <c r="AH420" s="1"/>
      <c r="AI420" s="1"/>
    </row>
    <row r="421" spans="29:35" s="8" customFormat="1" ht="14.25" customHeight="1" x14ac:dyDescent="0.85">
      <c r="AC421" s="1"/>
      <c r="AD421" s="1"/>
      <c r="AE421" s="1"/>
      <c r="AF421" s="1"/>
      <c r="AG421" s="1"/>
      <c r="AH421" s="1"/>
      <c r="AI421" s="1"/>
    </row>
    <row r="422" spans="29:35" s="8" customFormat="1" ht="14.25" customHeight="1" x14ac:dyDescent="0.85">
      <c r="AC422" s="1"/>
      <c r="AD422" s="1"/>
      <c r="AE422" s="1"/>
      <c r="AF422" s="1"/>
      <c r="AG422" s="1"/>
      <c r="AH422" s="1"/>
      <c r="AI422" s="1"/>
    </row>
    <row r="423" spans="29:35" s="8" customFormat="1" ht="14.25" customHeight="1" x14ac:dyDescent="0.85">
      <c r="AC423" s="1"/>
      <c r="AD423" s="1"/>
      <c r="AE423" s="1"/>
      <c r="AF423" s="1"/>
      <c r="AG423" s="1"/>
      <c r="AH423" s="1"/>
      <c r="AI423" s="1"/>
    </row>
    <row r="424" spans="29:35" s="8" customFormat="1" ht="14.25" customHeight="1" x14ac:dyDescent="0.85">
      <c r="AC424" s="1"/>
      <c r="AD424" s="1"/>
      <c r="AE424" s="1"/>
      <c r="AF424" s="1"/>
      <c r="AG424" s="1"/>
      <c r="AH424" s="1"/>
      <c r="AI424" s="1"/>
    </row>
    <row r="425" spans="29:35" s="8" customFormat="1" ht="14.25" customHeight="1" x14ac:dyDescent="0.85">
      <c r="AC425" s="1"/>
      <c r="AD425" s="1"/>
      <c r="AE425" s="1"/>
      <c r="AF425" s="1"/>
      <c r="AG425" s="1"/>
      <c r="AH425" s="1"/>
      <c r="AI425" s="1"/>
    </row>
    <row r="426" spans="29:35" s="8" customFormat="1" ht="14.25" customHeight="1" x14ac:dyDescent="0.85">
      <c r="AC426" s="1"/>
      <c r="AD426" s="1"/>
      <c r="AE426" s="1"/>
      <c r="AF426" s="1"/>
      <c r="AG426" s="1"/>
      <c r="AH426" s="1"/>
      <c r="AI426" s="1"/>
    </row>
    <row r="427" spans="29:35" s="8" customFormat="1" ht="14.25" customHeight="1" x14ac:dyDescent="0.85">
      <c r="AC427" s="1"/>
      <c r="AD427" s="1"/>
      <c r="AE427" s="1"/>
      <c r="AF427" s="1"/>
      <c r="AG427" s="1"/>
      <c r="AH427" s="1"/>
      <c r="AI427" s="1"/>
    </row>
    <row r="428" spans="29:35" s="8" customFormat="1" ht="14.25" customHeight="1" x14ac:dyDescent="0.85">
      <c r="AC428" s="1"/>
      <c r="AD428" s="1"/>
      <c r="AE428" s="1"/>
      <c r="AF428" s="1"/>
      <c r="AG428" s="1"/>
      <c r="AH428" s="1"/>
      <c r="AI428" s="1"/>
    </row>
    <row r="429" spans="29:35" s="8" customFormat="1" ht="14.25" customHeight="1" x14ac:dyDescent="0.85">
      <c r="AC429" s="1"/>
      <c r="AD429" s="1"/>
      <c r="AE429" s="1"/>
      <c r="AF429" s="1"/>
      <c r="AG429" s="1"/>
      <c r="AH429" s="1"/>
      <c r="AI429" s="1"/>
    </row>
    <row r="430" spans="29:35" s="8" customFormat="1" ht="14.25" customHeight="1" x14ac:dyDescent="0.85">
      <c r="AC430" s="1"/>
      <c r="AD430" s="1"/>
      <c r="AE430" s="1"/>
      <c r="AF430" s="1"/>
      <c r="AG430" s="1"/>
      <c r="AH430" s="1"/>
      <c r="AI430" s="1"/>
    </row>
    <row r="431" spans="29:35" s="8" customFormat="1" ht="14.25" customHeight="1" x14ac:dyDescent="0.85">
      <c r="AC431" s="1"/>
      <c r="AD431" s="1"/>
      <c r="AE431" s="1"/>
      <c r="AF431" s="1"/>
      <c r="AG431" s="1"/>
      <c r="AH431" s="1"/>
      <c r="AI431" s="1"/>
    </row>
    <row r="432" spans="29:35" s="8" customFormat="1" ht="14.25" customHeight="1" x14ac:dyDescent="0.85">
      <c r="AC432" s="1"/>
      <c r="AD432" s="1"/>
      <c r="AE432" s="1"/>
      <c r="AF432" s="1"/>
      <c r="AG432" s="1"/>
      <c r="AH432" s="1"/>
      <c r="AI432" s="1"/>
    </row>
    <row r="433" spans="29:35" s="8" customFormat="1" ht="14.25" customHeight="1" x14ac:dyDescent="0.85">
      <c r="AC433" s="1"/>
      <c r="AD433" s="1"/>
      <c r="AE433" s="1"/>
      <c r="AF433" s="1"/>
      <c r="AG433" s="1"/>
      <c r="AH433" s="1"/>
      <c r="AI433" s="1"/>
    </row>
    <row r="434" spans="29:35" s="8" customFormat="1" ht="14.25" customHeight="1" x14ac:dyDescent="0.85">
      <c r="AC434" s="1"/>
      <c r="AD434" s="1"/>
      <c r="AE434" s="1"/>
      <c r="AF434" s="1"/>
      <c r="AG434" s="1"/>
      <c r="AH434" s="1"/>
      <c r="AI434" s="1"/>
    </row>
    <row r="435" spans="29:35" s="8" customFormat="1" ht="14.25" customHeight="1" x14ac:dyDescent="0.85">
      <c r="AC435" s="1"/>
      <c r="AD435" s="1"/>
      <c r="AE435" s="1"/>
      <c r="AF435" s="1"/>
      <c r="AG435" s="1"/>
      <c r="AH435" s="1"/>
      <c r="AI435" s="1"/>
    </row>
    <row r="436" spans="29:35" s="8" customFormat="1" ht="14.25" customHeight="1" x14ac:dyDescent="0.85">
      <c r="AC436" s="1"/>
      <c r="AD436" s="1"/>
      <c r="AE436" s="1"/>
      <c r="AF436" s="1"/>
      <c r="AG436" s="1"/>
      <c r="AH436" s="1"/>
      <c r="AI436" s="1"/>
    </row>
    <row r="437" spans="29:35" s="8" customFormat="1" ht="14.25" customHeight="1" x14ac:dyDescent="0.85">
      <c r="AC437" s="1"/>
      <c r="AD437" s="1"/>
      <c r="AE437" s="1"/>
      <c r="AF437" s="1"/>
      <c r="AG437" s="1"/>
      <c r="AH437" s="1"/>
      <c r="AI437" s="1"/>
    </row>
    <row r="438" spans="29:35" s="8" customFormat="1" ht="14.25" customHeight="1" x14ac:dyDescent="0.85">
      <c r="AC438" s="1"/>
      <c r="AD438" s="1"/>
      <c r="AE438" s="1"/>
      <c r="AF438" s="1"/>
      <c r="AG438" s="1"/>
      <c r="AH438" s="1"/>
      <c r="AI438" s="1"/>
    </row>
    <row r="439" spans="29:35" s="8" customFormat="1" ht="14.25" customHeight="1" x14ac:dyDescent="0.85">
      <c r="AC439" s="1"/>
      <c r="AD439" s="1"/>
      <c r="AE439" s="1"/>
      <c r="AF439" s="1"/>
      <c r="AG439" s="1"/>
      <c r="AH439" s="1"/>
      <c r="AI439" s="1"/>
    </row>
    <row r="440" spans="29:35" s="8" customFormat="1" ht="14.25" customHeight="1" x14ac:dyDescent="0.85">
      <c r="AC440" s="1"/>
      <c r="AD440" s="1"/>
      <c r="AE440" s="1"/>
      <c r="AF440" s="1"/>
      <c r="AG440" s="1"/>
      <c r="AH440" s="1"/>
      <c r="AI440" s="1"/>
    </row>
    <row r="441" spans="29:35" s="8" customFormat="1" ht="14.25" customHeight="1" x14ac:dyDescent="0.85">
      <c r="AC441" s="1"/>
      <c r="AD441" s="1"/>
      <c r="AE441" s="1"/>
      <c r="AF441" s="1"/>
      <c r="AG441" s="1"/>
      <c r="AH441" s="1"/>
      <c r="AI441" s="1"/>
    </row>
    <row r="442" spans="29:35" s="8" customFormat="1" ht="14.25" customHeight="1" x14ac:dyDescent="0.85">
      <c r="AC442" s="1"/>
      <c r="AD442" s="1"/>
      <c r="AE442" s="1"/>
      <c r="AF442" s="1"/>
      <c r="AG442" s="1"/>
      <c r="AH442" s="1"/>
      <c r="AI442" s="1"/>
    </row>
    <row r="443" spans="29:35" s="8" customFormat="1" ht="14.25" customHeight="1" x14ac:dyDescent="0.85">
      <c r="AC443" s="1"/>
      <c r="AD443" s="1"/>
      <c r="AE443" s="1"/>
      <c r="AF443" s="1"/>
      <c r="AG443" s="1"/>
      <c r="AH443" s="1"/>
      <c r="AI443" s="1"/>
    </row>
    <row r="444" spans="29:35" s="8" customFormat="1" ht="14.25" customHeight="1" x14ac:dyDescent="0.85">
      <c r="AC444" s="1"/>
      <c r="AD444" s="1"/>
      <c r="AE444" s="1"/>
      <c r="AF444" s="1"/>
      <c r="AG444" s="1"/>
      <c r="AH444" s="1"/>
      <c r="AI444" s="1"/>
    </row>
    <row r="445" spans="29:35" s="8" customFormat="1" ht="14.25" customHeight="1" x14ac:dyDescent="0.85">
      <c r="AC445" s="1"/>
      <c r="AD445" s="1"/>
      <c r="AE445" s="1"/>
      <c r="AF445" s="1"/>
      <c r="AG445" s="1"/>
      <c r="AH445" s="1"/>
      <c r="AI445" s="1"/>
    </row>
    <row r="446" spans="29:35" s="8" customFormat="1" ht="14.25" customHeight="1" x14ac:dyDescent="0.85">
      <c r="AC446" s="1"/>
      <c r="AD446" s="1"/>
      <c r="AE446" s="1"/>
      <c r="AF446" s="1"/>
      <c r="AG446" s="1"/>
      <c r="AH446" s="1"/>
      <c r="AI446" s="1"/>
    </row>
    <row r="447" spans="29:35" s="8" customFormat="1" ht="14.25" customHeight="1" x14ac:dyDescent="0.85">
      <c r="AC447" s="1"/>
      <c r="AD447" s="1"/>
      <c r="AE447" s="1"/>
      <c r="AF447" s="1"/>
      <c r="AG447" s="1"/>
      <c r="AH447" s="1"/>
      <c r="AI447" s="1"/>
    </row>
    <row r="448" spans="29:35" s="8" customFormat="1" ht="14.25" customHeight="1" x14ac:dyDescent="0.85">
      <c r="AC448" s="1"/>
      <c r="AD448" s="1"/>
      <c r="AE448" s="1"/>
      <c r="AF448" s="1"/>
      <c r="AG448" s="1"/>
      <c r="AH448" s="1"/>
      <c r="AI448" s="1"/>
    </row>
    <row r="449" spans="29:35" s="8" customFormat="1" ht="14.25" customHeight="1" x14ac:dyDescent="0.85">
      <c r="AC449" s="1"/>
      <c r="AD449" s="1"/>
      <c r="AE449" s="1"/>
      <c r="AF449" s="1"/>
      <c r="AG449" s="1"/>
      <c r="AH449" s="1"/>
      <c r="AI449" s="1"/>
    </row>
    <row r="450" spans="29:35" s="8" customFormat="1" ht="14.25" customHeight="1" x14ac:dyDescent="0.85">
      <c r="AC450" s="1"/>
      <c r="AD450" s="1"/>
      <c r="AE450" s="1"/>
      <c r="AF450" s="1"/>
      <c r="AG450" s="1"/>
      <c r="AH450" s="1"/>
      <c r="AI450" s="1"/>
    </row>
    <row r="451" spans="29:35" s="8" customFormat="1" ht="14.25" customHeight="1" x14ac:dyDescent="0.85">
      <c r="AC451" s="1"/>
      <c r="AD451" s="1"/>
      <c r="AE451" s="1"/>
      <c r="AF451" s="1"/>
      <c r="AG451" s="1"/>
      <c r="AH451" s="1"/>
      <c r="AI451" s="1"/>
    </row>
    <row r="452" spans="29:35" s="8" customFormat="1" ht="14.25" customHeight="1" x14ac:dyDescent="0.85">
      <c r="AC452" s="1"/>
      <c r="AD452" s="1"/>
      <c r="AE452" s="1"/>
      <c r="AF452" s="1"/>
      <c r="AG452" s="1"/>
      <c r="AH452" s="1"/>
      <c r="AI452" s="1"/>
    </row>
    <row r="453" spans="29:35" s="8" customFormat="1" ht="14.25" customHeight="1" x14ac:dyDescent="0.85">
      <c r="AC453" s="1"/>
      <c r="AD453" s="1"/>
      <c r="AE453" s="1"/>
      <c r="AF453" s="1"/>
      <c r="AG453" s="1"/>
      <c r="AH453" s="1"/>
      <c r="AI453" s="1"/>
    </row>
    <row r="454" spans="29:35" s="8" customFormat="1" ht="14.25" customHeight="1" x14ac:dyDescent="0.85">
      <c r="AC454" s="1"/>
      <c r="AD454" s="1"/>
      <c r="AE454" s="1"/>
      <c r="AF454" s="1"/>
      <c r="AG454" s="1"/>
      <c r="AH454" s="1"/>
      <c r="AI454" s="1"/>
    </row>
    <row r="455" spans="29:35" s="8" customFormat="1" ht="14.25" customHeight="1" x14ac:dyDescent="0.85">
      <c r="AC455" s="1"/>
      <c r="AD455" s="1"/>
      <c r="AE455" s="1"/>
      <c r="AF455" s="1"/>
      <c r="AG455" s="1"/>
      <c r="AH455" s="1"/>
      <c r="AI455" s="1"/>
    </row>
    <row r="456" spans="29:35" s="8" customFormat="1" ht="14.25" customHeight="1" x14ac:dyDescent="0.85">
      <c r="AC456" s="1"/>
      <c r="AD456" s="1"/>
      <c r="AE456" s="1"/>
      <c r="AF456" s="1"/>
      <c r="AG456" s="1"/>
      <c r="AH456" s="1"/>
      <c r="AI456" s="1"/>
    </row>
    <row r="457" spans="29:35" s="8" customFormat="1" ht="14.25" customHeight="1" x14ac:dyDescent="0.85">
      <c r="AC457" s="1"/>
      <c r="AD457" s="1"/>
      <c r="AE457" s="1"/>
      <c r="AF457" s="1"/>
      <c r="AG457" s="1"/>
      <c r="AH457" s="1"/>
      <c r="AI457" s="1"/>
    </row>
    <row r="458" spans="29:35" s="8" customFormat="1" ht="14.25" customHeight="1" x14ac:dyDescent="0.85">
      <c r="AC458" s="1"/>
      <c r="AD458" s="1"/>
      <c r="AE458" s="1"/>
      <c r="AF458" s="1"/>
      <c r="AG458" s="1"/>
      <c r="AH458" s="1"/>
      <c r="AI458" s="1"/>
    </row>
    <row r="459" spans="29:35" s="8" customFormat="1" ht="14.25" customHeight="1" x14ac:dyDescent="0.85">
      <c r="AC459" s="1"/>
      <c r="AD459" s="1"/>
      <c r="AE459" s="1"/>
      <c r="AF459" s="1"/>
      <c r="AG459" s="1"/>
      <c r="AH459" s="1"/>
      <c r="AI459" s="1"/>
    </row>
    <row r="460" spans="29:35" s="8" customFormat="1" ht="14.25" customHeight="1" x14ac:dyDescent="0.85">
      <c r="AC460" s="1"/>
      <c r="AD460" s="1"/>
      <c r="AE460" s="1"/>
      <c r="AF460" s="1"/>
      <c r="AG460" s="1"/>
      <c r="AH460" s="1"/>
      <c r="AI460" s="1"/>
    </row>
    <row r="461" spans="29:35" s="8" customFormat="1" ht="14.25" customHeight="1" x14ac:dyDescent="0.85">
      <c r="AC461" s="1"/>
      <c r="AD461" s="1"/>
      <c r="AE461" s="1"/>
      <c r="AF461" s="1"/>
      <c r="AG461" s="1"/>
      <c r="AH461" s="1"/>
      <c r="AI461" s="1"/>
    </row>
    <row r="462" spans="29:35" s="8" customFormat="1" ht="14.25" customHeight="1" x14ac:dyDescent="0.85">
      <c r="AC462" s="1"/>
      <c r="AD462" s="1"/>
      <c r="AE462" s="1"/>
      <c r="AF462" s="1"/>
      <c r="AG462" s="1"/>
      <c r="AH462" s="1"/>
      <c r="AI462" s="1"/>
    </row>
    <row r="463" spans="29:35" s="8" customFormat="1" ht="14.25" customHeight="1" x14ac:dyDescent="0.85">
      <c r="AC463" s="1"/>
      <c r="AD463" s="1"/>
      <c r="AE463" s="1"/>
      <c r="AF463" s="1"/>
      <c r="AG463" s="1"/>
      <c r="AH463" s="1"/>
      <c r="AI463" s="1"/>
    </row>
    <row r="464" spans="29:35" s="8" customFormat="1" ht="14.25" customHeight="1" x14ac:dyDescent="0.85">
      <c r="AC464" s="1"/>
      <c r="AD464" s="1"/>
      <c r="AE464" s="1"/>
      <c r="AF464" s="1"/>
      <c r="AG464" s="1"/>
      <c r="AH464" s="1"/>
      <c r="AI464" s="1"/>
    </row>
    <row r="465" spans="29:35" s="8" customFormat="1" ht="14.25" customHeight="1" x14ac:dyDescent="0.85">
      <c r="AC465" s="1"/>
      <c r="AD465" s="1"/>
      <c r="AE465" s="1"/>
      <c r="AF465" s="1"/>
      <c r="AG465" s="1"/>
      <c r="AH465" s="1"/>
      <c r="AI465" s="1"/>
    </row>
    <row r="466" spans="29:35" s="8" customFormat="1" ht="14.25" customHeight="1" x14ac:dyDescent="0.85">
      <c r="AC466" s="1"/>
      <c r="AD466" s="1"/>
      <c r="AE466" s="1"/>
      <c r="AF466" s="1"/>
      <c r="AG466" s="1"/>
      <c r="AH466" s="1"/>
      <c r="AI466" s="1"/>
    </row>
    <row r="467" spans="29:35" s="8" customFormat="1" ht="14.25" customHeight="1" x14ac:dyDescent="0.85">
      <c r="AC467" s="1"/>
      <c r="AD467" s="1"/>
      <c r="AE467" s="1"/>
      <c r="AF467" s="1"/>
      <c r="AG467" s="1"/>
      <c r="AH467" s="1"/>
      <c r="AI467" s="1"/>
    </row>
    <row r="468" spans="29:35" s="8" customFormat="1" ht="14.25" customHeight="1" x14ac:dyDescent="0.85">
      <c r="AC468" s="1"/>
      <c r="AD468" s="1"/>
      <c r="AE468" s="1"/>
      <c r="AF468" s="1"/>
      <c r="AG468" s="1"/>
      <c r="AH468" s="1"/>
      <c r="AI468" s="1"/>
    </row>
    <row r="469" spans="29:35" s="8" customFormat="1" ht="14.25" customHeight="1" x14ac:dyDescent="0.85">
      <c r="AC469" s="1"/>
      <c r="AD469" s="1"/>
      <c r="AE469" s="1"/>
      <c r="AF469" s="1"/>
      <c r="AG469" s="1"/>
      <c r="AH469" s="1"/>
      <c r="AI469" s="1"/>
    </row>
    <row r="470" spans="29:35" s="8" customFormat="1" ht="14.25" customHeight="1" x14ac:dyDescent="0.85">
      <c r="AC470" s="1"/>
      <c r="AD470" s="1"/>
      <c r="AE470" s="1"/>
      <c r="AF470" s="1"/>
      <c r="AG470" s="1"/>
      <c r="AH470" s="1"/>
      <c r="AI470" s="1"/>
    </row>
    <row r="471" spans="29:35" s="8" customFormat="1" ht="14.25" customHeight="1" x14ac:dyDescent="0.85">
      <c r="AC471" s="1"/>
      <c r="AD471" s="1"/>
      <c r="AE471" s="1"/>
      <c r="AF471" s="1"/>
      <c r="AG471" s="1"/>
      <c r="AH471" s="1"/>
      <c r="AI471" s="1"/>
    </row>
    <row r="472" spans="29:35" s="8" customFormat="1" ht="14.25" customHeight="1" x14ac:dyDescent="0.85">
      <c r="AC472" s="1"/>
      <c r="AD472" s="1"/>
      <c r="AE472" s="1"/>
      <c r="AF472" s="1"/>
      <c r="AG472" s="1"/>
      <c r="AH472" s="1"/>
      <c r="AI472" s="1"/>
    </row>
    <row r="473" spans="29:35" s="8" customFormat="1" ht="14.25" customHeight="1" x14ac:dyDescent="0.85">
      <c r="AC473" s="1"/>
      <c r="AD473" s="1"/>
      <c r="AE473" s="1"/>
      <c r="AF473" s="1"/>
      <c r="AG473" s="1"/>
      <c r="AH473" s="1"/>
      <c r="AI473" s="1"/>
    </row>
    <row r="474" spans="29:35" s="8" customFormat="1" ht="14.25" customHeight="1" x14ac:dyDescent="0.85">
      <c r="AC474" s="1"/>
      <c r="AD474" s="1"/>
      <c r="AE474" s="1"/>
      <c r="AF474" s="1"/>
      <c r="AG474" s="1"/>
      <c r="AH474" s="1"/>
      <c r="AI474" s="1"/>
    </row>
    <row r="475" spans="29:35" s="8" customFormat="1" ht="14.25" customHeight="1" x14ac:dyDescent="0.85">
      <c r="AC475" s="1"/>
      <c r="AD475" s="1"/>
      <c r="AE475" s="1"/>
      <c r="AF475" s="1"/>
      <c r="AG475" s="1"/>
      <c r="AH475" s="1"/>
      <c r="AI475" s="1"/>
    </row>
    <row r="476" spans="29:35" s="8" customFormat="1" ht="14.25" customHeight="1" x14ac:dyDescent="0.85">
      <c r="AC476" s="1"/>
      <c r="AD476" s="1"/>
      <c r="AE476" s="1"/>
      <c r="AF476" s="1"/>
      <c r="AG476" s="1"/>
      <c r="AH476" s="1"/>
      <c r="AI476" s="1"/>
    </row>
    <row r="477" spans="29:35" s="8" customFormat="1" ht="14.25" customHeight="1" x14ac:dyDescent="0.85">
      <c r="AC477" s="1"/>
      <c r="AD477" s="1"/>
      <c r="AE477" s="1"/>
      <c r="AF477" s="1"/>
      <c r="AG477" s="1"/>
      <c r="AH477" s="1"/>
      <c r="AI477" s="1"/>
    </row>
    <row r="478" spans="29:35" s="8" customFormat="1" ht="14.25" customHeight="1" x14ac:dyDescent="0.85">
      <c r="AC478" s="1"/>
      <c r="AD478" s="1"/>
      <c r="AE478" s="1"/>
      <c r="AF478" s="1"/>
      <c r="AG478" s="1"/>
      <c r="AH478" s="1"/>
      <c r="AI478" s="1"/>
    </row>
    <row r="479" spans="29:35" s="8" customFormat="1" ht="14.25" customHeight="1" x14ac:dyDescent="0.85">
      <c r="AC479" s="1"/>
      <c r="AD479" s="1"/>
      <c r="AE479" s="1"/>
      <c r="AF479" s="1"/>
      <c r="AG479" s="1"/>
      <c r="AH479" s="1"/>
      <c r="AI479" s="1"/>
    </row>
    <row r="480" spans="29:35" s="8" customFormat="1" ht="14.25" customHeight="1" x14ac:dyDescent="0.85">
      <c r="AC480" s="1"/>
      <c r="AD480" s="1"/>
      <c r="AE480" s="1"/>
      <c r="AF480" s="1"/>
      <c r="AG480" s="1"/>
      <c r="AH480" s="1"/>
      <c r="AI480" s="1"/>
    </row>
    <row r="481" spans="29:35" s="8" customFormat="1" ht="14.25" customHeight="1" x14ac:dyDescent="0.85">
      <c r="AC481" s="1"/>
      <c r="AD481" s="1"/>
      <c r="AE481" s="1"/>
      <c r="AF481" s="1"/>
      <c r="AG481" s="1"/>
      <c r="AH481" s="1"/>
      <c r="AI481" s="1"/>
    </row>
    <row r="482" spans="29:35" s="8" customFormat="1" ht="14.25" customHeight="1" x14ac:dyDescent="0.85">
      <c r="AC482" s="1"/>
      <c r="AD482" s="1"/>
      <c r="AE482" s="1"/>
      <c r="AF482" s="1"/>
      <c r="AG482" s="1"/>
      <c r="AH482" s="1"/>
      <c r="AI482" s="1"/>
    </row>
    <row r="483" spans="29:35" s="8" customFormat="1" ht="14.25" customHeight="1" x14ac:dyDescent="0.85">
      <c r="AC483" s="1"/>
      <c r="AD483" s="1"/>
      <c r="AE483" s="1"/>
      <c r="AF483" s="1"/>
      <c r="AG483" s="1"/>
      <c r="AH483" s="1"/>
      <c r="AI483" s="1"/>
    </row>
    <row r="484" spans="29:35" s="8" customFormat="1" ht="14.25" customHeight="1" x14ac:dyDescent="0.85">
      <c r="AC484" s="1"/>
      <c r="AD484" s="1"/>
      <c r="AE484" s="1"/>
      <c r="AF484" s="1"/>
      <c r="AG484" s="1"/>
      <c r="AH484" s="1"/>
      <c r="AI484" s="1"/>
    </row>
    <row r="485" spans="29:35" s="8" customFormat="1" ht="14.25" customHeight="1" x14ac:dyDescent="0.85">
      <c r="AC485" s="1"/>
      <c r="AD485" s="1"/>
      <c r="AE485" s="1"/>
      <c r="AF485" s="1"/>
      <c r="AG485" s="1"/>
      <c r="AH485" s="1"/>
      <c r="AI485" s="1"/>
    </row>
    <row r="486" spans="29:35" s="8" customFormat="1" ht="14.25" customHeight="1" x14ac:dyDescent="0.85">
      <c r="AC486" s="1"/>
      <c r="AD486" s="1"/>
      <c r="AE486" s="1"/>
      <c r="AF486" s="1"/>
      <c r="AG486" s="1"/>
      <c r="AH486" s="1"/>
      <c r="AI486" s="1"/>
    </row>
    <row r="487" spans="29:35" s="8" customFormat="1" ht="14.25" customHeight="1" x14ac:dyDescent="0.85">
      <c r="AC487" s="1"/>
      <c r="AD487" s="1"/>
      <c r="AE487" s="1"/>
      <c r="AF487" s="1"/>
      <c r="AG487" s="1"/>
      <c r="AH487" s="1"/>
      <c r="AI487" s="1"/>
    </row>
    <row r="488" spans="29:35" s="8" customFormat="1" ht="14.25" customHeight="1" x14ac:dyDescent="0.85">
      <c r="AC488" s="1"/>
      <c r="AD488" s="1"/>
      <c r="AE488" s="1"/>
      <c r="AF488" s="1"/>
      <c r="AG488" s="1"/>
      <c r="AH488" s="1"/>
      <c r="AI488" s="1"/>
    </row>
    <row r="489" spans="29:35" s="8" customFormat="1" ht="14.25" customHeight="1" x14ac:dyDescent="0.85">
      <c r="AC489" s="1"/>
      <c r="AD489" s="1"/>
      <c r="AE489" s="1"/>
      <c r="AF489" s="1"/>
      <c r="AG489" s="1"/>
      <c r="AH489" s="1"/>
      <c r="AI489" s="1"/>
    </row>
    <row r="490" spans="29:35" s="8" customFormat="1" ht="14.25" customHeight="1" x14ac:dyDescent="0.85">
      <c r="AC490" s="1"/>
      <c r="AD490" s="1"/>
      <c r="AE490" s="1"/>
      <c r="AF490" s="1"/>
      <c r="AG490" s="1"/>
      <c r="AH490" s="1"/>
      <c r="AI490" s="1"/>
    </row>
    <row r="491" spans="29:35" s="8" customFormat="1" ht="14.25" customHeight="1" x14ac:dyDescent="0.85">
      <c r="AC491" s="1"/>
      <c r="AD491" s="1"/>
      <c r="AE491" s="1"/>
      <c r="AF491" s="1"/>
      <c r="AG491" s="1"/>
      <c r="AH491" s="1"/>
      <c r="AI491" s="1"/>
    </row>
    <row r="492" spans="29:35" s="8" customFormat="1" ht="14.25" customHeight="1" x14ac:dyDescent="0.85">
      <c r="AC492" s="1"/>
      <c r="AD492" s="1"/>
      <c r="AE492" s="1"/>
      <c r="AF492" s="1"/>
      <c r="AG492" s="1"/>
      <c r="AH492" s="1"/>
      <c r="AI492" s="1"/>
    </row>
    <row r="493" spans="29:35" s="8" customFormat="1" ht="14.25" customHeight="1" x14ac:dyDescent="0.85">
      <c r="AC493" s="1"/>
      <c r="AD493" s="1"/>
      <c r="AE493" s="1"/>
      <c r="AF493" s="1"/>
      <c r="AG493" s="1"/>
      <c r="AH493" s="1"/>
      <c r="AI493" s="1"/>
    </row>
    <row r="494" spans="29:35" s="8" customFormat="1" ht="14.25" customHeight="1" x14ac:dyDescent="0.85">
      <c r="AC494" s="1"/>
      <c r="AD494" s="1"/>
      <c r="AE494" s="1"/>
      <c r="AF494" s="1"/>
      <c r="AG494" s="1"/>
      <c r="AH494" s="1"/>
      <c r="AI494" s="1"/>
    </row>
    <row r="495" spans="29:35" s="8" customFormat="1" ht="14.25" customHeight="1" x14ac:dyDescent="0.85">
      <c r="AC495" s="1"/>
      <c r="AD495" s="1"/>
      <c r="AE495" s="1"/>
      <c r="AF495" s="1"/>
      <c r="AG495" s="1"/>
      <c r="AH495" s="1"/>
      <c r="AI495" s="1"/>
    </row>
    <row r="496" spans="29:35" s="8" customFormat="1" ht="14.25" customHeight="1" x14ac:dyDescent="0.85">
      <c r="AC496" s="1"/>
      <c r="AD496" s="1"/>
      <c r="AE496" s="1"/>
      <c r="AF496" s="1"/>
      <c r="AG496" s="1"/>
      <c r="AH496" s="1"/>
      <c r="AI496" s="1"/>
    </row>
    <row r="497" spans="29:35" s="8" customFormat="1" ht="14.25" customHeight="1" x14ac:dyDescent="0.85">
      <c r="AC497" s="1"/>
      <c r="AD497" s="1"/>
      <c r="AE497" s="1"/>
      <c r="AF497" s="1"/>
      <c r="AG497" s="1"/>
      <c r="AH497" s="1"/>
      <c r="AI497" s="1"/>
    </row>
    <row r="498" spans="29:35" s="8" customFormat="1" ht="14.25" customHeight="1" x14ac:dyDescent="0.85">
      <c r="AC498" s="1"/>
      <c r="AD498" s="1"/>
      <c r="AE498" s="1"/>
      <c r="AF498" s="1"/>
      <c r="AG498" s="1"/>
      <c r="AH498" s="1"/>
      <c r="AI498" s="1"/>
    </row>
    <row r="499" spans="29:35" s="8" customFormat="1" ht="14.25" customHeight="1" x14ac:dyDescent="0.85">
      <c r="AC499" s="1"/>
      <c r="AD499" s="1"/>
      <c r="AE499" s="1"/>
      <c r="AF499" s="1"/>
      <c r="AG499" s="1"/>
      <c r="AH499" s="1"/>
      <c r="AI499" s="1"/>
    </row>
    <row r="500" spans="29:35" s="8" customFormat="1" ht="14.25" customHeight="1" x14ac:dyDescent="0.85">
      <c r="AC500" s="1"/>
      <c r="AD500" s="1"/>
      <c r="AE500" s="1"/>
      <c r="AF500" s="1"/>
      <c r="AG500" s="1"/>
      <c r="AH500" s="1"/>
      <c r="AI500" s="1"/>
    </row>
    <row r="501" spans="29:35" s="8" customFormat="1" ht="14.25" customHeight="1" x14ac:dyDescent="0.85">
      <c r="AC501" s="1"/>
      <c r="AD501" s="1"/>
      <c r="AE501" s="1"/>
      <c r="AF501" s="1"/>
      <c r="AG501" s="1"/>
      <c r="AH501" s="1"/>
      <c r="AI501" s="1"/>
    </row>
    <row r="502" spans="29:35" s="8" customFormat="1" ht="14.25" customHeight="1" x14ac:dyDescent="0.85">
      <c r="AC502" s="1"/>
      <c r="AD502" s="1"/>
      <c r="AE502" s="1"/>
      <c r="AF502" s="1"/>
      <c r="AG502" s="1"/>
      <c r="AH502" s="1"/>
      <c r="AI502" s="1"/>
    </row>
    <row r="503" spans="29:35" s="8" customFormat="1" ht="14.25" customHeight="1" x14ac:dyDescent="0.85">
      <c r="AC503" s="1"/>
      <c r="AD503" s="1"/>
      <c r="AE503" s="1"/>
      <c r="AF503" s="1"/>
      <c r="AG503" s="1"/>
      <c r="AH503" s="1"/>
      <c r="AI503" s="1"/>
    </row>
    <row r="504" spans="29:35" s="8" customFormat="1" ht="14.25" customHeight="1" x14ac:dyDescent="0.85">
      <c r="AC504" s="1"/>
      <c r="AD504" s="1"/>
      <c r="AE504" s="1"/>
      <c r="AF504" s="1"/>
      <c r="AG504" s="1"/>
      <c r="AH504" s="1"/>
      <c r="AI504" s="1"/>
    </row>
    <row r="505" spans="29:35" s="8" customFormat="1" ht="14.25" customHeight="1" x14ac:dyDescent="0.85">
      <c r="AC505" s="1"/>
      <c r="AD505" s="1"/>
      <c r="AE505" s="1"/>
      <c r="AF505" s="1"/>
      <c r="AG505" s="1"/>
      <c r="AH505" s="1"/>
      <c r="AI505" s="1"/>
    </row>
    <row r="506" spans="29:35" s="8" customFormat="1" ht="14.25" customHeight="1" x14ac:dyDescent="0.85">
      <c r="AC506" s="1"/>
      <c r="AD506" s="1"/>
      <c r="AE506" s="1"/>
      <c r="AF506" s="1"/>
      <c r="AG506" s="1"/>
      <c r="AH506" s="1"/>
      <c r="AI506" s="1"/>
    </row>
    <row r="507" spans="29:35" s="8" customFormat="1" ht="14.25" customHeight="1" x14ac:dyDescent="0.85">
      <c r="AC507" s="1"/>
      <c r="AD507" s="1"/>
      <c r="AE507" s="1"/>
      <c r="AF507" s="1"/>
      <c r="AG507" s="1"/>
      <c r="AH507" s="1"/>
      <c r="AI507" s="1"/>
    </row>
    <row r="508" spans="29:35" s="8" customFormat="1" ht="14.25" customHeight="1" x14ac:dyDescent="0.85">
      <c r="AC508" s="1"/>
      <c r="AD508" s="1"/>
      <c r="AE508" s="1"/>
      <c r="AF508" s="1"/>
      <c r="AG508" s="1"/>
      <c r="AH508" s="1"/>
      <c r="AI508" s="1"/>
    </row>
    <row r="509" spans="29:35" s="8" customFormat="1" ht="14.25" customHeight="1" x14ac:dyDescent="0.85">
      <c r="AC509" s="1"/>
      <c r="AD509" s="1"/>
      <c r="AE509" s="1"/>
      <c r="AF509" s="1"/>
      <c r="AG509" s="1"/>
      <c r="AH509" s="1"/>
      <c r="AI509" s="1"/>
    </row>
    <row r="510" spans="29:35" s="8" customFormat="1" ht="14.25" customHeight="1" x14ac:dyDescent="0.85">
      <c r="AC510" s="1"/>
      <c r="AD510" s="1"/>
      <c r="AE510" s="1"/>
      <c r="AF510" s="1"/>
      <c r="AG510" s="1"/>
      <c r="AH510" s="1"/>
      <c r="AI510" s="1"/>
    </row>
    <row r="511" spans="29:35" s="8" customFormat="1" ht="14.25" customHeight="1" x14ac:dyDescent="0.85">
      <c r="AC511" s="1"/>
      <c r="AD511" s="1"/>
      <c r="AE511" s="1"/>
      <c r="AF511" s="1"/>
      <c r="AG511" s="1"/>
      <c r="AH511" s="1"/>
      <c r="AI511" s="1"/>
    </row>
    <row r="512" spans="29:35" s="8" customFormat="1" ht="14.25" customHeight="1" x14ac:dyDescent="0.85">
      <c r="AC512" s="1"/>
      <c r="AD512" s="1"/>
      <c r="AE512" s="1"/>
      <c r="AF512" s="1"/>
      <c r="AG512" s="1"/>
      <c r="AH512" s="1"/>
      <c r="AI512" s="1"/>
    </row>
    <row r="513" spans="29:35" s="8" customFormat="1" ht="14.25" customHeight="1" x14ac:dyDescent="0.85">
      <c r="AC513" s="1"/>
      <c r="AD513" s="1"/>
      <c r="AE513" s="1"/>
      <c r="AF513" s="1"/>
      <c r="AG513" s="1"/>
      <c r="AH513" s="1"/>
      <c r="AI513" s="1"/>
    </row>
    <row r="514" spans="29:35" s="8" customFormat="1" ht="14.25" customHeight="1" x14ac:dyDescent="0.85">
      <c r="AC514" s="1"/>
      <c r="AD514" s="1"/>
      <c r="AE514" s="1"/>
      <c r="AF514" s="1"/>
      <c r="AG514" s="1"/>
      <c r="AH514" s="1"/>
      <c r="AI514" s="1"/>
    </row>
    <row r="515" spans="29:35" s="8" customFormat="1" ht="14.25" customHeight="1" x14ac:dyDescent="0.85">
      <c r="AC515" s="1"/>
      <c r="AD515" s="1"/>
      <c r="AE515" s="1"/>
      <c r="AF515" s="1"/>
      <c r="AG515" s="1"/>
      <c r="AH515" s="1"/>
      <c r="AI515" s="1"/>
    </row>
    <row r="516" spans="29:35" s="8" customFormat="1" ht="14.25" customHeight="1" x14ac:dyDescent="0.85">
      <c r="AC516" s="1"/>
      <c r="AD516" s="1"/>
      <c r="AE516" s="1"/>
      <c r="AF516" s="1"/>
      <c r="AG516" s="1"/>
      <c r="AH516" s="1"/>
      <c r="AI516" s="1"/>
    </row>
    <row r="517" spans="29:35" s="8" customFormat="1" ht="14.25" customHeight="1" x14ac:dyDescent="0.85">
      <c r="AC517" s="1"/>
      <c r="AD517" s="1"/>
      <c r="AE517" s="1"/>
      <c r="AF517" s="1"/>
      <c r="AG517" s="1"/>
      <c r="AH517" s="1"/>
      <c r="AI517" s="1"/>
    </row>
    <row r="518" spans="29:35" s="8" customFormat="1" ht="14.25" customHeight="1" x14ac:dyDescent="0.85">
      <c r="AC518" s="1"/>
      <c r="AD518" s="1"/>
      <c r="AE518" s="1"/>
      <c r="AF518" s="1"/>
      <c r="AG518" s="1"/>
      <c r="AH518" s="1"/>
      <c r="AI518" s="1"/>
    </row>
    <row r="519" spans="29:35" s="8" customFormat="1" ht="14.25" customHeight="1" x14ac:dyDescent="0.85">
      <c r="AC519" s="1"/>
      <c r="AD519" s="1"/>
      <c r="AE519" s="1"/>
      <c r="AF519" s="1"/>
      <c r="AG519" s="1"/>
      <c r="AH519" s="1"/>
      <c r="AI519" s="1"/>
    </row>
    <row r="520" spans="29:35" s="8" customFormat="1" ht="14.25" customHeight="1" x14ac:dyDescent="0.85">
      <c r="AC520" s="1"/>
      <c r="AD520" s="1"/>
      <c r="AE520" s="1"/>
      <c r="AF520" s="1"/>
      <c r="AG520" s="1"/>
      <c r="AH520" s="1"/>
      <c r="AI520" s="1"/>
    </row>
    <row r="521" spans="29:35" s="8" customFormat="1" ht="14.25" customHeight="1" x14ac:dyDescent="0.85">
      <c r="AC521" s="1"/>
      <c r="AD521" s="1"/>
      <c r="AE521" s="1"/>
      <c r="AF521" s="1"/>
      <c r="AG521" s="1"/>
      <c r="AH521" s="1"/>
      <c r="AI521" s="1"/>
    </row>
    <row r="522" spans="29:35" s="8" customFormat="1" ht="14.25" customHeight="1" x14ac:dyDescent="0.85">
      <c r="AC522" s="1"/>
      <c r="AD522" s="1"/>
      <c r="AE522" s="1"/>
      <c r="AF522" s="1"/>
      <c r="AG522" s="1"/>
      <c r="AH522" s="1"/>
      <c r="AI522" s="1"/>
    </row>
    <row r="523" spans="29:35" s="8" customFormat="1" ht="14.25" customHeight="1" x14ac:dyDescent="0.85">
      <c r="AC523" s="1"/>
      <c r="AD523" s="1"/>
      <c r="AE523" s="1"/>
      <c r="AF523" s="1"/>
      <c r="AG523" s="1"/>
      <c r="AH523" s="1"/>
      <c r="AI523" s="1"/>
    </row>
    <row r="524" spans="29:35" s="8" customFormat="1" ht="14.25" customHeight="1" x14ac:dyDescent="0.85">
      <c r="AC524" s="1"/>
      <c r="AD524" s="1"/>
      <c r="AE524" s="1"/>
      <c r="AF524" s="1"/>
      <c r="AG524" s="1"/>
      <c r="AH524" s="1"/>
      <c r="AI524" s="1"/>
    </row>
    <row r="525" spans="29:35" s="8" customFormat="1" ht="14.25" customHeight="1" x14ac:dyDescent="0.85">
      <c r="AC525" s="1"/>
      <c r="AD525" s="1"/>
      <c r="AE525" s="1"/>
      <c r="AF525" s="1"/>
      <c r="AG525" s="1"/>
      <c r="AH525" s="1"/>
      <c r="AI525" s="1"/>
    </row>
    <row r="526" spans="29:35" s="8" customFormat="1" ht="14.25" customHeight="1" x14ac:dyDescent="0.85">
      <c r="AC526" s="1"/>
      <c r="AD526" s="1"/>
      <c r="AE526" s="1"/>
      <c r="AF526" s="1"/>
      <c r="AG526" s="1"/>
      <c r="AH526" s="1"/>
      <c r="AI526" s="1"/>
    </row>
    <row r="527" spans="29:35" s="8" customFormat="1" ht="14.25" customHeight="1" x14ac:dyDescent="0.85">
      <c r="AC527" s="1"/>
      <c r="AD527" s="1"/>
      <c r="AE527" s="1"/>
      <c r="AF527" s="1"/>
      <c r="AG527" s="1"/>
      <c r="AH527" s="1"/>
      <c r="AI527" s="1"/>
    </row>
    <row r="528" spans="29:35" s="8" customFormat="1" ht="14.25" customHeight="1" x14ac:dyDescent="0.85">
      <c r="AC528" s="1"/>
      <c r="AD528" s="1"/>
      <c r="AE528" s="1"/>
      <c r="AF528" s="1"/>
      <c r="AG528" s="1"/>
      <c r="AH528" s="1"/>
      <c r="AI528" s="1"/>
    </row>
    <row r="529" spans="29:35" s="8" customFormat="1" ht="14.25" customHeight="1" x14ac:dyDescent="0.85">
      <c r="AC529" s="1"/>
      <c r="AD529" s="1"/>
      <c r="AE529" s="1"/>
      <c r="AF529" s="1"/>
      <c r="AG529" s="1"/>
      <c r="AH529" s="1"/>
      <c r="AI529" s="1"/>
    </row>
    <row r="530" spans="29:35" s="8" customFormat="1" ht="14.25" customHeight="1" x14ac:dyDescent="0.85">
      <c r="AC530" s="1"/>
      <c r="AD530" s="1"/>
      <c r="AE530" s="1"/>
      <c r="AF530" s="1"/>
      <c r="AG530" s="1"/>
      <c r="AH530" s="1"/>
      <c r="AI530" s="1"/>
    </row>
    <row r="531" spans="29:35" s="8" customFormat="1" ht="14.25" customHeight="1" x14ac:dyDescent="0.85">
      <c r="AC531" s="1"/>
      <c r="AD531" s="1"/>
      <c r="AE531" s="1"/>
      <c r="AF531" s="1"/>
      <c r="AG531" s="1"/>
      <c r="AH531" s="1"/>
      <c r="AI531" s="1"/>
    </row>
    <row r="532" spans="29:35" s="8" customFormat="1" ht="14.25" customHeight="1" x14ac:dyDescent="0.85">
      <c r="AC532" s="1"/>
      <c r="AD532" s="1"/>
      <c r="AE532" s="1"/>
      <c r="AF532" s="1"/>
      <c r="AG532" s="1"/>
      <c r="AH532" s="1"/>
      <c r="AI532" s="1"/>
    </row>
    <row r="533" spans="29:35" s="8" customFormat="1" ht="14.25" customHeight="1" x14ac:dyDescent="0.85">
      <c r="AC533" s="1"/>
      <c r="AD533" s="1"/>
      <c r="AE533" s="1"/>
      <c r="AF533" s="1"/>
      <c r="AG533" s="1"/>
      <c r="AH533" s="1"/>
      <c r="AI533" s="1"/>
    </row>
    <row r="534" spans="29:35" s="8" customFormat="1" ht="14.25" customHeight="1" x14ac:dyDescent="0.85">
      <c r="AC534" s="1"/>
      <c r="AD534" s="1"/>
      <c r="AE534" s="1"/>
      <c r="AF534" s="1"/>
      <c r="AG534" s="1"/>
      <c r="AH534" s="1"/>
      <c r="AI534" s="1"/>
    </row>
    <row r="535" spans="29:35" s="8" customFormat="1" ht="14.25" customHeight="1" x14ac:dyDescent="0.85">
      <c r="AC535" s="1"/>
      <c r="AD535" s="1"/>
      <c r="AE535" s="1"/>
      <c r="AF535" s="1"/>
      <c r="AG535" s="1"/>
      <c r="AH535" s="1"/>
      <c r="AI535" s="1"/>
    </row>
    <row r="536" spans="29:35" s="8" customFormat="1" ht="14.25" customHeight="1" x14ac:dyDescent="0.85">
      <c r="AC536" s="1"/>
      <c r="AD536" s="1"/>
      <c r="AE536" s="1"/>
      <c r="AF536" s="1"/>
      <c r="AG536" s="1"/>
      <c r="AH536" s="1"/>
      <c r="AI536" s="1"/>
    </row>
    <row r="537" spans="29:35" s="8" customFormat="1" ht="14.25" customHeight="1" x14ac:dyDescent="0.85">
      <c r="AC537" s="1"/>
      <c r="AD537" s="1"/>
      <c r="AE537" s="1"/>
      <c r="AF537" s="1"/>
      <c r="AG537" s="1"/>
      <c r="AH537" s="1"/>
      <c r="AI537" s="1"/>
    </row>
    <row r="538" spans="29:35" s="8" customFormat="1" ht="14.25" customHeight="1" x14ac:dyDescent="0.85">
      <c r="AC538" s="1"/>
      <c r="AD538" s="1"/>
      <c r="AE538" s="1"/>
      <c r="AF538" s="1"/>
      <c r="AG538" s="1"/>
      <c r="AH538" s="1"/>
      <c r="AI538" s="1"/>
    </row>
    <row r="539" spans="29:35" s="8" customFormat="1" ht="14.25" customHeight="1" x14ac:dyDescent="0.85">
      <c r="AC539" s="1"/>
      <c r="AD539" s="1"/>
      <c r="AE539" s="1"/>
      <c r="AF539" s="1"/>
      <c r="AG539" s="1"/>
      <c r="AH539" s="1"/>
      <c r="AI539" s="1"/>
    </row>
    <row r="540" spans="29:35" s="8" customFormat="1" ht="14.25" customHeight="1" x14ac:dyDescent="0.85">
      <c r="AC540" s="1"/>
      <c r="AD540" s="1"/>
      <c r="AE540" s="1"/>
      <c r="AF540" s="1"/>
      <c r="AG540" s="1"/>
      <c r="AH540" s="1"/>
      <c r="AI540" s="1"/>
    </row>
    <row r="541" spans="29:35" s="8" customFormat="1" ht="14.25" customHeight="1" x14ac:dyDescent="0.85">
      <c r="AC541" s="1"/>
      <c r="AD541" s="1"/>
      <c r="AE541" s="1"/>
      <c r="AF541" s="1"/>
      <c r="AG541" s="1"/>
      <c r="AH541" s="1"/>
      <c r="AI541" s="1"/>
    </row>
    <row r="542" spans="29:35" s="8" customFormat="1" ht="14.25" customHeight="1" x14ac:dyDescent="0.85">
      <c r="AC542" s="1"/>
      <c r="AD542" s="1"/>
      <c r="AE542" s="1"/>
      <c r="AF542" s="1"/>
      <c r="AG542" s="1"/>
      <c r="AH542" s="1"/>
      <c r="AI542" s="1"/>
    </row>
    <row r="543" spans="29:35" s="8" customFormat="1" ht="14.25" customHeight="1" x14ac:dyDescent="0.85">
      <c r="AC543" s="1"/>
      <c r="AD543" s="1"/>
      <c r="AE543" s="1"/>
      <c r="AF543" s="1"/>
      <c r="AG543" s="1"/>
      <c r="AH543" s="1"/>
      <c r="AI543" s="1"/>
    </row>
    <row r="544" spans="29:35" s="8" customFormat="1" ht="14.25" customHeight="1" x14ac:dyDescent="0.85">
      <c r="AC544" s="1"/>
      <c r="AD544" s="1"/>
      <c r="AE544" s="1"/>
      <c r="AF544" s="1"/>
      <c r="AG544" s="1"/>
      <c r="AH544" s="1"/>
      <c r="AI544" s="1"/>
    </row>
    <row r="545" spans="29:35" s="8" customFormat="1" ht="14.25" customHeight="1" x14ac:dyDescent="0.85">
      <c r="AC545" s="1"/>
      <c r="AD545" s="1"/>
      <c r="AE545" s="1"/>
      <c r="AF545" s="1"/>
      <c r="AG545" s="1"/>
      <c r="AH545" s="1"/>
      <c r="AI545" s="1"/>
    </row>
    <row r="546" spans="29:35" s="8" customFormat="1" ht="14.25" customHeight="1" x14ac:dyDescent="0.85">
      <c r="AC546" s="1"/>
      <c r="AD546" s="1"/>
      <c r="AE546" s="1"/>
      <c r="AF546" s="1"/>
      <c r="AG546" s="1"/>
      <c r="AH546" s="1"/>
      <c r="AI546" s="1"/>
    </row>
    <row r="547" spans="29:35" s="8" customFormat="1" ht="14.25" customHeight="1" x14ac:dyDescent="0.85">
      <c r="AC547" s="1"/>
      <c r="AD547" s="1"/>
      <c r="AE547" s="1"/>
      <c r="AF547" s="1"/>
      <c r="AG547" s="1"/>
      <c r="AH547" s="1"/>
      <c r="AI547" s="1"/>
    </row>
    <row r="548" spans="29:35" s="8" customFormat="1" ht="14.25" customHeight="1" x14ac:dyDescent="0.85">
      <c r="AC548" s="1"/>
      <c r="AD548" s="1"/>
      <c r="AE548" s="1"/>
      <c r="AF548" s="1"/>
      <c r="AG548" s="1"/>
      <c r="AH548" s="1"/>
      <c r="AI548" s="1"/>
    </row>
    <row r="549" spans="29:35" s="8" customFormat="1" ht="14.25" customHeight="1" x14ac:dyDescent="0.85">
      <c r="AC549" s="1"/>
      <c r="AD549" s="1"/>
      <c r="AE549" s="1"/>
      <c r="AF549" s="1"/>
      <c r="AG549" s="1"/>
      <c r="AH549" s="1"/>
      <c r="AI549" s="1"/>
    </row>
    <row r="550" spans="29:35" s="8" customFormat="1" ht="14.25" customHeight="1" x14ac:dyDescent="0.85">
      <c r="AC550" s="1"/>
      <c r="AD550" s="1"/>
      <c r="AE550" s="1"/>
      <c r="AF550" s="1"/>
      <c r="AG550" s="1"/>
      <c r="AH550" s="1"/>
      <c r="AI550" s="1"/>
    </row>
    <row r="551" spans="29:35" s="8" customFormat="1" ht="14.25" customHeight="1" x14ac:dyDescent="0.85">
      <c r="AC551" s="1"/>
      <c r="AD551" s="1"/>
      <c r="AE551" s="1"/>
      <c r="AF551" s="1"/>
      <c r="AG551" s="1"/>
      <c r="AH551" s="1"/>
      <c r="AI551" s="1"/>
    </row>
    <row r="552" spans="29:35" s="8" customFormat="1" ht="14.25" customHeight="1" x14ac:dyDescent="0.85">
      <c r="AC552" s="1"/>
      <c r="AD552" s="1"/>
      <c r="AE552" s="1"/>
      <c r="AF552" s="1"/>
      <c r="AG552" s="1"/>
      <c r="AH552" s="1"/>
      <c r="AI552" s="1"/>
    </row>
    <row r="553" spans="29:35" s="8" customFormat="1" ht="14.25" customHeight="1" x14ac:dyDescent="0.85">
      <c r="AC553" s="1"/>
      <c r="AD553" s="1"/>
      <c r="AE553" s="1"/>
      <c r="AF553" s="1"/>
      <c r="AG553" s="1"/>
      <c r="AH553" s="1"/>
      <c r="AI553" s="1"/>
    </row>
    <row r="554" spans="29:35" s="8" customFormat="1" ht="14.25" customHeight="1" x14ac:dyDescent="0.85">
      <c r="AC554" s="1"/>
      <c r="AD554" s="1"/>
      <c r="AE554" s="1"/>
      <c r="AF554" s="1"/>
      <c r="AG554" s="1"/>
      <c r="AH554" s="1"/>
      <c r="AI554" s="1"/>
    </row>
    <row r="555" spans="29:35" s="8" customFormat="1" ht="14.25" customHeight="1" x14ac:dyDescent="0.85">
      <c r="AC555" s="1"/>
      <c r="AD555" s="1"/>
      <c r="AE555" s="1"/>
      <c r="AF555" s="1"/>
      <c r="AG555" s="1"/>
      <c r="AH555" s="1"/>
      <c r="AI555" s="1"/>
    </row>
    <row r="556" spans="29:35" s="8" customFormat="1" ht="14.25" customHeight="1" x14ac:dyDescent="0.85">
      <c r="AC556" s="1"/>
      <c r="AD556" s="1"/>
      <c r="AE556" s="1"/>
      <c r="AF556" s="1"/>
      <c r="AG556" s="1"/>
      <c r="AH556" s="1"/>
      <c r="AI556" s="1"/>
    </row>
    <row r="557" spans="29:35" s="8" customFormat="1" ht="14.25" customHeight="1" x14ac:dyDescent="0.85">
      <c r="AC557" s="1"/>
      <c r="AD557" s="1"/>
      <c r="AE557" s="1"/>
      <c r="AF557" s="1"/>
      <c r="AG557" s="1"/>
      <c r="AH557" s="1"/>
      <c r="AI557" s="1"/>
    </row>
    <row r="558" spans="29:35" s="8" customFormat="1" ht="14.25" customHeight="1" x14ac:dyDescent="0.85">
      <c r="AC558" s="1"/>
      <c r="AD558" s="1"/>
      <c r="AE558" s="1"/>
      <c r="AF558" s="1"/>
      <c r="AG558" s="1"/>
      <c r="AH558" s="1"/>
      <c r="AI558" s="1"/>
    </row>
    <row r="559" spans="29:35" s="8" customFormat="1" ht="14.25" customHeight="1" x14ac:dyDescent="0.85">
      <c r="AC559" s="1"/>
      <c r="AD559" s="1"/>
      <c r="AE559" s="1"/>
      <c r="AF559" s="1"/>
      <c r="AG559" s="1"/>
      <c r="AH559" s="1"/>
      <c r="AI559" s="1"/>
    </row>
    <row r="560" spans="29:35" s="8" customFormat="1" ht="14.25" customHeight="1" x14ac:dyDescent="0.85">
      <c r="AC560" s="1"/>
      <c r="AD560" s="1"/>
      <c r="AE560" s="1"/>
      <c r="AF560" s="1"/>
      <c r="AG560" s="1"/>
      <c r="AH560" s="1"/>
      <c r="AI560" s="1"/>
    </row>
    <row r="561" spans="29:35" s="8" customFormat="1" ht="14.25" customHeight="1" x14ac:dyDescent="0.85">
      <c r="AC561" s="1"/>
      <c r="AD561" s="1"/>
      <c r="AE561" s="1"/>
      <c r="AF561" s="1"/>
      <c r="AG561" s="1"/>
      <c r="AH561" s="1"/>
      <c r="AI561" s="1"/>
    </row>
    <row r="562" spans="29:35" s="8" customFormat="1" ht="14.25" customHeight="1" x14ac:dyDescent="0.85">
      <c r="AC562" s="1"/>
      <c r="AD562" s="1"/>
      <c r="AE562" s="1"/>
      <c r="AF562" s="1"/>
      <c r="AG562" s="1"/>
      <c r="AH562" s="1"/>
      <c r="AI562" s="1"/>
    </row>
    <row r="563" spans="29:35" s="8" customFormat="1" ht="14.25" customHeight="1" x14ac:dyDescent="0.85">
      <c r="AC563" s="1"/>
      <c r="AD563" s="1"/>
      <c r="AE563" s="1"/>
      <c r="AF563" s="1"/>
      <c r="AG563" s="1"/>
      <c r="AH563" s="1"/>
      <c r="AI563" s="1"/>
    </row>
    <row r="564" spans="29:35" s="8" customFormat="1" ht="14.25" customHeight="1" x14ac:dyDescent="0.85">
      <c r="AC564" s="1"/>
      <c r="AD564" s="1"/>
      <c r="AE564" s="1"/>
      <c r="AF564" s="1"/>
      <c r="AG564" s="1"/>
      <c r="AH564" s="1"/>
      <c r="AI564" s="1"/>
    </row>
    <row r="565" spans="29:35" s="8" customFormat="1" ht="14.25" customHeight="1" x14ac:dyDescent="0.85">
      <c r="AC565" s="1"/>
      <c r="AD565" s="1"/>
      <c r="AE565" s="1"/>
      <c r="AF565" s="1"/>
      <c r="AG565" s="1"/>
      <c r="AH565" s="1"/>
      <c r="AI565" s="1"/>
    </row>
    <row r="566" spans="29:35" s="8" customFormat="1" ht="14.25" customHeight="1" x14ac:dyDescent="0.85">
      <c r="AC566" s="1"/>
      <c r="AD566" s="1"/>
      <c r="AE566" s="1"/>
      <c r="AF566" s="1"/>
      <c r="AG566" s="1"/>
      <c r="AH566" s="1"/>
      <c r="AI566" s="1"/>
    </row>
    <row r="567" spans="29:35" s="8" customFormat="1" ht="14.25" customHeight="1" x14ac:dyDescent="0.85">
      <c r="AC567" s="1"/>
      <c r="AD567" s="1"/>
      <c r="AE567" s="1"/>
      <c r="AF567" s="1"/>
      <c r="AG567" s="1"/>
      <c r="AH567" s="1"/>
      <c r="AI567" s="1"/>
    </row>
    <row r="568" spans="29:35" s="8" customFormat="1" ht="14.25" customHeight="1" x14ac:dyDescent="0.85">
      <c r="AC568" s="1"/>
      <c r="AD568" s="1"/>
      <c r="AE568" s="1"/>
      <c r="AF568" s="1"/>
      <c r="AG568" s="1"/>
      <c r="AH568" s="1"/>
      <c r="AI568" s="1"/>
    </row>
    <row r="569" spans="29:35" s="8" customFormat="1" ht="14.25" customHeight="1" x14ac:dyDescent="0.85">
      <c r="AC569" s="1"/>
      <c r="AD569" s="1"/>
      <c r="AE569" s="1"/>
      <c r="AF569" s="1"/>
      <c r="AG569" s="1"/>
      <c r="AH569" s="1"/>
      <c r="AI569" s="1"/>
    </row>
    <row r="570" spans="29:35" s="8" customFormat="1" ht="14.25" customHeight="1" x14ac:dyDescent="0.85">
      <c r="AC570" s="1"/>
      <c r="AD570" s="1"/>
      <c r="AE570" s="1"/>
      <c r="AF570" s="1"/>
      <c r="AG570" s="1"/>
      <c r="AH570" s="1"/>
      <c r="AI570" s="1"/>
    </row>
    <row r="571" spans="29:35" s="8" customFormat="1" ht="14.25" customHeight="1" x14ac:dyDescent="0.85">
      <c r="AC571" s="1"/>
      <c r="AD571" s="1"/>
      <c r="AE571" s="1"/>
      <c r="AF571" s="1"/>
      <c r="AG571" s="1"/>
      <c r="AH571" s="1"/>
      <c r="AI571" s="1"/>
    </row>
    <row r="572" spans="29:35" s="8" customFormat="1" ht="14.25" customHeight="1" x14ac:dyDescent="0.85">
      <c r="AC572" s="1"/>
      <c r="AD572" s="1"/>
      <c r="AE572" s="1"/>
      <c r="AF572" s="1"/>
      <c r="AG572" s="1"/>
      <c r="AH572" s="1"/>
      <c r="AI572" s="1"/>
    </row>
    <row r="573" spans="29:35" s="8" customFormat="1" ht="14.25" customHeight="1" x14ac:dyDescent="0.85">
      <c r="AC573" s="1"/>
      <c r="AD573" s="1"/>
      <c r="AE573" s="1"/>
      <c r="AF573" s="1"/>
      <c r="AG573" s="1"/>
      <c r="AH573" s="1"/>
      <c r="AI573" s="1"/>
    </row>
    <row r="574" spans="29:35" s="8" customFormat="1" ht="14.25" customHeight="1" x14ac:dyDescent="0.85">
      <c r="AC574" s="1"/>
      <c r="AD574" s="1"/>
      <c r="AE574" s="1"/>
      <c r="AF574" s="1"/>
      <c r="AG574" s="1"/>
      <c r="AH574" s="1"/>
      <c r="AI574" s="1"/>
    </row>
    <row r="575" spans="29:35" s="8" customFormat="1" ht="14.25" customHeight="1" x14ac:dyDescent="0.85">
      <c r="AC575" s="1"/>
      <c r="AD575" s="1"/>
      <c r="AE575" s="1"/>
      <c r="AF575" s="1"/>
      <c r="AG575" s="1"/>
      <c r="AH575" s="1"/>
      <c r="AI575" s="1"/>
    </row>
    <row r="576" spans="29:35" s="8" customFormat="1" ht="14.25" customHeight="1" x14ac:dyDescent="0.85">
      <c r="AC576" s="1"/>
      <c r="AD576" s="1"/>
      <c r="AE576" s="1"/>
      <c r="AF576" s="1"/>
      <c r="AG576" s="1"/>
      <c r="AH576" s="1"/>
      <c r="AI576" s="1"/>
    </row>
    <row r="577" spans="29:35" s="8" customFormat="1" ht="14.25" customHeight="1" x14ac:dyDescent="0.85">
      <c r="AC577" s="1"/>
      <c r="AD577" s="1"/>
      <c r="AE577" s="1"/>
      <c r="AF577" s="1"/>
      <c r="AG577" s="1"/>
      <c r="AH577" s="1"/>
      <c r="AI577" s="1"/>
    </row>
    <row r="578" spans="29:35" s="8" customFormat="1" ht="14.25" customHeight="1" x14ac:dyDescent="0.85">
      <c r="AC578" s="1"/>
      <c r="AD578" s="1"/>
      <c r="AE578" s="1"/>
      <c r="AF578" s="1"/>
      <c r="AG578" s="1"/>
      <c r="AH578" s="1"/>
      <c r="AI578" s="1"/>
    </row>
    <row r="579" spans="29:35" s="8" customFormat="1" ht="14.25" customHeight="1" x14ac:dyDescent="0.85">
      <c r="AC579" s="1"/>
      <c r="AD579" s="1"/>
      <c r="AE579" s="1"/>
      <c r="AF579" s="1"/>
      <c r="AG579" s="1"/>
      <c r="AH579" s="1"/>
      <c r="AI579" s="1"/>
    </row>
    <row r="580" spans="29:35" s="8" customFormat="1" ht="14.25" customHeight="1" x14ac:dyDescent="0.85">
      <c r="AC580" s="1"/>
      <c r="AD580" s="1"/>
      <c r="AE580" s="1"/>
      <c r="AF580" s="1"/>
      <c r="AG580" s="1"/>
      <c r="AH580" s="1"/>
      <c r="AI580" s="1"/>
    </row>
    <row r="581" spans="29:35" s="8" customFormat="1" ht="14.25" customHeight="1" x14ac:dyDescent="0.85">
      <c r="AC581" s="1"/>
      <c r="AD581" s="1"/>
      <c r="AE581" s="1"/>
      <c r="AF581" s="1"/>
      <c r="AG581" s="1"/>
      <c r="AH581" s="1"/>
      <c r="AI581" s="1"/>
    </row>
    <row r="582" spans="29:35" s="8" customFormat="1" ht="14.25" customHeight="1" x14ac:dyDescent="0.85">
      <c r="AC582" s="1"/>
      <c r="AD582" s="1"/>
      <c r="AE582" s="1"/>
      <c r="AF582" s="1"/>
      <c r="AG582" s="1"/>
      <c r="AH582" s="1"/>
      <c r="AI582" s="1"/>
    </row>
    <row r="583" spans="29:35" s="8" customFormat="1" ht="14.25" customHeight="1" x14ac:dyDescent="0.85">
      <c r="AC583" s="1"/>
      <c r="AD583" s="1"/>
      <c r="AE583" s="1"/>
      <c r="AF583" s="1"/>
      <c r="AG583" s="1"/>
      <c r="AH583" s="1"/>
      <c r="AI583" s="1"/>
    </row>
    <row r="584" spans="29:35" s="8" customFormat="1" ht="14.25" customHeight="1" x14ac:dyDescent="0.85">
      <c r="AC584" s="1"/>
      <c r="AD584" s="1"/>
      <c r="AE584" s="1"/>
      <c r="AF584" s="1"/>
      <c r="AG584" s="1"/>
      <c r="AH584" s="1"/>
      <c r="AI584" s="1"/>
    </row>
    <row r="585" spans="29:35" s="8" customFormat="1" ht="14.25" customHeight="1" x14ac:dyDescent="0.85">
      <c r="AC585" s="1"/>
      <c r="AD585" s="1"/>
      <c r="AE585" s="1"/>
      <c r="AF585" s="1"/>
      <c r="AG585" s="1"/>
      <c r="AH585" s="1"/>
      <c r="AI585" s="1"/>
    </row>
    <row r="586" spans="29:35" s="8" customFormat="1" ht="14.25" customHeight="1" x14ac:dyDescent="0.85">
      <c r="AC586" s="1"/>
      <c r="AD586" s="1"/>
      <c r="AE586" s="1"/>
      <c r="AF586" s="1"/>
      <c r="AG586" s="1"/>
      <c r="AH586" s="1"/>
      <c r="AI586" s="1"/>
    </row>
    <row r="587" spans="29:35" s="8" customFormat="1" ht="14.25" customHeight="1" x14ac:dyDescent="0.85">
      <c r="AC587" s="1"/>
      <c r="AD587" s="1"/>
      <c r="AE587" s="1"/>
      <c r="AF587" s="1"/>
      <c r="AG587" s="1"/>
      <c r="AH587" s="1"/>
      <c r="AI587" s="1"/>
    </row>
    <row r="588" spans="29:35" s="8" customFormat="1" ht="14.25" customHeight="1" x14ac:dyDescent="0.85">
      <c r="AC588" s="1"/>
      <c r="AD588" s="1"/>
      <c r="AE588" s="1"/>
      <c r="AF588" s="1"/>
      <c r="AG588" s="1"/>
      <c r="AH588" s="1"/>
      <c r="AI588" s="1"/>
    </row>
    <row r="589" spans="29:35" s="8" customFormat="1" ht="14.25" customHeight="1" x14ac:dyDescent="0.85">
      <c r="AC589" s="1"/>
      <c r="AD589" s="1"/>
      <c r="AE589" s="1"/>
      <c r="AF589" s="1"/>
      <c r="AG589" s="1"/>
      <c r="AH589" s="1"/>
      <c r="AI589" s="1"/>
    </row>
    <row r="590" spans="29:35" s="8" customFormat="1" ht="14.25" customHeight="1" x14ac:dyDescent="0.85">
      <c r="AC590" s="1"/>
      <c r="AD590" s="1"/>
      <c r="AE590" s="1"/>
      <c r="AF590" s="1"/>
      <c r="AG590" s="1"/>
      <c r="AH590" s="1"/>
      <c r="AI590" s="1"/>
    </row>
    <row r="591" spans="29:35" s="8" customFormat="1" ht="14.25" customHeight="1" x14ac:dyDescent="0.85">
      <c r="AC591" s="1"/>
      <c r="AD591" s="1"/>
      <c r="AE591" s="1"/>
      <c r="AF591" s="1"/>
      <c r="AG591" s="1"/>
      <c r="AH591" s="1"/>
      <c r="AI591" s="1"/>
    </row>
    <row r="592" spans="29:35" s="8" customFormat="1" ht="14.25" customHeight="1" x14ac:dyDescent="0.85">
      <c r="AC592" s="1"/>
      <c r="AD592" s="1"/>
      <c r="AE592" s="1"/>
      <c r="AF592" s="1"/>
      <c r="AG592" s="1"/>
      <c r="AH592" s="1"/>
      <c r="AI592" s="1"/>
    </row>
    <row r="593" spans="29:35" s="8" customFormat="1" ht="14.25" customHeight="1" x14ac:dyDescent="0.85">
      <c r="AC593" s="1"/>
      <c r="AD593" s="1"/>
      <c r="AE593" s="1"/>
      <c r="AF593" s="1"/>
      <c r="AG593" s="1"/>
      <c r="AH593" s="1"/>
      <c r="AI593" s="1"/>
    </row>
    <row r="594" spans="29:35" s="8" customFormat="1" ht="14.25" customHeight="1" x14ac:dyDescent="0.85">
      <c r="AC594" s="1"/>
      <c r="AD594" s="1"/>
      <c r="AE594" s="1"/>
      <c r="AF594" s="1"/>
      <c r="AG594" s="1"/>
      <c r="AH594" s="1"/>
      <c r="AI594" s="1"/>
    </row>
    <row r="595" spans="29:35" s="8" customFormat="1" ht="14.25" customHeight="1" x14ac:dyDescent="0.85">
      <c r="AC595" s="1"/>
      <c r="AD595" s="1"/>
      <c r="AE595" s="1"/>
      <c r="AF595" s="1"/>
      <c r="AG595" s="1"/>
      <c r="AH595" s="1"/>
      <c r="AI595" s="1"/>
    </row>
    <row r="596" spans="29:35" s="8" customFormat="1" ht="14.25" customHeight="1" x14ac:dyDescent="0.85">
      <c r="AC596" s="1"/>
      <c r="AD596" s="1"/>
      <c r="AE596" s="1"/>
      <c r="AF596" s="1"/>
      <c r="AG596" s="1"/>
      <c r="AH596" s="1"/>
      <c r="AI596" s="1"/>
    </row>
    <row r="597" spans="29:35" s="8" customFormat="1" ht="14.25" customHeight="1" x14ac:dyDescent="0.85">
      <c r="AC597" s="1"/>
      <c r="AD597" s="1"/>
      <c r="AE597" s="1"/>
      <c r="AF597" s="1"/>
      <c r="AG597" s="1"/>
      <c r="AH597" s="1"/>
      <c r="AI597" s="1"/>
    </row>
    <row r="598" spans="29:35" s="8" customFormat="1" ht="14.25" customHeight="1" x14ac:dyDescent="0.85">
      <c r="AC598" s="1"/>
      <c r="AD598" s="1"/>
      <c r="AE598" s="1"/>
      <c r="AF598" s="1"/>
      <c r="AG598" s="1"/>
      <c r="AH598" s="1"/>
      <c r="AI598" s="1"/>
    </row>
    <row r="599" spans="29:35" s="8" customFormat="1" ht="14.25" customHeight="1" x14ac:dyDescent="0.85">
      <c r="AC599" s="1"/>
      <c r="AD599" s="1"/>
      <c r="AE599" s="1"/>
      <c r="AF599" s="1"/>
      <c r="AG599" s="1"/>
      <c r="AH599" s="1"/>
      <c r="AI599" s="1"/>
    </row>
    <row r="600" spans="29:35" s="8" customFormat="1" ht="14.25" customHeight="1" x14ac:dyDescent="0.85">
      <c r="AC600" s="1"/>
      <c r="AD600" s="1"/>
      <c r="AE600" s="1"/>
      <c r="AF600" s="1"/>
      <c r="AG600" s="1"/>
      <c r="AH600" s="1"/>
      <c r="AI600" s="1"/>
    </row>
    <row r="601" spans="29:35" s="8" customFormat="1" ht="14.25" customHeight="1" x14ac:dyDescent="0.85">
      <c r="AC601" s="1"/>
      <c r="AD601" s="1"/>
      <c r="AE601" s="1"/>
      <c r="AF601" s="1"/>
      <c r="AG601" s="1"/>
      <c r="AH601" s="1"/>
      <c r="AI601" s="1"/>
    </row>
    <row r="602" spans="29:35" s="8" customFormat="1" ht="14.25" customHeight="1" x14ac:dyDescent="0.85">
      <c r="AC602" s="1"/>
      <c r="AD602" s="1"/>
      <c r="AE602" s="1"/>
      <c r="AF602" s="1"/>
      <c r="AG602" s="1"/>
      <c r="AH602" s="1"/>
      <c r="AI602" s="1"/>
    </row>
    <row r="603" spans="29:35" s="8" customFormat="1" ht="14.25" customHeight="1" x14ac:dyDescent="0.85">
      <c r="AC603" s="1"/>
      <c r="AD603" s="1"/>
      <c r="AE603" s="1"/>
      <c r="AF603" s="1"/>
      <c r="AG603" s="1"/>
      <c r="AH603" s="1"/>
      <c r="AI603" s="1"/>
    </row>
    <row r="604" spans="29:35" s="8" customFormat="1" ht="14.25" customHeight="1" x14ac:dyDescent="0.85">
      <c r="AC604" s="1"/>
      <c r="AD604" s="1"/>
      <c r="AE604" s="1"/>
      <c r="AF604" s="1"/>
      <c r="AG604" s="1"/>
      <c r="AH604" s="1"/>
      <c r="AI604" s="1"/>
    </row>
    <row r="605" spans="29:35" s="8" customFormat="1" ht="14.25" customHeight="1" x14ac:dyDescent="0.85">
      <c r="AC605" s="1"/>
      <c r="AD605" s="1"/>
      <c r="AE605" s="1"/>
      <c r="AF605" s="1"/>
      <c r="AG605" s="1"/>
      <c r="AH605" s="1"/>
      <c r="AI605" s="1"/>
    </row>
    <row r="606" spans="29:35" s="8" customFormat="1" ht="14.25" customHeight="1" x14ac:dyDescent="0.85">
      <c r="AC606" s="1"/>
      <c r="AD606" s="1"/>
      <c r="AE606" s="1"/>
      <c r="AF606" s="1"/>
      <c r="AG606" s="1"/>
      <c r="AH606" s="1"/>
      <c r="AI606" s="1"/>
    </row>
    <row r="607" spans="29:35" s="8" customFormat="1" ht="14.25" customHeight="1" x14ac:dyDescent="0.85">
      <c r="AC607" s="1"/>
      <c r="AD607" s="1"/>
      <c r="AE607" s="1"/>
      <c r="AF607" s="1"/>
      <c r="AG607" s="1"/>
      <c r="AH607" s="1"/>
      <c r="AI607" s="1"/>
    </row>
    <row r="608" spans="29:35" s="8" customFormat="1" ht="14.25" customHeight="1" x14ac:dyDescent="0.85">
      <c r="AC608" s="1"/>
      <c r="AD608" s="1"/>
      <c r="AE608" s="1"/>
      <c r="AF608" s="1"/>
      <c r="AG608" s="1"/>
      <c r="AH608" s="1"/>
      <c r="AI608" s="1"/>
    </row>
    <row r="609" spans="29:35" s="8" customFormat="1" ht="14.25" customHeight="1" x14ac:dyDescent="0.85">
      <c r="AC609" s="1"/>
      <c r="AD609" s="1"/>
      <c r="AE609" s="1"/>
      <c r="AF609" s="1"/>
      <c r="AG609" s="1"/>
      <c r="AH609" s="1"/>
      <c r="AI609" s="1"/>
    </row>
    <row r="610" spans="29:35" s="8" customFormat="1" ht="14.25" customHeight="1" x14ac:dyDescent="0.85">
      <c r="AC610" s="1"/>
      <c r="AD610" s="1"/>
      <c r="AE610" s="1"/>
      <c r="AF610" s="1"/>
      <c r="AG610" s="1"/>
      <c r="AH610" s="1"/>
      <c r="AI610" s="1"/>
    </row>
    <row r="611" spans="29:35" s="8" customFormat="1" ht="14.25" customHeight="1" x14ac:dyDescent="0.85">
      <c r="AC611" s="1"/>
      <c r="AD611" s="1"/>
      <c r="AE611" s="1"/>
      <c r="AF611" s="1"/>
      <c r="AG611" s="1"/>
      <c r="AH611" s="1"/>
      <c r="AI611" s="1"/>
    </row>
    <row r="612" spans="29:35" s="8" customFormat="1" ht="14.25" customHeight="1" x14ac:dyDescent="0.85">
      <c r="AC612" s="1"/>
      <c r="AD612" s="1"/>
      <c r="AE612" s="1"/>
      <c r="AF612" s="1"/>
      <c r="AG612" s="1"/>
      <c r="AH612" s="1"/>
      <c r="AI612" s="1"/>
    </row>
    <row r="613" spans="29:35" s="8" customFormat="1" ht="14.25" customHeight="1" x14ac:dyDescent="0.85">
      <c r="AC613" s="1"/>
      <c r="AD613" s="1"/>
      <c r="AE613" s="1"/>
      <c r="AF613" s="1"/>
      <c r="AG613" s="1"/>
      <c r="AH613" s="1"/>
      <c r="AI613" s="1"/>
    </row>
    <row r="614" spans="29:35" s="8" customFormat="1" ht="14.25" customHeight="1" x14ac:dyDescent="0.85">
      <c r="AC614" s="1"/>
      <c r="AD614" s="1"/>
      <c r="AE614" s="1"/>
      <c r="AF614" s="1"/>
      <c r="AG614" s="1"/>
      <c r="AH614" s="1"/>
      <c r="AI614" s="1"/>
    </row>
    <row r="615" spans="29:35" s="8" customFormat="1" ht="14.25" customHeight="1" x14ac:dyDescent="0.85">
      <c r="AC615" s="1"/>
      <c r="AD615" s="1"/>
      <c r="AE615" s="1"/>
      <c r="AF615" s="1"/>
      <c r="AG615" s="1"/>
      <c r="AH615" s="1"/>
      <c r="AI615" s="1"/>
    </row>
    <row r="616" spans="29:35" s="8" customFormat="1" ht="14.25" customHeight="1" x14ac:dyDescent="0.85">
      <c r="AC616" s="1"/>
      <c r="AD616" s="1"/>
      <c r="AE616" s="1"/>
      <c r="AF616" s="1"/>
      <c r="AG616" s="1"/>
      <c r="AH616" s="1"/>
      <c r="AI616" s="1"/>
    </row>
    <row r="617" spans="29:35" s="8" customFormat="1" ht="14.25" customHeight="1" x14ac:dyDescent="0.85">
      <c r="AC617" s="1"/>
      <c r="AD617" s="1"/>
      <c r="AE617" s="1"/>
      <c r="AF617" s="1"/>
      <c r="AG617" s="1"/>
      <c r="AH617" s="1"/>
      <c r="AI617" s="1"/>
    </row>
    <row r="618" spans="29:35" s="8" customFormat="1" ht="14.25" customHeight="1" x14ac:dyDescent="0.85">
      <c r="AC618" s="1"/>
      <c r="AD618" s="1"/>
      <c r="AE618" s="1"/>
      <c r="AF618" s="1"/>
      <c r="AG618" s="1"/>
      <c r="AH618" s="1"/>
      <c r="AI618" s="1"/>
    </row>
    <row r="619" spans="29:35" s="8" customFormat="1" ht="14.25" customHeight="1" x14ac:dyDescent="0.85">
      <c r="AC619" s="1"/>
      <c r="AD619" s="1"/>
      <c r="AE619" s="1"/>
      <c r="AF619" s="1"/>
      <c r="AG619" s="1"/>
      <c r="AH619" s="1"/>
      <c r="AI619" s="1"/>
    </row>
    <row r="620" spans="29:35" s="8" customFormat="1" ht="14.25" customHeight="1" x14ac:dyDescent="0.85">
      <c r="AC620" s="1"/>
      <c r="AD620" s="1"/>
      <c r="AE620" s="1"/>
      <c r="AF620" s="1"/>
      <c r="AG620" s="1"/>
      <c r="AH620" s="1"/>
      <c r="AI620" s="1"/>
    </row>
    <row r="621" spans="29:35" s="8" customFormat="1" ht="14.25" customHeight="1" x14ac:dyDescent="0.85">
      <c r="AC621" s="1"/>
      <c r="AD621" s="1"/>
      <c r="AE621" s="1"/>
      <c r="AF621" s="1"/>
      <c r="AG621" s="1"/>
      <c r="AH621" s="1"/>
      <c r="AI621" s="1"/>
    </row>
    <row r="622" spans="29:35" s="8" customFormat="1" ht="14.25" customHeight="1" x14ac:dyDescent="0.85">
      <c r="AC622" s="1"/>
      <c r="AD622" s="1"/>
      <c r="AE622" s="1"/>
      <c r="AF622" s="1"/>
      <c r="AG622" s="1"/>
      <c r="AH622" s="1"/>
      <c r="AI622" s="1"/>
    </row>
    <row r="623" spans="29:35" s="8" customFormat="1" ht="14.25" customHeight="1" x14ac:dyDescent="0.85">
      <c r="AC623" s="1"/>
      <c r="AD623" s="1"/>
      <c r="AE623" s="1"/>
      <c r="AF623" s="1"/>
      <c r="AG623" s="1"/>
      <c r="AH623" s="1"/>
      <c r="AI623" s="1"/>
    </row>
    <row r="624" spans="29:35" s="8" customFormat="1" ht="14.25" customHeight="1" x14ac:dyDescent="0.85">
      <c r="AC624" s="1"/>
      <c r="AD624" s="1"/>
      <c r="AE624" s="1"/>
      <c r="AF624" s="1"/>
      <c r="AG624" s="1"/>
      <c r="AH624" s="1"/>
      <c r="AI624" s="1"/>
    </row>
    <row r="625" spans="29:35" s="8" customFormat="1" ht="14.25" customHeight="1" x14ac:dyDescent="0.85">
      <c r="AC625" s="1"/>
      <c r="AD625" s="1"/>
      <c r="AE625" s="1"/>
      <c r="AF625" s="1"/>
      <c r="AG625" s="1"/>
      <c r="AH625" s="1"/>
      <c r="AI625" s="1"/>
    </row>
    <row r="626" spans="29:35" s="8" customFormat="1" ht="14.25" customHeight="1" x14ac:dyDescent="0.85">
      <c r="AC626" s="1"/>
      <c r="AD626" s="1"/>
      <c r="AE626" s="1"/>
      <c r="AF626" s="1"/>
      <c r="AG626" s="1"/>
      <c r="AH626" s="1"/>
      <c r="AI626" s="1"/>
    </row>
    <row r="627" spans="29:35" s="8" customFormat="1" ht="14.25" customHeight="1" x14ac:dyDescent="0.85">
      <c r="AC627" s="1"/>
      <c r="AD627" s="1"/>
      <c r="AE627" s="1"/>
      <c r="AF627" s="1"/>
      <c r="AG627" s="1"/>
      <c r="AH627" s="1"/>
      <c r="AI627" s="1"/>
    </row>
    <row r="628" spans="29:35" s="8" customFormat="1" ht="14.25" customHeight="1" x14ac:dyDescent="0.85">
      <c r="AC628" s="1"/>
      <c r="AD628" s="1"/>
      <c r="AE628" s="1"/>
      <c r="AF628" s="1"/>
      <c r="AG628" s="1"/>
      <c r="AH628" s="1"/>
      <c r="AI628" s="1"/>
    </row>
    <row r="629" spans="29:35" s="8" customFormat="1" ht="14.25" customHeight="1" x14ac:dyDescent="0.85">
      <c r="AC629" s="1"/>
      <c r="AD629" s="1"/>
      <c r="AE629" s="1"/>
      <c r="AF629" s="1"/>
      <c r="AG629" s="1"/>
      <c r="AH629" s="1"/>
      <c r="AI629" s="1"/>
    </row>
    <row r="630" spans="29:35" s="8" customFormat="1" ht="14.25" customHeight="1" x14ac:dyDescent="0.85">
      <c r="AC630" s="1"/>
      <c r="AD630" s="1"/>
      <c r="AE630" s="1"/>
      <c r="AF630" s="1"/>
      <c r="AG630" s="1"/>
      <c r="AH630" s="1"/>
      <c r="AI630" s="1"/>
    </row>
    <row r="631" spans="29:35" s="8" customFormat="1" ht="14.25" customHeight="1" x14ac:dyDescent="0.85">
      <c r="AC631" s="1"/>
      <c r="AD631" s="1"/>
      <c r="AE631" s="1"/>
      <c r="AF631" s="1"/>
      <c r="AG631" s="1"/>
      <c r="AH631" s="1"/>
      <c r="AI631" s="1"/>
    </row>
    <row r="632" spans="29:35" s="8" customFormat="1" ht="14.25" customHeight="1" x14ac:dyDescent="0.85">
      <c r="AC632" s="1"/>
      <c r="AD632" s="1"/>
      <c r="AE632" s="1"/>
      <c r="AF632" s="1"/>
      <c r="AG632" s="1"/>
      <c r="AH632" s="1"/>
      <c r="AI632" s="1"/>
    </row>
    <row r="633" spans="29:35" s="8" customFormat="1" ht="14.25" customHeight="1" x14ac:dyDescent="0.85">
      <c r="AC633" s="1"/>
      <c r="AD633" s="1"/>
      <c r="AE633" s="1"/>
      <c r="AF633" s="1"/>
      <c r="AG633" s="1"/>
      <c r="AH633" s="1"/>
      <c r="AI633" s="1"/>
    </row>
    <row r="634" spans="29:35" s="8" customFormat="1" ht="14.25" customHeight="1" x14ac:dyDescent="0.85">
      <c r="AC634" s="1"/>
      <c r="AD634" s="1"/>
      <c r="AE634" s="1"/>
      <c r="AF634" s="1"/>
      <c r="AG634" s="1"/>
      <c r="AH634" s="1"/>
      <c r="AI634" s="1"/>
    </row>
    <row r="635" spans="29:35" s="8" customFormat="1" ht="14.25" customHeight="1" x14ac:dyDescent="0.85">
      <c r="AC635" s="1"/>
      <c r="AD635" s="1"/>
      <c r="AE635" s="1"/>
      <c r="AF635" s="1"/>
      <c r="AG635" s="1"/>
      <c r="AH635" s="1"/>
      <c r="AI635" s="1"/>
    </row>
    <row r="636" spans="29:35" s="8" customFormat="1" ht="14.25" customHeight="1" x14ac:dyDescent="0.85">
      <c r="AC636" s="1"/>
      <c r="AD636" s="1"/>
      <c r="AE636" s="1"/>
      <c r="AF636" s="1"/>
      <c r="AG636" s="1"/>
      <c r="AH636" s="1"/>
      <c r="AI636" s="1"/>
    </row>
    <row r="637" spans="29:35" s="8" customFormat="1" ht="14.25" customHeight="1" x14ac:dyDescent="0.85">
      <c r="AC637" s="1"/>
      <c r="AD637" s="1"/>
      <c r="AE637" s="1"/>
      <c r="AF637" s="1"/>
      <c r="AG637" s="1"/>
      <c r="AH637" s="1"/>
      <c r="AI637" s="1"/>
    </row>
    <row r="638" spans="29:35" s="8" customFormat="1" ht="14.25" customHeight="1" x14ac:dyDescent="0.85">
      <c r="AC638" s="1"/>
      <c r="AD638" s="1"/>
      <c r="AE638" s="1"/>
      <c r="AF638" s="1"/>
      <c r="AG638" s="1"/>
      <c r="AH638" s="1"/>
      <c r="AI638" s="1"/>
    </row>
    <row r="639" spans="29:35" s="8" customFormat="1" ht="14.25" customHeight="1" x14ac:dyDescent="0.85">
      <c r="AC639" s="1"/>
      <c r="AD639" s="1"/>
      <c r="AE639" s="1"/>
      <c r="AF639" s="1"/>
      <c r="AG639" s="1"/>
      <c r="AH639" s="1"/>
      <c r="AI639" s="1"/>
    </row>
    <row r="640" spans="29:35" s="8" customFormat="1" ht="14.25" customHeight="1" x14ac:dyDescent="0.85">
      <c r="AC640" s="1"/>
      <c r="AD640" s="1"/>
      <c r="AE640" s="1"/>
      <c r="AF640" s="1"/>
      <c r="AG640" s="1"/>
      <c r="AH640" s="1"/>
      <c r="AI640" s="1"/>
    </row>
    <row r="641" spans="29:35" s="8" customFormat="1" ht="14.25" customHeight="1" x14ac:dyDescent="0.85">
      <c r="AC641" s="1"/>
      <c r="AD641" s="1"/>
      <c r="AE641" s="1"/>
      <c r="AF641" s="1"/>
      <c r="AG641" s="1"/>
      <c r="AH641" s="1"/>
      <c r="AI641" s="1"/>
    </row>
    <row r="642" spans="29:35" s="8" customFormat="1" ht="14.25" customHeight="1" x14ac:dyDescent="0.85">
      <c r="AC642" s="1"/>
      <c r="AD642" s="1"/>
      <c r="AE642" s="1"/>
      <c r="AF642" s="1"/>
      <c r="AG642" s="1"/>
      <c r="AH642" s="1"/>
      <c r="AI642" s="1"/>
    </row>
    <row r="643" spans="29:35" s="8" customFormat="1" ht="14.25" customHeight="1" x14ac:dyDescent="0.85">
      <c r="AC643" s="1"/>
      <c r="AD643" s="1"/>
      <c r="AE643" s="1"/>
      <c r="AF643" s="1"/>
      <c r="AG643" s="1"/>
      <c r="AH643" s="1"/>
      <c r="AI643" s="1"/>
    </row>
    <row r="644" spans="29:35" s="8" customFormat="1" ht="14.25" customHeight="1" x14ac:dyDescent="0.85">
      <c r="AC644" s="1"/>
      <c r="AD644" s="1"/>
      <c r="AE644" s="1"/>
      <c r="AF644" s="1"/>
      <c r="AG644" s="1"/>
      <c r="AH644" s="1"/>
      <c r="AI644" s="1"/>
    </row>
    <row r="645" spans="29:35" s="8" customFormat="1" ht="14.25" customHeight="1" x14ac:dyDescent="0.85">
      <c r="AC645" s="1"/>
      <c r="AD645" s="1"/>
      <c r="AE645" s="1"/>
      <c r="AF645" s="1"/>
      <c r="AG645" s="1"/>
      <c r="AH645" s="1"/>
      <c r="AI645" s="1"/>
    </row>
    <row r="646" spans="29:35" s="8" customFormat="1" ht="14.25" customHeight="1" x14ac:dyDescent="0.85">
      <c r="AC646" s="1"/>
      <c r="AD646" s="1"/>
      <c r="AE646" s="1"/>
      <c r="AF646" s="1"/>
      <c r="AG646" s="1"/>
      <c r="AH646" s="1"/>
      <c r="AI646" s="1"/>
    </row>
    <row r="647" spans="29:35" s="8" customFormat="1" ht="14.25" customHeight="1" x14ac:dyDescent="0.85">
      <c r="AC647" s="1"/>
      <c r="AD647" s="1"/>
      <c r="AE647" s="1"/>
      <c r="AF647" s="1"/>
      <c r="AG647" s="1"/>
      <c r="AH647" s="1"/>
      <c r="AI647" s="1"/>
    </row>
    <row r="648" spans="29:35" s="8" customFormat="1" ht="14.25" customHeight="1" x14ac:dyDescent="0.85">
      <c r="AC648" s="1"/>
      <c r="AD648" s="1"/>
      <c r="AE648" s="1"/>
      <c r="AF648" s="1"/>
      <c r="AG648" s="1"/>
      <c r="AH648" s="1"/>
      <c r="AI648" s="1"/>
    </row>
    <row r="649" spans="29:35" s="8" customFormat="1" ht="14.25" customHeight="1" x14ac:dyDescent="0.85">
      <c r="AC649" s="1"/>
      <c r="AD649" s="1"/>
      <c r="AE649" s="1"/>
      <c r="AF649" s="1"/>
      <c r="AG649" s="1"/>
      <c r="AH649" s="1"/>
      <c r="AI649" s="1"/>
    </row>
    <row r="650" spans="29:35" s="8" customFormat="1" ht="14.25" customHeight="1" x14ac:dyDescent="0.85">
      <c r="AC650" s="1"/>
      <c r="AD650" s="1"/>
      <c r="AE650" s="1"/>
      <c r="AF650" s="1"/>
      <c r="AG650" s="1"/>
      <c r="AH650" s="1"/>
      <c r="AI650" s="1"/>
    </row>
    <row r="651" spans="29:35" s="8" customFormat="1" ht="14.25" customHeight="1" x14ac:dyDescent="0.85">
      <c r="AC651" s="1"/>
      <c r="AD651" s="1"/>
      <c r="AE651" s="1"/>
      <c r="AF651" s="1"/>
      <c r="AG651" s="1"/>
      <c r="AH651" s="1"/>
      <c r="AI651" s="1"/>
    </row>
    <row r="652" spans="29:35" s="8" customFormat="1" ht="14.25" customHeight="1" x14ac:dyDescent="0.85">
      <c r="AC652" s="1"/>
      <c r="AD652" s="1"/>
      <c r="AE652" s="1"/>
      <c r="AF652" s="1"/>
      <c r="AG652" s="1"/>
      <c r="AH652" s="1"/>
      <c r="AI652" s="1"/>
    </row>
    <row r="653" spans="29:35" s="8" customFormat="1" ht="14.25" customHeight="1" x14ac:dyDescent="0.85">
      <c r="AC653" s="1"/>
      <c r="AD653" s="1"/>
      <c r="AE653" s="1"/>
      <c r="AF653" s="1"/>
      <c r="AG653" s="1"/>
      <c r="AH653" s="1"/>
      <c r="AI653" s="1"/>
    </row>
    <row r="654" spans="29:35" s="8" customFormat="1" ht="14.25" customHeight="1" x14ac:dyDescent="0.85">
      <c r="AC654" s="1"/>
      <c r="AD654" s="1"/>
      <c r="AE654" s="1"/>
      <c r="AF654" s="1"/>
      <c r="AG654" s="1"/>
      <c r="AH654" s="1"/>
      <c r="AI654" s="1"/>
    </row>
    <row r="655" spans="29:35" s="8" customFormat="1" ht="14.25" customHeight="1" x14ac:dyDescent="0.85">
      <c r="AC655" s="1"/>
      <c r="AD655" s="1"/>
      <c r="AE655" s="1"/>
      <c r="AF655" s="1"/>
      <c r="AG655" s="1"/>
      <c r="AH655" s="1"/>
      <c r="AI655" s="1"/>
    </row>
    <row r="656" spans="29:35" s="8" customFormat="1" ht="14.25" customHeight="1" x14ac:dyDescent="0.85">
      <c r="AC656" s="1"/>
      <c r="AD656" s="1"/>
      <c r="AE656" s="1"/>
      <c r="AF656" s="1"/>
      <c r="AG656" s="1"/>
      <c r="AH656" s="1"/>
      <c r="AI656" s="1"/>
    </row>
    <row r="657" spans="29:35" s="8" customFormat="1" ht="14.25" customHeight="1" x14ac:dyDescent="0.85">
      <c r="AC657" s="1"/>
      <c r="AD657" s="1"/>
      <c r="AE657" s="1"/>
      <c r="AF657" s="1"/>
      <c r="AG657" s="1"/>
      <c r="AH657" s="1"/>
      <c r="AI657" s="1"/>
    </row>
    <row r="658" spans="29:35" s="8" customFormat="1" ht="14.25" customHeight="1" x14ac:dyDescent="0.85">
      <c r="AC658" s="1"/>
      <c r="AD658" s="1"/>
      <c r="AE658" s="1"/>
      <c r="AF658" s="1"/>
      <c r="AG658" s="1"/>
      <c r="AH658" s="1"/>
      <c r="AI658" s="1"/>
    </row>
    <row r="659" spans="29:35" s="8" customFormat="1" ht="14.25" customHeight="1" x14ac:dyDescent="0.85">
      <c r="AC659" s="1"/>
      <c r="AD659" s="1"/>
      <c r="AE659" s="1"/>
      <c r="AF659" s="1"/>
      <c r="AG659" s="1"/>
      <c r="AH659" s="1"/>
      <c r="AI659" s="1"/>
    </row>
    <row r="660" spans="29:35" s="8" customFormat="1" ht="14.25" customHeight="1" x14ac:dyDescent="0.85">
      <c r="AC660" s="1"/>
      <c r="AD660" s="1"/>
      <c r="AE660" s="1"/>
      <c r="AF660" s="1"/>
      <c r="AG660" s="1"/>
      <c r="AH660" s="1"/>
      <c r="AI660" s="1"/>
    </row>
    <row r="661" spans="29:35" s="8" customFormat="1" ht="14.25" customHeight="1" x14ac:dyDescent="0.85">
      <c r="AC661" s="1"/>
      <c r="AD661" s="1"/>
      <c r="AE661" s="1"/>
      <c r="AF661" s="1"/>
      <c r="AG661" s="1"/>
      <c r="AH661" s="1"/>
      <c r="AI661" s="1"/>
    </row>
    <row r="662" spans="29:35" s="8" customFormat="1" ht="14.25" customHeight="1" x14ac:dyDescent="0.85">
      <c r="AC662" s="1"/>
      <c r="AD662" s="1"/>
      <c r="AE662" s="1"/>
      <c r="AF662" s="1"/>
      <c r="AG662" s="1"/>
      <c r="AH662" s="1"/>
      <c r="AI662" s="1"/>
    </row>
    <row r="663" spans="29:35" s="8" customFormat="1" ht="14.25" customHeight="1" x14ac:dyDescent="0.85">
      <c r="AC663" s="1"/>
      <c r="AD663" s="1"/>
      <c r="AE663" s="1"/>
      <c r="AF663" s="1"/>
      <c r="AG663" s="1"/>
      <c r="AH663" s="1"/>
      <c r="AI663" s="1"/>
    </row>
    <row r="664" spans="29:35" s="8" customFormat="1" ht="14.25" customHeight="1" x14ac:dyDescent="0.85">
      <c r="AC664" s="1"/>
      <c r="AD664" s="1"/>
      <c r="AE664" s="1"/>
      <c r="AF664" s="1"/>
      <c r="AG664" s="1"/>
      <c r="AH664" s="1"/>
      <c r="AI664" s="1"/>
    </row>
    <row r="665" spans="29:35" s="8" customFormat="1" ht="14.25" customHeight="1" x14ac:dyDescent="0.85">
      <c r="AC665" s="1"/>
      <c r="AD665" s="1"/>
      <c r="AE665" s="1"/>
      <c r="AF665" s="1"/>
      <c r="AG665" s="1"/>
      <c r="AH665" s="1"/>
      <c r="AI665" s="1"/>
    </row>
    <row r="666" spans="29:35" s="8" customFormat="1" ht="14.25" customHeight="1" x14ac:dyDescent="0.85">
      <c r="AC666" s="1"/>
      <c r="AD666" s="1"/>
      <c r="AE666" s="1"/>
      <c r="AF666" s="1"/>
      <c r="AG666" s="1"/>
      <c r="AH666" s="1"/>
      <c r="AI666" s="1"/>
    </row>
    <row r="667" spans="29:35" s="8" customFormat="1" ht="14.25" customHeight="1" x14ac:dyDescent="0.85">
      <c r="AC667" s="1"/>
      <c r="AD667" s="1"/>
      <c r="AE667" s="1"/>
      <c r="AF667" s="1"/>
      <c r="AG667" s="1"/>
      <c r="AH667" s="1"/>
      <c r="AI667" s="1"/>
    </row>
    <row r="668" spans="29:35" s="8" customFormat="1" ht="14.25" customHeight="1" x14ac:dyDescent="0.85">
      <c r="AC668" s="1"/>
      <c r="AD668" s="1"/>
      <c r="AE668" s="1"/>
      <c r="AF668" s="1"/>
      <c r="AG668" s="1"/>
      <c r="AH668" s="1"/>
      <c r="AI668" s="1"/>
    </row>
    <row r="669" spans="29:35" s="8" customFormat="1" ht="14.25" customHeight="1" x14ac:dyDescent="0.85">
      <c r="AC669" s="1"/>
      <c r="AD669" s="1"/>
      <c r="AE669" s="1"/>
      <c r="AF669" s="1"/>
      <c r="AG669" s="1"/>
      <c r="AH669" s="1"/>
      <c r="AI669" s="1"/>
    </row>
    <row r="670" spans="29:35" s="8" customFormat="1" ht="14.25" customHeight="1" x14ac:dyDescent="0.85">
      <c r="AC670" s="1"/>
      <c r="AD670" s="1"/>
      <c r="AE670" s="1"/>
      <c r="AF670" s="1"/>
      <c r="AG670" s="1"/>
      <c r="AH670" s="1"/>
      <c r="AI670" s="1"/>
    </row>
    <row r="671" spans="29:35" s="8" customFormat="1" ht="14.25" customHeight="1" x14ac:dyDescent="0.85">
      <c r="AC671" s="1"/>
      <c r="AD671" s="1"/>
      <c r="AE671" s="1"/>
      <c r="AF671" s="1"/>
      <c r="AG671" s="1"/>
      <c r="AH671" s="1"/>
      <c r="AI671" s="1"/>
    </row>
    <row r="672" spans="29:35" s="8" customFormat="1" ht="14.25" customHeight="1" x14ac:dyDescent="0.85">
      <c r="AC672" s="1"/>
      <c r="AD672" s="1"/>
      <c r="AE672" s="1"/>
      <c r="AF672" s="1"/>
      <c r="AG672" s="1"/>
      <c r="AH672" s="1"/>
      <c r="AI672" s="1"/>
    </row>
    <row r="673" spans="29:35" s="8" customFormat="1" ht="14.25" customHeight="1" x14ac:dyDescent="0.85">
      <c r="AC673" s="1"/>
      <c r="AD673" s="1"/>
      <c r="AE673" s="1"/>
      <c r="AF673" s="1"/>
      <c r="AG673" s="1"/>
      <c r="AH673" s="1"/>
      <c r="AI673" s="1"/>
    </row>
    <row r="674" spans="29:35" s="8" customFormat="1" ht="14.25" customHeight="1" x14ac:dyDescent="0.85">
      <c r="AC674" s="1"/>
      <c r="AD674" s="1"/>
      <c r="AE674" s="1"/>
      <c r="AF674" s="1"/>
      <c r="AG674" s="1"/>
      <c r="AH674" s="1"/>
      <c r="AI674" s="1"/>
    </row>
    <row r="675" spans="29:35" s="8" customFormat="1" ht="14.25" customHeight="1" x14ac:dyDescent="0.85">
      <c r="AC675" s="1"/>
      <c r="AD675" s="1"/>
      <c r="AE675" s="1"/>
      <c r="AF675" s="1"/>
      <c r="AG675" s="1"/>
      <c r="AH675" s="1"/>
      <c r="AI675" s="1"/>
    </row>
    <row r="676" spans="29:35" s="8" customFormat="1" ht="14.25" customHeight="1" x14ac:dyDescent="0.85">
      <c r="AC676" s="1"/>
      <c r="AD676" s="1"/>
      <c r="AE676" s="1"/>
      <c r="AF676" s="1"/>
      <c r="AG676" s="1"/>
      <c r="AH676" s="1"/>
      <c r="AI676" s="1"/>
    </row>
    <row r="677" spans="29:35" s="8" customFormat="1" ht="14.25" customHeight="1" x14ac:dyDescent="0.85">
      <c r="AC677" s="1"/>
      <c r="AD677" s="1"/>
      <c r="AE677" s="1"/>
      <c r="AF677" s="1"/>
      <c r="AG677" s="1"/>
      <c r="AH677" s="1"/>
      <c r="AI677" s="1"/>
    </row>
    <row r="678" spans="29:35" s="8" customFormat="1" ht="14.25" customHeight="1" x14ac:dyDescent="0.85">
      <c r="AC678" s="1"/>
      <c r="AD678" s="1"/>
      <c r="AE678" s="1"/>
      <c r="AF678" s="1"/>
      <c r="AG678" s="1"/>
      <c r="AH678" s="1"/>
      <c r="AI678" s="1"/>
    </row>
    <row r="679" spans="29:35" s="8" customFormat="1" ht="14.25" customHeight="1" x14ac:dyDescent="0.85">
      <c r="AC679" s="1"/>
      <c r="AD679" s="1"/>
      <c r="AE679" s="1"/>
      <c r="AF679" s="1"/>
      <c r="AG679" s="1"/>
      <c r="AH679" s="1"/>
      <c r="AI679" s="1"/>
    </row>
    <row r="680" spans="29:35" s="8" customFormat="1" ht="14.25" customHeight="1" x14ac:dyDescent="0.85">
      <c r="AC680" s="1"/>
      <c r="AD680" s="1"/>
      <c r="AE680" s="1"/>
      <c r="AF680" s="1"/>
      <c r="AG680" s="1"/>
      <c r="AH680" s="1"/>
      <c r="AI680" s="1"/>
    </row>
    <row r="681" spans="29:35" s="8" customFormat="1" ht="14.25" customHeight="1" x14ac:dyDescent="0.85">
      <c r="AC681" s="1"/>
      <c r="AD681" s="1"/>
      <c r="AE681" s="1"/>
      <c r="AF681" s="1"/>
      <c r="AG681" s="1"/>
      <c r="AH681" s="1"/>
      <c r="AI681" s="1"/>
    </row>
    <row r="682" spans="29:35" s="8" customFormat="1" ht="14.25" customHeight="1" x14ac:dyDescent="0.85">
      <c r="AC682" s="1"/>
      <c r="AD682" s="1"/>
      <c r="AE682" s="1"/>
      <c r="AF682" s="1"/>
      <c r="AG682" s="1"/>
      <c r="AH682" s="1"/>
      <c r="AI682" s="1"/>
    </row>
    <row r="683" spans="29:35" s="8" customFormat="1" ht="14.25" customHeight="1" x14ac:dyDescent="0.85">
      <c r="AC683" s="1"/>
      <c r="AD683" s="1"/>
      <c r="AE683" s="1"/>
      <c r="AF683" s="1"/>
      <c r="AG683" s="1"/>
      <c r="AH683" s="1"/>
      <c r="AI683" s="1"/>
    </row>
    <row r="684" spans="29:35" s="8" customFormat="1" ht="14.25" customHeight="1" x14ac:dyDescent="0.85">
      <c r="AC684" s="1"/>
      <c r="AD684" s="1"/>
      <c r="AE684" s="1"/>
      <c r="AF684" s="1"/>
      <c r="AG684" s="1"/>
      <c r="AH684" s="1"/>
      <c r="AI684" s="1"/>
    </row>
    <row r="685" spans="29:35" s="8" customFormat="1" ht="14.25" customHeight="1" x14ac:dyDescent="0.85">
      <c r="AC685" s="1"/>
      <c r="AD685" s="1"/>
      <c r="AE685" s="1"/>
      <c r="AF685" s="1"/>
      <c r="AG685" s="1"/>
      <c r="AH685" s="1"/>
      <c r="AI685" s="1"/>
    </row>
    <row r="686" spans="29:35" s="8" customFormat="1" ht="14.25" customHeight="1" x14ac:dyDescent="0.85">
      <c r="AC686" s="1"/>
      <c r="AD686" s="1"/>
      <c r="AE686" s="1"/>
      <c r="AF686" s="1"/>
      <c r="AG686" s="1"/>
      <c r="AH686" s="1"/>
      <c r="AI686" s="1"/>
    </row>
    <row r="687" spans="29:35" s="8" customFormat="1" ht="14.25" customHeight="1" x14ac:dyDescent="0.85">
      <c r="AC687" s="1"/>
      <c r="AD687" s="1"/>
      <c r="AE687" s="1"/>
      <c r="AF687" s="1"/>
      <c r="AG687" s="1"/>
      <c r="AH687" s="1"/>
      <c r="AI687" s="1"/>
    </row>
    <row r="688" spans="29:35" s="8" customFormat="1" ht="14.25" customHeight="1" x14ac:dyDescent="0.85">
      <c r="AC688" s="1"/>
      <c r="AD688" s="1"/>
      <c r="AE688" s="1"/>
      <c r="AF688" s="1"/>
      <c r="AG688" s="1"/>
      <c r="AH688" s="1"/>
      <c r="AI688" s="1"/>
    </row>
    <row r="689" spans="29:35" s="8" customFormat="1" ht="14.25" customHeight="1" x14ac:dyDescent="0.85">
      <c r="AC689" s="1"/>
      <c r="AD689" s="1"/>
      <c r="AE689" s="1"/>
      <c r="AF689" s="1"/>
      <c r="AG689" s="1"/>
      <c r="AH689" s="1"/>
      <c r="AI689" s="1"/>
    </row>
    <row r="690" spans="29:35" s="8" customFormat="1" ht="14.25" customHeight="1" x14ac:dyDescent="0.85">
      <c r="AC690" s="1"/>
      <c r="AD690" s="1"/>
      <c r="AE690" s="1"/>
      <c r="AF690" s="1"/>
      <c r="AG690" s="1"/>
      <c r="AH690" s="1"/>
      <c r="AI690" s="1"/>
    </row>
    <row r="691" spans="29:35" s="8" customFormat="1" ht="14.25" customHeight="1" x14ac:dyDescent="0.85">
      <c r="AC691" s="1"/>
      <c r="AD691" s="1"/>
      <c r="AE691" s="1"/>
      <c r="AF691" s="1"/>
      <c r="AG691" s="1"/>
      <c r="AH691" s="1"/>
      <c r="AI691" s="1"/>
    </row>
    <row r="692" spans="29:35" s="8" customFormat="1" ht="14.25" customHeight="1" x14ac:dyDescent="0.85">
      <c r="AC692" s="1"/>
      <c r="AD692" s="1"/>
      <c r="AE692" s="1"/>
      <c r="AF692" s="1"/>
      <c r="AG692" s="1"/>
      <c r="AH692" s="1"/>
      <c r="AI692" s="1"/>
    </row>
    <row r="693" spans="29:35" s="8" customFormat="1" ht="14.25" customHeight="1" x14ac:dyDescent="0.85">
      <c r="AC693" s="1"/>
      <c r="AD693" s="1"/>
      <c r="AE693" s="1"/>
      <c r="AF693" s="1"/>
      <c r="AG693" s="1"/>
      <c r="AH693" s="1"/>
      <c r="AI693" s="1"/>
    </row>
    <row r="694" spans="29:35" s="8" customFormat="1" ht="14.25" customHeight="1" x14ac:dyDescent="0.85">
      <c r="AC694" s="1"/>
      <c r="AD694" s="1"/>
      <c r="AE694" s="1"/>
      <c r="AF694" s="1"/>
      <c r="AG694" s="1"/>
      <c r="AH694" s="1"/>
      <c r="AI694" s="1"/>
    </row>
    <row r="695" spans="29:35" s="8" customFormat="1" ht="14.25" customHeight="1" x14ac:dyDescent="0.85">
      <c r="AC695" s="1"/>
      <c r="AD695" s="1"/>
      <c r="AE695" s="1"/>
      <c r="AF695" s="1"/>
      <c r="AG695" s="1"/>
      <c r="AH695" s="1"/>
      <c r="AI695" s="1"/>
    </row>
    <row r="696" spans="29:35" s="8" customFormat="1" ht="14.25" customHeight="1" x14ac:dyDescent="0.85">
      <c r="AC696" s="1"/>
      <c r="AD696" s="1"/>
      <c r="AE696" s="1"/>
      <c r="AF696" s="1"/>
      <c r="AG696" s="1"/>
      <c r="AH696" s="1"/>
      <c r="AI696" s="1"/>
    </row>
    <row r="697" spans="29:35" s="8" customFormat="1" ht="14.25" customHeight="1" x14ac:dyDescent="0.85">
      <c r="AC697" s="1"/>
      <c r="AD697" s="1"/>
      <c r="AE697" s="1"/>
      <c r="AF697" s="1"/>
      <c r="AG697" s="1"/>
      <c r="AH697" s="1"/>
      <c r="AI697" s="1"/>
    </row>
    <row r="698" spans="29:35" s="8" customFormat="1" ht="14.25" customHeight="1" x14ac:dyDescent="0.85">
      <c r="AC698" s="1"/>
      <c r="AD698" s="1"/>
      <c r="AE698" s="1"/>
      <c r="AF698" s="1"/>
      <c r="AG698" s="1"/>
      <c r="AH698" s="1"/>
      <c r="AI698" s="1"/>
    </row>
    <row r="699" spans="29:35" s="8" customFormat="1" ht="14.25" customHeight="1" x14ac:dyDescent="0.85">
      <c r="AC699" s="1"/>
      <c r="AD699" s="1"/>
      <c r="AE699" s="1"/>
      <c r="AF699" s="1"/>
      <c r="AG699" s="1"/>
      <c r="AH699" s="1"/>
      <c r="AI699" s="1"/>
    </row>
    <row r="700" spans="29:35" s="8" customFormat="1" ht="14.25" customHeight="1" x14ac:dyDescent="0.85">
      <c r="AC700" s="1"/>
      <c r="AD700" s="1"/>
      <c r="AE700" s="1"/>
      <c r="AF700" s="1"/>
      <c r="AG700" s="1"/>
      <c r="AH700" s="1"/>
      <c r="AI700" s="1"/>
    </row>
    <row r="701" spans="29:35" s="8" customFormat="1" ht="14.25" customHeight="1" x14ac:dyDescent="0.85">
      <c r="AC701" s="1"/>
      <c r="AD701" s="1"/>
      <c r="AE701" s="1"/>
      <c r="AF701" s="1"/>
      <c r="AG701" s="1"/>
      <c r="AH701" s="1"/>
      <c r="AI701" s="1"/>
    </row>
    <row r="702" spans="29:35" s="8" customFormat="1" ht="14.25" customHeight="1" x14ac:dyDescent="0.85">
      <c r="AC702" s="1"/>
      <c r="AD702" s="1"/>
      <c r="AE702" s="1"/>
      <c r="AF702" s="1"/>
      <c r="AG702" s="1"/>
      <c r="AH702" s="1"/>
      <c r="AI702" s="1"/>
    </row>
    <row r="703" spans="29:35" s="8" customFormat="1" ht="14.25" customHeight="1" x14ac:dyDescent="0.85">
      <c r="AC703" s="1"/>
      <c r="AD703" s="1"/>
      <c r="AE703" s="1"/>
      <c r="AF703" s="1"/>
      <c r="AG703" s="1"/>
      <c r="AH703" s="1"/>
      <c r="AI703" s="1"/>
    </row>
    <row r="704" spans="29:35" s="8" customFormat="1" ht="14.25" customHeight="1" x14ac:dyDescent="0.85">
      <c r="AC704" s="1"/>
      <c r="AD704" s="1"/>
      <c r="AE704" s="1"/>
      <c r="AF704" s="1"/>
      <c r="AG704" s="1"/>
      <c r="AH704" s="1"/>
      <c r="AI704" s="1"/>
    </row>
    <row r="705" spans="29:35" s="8" customFormat="1" ht="14.25" customHeight="1" x14ac:dyDescent="0.85">
      <c r="AC705" s="1"/>
      <c r="AD705" s="1"/>
      <c r="AE705" s="1"/>
      <c r="AF705" s="1"/>
      <c r="AG705" s="1"/>
      <c r="AH705" s="1"/>
      <c r="AI705" s="1"/>
    </row>
    <row r="706" spans="29:35" s="8" customFormat="1" ht="14.25" customHeight="1" x14ac:dyDescent="0.85">
      <c r="AC706" s="1"/>
      <c r="AD706" s="1"/>
      <c r="AE706" s="1"/>
      <c r="AF706" s="1"/>
      <c r="AG706" s="1"/>
      <c r="AH706" s="1"/>
      <c r="AI706" s="1"/>
    </row>
    <row r="707" spans="29:35" s="8" customFormat="1" ht="14.25" customHeight="1" x14ac:dyDescent="0.85">
      <c r="AC707" s="1"/>
      <c r="AD707" s="1"/>
      <c r="AE707" s="1"/>
      <c r="AF707" s="1"/>
      <c r="AG707" s="1"/>
      <c r="AH707" s="1"/>
      <c r="AI707" s="1"/>
    </row>
    <row r="708" spans="29:35" s="8" customFormat="1" ht="14.25" customHeight="1" x14ac:dyDescent="0.85">
      <c r="AC708" s="1"/>
      <c r="AD708" s="1"/>
      <c r="AE708" s="1"/>
      <c r="AF708" s="1"/>
      <c r="AG708" s="1"/>
      <c r="AH708" s="1"/>
      <c r="AI708" s="1"/>
    </row>
    <row r="709" spans="29:35" s="8" customFormat="1" ht="14.25" customHeight="1" x14ac:dyDescent="0.85">
      <c r="AC709" s="1"/>
      <c r="AD709" s="1"/>
      <c r="AE709" s="1"/>
      <c r="AF709" s="1"/>
      <c r="AG709" s="1"/>
      <c r="AH709" s="1"/>
      <c r="AI709" s="1"/>
    </row>
    <row r="710" spans="29:35" s="8" customFormat="1" ht="14.25" customHeight="1" x14ac:dyDescent="0.85">
      <c r="AC710" s="1"/>
      <c r="AD710" s="1"/>
      <c r="AE710" s="1"/>
      <c r="AF710" s="1"/>
      <c r="AG710" s="1"/>
      <c r="AH710" s="1"/>
      <c r="AI710" s="1"/>
    </row>
    <row r="711" spans="29:35" s="8" customFormat="1" ht="14.25" customHeight="1" x14ac:dyDescent="0.85">
      <c r="AC711" s="1"/>
      <c r="AD711" s="1"/>
      <c r="AE711" s="1"/>
      <c r="AF711" s="1"/>
      <c r="AG711" s="1"/>
      <c r="AH711" s="1"/>
      <c r="AI711" s="1"/>
    </row>
    <row r="712" spans="29:35" s="8" customFormat="1" ht="14.25" customHeight="1" x14ac:dyDescent="0.85">
      <c r="AC712" s="1"/>
      <c r="AD712" s="1"/>
      <c r="AE712" s="1"/>
      <c r="AF712" s="1"/>
      <c r="AG712" s="1"/>
      <c r="AH712" s="1"/>
      <c r="AI712" s="1"/>
    </row>
    <row r="713" spans="29:35" s="8" customFormat="1" ht="14.25" customHeight="1" x14ac:dyDescent="0.85">
      <c r="AC713" s="1"/>
      <c r="AD713" s="1"/>
      <c r="AE713" s="1"/>
      <c r="AF713" s="1"/>
      <c r="AG713" s="1"/>
      <c r="AH713" s="1"/>
      <c r="AI713" s="1"/>
    </row>
    <row r="714" spans="29:35" s="8" customFormat="1" ht="14.25" customHeight="1" x14ac:dyDescent="0.85">
      <c r="AC714" s="1"/>
      <c r="AD714" s="1"/>
      <c r="AE714" s="1"/>
      <c r="AF714" s="1"/>
      <c r="AG714" s="1"/>
      <c r="AH714" s="1"/>
      <c r="AI714" s="1"/>
    </row>
    <row r="715" spans="29:35" s="8" customFormat="1" ht="14.25" customHeight="1" x14ac:dyDescent="0.85">
      <c r="AC715" s="1"/>
      <c r="AD715" s="1"/>
      <c r="AE715" s="1"/>
      <c r="AF715" s="1"/>
      <c r="AG715" s="1"/>
      <c r="AH715" s="1"/>
      <c r="AI715" s="1"/>
    </row>
    <row r="716" spans="29:35" s="8" customFormat="1" ht="14.25" customHeight="1" x14ac:dyDescent="0.85">
      <c r="AC716" s="1"/>
      <c r="AD716" s="1"/>
      <c r="AE716" s="1"/>
      <c r="AF716" s="1"/>
      <c r="AG716" s="1"/>
      <c r="AH716" s="1"/>
      <c r="AI716" s="1"/>
    </row>
    <row r="717" spans="29:35" s="8" customFormat="1" ht="14.25" customHeight="1" x14ac:dyDescent="0.85">
      <c r="AC717" s="1"/>
      <c r="AD717" s="1"/>
      <c r="AE717" s="1"/>
      <c r="AF717" s="1"/>
      <c r="AG717" s="1"/>
      <c r="AH717" s="1"/>
      <c r="AI717" s="1"/>
    </row>
    <row r="718" spans="29:35" s="8" customFormat="1" ht="14.25" customHeight="1" x14ac:dyDescent="0.85">
      <c r="AC718" s="1"/>
      <c r="AD718" s="1"/>
      <c r="AE718" s="1"/>
      <c r="AF718" s="1"/>
      <c r="AG718" s="1"/>
      <c r="AH718" s="1"/>
      <c r="AI718" s="1"/>
    </row>
    <row r="719" spans="29:35" s="8" customFormat="1" ht="14.25" customHeight="1" x14ac:dyDescent="0.85">
      <c r="AC719" s="1"/>
      <c r="AD719" s="1"/>
      <c r="AE719" s="1"/>
      <c r="AF719" s="1"/>
      <c r="AG719" s="1"/>
      <c r="AH719" s="1"/>
      <c r="AI719" s="1"/>
    </row>
    <row r="720" spans="29:35" s="8" customFormat="1" ht="14.25" customHeight="1" x14ac:dyDescent="0.85">
      <c r="AC720" s="1"/>
      <c r="AD720" s="1"/>
      <c r="AE720" s="1"/>
      <c r="AF720" s="1"/>
      <c r="AG720" s="1"/>
      <c r="AH720" s="1"/>
      <c r="AI720" s="1"/>
    </row>
    <row r="721" spans="29:35" s="8" customFormat="1" ht="14.25" customHeight="1" x14ac:dyDescent="0.85">
      <c r="AC721" s="1"/>
      <c r="AD721" s="1"/>
      <c r="AE721" s="1"/>
      <c r="AF721" s="1"/>
      <c r="AG721" s="1"/>
      <c r="AH721" s="1"/>
      <c r="AI721" s="1"/>
    </row>
    <row r="722" spans="29:35" s="8" customFormat="1" ht="14.25" customHeight="1" x14ac:dyDescent="0.85">
      <c r="AC722" s="1"/>
      <c r="AD722" s="1"/>
      <c r="AE722" s="1"/>
      <c r="AF722" s="1"/>
      <c r="AG722" s="1"/>
      <c r="AH722" s="1"/>
      <c r="AI722" s="1"/>
    </row>
    <row r="723" spans="29:35" s="8" customFormat="1" ht="14.25" customHeight="1" x14ac:dyDescent="0.85">
      <c r="AC723" s="1"/>
      <c r="AD723" s="1"/>
      <c r="AE723" s="1"/>
      <c r="AF723" s="1"/>
      <c r="AG723" s="1"/>
      <c r="AH723" s="1"/>
      <c r="AI723" s="1"/>
    </row>
    <row r="724" spans="29:35" s="8" customFormat="1" ht="14.25" customHeight="1" x14ac:dyDescent="0.85">
      <c r="AC724" s="1"/>
      <c r="AD724" s="1"/>
      <c r="AE724" s="1"/>
      <c r="AF724" s="1"/>
      <c r="AG724" s="1"/>
      <c r="AH724" s="1"/>
      <c r="AI724" s="1"/>
    </row>
    <row r="725" spans="29:35" s="8" customFormat="1" ht="14.25" customHeight="1" x14ac:dyDescent="0.85">
      <c r="AC725" s="1"/>
      <c r="AD725" s="1"/>
      <c r="AE725" s="1"/>
      <c r="AF725" s="1"/>
      <c r="AG725" s="1"/>
      <c r="AH725" s="1"/>
      <c r="AI725" s="1"/>
    </row>
    <row r="726" spans="29:35" s="8" customFormat="1" ht="14.25" customHeight="1" x14ac:dyDescent="0.85">
      <c r="AC726" s="1"/>
      <c r="AD726" s="1"/>
      <c r="AE726" s="1"/>
      <c r="AF726" s="1"/>
      <c r="AG726" s="1"/>
      <c r="AH726" s="1"/>
      <c r="AI726" s="1"/>
    </row>
    <row r="727" spans="29:35" s="8" customFormat="1" ht="14.25" customHeight="1" x14ac:dyDescent="0.85">
      <c r="AC727" s="1"/>
      <c r="AD727" s="1"/>
      <c r="AE727" s="1"/>
      <c r="AF727" s="1"/>
      <c r="AG727" s="1"/>
      <c r="AH727" s="1"/>
      <c r="AI727" s="1"/>
    </row>
    <row r="728" spans="29:35" s="8" customFormat="1" ht="14.25" customHeight="1" x14ac:dyDescent="0.85">
      <c r="AC728" s="1"/>
      <c r="AD728" s="1"/>
      <c r="AE728" s="1"/>
      <c r="AF728" s="1"/>
      <c r="AG728" s="1"/>
      <c r="AH728" s="1"/>
      <c r="AI728" s="1"/>
    </row>
    <row r="729" spans="29:35" s="8" customFormat="1" ht="14.25" customHeight="1" x14ac:dyDescent="0.85">
      <c r="AC729" s="1"/>
      <c r="AD729" s="1"/>
      <c r="AE729" s="1"/>
      <c r="AF729" s="1"/>
      <c r="AG729" s="1"/>
      <c r="AH729" s="1"/>
      <c r="AI729" s="1"/>
    </row>
    <row r="730" spans="29:35" s="8" customFormat="1" ht="14.25" customHeight="1" x14ac:dyDescent="0.85">
      <c r="AC730" s="1"/>
      <c r="AD730" s="1"/>
      <c r="AE730" s="1"/>
      <c r="AF730" s="1"/>
      <c r="AG730" s="1"/>
      <c r="AH730" s="1"/>
      <c r="AI730" s="1"/>
    </row>
    <row r="731" spans="29:35" s="8" customFormat="1" ht="14.25" customHeight="1" x14ac:dyDescent="0.85">
      <c r="AC731" s="1"/>
      <c r="AD731" s="1"/>
      <c r="AE731" s="1"/>
      <c r="AF731" s="1"/>
      <c r="AG731" s="1"/>
      <c r="AH731" s="1"/>
      <c r="AI731" s="1"/>
    </row>
    <row r="732" spans="29:35" s="8" customFormat="1" ht="14.25" customHeight="1" x14ac:dyDescent="0.85">
      <c r="AC732" s="1"/>
      <c r="AD732" s="1"/>
      <c r="AE732" s="1"/>
      <c r="AF732" s="1"/>
      <c r="AG732" s="1"/>
      <c r="AH732" s="1"/>
      <c r="AI732" s="1"/>
    </row>
    <row r="733" spans="29:35" s="8" customFormat="1" ht="14.25" customHeight="1" x14ac:dyDescent="0.85">
      <c r="AC733" s="1"/>
      <c r="AD733" s="1"/>
      <c r="AE733" s="1"/>
      <c r="AF733" s="1"/>
      <c r="AG733" s="1"/>
      <c r="AH733" s="1"/>
      <c r="AI733" s="1"/>
    </row>
    <row r="734" spans="29:35" s="8" customFormat="1" ht="14.25" customHeight="1" x14ac:dyDescent="0.85">
      <c r="AC734" s="1"/>
      <c r="AD734" s="1"/>
      <c r="AE734" s="1"/>
      <c r="AF734" s="1"/>
      <c r="AG734" s="1"/>
      <c r="AH734" s="1"/>
      <c r="AI734" s="1"/>
    </row>
    <row r="735" spans="29:35" s="8" customFormat="1" ht="14.25" customHeight="1" x14ac:dyDescent="0.85">
      <c r="AC735" s="1"/>
      <c r="AD735" s="1"/>
      <c r="AE735" s="1"/>
      <c r="AF735" s="1"/>
      <c r="AG735" s="1"/>
      <c r="AH735" s="1"/>
      <c r="AI735" s="1"/>
    </row>
    <row r="736" spans="29:35" s="8" customFormat="1" ht="14.25" customHeight="1" x14ac:dyDescent="0.85">
      <c r="AC736" s="1"/>
      <c r="AD736" s="1"/>
      <c r="AE736" s="1"/>
      <c r="AF736" s="1"/>
      <c r="AG736" s="1"/>
      <c r="AH736" s="1"/>
      <c r="AI736" s="1"/>
    </row>
    <row r="737" spans="29:35" s="8" customFormat="1" ht="14.25" customHeight="1" x14ac:dyDescent="0.85">
      <c r="AC737" s="1"/>
      <c r="AD737" s="1"/>
      <c r="AE737" s="1"/>
      <c r="AF737" s="1"/>
      <c r="AG737" s="1"/>
      <c r="AH737" s="1"/>
      <c r="AI737" s="1"/>
    </row>
    <row r="738" spans="29:35" s="8" customFormat="1" ht="14.25" customHeight="1" x14ac:dyDescent="0.85">
      <c r="AC738" s="1"/>
      <c r="AD738" s="1"/>
      <c r="AE738" s="1"/>
      <c r="AF738" s="1"/>
      <c r="AG738" s="1"/>
      <c r="AH738" s="1"/>
      <c r="AI738" s="1"/>
    </row>
    <row r="739" spans="29:35" s="8" customFormat="1" ht="14.25" customHeight="1" x14ac:dyDescent="0.85">
      <c r="AC739" s="1"/>
      <c r="AD739" s="1"/>
      <c r="AE739" s="1"/>
      <c r="AF739" s="1"/>
      <c r="AG739" s="1"/>
      <c r="AH739" s="1"/>
      <c r="AI739" s="1"/>
    </row>
    <row r="740" spans="29:35" s="8" customFormat="1" ht="14.25" customHeight="1" x14ac:dyDescent="0.85">
      <c r="AC740" s="1"/>
      <c r="AD740" s="1"/>
      <c r="AE740" s="1"/>
      <c r="AF740" s="1"/>
      <c r="AG740" s="1"/>
      <c r="AH740" s="1"/>
      <c r="AI740" s="1"/>
    </row>
    <row r="741" spans="29:35" s="8" customFormat="1" ht="14.25" customHeight="1" x14ac:dyDescent="0.85">
      <c r="AC741" s="1"/>
      <c r="AD741" s="1"/>
      <c r="AE741" s="1"/>
      <c r="AF741" s="1"/>
      <c r="AG741" s="1"/>
      <c r="AH741" s="1"/>
      <c r="AI741" s="1"/>
    </row>
    <row r="742" spans="29:35" s="8" customFormat="1" ht="14.25" customHeight="1" x14ac:dyDescent="0.85">
      <c r="AC742" s="1"/>
      <c r="AD742" s="1"/>
      <c r="AE742" s="1"/>
      <c r="AF742" s="1"/>
      <c r="AG742" s="1"/>
      <c r="AH742" s="1"/>
      <c r="AI742" s="1"/>
    </row>
    <row r="743" spans="29:35" s="8" customFormat="1" ht="14.25" customHeight="1" x14ac:dyDescent="0.85">
      <c r="AC743" s="1"/>
      <c r="AD743" s="1"/>
      <c r="AE743" s="1"/>
      <c r="AF743" s="1"/>
      <c r="AG743" s="1"/>
      <c r="AH743" s="1"/>
      <c r="AI743" s="1"/>
    </row>
    <row r="744" spans="29:35" s="8" customFormat="1" ht="14.25" customHeight="1" x14ac:dyDescent="0.85">
      <c r="AC744" s="1"/>
      <c r="AD744" s="1"/>
      <c r="AE744" s="1"/>
      <c r="AF744" s="1"/>
      <c r="AG744" s="1"/>
      <c r="AH744" s="1"/>
      <c r="AI744" s="1"/>
    </row>
    <row r="745" spans="29:35" s="8" customFormat="1" ht="14.25" customHeight="1" x14ac:dyDescent="0.85">
      <c r="AC745" s="1"/>
      <c r="AD745" s="1"/>
      <c r="AE745" s="1"/>
      <c r="AF745" s="1"/>
      <c r="AG745" s="1"/>
      <c r="AH745" s="1"/>
      <c r="AI745" s="1"/>
    </row>
    <row r="746" spans="29:35" s="8" customFormat="1" ht="14.25" customHeight="1" x14ac:dyDescent="0.85">
      <c r="AC746" s="1"/>
      <c r="AD746" s="1"/>
      <c r="AE746" s="1"/>
      <c r="AF746" s="1"/>
      <c r="AG746" s="1"/>
      <c r="AH746" s="1"/>
      <c r="AI746" s="1"/>
    </row>
    <row r="747" spans="29:35" s="8" customFormat="1" ht="14.25" customHeight="1" x14ac:dyDescent="0.85">
      <c r="AC747" s="1"/>
      <c r="AD747" s="1"/>
      <c r="AE747" s="1"/>
      <c r="AF747" s="1"/>
      <c r="AG747" s="1"/>
      <c r="AH747" s="1"/>
      <c r="AI747" s="1"/>
    </row>
    <row r="748" spans="29:35" s="8" customFormat="1" ht="14.25" customHeight="1" x14ac:dyDescent="0.85">
      <c r="AC748" s="1"/>
      <c r="AD748" s="1"/>
      <c r="AE748" s="1"/>
      <c r="AF748" s="1"/>
      <c r="AG748" s="1"/>
      <c r="AH748" s="1"/>
      <c r="AI748" s="1"/>
    </row>
    <row r="749" spans="29:35" s="8" customFormat="1" ht="14.25" customHeight="1" x14ac:dyDescent="0.85">
      <c r="AC749" s="1"/>
      <c r="AD749" s="1"/>
      <c r="AE749" s="1"/>
      <c r="AF749" s="1"/>
      <c r="AG749" s="1"/>
      <c r="AH749" s="1"/>
      <c r="AI749" s="1"/>
    </row>
    <row r="750" spans="29:35" s="8" customFormat="1" ht="14.25" customHeight="1" x14ac:dyDescent="0.85">
      <c r="AC750" s="1"/>
      <c r="AD750" s="1"/>
      <c r="AE750" s="1"/>
      <c r="AF750" s="1"/>
      <c r="AG750" s="1"/>
      <c r="AH750" s="1"/>
      <c r="AI750" s="1"/>
    </row>
    <row r="751" spans="29:35" s="8" customFormat="1" ht="14.25" customHeight="1" x14ac:dyDescent="0.85">
      <c r="AC751" s="1"/>
      <c r="AD751" s="1"/>
      <c r="AE751" s="1"/>
      <c r="AF751" s="1"/>
      <c r="AG751" s="1"/>
      <c r="AH751" s="1"/>
      <c r="AI751" s="1"/>
    </row>
    <row r="752" spans="29:35" s="8" customFormat="1" ht="14.25" customHeight="1" x14ac:dyDescent="0.85">
      <c r="AC752" s="1"/>
      <c r="AD752" s="1"/>
      <c r="AE752" s="1"/>
      <c r="AF752" s="1"/>
      <c r="AG752" s="1"/>
      <c r="AH752" s="1"/>
      <c r="AI752" s="1"/>
    </row>
    <row r="753" spans="29:35" s="8" customFormat="1" ht="14.25" customHeight="1" x14ac:dyDescent="0.85">
      <c r="AC753" s="1"/>
      <c r="AD753" s="1"/>
      <c r="AE753" s="1"/>
      <c r="AF753" s="1"/>
      <c r="AG753" s="1"/>
      <c r="AH753" s="1"/>
      <c r="AI753" s="1"/>
    </row>
    <row r="754" spans="29:35" s="8" customFormat="1" ht="14.25" customHeight="1" x14ac:dyDescent="0.85">
      <c r="AC754" s="1"/>
      <c r="AD754" s="1"/>
      <c r="AE754" s="1"/>
      <c r="AF754" s="1"/>
      <c r="AG754" s="1"/>
      <c r="AH754" s="1"/>
      <c r="AI754" s="1"/>
    </row>
    <row r="755" spans="29:35" s="8" customFormat="1" ht="14.25" customHeight="1" x14ac:dyDescent="0.85">
      <c r="AC755" s="1"/>
      <c r="AD755" s="1"/>
      <c r="AE755" s="1"/>
      <c r="AF755" s="1"/>
      <c r="AG755" s="1"/>
      <c r="AH755" s="1"/>
      <c r="AI755" s="1"/>
    </row>
    <row r="756" spans="29:35" s="8" customFormat="1" ht="14.25" customHeight="1" x14ac:dyDescent="0.85">
      <c r="AC756" s="1"/>
      <c r="AD756" s="1"/>
      <c r="AE756" s="1"/>
      <c r="AF756" s="1"/>
      <c r="AG756" s="1"/>
      <c r="AH756" s="1"/>
      <c r="AI756" s="1"/>
    </row>
    <row r="757" spans="29:35" s="8" customFormat="1" ht="14.25" customHeight="1" x14ac:dyDescent="0.85">
      <c r="AC757" s="1"/>
      <c r="AD757" s="1"/>
      <c r="AE757" s="1"/>
      <c r="AF757" s="1"/>
      <c r="AG757" s="1"/>
      <c r="AH757" s="1"/>
      <c r="AI757" s="1"/>
    </row>
    <row r="758" spans="29:35" s="8" customFormat="1" ht="14.25" customHeight="1" x14ac:dyDescent="0.85">
      <c r="AC758" s="1"/>
      <c r="AD758" s="1"/>
      <c r="AE758" s="1"/>
      <c r="AF758" s="1"/>
      <c r="AG758" s="1"/>
      <c r="AH758" s="1"/>
      <c r="AI758" s="1"/>
    </row>
    <row r="759" spans="29:35" s="8" customFormat="1" ht="14.25" customHeight="1" x14ac:dyDescent="0.85">
      <c r="AC759" s="1"/>
      <c r="AD759" s="1"/>
      <c r="AE759" s="1"/>
      <c r="AF759" s="1"/>
      <c r="AG759" s="1"/>
      <c r="AH759" s="1"/>
      <c r="AI759" s="1"/>
    </row>
    <row r="760" spans="29:35" s="8" customFormat="1" ht="14.25" customHeight="1" x14ac:dyDescent="0.85">
      <c r="AC760" s="1"/>
      <c r="AD760" s="1"/>
      <c r="AE760" s="1"/>
      <c r="AF760" s="1"/>
      <c r="AG760" s="1"/>
      <c r="AH760" s="1"/>
      <c r="AI760" s="1"/>
    </row>
    <row r="761" spans="29:35" s="8" customFormat="1" ht="14.25" customHeight="1" x14ac:dyDescent="0.85">
      <c r="AC761" s="1"/>
      <c r="AD761" s="1"/>
      <c r="AE761" s="1"/>
      <c r="AF761" s="1"/>
      <c r="AG761" s="1"/>
      <c r="AH761" s="1"/>
      <c r="AI761" s="1"/>
    </row>
    <row r="762" spans="29:35" s="8" customFormat="1" ht="14.25" customHeight="1" x14ac:dyDescent="0.85">
      <c r="AC762" s="1"/>
      <c r="AD762" s="1"/>
      <c r="AE762" s="1"/>
      <c r="AF762" s="1"/>
      <c r="AG762" s="1"/>
      <c r="AH762" s="1"/>
      <c r="AI762" s="1"/>
    </row>
    <row r="763" spans="29:35" s="8" customFormat="1" ht="14.25" customHeight="1" x14ac:dyDescent="0.85">
      <c r="AC763" s="1"/>
      <c r="AD763" s="1"/>
      <c r="AE763" s="1"/>
      <c r="AF763" s="1"/>
      <c r="AG763" s="1"/>
      <c r="AH763" s="1"/>
      <c r="AI763" s="1"/>
    </row>
    <row r="764" spans="29:35" s="8" customFormat="1" ht="14.25" customHeight="1" x14ac:dyDescent="0.85">
      <c r="AC764" s="1"/>
      <c r="AD764" s="1"/>
      <c r="AE764" s="1"/>
      <c r="AF764" s="1"/>
      <c r="AG764" s="1"/>
      <c r="AH764" s="1"/>
      <c r="AI764" s="1"/>
    </row>
    <row r="765" spans="29:35" s="8" customFormat="1" ht="14.25" customHeight="1" x14ac:dyDescent="0.85">
      <c r="AC765" s="1"/>
      <c r="AD765" s="1"/>
      <c r="AE765" s="1"/>
      <c r="AF765" s="1"/>
      <c r="AG765" s="1"/>
      <c r="AH765" s="1"/>
      <c r="AI765" s="1"/>
    </row>
    <row r="766" spans="29:35" s="8" customFormat="1" ht="14.25" customHeight="1" x14ac:dyDescent="0.85">
      <c r="AC766" s="1"/>
      <c r="AD766" s="1"/>
      <c r="AE766" s="1"/>
      <c r="AF766" s="1"/>
      <c r="AG766" s="1"/>
      <c r="AH766" s="1"/>
      <c r="AI766" s="1"/>
    </row>
    <row r="767" spans="29:35" s="8" customFormat="1" ht="14.25" customHeight="1" x14ac:dyDescent="0.85">
      <c r="AC767" s="1"/>
      <c r="AD767" s="1"/>
      <c r="AE767" s="1"/>
      <c r="AF767" s="1"/>
      <c r="AG767" s="1"/>
      <c r="AH767" s="1"/>
      <c r="AI767" s="1"/>
    </row>
    <row r="768" spans="29:35" s="8" customFormat="1" ht="14.25" customHeight="1" x14ac:dyDescent="0.85">
      <c r="AC768" s="1"/>
      <c r="AD768" s="1"/>
      <c r="AE768" s="1"/>
      <c r="AF768" s="1"/>
      <c r="AG768" s="1"/>
      <c r="AH768" s="1"/>
      <c r="AI768" s="1"/>
    </row>
    <row r="769" spans="29:35" s="8" customFormat="1" ht="14.25" customHeight="1" x14ac:dyDescent="0.85">
      <c r="AC769" s="1"/>
      <c r="AD769" s="1"/>
      <c r="AE769" s="1"/>
      <c r="AF769" s="1"/>
      <c r="AG769" s="1"/>
      <c r="AH769" s="1"/>
      <c r="AI769" s="1"/>
    </row>
    <row r="770" spans="29:35" s="8" customFormat="1" ht="14.25" customHeight="1" x14ac:dyDescent="0.85">
      <c r="AC770" s="1"/>
      <c r="AD770" s="1"/>
      <c r="AE770" s="1"/>
      <c r="AF770" s="1"/>
      <c r="AG770" s="1"/>
      <c r="AH770" s="1"/>
      <c r="AI770" s="1"/>
    </row>
    <row r="771" spans="29:35" s="8" customFormat="1" ht="14.25" customHeight="1" x14ac:dyDescent="0.85">
      <c r="AC771" s="1"/>
      <c r="AD771" s="1"/>
      <c r="AE771" s="1"/>
      <c r="AF771" s="1"/>
      <c r="AG771" s="1"/>
      <c r="AH771" s="1"/>
      <c r="AI771" s="1"/>
    </row>
    <row r="772" spans="29:35" s="8" customFormat="1" ht="14.25" customHeight="1" x14ac:dyDescent="0.85">
      <c r="AC772" s="1"/>
      <c r="AD772" s="1"/>
      <c r="AE772" s="1"/>
      <c r="AF772" s="1"/>
      <c r="AG772" s="1"/>
      <c r="AH772" s="1"/>
      <c r="AI772" s="1"/>
    </row>
    <row r="773" spans="29:35" s="8" customFormat="1" ht="14.25" customHeight="1" x14ac:dyDescent="0.85">
      <c r="AC773" s="1"/>
      <c r="AD773" s="1"/>
      <c r="AE773" s="1"/>
      <c r="AF773" s="1"/>
      <c r="AG773" s="1"/>
      <c r="AH773" s="1"/>
      <c r="AI773" s="1"/>
    </row>
    <row r="774" spans="29:35" s="8" customFormat="1" ht="14.25" customHeight="1" x14ac:dyDescent="0.85">
      <c r="AC774" s="1"/>
      <c r="AD774" s="1"/>
      <c r="AE774" s="1"/>
      <c r="AF774" s="1"/>
      <c r="AG774" s="1"/>
      <c r="AH774" s="1"/>
      <c r="AI774" s="1"/>
    </row>
    <row r="775" spans="29:35" s="8" customFormat="1" ht="14.25" customHeight="1" x14ac:dyDescent="0.85">
      <c r="AC775" s="1"/>
      <c r="AD775" s="1"/>
      <c r="AE775" s="1"/>
      <c r="AF775" s="1"/>
      <c r="AG775" s="1"/>
      <c r="AH775" s="1"/>
      <c r="AI775" s="1"/>
    </row>
    <row r="776" spans="29:35" s="8" customFormat="1" ht="14.25" customHeight="1" x14ac:dyDescent="0.85">
      <c r="AC776" s="1"/>
      <c r="AD776" s="1"/>
      <c r="AE776" s="1"/>
      <c r="AF776" s="1"/>
      <c r="AG776" s="1"/>
      <c r="AH776" s="1"/>
      <c r="AI776" s="1"/>
    </row>
    <row r="777" spans="29:35" s="8" customFormat="1" ht="14.25" customHeight="1" x14ac:dyDescent="0.85">
      <c r="AC777" s="1"/>
      <c r="AD777" s="1"/>
      <c r="AE777" s="1"/>
      <c r="AF777" s="1"/>
      <c r="AG777" s="1"/>
      <c r="AH777" s="1"/>
      <c r="AI777" s="1"/>
    </row>
    <row r="778" spans="29:35" s="8" customFormat="1" ht="14.25" customHeight="1" x14ac:dyDescent="0.85">
      <c r="AC778" s="1"/>
      <c r="AD778" s="1"/>
      <c r="AE778" s="1"/>
      <c r="AF778" s="1"/>
      <c r="AG778" s="1"/>
      <c r="AH778" s="1"/>
      <c r="AI778" s="1"/>
    </row>
    <row r="779" spans="29:35" s="8" customFormat="1" ht="14.25" customHeight="1" x14ac:dyDescent="0.85">
      <c r="AC779" s="1"/>
      <c r="AD779" s="1"/>
      <c r="AE779" s="1"/>
      <c r="AF779" s="1"/>
      <c r="AG779" s="1"/>
      <c r="AH779" s="1"/>
      <c r="AI779" s="1"/>
    </row>
    <row r="780" spans="29:35" s="8" customFormat="1" ht="14.25" customHeight="1" x14ac:dyDescent="0.85">
      <c r="AC780" s="1"/>
      <c r="AD780" s="1"/>
      <c r="AE780" s="1"/>
      <c r="AF780" s="1"/>
      <c r="AG780" s="1"/>
      <c r="AH780" s="1"/>
      <c r="AI780" s="1"/>
    </row>
    <row r="781" spans="29:35" s="8" customFormat="1" ht="14.25" customHeight="1" x14ac:dyDescent="0.85">
      <c r="AC781" s="1"/>
      <c r="AD781" s="1"/>
      <c r="AE781" s="1"/>
      <c r="AF781" s="1"/>
      <c r="AG781" s="1"/>
      <c r="AH781" s="1"/>
      <c r="AI781" s="1"/>
    </row>
    <row r="782" spans="29:35" s="8" customFormat="1" ht="14.25" customHeight="1" x14ac:dyDescent="0.85">
      <c r="AC782" s="1"/>
      <c r="AD782" s="1"/>
      <c r="AE782" s="1"/>
      <c r="AF782" s="1"/>
      <c r="AG782" s="1"/>
      <c r="AH782" s="1"/>
      <c r="AI782" s="1"/>
    </row>
    <row r="783" spans="29:35" s="8" customFormat="1" ht="14.25" customHeight="1" x14ac:dyDescent="0.85">
      <c r="AC783" s="1"/>
      <c r="AD783" s="1"/>
      <c r="AE783" s="1"/>
      <c r="AF783" s="1"/>
      <c r="AG783" s="1"/>
      <c r="AH783" s="1"/>
      <c r="AI783" s="1"/>
    </row>
    <row r="784" spans="29:35" s="8" customFormat="1" ht="14.25" customHeight="1" x14ac:dyDescent="0.85">
      <c r="AC784" s="1"/>
      <c r="AD784" s="1"/>
      <c r="AE784" s="1"/>
      <c r="AF784" s="1"/>
      <c r="AG784" s="1"/>
      <c r="AH784" s="1"/>
      <c r="AI784" s="1"/>
    </row>
    <row r="785" spans="29:35" s="8" customFormat="1" ht="14.25" customHeight="1" x14ac:dyDescent="0.85">
      <c r="AC785" s="1"/>
      <c r="AD785" s="1"/>
      <c r="AE785" s="1"/>
      <c r="AF785" s="1"/>
      <c r="AG785" s="1"/>
      <c r="AH785" s="1"/>
      <c r="AI785" s="1"/>
    </row>
    <row r="786" spans="29:35" s="8" customFormat="1" ht="14.25" customHeight="1" x14ac:dyDescent="0.85">
      <c r="AC786" s="1"/>
      <c r="AD786" s="1"/>
      <c r="AE786" s="1"/>
      <c r="AF786" s="1"/>
      <c r="AG786" s="1"/>
      <c r="AH786" s="1"/>
      <c r="AI786" s="1"/>
    </row>
    <row r="787" spans="29:35" s="8" customFormat="1" ht="14.25" customHeight="1" x14ac:dyDescent="0.85">
      <c r="AC787" s="1"/>
      <c r="AD787" s="1"/>
      <c r="AE787" s="1"/>
      <c r="AF787" s="1"/>
      <c r="AG787" s="1"/>
      <c r="AH787" s="1"/>
      <c r="AI787" s="1"/>
    </row>
    <row r="788" spans="29:35" s="8" customFormat="1" ht="14.25" customHeight="1" x14ac:dyDescent="0.85">
      <c r="AC788" s="1"/>
      <c r="AD788" s="1"/>
      <c r="AE788" s="1"/>
      <c r="AF788" s="1"/>
      <c r="AG788" s="1"/>
      <c r="AH788" s="1"/>
      <c r="AI788" s="1"/>
    </row>
    <row r="789" spans="29:35" s="8" customFormat="1" ht="14.25" customHeight="1" x14ac:dyDescent="0.85">
      <c r="AC789" s="1"/>
      <c r="AD789" s="1"/>
      <c r="AE789" s="1"/>
      <c r="AF789" s="1"/>
      <c r="AG789" s="1"/>
      <c r="AH789" s="1"/>
      <c r="AI789" s="1"/>
    </row>
    <row r="790" spans="29:35" s="8" customFormat="1" ht="14.25" customHeight="1" x14ac:dyDescent="0.85">
      <c r="AC790" s="1"/>
      <c r="AD790" s="1"/>
      <c r="AE790" s="1"/>
      <c r="AF790" s="1"/>
      <c r="AG790" s="1"/>
      <c r="AH790" s="1"/>
      <c r="AI790" s="1"/>
    </row>
    <row r="791" spans="29:35" s="8" customFormat="1" ht="14.25" customHeight="1" x14ac:dyDescent="0.85">
      <c r="AC791" s="1"/>
      <c r="AD791" s="1"/>
      <c r="AE791" s="1"/>
      <c r="AF791" s="1"/>
      <c r="AG791" s="1"/>
      <c r="AH791" s="1"/>
      <c r="AI791" s="1"/>
    </row>
    <row r="792" spans="29:35" s="8" customFormat="1" ht="14.25" customHeight="1" x14ac:dyDescent="0.85">
      <c r="AC792" s="1"/>
      <c r="AD792" s="1"/>
      <c r="AE792" s="1"/>
      <c r="AF792" s="1"/>
      <c r="AG792" s="1"/>
      <c r="AH792" s="1"/>
      <c r="AI792" s="1"/>
    </row>
    <row r="793" spans="29:35" s="8" customFormat="1" ht="14.25" customHeight="1" x14ac:dyDescent="0.85">
      <c r="AC793" s="1"/>
      <c r="AD793" s="1"/>
      <c r="AE793" s="1"/>
      <c r="AF793" s="1"/>
      <c r="AG793" s="1"/>
      <c r="AH793" s="1"/>
      <c r="AI793" s="1"/>
    </row>
    <row r="794" spans="29:35" s="8" customFormat="1" ht="14.25" customHeight="1" x14ac:dyDescent="0.85">
      <c r="AC794" s="1"/>
      <c r="AD794" s="1"/>
      <c r="AE794" s="1"/>
      <c r="AF794" s="1"/>
      <c r="AG794" s="1"/>
      <c r="AH794" s="1"/>
      <c r="AI794" s="1"/>
    </row>
    <row r="795" spans="29:35" s="8" customFormat="1" ht="14.25" customHeight="1" x14ac:dyDescent="0.85">
      <c r="AC795" s="1"/>
      <c r="AD795" s="1"/>
      <c r="AE795" s="1"/>
      <c r="AF795" s="1"/>
      <c r="AG795" s="1"/>
      <c r="AH795" s="1"/>
      <c r="AI795" s="1"/>
    </row>
    <row r="796" spans="29:35" s="8" customFormat="1" ht="14.25" customHeight="1" x14ac:dyDescent="0.85">
      <c r="AC796" s="1"/>
      <c r="AD796" s="1"/>
      <c r="AE796" s="1"/>
      <c r="AF796" s="1"/>
      <c r="AG796" s="1"/>
      <c r="AH796" s="1"/>
      <c r="AI796" s="1"/>
    </row>
    <row r="797" spans="29:35" s="8" customFormat="1" ht="14.25" customHeight="1" x14ac:dyDescent="0.85">
      <c r="AC797" s="1"/>
      <c r="AD797" s="1"/>
      <c r="AE797" s="1"/>
      <c r="AF797" s="1"/>
      <c r="AG797" s="1"/>
      <c r="AH797" s="1"/>
      <c r="AI797" s="1"/>
    </row>
    <row r="798" spans="29:35" s="8" customFormat="1" ht="14.25" customHeight="1" x14ac:dyDescent="0.85">
      <c r="AC798" s="1"/>
      <c r="AD798" s="1"/>
      <c r="AE798" s="1"/>
      <c r="AF798" s="1"/>
      <c r="AG798" s="1"/>
      <c r="AH798" s="1"/>
      <c r="AI798" s="1"/>
    </row>
    <row r="799" spans="29:35" s="8" customFormat="1" ht="14.25" customHeight="1" x14ac:dyDescent="0.85">
      <c r="AC799" s="1"/>
      <c r="AD799" s="1"/>
      <c r="AE799" s="1"/>
      <c r="AF799" s="1"/>
      <c r="AG799" s="1"/>
      <c r="AH799" s="1"/>
      <c r="AI799" s="1"/>
    </row>
    <row r="800" spans="29:35" s="8" customFormat="1" ht="14.25" customHeight="1" x14ac:dyDescent="0.85">
      <c r="AC800" s="1"/>
      <c r="AD800" s="1"/>
      <c r="AE800" s="1"/>
      <c r="AF800" s="1"/>
      <c r="AG800" s="1"/>
      <c r="AH800" s="1"/>
      <c r="AI800" s="1"/>
    </row>
    <row r="801" spans="29:35" s="8" customFormat="1" ht="14.25" customHeight="1" x14ac:dyDescent="0.85">
      <c r="AC801" s="1"/>
      <c r="AD801" s="1"/>
      <c r="AE801" s="1"/>
      <c r="AF801" s="1"/>
      <c r="AG801" s="1"/>
      <c r="AH801" s="1"/>
      <c r="AI801" s="1"/>
    </row>
    <row r="802" spans="29:35" s="8" customFormat="1" ht="14.25" customHeight="1" x14ac:dyDescent="0.85">
      <c r="AC802" s="1"/>
      <c r="AD802" s="1"/>
      <c r="AE802" s="1"/>
      <c r="AF802" s="1"/>
      <c r="AG802" s="1"/>
      <c r="AH802" s="1"/>
      <c r="AI802" s="1"/>
    </row>
    <row r="803" spans="29:35" s="8" customFormat="1" ht="14.25" customHeight="1" x14ac:dyDescent="0.85">
      <c r="AC803" s="1"/>
      <c r="AD803" s="1"/>
      <c r="AE803" s="1"/>
      <c r="AF803" s="1"/>
      <c r="AG803" s="1"/>
      <c r="AH803" s="1"/>
      <c r="AI803" s="1"/>
    </row>
    <row r="804" spans="29:35" s="8" customFormat="1" ht="14.25" customHeight="1" x14ac:dyDescent="0.85">
      <c r="AC804" s="1"/>
      <c r="AD804" s="1"/>
      <c r="AE804" s="1"/>
      <c r="AF804" s="1"/>
      <c r="AG804" s="1"/>
      <c r="AH804" s="1"/>
      <c r="AI804" s="1"/>
    </row>
    <row r="805" spans="29:35" s="8" customFormat="1" ht="14.25" customHeight="1" x14ac:dyDescent="0.85">
      <c r="AC805" s="1"/>
      <c r="AD805" s="1"/>
      <c r="AE805" s="1"/>
      <c r="AF805" s="1"/>
      <c r="AG805" s="1"/>
      <c r="AH805" s="1"/>
      <c r="AI805" s="1"/>
    </row>
    <row r="806" spans="29:35" s="8" customFormat="1" ht="14.25" customHeight="1" x14ac:dyDescent="0.85">
      <c r="AC806" s="1"/>
      <c r="AD806" s="1"/>
      <c r="AE806" s="1"/>
      <c r="AF806" s="1"/>
      <c r="AG806" s="1"/>
      <c r="AH806" s="1"/>
      <c r="AI806" s="1"/>
    </row>
    <row r="807" spans="29:35" s="8" customFormat="1" ht="14.25" customHeight="1" x14ac:dyDescent="0.85">
      <c r="AC807" s="1"/>
      <c r="AD807" s="1"/>
      <c r="AE807" s="1"/>
      <c r="AF807" s="1"/>
      <c r="AG807" s="1"/>
      <c r="AH807" s="1"/>
      <c r="AI807" s="1"/>
    </row>
    <row r="808" spans="29:35" s="8" customFormat="1" ht="14.25" customHeight="1" x14ac:dyDescent="0.85">
      <c r="AC808" s="1"/>
      <c r="AD808" s="1"/>
      <c r="AE808" s="1"/>
      <c r="AF808" s="1"/>
      <c r="AG808" s="1"/>
      <c r="AH808" s="1"/>
      <c r="AI808" s="1"/>
    </row>
    <row r="809" spans="29:35" s="8" customFormat="1" ht="14.25" customHeight="1" x14ac:dyDescent="0.85">
      <c r="AC809" s="1"/>
      <c r="AD809" s="1"/>
      <c r="AE809" s="1"/>
      <c r="AF809" s="1"/>
      <c r="AG809" s="1"/>
      <c r="AH809" s="1"/>
      <c r="AI809" s="1"/>
    </row>
    <row r="810" spans="29:35" s="8" customFormat="1" ht="14.25" customHeight="1" x14ac:dyDescent="0.85">
      <c r="AC810" s="1"/>
      <c r="AD810" s="1"/>
      <c r="AE810" s="1"/>
      <c r="AF810" s="1"/>
      <c r="AG810" s="1"/>
      <c r="AH810" s="1"/>
      <c r="AI810" s="1"/>
    </row>
    <row r="811" spans="29:35" s="8" customFormat="1" ht="14.25" customHeight="1" x14ac:dyDescent="0.85">
      <c r="AC811" s="1"/>
      <c r="AD811" s="1"/>
      <c r="AE811" s="1"/>
      <c r="AF811" s="1"/>
      <c r="AG811" s="1"/>
      <c r="AH811" s="1"/>
      <c r="AI811" s="1"/>
    </row>
    <row r="812" spans="29:35" s="8" customFormat="1" ht="14.25" customHeight="1" x14ac:dyDescent="0.85">
      <c r="AC812" s="1"/>
      <c r="AD812" s="1"/>
      <c r="AE812" s="1"/>
      <c r="AF812" s="1"/>
      <c r="AG812" s="1"/>
      <c r="AH812" s="1"/>
      <c r="AI812" s="1"/>
    </row>
    <row r="813" spans="29:35" s="8" customFormat="1" ht="14.25" customHeight="1" x14ac:dyDescent="0.85">
      <c r="AC813" s="1"/>
      <c r="AD813" s="1"/>
      <c r="AE813" s="1"/>
      <c r="AF813" s="1"/>
      <c r="AG813" s="1"/>
      <c r="AH813" s="1"/>
      <c r="AI813" s="1"/>
    </row>
    <row r="814" spans="29:35" s="8" customFormat="1" ht="14.25" customHeight="1" x14ac:dyDescent="0.85">
      <c r="AC814" s="1"/>
      <c r="AD814" s="1"/>
      <c r="AE814" s="1"/>
      <c r="AF814" s="1"/>
      <c r="AG814" s="1"/>
      <c r="AH814" s="1"/>
      <c r="AI814" s="1"/>
    </row>
    <row r="815" spans="29:35" s="8" customFormat="1" ht="14.25" customHeight="1" x14ac:dyDescent="0.85">
      <c r="AC815" s="1"/>
      <c r="AD815" s="1"/>
      <c r="AE815" s="1"/>
      <c r="AF815" s="1"/>
      <c r="AG815" s="1"/>
      <c r="AH815" s="1"/>
      <c r="AI815" s="1"/>
    </row>
    <row r="816" spans="29:35" s="8" customFormat="1" ht="14.25" customHeight="1" x14ac:dyDescent="0.85">
      <c r="AC816" s="1"/>
      <c r="AD816" s="1"/>
      <c r="AE816" s="1"/>
      <c r="AF816" s="1"/>
      <c r="AG816" s="1"/>
      <c r="AH816" s="1"/>
      <c r="AI816" s="1"/>
    </row>
    <row r="817" spans="29:35" s="8" customFormat="1" ht="14.25" customHeight="1" x14ac:dyDescent="0.85">
      <c r="AC817" s="1"/>
      <c r="AD817" s="1"/>
      <c r="AE817" s="1"/>
      <c r="AF817" s="1"/>
      <c r="AG817" s="1"/>
      <c r="AH817" s="1"/>
      <c r="AI817" s="1"/>
    </row>
    <row r="818" spans="29:35" s="8" customFormat="1" ht="14.25" customHeight="1" x14ac:dyDescent="0.85">
      <c r="AC818" s="1"/>
      <c r="AD818" s="1"/>
      <c r="AE818" s="1"/>
      <c r="AF818" s="1"/>
      <c r="AG818" s="1"/>
      <c r="AH818" s="1"/>
      <c r="AI818" s="1"/>
    </row>
    <row r="819" spans="29:35" s="8" customFormat="1" ht="14.25" customHeight="1" x14ac:dyDescent="0.85">
      <c r="AC819" s="1"/>
      <c r="AD819" s="1"/>
      <c r="AE819" s="1"/>
      <c r="AF819" s="1"/>
      <c r="AG819" s="1"/>
      <c r="AH819" s="1"/>
      <c r="AI819" s="1"/>
    </row>
    <row r="820" spans="29:35" s="8" customFormat="1" ht="14.25" customHeight="1" x14ac:dyDescent="0.85">
      <c r="AC820" s="1"/>
      <c r="AD820" s="1"/>
      <c r="AE820" s="1"/>
      <c r="AF820" s="1"/>
      <c r="AG820" s="1"/>
      <c r="AH820" s="1"/>
      <c r="AI820" s="1"/>
    </row>
    <row r="821" spans="29:35" s="8" customFormat="1" ht="14.25" customHeight="1" x14ac:dyDescent="0.85">
      <c r="AC821" s="1"/>
      <c r="AD821" s="1"/>
      <c r="AE821" s="1"/>
      <c r="AF821" s="1"/>
      <c r="AG821" s="1"/>
      <c r="AH821" s="1"/>
      <c r="AI821" s="1"/>
    </row>
    <row r="822" spans="29:35" s="8" customFormat="1" ht="14.25" customHeight="1" x14ac:dyDescent="0.85">
      <c r="AC822" s="1"/>
      <c r="AD822" s="1"/>
      <c r="AE822" s="1"/>
      <c r="AF822" s="1"/>
      <c r="AG822" s="1"/>
      <c r="AH822" s="1"/>
      <c r="AI822" s="1"/>
    </row>
    <row r="823" spans="29:35" s="8" customFormat="1" ht="14.25" customHeight="1" x14ac:dyDescent="0.85">
      <c r="AC823" s="1"/>
      <c r="AD823" s="1"/>
      <c r="AE823" s="1"/>
      <c r="AF823" s="1"/>
      <c r="AG823" s="1"/>
      <c r="AH823" s="1"/>
      <c r="AI823" s="1"/>
    </row>
    <row r="824" spans="29:35" s="8" customFormat="1" ht="14.25" customHeight="1" x14ac:dyDescent="0.85">
      <c r="AC824" s="1"/>
      <c r="AD824" s="1"/>
      <c r="AE824" s="1"/>
      <c r="AF824" s="1"/>
      <c r="AG824" s="1"/>
      <c r="AH824" s="1"/>
      <c r="AI824" s="1"/>
    </row>
    <row r="825" spans="29:35" s="8" customFormat="1" ht="14.25" customHeight="1" x14ac:dyDescent="0.85">
      <c r="AC825" s="1"/>
      <c r="AD825" s="1"/>
      <c r="AE825" s="1"/>
      <c r="AF825" s="1"/>
      <c r="AG825" s="1"/>
      <c r="AH825" s="1"/>
      <c r="AI825" s="1"/>
    </row>
    <row r="826" spans="29:35" s="8" customFormat="1" ht="14.25" customHeight="1" x14ac:dyDescent="0.85">
      <c r="AC826" s="1"/>
      <c r="AD826" s="1"/>
      <c r="AE826" s="1"/>
      <c r="AF826" s="1"/>
      <c r="AG826" s="1"/>
      <c r="AH826" s="1"/>
      <c r="AI826" s="1"/>
    </row>
    <row r="827" spans="29:35" s="8" customFormat="1" ht="14.25" customHeight="1" x14ac:dyDescent="0.85">
      <c r="AC827" s="1"/>
      <c r="AD827" s="1"/>
      <c r="AE827" s="1"/>
      <c r="AF827" s="1"/>
      <c r="AG827" s="1"/>
      <c r="AH827" s="1"/>
      <c r="AI827" s="1"/>
    </row>
    <row r="828" spans="29:35" s="8" customFormat="1" ht="14.25" customHeight="1" x14ac:dyDescent="0.85">
      <c r="AC828" s="1"/>
      <c r="AD828" s="1"/>
      <c r="AE828" s="1"/>
      <c r="AF828" s="1"/>
      <c r="AG828" s="1"/>
      <c r="AH828" s="1"/>
      <c r="AI828" s="1"/>
    </row>
    <row r="829" spans="29:35" s="8" customFormat="1" ht="14.25" customHeight="1" x14ac:dyDescent="0.85">
      <c r="AC829" s="1"/>
      <c r="AD829" s="1"/>
      <c r="AE829" s="1"/>
      <c r="AF829" s="1"/>
      <c r="AG829" s="1"/>
      <c r="AH829" s="1"/>
      <c r="AI829" s="1"/>
    </row>
    <row r="830" spans="29:35" s="8" customFormat="1" ht="14.25" customHeight="1" x14ac:dyDescent="0.85">
      <c r="AC830" s="1"/>
      <c r="AD830" s="1"/>
      <c r="AE830" s="1"/>
      <c r="AF830" s="1"/>
      <c r="AG830" s="1"/>
      <c r="AH830" s="1"/>
      <c r="AI830" s="1"/>
    </row>
    <row r="831" spans="29:35" s="8" customFormat="1" ht="14.25" customHeight="1" x14ac:dyDescent="0.85">
      <c r="AC831" s="1"/>
      <c r="AD831" s="1"/>
      <c r="AE831" s="1"/>
      <c r="AF831" s="1"/>
      <c r="AG831" s="1"/>
      <c r="AH831" s="1"/>
      <c r="AI831" s="1"/>
    </row>
    <row r="832" spans="29:35" s="8" customFormat="1" ht="14.25" customHeight="1" x14ac:dyDescent="0.85">
      <c r="AC832" s="1"/>
      <c r="AD832" s="1"/>
      <c r="AE832" s="1"/>
      <c r="AF832" s="1"/>
      <c r="AG832" s="1"/>
      <c r="AH832" s="1"/>
      <c r="AI832" s="1"/>
    </row>
    <row r="833" spans="29:35" s="8" customFormat="1" ht="14.25" customHeight="1" x14ac:dyDescent="0.85">
      <c r="AC833" s="1"/>
      <c r="AD833" s="1"/>
      <c r="AE833" s="1"/>
      <c r="AF833" s="1"/>
      <c r="AG833" s="1"/>
      <c r="AH833" s="1"/>
      <c r="AI833" s="1"/>
    </row>
    <row r="834" spans="29:35" s="8" customFormat="1" ht="14.25" customHeight="1" x14ac:dyDescent="0.85">
      <c r="AC834" s="1"/>
      <c r="AD834" s="1"/>
      <c r="AE834" s="1"/>
      <c r="AF834" s="1"/>
      <c r="AG834" s="1"/>
      <c r="AH834" s="1"/>
      <c r="AI834" s="1"/>
    </row>
    <row r="835" spans="29:35" s="8" customFormat="1" ht="14.25" customHeight="1" x14ac:dyDescent="0.85">
      <c r="AC835" s="1"/>
      <c r="AD835" s="1"/>
      <c r="AE835" s="1"/>
      <c r="AF835" s="1"/>
      <c r="AG835" s="1"/>
      <c r="AH835" s="1"/>
      <c r="AI835" s="1"/>
    </row>
    <row r="836" spans="29:35" s="8" customFormat="1" ht="14.25" customHeight="1" x14ac:dyDescent="0.85">
      <c r="AC836" s="1"/>
      <c r="AD836" s="1"/>
      <c r="AE836" s="1"/>
      <c r="AF836" s="1"/>
      <c r="AG836" s="1"/>
      <c r="AH836" s="1"/>
      <c r="AI836" s="1"/>
    </row>
    <row r="837" spans="29:35" s="8" customFormat="1" ht="14.25" customHeight="1" x14ac:dyDescent="0.85">
      <c r="AC837" s="1"/>
      <c r="AD837" s="1"/>
      <c r="AE837" s="1"/>
      <c r="AF837" s="1"/>
      <c r="AG837" s="1"/>
      <c r="AH837" s="1"/>
      <c r="AI837" s="1"/>
    </row>
    <row r="838" spans="29:35" s="8" customFormat="1" ht="14.25" customHeight="1" x14ac:dyDescent="0.85">
      <c r="AC838" s="1"/>
      <c r="AD838" s="1"/>
      <c r="AE838" s="1"/>
      <c r="AF838" s="1"/>
      <c r="AG838" s="1"/>
      <c r="AH838" s="1"/>
      <c r="AI838" s="1"/>
    </row>
    <row r="839" spans="29:35" s="8" customFormat="1" ht="14.25" customHeight="1" x14ac:dyDescent="0.85">
      <c r="AC839" s="1"/>
      <c r="AD839" s="1"/>
      <c r="AE839" s="1"/>
      <c r="AF839" s="1"/>
      <c r="AG839" s="1"/>
      <c r="AH839" s="1"/>
      <c r="AI839" s="1"/>
    </row>
    <row r="840" spans="29:35" s="8" customFormat="1" ht="14.25" customHeight="1" x14ac:dyDescent="0.85">
      <c r="AC840" s="1"/>
      <c r="AD840" s="1"/>
      <c r="AE840" s="1"/>
      <c r="AF840" s="1"/>
      <c r="AG840" s="1"/>
      <c r="AH840" s="1"/>
      <c r="AI840" s="1"/>
    </row>
    <row r="841" spans="29:35" s="8" customFormat="1" ht="14.25" customHeight="1" x14ac:dyDescent="0.85">
      <c r="AC841" s="1"/>
      <c r="AD841" s="1"/>
      <c r="AE841" s="1"/>
      <c r="AF841" s="1"/>
      <c r="AG841" s="1"/>
      <c r="AH841" s="1"/>
      <c r="AI841" s="1"/>
    </row>
    <row r="842" spans="29:35" s="8" customFormat="1" ht="14.25" customHeight="1" x14ac:dyDescent="0.85">
      <c r="AC842" s="1"/>
      <c r="AD842" s="1"/>
      <c r="AE842" s="1"/>
      <c r="AF842" s="1"/>
      <c r="AG842" s="1"/>
      <c r="AH842" s="1"/>
      <c r="AI842" s="1"/>
    </row>
    <row r="843" spans="29:35" s="8" customFormat="1" ht="14.25" customHeight="1" x14ac:dyDescent="0.85">
      <c r="AC843" s="1"/>
      <c r="AD843" s="1"/>
      <c r="AE843" s="1"/>
      <c r="AF843" s="1"/>
      <c r="AG843" s="1"/>
      <c r="AH843" s="1"/>
      <c r="AI843" s="1"/>
    </row>
    <row r="844" spans="29:35" s="8" customFormat="1" ht="14.25" customHeight="1" x14ac:dyDescent="0.85">
      <c r="AC844" s="1"/>
      <c r="AD844" s="1"/>
      <c r="AE844" s="1"/>
      <c r="AF844" s="1"/>
      <c r="AG844" s="1"/>
      <c r="AH844" s="1"/>
      <c r="AI844" s="1"/>
    </row>
    <row r="845" spans="29:35" s="8" customFormat="1" ht="14.25" customHeight="1" x14ac:dyDescent="0.85">
      <c r="AC845" s="1"/>
      <c r="AD845" s="1"/>
      <c r="AE845" s="1"/>
      <c r="AF845" s="1"/>
      <c r="AG845" s="1"/>
      <c r="AH845" s="1"/>
      <c r="AI845" s="1"/>
    </row>
    <row r="846" spans="29:35" s="8" customFormat="1" ht="14.25" customHeight="1" x14ac:dyDescent="0.85">
      <c r="AC846" s="1"/>
      <c r="AD846" s="1"/>
      <c r="AE846" s="1"/>
      <c r="AF846" s="1"/>
      <c r="AG846" s="1"/>
      <c r="AH846" s="1"/>
      <c r="AI846" s="1"/>
    </row>
    <row r="847" spans="29:35" s="8" customFormat="1" ht="14.25" customHeight="1" x14ac:dyDescent="0.85">
      <c r="AC847" s="1"/>
      <c r="AD847" s="1"/>
      <c r="AE847" s="1"/>
      <c r="AF847" s="1"/>
      <c r="AG847" s="1"/>
      <c r="AH847" s="1"/>
      <c r="AI847" s="1"/>
    </row>
    <row r="848" spans="29:35" s="8" customFormat="1" ht="14.25" customHeight="1" x14ac:dyDescent="0.85">
      <c r="AC848" s="1"/>
      <c r="AD848" s="1"/>
      <c r="AE848" s="1"/>
      <c r="AF848" s="1"/>
      <c r="AG848" s="1"/>
      <c r="AH848" s="1"/>
      <c r="AI848" s="1"/>
    </row>
    <row r="849" spans="29:35" s="8" customFormat="1" ht="14.25" customHeight="1" x14ac:dyDescent="0.85">
      <c r="AC849" s="1"/>
      <c r="AD849" s="1"/>
      <c r="AE849" s="1"/>
      <c r="AF849" s="1"/>
      <c r="AG849" s="1"/>
      <c r="AH849" s="1"/>
      <c r="AI849" s="1"/>
    </row>
    <row r="850" spans="29:35" s="8" customFormat="1" ht="14.25" customHeight="1" x14ac:dyDescent="0.85">
      <c r="AC850" s="1"/>
      <c r="AD850" s="1"/>
      <c r="AE850" s="1"/>
      <c r="AF850" s="1"/>
      <c r="AG850" s="1"/>
      <c r="AH850" s="1"/>
      <c r="AI850" s="1"/>
    </row>
    <row r="851" spans="29:35" s="8" customFormat="1" ht="14.25" customHeight="1" x14ac:dyDescent="0.85">
      <c r="AC851" s="1"/>
      <c r="AD851" s="1"/>
      <c r="AE851" s="1"/>
      <c r="AF851" s="1"/>
      <c r="AG851" s="1"/>
      <c r="AH851" s="1"/>
      <c r="AI851" s="1"/>
    </row>
    <row r="852" spans="29:35" s="8" customFormat="1" ht="14.25" customHeight="1" x14ac:dyDescent="0.85">
      <c r="AC852" s="1"/>
      <c r="AD852" s="1"/>
      <c r="AE852" s="1"/>
      <c r="AF852" s="1"/>
      <c r="AG852" s="1"/>
      <c r="AH852" s="1"/>
      <c r="AI852" s="1"/>
    </row>
    <row r="853" spans="29:35" s="8" customFormat="1" ht="14.25" customHeight="1" x14ac:dyDescent="0.85">
      <c r="AC853" s="1"/>
      <c r="AD853" s="1"/>
      <c r="AE853" s="1"/>
      <c r="AF853" s="1"/>
      <c r="AG853" s="1"/>
      <c r="AH853" s="1"/>
      <c r="AI853" s="1"/>
    </row>
    <row r="854" spans="29:35" s="8" customFormat="1" ht="14.25" customHeight="1" x14ac:dyDescent="0.85">
      <c r="AC854" s="1"/>
      <c r="AD854" s="1"/>
      <c r="AE854" s="1"/>
      <c r="AF854" s="1"/>
      <c r="AG854" s="1"/>
      <c r="AH854" s="1"/>
      <c r="AI854" s="1"/>
    </row>
    <row r="855" spans="29:35" s="8" customFormat="1" ht="14.25" customHeight="1" x14ac:dyDescent="0.85">
      <c r="AC855" s="1"/>
      <c r="AD855" s="1"/>
      <c r="AE855" s="1"/>
      <c r="AF855" s="1"/>
      <c r="AG855" s="1"/>
      <c r="AH855" s="1"/>
      <c r="AI855" s="1"/>
    </row>
    <row r="856" spans="29:35" s="8" customFormat="1" ht="14.25" customHeight="1" x14ac:dyDescent="0.85">
      <c r="AC856" s="1"/>
      <c r="AD856" s="1"/>
      <c r="AE856" s="1"/>
      <c r="AF856" s="1"/>
      <c r="AG856" s="1"/>
      <c r="AH856" s="1"/>
      <c r="AI856" s="1"/>
    </row>
    <row r="857" spans="29:35" s="8" customFormat="1" ht="14.25" customHeight="1" x14ac:dyDescent="0.85">
      <c r="AC857" s="1"/>
      <c r="AD857" s="1"/>
      <c r="AE857" s="1"/>
      <c r="AF857" s="1"/>
      <c r="AG857" s="1"/>
      <c r="AH857" s="1"/>
      <c r="AI857" s="1"/>
    </row>
    <row r="858" spans="29:35" s="8" customFormat="1" ht="14.25" customHeight="1" x14ac:dyDescent="0.85">
      <c r="AC858" s="1"/>
      <c r="AD858" s="1"/>
      <c r="AE858" s="1"/>
      <c r="AF858" s="1"/>
      <c r="AG858" s="1"/>
      <c r="AH858" s="1"/>
      <c r="AI858" s="1"/>
    </row>
    <row r="859" spans="29:35" s="8" customFormat="1" ht="14.25" customHeight="1" x14ac:dyDescent="0.85">
      <c r="AC859" s="1"/>
      <c r="AD859" s="1"/>
      <c r="AE859" s="1"/>
      <c r="AF859" s="1"/>
      <c r="AG859" s="1"/>
      <c r="AH859" s="1"/>
      <c r="AI859" s="1"/>
    </row>
    <row r="860" spans="29:35" s="8" customFormat="1" ht="14.25" customHeight="1" x14ac:dyDescent="0.85">
      <c r="AC860" s="1"/>
      <c r="AD860" s="1"/>
      <c r="AE860" s="1"/>
      <c r="AF860" s="1"/>
      <c r="AG860" s="1"/>
      <c r="AH860" s="1"/>
      <c r="AI860" s="1"/>
    </row>
    <row r="861" spans="29:35" s="8" customFormat="1" ht="14.25" customHeight="1" x14ac:dyDescent="0.85">
      <c r="AC861" s="1"/>
      <c r="AD861" s="1"/>
      <c r="AE861" s="1"/>
      <c r="AF861" s="1"/>
      <c r="AG861" s="1"/>
      <c r="AH861" s="1"/>
      <c r="AI861" s="1"/>
    </row>
    <row r="862" spans="29:35" s="8" customFormat="1" ht="14.25" customHeight="1" x14ac:dyDescent="0.85">
      <c r="AC862" s="1"/>
      <c r="AD862" s="1"/>
      <c r="AE862" s="1"/>
      <c r="AF862" s="1"/>
      <c r="AG862" s="1"/>
      <c r="AH862" s="1"/>
      <c r="AI862" s="1"/>
    </row>
    <row r="863" spans="29:35" s="8" customFormat="1" ht="14.25" customHeight="1" x14ac:dyDescent="0.85">
      <c r="AC863" s="1"/>
      <c r="AD863" s="1"/>
      <c r="AE863" s="1"/>
      <c r="AF863" s="1"/>
      <c r="AG863" s="1"/>
      <c r="AH863" s="1"/>
      <c r="AI863" s="1"/>
    </row>
    <row r="864" spans="29:35" s="8" customFormat="1" ht="14.25" customHeight="1" x14ac:dyDescent="0.85">
      <c r="AC864" s="1"/>
      <c r="AD864" s="1"/>
      <c r="AE864" s="1"/>
      <c r="AF864" s="1"/>
      <c r="AG864" s="1"/>
      <c r="AH864" s="1"/>
      <c r="AI864" s="1"/>
    </row>
    <row r="865" spans="29:35" s="8" customFormat="1" ht="14.25" customHeight="1" x14ac:dyDescent="0.85">
      <c r="AC865" s="1"/>
      <c r="AD865" s="1"/>
      <c r="AE865" s="1"/>
      <c r="AF865" s="1"/>
      <c r="AG865" s="1"/>
      <c r="AH865" s="1"/>
      <c r="AI865" s="1"/>
    </row>
    <row r="866" spans="29:35" s="8" customFormat="1" ht="14.25" customHeight="1" x14ac:dyDescent="0.85">
      <c r="AC866" s="1"/>
      <c r="AD866" s="1"/>
      <c r="AE866" s="1"/>
      <c r="AF866" s="1"/>
      <c r="AG866" s="1"/>
      <c r="AH866" s="1"/>
      <c r="AI866" s="1"/>
    </row>
    <row r="867" spans="29:35" s="8" customFormat="1" ht="14.25" customHeight="1" x14ac:dyDescent="0.85">
      <c r="AC867" s="1"/>
      <c r="AD867" s="1"/>
      <c r="AE867" s="1"/>
      <c r="AF867" s="1"/>
      <c r="AG867" s="1"/>
      <c r="AH867" s="1"/>
      <c r="AI867" s="1"/>
    </row>
    <row r="868" spans="29:35" s="8" customFormat="1" ht="14.25" customHeight="1" x14ac:dyDescent="0.85">
      <c r="AC868" s="1"/>
      <c r="AD868" s="1"/>
      <c r="AE868" s="1"/>
      <c r="AF868" s="1"/>
      <c r="AG868" s="1"/>
      <c r="AH868" s="1"/>
      <c r="AI868" s="1"/>
    </row>
    <row r="869" spans="29:35" s="8" customFormat="1" ht="14.25" customHeight="1" x14ac:dyDescent="0.85">
      <c r="AC869" s="1"/>
      <c r="AD869" s="1"/>
      <c r="AE869" s="1"/>
      <c r="AF869" s="1"/>
      <c r="AG869" s="1"/>
      <c r="AH869" s="1"/>
      <c r="AI869" s="1"/>
    </row>
    <row r="870" spans="29:35" s="8" customFormat="1" ht="14.25" customHeight="1" x14ac:dyDescent="0.85">
      <c r="AC870" s="1"/>
      <c r="AD870" s="1"/>
      <c r="AE870" s="1"/>
      <c r="AF870" s="1"/>
      <c r="AG870" s="1"/>
      <c r="AH870" s="1"/>
      <c r="AI870" s="1"/>
    </row>
    <row r="871" spans="29:35" s="8" customFormat="1" ht="14.25" customHeight="1" x14ac:dyDescent="0.85">
      <c r="AC871" s="1"/>
      <c r="AD871" s="1"/>
      <c r="AE871" s="1"/>
      <c r="AF871" s="1"/>
      <c r="AG871" s="1"/>
      <c r="AH871" s="1"/>
      <c r="AI871" s="1"/>
    </row>
    <row r="872" spans="29:35" s="8" customFormat="1" ht="14.25" customHeight="1" x14ac:dyDescent="0.85">
      <c r="AC872" s="1"/>
      <c r="AD872" s="1"/>
      <c r="AE872" s="1"/>
      <c r="AF872" s="1"/>
      <c r="AG872" s="1"/>
      <c r="AH872" s="1"/>
      <c r="AI872" s="1"/>
    </row>
    <row r="873" spans="29:35" s="8" customFormat="1" ht="14.25" customHeight="1" x14ac:dyDescent="0.85">
      <c r="AC873" s="1"/>
      <c r="AD873" s="1"/>
      <c r="AE873" s="1"/>
      <c r="AF873" s="1"/>
      <c r="AG873" s="1"/>
      <c r="AH873" s="1"/>
      <c r="AI873" s="1"/>
    </row>
    <row r="874" spans="29:35" s="8" customFormat="1" ht="14.25" customHeight="1" x14ac:dyDescent="0.85">
      <c r="AC874" s="1"/>
      <c r="AD874" s="1"/>
      <c r="AE874" s="1"/>
      <c r="AF874" s="1"/>
      <c r="AG874" s="1"/>
      <c r="AH874" s="1"/>
      <c r="AI874" s="1"/>
    </row>
    <row r="875" spans="29:35" s="8" customFormat="1" ht="14.25" customHeight="1" x14ac:dyDescent="0.85">
      <c r="AC875" s="1"/>
      <c r="AD875" s="1"/>
      <c r="AE875" s="1"/>
      <c r="AF875" s="1"/>
      <c r="AG875" s="1"/>
      <c r="AH875" s="1"/>
      <c r="AI875" s="1"/>
    </row>
    <row r="876" spans="29:35" s="8" customFormat="1" ht="14.25" customHeight="1" x14ac:dyDescent="0.85">
      <c r="AC876" s="1"/>
      <c r="AD876" s="1"/>
      <c r="AE876" s="1"/>
      <c r="AF876" s="1"/>
      <c r="AG876" s="1"/>
      <c r="AH876" s="1"/>
      <c r="AI876" s="1"/>
    </row>
    <row r="877" spans="29:35" s="8" customFormat="1" ht="14.25" customHeight="1" x14ac:dyDescent="0.85">
      <c r="AC877" s="1"/>
      <c r="AD877" s="1"/>
      <c r="AE877" s="1"/>
      <c r="AF877" s="1"/>
      <c r="AG877" s="1"/>
      <c r="AH877" s="1"/>
      <c r="AI877" s="1"/>
    </row>
    <row r="878" spans="29:35" s="8" customFormat="1" ht="14.25" customHeight="1" x14ac:dyDescent="0.85">
      <c r="AC878" s="1"/>
      <c r="AD878" s="1"/>
      <c r="AE878" s="1"/>
      <c r="AF878" s="1"/>
      <c r="AG878" s="1"/>
      <c r="AH878" s="1"/>
      <c r="AI878" s="1"/>
    </row>
    <row r="879" spans="29:35" s="8" customFormat="1" ht="14.25" customHeight="1" x14ac:dyDescent="0.85">
      <c r="AC879" s="1"/>
      <c r="AD879" s="1"/>
      <c r="AE879" s="1"/>
      <c r="AF879" s="1"/>
      <c r="AG879" s="1"/>
      <c r="AH879" s="1"/>
      <c r="AI879" s="1"/>
    </row>
    <row r="880" spans="29:35" s="8" customFormat="1" ht="14.25" customHeight="1" x14ac:dyDescent="0.85">
      <c r="AC880" s="1"/>
      <c r="AD880" s="1"/>
      <c r="AE880" s="1"/>
      <c r="AF880" s="1"/>
      <c r="AG880" s="1"/>
      <c r="AH880" s="1"/>
      <c r="AI880" s="1"/>
    </row>
    <row r="881" spans="29:35" s="8" customFormat="1" ht="14.25" customHeight="1" x14ac:dyDescent="0.85">
      <c r="AC881" s="1"/>
      <c r="AD881" s="1"/>
      <c r="AE881" s="1"/>
      <c r="AF881" s="1"/>
      <c r="AG881" s="1"/>
      <c r="AH881" s="1"/>
      <c r="AI881" s="1"/>
    </row>
    <row r="882" spans="29:35" s="8" customFormat="1" ht="14.25" customHeight="1" x14ac:dyDescent="0.85">
      <c r="AC882" s="1"/>
      <c r="AD882" s="1"/>
      <c r="AE882" s="1"/>
      <c r="AF882" s="1"/>
      <c r="AG882" s="1"/>
      <c r="AH882" s="1"/>
      <c r="AI882" s="1"/>
    </row>
    <row r="883" spans="29:35" s="8" customFormat="1" ht="14.25" customHeight="1" x14ac:dyDescent="0.85">
      <c r="AC883" s="1"/>
      <c r="AD883" s="1"/>
      <c r="AE883" s="1"/>
      <c r="AF883" s="1"/>
      <c r="AG883" s="1"/>
      <c r="AH883" s="1"/>
      <c r="AI883" s="1"/>
    </row>
    <row r="884" spans="29:35" s="8" customFormat="1" ht="14.25" customHeight="1" x14ac:dyDescent="0.85">
      <c r="AC884" s="1"/>
      <c r="AD884" s="1"/>
      <c r="AE884" s="1"/>
      <c r="AF884" s="1"/>
      <c r="AG884" s="1"/>
      <c r="AH884" s="1"/>
      <c r="AI884" s="1"/>
    </row>
    <row r="885" spans="29:35" s="8" customFormat="1" ht="14.25" customHeight="1" x14ac:dyDescent="0.85">
      <c r="AC885" s="1"/>
      <c r="AD885" s="1"/>
      <c r="AE885" s="1"/>
      <c r="AF885" s="1"/>
      <c r="AG885" s="1"/>
      <c r="AH885" s="1"/>
      <c r="AI885" s="1"/>
    </row>
    <row r="886" spans="29:35" s="8" customFormat="1" ht="14.25" customHeight="1" x14ac:dyDescent="0.85">
      <c r="AC886" s="1"/>
      <c r="AD886" s="1"/>
      <c r="AE886" s="1"/>
      <c r="AF886" s="1"/>
      <c r="AG886" s="1"/>
      <c r="AH886" s="1"/>
      <c r="AI886" s="1"/>
    </row>
    <row r="887" spans="29:35" s="8" customFormat="1" ht="14.25" customHeight="1" x14ac:dyDescent="0.85">
      <c r="AC887" s="1"/>
      <c r="AD887" s="1"/>
      <c r="AE887" s="1"/>
      <c r="AF887" s="1"/>
      <c r="AG887" s="1"/>
      <c r="AH887" s="1"/>
      <c r="AI887" s="1"/>
    </row>
    <row r="888" spans="29:35" s="8" customFormat="1" ht="14.25" customHeight="1" x14ac:dyDescent="0.85">
      <c r="AC888" s="1"/>
      <c r="AD888" s="1"/>
      <c r="AE888" s="1"/>
      <c r="AF888" s="1"/>
      <c r="AG888" s="1"/>
      <c r="AH888" s="1"/>
      <c r="AI888" s="1"/>
    </row>
    <row r="889" spans="29:35" s="8" customFormat="1" ht="14.25" customHeight="1" x14ac:dyDescent="0.85">
      <c r="AC889" s="1"/>
      <c r="AD889" s="1"/>
      <c r="AE889" s="1"/>
      <c r="AF889" s="1"/>
      <c r="AG889" s="1"/>
      <c r="AH889" s="1"/>
      <c r="AI889" s="1"/>
    </row>
    <row r="890" spans="29:35" s="8" customFormat="1" ht="14.25" customHeight="1" x14ac:dyDescent="0.85">
      <c r="AC890" s="1"/>
      <c r="AD890" s="1"/>
      <c r="AE890" s="1"/>
      <c r="AF890" s="1"/>
      <c r="AG890" s="1"/>
      <c r="AH890" s="1"/>
      <c r="AI890" s="1"/>
    </row>
    <row r="891" spans="29:35" s="8" customFormat="1" ht="14.25" customHeight="1" x14ac:dyDescent="0.85">
      <c r="AC891" s="1"/>
      <c r="AD891" s="1"/>
      <c r="AE891" s="1"/>
      <c r="AF891" s="1"/>
      <c r="AG891" s="1"/>
      <c r="AH891" s="1"/>
      <c r="AI891" s="1"/>
    </row>
    <row r="892" spans="29:35" s="8" customFormat="1" ht="14.25" customHeight="1" x14ac:dyDescent="0.85">
      <c r="AC892" s="1"/>
      <c r="AD892" s="1"/>
      <c r="AE892" s="1"/>
      <c r="AF892" s="1"/>
      <c r="AG892" s="1"/>
      <c r="AH892" s="1"/>
      <c r="AI892" s="1"/>
    </row>
    <row r="893" spans="29:35" s="8" customFormat="1" ht="14.25" customHeight="1" x14ac:dyDescent="0.85">
      <c r="AC893" s="1"/>
      <c r="AD893" s="1"/>
      <c r="AE893" s="1"/>
      <c r="AF893" s="1"/>
      <c r="AG893" s="1"/>
      <c r="AH893" s="1"/>
      <c r="AI893" s="1"/>
    </row>
    <row r="894" spans="29:35" s="8" customFormat="1" ht="14.25" customHeight="1" x14ac:dyDescent="0.85">
      <c r="AC894" s="1"/>
      <c r="AD894" s="1"/>
      <c r="AE894" s="1"/>
      <c r="AF894" s="1"/>
      <c r="AG894" s="1"/>
      <c r="AH894" s="1"/>
      <c r="AI894" s="1"/>
    </row>
    <row r="895" spans="29:35" s="8" customFormat="1" ht="14.25" customHeight="1" x14ac:dyDescent="0.85">
      <c r="AC895" s="1"/>
      <c r="AD895" s="1"/>
      <c r="AE895" s="1"/>
      <c r="AF895" s="1"/>
      <c r="AG895" s="1"/>
      <c r="AH895" s="1"/>
      <c r="AI895" s="1"/>
    </row>
    <row r="896" spans="29:35" s="8" customFormat="1" ht="14.25" customHeight="1" x14ac:dyDescent="0.85">
      <c r="AC896" s="1"/>
      <c r="AD896" s="1"/>
      <c r="AE896" s="1"/>
      <c r="AF896" s="1"/>
      <c r="AG896" s="1"/>
      <c r="AH896" s="1"/>
      <c r="AI896" s="1"/>
    </row>
    <row r="897" spans="29:35" s="8" customFormat="1" ht="14.25" customHeight="1" x14ac:dyDescent="0.85">
      <c r="AC897" s="1"/>
      <c r="AD897" s="1"/>
      <c r="AE897" s="1"/>
      <c r="AF897" s="1"/>
      <c r="AG897" s="1"/>
      <c r="AH897" s="1"/>
      <c r="AI897" s="1"/>
    </row>
    <row r="898" spans="29:35" s="8" customFormat="1" ht="14.25" customHeight="1" x14ac:dyDescent="0.85">
      <c r="AC898" s="1"/>
      <c r="AD898" s="1"/>
      <c r="AE898" s="1"/>
      <c r="AF898" s="1"/>
      <c r="AG898" s="1"/>
      <c r="AH898" s="1"/>
      <c r="AI898" s="1"/>
    </row>
    <row r="899" spans="29:35" s="8" customFormat="1" ht="14.25" customHeight="1" x14ac:dyDescent="0.85">
      <c r="AC899" s="1"/>
      <c r="AD899" s="1"/>
      <c r="AE899" s="1"/>
      <c r="AF899" s="1"/>
      <c r="AG899" s="1"/>
      <c r="AH899" s="1"/>
      <c r="AI899" s="1"/>
    </row>
    <row r="900" spans="29:35" s="8" customFormat="1" ht="14.25" customHeight="1" x14ac:dyDescent="0.85">
      <c r="AC900" s="1"/>
      <c r="AD900" s="1"/>
      <c r="AE900" s="1"/>
      <c r="AF900" s="1"/>
      <c r="AG900" s="1"/>
      <c r="AH900" s="1"/>
      <c r="AI900" s="1"/>
    </row>
    <row r="901" spans="29:35" s="8" customFormat="1" ht="14.25" customHeight="1" x14ac:dyDescent="0.85">
      <c r="AC901" s="1"/>
      <c r="AD901" s="1"/>
      <c r="AE901" s="1"/>
      <c r="AF901" s="1"/>
      <c r="AG901" s="1"/>
      <c r="AH901" s="1"/>
      <c r="AI901" s="1"/>
    </row>
    <row r="902" spans="29:35" s="8" customFormat="1" ht="14.25" customHeight="1" x14ac:dyDescent="0.85">
      <c r="AC902" s="1"/>
      <c r="AD902" s="1"/>
      <c r="AE902" s="1"/>
      <c r="AF902" s="1"/>
      <c r="AG902" s="1"/>
      <c r="AH902" s="1"/>
      <c r="AI902" s="1"/>
    </row>
    <row r="903" spans="29:35" s="8" customFormat="1" ht="14.25" customHeight="1" x14ac:dyDescent="0.85">
      <c r="AC903" s="1"/>
      <c r="AD903" s="1"/>
      <c r="AE903" s="1"/>
      <c r="AF903" s="1"/>
      <c r="AG903" s="1"/>
      <c r="AH903" s="1"/>
      <c r="AI903" s="1"/>
    </row>
    <row r="904" spans="29:35" s="8" customFormat="1" ht="14.25" customHeight="1" x14ac:dyDescent="0.85">
      <c r="AC904" s="1"/>
      <c r="AD904" s="1"/>
      <c r="AE904" s="1"/>
      <c r="AF904" s="1"/>
      <c r="AG904" s="1"/>
      <c r="AH904" s="1"/>
      <c r="AI904" s="1"/>
    </row>
    <row r="905" spans="29:35" s="8" customFormat="1" ht="14.25" customHeight="1" x14ac:dyDescent="0.85">
      <c r="AC905" s="1"/>
      <c r="AD905" s="1"/>
      <c r="AE905" s="1"/>
      <c r="AF905" s="1"/>
      <c r="AG905" s="1"/>
      <c r="AH905" s="1"/>
      <c r="AI905" s="1"/>
    </row>
    <row r="906" spans="29:35" s="8" customFormat="1" ht="14.25" customHeight="1" x14ac:dyDescent="0.85">
      <c r="AC906" s="1"/>
      <c r="AD906" s="1"/>
      <c r="AE906" s="1"/>
      <c r="AF906" s="1"/>
      <c r="AG906" s="1"/>
      <c r="AH906" s="1"/>
      <c r="AI906" s="1"/>
    </row>
    <row r="907" spans="29:35" s="8" customFormat="1" ht="14.25" customHeight="1" x14ac:dyDescent="0.85">
      <c r="AC907" s="1"/>
      <c r="AD907" s="1"/>
      <c r="AE907" s="1"/>
      <c r="AF907" s="1"/>
      <c r="AG907" s="1"/>
      <c r="AH907" s="1"/>
      <c r="AI907" s="1"/>
    </row>
    <row r="908" spans="29:35" s="8" customFormat="1" ht="14.25" customHeight="1" x14ac:dyDescent="0.85">
      <c r="AC908" s="1"/>
      <c r="AD908" s="1"/>
      <c r="AE908" s="1"/>
      <c r="AF908" s="1"/>
      <c r="AG908" s="1"/>
      <c r="AH908" s="1"/>
      <c r="AI908" s="1"/>
    </row>
    <row r="909" spans="29:35" s="8" customFormat="1" ht="14.25" customHeight="1" x14ac:dyDescent="0.85">
      <c r="AC909" s="1"/>
      <c r="AD909" s="1"/>
      <c r="AE909" s="1"/>
      <c r="AF909" s="1"/>
      <c r="AG909" s="1"/>
      <c r="AH909" s="1"/>
      <c r="AI909" s="1"/>
    </row>
    <row r="910" spans="29:35" s="8" customFormat="1" ht="14.25" customHeight="1" x14ac:dyDescent="0.85">
      <c r="AC910" s="1"/>
      <c r="AD910" s="1"/>
      <c r="AE910" s="1"/>
      <c r="AF910" s="1"/>
      <c r="AG910" s="1"/>
      <c r="AH910" s="1"/>
      <c r="AI910" s="1"/>
    </row>
    <row r="911" spans="29:35" s="8" customFormat="1" ht="14.25" customHeight="1" x14ac:dyDescent="0.85">
      <c r="AC911" s="1"/>
      <c r="AD911" s="1"/>
      <c r="AE911" s="1"/>
      <c r="AF911" s="1"/>
      <c r="AG911" s="1"/>
      <c r="AH911" s="1"/>
      <c r="AI911" s="1"/>
    </row>
    <row r="912" spans="29:35" s="8" customFormat="1" ht="14.25" customHeight="1" x14ac:dyDescent="0.85">
      <c r="AC912" s="1"/>
      <c r="AD912" s="1"/>
      <c r="AE912" s="1"/>
      <c r="AF912" s="1"/>
      <c r="AG912" s="1"/>
      <c r="AH912" s="1"/>
      <c r="AI912" s="1"/>
    </row>
    <row r="913" spans="29:35" s="8" customFormat="1" ht="14.25" customHeight="1" x14ac:dyDescent="0.85">
      <c r="AC913" s="1"/>
      <c r="AD913" s="1"/>
      <c r="AE913" s="1"/>
      <c r="AF913" s="1"/>
      <c r="AG913" s="1"/>
      <c r="AH913" s="1"/>
      <c r="AI913" s="1"/>
    </row>
    <row r="914" spans="29:35" s="8" customFormat="1" ht="14.25" customHeight="1" x14ac:dyDescent="0.85">
      <c r="AC914" s="1"/>
      <c r="AD914" s="1"/>
      <c r="AE914" s="1"/>
      <c r="AF914" s="1"/>
      <c r="AG914" s="1"/>
      <c r="AH914" s="1"/>
      <c r="AI914" s="1"/>
    </row>
    <row r="915" spans="29:35" s="8" customFormat="1" ht="14.25" customHeight="1" x14ac:dyDescent="0.85">
      <c r="AC915" s="1"/>
      <c r="AD915" s="1"/>
      <c r="AE915" s="1"/>
      <c r="AF915" s="1"/>
      <c r="AG915" s="1"/>
      <c r="AH915" s="1"/>
      <c r="AI915" s="1"/>
    </row>
    <row r="916" spans="29:35" s="8" customFormat="1" ht="14.25" customHeight="1" x14ac:dyDescent="0.85">
      <c r="AC916" s="1"/>
      <c r="AD916" s="1"/>
      <c r="AE916" s="1"/>
      <c r="AF916" s="1"/>
      <c r="AG916" s="1"/>
      <c r="AH916" s="1"/>
      <c r="AI916" s="1"/>
    </row>
    <row r="917" spans="29:35" s="8" customFormat="1" ht="14.25" customHeight="1" x14ac:dyDescent="0.85">
      <c r="AC917" s="1"/>
      <c r="AD917" s="1"/>
      <c r="AE917" s="1"/>
      <c r="AF917" s="1"/>
      <c r="AG917" s="1"/>
      <c r="AH917" s="1"/>
      <c r="AI917" s="1"/>
    </row>
    <row r="918" spans="29:35" s="8" customFormat="1" ht="14.25" customHeight="1" x14ac:dyDescent="0.85">
      <c r="AC918" s="1"/>
      <c r="AD918" s="1"/>
      <c r="AE918" s="1"/>
      <c r="AF918" s="1"/>
      <c r="AG918" s="1"/>
      <c r="AH918" s="1"/>
      <c r="AI918" s="1"/>
    </row>
    <row r="919" spans="29:35" s="8" customFormat="1" ht="14.25" customHeight="1" x14ac:dyDescent="0.85">
      <c r="AC919" s="1"/>
      <c r="AD919" s="1"/>
      <c r="AE919" s="1"/>
      <c r="AF919" s="1"/>
      <c r="AG919" s="1"/>
      <c r="AH919" s="1"/>
      <c r="AI919" s="1"/>
    </row>
    <row r="920" spans="29:35" s="8" customFormat="1" ht="14.25" customHeight="1" x14ac:dyDescent="0.85">
      <c r="AC920" s="1"/>
      <c r="AD920" s="1"/>
      <c r="AE920" s="1"/>
      <c r="AF920" s="1"/>
      <c r="AG920" s="1"/>
      <c r="AH920" s="1"/>
      <c r="AI920" s="1"/>
    </row>
    <row r="921" spans="29:35" s="8" customFormat="1" ht="14.25" customHeight="1" x14ac:dyDescent="0.85">
      <c r="AC921" s="1"/>
      <c r="AD921" s="1"/>
      <c r="AE921" s="1"/>
      <c r="AF921" s="1"/>
      <c r="AG921" s="1"/>
      <c r="AH921" s="1"/>
      <c r="AI921" s="1"/>
    </row>
    <row r="922" spans="29:35" s="8" customFormat="1" ht="14.25" customHeight="1" x14ac:dyDescent="0.85">
      <c r="AC922" s="1"/>
      <c r="AD922" s="1"/>
      <c r="AE922" s="1"/>
      <c r="AF922" s="1"/>
      <c r="AG922" s="1"/>
      <c r="AH922" s="1"/>
      <c r="AI922" s="1"/>
    </row>
    <row r="923" spans="29:35" s="8" customFormat="1" ht="14.25" customHeight="1" x14ac:dyDescent="0.85">
      <c r="AC923" s="1"/>
      <c r="AD923" s="1"/>
      <c r="AE923" s="1"/>
      <c r="AF923" s="1"/>
      <c r="AG923" s="1"/>
      <c r="AH923" s="1"/>
      <c r="AI923" s="1"/>
    </row>
    <row r="924" spans="29:35" s="8" customFormat="1" ht="14.25" customHeight="1" x14ac:dyDescent="0.85">
      <c r="AC924" s="1"/>
      <c r="AD924" s="1"/>
      <c r="AE924" s="1"/>
      <c r="AF924" s="1"/>
      <c r="AG924" s="1"/>
      <c r="AH924" s="1"/>
      <c r="AI924" s="1"/>
    </row>
    <row r="925" spans="29:35" s="8" customFormat="1" ht="14.25" customHeight="1" x14ac:dyDescent="0.85">
      <c r="AC925" s="1"/>
      <c r="AD925" s="1"/>
      <c r="AE925" s="1"/>
      <c r="AF925" s="1"/>
      <c r="AG925" s="1"/>
      <c r="AH925" s="1"/>
      <c r="AI925" s="1"/>
    </row>
    <row r="926" spans="29:35" s="8" customFormat="1" ht="14.25" customHeight="1" x14ac:dyDescent="0.85">
      <c r="AC926" s="1"/>
      <c r="AD926" s="1"/>
      <c r="AE926" s="1"/>
      <c r="AF926" s="1"/>
      <c r="AG926" s="1"/>
      <c r="AH926" s="1"/>
      <c r="AI926" s="1"/>
    </row>
    <row r="927" spans="29:35" s="8" customFormat="1" ht="14.25" customHeight="1" x14ac:dyDescent="0.85">
      <c r="AC927" s="1"/>
      <c r="AD927" s="1"/>
      <c r="AE927" s="1"/>
      <c r="AF927" s="1"/>
      <c r="AG927" s="1"/>
      <c r="AH927" s="1"/>
      <c r="AI927" s="1"/>
    </row>
    <row r="928" spans="29:35" s="8" customFormat="1" ht="14.25" customHeight="1" x14ac:dyDescent="0.85">
      <c r="AC928" s="1"/>
      <c r="AD928" s="1"/>
      <c r="AE928" s="1"/>
      <c r="AF928" s="1"/>
      <c r="AG928" s="1"/>
      <c r="AH928" s="1"/>
      <c r="AI928" s="1"/>
    </row>
    <row r="929" spans="29:35" s="8" customFormat="1" ht="14.25" customHeight="1" x14ac:dyDescent="0.85">
      <c r="AC929" s="1"/>
      <c r="AD929" s="1"/>
      <c r="AE929" s="1"/>
      <c r="AF929" s="1"/>
      <c r="AG929" s="1"/>
      <c r="AH929" s="1"/>
      <c r="AI929" s="1"/>
    </row>
    <row r="930" spans="29:35" s="8" customFormat="1" ht="14.25" customHeight="1" x14ac:dyDescent="0.85">
      <c r="AC930" s="1"/>
      <c r="AD930" s="1"/>
      <c r="AE930" s="1"/>
      <c r="AF930" s="1"/>
      <c r="AG930" s="1"/>
      <c r="AH930" s="1"/>
      <c r="AI930" s="1"/>
    </row>
    <row r="931" spans="29:35" s="8" customFormat="1" ht="14.25" customHeight="1" x14ac:dyDescent="0.85">
      <c r="AC931" s="1"/>
      <c r="AD931" s="1"/>
      <c r="AE931" s="1"/>
      <c r="AF931" s="1"/>
      <c r="AG931" s="1"/>
      <c r="AH931" s="1"/>
      <c r="AI931" s="1"/>
    </row>
    <row r="932" spans="29:35" s="8" customFormat="1" ht="14.25" customHeight="1" x14ac:dyDescent="0.85">
      <c r="AC932" s="1"/>
      <c r="AD932" s="1"/>
      <c r="AE932" s="1"/>
      <c r="AF932" s="1"/>
      <c r="AG932" s="1"/>
      <c r="AH932" s="1"/>
      <c r="AI932" s="1"/>
    </row>
    <row r="933" spans="29:35" s="8" customFormat="1" ht="14.25" customHeight="1" x14ac:dyDescent="0.85">
      <c r="AC933" s="1"/>
      <c r="AD933" s="1"/>
      <c r="AE933" s="1"/>
      <c r="AF933" s="1"/>
      <c r="AG933" s="1"/>
      <c r="AH933" s="1"/>
      <c r="AI933" s="1"/>
    </row>
    <row r="934" spans="29:35" s="8" customFormat="1" ht="14.25" customHeight="1" x14ac:dyDescent="0.85">
      <c r="AC934" s="1"/>
      <c r="AD934" s="1"/>
      <c r="AE934" s="1"/>
      <c r="AF934" s="1"/>
      <c r="AG934" s="1"/>
      <c r="AH934" s="1"/>
      <c r="AI934" s="1"/>
    </row>
    <row r="935" spans="29:35" s="8" customFormat="1" ht="14.25" customHeight="1" x14ac:dyDescent="0.85">
      <c r="AC935" s="1"/>
      <c r="AD935" s="1"/>
      <c r="AE935" s="1"/>
      <c r="AF935" s="1"/>
      <c r="AG935" s="1"/>
      <c r="AH935" s="1"/>
      <c r="AI935" s="1"/>
    </row>
    <row r="936" spans="29:35" s="8" customFormat="1" ht="14.25" customHeight="1" x14ac:dyDescent="0.85">
      <c r="AC936" s="1"/>
      <c r="AD936" s="1"/>
      <c r="AE936" s="1"/>
      <c r="AF936" s="1"/>
      <c r="AG936" s="1"/>
      <c r="AH936" s="1"/>
      <c r="AI936" s="1"/>
    </row>
    <row r="937" spans="29:35" s="8" customFormat="1" ht="14.25" customHeight="1" x14ac:dyDescent="0.85">
      <c r="AC937" s="1"/>
      <c r="AD937" s="1"/>
      <c r="AE937" s="1"/>
      <c r="AF937" s="1"/>
      <c r="AG937" s="1"/>
      <c r="AH937" s="1"/>
      <c r="AI937" s="1"/>
    </row>
    <row r="938" spans="29:35" s="8" customFormat="1" ht="14.25" customHeight="1" x14ac:dyDescent="0.85">
      <c r="AC938" s="1"/>
      <c r="AD938" s="1"/>
      <c r="AE938" s="1"/>
      <c r="AF938" s="1"/>
      <c r="AG938" s="1"/>
      <c r="AH938" s="1"/>
      <c r="AI938" s="1"/>
    </row>
    <row r="939" spans="29:35" s="8" customFormat="1" ht="14.25" customHeight="1" x14ac:dyDescent="0.85">
      <c r="AC939" s="1"/>
      <c r="AD939" s="1"/>
      <c r="AE939" s="1"/>
      <c r="AF939" s="1"/>
      <c r="AG939" s="1"/>
      <c r="AH939" s="1"/>
      <c r="AI939" s="1"/>
    </row>
    <row r="940" spans="29:35" s="8" customFormat="1" ht="14.25" customHeight="1" x14ac:dyDescent="0.85">
      <c r="AC940" s="1"/>
      <c r="AD940" s="1"/>
      <c r="AE940" s="1"/>
      <c r="AF940" s="1"/>
      <c r="AG940" s="1"/>
      <c r="AH940" s="1"/>
      <c r="AI940" s="1"/>
    </row>
    <row r="941" spans="29:35" s="8" customFormat="1" ht="14.25" customHeight="1" x14ac:dyDescent="0.85">
      <c r="AC941" s="1"/>
      <c r="AD941" s="1"/>
      <c r="AE941" s="1"/>
      <c r="AF941" s="1"/>
      <c r="AG941" s="1"/>
      <c r="AH941" s="1"/>
      <c r="AI941" s="1"/>
    </row>
    <row r="942" spans="29:35" s="8" customFormat="1" ht="14.25" customHeight="1" x14ac:dyDescent="0.85">
      <c r="AC942" s="1"/>
      <c r="AD942" s="1"/>
      <c r="AE942" s="1"/>
      <c r="AF942" s="1"/>
      <c r="AG942" s="1"/>
      <c r="AH942" s="1"/>
      <c r="AI942" s="1"/>
    </row>
    <row r="943" spans="29:35" s="8" customFormat="1" ht="14.25" customHeight="1" x14ac:dyDescent="0.85">
      <c r="AC943" s="1"/>
      <c r="AD943" s="1"/>
      <c r="AE943" s="1"/>
      <c r="AF943" s="1"/>
      <c r="AG943" s="1"/>
      <c r="AH943" s="1"/>
      <c r="AI943" s="1"/>
    </row>
    <row r="944" spans="29:35" s="8" customFormat="1" ht="14.25" customHeight="1" x14ac:dyDescent="0.85">
      <c r="AC944" s="1"/>
      <c r="AD944" s="1"/>
      <c r="AE944" s="1"/>
      <c r="AF944" s="1"/>
      <c r="AG944" s="1"/>
      <c r="AH944" s="1"/>
      <c r="AI944" s="1"/>
    </row>
    <row r="945" spans="29:35" s="8" customFormat="1" ht="14.25" customHeight="1" x14ac:dyDescent="0.85">
      <c r="AC945" s="1"/>
      <c r="AD945" s="1"/>
      <c r="AE945" s="1"/>
      <c r="AF945" s="1"/>
      <c r="AG945" s="1"/>
      <c r="AH945" s="1"/>
      <c r="AI945" s="1"/>
    </row>
    <row r="946" spans="29:35" s="8" customFormat="1" ht="14.25" customHeight="1" x14ac:dyDescent="0.85">
      <c r="AC946" s="1"/>
      <c r="AD946" s="1"/>
      <c r="AE946" s="1"/>
      <c r="AF946" s="1"/>
      <c r="AG946" s="1"/>
      <c r="AH946" s="1"/>
      <c r="AI946" s="1"/>
    </row>
    <row r="947" spans="29:35" s="8" customFormat="1" ht="14.25" customHeight="1" x14ac:dyDescent="0.85">
      <c r="AC947" s="1"/>
      <c r="AD947" s="1"/>
      <c r="AE947" s="1"/>
      <c r="AF947" s="1"/>
      <c r="AG947" s="1"/>
      <c r="AH947" s="1"/>
      <c r="AI947" s="1"/>
    </row>
    <row r="948" spans="29:35" s="8" customFormat="1" ht="14.25" customHeight="1" x14ac:dyDescent="0.85">
      <c r="AC948" s="1"/>
      <c r="AD948" s="1"/>
      <c r="AE948" s="1"/>
      <c r="AF948" s="1"/>
      <c r="AG948" s="1"/>
      <c r="AH948" s="1"/>
      <c r="AI948" s="1"/>
    </row>
    <row r="949" spans="29:35" s="8" customFormat="1" ht="14.25" customHeight="1" x14ac:dyDescent="0.85">
      <c r="AC949" s="1"/>
      <c r="AD949" s="1"/>
      <c r="AE949" s="1"/>
      <c r="AF949" s="1"/>
      <c r="AG949" s="1"/>
      <c r="AH949" s="1"/>
      <c r="AI949" s="1"/>
    </row>
    <row r="950" spans="29:35" s="8" customFormat="1" ht="14.25" customHeight="1" x14ac:dyDescent="0.85">
      <c r="AC950" s="1"/>
      <c r="AD950" s="1"/>
      <c r="AE950" s="1"/>
      <c r="AF950" s="1"/>
      <c r="AG950" s="1"/>
      <c r="AH950" s="1"/>
      <c r="AI950" s="1"/>
    </row>
    <row r="951" spans="29:35" s="8" customFormat="1" ht="14.25" customHeight="1" x14ac:dyDescent="0.85">
      <c r="AC951" s="1"/>
      <c r="AD951" s="1"/>
      <c r="AE951" s="1"/>
      <c r="AF951" s="1"/>
      <c r="AG951" s="1"/>
      <c r="AH951" s="1"/>
      <c r="AI951" s="1"/>
    </row>
    <row r="952" spans="29:35" s="8" customFormat="1" ht="14.25" customHeight="1" x14ac:dyDescent="0.85">
      <c r="AC952" s="1"/>
      <c r="AD952" s="1"/>
      <c r="AE952" s="1"/>
      <c r="AF952" s="1"/>
      <c r="AG952" s="1"/>
      <c r="AH952" s="1"/>
      <c r="AI952" s="1"/>
    </row>
    <row r="953" spans="29:35" s="8" customFormat="1" ht="14.25" customHeight="1" x14ac:dyDescent="0.85">
      <c r="AC953" s="1"/>
      <c r="AD953" s="1"/>
      <c r="AE953" s="1"/>
      <c r="AF953" s="1"/>
      <c r="AG953" s="1"/>
      <c r="AH953" s="1"/>
      <c r="AI953" s="1"/>
    </row>
    <row r="954" spans="29:35" s="8" customFormat="1" ht="14.25" customHeight="1" x14ac:dyDescent="0.85">
      <c r="AC954" s="1"/>
      <c r="AD954" s="1"/>
      <c r="AE954" s="1"/>
      <c r="AF954" s="1"/>
      <c r="AG954" s="1"/>
      <c r="AH954" s="1"/>
      <c r="AI954" s="1"/>
    </row>
    <row r="955" spans="29:35" s="8" customFormat="1" ht="14.25" customHeight="1" x14ac:dyDescent="0.85">
      <c r="AC955" s="1"/>
      <c r="AD955" s="1"/>
      <c r="AE955" s="1"/>
      <c r="AF955" s="1"/>
      <c r="AG955" s="1"/>
      <c r="AH955" s="1"/>
      <c r="AI955" s="1"/>
    </row>
    <row r="956" spans="29:35" s="8" customFormat="1" ht="14.25" customHeight="1" x14ac:dyDescent="0.85">
      <c r="AC956" s="1"/>
      <c r="AD956" s="1"/>
      <c r="AE956" s="1"/>
      <c r="AF956" s="1"/>
      <c r="AG956" s="1"/>
      <c r="AH956" s="1"/>
      <c r="AI956" s="1"/>
    </row>
    <row r="957" spans="29:35" s="8" customFormat="1" ht="14.25" customHeight="1" x14ac:dyDescent="0.85">
      <c r="AC957" s="1"/>
      <c r="AD957" s="1"/>
      <c r="AE957" s="1"/>
      <c r="AF957" s="1"/>
      <c r="AG957" s="1"/>
      <c r="AH957" s="1"/>
      <c r="AI957" s="1"/>
    </row>
    <row r="958" spans="29:35" s="8" customFormat="1" ht="14.25" customHeight="1" x14ac:dyDescent="0.85">
      <c r="AC958" s="1"/>
      <c r="AD958" s="1"/>
      <c r="AE958" s="1"/>
      <c r="AF958" s="1"/>
      <c r="AG958" s="1"/>
      <c r="AH958" s="1"/>
      <c r="AI958" s="1"/>
    </row>
    <row r="959" spans="29:35" s="8" customFormat="1" ht="14.25" customHeight="1" x14ac:dyDescent="0.85">
      <c r="AC959" s="1"/>
      <c r="AD959" s="1"/>
      <c r="AE959" s="1"/>
      <c r="AF959" s="1"/>
      <c r="AG959" s="1"/>
      <c r="AH959" s="1"/>
      <c r="AI959" s="1"/>
    </row>
    <row r="960" spans="29:35" s="8" customFormat="1" ht="14.25" customHeight="1" x14ac:dyDescent="0.85">
      <c r="AC960" s="1"/>
      <c r="AD960" s="1"/>
      <c r="AE960" s="1"/>
      <c r="AF960" s="1"/>
      <c r="AG960" s="1"/>
      <c r="AH960" s="1"/>
      <c r="AI960" s="1"/>
    </row>
    <row r="961" spans="29:35" s="8" customFormat="1" ht="14.25" customHeight="1" x14ac:dyDescent="0.85">
      <c r="AC961" s="1"/>
      <c r="AD961" s="1"/>
      <c r="AE961" s="1"/>
      <c r="AF961" s="1"/>
      <c r="AG961" s="1"/>
      <c r="AH961" s="1"/>
      <c r="AI961" s="1"/>
    </row>
    <row r="962" spans="29:35" s="8" customFormat="1" ht="14.25" customHeight="1" x14ac:dyDescent="0.85">
      <c r="AC962" s="1"/>
      <c r="AD962" s="1"/>
      <c r="AE962" s="1"/>
      <c r="AF962" s="1"/>
      <c r="AG962" s="1"/>
      <c r="AH962" s="1"/>
      <c r="AI962" s="1"/>
    </row>
    <row r="963" spans="29:35" s="8" customFormat="1" ht="14.25" customHeight="1" x14ac:dyDescent="0.85">
      <c r="AC963" s="1"/>
      <c r="AD963" s="1"/>
      <c r="AE963" s="1"/>
      <c r="AF963" s="1"/>
      <c r="AG963" s="1"/>
      <c r="AH963" s="1"/>
      <c r="AI963" s="1"/>
    </row>
    <row r="964" spans="29:35" s="8" customFormat="1" ht="14.25" customHeight="1" x14ac:dyDescent="0.85">
      <c r="AC964" s="1"/>
      <c r="AD964" s="1"/>
      <c r="AE964" s="1"/>
      <c r="AF964" s="1"/>
      <c r="AG964" s="1"/>
      <c r="AH964" s="1"/>
      <c r="AI964" s="1"/>
    </row>
    <row r="965" spans="29:35" s="8" customFormat="1" ht="14.25" customHeight="1" x14ac:dyDescent="0.85">
      <c r="AC965" s="1"/>
      <c r="AD965" s="1"/>
      <c r="AE965" s="1"/>
      <c r="AF965" s="1"/>
      <c r="AG965" s="1"/>
      <c r="AH965" s="1"/>
      <c r="AI965" s="1"/>
    </row>
    <row r="966" spans="29:35" s="8" customFormat="1" ht="14.25" customHeight="1" x14ac:dyDescent="0.85">
      <c r="AC966" s="1"/>
      <c r="AD966" s="1"/>
      <c r="AE966" s="1"/>
      <c r="AF966" s="1"/>
      <c r="AG966" s="1"/>
      <c r="AH966" s="1"/>
      <c r="AI966" s="1"/>
    </row>
    <row r="967" spans="29:35" s="8" customFormat="1" ht="14.25" customHeight="1" x14ac:dyDescent="0.85">
      <c r="AC967" s="1"/>
      <c r="AD967" s="1"/>
      <c r="AE967" s="1"/>
      <c r="AF967" s="1"/>
      <c r="AG967" s="1"/>
      <c r="AH967" s="1"/>
      <c r="AI967" s="1"/>
    </row>
    <row r="968" spans="29:35" s="8" customFormat="1" ht="14.25" customHeight="1" x14ac:dyDescent="0.85">
      <c r="AC968" s="1"/>
      <c r="AD968" s="1"/>
      <c r="AE968" s="1"/>
      <c r="AF968" s="1"/>
      <c r="AG968" s="1"/>
      <c r="AH968" s="1"/>
      <c r="AI968" s="1"/>
    </row>
    <row r="969" spans="29:35" s="8" customFormat="1" ht="14.25" customHeight="1" x14ac:dyDescent="0.85">
      <c r="AC969" s="1"/>
      <c r="AD969" s="1"/>
      <c r="AE969" s="1"/>
      <c r="AF969" s="1"/>
      <c r="AG969" s="1"/>
      <c r="AH969" s="1"/>
      <c r="AI969" s="1"/>
    </row>
    <row r="970" spans="29:35" s="8" customFormat="1" ht="14.25" customHeight="1" x14ac:dyDescent="0.85">
      <c r="AC970" s="1"/>
      <c r="AD970" s="1"/>
      <c r="AE970" s="1"/>
      <c r="AF970" s="1"/>
      <c r="AG970" s="1"/>
      <c r="AH970" s="1"/>
      <c r="AI970" s="1"/>
    </row>
    <row r="971" spans="29:35" s="8" customFormat="1" ht="14.25" customHeight="1" x14ac:dyDescent="0.85">
      <c r="AC971" s="1"/>
      <c r="AD971" s="1"/>
      <c r="AE971" s="1"/>
      <c r="AF971" s="1"/>
      <c r="AG971" s="1"/>
      <c r="AH971" s="1"/>
      <c r="AI971" s="1"/>
    </row>
    <row r="972" spans="29:35" s="8" customFormat="1" ht="14.25" customHeight="1" x14ac:dyDescent="0.85">
      <c r="AC972" s="1"/>
      <c r="AD972" s="1"/>
      <c r="AE972" s="1"/>
      <c r="AF972" s="1"/>
      <c r="AG972" s="1"/>
      <c r="AH972" s="1"/>
      <c r="AI972" s="1"/>
    </row>
    <row r="973" spans="29:35" s="8" customFormat="1" ht="14.25" customHeight="1" x14ac:dyDescent="0.85">
      <c r="AC973" s="1"/>
      <c r="AD973" s="1"/>
      <c r="AE973" s="1"/>
      <c r="AF973" s="1"/>
      <c r="AG973" s="1"/>
      <c r="AH973" s="1"/>
      <c r="AI973" s="1"/>
    </row>
    <row r="974" spans="29:35" s="8" customFormat="1" ht="14.25" customHeight="1" x14ac:dyDescent="0.85">
      <c r="AC974" s="1"/>
      <c r="AD974" s="1"/>
      <c r="AE974" s="1"/>
      <c r="AF974" s="1"/>
      <c r="AG974" s="1"/>
      <c r="AH974" s="1"/>
      <c r="AI974" s="1"/>
    </row>
    <row r="975" spans="29:35" s="8" customFormat="1" ht="14.25" customHeight="1" x14ac:dyDescent="0.85">
      <c r="AC975" s="1"/>
      <c r="AD975" s="1"/>
      <c r="AE975" s="1"/>
      <c r="AF975" s="1"/>
      <c r="AG975" s="1"/>
      <c r="AH975" s="1"/>
      <c r="AI975" s="1"/>
    </row>
    <row r="976" spans="29:35" s="8" customFormat="1" ht="14.25" customHeight="1" x14ac:dyDescent="0.85">
      <c r="AC976" s="1"/>
      <c r="AD976" s="1"/>
      <c r="AE976" s="1"/>
      <c r="AF976" s="1"/>
      <c r="AG976" s="1"/>
      <c r="AH976" s="1"/>
      <c r="AI976" s="1"/>
    </row>
    <row r="977" spans="29:35" s="8" customFormat="1" ht="14.25" customHeight="1" x14ac:dyDescent="0.85">
      <c r="AC977" s="1"/>
      <c r="AD977" s="1"/>
      <c r="AE977" s="1"/>
      <c r="AF977" s="1"/>
      <c r="AG977" s="1"/>
      <c r="AH977" s="1"/>
      <c r="AI977" s="1"/>
    </row>
    <row r="978" spans="29:35" s="8" customFormat="1" ht="14.25" customHeight="1" x14ac:dyDescent="0.85">
      <c r="AC978" s="1"/>
      <c r="AD978" s="1"/>
      <c r="AE978" s="1"/>
      <c r="AF978" s="1"/>
      <c r="AG978" s="1"/>
      <c r="AH978" s="1"/>
      <c r="AI978" s="1"/>
    </row>
    <row r="979" spans="29:35" s="8" customFormat="1" ht="14.25" customHeight="1" x14ac:dyDescent="0.85">
      <c r="AC979" s="1"/>
      <c r="AD979" s="1"/>
      <c r="AE979" s="1"/>
      <c r="AF979" s="1"/>
      <c r="AG979" s="1"/>
      <c r="AH979" s="1"/>
      <c r="AI979" s="1"/>
    </row>
    <row r="980" spans="29:35" s="8" customFormat="1" ht="14.25" customHeight="1" x14ac:dyDescent="0.85">
      <c r="AC980" s="1"/>
      <c r="AD980" s="1"/>
      <c r="AE980" s="1"/>
      <c r="AF980" s="1"/>
      <c r="AG980" s="1"/>
      <c r="AH980" s="1"/>
      <c r="AI980" s="1"/>
    </row>
    <row r="981" spans="29:35" s="8" customFormat="1" ht="14.25" customHeight="1" x14ac:dyDescent="0.85">
      <c r="AC981" s="1"/>
      <c r="AD981" s="1"/>
      <c r="AE981" s="1"/>
      <c r="AF981" s="1"/>
      <c r="AG981" s="1"/>
      <c r="AH981" s="1"/>
      <c r="AI981" s="1"/>
    </row>
    <row r="982" spans="29:35" s="8" customFormat="1" ht="14.25" customHeight="1" x14ac:dyDescent="0.85">
      <c r="AC982" s="1"/>
      <c r="AD982" s="1"/>
      <c r="AE982" s="1"/>
      <c r="AF982" s="1"/>
      <c r="AG982" s="1"/>
      <c r="AH982" s="1"/>
      <c r="AI982" s="1"/>
    </row>
    <row r="983" spans="29:35" s="8" customFormat="1" ht="14.25" customHeight="1" x14ac:dyDescent="0.85">
      <c r="AC983" s="1"/>
      <c r="AD983" s="1"/>
      <c r="AE983" s="1"/>
      <c r="AF983" s="1"/>
      <c r="AG983" s="1"/>
      <c r="AH983" s="1"/>
      <c r="AI983" s="1"/>
    </row>
    <row r="984" spans="29:35" s="8" customFormat="1" ht="14.25" customHeight="1" x14ac:dyDescent="0.85">
      <c r="AC984" s="1"/>
      <c r="AD984" s="1"/>
      <c r="AE984" s="1"/>
      <c r="AF984" s="1"/>
      <c r="AG984" s="1"/>
      <c r="AH984" s="1"/>
      <c r="AI984" s="1"/>
    </row>
    <row r="985" spans="29:35" s="8" customFormat="1" ht="14.25" customHeight="1" x14ac:dyDescent="0.85">
      <c r="AC985" s="1"/>
      <c r="AD985" s="1"/>
      <c r="AE985" s="1"/>
      <c r="AF985" s="1"/>
      <c r="AG985" s="1"/>
      <c r="AH985" s="1"/>
      <c r="AI985" s="1"/>
    </row>
    <row r="986" spans="29:35" s="8" customFormat="1" ht="14.25" customHeight="1" x14ac:dyDescent="0.85">
      <c r="AC986" s="1"/>
      <c r="AD986" s="1"/>
      <c r="AE986" s="1"/>
      <c r="AF986" s="1"/>
      <c r="AG986" s="1"/>
      <c r="AH986" s="1"/>
      <c r="AI986" s="1"/>
    </row>
    <row r="987" spans="29:35" s="8" customFormat="1" ht="14.25" customHeight="1" x14ac:dyDescent="0.85">
      <c r="AC987" s="1"/>
      <c r="AD987" s="1"/>
      <c r="AE987" s="1"/>
      <c r="AF987" s="1"/>
      <c r="AG987" s="1"/>
      <c r="AH987" s="1"/>
      <c r="AI987" s="1"/>
    </row>
    <row r="988" spans="29:35" s="8" customFormat="1" ht="14.25" customHeight="1" x14ac:dyDescent="0.85">
      <c r="AC988" s="1"/>
      <c r="AD988" s="1"/>
      <c r="AE988" s="1"/>
      <c r="AF988" s="1"/>
      <c r="AG988" s="1"/>
      <c r="AH988" s="1"/>
      <c r="AI988" s="1"/>
    </row>
    <row r="989" spans="29:35" s="8" customFormat="1" ht="14.25" customHeight="1" x14ac:dyDescent="0.85">
      <c r="AC989" s="1"/>
      <c r="AD989" s="1"/>
      <c r="AE989" s="1"/>
      <c r="AF989" s="1"/>
      <c r="AG989" s="1"/>
      <c r="AH989" s="1"/>
      <c r="AI989" s="1"/>
    </row>
    <row r="990" spans="29:35" s="8" customFormat="1" ht="14.25" customHeight="1" x14ac:dyDescent="0.85">
      <c r="AC990" s="1"/>
      <c r="AD990" s="1"/>
      <c r="AE990" s="1"/>
      <c r="AF990" s="1"/>
      <c r="AG990" s="1"/>
      <c r="AH990" s="1"/>
      <c r="AI990" s="1"/>
    </row>
    <row r="991" spans="29:35" s="8" customFormat="1" ht="14.25" customHeight="1" x14ac:dyDescent="0.85">
      <c r="AC991" s="1"/>
      <c r="AD991" s="1"/>
      <c r="AE991" s="1"/>
      <c r="AF991" s="1"/>
      <c r="AG991" s="1"/>
      <c r="AH991" s="1"/>
      <c r="AI991" s="1"/>
    </row>
    <row r="992" spans="29:35" s="8" customFormat="1" ht="14.25" customHeight="1" x14ac:dyDescent="0.85">
      <c r="AC992" s="1"/>
      <c r="AD992" s="1"/>
      <c r="AE992" s="1"/>
      <c r="AF992" s="1"/>
      <c r="AG992" s="1"/>
      <c r="AH992" s="1"/>
      <c r="AI992" s="1"/>
    </row>
    <row r="993" spans="29:35" s="8" customFormat="1" ht="14.25" customHeight="1" x14ac:dyDescent="0.85">
      <c r="AC993" s="1"/>
      <c r="AD993" s="1"/>
      <c r="AE993" s="1"/>
      <c r="AF993" s="1"/>
      <c r="AG993" s="1"/>
      <c r="AH993" s="1"/>
      <c r="AI993" s="1"/>
    </row>
    <row r="994" spans="29:35" s="8" customFormat="1" ht="14.25" customHeight="1" x14ac:dyDescent="0.85">
      <c r="AC994" s="1"/>
      <c r="AD994" s="1"/>
      <c r="AE994" s="1"/>
      <c r="AF994" s="1"/>
      <c r="AG994" s="1"/>
      <c r="AH994" s="1"/>
      <c r="AI994" s="1"/>
    </row>
    <row r="995" spans="29:35" s="8" customFormat="1" ht="14.25" customHeight="1" x14ac:dyDescent="0.85">
      <c r="AC995" s="1"/>
      <c r="AD995" s="1"/>
      <c r="AE995" s="1"/>
      <c r="AF995" s="1"/>
      <c r="AG995" s="1"/>
      <c r="AH995" s="1"/>
      <c r="AI995" s="1"/>
    </row>
    <row r="996" spans="29:35" s="8" customFormat="1" ht="14.25" customHeight="1" x14ac:dyDescent="0.85">
      <c r="AC996" s="1"/>
      <c r="AD996" s="1"/>
      <c r="AE996" s="1"/>
      <c r="AF996" s="1"/>
      <c r="AG996" s="1"/>
      <c r="AH996" s="1"/>
      <c r="AI996" s="1"/>
    </row>
    <row r="997" spans="29:35" s="8" customFormat="1" ht="14.25" customHeight="1" x14ac:dyDescent="0.85">
      <c r="AC997" s="1"/>
      <c r="AD997" s="1"/>
      <c r="AE997" s="1"/>
      <c r="AF997" s="1"/>
      <c r="AG997" s="1"/>
      <c r="AH997" s="1"/>
      <c r="AI997" s="1"/>
    </row>
    <row r="998" spans="29:35" s="8" customFormat="1" ht="14.25" customHeight="1" x14ac:dyDescent="0.85">
      <c r="AC998" s="1"/>
      <c r="AD998" s="1"/>
      <c r="AE998" s="1"/>
      <c r="AF998" s="1"/>
      <c r="AG998" s="1"/>
      <c r="AH998" s="1"/>
      <c r="AI998" s="1"/>
    </row>
    <row r="999" spans="29:35" s="8" customFormat="1" ht="14.25" customHeight="1" x14ac:dyDescent="0.85">
      <c r="AC999" s="1"/>
      <c r="AD999" s="1"/>
      <c r="AE999" s="1"/>
      <c r="AF999" s="1"/>
      <c r="AG999" s="1"/>
      <c r="AH999" s="1"/>
      <c r="AI999" s="1"/>
    </row>
    <row r="1000" spans="29:35" s="8" customFormat="1" ht="14.25" customHeight="1" x14ac:dyDescent="0.85">
      <c r="AC1000" s="1"/>
      <c r="AD1000" s="1"/>
      <c r="AE1000" s="1"/>
      <c r="AF1000" s="1"/>
      <c r="AG1000" s="1"/>
      <c r="AH1000" s="1"/>
      <c r="AI1000" s="1"/>
    </row>
    <row r="1001" spans="29:35" s="8" customFormat="1" ht="14.25" customHeight="1" x14ac:dyDescent="0.85">
      <c r="AC1001" s="1"/>
      <c r="AD1001" s="1"/>
      <c r="AE1001" s="1"/>
      <c r="AF1001" s="1"/>
      <c r="AG1001" s="1"/>
      <c r="AH1001" s="1"/>
      <c r="AI1001" s="1"/>
    </row>
    <row r="1002" spans="29:35" s="8" customFormat="1" ht="14.25" customHeight="1" x14ac:dyDescent="0.85">
      <c r="AC1002" s="1"/>
      <c r="AD1002" s="1"/>
      <c r="AE1002" s="1"/>
      <c r="AF1002" s="1"/>
      <c r="AG1002" s="1"/>
      <c r="AH1002" s="1"/>
      <c r="AI1002" s="1"/>
    </row>
    <row r="1003" spans="29:35" s="8" customFormat="1" ht="14.25" customHeight="1" x14ac:dyDescent="0.85">
      <c r="AC1003" s="1"/>
      <c r="AD1003" s="1"/>
      <c r="AE1003" s="1"/>
      <c r="AF1003" s="1"/>
      <c r="AG1003" s="1"/>
      <c r="AH1003" s="1"/>
      <c r="AI1003" s="1"/>
    </row>
    <row r="1004" spans="29:35" s="8" customFormat="1" ht="14.25" customHeight="1" x14ac:dyDescent="0.85">
      <c r="AC1004" s="1"/>
      <c r="AD1004" s="1"/>
      <c r="AE1004" s="1"/>
      <c r="AF1004" s="1"/>
      <c r="AG1004" s="1"/>
      <c r="AH1004" s="1"/>
      <c r="AI1004" s="1"/>
    </row>
    <row r="1005" spans="29:35" s="8" customFormat="1" ht="14.25" customHeight="1" x14ac:dyDescent="0.85">
      <c r="AC1005" s="1"/>
      <c r="AD1005" s="1"/>
      <c r="AE1005" s="1"/>
      <c r="AF1005" s="1"/>
      <c r="AG1005" s="1"/>
      <c r="AH1005" s="1"/>
      <c r="AI1005" s="1"/>
    </row>
    <row r="1006" spans="29:35" s="8" customFormat="1" ht="14.25" customHeight="1" x14ac:dyDescent="0.85">
      <c r="AC1006" s="1"/>
      <c r="AD1006" s="1"/>
      <c r="AE1006" s="1"/>
      <c r="AF1006" s="1"/>
      <c r="AG1006" s="1"/>
      <c r="AH1006" s="1"/>
      <c r="AI1006" s="1"/>
    </row>
    <row r="1007" spans="29:35" s="8" customFormat="1" ht="14.25" customHeight="1" x14ac:dyDescent="0.85">
      <c r="AC1007" s="1"/>
      <c r="AD1007" s="1"/>
      <c r="AE1007" s="1"/>
      <c r="AF1007" s="1"/>
      <c r="AG1007" s="1"/>
      <c r="AH1007" s="1"/>
      <c r="AI1007" s="1"/>
    </row>
    <row r="1008" spans="29:35" s="8" customFormat="1" ht="14.25" customHeight="1" x14ac:dyDescent="0.85">
      <c r="AC1008" s="1"/>
      <c r="AD1008" s="1"/>
      <c r="AE1008" s="1"/>
      <c r="AF1008" s="1"/>
      <c r="AG1008" s="1"/>
      <c r="AH1008" s="1"/>
      <c r="AI1008" s="1"/>
    </row>
    <row r="1009" spans="29:35" s="8" customFormat="1" ht="14.25" customHeight="1" x14ac:dyDescent="0.85">
      <c r="AC1009" s="1"/>
      <c r="AD1009" s="1"/>
      <c r="AE1009" s="1"/>
      <c r="AF1009" s="1"/>
      <c r="AG1009" s="1"/>
      <c r="AH1009" s="1"/>
      <c r="AI1009" s="1"/>
    </row>
    <row r="1010" spans="29:35" s="8" customFormat="1" ht="14.25" customHeight="1" x14ac:dyDescent="0.85">
      <c r="AC1010" s="1"/>
      <c r="AD1010" s="1"/>
      <c r="AE1010" s="1"/>
      <c r="AF1010" s="1"/>
      <c r="AG1010" s="1"/>
      <c r="AH1010" s="1"/>
      <c r="AI1010" s="1"/>
    </row>
    <row r="1011" spans="29:35" s="8" customFormat="1" ht="14.25" customHeight="1" x14ac:dyDescent="0.85">
      <c r="AC1011" s="1"/>
      <c r="AD1011" s="1"/>
      <c r="AE1011" s="1"/>
      <c r="AF1011" s="1"/>
      <c r="AG1011" s="1"/>
      <c r="AH1011" s="1"/>
      <c r="AI1011" s="1"/>
    </row>
    <row r="1012" spans="29:35" s="8" customFormat="1" ht="14.25" customHeight="1" x14ac:dyDescent="0.85">
      <c r="AC1012" s="1"/>
      <c r="AD1012" s="1"/>
      <c r="AE1012" s="1"/>
      <c r="AF1012" s="1"/>
      <c r="AG1012" s="1"/>
      <c r="AH1012" s="1"/>
      <c r="AI1012" s="1"/>
    </row>
    <row r="1013" spans="29:35" s="8" customFormat="1" ht="14.25" customHeight="1" x14ac:dyDescent="0.85">
      <c r="AC1013" s="1"/>
      <c r="AD1013" s="1"/>
      <c r="AE1013" s="1"/>
      <c r="AF1013" s="1"/>
      <c r="AG1013" s="1"/>
      <c r="AH1013" s="1"/>
      <c r="AI1013" s="1"/>
    </row>
    <row r="1014" spans="29:35" s="8" customFormat="1" ht="14.25" customHeight="1" x14ac:dyDescent="0.85">
      <c r="AC1014" s="1"/>
      <c r="AD1014" s="1"/>
      <c r="AE1014" s="1"/>
      <c r="AF1014" s="1"/>
      <c r="AG1014" s="1"/>
      <c r="AH1014" s="1"/>
      <c r="AI1014" s="1"/>
    </row>
    <row r="1015" spans="29:35" s="8" customFormat="1" ht="14.25" customHeight="1" x14ac:dyDescent="0.85">
      <c r="AC1015" s="1"/>
      <c r="AD1015" s="1"/>
      <c r="AE1015" s="1"/>
      <c r="AF1015" s="1"/>
      <c r="AG1015" s="1"/>
      <c r="AH1015" s="1"/>
      <c r="AI1015" s="1"/>
    </row>
    <row r="1016" spans="29:35" s="8" customFormat="1" ht="14.25" customHeight="1" x14ac:dyDescent="0.85">
      <c r="AC1016" s="1"/>
      <c r="AD1016" s="1"/>
      <c r="AE1016" s="1"/>
      <c r="AF1016" s="1"/>
      <c r="AG1016" s="1"/>
      <c r="AH1016" s="1"/>
      <c r="AI1016" s="1"/>
    </row>
    <row r="1017" spans="29:35" s="8" customFormat="1" ht="14.25" customHeight="1" x14ac:dyDescent="0.85">
      <c r="AC1017" s="1"/>
      <c r="AD1017" s="1"/>
      <c r="AE1017" s="1"/>
      <c r="AF1017" s="1"/>
      <c r="AG1017" s="1"/>
      <c r="AH1017" s="1"/>
      <c r="AI1017" s="1"/>
    </row>
    <row r="1018" spans="29:35" s="8" customFormat="1" ht="14.25" customHeight="1" x14ac:dyDescent="0.85">
      <c r="AC1018" s="1"/>
      <c r="AD1018" s="1"/>
      <c r="AE1018" s="1"/>
      <c r="AF1018" s="1"/>
      <c r="AG1018" s="1"/>
      <c r="AH1018" s="1"/>
      <c r="AI1018" s="1"/>
    </row>
    <row r="1019" spans="29:35" s="8" customFormat="1" ht="14.25" customHeight="1" x14ac:dyDescent="0.85">
      <c r="AC1019" s="1"/>
      <c r="AD1019" s="1"/>
      <c r="AE1019" s="1"/>
      <c r="AF1019" s="1"/>
      <c r="AG1019" s="1"/>
      <c r="AH1019" s="1"/>
      <c r="AI1019" s="1"/>
    </row>
    <row r="1020" spans="29:35" s="8" customFormat="1" ht="14.25" customHeight="1" x14ac:dyDescent="0.85">
      <c r="AC1020" s="1"/>
      <c r="AD1020" s="1"/>
      <c r="AE1020" s="1"/>
      <c r="AF1020" s="1"/>
      <c r="AG1020" s="1"/>
      <c r="AH1020" s="1"/>
      <c r="AI1020" s="1"/>
    </row>
    <row r="1021" spans="29:35" s="8" customFormat="1" ht="14.25" customHeight="1" x14ac:dyDescent="0.85">
      <c r="AC1021" s="1"/>
      <c r="AD1021" s="1"/>
      <c r="AE1021" s="1"/>
      <c r="AF1021" s="1"/>
      <c r="AG1021" s="1"/>
      <c r="AH1021" s="1"/>
      <c r="AI1021" s="1"/>
    </row>
    <row r="1022" spans="29:35" s="8" customFormat="1" ht="14.25" customHeight="1" x14ac:dyDescent="0.85">
      <c r="AC1022" s="1"/>
      <c r="AD1022" s="1"/>
      <c r="AE1022" s="1"/>
      <c r="AF1022" s="1"/>
      <c r="AG1022" s="1"/>
      <c r="AH1022" s="1"/>
      <c r="AI1022" s="1"/>
    </row>
    <row r="1023" spans="29:35" s="8" customFormat="1" ht="14.25" customHeight="1" x14ac:dyDescent="0.85">
      <c r="AC1023" s="1"/>
      <c r="AD1023" s="1"/>
      <c r="AE1023" s="1"/>
      <c r="AF1023" s="1"/>
      <c r="AG1023" s="1"/>
      <c r="AH1023" s="1"/>
      <c r="AI1023" s="1"/>
    </row>
    <row r="1024" spans="29:35" s="8" customFormat="1" ht="14.25" customHeight="1" x14ac:dyDescent="0.85">
      <c r="AC1024" s="1"/>
      <c r="AD1024" s="1"/>
      <c r="AE1024" s="1"/>
      <c r="AF1024" s="1"/>
      <c r="AG1024" s="1"/>
      <c r="AH1024" s="1"/>
      <c r="AI1024" s="1"/>
    </row>
    <row r="1025" spans="29:35" s="8" customFormat="1" ht="14.25" customHeight="1" x14ac:dyDescent="0.85">
      <c r="AC1025" s="1"/>
      <c r="AD1025" s="1"/>
      <c r="AE1025" s="1"/>
      <c r="AF1025" s="1"/>
      <c r="AG1025" s="1"/>
      <c r="AH1025" s="1"/>
      <c r="AI1025" s="1"/>
    </row>
    <row r="1026" spans="29:35" s="8" customFormat="1" ht="14.25" customHeight="1" x14ac:dyDescent="0.85">
      <c r="AC1026" s="1"/>
      <c r="AD1026" s="1"/>
      <c r="AE1026" s="1"/>
      <c r="AF1026" s="1"/>
      <c r="AG1026" s="1"/>
      <c r="AH1026" s="1"/>
      <c r="AI1026" s="1"/>
    </row>
    <row r="1027" spans="29:35" s="8" customFormat="1" ht="14.25" customHeight="1" x14ac:dyDescent="0.85">
      <c r="AC1027" s="1"/>
      <c r="AD1027" s="1"/>
      <c r="AE1027" s="1"/>
      <c r="AF1027" s="1"/>
      <c r="AG1027" s="1"/>
      <c r="AH1027" s="1"/>
      <c r="AI1027" s="1"/>
    </row>
    <row r="1028" spans="29:35" s="8" customFormat="1" ht="14.25" customHeight="1" x14ac:dyDescent="0.85">
      <c r="AC1028" s="1"/>
      <c r="AD1028" s="1"/>
      <c r="AE1028" s="1"/>
      <c r="AF1028" s="1"/>
      <c r="AG1028" s="1"/>
      <c r="AH1028" s="1"/>
      <c r="AI1028" s="1"/>
    </row>
    <row r="1029" spans="29:35" s="8" customFormat="1" ht="14.25" customHeight="1" x14ac:dyDescent="0.85">
      <c r="AC1029" s="1"/>
      <c r="AD1029" s="1"/>
      <c r="AE1029" s="1"/>
      <c r="AF1029" s="1"/>
      <c r="AG1029" s="1"/>
      <c r="AH1029" s="1"/>
      <c r="AI1029" s="1"/>
    </row>
    <row r="1030" spans="29:35" s="8" customFormat="1" ht="14.25" customHeight="1" x14ac:dyDescent="0.85">
      <c r="AC1030" s="1"/>
      <c r="AD1030" s="1"/>
      <c r="AE1030" s="1"/>
      <c r="AF1030" s="1"/>
      <c r="AG1030" s="1"/>
      <c r="AH1030" s="1"/>
      <c r="AI1030" s="1"/>
    </row>
    <row r="1031" spans="29:35" s="8" customFormat="1" ht="14.25" customHeight="1" x14ac:dyDescent="0.85">
      <c r="AC1031" s="1"/>
      <c r="AD1031" s="1"/>
      <c r="AE1031" s="1"/>
      <c r="AF1031" s="1"/>
      <c r="AG1031" s="1"/>
      <c r="AH1031" s="1"/>
      <c r="AI1031" s="1"/>
    </row>
    <row r="1032" spans="29:35" s="8" customFormat="1" ht="14.25" customHeight="1" x14ac:dyDescent="0.85">
      <c r="AC1032" s="1"/>
      <c r="AD1032" s="1"/>
      <c r="AE1032" s="1"/>
      <c r="AF1032" s="1"/>
      <c r="AG1032" s="1"/>
      <c r="AH1032" s="1"/>
      <c r="AI1032" s="1"/>
    </row>
    <row r="1033" spans="29:35" s="8" customFormat="1" ht="14.25" customHeight="1" x14ac:dyDescent="0.85">
      <c r="AC1033" s="1"/>
      <c r="AD1033" s="1"/>
      <c r="AE1033" s="1"/>
      <c r="AF1033" s="1"/>
      <c r="AG1033" s="1"/>
      <c r="AH1033" s="1"/>
      <c r="AI1033" s="1"/>
    </row>
    <row r="1034" spans="29:35" s="8" customFormat="1" ht="14.25" customHeight="1" x14ac:dyDescent="0.85">
      <c r="AC1034" s="1"/>
      <c r="AD1034" s="1"/>
      <c r="AE1034" s="1"/>
      <c r="AF1034" s="1"/>
      <c r="AG1034" s="1"/>
      <c r="AH1034" s="1"/>
      <c r="AI1034" s="1"/>
    </row>
    <row r="1035" spans="29:35" s="8" customFormat="1" ht="14.25" customHeight="1" x14ac:dyDescent="0.85">
      <c r="AC1035" s="1"/>
      <c r="AD1035" s="1"/>
      <c r="AE1035" s="1"/>
      <c r="AF1035" s="1"/>
      <c r="AG1035" s="1"/>
      <c r="AH1035" s="1"/>
      <c r="AI1035" s="1"/>
    </row>
    <row r="1036" spans="29:35" s="8" customFormat="1" ht="14.25" customHeight="1" x14ac:dyDescent="0.85">
      <c r="AC1036" s="1"/>
      <c r="AD1036" s="1"/>
      <c r="AE1036" s="1"/>
      <c r="AF1036" s="1"/>
      <c r="AG1036" s="1"/>
      <c r="AH1036" s="1"/>
      <c r="AI1036" s="1"/>
    </row>
    <row r="1037" spans="29:35" s="8" customFormat="1" ht="14.25" customHeight="1" x14ac:dyDescent="0.85">
      <c r="AC1037" s="1"/>
      <c r="AD1037" s="1"/>
      <c r="AE1037" s="1"/>
      <c r="AF1037" s="1"/>
      <c r="AG1037" s="1"/>
      <c r="AH1037" s="1"/>
      <c r="AI1037" s="1"/>
    </row>
    <row r="1038" spans="29:35" s="8" customFormat="1" ht="14.25" customHeight="1" x14ac:dyDescent="0.85">
      <c r="AC1038" s="1"/>
      <c r="AD1038" s="1"/>
      <c r="AE1038" s="1"/>
      <c r="AF1038" s="1"/>
      <c r="AG1038" s="1"/>
      <c r="AH1038" s="1"/>
      <c r="AI1038" s="1"/>
    </row>
    <row r="1039" spans="29:35" s="8" customFormat="1" ht="14.25" customHeight="1" x14ac:dyDescent="0.85">
      <c r="AC1039" s="1"/>
      <c r="AD1039" s="1"/>
      <c r="AE1039" s="1"/>
      <c r="AF1039" s="1"/>
      <c r="AG1039" s="1"/>
      <c r="AH1039" s="1"/>
      <c r="AI1039" s="1"/>
    </row>
    <row r="1040" spans="29:35" s="8" customFormat="1" ht="14.25" customHeight="1" x14ac:dyDescent="0.85">
      <c r="AC1040" s="1"/>
      <c r="AD1040" s="1"/>
      <c r="AE1040" s="1"/>
      <c r="AF1040" s="1"/>
      <c r="AG1040" s="1"/>
      <c r="AH1040" s="1"/>
      <c r="AI1040" s="1"/>
    </row>
    <row r="1041" spans="29:35" s="8" customFormat="1" ht="14.25" customHeight="1" x14ac:dyDescent="0.85">
      <c r="AC1041" s="1"/>
      <c r="AD1041" s="1"/>
      <c r="AE1041" s="1"/>
      <c r="AF1041" s="1"/>
      <c r="AG1041" s="1"/>
      <c r="AH1041" s="1"/>
      <c r="AI1041" s="1"/>
    </row>
    <row r="1042" spans="29:35" s="8" customFormat="1" ht="14.25" customHeight="1" x14ac:dyDescent="0.85">
      <c r="AC1042" s="1"/>
      <c r="AD1042" s="1"/>
      <c r="AE1042" s="1"/>
      <c r="AF1042" s="1"/>
      <c r="AG1042" s="1"/>
      <c r="AH1042" s="1"/>
      <c r="AI1042" s="1"/>
    </row>
    <row r="1043" spans="29:35" s="8" customFormat="1" ht="14.25" customHeight="1" x14ac:dyDescent="0.85">
      <c r="AC1043" s="1"/>
      <c r="AD1043" s="1"/>
      <c r="AE1043" s="1"/>
      <c r="AF1043" s="1"/>
      <c r="AG1043" s="1"/>
      <c r="AH1043" s="1"/>
      <c r="AI1043" s="1"/>
    </row>
    <row r="1044" spans="29:35" s="8" customFormat="1" ht="14.25" customHeight="1" x14ac:dyDescent="0.85">
      <c r="AC1044" s="1"/>
      <c r="AD1044" s="1"/>
      <c r="AE1044" s="1"/>
      <c r="AF1044" s="1"/>
      <c r="AG1044" s="1"/>
      <c r="AH1044" s="1"/>
      <c r="AI1044" s="1"/>
    </row>
    <row r="1045" spans="29:35" s="8" customFormat="1" ht="14.25" customHeight="1" x14ac:dyDescent="0.85">
      <c r="AC1045" s="1"/>
      <c r="AD1045" s="1"/>
      <c r="AE1045" s="1"/>
      <c r="AF1045" s="1"/>
      <c r="AG1045" s="1"/>
      <c r="AH1045" s="1"/>
      <c r="AI1045" s="1"/>
    </row>
    <row r="1046" spans="29:35" s="8" customFormat="1" ht="14.25" customHeight="1" x14ac:dyDescent="0.85">
      <c r="AC1046" s="1"/>
      <c r="AD1046" s="1"/>
      <c r="AE1046" s="1"/>
      <c r="AF1046" s="1"/>
      <c r="AG1046" s="1"/>
      <c r="AH1046" s="1"/>
      <c r="AI1046" s="1"/>
    </row>
    <row r="1047" spans="29:35" s="8" customFormat="1" ht="14.25" customHeight="1" x14ac:dyDescent="0.85">
      <c r="AC1047" s="1"/>
      <c r="AD1047" s="1"/>
      <c r="AE1047" s="1"/>
      <c r="AF1047" s="1"/>
      <c r="AG1047" s="1"/>
      <c r="AH1047" s="1"/>
      <c r="AI1047" s="1"/>
    </row>
    <row r="1048" spans="29:35" s="8" customFormat="1" ht="14.25" customHeight="1" x14ac:dyDescent="0.85">
      <c r="AC1048" s="1"/>
      <c r="AD1048" s="1"/>
      <c r="AE1048" s="1"/>
      <c r="AF1048" s="1"/>
      <c r="AG1048" s="1"/>
      <c r="AH1048" s="1"/>
      <c r="AI1048" s="1"/>
    </row>
    <row r="1049" spans="29:35" s="8" customFormat="1" ht="14.25" customHeight="1" x14ac:dyDescent="0.85">
      <c r="AC1049" s="1"/>
      <c r="AD1049" s="1"/>
      <c r="AE1049" s="1"/>
      <c r="AF1049" s="1"/>
      <c r="AG1049" s="1"/>
      <c r="AH1049" s="1"/>
      <c r="AI1049" s="1"/>
    </row>
    <row r="1050" spans="29:35" s="8" customFormat="1" ht="14.25" customHeight="1" x14ac:dyDescent="0.85">
      <c r="AC1050" s="1"/>
      <c r="AD1050" s="1"/>
      <c r="AE1050" s="1"/>
      <c r="AF1050" s="1"/>
      <c r="AG1050" s="1"/>
      <c r="AH1050" s="1"/>
      <c r="AI1050" s="1"/>
    </row>
    <row r="1051" spans="29:35" s="8" customFormat="1" ht="14.25" customHeight="1" x14ac:dyDescent="0.85">
      <c r="AC1051" s="1"/>
      <c r="AD1051" s="1"/>
      <c r="AE1051" s="1"/>
      <c r="AF1051" s="1"/>
      <c r="AG1051" s="1"/>
      <c r="AH1051" s="1"/>
      <c r="AI1051" s="1"/>
    </row>
    <row r="1052" spans="29:35" s="8" customFormat="1" ht="14.25" customHeight="1" x14ac:dyDescent="0.85">
      <c r="AC1052" s="1"/>
      <c r="AD1052" s="1"/>
      <c r="AE1052" s="1"/>
      <c r="AF1052" s="1"/>
      <c r="AG1052" s="1"/>
      <c r="AH1052" s="1"/>
      <c r="AI1052" s="1"/>
    </row>
    <row r="1053" spans="29:35" s="8" customFormat="1" ht="14.25" customHeight="1" x14ac:dyDescent="0.85">
      <c r="AC1053" s="1"/>
      <c r="AD1053" s="1"/>
      <c r="AE1053" s="1"/>
      <c r="AF1053" s="1"/>
      <c r="AG1053" s="1"/>
      <c r="AH1053" s="1"/>
      <c r="AI1053" s="1"/>
    </row>
    <row r="1054" spans="29:35" s="8" customFormat="1" ht="14.25" customHeight="1" x14ac:dyDescent="0.85">
      <c r="AC1054" s="1"/>
      <c r="AD1054" s="1"/>
      <c r="AE1054" s="1"/>
      <c r="AF1054" s="1"/>
      <c r="AG1054" s="1"/>
      <c r="AH1054" s="1"/>
      <c r="AI1054" s="1"/>
    </row>
    <row r="1055" spans="29:35" s="8" customFormat="1" ht="14.25" customHeight="1" x14ac:dyDescent="0.85">
      <c r="AC1055" s="1"/>
      <c r="AD1055" s="1"/>
      <c r="AE1055" s="1"/>
      <c r="AF1055" s="1"/>
      <c r="AG1055" s="1"/>
      <c r="AH1055" s="1"/>
      <c r="AI1055" s="1"/>
    </row>
    <row r="1056" spans="29:35" s="8" customFormat="1" ht="14.25" customHeight="1" x14ac:dyDescent="0.85">
      <c r="AC1056" s="1"/>
      <c r="AD1056" s="1"/>
      <c r="AE1056" s="1"/>
      <c r="AF1056" s="1"/>
      <c r="AG1056" s="1"/>
      <c r="AH1056" s="1"/>
      <c r="AI1056" s="1"/>
    </row>
    <row r="1057" spans="29:35" s="8" customFormat="1" ht="14.25" customHeight="1" x14ac:dyDescent="0.85">
      <c r="AC1057" s="1"/>
      <c r="AD1057" s="1"/>
      <c r="AE1057" s="1"/>
      <c r="AF1057" s="1"/>
      <c r="AG1057" s="1"/>
      <c r="AH1057" s="1"/>
      <c r="AI1057" s="1"/>
    </row>
    <row r="1058" spans="29:35" s="8" customFormat="1" ht="14.25" customHeight="1" x14ac:dyDescent="0.85">
      <c r="AC1058" s="1"/>
      <c r="AD1058" s="1"/>
      <c r="AE1058" s="1"/>
      <c r="AF1058" s="1"/>
      <c r="AG1058" s="1"/>
      <c r="AH1058" s="1"/>
      <c r="AI1058" s="1"/>
    </row>
    <row r="1059" spans="29:35" s="8" customFormat="1" ht="14.25" customHeight="1" x14ac:dyDescent="0.85">
      <c r="AC1059" s="1"/>
      <c r="AD1059" s="1"/>
      <c r="AE1059" s="1"/>
      <c r="AF1059" s="1"/>
      <c r="AG1059" s="1"/>
      <c r="AH1059" s="1"/>
      <c r="AI1059" s="1"/>
    </row>
    <row r="1060" spans="29:35" s="8" customFormat="1" ht="14.25" customHeight="1" x14ac:dyDescent="0.85">
      <c r="AC1060" s="1"/>
      <c r="AD1060" s="1"/>
      <c r="AE1060" s="1"/>
      <c r="AF1060" s="1"/>
      <c r="AG1060" s="1"/>
      <c r="AH1060" s="1"/>
      <c r="AI1060" s="1"/>
    </row>
    <row r="1061" spans="29:35" s="8" customFormat="1" ht="14.25" customHeight="1" x14ac:dyDescent="0.85">
      <c r="AC1061" s="1"/>
      <c r="AD1061" s="1"/>
      <c r="AE1061" s="1"/>
      <c r="AF1061" s="1"/>
      <c r="AG1061" s="1"/>
      <c r="AH1061" s="1"/>
      <c r="AI1061" s="1"/>
    </row>
    <row r="1062" spans="29:35" s="8" customFormat="1" ht="14.25" customHeight="1" x14ac:dyDescent="0.85">
      <c r="AC1062" s="1"/>
      <c r="AD1062" s="1"/>
      <c r="AE1062" s="1"/>
      <c r="AF1062" s="1"/>
      <c r="AG1062" s="1"/>
      <c r="AH1062" s="1"/>
      <c r="AI1062" s="1"/>
    </row>
    <row r="1063" spans="29:35" s="8" customFormat="1" ht="14.25" customHeight="1" x14ac:dyDescent="0.85">
      <c r="AC1063" s="1"/>
      <c r="AD1063" s="1"/>
      <c r="AE1063" s="1"/>
      <c r="AF1063" s="1"/>
      <c r="AG1063" s="1"/>
      <c r="AH1063" s="1"/>
      <c r="AI1063" s="1"/>
    </row>
    <row r="1064" spans="29:35" s="8" customFormat="1" ht="14.25" customHeight="1" x14ac:dyDescent="0.85">
      <c r="AC1064" s="1"/>
      <c r="AD1064" s="1"/>
      <c r="AE1064" s="1"/>
      <c r="AF1064" s="1"/>
      <c r="AG1064" s="1"/>
      <c r="AH1064" s="1"/>
      <c r="AI1064" s="1"/>
    </row>
    <row r="1065" spans="29:35" s="8" customFormat="1" ht="14.25" customHeight="1" x14ac:dyDescent="0.85">
      <c r="AC1065" s="1"/>
      <c r="AD1065" s="1"/>
      <c r="AE1065" s="1"/>
      <c r="AF1065" s="1"/>
      <c r="AG1065" s="1"/>
      <c r="AH1065" s="1"/>
      <c r="AI1065" s="1"/>
    </row>
    <row r="1066" spans="29:35" s="8" customFormat="1" ht="14.25" customHeight="1" x14ac:dyDescent="0.85">
      <c r="AC1066" s="1"/>
      <c r="AD1066" s="1"/>
      <c r="AE1066" s="1"/>
      <c r="AF1066" s="1"/>
      <c r="AG1066" s="1"/>
      <c r="AH1066" s="1"/>
      <c r="AI1066" s="1"/>
    </row>
    <row r="1067" spans="29:35" s="8" customFormat="1" ht="14.25" customHeight="1" x14ac:dyDescent="0.85">
      <c r="AC1067" s="1"/>
      <c r="AD1067" s="1"/>
      <c r="AE1067" s="1"/>
      <c r="AF1067" s="1"/>
      <c r="AG1067" s="1"/>
      <c r="AH1067" s="1"/>
      <c r="AI1067" s="1"/>
    </row>
    <row r="1068" spans="29:35" s="8" customFormat="1" ht="14.25" customHeight="1" x14ac:dyDescent="0.85">
      <c r="AC1068" s="1"/>
      <c r="AD1068" s="1"/>
      <c r="AE1068" s="1"/>
      <c r="AF1068" s="1"/>
      <c r="AG1068" s="1"/>
      <c r="AH1068" s="1"/>
      <c r="AI1068" s="1"/>
    </row>
    <row r="1069" spans="29:35" s="8" customFormat="1" ht="14.25" customHeight="1" x14ac:dyDescent="0.85">
      <c r="AC1069" s="1"/>
      <c r="AD1069" s="1"/>
      <c r="AE1069" s="1"/>
      <c r="AF1069" s="1"/>
      <c r="AG1069" s="1"/>
      <c r="AH1069" s="1"/>
      <c r="AI1069" s="1"/>
    </row>
    <row r="1070" spans="29:35" s="8" customFormat="1" ht="14.25" customHeight="1" x14ac:dyDescent="0.85">
      <c r="AC1070" s="1"/>
      <c r="AD1070" s="1"/>
      <c r="AE1070" s="1"/>
      <c r="AF1070" s="1"/>
      <c r="AG1070" s="1"/>
      <c r="AH1070" s="1"/>
      <c r="AI1070" s="1"/>
    </row>
    <row r="1071" spans="29:35" s="8" customFormat="1" ht="14.25" customHeight="1" x14ac:dyDescent="0.85">
      <c r="AC1071" s="1"/>
      <c r="AD1071" s="1"/>
      <c r="AE1071" s="1"/>
      <c r="AF1071" s="1"/>
      <c r="AG1071" s="1"/>
      <c r="AH1071" s="1"/>
      <c r="AI1071" s="1"/>
    </row>
    <row r="1072" spans="29:35" s="8" customFormat="1" ht="14.25" customHeight="1" x14ac:dyDescent="0.85">
      <c r="AC1072" s="1"/>
      <c r="AD1072" s="1"/>
      <c r="AE1072" s="1"/>
      <c r="AF1072" s="1"/>
      <c r="AG1072" s="1"/>
      <c r="AH1072" s="1"/>
      <c r="AI1072" s="1"/>
    </row>
    <row r="1073" spans="29:35" s="8" customFormat="1" ht="14.25" customHeight="1" x14ac:dyDescent="0.85">
      <c r="AC1073" s="1"/>
      <c r="AD1073" s="1"/>
      <c r="AE1073" s="1"/>
      <c r="AF1073" s="1"/>
      <c r="AG1073" s="1"/>
      <c r="AH1073" s="1"/>
      <c r="AI1073" s="1"/>
    </row>
    <row r="1074" spans="29:35" s="8" customFormat="1" ht="14.25" customHeight="1" x14ac:dyDescent="0.85">
      <c r="AC1074" s="1"/>
      <c r="AD1074" s="1"/>
      <c r="AE1074" s="1"/>
      <c r="AF1074" s="1"/>
      <c r="AG1074" s="1"/>
      <c r="AH1074" s="1"/>
      <c r="AI1074" s="1"/>
    </row>
    <row r="1075" spans="29:35" s="8" customFormat="1" ht="14.25" customHeight="1" x14ac:dyDescent="0.85">
      <c r="AC1075" s="1"/>
      <c r="AD1075" s="1"/>
      <c r="AE1075" s="1"/>
      <c r="AF1075" s="1"/>
      <c r="AG1075" s="1"/>
      <c r="AH1075" s="1"/>
      <c r="AI1075" s="1"/>
    </row>
    <row r="1076" spans="29:35" s="8" customFormat="1" ht="14.25" customHeight="1" x14ac:dyDescent="0.85">
      <c r="AC1076" s="1"/>
      <c r="AD1076" s="1"/>
      <c r="AE1076" s="1"/>
      <c r="AF1076" s="1"/>
      <c r="AG1076" s="1"/>
      <c r="AH1076" s="1"/>
      <c r="AI1076" s="1"/>
    </row>
    <row r="1077" spans="29:35" s="8" customFormat="1" ht="14.25" customHeight="1" x14ac:dyDescent="0.85">
      <c r="AC1077" s="1"/>
      <c r="AD1077" s="1"/>
      <c r="AE1077" s="1"/>
      <c r="AF1077" s="1"/>
      <c r="AG1077" s="1"/>
      <c r="AH1077" s="1"/>
      <c r="AI1077" s="1"/>
    </row>
    <row r="1078" spans="29:35" s="8" customFormat="1" ht="14.25" customHeight="1" x14ac:dyDescent="0.85">
      <c r="AC1078" s="1"/>
      <c r="AD1078" s="1"/>
      <c r="AE1078" s="1"/>
      <c r="AF1078" s="1"/>
      <c r="AG1078" s="1"/>
      <c r="AH1078" s="1"/>
      <c r="AI1078" s="1"/>
    </row>
    <row r="1079" spans="29:35" s="8" customFormat="1" ht="14.25" customHeight="1" x14ac:dyDescent="0.85">
      <c r="AC1079" s="1"/>
      <c r="AD1079" s="1"/>
      <c r="AE1079" s="1"/>
      <c r="AF1079" s="1"/>
      <c r="AG1079" s="1"/>
      <c r="AH1079" s="1"/>
      <c r="AI1079" s="1"/>
    </row>
    <row r="1080" spans="29:35" s="8" customFormat="1" ht="14.25" customHeight="1" x14ac:dyDescent="0.85">
      <c r="AC1080" s="1"/>
      <c r="AD1080" s="1"/>
      <c r="AE1080" s="1"/>
      <c r="AF1080" s="1"/>
      <c r="AG1080" s="1"/>
      <c r="AH1080" s="1"/>
      <c r="AI1080" s="1"/>
    </row>
    <row r="1081" spans="29:35" s="8" customFormat="1" ht="14.25" customHeight="1" x14ac:dyDescent="0.85">
      <c r="AC1081" s="1"/>
      <c r="AD1081" s="1"/>
      <c r="AE1081" s="1"/>
      <c r="AF1081" s="1"/>
      <c r="AG1081" s="1"/>
      <c r="AH1081" s="1"/>
      <c r="AI1081" s="1"/>
    </row>
    <row r="1082" spans="29:35" s="8" customFormat="1" ht="14.25" customHeight="1" x14ac:dyDescent="0.85">
      <c r="AC1082" s="1"/>
      <c r="AD1082" s="1"/>
      <c r="AE1082" s="1"/>
      <c r="AF1082" s="1"/>
      <c r="AG1082" s="1"/>
      <c r="AH1082" s="1"/>
      <c r="AI1082" s="1"/>
    </row>
    <row r="1083" spans="29:35" s="8" customFormat="1" ht="14.25" customHeight="1" x14ac:dyDescent="0.85">
      <c r="AC1083" s="1"/>
      <c r="AD1083" s="1"/>
      <c r="AE1083" s="1"/>
      <c r="AF1083" s="1"/>
      <c r="AG1083" s="1"/>
      <c r="AH1083" s="1"/>
      <c r="AI1083" s="1"/>
    </row>
    <row r="1084" spans="29:35" s="8" customFormat="1" ht="14.25" customHeight="1" x14ac:dyDescent="0.85">
      <c r="AC1084" s="1"/>
      <c r="AD1084" s="1"/>
      <c r="AE1084" s="1"/>
      <c r="AF1084" s="1"/>
      <c r="AG1084" s="1"/>
      <c r="AH1084" s="1"/>
      <c r="AI1084" s="1"/>
    </row>
    <row r="1085" spans="29:35" s="8" customFormat="1" ht="14.25" customHeight="1" x14ac:dyDescent="0.85">
      <c r="AC1085" s="1"/>
      <c r="AD1085" s="1"/>
      <c r="AE1085" s="1"/>
      <c r="AF1085" s="1"/>
      <c r="AG1085" s="1"/>
      <c r="AH1085" s="1"/>
      <c r="AI1085" s="1"/>
    </row>
    <row r="1086" spans="29:35" s="8" customFormat="1" ht="14.25" customHeight="1" x14ac:dyDescent="0.85">
      <c r="AC1086" s="1"/>
      <c r="AD1086" s="1"/>
      <c r="AE1086" s="1"/>
      <c r="AF1086" s="1"/>
      <c r="AG1086" s="1"/>
      <c r="AH1086" s="1"/>
      <c r="AI1086" s="1"/>
    </row>
    <row r="1087" spans="29:35" s="8" customFormat="1" ht="14.25" customHeight="1" x14ac:dyDescent="0.85">
      <c r="AC1087" s="1"/>
      <c r="AD1087" s="1"/>
      <c r="AE1087" s="1"/>
      <c r="AF1087" s="1"/>
      <c r="AG1087" s="1"/>
      <c r="AH1087" s="1"/>
      <c r="AI1087" s="1"/>
    </row>
    <row r="1088" spans="29:35" s="8" customFormat="1" ht="14.25" customHeight="1" x14ac:dyDescent="0.85">
      <c r="AC1088" s="1"/>
      <c r="AD1088" s="1"/>
      <c r="AE1088" s="1"/>
      <c r="AF1088" s="1"/>
      <c r="AG1088" s="1"/>
      <c r="AH1088" s="1"/>
      <c r="AI1088" s="1"/>
    </row>
    <row r="1089" spans="29:35" s="8" customFormat="1" ht="14.25" customHeight="1" x14ac:dyDescent="0.85">
      <c r="AC1089" s="1"/>
      <c r="AD1089" s="1"/>
      <c r="AE1089" s="1"/>
      <c r="AF1089" s="1"/>
      <c r="AG1089" s="1"/>
      <c r="AH1089" s="1"/>
      <c r="AI1089" s="1"/>
    </row>
    <row r="1090" spans="29:35" s="8" customFormat="1" ht="14.25" customHeight="1" x14ac:dyDescent="0.85">
      <c r="AC1090" s="1"/>
      <c r="AD1090" s="1"/>
      <c r="AE1090" s="1"/>
      <c r="AF1090" s="1"/>
      <c r="AG1090" s="1"/>
      <c r="AH1090" s="1"/>
      <c r="AI1090" s="1"/>
    </row>
    <row r="1091" spans="29:35" s="8" customFormat="1" ht="14.25" customHeight="1" x14ac:dyDescent="0.85">
      <c r="AC1091" s="1"/>
      <c r="AD1091" s="1"/>
      <c r="AE1091" s="1"/>
      <c r="AF1091" s="1"/>
      <c r="AG1091" s="1"/>
      <c r="AH1091" s="1"/>
      <c r="AI1091" s="1"/>
    </row>
    <row r="1092" spans="29:35" s="8" customFormat="1" ht="14.25" customHeight="1" x14ac:dyDescent="0.85">
      <c r="AC1092" s="1"/>
      <c r="AD1092" s="1"/>
      <c r="AE1092" s="1"/>
      <c r="AF1092" s="1"/>
      <c r="AG1092" s="1"/>
      <c r="AH1092" s="1"/>
      <c r="AI1092" s="1"/>
    </row>
    <row r="1093" spans="29:35" s="8" customFormat="1" ht="14.25" customHeight="1" x14ac:dyDescent="0.85">
      <c r="AC1093" s="1"/>
      <c r="AD1093" s="1"/>
      <c r="AE1093" s="1"/>
      <c r="AF1093" s="1"/>
      <c r="AG1093" s="1"/>
      <c r="AH1093" s="1"/>
      <c r="AI1093" s="1"/>
    </row>
    <row r="1094" spans="29:35" s="8" customFormat="1" ht="14.25" customHeight="1" x14ac:dyDescent="0.85">
      <c r="AC1094" s="1"/>
      <c r="AD1094" s="1"/>
      <c r="AE1094" s="1"/>
      <c r="AF1094" s="1"/>
      <c r="AG1094" s="1"/>
      <c r="AH1094" s="1"/>
      <c r="AI1094" s="1"/>
    </row>
    <row r="1095" spans="29:35" s="8" customFormat="1" ht="14.25" customHeight="1" x14ac:dyDescent="0.85">
      <c r="AC1095" s="1"/>
      <c r="AD1095" s="1"/>
      <c r="AE1095" s="1"/>
      <c r="AF1095" s="1"/>
      <c r="AG1095" s="1"/>
      <c r="AH1095" s="1"/>
      <c r="AI1095" s="1"/>
    </row>
    <row r="1096" spans="29:35" s="8" customFormat="1" ht="14.25" customHeight="1" x14ac:dyDescent="0.85">
      <c r="AC1096" s="1"/>
      <c r="AD1096" s="1"/>
      <c r="AE1096" s="1"/>
      <c r="AF1096" s="1"/>
      <c r="AG1096" s="1"/>
      <c r="AH1096" s="1"/>
      <c r="AI1096" s="1"/>
    </row>
    <row r="1097" spans="29:35" s="8" customFormat="1" ht="14.25" customHeight="1" x14ac:dyDescent="0.85">
      <c r="AC1097" s="1"/>
      <c r="AD1097" s="1"/>
      <c r="AE1097" s="1"/>
      <c r="AF1097" s="1"/>
      <c r="AG1097" s="1"/>
      <c r="AH1097" s="1"/>
      <c r="AI1097" s="1"/>
    </row>
    <row r="1098" spans="29:35" s="8" customFormat="1" ht="14.25" customHeight="1" x14ac:dyDescent="0.85">
      <c r="AC1098" s="1"/>
      <c r="AD1098" s="1"/>
      <c r="AE1098" s="1"/>
      <c r="AF1098" s="1"/>
      <c r="AG1098" s="1"/>
      <c r="AH1098" s="1"/>
      <c r="AI1098" s="1"/>
    </row>
    <row r="1099" spans="29:35" s="8" customFormat="1" ht="14.25" customHeight="1" x14ac:dyDescent="0.85">
      <c r="AC1099" s="1"/>
      <c r="AD1099" s="1"/>
      <c r="AE1099" s="1"/>
      <c r="AF1099" s="1"/>
      <c r="AG1099" s="1"/>
      <c r="AH1099" s="1"/>
      <c r="AI1099" s="1"/>
    </row>
    <row r="1100" spans="29:35" s="8" customFormat="1" ht="14.25" customHeight="1" x14ac:dyDescent="0.85">
      <c r="AC1100" s="1"/>
      <c r="AD1100" s="1"/>
      <c r="AE1100" s="1"/>
      <c r="AF1100" s="1"/>
      <c r="AG1100" s="1"/>
      <c r="AH1100" s="1"/>
      <c r="AI1100" s="1"/>
    </row>
    <row r="1101" spans="29:35" s="8" customFormat="1" ht="14.25" customHeight="1" x14ac:dyDescent="0.85">
      <c r="AC1101" s="1"/>
      <c r="AD1101" s="1"/>
      <c r="AE1101" s="1"/>
      <c r="AF1101" s="1"/>
      <c r="AG1101" s="1"/>
      <c r="AH1101" s="1"/>
      <c r="AI1101" s="1"/>
    </row>
    <row r="1102" spans="29:35" s="8" customFormat="1" ht="14.25" customHeight="1" x14ac:dyDescent="0.85">
      <c r="AC1102" s="1"/>
      <c r="AD1102" s="1"/>
      <c r="AE1102" s="1"/>
      <c r="AF1102" s="1"/>
      <c r="AG1102" s="1"/>
      <c r="AH1102" s="1"/>
      <c r="AI1102" s="1"/>
    </row>
    <row r="1103" spans="29:35" s="8" customFormat="1" ht="14.25" customHeight="1" x14ac:dyDescent="0.85">
      <c r="AC1103" s="1"/>
      <c r="AD1103" s="1"/>
      <c r="AE1103" s="1"/>
      <c r="AF1103" s="1"/>
      <c r="AG1103" s="1"/>
      <c r="AH1103" s="1"/>
      <c r="AI1103" s="1"/>
    </row>
    <row r="1104" spans="29:35" s="8" customFormat="1" ht="14.25" customHeight="1" x14ac:dyDescent="0.85">
      <c r="AC1104" s="1"/>
      <c r="AD1104" s="1"/>
      <c r="AE1104" s="1"/>
      <c r="AF1104" s="1"/>
      <c r="AG1104" s="1"/>
      <c r="AH1104" s="1"/>
      <c r="AI1104" s="1"/>
    </row>
    <row r="1105" spans="29:35" s="8" customFormat="1" ht="14.25" customHeight="1" x14ac:dyDescent="0.85">
      <c r="AC1105" s="1"/>
      <c r="AD1105" s="1"/>
      <c r="AE1105" s="1"/>
      <c r="AF1105" s="1"/>
      <c r="AG1105" s="1"/>
      <c r="AH1105" s="1"/>
      <c r="AI1105" s="1"/>
    </row>
    <row r="1106" spans="29:35" s="8" customFormat="1" ht="14.25" customHeight="1" x14ac:dyDescent="0.85">
      <c r="AC1106" s="1"/>
      <c r="AD1106" s="1"/>
      <c r="AE1106" s="1"/>
      <c r="AF1106" s="1"/>
      <c r="AG1106" s="1"/>
      <c r="AH1106" s="1"/>
      <c r="AI1106" s="1"/>
    </row>
    <row r="1107" spans="29:35" s="8" customFormat="1" ht="14.25" customHeight="1" x14ac:dyDescent="0.85">
      <c r="AC1107" s="1"/>
      <c r="AD1107" s="1"/>
      <c r="AE1107" s="1"/>
      <c r="AF1107" s="1"/>
      <c r="AG1107" s="1"/>
      <c r="AH1107" s="1"/>
      <c r="AI1107" s="1"/>
    </row>
    <row r="1108" spans="29:35" s="8" customFormat="1" ht="14.25" customHeight="1" x14ac:dyDescent="0.85">
      <c r="AC1108" s="1"/>
      <c r="AD1108" s="1"/>
      <c r="AE1108" s="1"/>
      <c r="AF1108" s="1"/>
      <c r="AG1108" s="1"/>
      <c r="AH1108" s="1"/>
      <c r="AI1108" s="1"/>
    </row>
  </sheetData>
  <autoFilter ref="A1:W132"/>
  <dataValidations count="3">
    <dataValidation type="list" allowBlank="1" showInputMessage="1" showErrorMessage="1" sqref="Q3:Q132">
      <formula1>#REF!</formula1>
    </dataValidation>
    <dataValidation type="list" allowBlank="1" showInputMessage="1" showErrorMessage="1" sqref="W3:W132 Y3:AB132 O3:O132">
      <formula1>#REF!</formula1>
    </dataValidation>
    <dataValidation type="list" allowBlank="1" showInputMessage="1" showErrorMessage="1" sqref="L3:L132">
      <formula1>#REF!</formula1>
    </dataValidation>
  </dataValidations>
  <pageMargins left="0.25" right="0.25" top="0.75" bottom="0.75" header="0.3" footer="0.3"/>
  <pageSetup paperSize="9" scale="7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AI953"/>
  <sheetViews>
    <sheetView zoomScale="69" zoomScaleNormal="69" workbookViewId="0">
      <selection activeCell="K10" sqref="K10"/>
    </sheetView>
  </sheetViews>
  <sheetFormatPr defaultColWidth="14.44140625" defaultRowHeight="26.25" customHeight="1" x14ac:dyDescent="0.3"/>
  <cols>
    <col min="1" max="1" width="8" style="57" customWidth="1"/>
    <col min="2" max="2" width="11.5546875" style="57" customWidth="1"/>
    <col min="3" max="3" width="11" style="57" customWidth="1"/>
    <col min="4" max="4" width="13.33203125" style="57" customWidth="1"/>
    <col min="5" max="5" width="20.33203125" style="57" customWidth="1"/>
    <col min="6" max="7" width="20.44140625" style="57" customWidth="1"/>
    <col min="8" max="8" width="21.5546875" style="57" customWidth="1"/>
    <col min="9" max="10" width="20.44140625" style="57" customWidth="1"/>
    <col min="11" max="11" width="30.77734375" style="57" customWidth="1"/>
    <col min="12" max="18" width="20.44140625" style="57" customWidth="1"/>
    <col min="19" max="19" width="21.44140625" style="57" customWidth="1"/>
    <col min="20" max="28" width="20.44140625" style="57" customWidth="1"/>
    <col min="29" max="33" width="20.44140625" style="52" customWidth="1"/>
    <col min="34" max="35" width="29.33203125" style="52" customWidth="1"/>
    <col min="36" max="16384" width="14.44140625" style="52"/>
  </cols>
  <sheetData>
    <row r="1" spans="1:35" s="1" customFormat="1" ht="28.8" customHeight="1" x14ac:dyDescent="0.8">
      <c r="A1" s="146" t="s">
        <v>0</v>
      </c>
      <c r="B1" s="146" t="s">
        <v>1</v>
      </c>
      <c r="C1" s="146" t="s">
        <v>2</v>
      </c>
      <c r="D1" s="146" t="s">
        <v>3</v>
      </c>
      <c r="E1" s="146" t="s">
        <v>4</v>
      </c>
      <c r="F1" s="146" t="s">
        <v>5</v>
      </c>
      <c r="G1" s="146" t="s">
        <v>145</v>
      </c>
      <c r="H1" s="146" t="s">
        <v>6</v>
      </c>
      <c r="I1" s="146" t="s">
        <v>7</v>
      </c>
      <c r="J1" s="146" t="s">
        <v>8</v>
      </c>
      <c r="K1" s="146" t="s">
        <v>9</v>
      </c>
      <c r="L1" s="146" t="s">
        <v>10</v>
      </c>
      <c r="M1" s="146" t="s">
        <v>7061</v>
      </c>
      <c r="N1" s="146" t="s">
        <v>11</v>
      </c>
      <c r="O1" s="146" t="s">
        <v>12</v>
      </c>
      <c r="P1" s="146" t="s">
        <v>13</v>
      </c>
      <c r="Q1" s="146" t="s">
        <v>14</v>
      </c>
      <c r="R1" s="146" t="s">
        <v>15</v>
      </c>
      <c r="S1" s="146" t="s">
        <v>16</v>
      </c>
      <c r="T1" s="146" t="s">
        <v>17</v>
      </c>
      <c r="U1" s="146" t="s">
        <v>18</v>
      </c>
      <c r="V1" s="146" t="s">
        <v>19</v>
      </c>
      <c r="W1" s="147" t="s">
        <v>20</v>
      </c>
      <c r="X1" s="139"/>
      <c r="Y1" s="139" t="s">
        <v>21</v>
      </c>
      <c r="Z1" s="139" t="s">
        <v>22</v>
      </c>
      <c r="AA1" s="139" t="s">
        <v>7064</v>
      </c>
      <c r="AB1" s="139" t="s">
        <v>7063</v>
      </c>
      <c r="AC1" s="139" t="s">
        <v>24</v>
      </c>
      <c r="AD1" s="139" t="s">
        <v>25</v>
      </c>
      <c r="AE1" s="139" t="s">
        <v>26</v>
      </c>
      <c r="AF1" s="139" t="s">
        <v>27</v>
      </c>
      <c r="AG1" s="139" t="s">
        <v>28</v>
      </c>
      <c r="AH1" s="139" t="s">
        <v>29</v>
      </c>
      <c r="AI1" s="139" t="s">
        <v>30</v>
      </c>
    </row>
    <row r="2" spans="1:35" ht="26.25" customHeight="1" x14ac:dyDescent="0.3">
      <c r="A2" s="15">
        <v>1</v>
      </c>
      <c r="B2" s="15" t="s">
        <v>2730</v>
      </c>
      <c r="C2" s="15" t="s">
        <v>2731</v>
      </c>
      <c r="D2" s="15" t="s">
        <v>2732</v>
      </c>
      <c r="E2" s="15" t="s">
        <v>2733</v>
      </c>
      <c r="F2" s="15"/>
      <c r="G2" s="15"/>
      <c r="H2" s="72" t="s">
        <v>7068</v>
      </c>
      <c r="I2" s="330">
        <v>357825</v>
      </c>
      <c r="J2" s="330">
        <v>1234572</v>
      </c>
      <c r="K2" s="73"/>
      <c r="L2" s="73" t="s">
        <v>440</v>
      </c>
      <c r="M2" s="15"/>
      <c r="N2" s="15"/>
      <c r="O2" s="73" t="s">
        <v>440</v>
      </c>
      <c r="P2" s="73" t="s">
        <v>2734</v>
      </c>
      <c r="Q2" s="73" t="s">
        <v>2735</v>
      </c>
      <c r="R2" s="74" t="s">
        <v>2736</v>
      </c>
      <c r="S2" s="15"/>
      <c r="T2" s="15"/>
      <c r="U2" s="15"/>
      <c r="V2" s="15"/>
      <c r="W2" s="15"/>
      <c r="X2" s="15"/>
      <c r="Y2" s="75" t="s">
        <v>2737</v>
      </c>
      <c r="Z2" s="15"/>
      <c r="AA2" s="75" t="s">
        <v>2738</v>
      </c>
      <c r="AB2" s="15"/>
      <c r="AC2" s="76"/>
      <c r="AD2" s="76"/>
      <c r="AE2" s="76"/>
      <c r="AF2" s="76"/>
      <c r="AG2" s="76"/>
      <c r="AH2" s="76"/>
      <c r="AI2" s="76"/>
    </row>
    <row r="3" spans="1:35" ht="26.25" customHeight="1" x14ac:dyDescent="0.3">
      <c r="A3" s="15">
        <v>2</v>
      </c>
      <c r="B3" s="15" t="s">
        <v>2730</v>
      </c>
      <c r="C3" s="15" t="s">
        <v>2731</v>
      </c>
      <c r="D3" s="15" t="s">
        <v>2732</v>
      </c>
      <c r="E3" s="15" t="s">
        <v>2733</v>
      </c>
      <c r="F3" s="15"/>
      <c r="G3" s="15"/>
      <c r="H3" s="72" t="s">
        <v>7069</v>
      </c>
      <c r="I3" s="330">
        <v>358028</v>
      </c>
      <c r="J3" s="330">
        <v>1234355</v>
      </c>
      <c r="K3" s="73"/>
      <c r="L3" s="73" t="s">
        <v>440</v>
      </c>
      <c r="M3" s="15"/>
      <c r="N3" s="15"/>
      <c r="O3" s="73" t="s">
        <v>440</v>
      </c>
      <c r="P3" s="73" t="s">
        <v>2739</v>
      </c>
      <c r="Q3" s="73" t="s">
        <v>2735</v>
      </c>
      <c r="R3" s="74" t="s">
        <v>2736</v>
      </c>
      <c r="S3" s="15"/>
      <c r="T3" s="15"/>
      <c r="U3" s="15"/>
      <c r="V3" s="15"/>
      <c r="W3" s="15"/>
      <c r="X3" s="15"/>
      <c r="Y3" s="75" t="s">
        <v>2740</v>
      </c>
      <c r="Z3" s="15"/>
      <c r="AA3" s="75" t="s">
        <v>2738</v>
      </c>
      <c r="AB3" s="15"/>
      <c r="AC3" s="76"/>
      <c r="AD3" s="76"/>
      <c r="AE3" s="76"/>
      <c r="AF3" s="76"/>
      <c r="AG3" s="76"/>
      <c r="AH3" s="76"/>
      <c r="AI3" s="76"/>
    </row>
    <row r="4" spans="1:35" ht="26.25" customHeight="1" x14ac:dyDescent="0.3">
      <c r="A4" s="15">
        <v>3</v>
      </c>
      <c r="B4" s="15" t="s">
        <v>2730</v>
      </c>
      <c r="C4" s="15" t="s">
        <v>2731</v>
      </c>
      <c r="D4" s="15" t="s">
        <v>2732</v>
      </c>
      <c r="E4" s="15" t="s">
        <v>2733</v>
      </c>
      <c r="F4" s="15"/>
      <c r="G4" s="15"/>
      <c r="H4" s="72" t="s">
        <v>7070</v>
      </c>
      <c r="I4" s="330">
        <v>358157</v>
      </c>
      <c r="J4" s="330">
        <v>1234176</v>
      </c>
      <c r="K4" s="73"/>
      <c r="L4" s="73" t="s">
        <v>440</v>
      </c>
      <c r="M4" s="15"/>
      <c r="N4" s="15"/>
      <c r="O4" s="73" t="s">
        <v>440</v>
      </c>
      <c r="P4" s="73" t="s">
        <v>2741</v>
      </c>
      <c r="Q4" s="73" t="s">
        <v>2735</v>
      </c>
      <c r="R4" s="73" t="s">
        <v>2742</v>
      </c>
      <c r="S4" s="15"/>
      <c r="T4" s="15"/>
      <c r="U4" s="15"/>
      <c r="V4" s="15"/>
      <c r="W4" s="15"/>
      <c r="X4" s="15"/>
      <c r="Y4" s="75" t="s">
        <v>2740</v>
      </c>
      <c r="Z4" s="15"/>
      <c r="AA4" s="75" t="s">
        <v>2738</v>
      </c>
      <c r="AB4" s="15"/>
      <c r="AC4" s="76"/>
      <c r="AD4" s="76"/>
      <c r="AE4" s="76"/>
      <c r="AF4" s="76"/>
      <c r="AG4" s="76"/>
      <c r="AH4" s="76"/>
      <c r="AI4" s="76"/>
    </row>
    <row r="5" spans="1:35" ht="26.25" customHeight="1" x14ac:dyDescent="0.3">
      <c r="A5" s="15">
        <v>4</v>
      </c>
      <c r="B5" s="15" t="s">
        <v>2730</v>
      </c>
      <c r="C5" s="15" t="s">
        <v>2731</v>
      </c>
      <c r="D5" s="15" t="s">
        <v>2732</v>
      </c>
      <c r="E5" s="15" t="s">
        <v>2733</v>
      </c>
      <c r="F5" s="15"/>
      <c r="G5" s="15"/>
      <c r="H5" s="72" t="s">
        <v>7071</v>
      </c>
      <c r="I5" s="330">
        <v>358125</v>
      </c>
      <c r="J5" s="330">
        <v>1234322</v>
      </c>
      <c r="K5" s="73"/>
      <c r="L5" s="73" t="s">
        <v>440</v>
      </c>
      <c r="M5" s="15"/>
      <c r="N5" s="15"/>
      <c r="O5" s="73" t="s">
        <v>440</v>
      </c>
      <c r="P5" s="73" t="s">
        <v>2743</v>
      </c>
      <c r="Q5" s="73" t="s">
        <v>2735</v>
      </c>
      <c r="R5" s="73" t="s">
        <v>2744</v>
      </c>
      <c r="S5" s="15"/>
      <c r="T5" s="15"/>
      <c r="U5" s="15"/>
      <c r="V5" s="15"/>
      <c r="W5" s="15"/>
      <c r="X5" s="15"/>
      <c r="Y5" s="75" t="s">
        <v>2745</v>
      </c>
      <c r="Z5" s="15"/>
      <c r="AA5" s="75" t="s">
        <v>2738</v>
      </c>
      <c r="AB5" s="15"/>
      <c r="AC5" s="76"/>
      <c r="AD5" s="76"/>
      <c r="AE5" s="76"/>
      <c r="AF5" s="76"/>
      <c r="AG5" s="76"/>
      <c r="AH5" s="76"/>
      <c r="AI5" s="76"/>
    </row>
    <row r="6" spans="1:35" ht="26.25" customHeight="1" x14ac:dyDescent="0.3">
      <c r="A6" s="15">
        <v>5</v>
      </c>
      <c r="B6" s="15" t="s">
        <v>2730</v>
      </c>
      <c r="C6" s="15" t="s">
        <v>2731</v>
      </c>
      <c r="D6" s="15" t="s">
        <v>2732</v>
      </c>
      <c r="E6" s="15" t="s">
        <v>2733</v>
      </c>
      <c r="F6" s="15"/>
      <c r="G6" s="15"/>
      <c r="H6" s="72" t="s">
        <v>7072</v>
      </c>
      <c r="I6" s="330">
        <v>358171</v>
      </c>
      <c r="J6" s="330">
        <v>1234265</v>
      </c>
      <c r="K6" s="73"/>
      <c r="L6" s="73" t="s">
        <v>440</v>
      </c>
      <c r="M6" s="15"/>
      <c r="N6" s="15"/>
      <c r="O6" s="73" t="s">
        <v>440</v>
      </c>
      <c r="P6" s="73" t="s">
        <v>2746</v>
      </c>
      <c r="Q6" s="73" t="s">
        <v>2735</v>
      </c>
      <c r="R6" s="73" t="s">
        <v>2747</v>
      </c>
      <c r="S6" s="15"/>
      <c r="T6" s="15"/>
      <c r="U6" s="15"/>
      <c r="V6" s="15"/>
      <c r="W6" s="15"/>
      <c r="X6" s="15"/>
      <c r="Y6" s="75" t="s">
        <v>2737</v>
      </c>
      <c r="Z6" s="15"/>
      <c r="AA6" s="75" t="s">
        <v>2738</v>
      </c>
      <c r="AB6" s="15"/>
      <c r="AC6" s="76"/>
      <c r="AD6" s="76"/>
      <c r="AE6" s="76"/>
      <c r="AF6" s="76"/>
      <c r="AG6" s="76"/>
      <c r="AH6" s="76"/>
      <c r="AI6" s="76"/>
    </row>
    <row r="7" spans="1:35" ht="26.25" customHeight="1" x14ac:dyDescent="0.3">
      <c r="A7" s="15">
        <v>6</v>
      </c>
      <c r="B7" s="15" t="s">
        <v>2730</v>
      </c>
      <c r="C7" s="15" t="s">
        <v>2731</v>
      </c>
      <c r="D7" s="15" t="s">
        <v>2732</v>
      </c>
      <c r="E7" s="15" t="s">
        <v>2733</v>
      </c>
      <c r="F7" s="15"/>
      <c r="G7" s="15"/>
      <c r="H7" s="72" t="s">
        <v>7073</v>
      </c>
      <c r="I7" s="330">
        <v>357760</v>
      </c>
      <c r="J7" s="330">
        <v>1234361</v>
      </c>
      <c r="K7" s="77"/>
      <c r="L7" s="77" t="s">
        <v>2748</v>
      </c>
      <c r="M7" s="15"/>
      <c r="N7" s="15"/>
      <c r="O7" s="77" t="s">
        <v>2718</v>
      </c>
      <c r="P7" s="73" t="s">
        <v>2749</v>
      </c>
      <c r="Q7" s="73" t="s">
        <v>2750</v>
      </c>
      <c r="R7" s="74" t="s">
        <v>2751</v>
      </c>
      <c r="S7" s="15"/>
      <c r="T7" s="15"/>
      <c r="U7" s="15"/>
      <c r="V7" s="15"/>
      <c r="W7" s="15"/>
      <c r="X7" s="15"/>
      <c r="Y7" s="75" t="s">
        <v>2737</v>
      </c>
      <c r="Z7" s="15"/>
      <c r="AA7" s="75" t="s">
        <v>2738</v>
      </c>
      <c r="AB7" s="15"/>
      <c r="AC7" s="76"/>
      <c r="AD7" s="76"/>
      <c r="AE7" s="76"/>
      <c r="AF7" s="76"/>
      <c r="AG7" s="76"/>
      <c r="AH7" s="76"/>
      <c r="AI7" s="76"/>
    </row>
    <row r="8" spans="1:35" ht="26.25" customHeight="1" x14ac:dyDescent="0.3">
      <c r="A8" s="15">
        <v>7</v>
      </c>
      <c r="B8" s="15" t="s">
        <v>2730</v>
      </c>
      <c r="C8" s="15" t="s">
        <v>2731</v>
      </c>
      <c r="D8" s="15" t="s">
        <v>2732</v>
      </c>
      <c r="E8" s="15" t="s">
        <v>2733</v>
      </c>
      <c r="F8" s="15"/>
      <c r="G8" s="15"/>
      <c r="H8" s="72" t="s">
        <v>7074</v>
      </c>
      <c r="I8" s="330">
        <v>357949</v>
      </c>
      <c r="J8" s="330">
        <v>1234523</v>
      </c>
      <c r="K8" s="77"/>
      <c r="L8" s="77" t="s">
        <v>107</v>
      </c>
      <c r="M8" s="15"/>
      <c r="N8" s="15"/>
      <c r="O8" s="77" t="s">
        <v>2718</v>
      </c>
      <c r="P8" s="73" t="s">
        <v>2752</v>
      </c>
      <c r="Q8" s="73" t="s">
        <v>2735</v>
      </c>
      <c r="R8" s="74" t="s">
        <v>2753</v>
      </c>
      <c r="S8" s="15"/>
      <c r="T8" s="15"/>
      <c r="U8" s="15"/>
      <c r="V8" s="15"/>
      <c r="W8" s="15"/>
      <c r="X8" s="15"/>
      <c r="Y8" s="75" t="s">
        <v>2740</v>
      </c>
      <c r="Z8" s="15"/>
      <c r="AA8" s="75" t="s">
        <v>2754</v>
      </c>
      <c r="AB8" s="15"/>
      <c r="AC8" s="76"/>
      <c r="AD8" s="76"/>
      <c r="AE8" s="76"/>
      <c r="AF8" s="76"/>
      <c r="AG8" s="76"/>
      <c r="AH8" s="76"/>
      <c r="AI8" s="76"/>
    </row>
    <row r="9" spans="1:35" ht="26.25" customHeight="1" x14ac:dyDescent="0.3">
      <c r="A9" s="15">
        <v>8</v>
      </c>
      <c r="B9" s="15" t="s">
        <v>2730</v>
      </c>
      <c r="C9" s="15" t="s">
        <v>2731</v>
      </c>
      <c r="D9" s="15" t="s">
        <v>2732</v>
      </c>
      <c r="E9" s="15" t="s">
        <v>2733</v>
      </c>
      <c r="F9" s="15"/>
      <c r="G9" s="15"/>
      <c r="H9" s="72" t="s">
        <v>7075</v>
      </c>
      <c r="I9" s="330">
        <v>357843</v>
      </c>
      <c r="J9" s="330">
        <v>1234488</v>
      </c>
      <c r="K9" s="77"/>
      <c r="L9" s="77" t="s">
        <v>107</v>
      </c>
      <c r="M9" s="15"/>
      <c r="N9" s="15"/>
      <c r="O9" s="77" t="s">
        <v>2718</v>
      </c>
      <c r="P9" s="73" t="s">
        <v>2755</v>
      </c>
      <c r="Q9" s="73" t="s">
        <v>2735</v>
      </c>
      <c r="R9" s="74" t="s">
        <v>2736</v>
      </c>
      <c r="S9" s="15"/>
      <c r="T9" s="15"/>
      <c r="U9" s="15"/>
      <c r="V9" s="15"/>
      <c r="W9" s="15"/>
      <c r="X9" s="15"/>
      <c r="Y9" s="75" t="s">
        <v>2756</v>
      </c>
      <c r="Z9" s="15"/>
      <c r="AA9" s="75" t="s">
        <v>2754</v>
      </c>
      <c r="AB9" s="15"/>
      <c r="AC9" s="76"/>
      <c r="AD9" s="76"/>
      <c r="AE9" s="76"/>
      <c r="AF9" s="76"/>
      <c r="AG9" s="76"/>
      <c r="AH9" s="76"/>
      <c r="AI9" s="76"/>
    </row>
    <row r="10" spans="1:35" ht="26.25" customHeight="1" x14ac:dyDescent="0.3">
      <c r="A10" s="15">
        <v>9</v>
      </c>
      <c r="B10" s="15" t="s">
        <v>2730</v>
      </c>
      <c r="C10" s="15" t="s">
        <v>2731</v>
      </c>
      <c r="D10" s="15" t="s">
        <v>2732</v>
      </c>
      <c r="E10" s="15" t="s">
        <v>2733</v>
      </c>
      <c r="F10" s="15"/>
      <c r="G10" s="15"/>
      <c r="H10" s="72" t="s">
        <v>7076</v>
      </c>
      <c r="I10" s="330">
        <v>357966</v>
      </c>
      <c r="J10" s="330">
        <v>1234377</v>
      </c>
      <c r="K10" s="77"/>
      <c r="L10" s="77" t="s">
        <v>107</v>
      </c>
      <c r="M10" s="15"/>
      <c r="N10" s="15"/>
      <c r="O10" s="77" t="s">
        <v>2718</v>
      </c>
      <c r="P10" s="73" t="s">
        <v>2757</v>
      </c>
      <c r="Q10" s="73" t="s">
        <v>2735</v>
      </c>
      <c r="R10" s="73" t="s">
        <v>2758</v>
      </c>
      <c r="S10" s="15"/>
      <c r="T10" s="15"/>
      <c r="U10" s="15"/>
      <c r="V10" s="15"/>
      <c r="W10" s="15"/>
      <c r="X10" s="15"/>
      <c r="Y10" s="75" t="s">
        <v>2737</v>
      </c>
      <c r="Z10" s="15"/>
      <c r="AA10" s="75" t="s">
        <v>2759</v>
      </c>
      <c r="AB10" s="15"/>
      <c r="AC10" s="76"/>
      <c r="AD10" s="76"/>
      <c r="AE10" s="76"/>
      <c r="AF10" s="76"/>
      <c r="AG10" s="76"/>
      <c r="AH10" s="76"/>
      <c r="AI10" s="76"/>
    </row>
    <row r="11" spans="1:35" ht="26.25" customHeight="1" x14ac:dyDescent="0.3">
      <c r="A11" s="15">
        <v>10</v>
      </c>
      <c r="B11" s="15" t="s">
        <v>2730</v>
      </c>
      <c r="C11" s="15" t="s">
        <v>2731</v>
      </c>
      <c r="D11" s="15" t="s">
        <v>2732</v>
      </c>
      <c r="E11" s="15" t="s">
        <v>2733</v>
      </c>
      <c r="F11" s="15"/>
      <c r="G11" s="15"/>
      <c r="H11" s="72" t="s">
        <v>7077</v>
      </c>
      <c r="I11" s="330">
        <v>358060</v>
      </c>
      <c r="J11" s="330">
        <v>1234156</v>
      </c>
      <c r="K11" s="73"/>
      <c r="L11" s="73" t="s">
        <v>440</v>
      </c>
      <c r="M11" s="15"/>
      <c r="N11" s="15"/>
      <c r="O11" s="73" t="s">
        <v>440</v>
      </c>
      <c r="P11" s="73" t="s">
        <v>2760</v>
      </c>
      <c r="Q11" s="73" t="s">
        <v>2735</v>
      </c>
      <c r="R11" s="73" t="s">
        <v>2742</v>
      </c>
      <c r="S11" s="15"/>
      <c r="T11" s="15"/>
      <c r="U11" s="15"/>
      <c r="V11" s="15"/>
      <c r="W11" s="15"/>
      <c r="X11" s="15"/>
      <c r="Y11" s="75" t="s">
        <v>2737</v>
      </c>
      <c r="Z11" s="15"/>
      <c r="AA11" s="75" t="s">
        <v>2754</v>
      </c>
      <c r="AB11" s="15"/>
      <c r="AC11" s="76"/>
      <c r="AD11" s="76"/>
      <c r="AE11" s="76"/>
      <c r="AF11" s="76"/>
      <c r="AG11" s="76"/>
      <c r="AH11" s="76"/>
      <c r="AI11" s="76"/>
    </row>
    <row r="12" spans="1:35" ht="26.25" customHeight="1" x14ac:dyDescent="0.3">
      <c r="A12" s="15">
        <v>11</v>
      </c>
      <c r="B12" s="15" t="s">
        <v>2730</v>
      </c>
      <c r="C12" s="15" t="s">
        <v>2731</v>
      </c>
      <c r="D12" s="15" t="s">
        <v>2732</v>
      </c>
      <c r="E12" s="15" t="s">
        <v>2733</v>
      </c>
      <c r="F12" s="15"/>
      <c r="G12" s="15"/>
      <c r="H12" s="72" t="s">
        <v>7078</v>
      </c>
      <c r="I12" s="330">
        <v>358036</v>
      </c>
      <c r="J12" s="330">
        <v>1234327</v>
      </c>
      <c r="K12" s="78"/>
      <c r="L12" s="78" t="s">
        <v>2761</v>
      </c>
      <c r="M12" s="15"/>
      <c r="N12" s="15"/>
      <c r="O12" s="77" t="s">
        <v>2718</v>
      </c>
      <c r="P12" s="73" t="s">
        <v>2762</v>
      </c>
      <c r="Q12" s="73" t="s">
        <v>2735</v>
      </c>
      <c r="R12" s="74" t="s">
        <v>2763</v>
      </c>
      <c r="S12" s="15"/>
      <c r="T12" s="15"/>
      <c r="U12" s="15"/>
      <c r="V12" s="15"/>
      <c r="W12" s="15"/>
      <c r="X12" s="15"/>
      <c r="Y12" s="75" t="s">
        <v>2756</v>
      </c>
      <c r="Z12" s="15"/>
      <c r="AA12" s="75" t="s">
        <v>2759</v>
      </c>
      <c r="AB12" s="15"/>
      <c r="AC12" s="76"/>
      <c r="AD12" s="76"/>
      <c r="AE12" s="76"/>
      <c r="AF12" s="76"/>
      <c r="AG12" s="76"/>
      <c r="AH12" s="76"/>
      <c r="AI12" s="76"/>
    </row>
    <row r="13" spans="1:35" ht="26.25" customHeight="1" x14ac:dyDescent="0.3">
      <c r="A13" s="15">
        <v>12</v>
      </c>
      <c r="B13" s="15" t="s">
        <v>2730</v>
      </c>
      <c r="C13" s="15" t="s">
        <v>2731</v>
      </c>
      <c r="D13" s="15" t="s">
        <v>2732</v>
      </c>
      <c r="E13" s="15" t="s">
        <v>2733</v>
      </c>
      <c r="F13" s="15"/>
      <c r="G13" s="15"/>
      <c r="H13" s="72" t="s">
        <v>7079</v>
      </c>
      <c r="I13" s="330">
        <v>358027</v>
      </c>
      <c r="J13" s="330">
        <v>1234333</v>
      </c>
      <c r="K13" s="73"/>
      <c r="L13" s="73" t="s">
        <v>440</v>
      </c>
      <c r="M13" s="15"/>
      <c r="N13" s="15"/>
      <c r="O13" s="73" t="s">
        <v>440</v>
      </c>
      <c r="P13" s="73" t="s">
        <v>2764</v>
      </c>
      <c r="Q13" s="73" t="s">
        <v>2735</v>
      </c>
      <c r="R13" s="73" t="s">
        <v>2742</v>
      </c>
      <c r="S13" s="15"/>
      <c r="T13" s="15"/>
      <c r="U13" s="15"/>
      <c r="V13" s="15"/>
      <c r="W13" s="15"/>
      <c r="X13" s="15"/>
      <c r="Y13" s="75" t="s">
        <v>2737</v>
      </c>
      <c r="Z13" s="15"/>
      <c r="AA13" s="75" t="s">
        <v>2738</v>
      </c>
      <c r="AB13" s="15"/>
      <c r="AC13" s="76"/>
      <c r="AD13" s="76"/>
      <c r="AE13" s="76"/>
      <c r="AF13" s="76"/>
      <c r="AG13" s="76"/>
      <c r="AH13" s="76"/>
      <c r="AI13" s="76"/>
    </row>
    <row r="14" spans="1:35" ht="26.25" customHeight="1" x14ac:dyDescent="0.3">
      <c r="A14" s="15">
        <v>13</v>
      </c>
      <c r="B14" s="15" t="s">
        <v>2730</v>
      </c>
      <c r="C14" s="15" t="s">
        <v>2731</v>
      </c>
      <c r="D14" s="15" t="s">
        <v>2732</v>
      </c>
      <c r="E14" s="15" t="s">
        <v>2733</v>
      </c>
      <c r="F14" s="15"/>
      <c r="G14" s="15"/>
      <c r="H14" s="72" t="s">
        <v>7080</v>
      </c>
      <c r="I14" s="330">
        <v>357774</v>
      </c>
      <c r="J14" s="330">
        <v>1234357</v>
      </c>
      <c r="K14" s="73"/>
      <c r="L14" s="73" t="s">
        <v>440</v>
      </c>
      <c r="M14" s="15"/>
      <c r="N14" s="15"/>
      <c r="O14" s="73" t="s">
        <v>440</v>
      </c>
      <c r="P14" s="73" t="s">
        <v>2765</v>
      </c>
      <c r="Q14" s="73" t="s">
        <v>2735</v>
      </c>
      <c r="R14" s="74" t="s">
        <v>2736</v>
      </c>
      <c r="S14" s="15"/>
      <c r="T14" s="15"/>
      <c r="U14" s="15"/>
      <c r="V14" s="15"/>
      <c r="W14" s="15"/>
      <c r="X14" s="15"/>
      <c r="Y14" s="75" t="s">
        <v>2737</v>
      </c>
      <c r="Z14" s="15"/>
      <c r="AA14" s="75" t="s">
        <v>2738</v>
      </c>
      <c r="AB14" s="15"/>
      <c r="AC14" s="76"/>
      <c r="AD14" s="76"/>
      <c r="AE14" s="76"/>
      <c r="AF14" s="76"/>
      <c r="AG14" s="76"/>
      <c r="AH14" s="76"/>
      <c r="AI14" s="76"/>
    </row>
    <row r="15" spans="1:35" ht="26.25" customHeight="1" x14ac:dyDescent="0.3">
      <c r="A15" s="15">
        <v>14</v>
      </c>
      <c r="B15" s="15" t="s">
        <v>2730</v>
      </c>
      <c r="C15" s="15" t="s">
        <v>2731</v>
      </c>
      <c r="D15" s="15" t="s">
        <v>2732</v>
      </c>
      <c r="E15" s="15" t="s">
        <v>2733</v>
      </c>
      <c r="F15" s="15"/>
      <c r="G15" s="15"/>
      <c r="H15" s="72" t="s">
        <v>7081</v>
      </c>
      <c r="I15" s="330">
        <v>357818</v>
      </c>
      <c r="J15" s="330">
        <v>1234310</v>
      </c>
      <c r="K15" s="77"/>
      <c r="L15" s="77" t="s">
        <v>107</v>
      </c>
      <c r="M15" s="15"/>
      <c r="N15" s="15"/>
      <c r="O15" s="77" t="s">
        <v>2718</v>
      </c>
      <c r="P15" s="73" t="s">
        <v>2766</v>
      </c>
      <c r="Q15" s="73" t="s">
        <v>2735</v>
      </c>
      <c r="R15" s="74" t="s">
        <v>2767</v>
      </c>
      <c r="S15" s="15"/>
      <c r="T15" s="15"/>
      <c r="U15" s="15"/>
      <c r="V15" s="15"/>
      <c r="W15" s="15"/>
      <c r="X15" s="15"/>
      <c r="Y15" s="75" t="s">
        <v>2737</v>
      </c>
      <c r="Z15" s="15"/>
      <c r="AA15" s="75" t="s">
        <v>2768</v>
      </c>
      <c r="AB15" s="15"/>
      <c r="AC15" s="76"/>
      <c r="AD15" s="76"/>
      <c r="AE15" s="76"/>
      <c r="AF15" s="76"/>
      <c r="AG15" s="76"/>
      <c r="AH15" s="76"/>
      <c r="AI15" s="76"/>
    </row>
    <row r="16" spans="1:35" ht="26.25" customHeight="1" x14ac:dyDescent="0.3">
      <c r="A16" s="15">
        <v>15</v>
      </c>
      <c r="B16" s="15" t="s">
        <v>2730</v>
      </c>
      <c r="C16" s="15" t="s">
        <v>2731</v>
      </c>
      <c r="D16" s="15" t="s">
        <v>2732</v>
      </c>
      <c r="E16" s="15" t="s">
        <v>2733</v>
      </c>
      <c r="F16" s="15"/>
      <c r="G16" s="15"/>
      <c r="H16" s="72" t="s">
        <v>7082</v>
      </c>
      <c r="I16" s="330">
        <v>357625</v>
      </c>
      <c r="J16" s="330">
        <v>1234448</v>
      </c>
      <c r="K16" s="73"/>
      <c r="L16" s="73" t="s">
        <v>440</v>
      </c>
      <c r="M16" s="15"/>
      <c r="N16" s="15"/>
      <c r="O16" s="73" t="s">
        <v>440</v>
      </c>
      <c r="P16" s="73" t="s">
        <v>2769</v>
      </c>
      <c r="Q16" s="73" t="s">
        <v>2735</v>
      </c>
      <c r="R16" s="73" t="s">
        <v>2770</v>
      </c>
      <c r="S16" s="15"/>
      <c r="T16" s="15"/>
      <c r="U16" s="15"/>
      <c r="V16" s="15"/>
      <c r="W16" s="15"/>
      <c r="X16" s="15"/>
      <c r="Y16" s="75" t="s">
        <v>2737</v>
      </c>
      <c r="Z16" s="15"/>
      <c r="AA16" s="75" t="s">
        <v>2759</v>
      </c>
      <c r="AB16" s="15"/>
      <c r="AC16" s="76"/>
      <c r="AD16" s="76"/>
      <c r="AE16" s="76"/>
      <c r="AF16" s="76"/>
      <c r="AG16" s="76"/>
      <c r="AH16" s="76"/>
      <c r="AI16" s="76"/>
    </row>
    <row r="17" spans="1:35" ht="26.25" customHeight="1" x14ac:dyDescent="0.3">
      <c r="A17" s="15">
        <v>16</v>
      </c>
      <c r="B17" s="15" t="s">
        <v>2730</v>
      </c>
      <c r="C17" s="15" t="s">
        <v>2731</v>
      </c>
      <c r="D17" s="15" t="s">
        <v>2732</v>
      </c>
      <c r="E17" s="15" t="s">
        <v>2733</v>
      </c>
      <c r="F17" s="15"/>
      <c r="G17" s="15"/>
      <c r="H17" s="72" t="s">
        <v>7083</v>
      </c>
      <c r="I17" s="330">
        <v>357536</v>
      </c>
      <c r="J17" s="330">
        <v>1234607</v>
      </c>
      <c r="K17" s="77"/>
      <c r="L17" s="77" t="s">
        <v>107</v>
      </c>
      <c r="M17" s="15"/>
      <c r="N17" s="15"/>
      <c r="O17" s="77" t="s">
        <v>2718</v>
      </c>
      <c r="P17" s="73" t="s">
        <v>2771</v>
      </c>
      <c r="Q17" s="73" t="s">
        <v>2735</v>
      </c>
      <c r="R17" s="73" t="s">
        <v>2770</v>
      </c>
      <c r="S17" s="15"/>
      <c r="T17" s="15"/>
      <c r="U17" s="15"/>
      <c r="V17" s="15"/>
      <c r="W17" s="15"/>
      <c r="X17" s="15"/>
      <c r="Y17" s="75" t="s">
        <v>2756</v>
      </c>
      <c r="Z17" s="15"/>
      <c r="AA17" s="75" t="s">
        <v>2754</v>
      </c>
      <c r="AB17" s="15"/>
      <c r="AC17" s="76"/>
      <c r="AD17" s="76"/>
      <c r="AE17" s="76"/>
      <c r="AF17" s="76"/>
      <c r="AG17" s="76"/>
      <c r="AH17" s="76"/>
      <c r="AI17" s="76"/>
    </row>
    <row r="18" spans="1:35" ht="26.25" customHeight="1" x14ac:dyDescent="0.3">
      <c r="A18" s="15">
        <v>17</v>
      </c>
      <c r="B18" s="15" t="s">
        <v>2730</v>
      </c>
      <c r="C18" s="15" t="s">
        <v>2731</v>
      </c>
      <c r="D18" s="15" t="s">
        <v>2732</v>
      </c>
      <c r="E18" s="15" t="s">
        <v>2733</v>
      </c>
      <c r="F18" s="15"/>
      <c r="G18" s="15"/>
      <c r="H18" s="72" t="s">
        <v>7084</v>
      </c>
      <c r="I18" s="330">
        <v>357447</v>
      </c>
      <c r="J18" s="330">
        <v>1234641</v>
      </c>
      <c r="K18" s="77"/>
      <c r="L18" s="77" t="s">
        <v>107</v>
      </c>
      <c r="M18" s="15"/>
      <c r="N18" s="15"/>
      <c r="O18" s="77" t="s">
        <v>2718</v>
      </c>
      <c r="P18" s="73" t="s">
        <v>2772</v>
      </c>
      <c r="Q18" s="73" t="s">
        <v>2735</v>
      </c>
      <c r="R18" s="73" t="s">
        <v>2747</v>
      </c>
      <c r="S18" s="15"/>
      <c r="T18" s="15"/>
      <c r="U18" s="15"/>
      <c r="V18" s="15"/>
      <c r="W18" s="15"/>
      <c r="X18" s="15"/>
      <c r="Y18" s="75" t="s">
        <v>2737</v>
      </c>
      <c r="Z18" s="15"/>
      <c r="AA18" s="75" t="s">
        <v>2754</v>
      </c>
      <c r="AB18" s="15"/>
      <c r="AC18" s="76"/>
      <c r="AD18" s="76"/>
      <c r="AE18" s="76"/>
      <c r="AF18" s="76"/>
      <c r="AG18" s="76"/>
      <c r="AH18" s="76"/>
      <c r="AI18" s="76"/>
    </row>
    <row r="19" spans="1:35" ht="26.25" customHeight="1" x14ac:dyDescent="0.3">
      <c r="A19" s="15">
        <v>18</v>
      </c>
      <c r="B19" s="15" t="s">
        <v>2730</v>
      </c>
      <c r="C19" s="15" t="s">
        <v>2731</v>
      </c>
      <c r="D19" s="15" t="s">
        <v>2732</v>
      </c>
      <c r="E19" s="15" t="s">
        <v>2733</v>
      </c>
      <c r="F19" s="15"/>
      <c r="G19" s="15"/>
      <c r="H19" s="72" t="s">
        <v>7085</v>
      </c>
      <c r="I19" s="330">
        <v>357284</v>
      </c>
      <c r="J19" s="330">
        <v>1234998</v>
      </c>
      <c r="K19" s="73"/>
      <c r="L19" s="73" t="s">
        <v>440</v>
      </c>
      <c r="M19" s="15"/>
      <c r="N19" s="15"/>
      <c r="O19" s="73" t="s">
        <v>440</v>
      </c>
      <c r="P19" s="73" t="s">
        <v>2773</v>
      </c>
      <c r="Q19" s="73" t="s">
        <v>2735</v>
      </c>
      <c r="R19" s="73" t="s">
        <v>2770</v>
      </c>
      <c r="S19" s="15"/>
      <c r="T19" s="15"/>
      <c r="U19" s="15"/>
      <c r="V19" s="15"/>
      <c r="W19" s="15"/>
      <c r="X19" s="15"/>
      <c r="Y19" s="75" t="s">
        <v>2737</v>
      </c>
      <c r="Z19" s="15"/>
      <c r="AA19" s="75" t="s">
        <v>2759</v>
      </c>
      <c r="AB19" s="15"/>
      <c r="AC19" s="76"/>
      <c r="AD19" s="76"/>
      <c r="AE19" s="76"/>
      <c r="AF19" s="76"/>
      <c r="AG19" s="76"/>
      <c r="AH19" s="76"/>
      <c r="AI19" s="76"/>
    </row>
    <row r="20" spans="1:35" ht="26.25" customHeight="1" x14ac:dyDescent="0.3">
      <c r="A20" s="15">
        <v>19</v>
      </c>
      <c r="B20" s="15" t="s">
        <v>2730</v>
      </c>
      <c r="C20" s="15" t="s">
        <v>2731</v>
      </c>
      <c r="D20" s="15" t="s">
        <v>2732</v>
      </c>
      <c r="E20" s="15" t="s">
        <v>2774</v>
      </c>
      <c r="F20" s="15"/>
      <c r="G20" s="15"/>
      <c r="H20" s="72" t="s">
        <v>7086</v>
      </c>
      <c r="I20" s="330">
        <v>356142</v>
      </c>
      <c r="J20" s="330">
        <v>1235145</v>
      </c>
      <c r="K20" s="15"/>
      <c r="L20" s="77" t="s">
        <v>107</v>
      </c>
      <c r="M20" s="15"/>
      <c r="N20" s="15"/>
      <c r="O20" s="15"/>
      <c r="P20" s="73" t="s">
        <v>2775</v>
      </c>
      <c r="Q20" s="73" t="s">
        <v>2735</v>
      </c>
      <c r="R20" s="74" t="s">
        <v>2736</v>
      </c>
      <c r="S20" s="15"/>
      <c r="T20" s="15"/>
      <c r="U20" s="15"/>
      <c r="V20" s="15"/>
      <c r="W20" s="15"/>
      <c r="X20" s="15"/>
      <c r="Y20" s="75" t="s">
        <v>2737</v>
      </c>
      <c r="Z20" s="15"/>
      <c r="AA20" s="75" t="s">
        <v>2776</v>
      </c>
      <c r="AB20" s="15"/>
      <c r="AC20" s="76"/>
      <c r="AD20" s="76"/>
      <c r="AE20" s="76"/>
      <c r="AF20" s="76"/>
      <c r="AG20" s="76"/>
      <c r="AH20" s="76"/>
      <c r="AI20" s="76"/>
    </row>
    <row r="21" spans="1:35" ht="26.25" customHeight="1" x14ac:dyDescent="0.3">
      <c r="A21" s="15">
        <v>20</v>
      </c>
      <c r="B21" s="15" t="s">
        <v>2730</v>
      </c>
      <c r="C21" s="15" t="s">
        <v>2731</v>
      </c>
      <c r="D21" s="15" t="s">
        <v>2732</v>
      </c>
      <c r="E21" s="15" t="s">
        <v>2774</v>
      </c>
      <c r="F21" s="15"/>
      <c r="G21" s="15"/>
      <c r="H21" s="72" t="s">
        <v>7087</v>
      </c>
      <c r="I21" s="330">
        <v>356027</v>
      </c>
      <c r="J21" s="330">
        <v>1235185</v>
      </c>
      <c r="K21" s="15"/>
      <c r="L21" s="77" t="s">
        <v>107</v>
      </c>
      <c r="M21" s="15"/>
      <c r="N21" s="15"/>
      <c r="O21" s="15"/>
      <c r="P21" s="73" t="s">
        <v>2777</v>
      </c>
      <c r="Q21" s="73" t="s">
        <v>2735</v>
      </c>
      <c r="R21" s="74" t="s">
        <v>2736</v>
      </c>
      <c r="S21" s="15"/>
      <c r="T21" s="15"/>
      <c r="U21" s="15"/>
      <c r="V21" s="15"/>
      <c r="W21" s="15"/>
      <c r="X21" s="15"/>
      <c r="Y21" s="75" t="s">
        <v>2740</v>
      </c>
      <c r="Z21" s="15"/>
      <c r="AA21" s="75" t="s">
        <v>2776</v>
      </c>
      <c r="AB21" s="15"/>
      <c r="AC21" s="76"/>
      <c r="AD21" s="76"/>
      <c r="AE21" s="76"/>
      <c r="AF21" s="76"/>
      <c r="AG21" s="76"/>
      <c r="AH21" s="76"/>
      <c r="AI21" s="76"/>
    </row>
    <row r="22" spans="1:35" ht="26.25" customHeight="1" x14ac:dyDescent="0.3">
      <c r="A22" s="15">
        <v>21</v>
      </c>
      <c r="B22" s="15" t="s">
        <v>2730</v>
      </c>
      <c r="C22" s="15" t="s">
        <v>2731</v>
      </c>
      <c r="D22" s="15" t="s">
        <v>2732</v>
      </c>
      <c r="E22" s="15" t="s">
        <v>2774</v>
      </c>
      <c r="F22" s="15"/>
      <c r="G22" s="15"/>
      <c r="H22" s="72" t="s">
        <v>7088</v>
      </c>
      <c r="I22" s="330">
        <v>355845</v>
      </c>
      <c r="J22" s="330">
        <v>1235360</v>
      </c>
      <c r="K22" s="15"/>
      <c r="L22" s="77" t="s">
        <v>107</v>
      </c>
      <c r="M22" s="15"/>
      <c r="N22" s="15"/>
      <c r="O22" s="15"/>
      <c r="P22" s="73" t="s">
        <v>2778</v>
      </c>
      <c r="Q22" s="73" t="s">
        <v>2735</v>
      </c>
      <c r="R22" s="73" t="s">
        <v>2744</v>
      </c>
      <c r="S22" s="15"/>
      <c r="T22" s="15"/>
      <c r="U22" s="15"/>
      <c r="V22" s="15"/>
      <c r="W22" s="15"/>
      <c r="X22" s="15"/>
      <c r="Y22" s="75" t="s">
        <v>2740</v>
      </c>
      <c r="Z22" s="15"/>
      <c r="AA22" s="75" t="s">
        <v>2776</v>
      </c>
      <c r="AB22" s="15"/>
      <c r="AC22" s="76"/>
      <c r="AD22" s="76"/>
      <c r="AE22" s="76"/>
      <c r="AF22" s="76"/>
      <c r="AG22" s="76"/>
      <c r="AH22" s="76"/>
      <c r="AI22" s="76"/>
    </row>
    <row r="23" spans="1:35" ht="26.25" customHeight="1" x14ac:dyDescent="0.3">
      <c r="A23" s="15">
        <v>22</v>
      </c>
      <c r="B23" s="15" t="s">
        <v>2730</v>
      </c>
      <c r="C23" s="15" t="s">
        <v>2731</v>
      </c>
      <c r="D23" s="15" t="s">
        <v>2732</v>
      </c>
      <c r="E23" s="15" t="s">
        <v>2774</v>
      </c>
      <c r="F23" s="15"/>
      <c r="G23" s="15"/>
      <c r="H23" s="72" t="s">
        <v>7089</v>
      </c>
      <c r="I23" s="330">
        <v>355712</v>
      </c>
      <c r="J23" s="330">
        <v>1235380</v>
      </c>
      <c r="K23" s="15"/>
      <c r="L23" s="77" t="s">
        <v>107</v>
      </c>
      <c r="M23" s="15"/>
      <c r="N23" s="15"/>
      <c r="O23" s="15"/>
      <c r="P23" s="73" t="s">
        <v>2779</v>
      </c>
      <c r="Q23" s="73" t="s">
        <v>2735</v>
      </c>
      <c r="R23" s="74" t="s">
        <v>2736</v>
      </c>
      <c r="S23" s="15"/>
      <c r="T23" s="15"/>
      <c r="U23" s="15"/>
      <c r="V23" s="15"/>
      <c r="W23" s="15"/>
      <c r="X23" s="15"/>
      <c r="Y23" s="75" t="s">
        <v>2740</v>
      </c>
      <c r="Z23" s="15"/>
      <c r="AA23" s="75" t="s">
        <v>2776</v>
      </c>
      <c r="AB23" s="15"/>
      <c r="AC23" s="76"/>
      <c r="AD23" s="76"/>
      <c r="AE23" s="76"/>
      <c r="AF23" s="76"/>
      <c r="AG23" s="76"/>
      <c r="AH23" s="76"/>
      <c r="AI23" s="76"/>
    </row>
    <row r="24" spans="1:35" ht="26.25" customHeight="1" x14ac:dyDescent="0.3">
      <c r="A24" s="15">
        <v>23</v>
      </c>
      <c r="B24" s="15" t="s">
        <v>2730</v>
      </c>
      <c r="C24" s="15" t="s">
        <v>2731</v>
      </c>
      <c r="D24" s="15" t="s">
        <v>2732</v>
      </c>
      <c r="E24" s="15" t="s">
        <v>2774</v>
      </c>
      <c r="F24" s="15"/>
      <c r="G24" s="15"/>
      <c r="H24" s="72" t="s">
        <v>7090</v>
      </c>
      <c r="I24" s="330">
        <v>355325</v>
      </c>
      <c r="J24" s="330">
        <v>1235259</v>
      </c>
      <c r="K24" s="15"/>
      <c r="L24" s="77" t="s">
        <v>107</v>
      </c>
      <c r="M24" s="15"/>
      <c r="N24" s="15"/>
      <c r="O24" s="15"/>
      <c r="P24" s="73" t="s">
        <v>2780</v>
      </c>
      <c r="Q24" s="73" t="s">
        <v>2735</v>
      </c>
      <c r="R24" s="73" t="s">
        <v>2747</v>
      </c>
      <c r="S24" s="15"/>
      <c r="T24" s="15"/>
      <c r="U24" s="15"/>
      <c r="V24" s="15"/>
      <c r="W24" s="15"/>
      <c r="X24" s="15"/>
      <c r="Y24" s="75" t="s">
        <v>2737</v>
      </c>
      <c r="Z24" s="15"/>
      <c r="AA24" s="75" t="s">
        <v>2776</v>
      </c>
      <c r="AB24" s="15"/>
      <c r="AC24" s="76"/>
      <c r="AD24" s="76"/>
      <c r="AE24" s="76"/>
      <c r="AF24" s="76"/>
      <c r="AG24" s="76"/>
      <c r="AH24" s="76"/>
      <c r="AI24" s="76"/>
    </row>
    <row r="25" spans="1:35" ht="26.25" customHeight="1" x14ac:dyDescent="0.3">
      <c r="A25" s="15">
        <v>24</v>
      </c>
      <c r="B25" s="15" t="s">
        <v>2730</v>
      </c>
      <c r="C25" s="15" t="s">
        <v>2731</v>
      </c>
      <c r="D25" s="15" t="s">
        <v>2732</v>
      </c>
      <c r="E25" s="15" t="s">
        <v>2774</v>
      </c>
      <c r="F25" s="15"/>
      <c r="G25" s="15"/>
      <c r="H25" s="72" t="s">
        <v>7091</v>
      </c>
      <c r="I25" s="330">
        <v>355321</v>
      </c>
      <c r="J25" s="330">
        <v>1235578</v>
      </c>
      <c r="K25" s="15"/>
      <c r="L25" s="77" t="s">
        <v>107</v>
      </c>
      <c r="M25" s="15"/>
      <c r="N25" s="15"/>
      <c r="O25" s="15"/>
      <c r="P25" s="73" t="s">
        <v>2781</v>
      </c>
      <c r="Q25" s="73" t="s">
        <v>2735</v>
      </c>
      <c r="R25" s="74" t="s">
        <v>2782</v>
      </c>
      <c r="S25" s="15"/>
      <c r="T25" s="15"/>
      <c r="U25" s="15"/>
      <c r="V25" s="15"/>
      <c r="W25" s="15"/>
      <c r="X25" s="15"/>
      <c r="Y25" s="75" t="s">
        <v>2737</v>
      </c>
      <c r="Z25" s="15"/>
      <c r="AA25" s="75" t="s">
        <v>2776</v>
      </c>
      <c r="AB25" s="15"/>
      <c r="AC25" s="76"/>
      <c r="AD25" s="76"/>
      <c r="AE25" s="76"/>
      <c r="AF25" s="76"/>
      <c r="AG25" s="76"/>
      <c r="AH25" s="76"/>
      <c r="AI25" s="76"/>
    </row>
    <row r="26" spans="1:35" ht="26.25" customHeight="1" x14ac:dyDescent="0.3">
      <c r="A26" s="15">
        <v>25</v>
      </c>
      <c r="B26" s="15" t="s">
        <v>2730</v>
      </c>
      <c r="C26" s="15" t="s">
        <v>2731</v>
      </c>
      <c r="D26" s="15" t="s">
        <v>2732</v>
      </c>
      <c r="E26" s="15" t="s">
        <v>2774</v>
      </c>
      <c r="F26" s="15"/>
      <c r="G26" s="15"/>
      <c r="H26" s="72" t="s">
        <v>7092</v>
      </c>
      <c r="I26" s="330">
        <v>355697</v>
      </c>
      <c r="J26" s="330">
        <v>1235057</v>
      </c>
      <c r="K26" s="15"/>
      <c r="L26" s="77" t="s">
        <v>107</v>
      </c>
      <c r="M26" s="15"/>
      <c r="N26" s="15"/>
      <c r="O26" s="15"/>
      <c r="P26" s="73" t="s">
        <v>2783</v>
      </c>
      <c r="Q26" s="73" t="s">
        <v>2735</v>
      </c>
      <c r="R26" s="74" t="s">
        <v>2784</v>
      </c>
      <c r="S26" s="15"/>
      <c r="T26" s="15"/>
      <c r="U26" s="15"/>
      <c r="V26" s="15"/>
      <c r="W26" s="15"/>
      <c r="X26" s="15"/>
      <c r="Y26" s="75" t="s">
        <v>2740</v>
      </c>
      <c r="Z26" s="15"/>
      <c r="AA26" s="75" t="s">
        <v>2776</v>
      </c>
      <c r="AB26" s="15"/>
      <c r="AC26" s="76"/>
      <c r="AD26" s="76"/>
      <c r="AE26" s="76"/>
      <c r="AF26" s="76"/>
      <c r="AG26" s="76"/>
      <c r="AH26" s="76"/>
      <c r="AI26" s="76"/>
    </row>
    <row r="27" spans="1:35" ht="26.25" customHeight="1" x14ac:dyDescent="0.3">
      <c r="A27" s="15">
        <v>26</v>
      </c>
      <c r="B27" s="15" t="s">
        <v>2730</v>
      </c>
      <c r="C27" s="15" t="s">
        <v>2731</v>
      </c>
      <c r="D27" s="15" t="s">
        <v>2732</v>
      </c>
      <c r="E27" s="15" t="s">
        <v>2774</v>
      </c>
      <c r="F27" s="15"/>
      <c r="G27" s="15"/>
      <c r="H27" s="72" t="s">
        <v>7093</v>
      </c>
      <c r="I27" s="330">
        <v>355671</v>
      </c>
      <c r="J27" s="330">
        <v>1234960</v>
      </c>
      <c r="K27" s="15"/>
      <c r="L27" s="77" t="s">
        <v>107</v>
      </c>
      <c r="M27" s="15"/>
      <c r="N27" s="15"/>
      <c r="O27" s="15"/>
      <c r="P27" s="73" t="s">
        <v>2785</v>
      </c>
      <c r="Q27" s="73" t="s">
        <v>2735</v>
      </c>
      <c r="R27" s="74" t="s">
        <v>2736</v>
      </c>
      <c r="S27" s="15"/>
      <c r="T27" s="15"/>
      <c r="U27" s="15"/>
      <c r="V27" s="15"/>
      <c r="W27" s="15"/>
      <c r="X27" s="15"/>
      <c r="Y27" s="75" t="s">
        <v>2737</v>
      </c>
      <c r="Z27" s="15"/>
      <c r="AA27" s="75" t="s">
        <v>2776</v>
      </c>
      <c r="AB27" s="15"/>
      <c r="AC27" s="76"/>
      <c r="AD27" s="76"/>
      <c r="AE27" s="76"/>
      <c r="AF27" s="76"/>
      <c r="AG27" s="76"/>
      <c r="AH27" s="76"/>
      <c r="AI27" s="76"/>
    </row>
    <row r="28" spans="1:35" ht="26.25" customHeight="1" x14ac:dyDescent="0.3">
      <c r="A28" s="15">
        <v>27</v>
      </c>
      <c r="B28" s="15" t="s">
        <v>2730</v>
      </c>
      <c r="C28" s="15" t="s">
        <v>2731</v>
      </c>
      <c r="D28" s="15" t="s">
        <v>2732</v>
      </c>
      <c r="E28" s="15" t="s">
        <v>2774</v>
      </c>
      <c r="F28" s="15"/>
      <c r="G28" s="15"/>
      <c r="H28" s="72" t="s">
        <v>7094</v>
      </c>
      <c r="I28" s="330">
        <v>355673</v>
      </c>
      <c r="J28" s="330">
        <v>1234914</v>
      </c>
      <c r="K28" s="15"/>
      <c r="L28" s="77" t="s">
        <v>107</v>
      </c>
      <c r="M28" s="15"/>
      <c r="N28" s="15"/>
      <c r="O28" s="15"/>
      <c r="P28" s="73" t="s">
        <v>2786</v>
      </c>
      <c r="Q28" s="73" t="s">
        <v>2735</v>
      </c>
      <c r="R28" s="74" t="s">
        <v>2753</v>
      </c>
      <c r="S28" s="15"/>
      <c r="T28" s="15"/>
      <c r="U28" s="15"/>
      <c r="V28" s="15"/>
      <c r="W28" s="15"/>
      <c r="X28" s="15"/>
      <c r="Y28" s="75" t="s">
        <v>2737</v>
      </c>
      <c r="Z28" s="15"/>
      <c r="AA28" s="75" t="s">
        <v>2776</v>
      </c>
      <c r="AB28" s="15"/>
      <c r="AC28" s="76"/>
      <c r="AD28" s="76"/>
      <c r="AE28" s="76"/>
      <c r="AF28" s="76"/>
      <c r="AG28" s="76"/>
      <c r="AH28" s="76"/>
      <c r="AI28" s="76"/>
    </row>
    <row r="29" spans="1:35" ht="26.25" customHeight="1" x14ac:dyDescent="0.3">
      <c r="A29" s="15">
        <v>28</v>
      </c>
      <c r="B29" s="15" t="s">
        <v>2730</v>
      </c>
      <c r="C29" s="15" t="s">
        <v>2731</v>
      </c>
      <c r="D29" s="15" t="s">
        <v>2732</v>
      </c>
      <c r="E29" s="15" t="s">
        <v>2774</v>
      </c>
      <c r="F29" s="15"/>
      <c r="G29" s="15"/>
      <c r="H29" s="72" t="s">
        <v>7095</v>
      </c>
      <c r="I29" s="330">
        <v>355724</v>
      </c>
      <c r="J29" s="330">
        <v>1234920</v>
      </c>
      <c r="K29" s="15"/>
      <c r="L29" s="73" t="s">
        <v>440</v>
      </c>
      <c r="M29" s="15"/>
      <c r="N29" s="15"/>
      <c r="O29" s="15"/>
      <c r="P29" s="73" t="s">
        <v>2787</v>
      </c>
      <c r="Q29" s="73" t="s">
        <v>2735</v>
      </c>
      <c r="R29" s="74" t="s">
        <v>2736</v>
      </c>
      <c r="S29" s="15"/>
      <c r="T29" s="15"/>
      <c r="U29" s="15"/>
      <c r="V29" s="15"/>
      <c r="W29" s="15"/>
      <c r="X29" s="15"/>
      <c r="Y29" s="75" t="s">
        <v>2737</v>
      </c>
      <c r="Z29" s="15"/>
      <c r="AA29" s="75" t="s">
        <v>2776</v>
      </c>
      <c r="AB29" s="15"/>
      <c r="AC29" s="76"/>
      <c r="AD29" s="76"/>
      <c r="AE29" s="76"/>
      <c r="AF29" s="76"/>
      <c r="AG29" s="76"/>
      <c r="AH29" s="76"/>
      <c r="AI29" s="76"/>
    </row>
    <row r="30" spans="1:35" ht="26.25" customHeight="1" x14ac:dyDescent="0.3">
      <c r="A30" s="15">
        <v>29</v>
      </c>
      <c r="B30" s="15" t="s">
        <v>2730</v>
      </c>
      <c r="C30" s="15" t="s">
        <v>2731</v>
      </c>
      <c r="D30" s="15" t="s">
        <v>2732</v>
      </c>
      <c r="E30" s="15" t="s">
        <v>2774</v>
      </c>
      <c r="F30" s="15"/>
      <c r="G30" s="15"/>
      <c r="H30" s="72" t="s">
        <v>7096</v>
      </c>
      <c r="I30" s="330">
        <v>355446</v>
      </c>
      <c r="J30" s="330">
        <v>1235524</v>
      </c>
      <c r="K30" s="15"/>
      <c r="L30" s="73" t="s">
        <v>440</v>
      </c>
      <c r="M30" s="15"/>
      <c r="N30" s="15"/>
      <c r="O30" s="15"/>
      <c r="P30" s="73" t="s">
        <v>2788</v>
      </c>
      <c r="Q30" s="73" t="s">
        <v>2735</v>
      </c>
      <c r="R30" s="74" t="s">
        <v>2736</v>
      </c>
      <c r="S30" s="15"/>
      <c r="T30" s="15"/>
      <c r="U30" s="15"/>
      <c r="V30" s="15"/>
      <c r="W30" s="15"/>
      <c r="X30" s="15"/>
      <c r="Y30" s="75" t="s">
        <v>2737</v>
      </c>
      <c r="Z30" s="15"/>
      <c r="AA30" s="75" t="s">
        <v>2738</v>
      </c>
      <c r="AB30" s="15"/>
      <c r="AC30" s="76"/>
      <c r="AD30" s="76"/>
      <c r="AE30" s="76"/>
      <c r="AF30" s="76"/>
      <c r="AG30" s="76"/>
      <c r="AH30" s="76"/>
      <c r="AI30" s="76"/>
    </row>
    <row r="31" spans="1:35" ht="26.25" customHeight="1" x14ac:dyDescent="0.3">
      <c r="A31" s="15">
        <v>30</v>
      </c>
      <c r="B31" s="15" t="s">
        <v>2730</v>
      </c>
      <c r="C31" s="15" t="s">
        <v>2731</v>
      </c>
      <c r="D31" s="15" t="s">
        <v>2732</v>
      </c>
      <c r="E31" s="15" t="s">
        <v>2774</v>
      </c>
      <c r="F31" s="15"/>
      <c r="G31" s="15"/>
      <c r="H31" s="72" t="s">
        <v>7097</v>
      </c>
      <c r="I31" s="330">
        <v>355968</v>
      </c>
      <c r="J31" s="330">
        <v>1235357</v>
      </c>
      <c r="K31" s="15"/>
      <c r="L31" s="73" t="s">
        <v>440</v>
      </c>
      <c r="M31" s="15"/>
      <c r="N31" s="15"/>
      <c r="O31" s="15"/>
      <c r="P31" s="73" t="s">
        <v>2789</v>
      </c>
      <c r="Q31" s="73" t="s">
        <v>2735</v>
      </c>
      <c r="R31" s="73" t="s">
        <v>2790</v>
      </c>
      <c r="S31" s="15"/>
      <c r="T31" s="15"/>
      <c r="U31" s="15"/>
      <c r="V31" s="15"/>
      <c r="W31" s="15"/>
      <c r="X31" s="15"/>
      <c r="Y31" s="75" t="s">
        <v>2737</v>
      </c>
      <c r="Z31" s="15"/>
      <c r="AA31" s="75" t="s">
        <v>2738</v>
      </c>
      <c r="AB31" s="15"/>
      <c r="AC31" s="76"/>
      <c r="AD31" s="76"/>
      <c r="AE31" s="76"/>
      <c r="AF31" s="76"/>
      <c r="AG31" s="76"/>
      <c r="AH31" s="76"/>
      <c r="AI31" s="76"/>
    </row>
    <row r="32" spans="1:35" ht="26.25" customHeight="1" x14ac:dyDescent="0.3">
      <c r="A32" s="15">
        <v>31</v>
      </c>
      <c r="B32" s="15" t="s">
        <v>2730</v>
      </c>
      <c r="C32" s="15" t="s">
        <v>2731</v>
      </c>
      <c r="D32" s="15" t="s">
        <v>2732</v>
      </c>
      <c r="E32" s="15" t="s">
        <v>2774</v>
      </c>
      <c r="F32" s="15"/>
      <c r="G32" s="15"/>
      <c r="H32" s="72" t="s">
        <v>7098</v>
      </c>
      <c r="I32" s="330">
        <v>355553</v>
      </c>
      <c r="J32" s="330">
        <v>1234934</v>
      </c>
      <c r="K32" s="15"/>
      <c r="L32" s="73" t="s">
        <v>440</v>
      </c>
      <c r="M32" s="15"/>
      <c r="N32" s="15"/>
      <c r="O32" s="15"/>
      <c r="P32" s="73" t="s">
        <v>2791</v>
      </c>
      <c r="Q32" s="73" t="s">
        <v>2735</v>
      </c>
      <c r="R32" s="74" t="s">
        <v>2736</v>
      </c>
      <c r="S32" s="15"/>
      <c r="T32" s="15"/>
      <c r="U32" s="15"/>
      <c r="V32" s="15"/>
      <c r="W32" s="15"/>
      <c r="X32" s="15"/>
      <c r="Y32" s="75" t="s">
        <v>2737</v>
      </c>
      <c r="Z32" s="15"/>
      <c r="AA32" s="75" t="s">
        <v>2738</v>
      </c>
      <c r="AB32" s="15"/>
      <c r="AC32" s="76"/>
      <c r="AD32" s="76"/>
      <c r="AE32" s="76"/>
      <c r="AF32" s="76"/>
      <c r="AG32" s="76"/>
      <c r="AH32" s="76"/>
      <c r="AI32" s="76"/>
    </row>
    <row r="33" spans="1:35" ht="26.25" customHeight="1" x14ac:dyDescent="0.3">
      <c r="A33" s="15">
        <v>32</v>
      </c>
      <c r="B33" s="15" t="s">
        <v>2730</v>
      </c>
      <c r="C33" s="15" t="s">
        <v>2731</v>
      </c>
      <c r="D33" s="15" t="s">
        <v>2732</v>
      </c>
      <c r="E33" s="15" t="s">
        <v>2774</v>
      </c>
      <c r="F33" s="15"/>
      <c r="G33" s="15"/>
      <c r="H33" s="72" t="s">
        <v>7099</v>
      </c>
      <c r="I33" s="330">
        <v>355585</v>
      </c>
      <c r="J33" s="330">
        <v>1235032</v>
      </c>
      <c r="K33" s="15"/>
      <c r="L33" s="73" t="s">
        <v>440</v>
      </c>
      <c r="M33" s="15"/>
      <c r="N33" s="15"/>
      <c r="O33" s="15"/>
      <c r="P33" s="73" t="s">
        <v>2792</v>
      </c>
      <c r="Q33" s="73" t="s">
        <v>2735</v>
      </c>
      <c r="R33" s="74" t="s">
        <v>2736</v>
      </c>
      <c r="S33" s="15"/>
      <c r="T33" s="15"/>
      <c r="U33" s="15"/>
      <c r="V33" s="15"/>
      <c r="W33" s="15"/>
      <c r="X33" s="15"/>
      <c r="Y33" s="75" t="s">
        <v>2737</v>
      </c>
      <c r="Z33" s="15"/>
      <c r="AA33" s="75" t="s">
        <v>2738</v>
      </c>
      <c r="AB33" s="15"/>
      <c r="AC33" s="76"/>
      <c r="AD33" s="76"/>
      <c r="AE33" s="76"/>
      <c r="AF33" s="76"/>
      <c r="AG33" s="76"/>
      <c r="AH33" s="76"/>
      <c r="AI33" s="76"/>
    </row>
    <row r="34" spans="1:35" ht="26.25" customHeight="1" x14ac:dyDescent="0.3">
      <c r="A34" s="15">
        <v>33</v>
      </c>
      <c r="B34" s="15" t="s">
        <v>2730</v>
      </c>
      <c r="C34" s="15" t="s">
        <v>2731</v>
      </c>
      <c r="D34" s="15" t="s">
        <v>2732</v>
      </c>
      <c r="E34" s="15" t="s">
        <v>2774</v>
      </c>
      <c r="F34" s="15"/>
      <c r="G34" s="15"/>
      <c r="H34" s="72" t="s">
        <v>7100</v>
      </c>
      <c r="I34" s="330">
        <v>355639</v>
      </c>
      <c r="J34" s="330">
        <v>1235418</v>
      </c>
      <c r="K34" s="15"/>
      <c r="L34" s="73" t="s">
        <v>440</v>
      </c>
      <c r="M34" s="15"/>
      <c r="N34" s="15"/>
      <c r="O34" s="15"/>
      <c r="P34" s="73" t="s">
        <v>2793</v>
      </c>
      <c r="Q34" s="73" t="s">
        <v>2735</v>
      </c>
      <c r="R34" s="73" t="s">
        <v>2747</v>
      </c>
      <c r="S34" s="15"/>
      <c r="T34" s="15"/>
      <c r="U34" s="15"/>
      <c r="V34" s="15"/>
      <c r="W34" s="15"/>
      <c r="X34" s="15"/>
      <c r="Y34" s="75" t="s">
        <v>2745</v>
      </c>
      <c r="Z34" s="15"/>
      <c r="AA34" s="75" t="s">
        <v>2738</v>
      </c>
      <c r="AB34" s="15"/>
      <c r="AC34" s="76"/>
      <c r="AD34" s="76"/>
      <c r="AE34" s="76"/>
      <c r="AF34" s="76"/>
      <c r="AG34" s="76"/>
      <c r="AH34" s="76"/>
      <c r="AI34" s="76"/>
    </row>
    <row r="35" spans="1:35" ht="26.25" customHeight="1" x14ac:dyDescent="0.3">
      <c r="A35" s="15">
        <v>34</v>
      </c>
      <c r="B35" s="15" t="s">
        <v>2730</v>
      </c>
      <c r="C35" s="15" t="s">
        <v>2731</v>
      </c>
      <c r="D35" s="15" t="s">
        <v>2732</v>
      </c>
      <c r="E35" s="15" t="s">
        <v>2774</v>
      </c>
      <c r="F35" s="15"/>
      <c r="G35" s="15"/>
      <c r="H35" s="72" t="s">
        <v>7101</v>
      </c>
      <c r="I35" s="330">
        <v>355803</v>
      </c>
      <c r="J35" s="330">
        <v>1235381</v>
      </c>
      <c r="K35" s="15"/>
      <c r="L35" s="73" t="s">
        <v>440</v>
      </c>
      <c r="M35" s="15"/>
      <c r="N35" s="15"/>
      <c r="O35" s="15"/>
      <c r="P35" s="73" t="s">
        <v>2794</v>
      </c>
      <c r="Q35" s="73" t="s">
        <v>2735</v>
      </c>
      <c r="R35" s="73" t="s">
        <v>2770</v>
      </c>
      <c r="S35" s="15"/>
      <c r="T35" s="15"/>
      <c r="U35" s="15"/>
      <c r="V35" s="15"/>
      <c r="W35" s="15"/>
      <c r="X35" s="15"/>
      <c r="Y35" s="75" t="s">
        <v>2737</v>
      </c>
      <c r="Z35" s="15"/>
      <c r="AA35" s="75" t="s">
        <v>2759</v>
      </c>
      <c r="AB35" s="15"/>
      <c r="AC35" s="76"/>
      <c r="AD35" s="76"/>
      <c r="AE35" s="76"/>
      <c r="AF35" s="76"/>
      <c r="AG35" s="76"/>
      <c r="AH35" s="76"/>
      <c r="AI35" s="76"/>
    </row>
    <row r="36" spans="1:35" ht="26.25" customHeight="1" x14ac:dyDescent="0.3">
      <c r="A36" s="15">
        <v>35</v>
      </c>
      <c r="B36" s="15" t="s">
        <v>2730</v>
      </c>
      <c r="C36" s="15" t="s">
        <v>2731</v>
      </c>
      <c r="D36" s="15" t="s">
        <v>2732</v>
      </c>
      <c r="E36" s="15" t="s">
        <v>2774</v>
      </c>
      <c r="F36" s="15"/>
      <c r="G36" s="15"/>
      <c r="H36" s="72" t="s">
        <v>7102</v>
      </c>
      <c r="I36" s="330">
        <v>355495</v>
      </c>
      <c r="J36" s="330">
        <v>1235555</v>
      </c>
      <c r="K36" s="15"/>
      <c r="L36" s="73" t="s">
        <v>440</v>
      </c>
      <c r="M36" s="15"/>
      <c r="N36" s="15"/>
      <c r="O36" s="15"/>
      <c r="P36" s="73" t="s">
        <v>2795</v>
      </c>
      <c r="Q36" s="73" t="s">
        <v>2735</v>
      </c>
      <c r="R36" s="73" t="s">
        <v>2796</v>
      </c>
      <c r="S36" s="15"/>
      <c r="T36" s="15"/>
      <c r="U36" s="15"/>
      <c r="V36" s="15"/>
      <c r="W36" s="15"/>
      <c r="X36" s="15"/>
      <c r="Y36" s="75" t="s">
        <v>2737</v>
      </c>
      <c r="Z36" s="15"/>
      <c r="AA36" s="75" t="s">
        <v>2738</v>
      </c>
      <c r="AB36" s="15"/>
      <c r="AC36" s="76"/>
      <c r="AD36" s="76"/>
      <c r="AE36" s="76"/>
      <c r="AF36" s="76"/>
      <c r="AG36" s="76"/>
      <c r="AH36" s="76"/>
      <c r="AI36" s="76"/>
    </row>
    <row r="37" spans="1:35" ht="26.25" customHeight="1" x14ac:dyDescent="0.3">
      <c r="A37" s="15">
        <v>36</v>
      </c>
      <c r="B37" s="15" t="s">
        <v>2730</v>
      </c>
      <c r="C37" s="15" t="s">
        <v>2731</v>
      </c>
      <c r="D37" s="15" t="s">
        <v>2732</v>
      </c>
      <c r="E37" s="15" t="s">
        <v>2774</v>
      </c>
      <c r="F37" s="15"/>
      <c r="G37" s="15"/>
      <c r="H37" s="72" t="s">
        <v>7103</v>
      </c>
      <c r="I37" s="330">
        <v>355637</v>
      </c>
      <c r="J37" s="330">
        <v>1235457</v>
      </c>
      <c r="K37" s="15"/>
      <c r="L37" s="73" t="s">
        <v>440</v>
      </c>
      <c r="M37" s="15"/>
      <c r="N37" s="15"/>
      <c r="O37" s="15"/>
      <c r="P37" s="73" t="s">
        <v>2797</v>
      </c>
      <c r="Q37" s="73" t="s">
        <v>2735</v>
      </c>
      <c r="R37" s="73" t="s">
        <v>2747</v>
      </c>
      <c r="S37" s="15"/>
      <c r="T37" s="15"/>
      <c r="U37" s="15"/>
      <c r="V37" s="15"/>
      <c r="W37" s="15"/>
      <c r="X37" s="15"/>
      <c r="Y37" s="75" t="s">
        <v>2737</v>
      </c>
      <c r="Z37" s="15"/>
      <c r="AA37" s="75" t="s">
        <v>2738</v>
      </c>
      <c r="AB37" s="15"/>
      <c r="AC37" s="76"/>
      <c r="AD37" s="76"/>
      <c r="AE37" s="76"/>
      <c r="AF37" s="76"/>
      <c r="AG37" s="76"/>
      <c r="AH37" s="76"/>
      <c r="AI37" s="76"/>
    </row>
    <row r="38" spans="1:35" ht="26.25" customHeight="1" x14ac:dyDescent="0.3">
      <c r="A38" s="15">
        <v>37</v>
      </c>
      <c r="B38" s="15" t="s">
        <v>2730</v>
      </c>
      <c r="C38" s="15" t="s">
        <v>2731</v>
      </c>
      <c r="D38" s="15" t="s">
        <v>2732</v>
      </c>
      <c r="E38" s="15" t="s">
        <v>2774</v>
      </c>
      <c r="F38" s="15"/>
      <c r="G38" s="15"/>
      <c r="H38" s="72" t="s">
        <v>7104</v>
      </c>
      <c r="I38" s="330">
        <v>355890</v>
      </c>
      <c r="J38" s="330">
        <v>1235305</v>
      </c>
      <c r="K38" s="15"/>
      <c r="L38" s="73" t="s">
        <v>440</v>
      </c>
      <c r="M38" s="15"/>
      <c r="N38" s="15"/>
      <c r="O38" s="15"/>
      <c r="P38" s="73" t="s">
        <v>2798</v>
      </c>
      <c r="Q38" s="73" t="s">
        <v>2735</v>
      </c>
      <c r="R38" s="73" t="s">
        <v>2796</v>
      </c>
      <c r="S38" s="15"/>
      <c r="T38" s="15"/>
      <c r="U38" s="15"/>
      <c r="V38" s="15"/>
      <c r="W38" s="15"/>
      <c r="X38" s="15"/>
      <c r="Y38" s="75" t="s">
        <v>2737</v>
      </c>
      <c r="Z38" s="15"/>
      <c r="AA38" s="75" t="s">
        <v>2738</v>
      </c>
      <c r="AB38" s="15"/>
      <c r="AC38" s="76"/>
      <c r="AD38" s="76"/>
      <c r="AE38" s="76"/>
      <c r="AF38" s="76"/>
      <c r="AG38" s="76"/>
      <c r="AH38" s="76"/>
      <c r="AI38" s="76"/>
    </row>
    <row r="39" spans="1:35" ht="26.25" customHeight="1" x14ac:dyDescent="0.3">
      <c r="A39" s="15">
        <v>38</v>
      </c>
      <c r="B39" s="15" t="s">
        <v>2730</v>
      </c>
      <c r="C39" s="15" t="s">
        <v>2731</v>
      </c>
      <c r="D39" s="15" t="s">
        <v>2732</v>
      </c>
      <c r="E39" s="15" t="s">
        <v>2774</v>
      </c>
      <c r="F39" s="15"/>
      <c r="G39" s="15"/>
      <c r="H39" s="72" t="s">
        <v>7105</v>
      </c>
      <c r="I39" s="330">
        <v>355705</v>
      </c>
      <c r="J39" s="330">
        <v>1235546</v>
      </c>
      <c r="K39" s="15"/>
      <c r="L39" s="73" t="s">
        <v>440</v>
      </c>
      <c r="M39" s="15"/>
      <c r="N39" s="15"/>
      <c r="O39" s="15"/>
      <c r="P39" s="73" t="s">
        <v>2799</v>
      </c>
      <c r="Q39" s="73" t="s">
        <v>2735</v>
      </c>
      <c r="R39" s="73" t="s">
        <v>2800</v>
      </c>
      <c r="S39" s="15"/>
      <c r="T39" s="15"/>
      <c r="U39" s="15"/>
      <c r="V39" s="15"/>
      <c r="W39" s="15"/>
      <c r="X39" s="15"/>
      <c r="Y39" s="75" t="s">
        <v>2737</v>
      </c>
      <c r="Z39" s="15"/>
      <c r="AA39" s="75" t="s">
        <v>2738</v>
      </c>
      <c r="AB39" s="15"/>
      <c r="AC39" s="76"/>
      <c r="AD39" s="76"/>
      <c r="AE39" s="76"/>
      <c r="AF39" s="76"/>
      <c r="AG39" s="76"/>
      <c r="AH39" s="76"/>
      <c r="AI39" s="76"/>
    </row>
    <row r="40" spans="1:35" ht="26.25" customHeight="1" x14ac:dyDescent="0.3">
      <c r="A40" s="15">
        <v>39</v>
      </c>
      <c r="B40" s="15" t="s">
        <v>2730</v>
      </c>
      <c r="C40" s="15" t="s">
        <v>2731</v>
      </c>
      <c r="D40" s="15" t="s">
        <v>2732</v>
      </c>
      <c r="E40" s="15" t="s">
        <v>2774</v>
      </c>
      <c r="F40" s="15"/>
      <c r="G40" s="15"/>
      <c r="H40" s="72" t="s">
        <v>7106</v>
      </c>
      <c r="I40" s="330">
        <v>357088</v>
      </c>
      <c r="J40" s="330">
        <v>1235071</v>
      </c>
      <c r="K40" s="15"/>
      <c r="L40" s="73" t="s">
        <v>440</v>
      </c>
      <c r="M40" s="15"/>
      <c r="N40" s="15"/>
      <c r="O40" s="15"/>
      <c r="P40" s="73" t="s">
        <v>2801</v>
      </c>
      <c r="Q40" s="73" t="s">
        <v>2735</v>
      </c>
      <c r="R40" s="73" t="s">
        <v>2802</v>
      </c>
      <c r="S40" s="15"/>
      <c r="T40" s="15"/>
      <c r="U40" s="15"/>
      <c r="V40" s="15"/>
      <c r="W40" s="15"/>
      <c r="X40" s="15"/>
      <c r="Y40" s="75" t="s">
        <v>2737</v>
      </c>
      <c r="Z40" s="15"/>
      <c r="AA40" s="75" t="s">
        <v>2754</v>
      </c>
      <c r="AB40" s="15"/>
      <c r="AC40" s="76"/>
      <c r="AD40" s="76"/>
      <c r="AE40" s="76"/>
      <c r="AF40" s="76"/>
      <c r="AG40" s="76"/>
      <c r="AH40" s="76"/>
      <c r="AI40" s="76"/>
    </row>
    <row r="41" spans="1:35" ht="26.25" customHeight="1" x14ac:dyDescent="0.3">
      <c r="A41" s="15">
        <v>40</v>
      </c>
      <c r="B41" s="15" t="s">
        <v>2730</v>
      </c>
      <c r="C41" s="15" t="s">
        <v>2731</v>
      </c>
      <c r="D41" s="15" t="s">
        <v>2732</v>
      </c>
      <c r="E41" s="15" t="s">
        <v>2774</v>
      </c>
      <c r="F41" s="15"/>
      <c r="G41" s="15"/>
      <c r="H41" s="72" t="s">
        <v>7107</v>
      </c>
      <c r="I41" s="330">
        <v>355925</v>
      </c>
      <c r="J41" s="330">
        <v>1235224</v>
      </c>
      <c r="K41" s="15"/>
      <c r="L41" s="73" t="s">
        <v>440</v>
      </c>
      <c r="M41" s="15"/>
      <c r="N41" s="15"/>
      <c r="O41" s="15"/>
      <c r="P41" s="73" t="s">
        <v>2803</v>
      </c>
      <c r="Q41" s="73" t="s">
        <v>2735</v>
      </c>
      <c r="R41" s="73" t="s">
        <v>2800</v>
      </c>
      <c r="S41" s="15"/>
      <c r="T41" s="15"/>
      <c r="U41" s="15"/>
      <c r="V41" s="15"/>
      <c r="W41" s="15"/>
      <c r="X41" s="15"/>
      <c r="Y41" s="75" t="s">
        <v>2737</v>
      </c>
      <c r="Z41" s="15"/>
      <c r="AA41" s="75" t="s">
        <v>2738</v>
      </c>
      <c r="AB41" s="15"/>
      <c r="AC41" s="76"/>
      <c r="AD41" s="76"/>
      <c r="AE41" s="76"/>
      <c r="AF41" s="76"/>
      <c r="AG41" s="76"/>
      <c r="AH41" s="76"/>
      <c r="AI41" s="76"/>
    </row>
    <row r="42" spans="1:35" ht="26.25" customHeight="1" x14ac:dyDescent="0.3">
      <c r="A42" s="15">
        <v>41</v>
      </c>
      <c r="B42" s="15" t="s">
        <v>2730</v>
      </c>
      <c r="C42" s="15" t="s">
        <v>2731</v>
      </c>
      <c r="D42" s="15" t="s">
        <v>2732</v>
      </c>
      <c r="E42" s="15" t="s">
        <v>2774</v>
      </c>
      <c r="F42" s="15"/>
      <c r="G42" s="15"/>
      <c r="H42" s="72" t="s">
        <v>7108</v>
      </c>
      <c r="I42" s="330">
        <v>356820</v>
      </c>
      <c r="J42" s="330">
        <v>1235100</v>
      </c>
      <c r="K42" s="15"/>
      <c r="L42" s="74" t="s">
        <v>2804</v>
      </c>
      <c r="M42" s="15"/>
      <c r="N42" s="15"/>
      <c r="O42" s="15"/>
      <c r="P42" s="73" t="s">
        <v>2805</v>
      </c>
      <c r="Q42" s="73" t="s">
        <v>2806</v>
      </c>
      <c r="R42" s="73" t="s">
        <v>2807</v>
      </c>
      <c r="S42" s="15"/>
      <c r="T42" s="15"/>
      <c r="U42" s="15"/>
      <c r="V42" s="15"/>
      <c r="W42" s="15"/>
      <c r="X42" s="15"/>
      <c r="Y42" s="75" t="s">
        <v>2737</v>
      </c>
      <c r="Z42" s="15"/>
      <c r="AA42" s="75" t="s">
        <v>2808</v>
      </c>
      <c r="AB42" s="15"/>
      <c r="AC42" s="76"/>
      <c r="AD42" s="76"/>
      <c r="AE42" s="76"/>
      <c r="AF42" s="76"/>
      <c r="AG42" s="76"/>
      <c r="AH42" s="76"/>
      <c r="AI42" s="76"/>
    </row>
    <row r="43" spans="1:35" ht="26.25" customHeight="1" x14ac:dyDescent="0.3">
      <c r="A43" s="15">
        <v>42</v>
      </c>
      <c r="B43" s="15" t="s">
        <v>2730</v>
      </c>
      <c r="C43" s="15" t="s">
        <v>2731</v>
      </c>
      <c r="D43" s="15" t="s">
        <v>2732</v>
      </c>
      <c r="E43" s="15" t="s">
        <v>2774</v>
      </c>
      <c r="F43" s="15"/>
      <c r="G43" s="15"/>
      <c r="H43" s="72" t="s">
        <v>7109</v>
      </c>
      <c r="I43" s="330">
        <v>356604</v>
      </c>
      <c r="J43" s="330">
        <v>1235086</v>
      </c>
      <c r="K43" s="15"/>
      <c r="L43" s="74" t="s">
        <v>2804</v>
      </c>
      <c r="M43" s="15"/>
      <c r="N43" s="15"/>
      <c r="O43" s="15"/>
      <c r="P43" s="73" t="s">
        <v>2809</v>
      </c>
      <c r="Q43" s="73" t="s">
        <v>2806</v>
      </c>
      <c r="R43" s="74" t="s">
        <v>2810</v>
      </c>
      <c r="S43" s="15"/>
      <c r="T43" s="15"/>
      <c r="U43" s="15"/>
      <c r="V43" s="15"/>
      <c r="W43" s="15"/>
      <c r="X43" s="15"/>
      <c r="Y43" s="75" t="s">
        <v>2737</v>
      </c>
      <c r="Z43" s="15"/>
      <c r="AA43" s="75" t="s">
        <v>2808</v>
      </c>
      <c r="AB43" s="15"/>
      <c r="AC43" s="76"/>
      <c r="AD43" s="76"/>
      <c r="AE43" s="76"/>
      <c r="AF43" s="76"/>
      <c r="AG43" s="76"/>
      <c r="AH43" s="76"/>
      <c r="AI43" s="76"/>
    </row>
    <row r="44" spans="1:35" ht="26.25" customHeight="1" x14ac:dyDescent="0.3">
      <c r="A44" s="15">
        <v>43</v>
      </c>
      <c r="B44" s="15" t="s">
        <v>2730</v>
      </c>
      <c r="C44" s="15" t="s">
        <v>2731</v>
      </c>
      <c r="D44" s="15" t="s">
        <v>2732</v>
      </c>
      <c r="E44" s="15" t="s">
        <v>2774</v>
      </c>
      <c r="F44" s="15"/>
      <c r="G44" s="15"/>
      <c r="H44" s="72" t="s">
        <v>7110</v>
      </c>
      <c r="I44" s="330">
        <v>356621</v>
      </c>
      <c r="J44" s="330">
        <v>1235163</v>
      </c>
      <c r="K44" s="15"/>
      <c r="L44" s="74" t="s">
        <v>2719</v>
      </c>
      <c r="M44" s="15"/>
      <c r="N44" s="15"/>
      <c r="O44" s="15"/>
      <c r="P44" s="73" t="s">
        <v>2811</v>
      </c>
      <c r="Q44" s="73" t="s">
        <v>2750</v>
      </c>
      <c r="R44" s="74" t="s">
        <v>2812</v>
      </c>
      <c r="S44" s="15"/>
      <c r="T44" s="15"/>
      <c r="U44" s="15"/>
      <c r="V44" s="15"/>
      <c r="W44" s="15"/>
      <c r="X44" s="15"/>
      <c r="Y44" s="75" t="s">
        <v>2737</v>
      </c>
      <c r="Z44" s="15"/>
      <c r="AA44" s="75" t="s">
        <v>2813</v>
      </c>
      <c r="AB44" s="15"/>
      <c r="AC44" s="76"/>
      <c r="AD44" s="76"/>
      <c r="AE44" s="76"/>
      <c r="AF44" s="76"/>
      <c r="AG44" s="76"/>
      <c r="AH44" s="76"/>
      <c r="AI44" s="76"/>
    </row>
    <row r="45" spans="1:35" ht="26.25" customHeight="1" x14ac:dyDescent="0.3">
      <c r="A45" s="15">
        <v>44</v>
      </c>
      <c r="B45" s="15" t="s">
        <v>2730</v>
      </c>
      <c r="C45" s="15" t="s">
        <v>2731</v>
      </c>
      <c r="D45" s="15" t="s">
        <v>2732</v>
      </c>
      <c r="E45" s="15" t="s">
        <v>2774</v>
      </c>
      <c r="F45" s="15"/>
      <c r="G45" s="15"/>
      <c r="H45" s="72" t="s">
        <v>7111</v>
      </c>
      <c r="I45" s="330">
        <v>356358</v>
      </c>
      <c r="J45" s="330">
        <v>1235081</v>
      </c>
      <c r="K45" s="15"/>
      <c r="L45" s="73" t="s">
        <v>440</v>
      </c>
      <c r="M45" s="15"/>
      <c r="N45" s="15"/>
      <c r="O45" s="15"/>
      <c r="P45" s="73" t="s">
        <v>2814</v>
      </c>
      <c r="Q45" s="73" t="s">
        <v>2735</v>
      </c>
      <c r="R45" s="74" t="s">
        <v>2782</v>
      </c>
      <c r="S45" s="15"/>
      <c r="T45" s="15"/>
      <c r="U45" s="15"/>
      <c r="V45" s="15"/>
      <c r="W45" s="15"/>
      <c r="X45" s="15"/>
      <c r="Y45" s="75" t="s">
        <v>2737</v>
      </c>
      <c r="Z45" s="15"/>
      <c r="AA45" s="75" t="s">
        <v>2776</v>
      </c>
      <c r="AB45" s="15"/>
      <c r="AC45" s="76"/>
      <c r="AD45" s="76"/>
      <c r="AE45" s="76"/>
      <c r="AF45" s="76"/>
      <c r="AG45" s="76"/>
      <c r="AH45" s="76"/>
      <c r="AI45" s="76"/>
    </row>
    <row r="46" spans="1:35" ht="26.25" customHeight="1" x14ac:dyDescent="0.3">
      <c r="A46" s="15">
        <v>45</v>
      </c>
      <c r="B46" s="15" t="s">
        <v>2730</v>
      </c>
      <c r="C46" s="15" t="s">
        <v>2731</v>
      </c>
      <c r="D46" s="15" t="s">
        <v>2732</v>
      </c>
      <c r="E46" s="15" t="s">
        <v>2774</v>
      </c>
      <c r="F46" s="15"/>
      <c r="G46" s="15"/>
      <c r="H46" s="72" t="s">
        <v>7112</v>
      </c>
      <c r="I46" s="330">
        <v>356061</v>
      </c>
      <c r="J46" s="330">
        <v>1235207</v>
      </c>
      <c r="K46" s="15"/>
      <c r="L46" s="74" t="s">
        <v>2804</v>
      </c>
      <c r="M46" s="15"/>
      <c r="N46" s="15"/>
      <c r="O46" s="15"/>
      <c r="P46" s="73" t="s">
        <v>2815</v>
      </c>
      <c r="Q46" s="73" t="s">
        <v>2806</v>
      </c>
      <c r="R46" s="74" t="s">
        <v>2816</v>
      </c>
      <c r="S46" s="15"/>
      <c r="T46" s="15"/>
      <c r="U46" s="15"/>
      <c r="V46" s="15"/>
      <c r="W46" s="15"/>
      <c r="X46" s="15"/>
      <c r="Y46" s="75" t="s">
        <v>2737</v>
      </c>
      <c r="Z46" s="15"/>
      <c r="AA46" s="75" t="s">
        <v>2817</v>
      </c>
      <c r="AB46" s="15"/>
      <c r="AC46" s="76"/>
      <c r="AD46" s="76"/>
      <c r="AE46" s="76"/>
      <c r="AF46" s="76"/>
      <c r="AG46" s="76"/>
      <c r="AH46" s="76"/>
      <c r="AI46" s="76"/>
    </row>
    <row r="47" spans="1:35" ht="26.25" customHeight="1" x14ac:dyDescent="0.3">
      <c r="A47" s="15">
        <v>46</v>
      </c>
      <c r="B47" s="15" t="s">
        <v>2730</v>
      </c>
      <c r="C47" s="15" t="s">
        <v>2731</v>
      </c>
      <c r="D47" s="15" t="s">
        <v>2732</v>
      </c>
      <c r="E47" s="15" t="s">
        <v>2774</v>
      </c>
      <c r="F47" s="15"/>
      <c r="G47" s="15"/>
      <c r="H47" s="72" t="s">
        <v>7113</v>
      </c>
      <c r="I47" s="330">
        <v>355987</v>
      </c>
      <c r="J47" s="330">
        <v>1235277</v>
      </c>
      <c r="K47" s="15"/>
      <c r="L47" s="74" t="s">
        <v>2804</v>
      </c>
      <c r="M47" s="15"/>
      <c r="N47" s="15"/>
      <c r="O47" s="15"/>
      <c r="P47" s="73" t="s">
        <v>2818</v>
      </c>
      <c r="Q47" s="73" t="s">
        <v>2806</v>
      </c>
      <c r="R47" s="74" t="s">
        <v>2819</v>
      </c>
      <c r="S47" s="15"/>
      <c r="T47" s="15"/>
      <c r="U47" s="15"/>
      <c r="V47" s="15"/>
      <c r="W47" s="15"/>
      <c r="X47" s="15"/>
      <c r="Y47" s="75" t="s">
        <v>2737</v>
      </c>
      <c r="Z47" s="15"/>
      <c r="AA47" s="75" t="s">
        <v>2817</v>
      </c>
      <c r="AB47" s="15"/>
      <c r="AC47" s="76"/>
      <c r="AD47" s="76"/>
      <c r="AE47" s="76"/>
      <c r="AF47" s="76"/>
      <c r="AG47" s="76"/>
      <c r="AH47" s="76"/>
      <c r="AI47" s="76"/>
    </row>
    <row r="48" spans="1:35" ht="26.25" customHeight="1" x14ac:dyDescent="0.3">
      <c r="A48" s="15">
        <v>47</v>
      </c>
      <c r="B48" s="15" t="s">
        <v>2730</v>
      </c>
      <c r="C48" s="15" t="s">
        <v>2731</v>
      </c>
      <c r="D48" s="15" t="s">
        <v>2732</v>
      </c>
      <c r="E48" s="15" t="s">
        <v>2774</v>
      </c>
      <c r="F48" s="15"/>
      <c r="G48" s="15"/>
      <c r="H48" s="72" t="s">
        <v>7114</v>
      </c>
      <c r="I48" s="330">
        <v>356065</v>
      </c>
      <c r="J48" s="330">
        <v>1235275</v>
      </c>
      <c r="K48" s="15"/>
      <c r="L48" s="74" t="s">
        <v>107</v>
      </c>
      <c r="M48" s="15"/>
      <c r="N48" s="15"/>
      <c r="O48" s="15"/>
      <c r="P48" s="73" t="s">
        <v>2820</v>
      </c>
      <c r="Q48" s="73" t="s">
        <v>2735</v>
      </c>
      <c r="R48" s="73" t="s">
        <v>2747</v>
      </c>
      <c r="S48" s="15"/>
      <c r="T48" s="15"/>
      <c r="U48" s="15"/>
      <c r="V48" s="15"/>
      <c r="W48" s="15"/>
      <c r="X48" s="15"/>
      <c r="Y48" s="75" t="s">
        <v>2737</v>
      </c>
      <c r="Z48" s="15"/>
      <c r="AA48" s="75" t="s">
        <v>2754</v>
      </c>
      <c r="AB48" s="15"/>
      <c r="AC48" s="76"/>
      <c r="AD48" s="76"/>
      <c r="AE48" s="76"/>
      <c r="AF48" s="76"/>
      <c r="AG48" s="76"/>
      <c r="AH48" s="76"/>
      <c r="AI48" s="76"/>
    </row>
    <row r="49" spans="1:35" ht="26.25" customHeight="1" x14ac:dyDescent="0.3">
      <c r="A49" s="15">
        <v>48</v>
      </c>
      <c r="B49" s="15" t="s">
        <v>2730</v>
      </c>
      <c r="C49" s="15" t="s">
        <v>2731</v>
      </c>
      <c r="D49" s="15" t="s">
        <v>2732</v>
      </c>
      <c r="E49" s="15" t="s">
        <v>2774</v>
      </c>
      <c r="F49" s="15"/>
      <c r="G49" s="15"/>
      <c r="H49" s="72" t="s">
        <v>7115</v>
      </c>
      <c r="I49" s="330">
        <v>355814</v>
      </c>
      <c r="J49" s="330">
        <v>1235366</v>
      </c>
      <c r="K49" s="15"/>
      <c r="L49" s="74" t="s">
        <v>2719</v>
      </c>
      <c r="M49" s="15"/>
      <c r="N49" s="15"/>
      <c r="O49" s="15"/>
      <c r="P49" s="73" t="s">
        <v>2821</v>
      </c>
      <c r="Q49" s="73" t="s">
        <v>2750</v>
      </c>
      <c r="R49" s="74" t="s">
        <v>2822</v>
      </c>
      <c r="S49" s="15"/>
      <c r="T49" s="15"/>
      <c r="U49" s="15"/>
      <c r="V49" s="15"/>
      <c r="W49" s="15"/>
      <c r="X49" s="15"/>
      <c r="Y49" s="75" t="s">
        <v>2737</v>
      </c>
      <c r="Z49" s="15"/>
      <c r="AA49" s="75" t="s">
        <v>2776</v>
      </c>
      <c r="AB49" s="15"/>
      <c r="AC49" s="76"/>
      <c r="AD49" s="76"/>
      <c r="AE49" s="76"/>
      <c r="AF49" s="76"/>
      <c r="AG49" s="76"/>
      <c r="AH49" s="76"/>
      <c r="AI49" s="76"/>
    </row>
    <row r="50" spans="1:35" ht="26.25" customHeight="1" x14ac:dyDescent="0.3">
      <c r="A50" s="15">
        <v>49</v>
      </c>
      <c r="B50" s="15" t="s">
        <v>2730</v>
      </c>
      <c r="C50" s="15" t="s">
        <v>2731</v>
      </c>
      <c r="D50" s="15" t="s">
        <v>2732</v>
      </c>
      <c r="E50" s="15" t="s">
        <v>2774</v>
      </c>
      <c r="F50" s="15"/>
      <c r="G50" s="15"/>
      <c r="H50" s="72" t="s">
        <v>7116</v>
      </c>
      <c r="I50" s="330">
        <v>355729</v>
      </c>
      <c r="J50" s="330">
        <v>1235325</v>
      </c>
      <c r="K50" s="15"/>
      <c r="L50" s="73" t="s">
        <v>440</v>
      </c>
      <c r="M50" s="15"/>
      <c r="N50" s="15"/>
      <c r="O50" s="15"/>
      <c r="P50" s="73" t="s">
        <v>2823</v>
      </c>
      <c r="Q50" s="73" t="s">
        <v>2735</v>
      </c>
      <c r="R50" s="73" t="s">
        <v>2802</v>
      </c>
      <c r="S50" s="15"/>
      <c r="T50" s="15"/>
      <c r="U50" s="15"/>
      <c r="V50" s="15"/>
      <c r="W50" s="15"/>
      <c r="X50" s="15"/>
      <c r="Y50" s="75" t="s">
        <v>2737</v>
      </c>
      <c r="Z50" s="15"/>
      <c r="AA50" s="75" t="s">
        <v>2759</v>
      </c>
      <c r="AB50" s="15"/>
      <c r="AC50" s="76"/>
      <c r="AD50" s="76"/>
      <c r="AE50" s="76"/>
      <c r="AF50" s="76"/>
      <c r="AG50" s="76"/>
      <c r="AH50" s="76"/>
      <c r="AI50" s="76"/>
    </row>
    <row r="51" spans="1:35" ht="26.25" customHeight="1" x14ac:dyDescent="0.3">
      <c r="A51" s="15">
        <v>50</v>
      </c>
      <c r="B51" s="15" t="s">
        <v>2730</v>
      </c>
      <c r="C51" s="15" t="s">
        <v>2731</v>
      </c>
      <c r="D51" s="15" t="s">
        <v>2732</v>
      </c>
      <c r="E51" s="15" t="s">
        <v>2774</v>
      </c>
      <c r="F51" s="15"/>
      <c r="G51" s="15"/>
      <c r="H51" s="72" t="s">
        <v>7117</v>
      </c>
      <c r="I51" s="330">
        <v>355890</v>
      </c>
      <c r="J51" s="330">
        <v>1235247</v>
      </c>
      <c r="K51" s="15"/>
      <c r="L51" s="73" t="s">
        <v>440</v>
      </c>
      <c r="M51" s="15"/>
      <c r="N51" s="15"/>
      <c r="O51" s="15"/>
      <c r="P51" s="73" t="s">
        <v>2824</v>
      </c>
      <c r="Q51" s="73" t="s">
        <v>2735</v>
      </c>
      <c r="R51" s="73" t="s">
        <v>2747</v>
      </c>
      <c r="S51" s="15"/>
      <c r="T51" s="15"/>
      <c r="U51" s="15"/>
      <c r="V51" s="15"/>
      <c r="W51" s="15"/>
      <c r="X51" s="15"/>
      <c r="Y51" s="75" t="s">
        <v>2737</v>
      </c>
      <c r="Z51" s="15"/>
      <c r="AA51" s="75" t="s">
        <v>2759</v>
      </c>
      <c r="AB51" s="15"/>
      <c r="AC51" s="76"/>
      <c r="AD51" s="76"/>
      <c r="AE51" s="76"/>
      <c r="AF51" s="76"/>
      <c r="AG51" s="76"/>
      <c r="AH51" s="76"/>
      <c r="AI51" s="76"/>
    </row>
    <row r="52" spans="1:35" ht="26.25" customHeight="1" x14ac:dyDescent="0.3">
      <c r="A52" s="15">
        <v>51</v>
      </c>
      <c r="B52" s="15" t="s">
        <v>2730</v>
      </c>
      <c r="C52" s="15" t="s">
        <v>2731</v>
      </c>
      <c r="D52" s="15" t="s">
        <v>2732</v>
      </c>
      <c r="E52" s="15" t="s">
        <v>2774</v>
      </c>
      <c r="F52" s="15"/>
      <c r="G52" s="15"/>
      <c r="H52" s="72" t="s">
        <v>7118</v>
      </c>
      <c r="I52" s="330">
        <v>355900</v>
      </c>
      <c r="J52" s="330">
        <v>1235330</v>
      </c>
      <c r="K52" s="15"/>
      <c r="L52" s="73" t="s">
        <v>440</v>
      </c>
      <c r="M52" s="15"/>
      <c r="N52" s="15"/>
      <c r="O52" s="15"/>
      <c r="P52" s="73" t="s">
        <v>2825</v>
      </c>
      <c r="Q52" s="73" t="s">
        <v>2735</v>
      </c>
      <c r="R52" s="74" t="s">
        <v>2782</v>
      </c>
      <c r="S52" s="15"/>
      <c r="T52" s="15"/>
      <c r="U52" s="15"/>
      <c r="V52" s="15"/>
      <c r="W52" s="15"/>
      <c r="X52" s="15"/>
      <c r="Y52" s="75" t="s">
        <v>2737</v>
      </c>
      <c r="Z52" s="15"/>
      <c r="AA52" s="75" t="s">
        <v>2738</v>
      </c>
      <c r="AB52" s="15"/>
      <c r="AC52" s="76"/>
      <c r="AD52" s="76"/>
      <c r="AE52" s="76"/>
      <c r="AF52" s="76"/>
      <c r="AG52" s="76"/>
      <c r="AH52" s="76"/>
      <c r="AI52" s="76"/>
    </row>
    <row r="53" spans="1:35" ht="26.25" customHeight="1" x14ac:dyDescent="0.3">
      <c r="A53" s="15">
        <v>52</v>
      </c>
      <c r="B53" s="15" t="s">
        <v>2730</v>
      </c>
      <c r="C53" s="15" t="s">
        <v>2731</v>
      </c>
      <c r="D53" s="15" t="s">
        <v>2732</v>
      </c>
      <c r="E53" s="15" t="s">
        <v>2774</v>
      </c>
      <c r="F53" s="15"/>
      <c r="G53" s="15"/>
      <c r="H53" s="72" t="s">
        <v>7119</v>
      </c>
      <c r="I53" s="330">
        <v>355685</v>
      </c>
      <c r="J53" s="330">
        <v>1235426</v>
      </c>
      <c r="K53" s="15"/>
      <c r="L53" s="74" t="s">
        <v>107</v>
      </c>
      <c r="M53" s="15"/>
      <c r="N53" s="15"/>
      <c r="O53" s="15"/>
      <c r="P53" s="73" t="s">
        <v>2826</v>
      </c>
      <c r="Q53" s="73" t="s">
        <v>2735</v>
      </c>
      <c r="R53" s="73" t="s">
        <v>2802</v>
      </c>
      <c r="S53" s="15"/>
      <c r="T53" s="15"/>
      <c r="U53" s="15"/>
      <c r="V53" s="15"/>
      <c r="W53" s="15"/>
      <c r="X53" s="15"/>
      <c r="Y53" s="75" t="s">
        <v>2737</v>
      </c>
      <c r="Z53" s="15"/>
      <c r="AA53" s="75" t="s">
        <v>2759</v>
      </c>
      <c r="AB53" s="15"/>
      <c r="AC53" s="76"/>
      <c r="AD53" s="76"/>
      <c r="AE53" s="76"/>
      <c r="AF53" s="76"/>
      <c r="AG53" s="76"/>
      <c r="AH53" s="76"/>
      <c r="AI53" s="76"/>
    </row>
    <row r="54" spans="1:35" ht="26.25" customHeight="1" x14ac:dyDescent="0.3">
      <c r="A54" s="15">
        <v>53</v>
      </c>
      <c r="B54" s="15" t="s">
        <v>2730</v>
      </c>
      <c r="C54" s="15" t="s">
        <v>2731</v>
      </c>
      <c r="D54" s="15" t="s">
        <v>2732</v>
      </c>
      <c r="E54" s="15" t="s">
        <v>2774</v>
      </c>
      <c r="F54" s="15"/>
      <c r="G54" s="15"/>
      <c r="H54" s="72" t="s">
        <v>7120</v>
      </c>
      <c r="I54" s="330">
        <v>355627</v>
      </c>
      <c r="J54" s="330">
        <v>1235423</v>
      </c>
      <c r="K54" s="15"/>
      <c r="L54" s="74" t="s">
        <v>107</v>
      </c>
      <c r="M54" s="15"/>
      <c r="N54" s="15"/>
      <c r="O54" s="15"/>
      <c r="P54" s="73" t="s">
        <v>2827</v>
      </c>
      <c r="Q54" s="73" t="s">
        <v>2735</v>
      </c>
      <c r="R54" s="73" t="s">
        <v>2747</v>
      </c>
      <c r="S54" s="15"/>
      <c r="T54" s="15"/>
      <c r="U54" s="15"/>
      <c r="V54" s="15"/>
      <c r="W54" s="15"/>
      <c r="X54" s="15"/>
      <c r="Y54" s="75" t="s">
        <v>2737</v>
      </c>
      <c r="Z54" s="15"/>
      <c r="AA54" s="75" t="s">
        <v>2754</v>
      </c>
      <c r="AB54" s="15"/>
      <c r="AC54" s="76"/>
      <c r="AD54" s="76"/>
      <c r="AE54" s="76"/>
      <c r="AF54" s="76"/>
      <c r="AG54" s="76"/>
      <c r="AH54" s="76"/>
      <c r="AI54" s="76"/>
    </row>
    <row r="55" spans="1:35" ht="26.25" customHeight="1" x14ac:dyDescent="0.3">
      <c r="A55" s="15">
        <v>54</v>
      </c>
      <c r="B55" s="15" t="s">
        <v>2730</v>
      </c>
      <c r="C55" s="15" t="s">
        <v>2731</v>
      </c>
      <c r="D55" s="15" t="s">
        <v>2732</v>
      </c>
      <c r="E55" s="15" t="s">
        <v>2774</v>
      </c>
      <c r="F55" s="15"/>
      <c r="G55" s="15"/>
      <c r="H55" s="72" t="s">
        <v>7121</v>
      </c>
      <c r="I55" s="330">
        <v>355683</v>
      </c>
      <c r="J55" s="330">
        <v>1235357</v>
      </c>
      <c r="K55" s="15"/>
      <c r="L55" s="74" t="s">
        <v>107</v>
      </c>
      <c r="M55" s="15"/>
      <c r="N55" s="15"/>
      <c r="O55" s="15"/>
      <c r="P55" s="73" t="s">
        <v>2828</v>
      </c>
      <c r="Q55" s="73" t="s">
        <v>2735</v>
      </c>
      <c r="R55" s="73" t="s">
        <v>2800</v>
      </c>
      <c r="S55" s="15"/>
      <c r="T55" s="15"/>
      <c r="U55" s="15"/>
      <c r="V55" s="15"/>
      <c r="W55" s="15"/>
      <c r="X55" s="15"/>
      <c r="Y55" s="75" t="s">
        <v>2737</v>
      </c>
      <c r="Z55" s="15"/>
      <c r="AA55" s="75" t="s">
        <v>2754</v>
      </c>
      <c r="AB55" s="15"/>
      <c r="AC55" s="76"/>
      <c r="AD55" s="76"/>
      <c r="AE55" s="76"/>
      <c r="AF55" s="76"/>
      <c r="AG55" s="76"/>
      <c r="AH55" s="76"/>
      <c r="AI55" s="76"/>
    </row>
    <row r="56" spans="1:35" ht="26.25" customHeight="1" x14ac:dyDescent="0.3">
      <c r="A56" s="15">
        <v>55</v>
      </c>
      <c r="B56" s="15" t="s">
        <v>2730</v>
      </c>
      <c r="C56" s="15" t="s">
        <v>2731</v>
      </c>
      <c r="D56" s="15" t="s">
        <v>2732</v>
      </c>
      <c r="E56" s="15" t="s">
        <v>2774</v>
      </c>
      <c r="F56" s="15"/>
      <c r="G56" s="15"/>
      <c r="H56" s="72" t="s">
        <v>7122</v>
      </c>
      <c r="I56" s="330">
        <v>355501</v>
      </c>
      <c r="J56" s="330">
        <v>1235554</v>
      </c>
      <c r="K56" s="15"/>
      <c r="L56" s="73" t="s">
        <v>440</v>
      </c>
      <c r="M56" s="15"/>
      <c r="N56" s="15"/>
      <c r="O56" s="15"/>
      <c r="P56" s="73" t="s">
        <v>2829</v>
      </c>
      <c r="Q56" s="73" t="s">
        <v>2735</v>
      </c>
      <c r="R56" s="73" t="s">
        <v>2747</v>
      </c>
      <c r="S56" s="15"/>
      <c r="T56" s="15"/>
      <c r="U56" s="15"/>
      <c r="V56" s="15"/>
      <c r="W56" s="15"/>
      <c r="X56" s="15"/>
      <c r="Y56" s="75" t="s">
        <v>2737</v>
      </c>
      <c r="Z56" s="15"/>
      <c r="AA56" s="75" t="s">
        <v>2738</v>
      </c>
      <c r="AB56" s="15"/>
      <c r="AC56" s="76"/>
      <c r="AD56" s="76"/>
      <c r="AE56" s="76"/>
      <c r="AF56" s="76"/>
      <c r="AG56" s="76"/>
      <c r="AH56" s="76"/>
      <c r="AI56" s="76"/>
    </row>
    <row r="57" spans="1:35" ht="26.25" customHeight="1" x14ac:dyDescent="0.3">
      <c r="A57" s="15">
        <v>56</v>
      </c>
      <c r="B57" s="15" t="s">
        <v>2730</v>
      </c>
      <c r="C57" s="15" t="s">
        <v>2731</v>
      </c>
      <c r="D57" s="15" t="s">
        <v>2732</v>
      </c>
      <c r="E57" s="15" t="s">
        <v>2774</v>
      </c>
      <c r="F57" s="15"/>
      <c r="G57" s="15"/>
      <c r="H57" s="72" t="s">
        <v>7123</v>
      </c>
      <c r="I57" s="330">
        <v>355550</v>
      </c>
      <c r="J57" s="330">
        <v>1235577</v>
      </c>
      <c r="K57" s="15"/>
      <c r="L57" s="73" t="s">
        <v>440</v>
      </c>
      <c r="M57" s="15"/>
      <c r="N57" s="15"/>
      <c r="O57" s="15"/>
      <c r="P57" s="73" t="s">
        <v>2830</v>
      </c>
      <c r="Q57" s="73" t="s">
        <v>2735</v>
      </c>
      <c r="R57" s="73" t="s">
        <v>2796</v>
      </c>
      <c r="S57" s="15"/>
      <c r="T57" s="15"/>
      <c r="U57" s="15"/>
      <c r="V57" s="15"/>
      <c r="W57" s="15"/>
      <c r="X57" s="15"/>
      <c r="Y57" s="75" t="s">
        <v>2737</v>
      </c>
      <c r="Z57" s="15"/>
      <c r="AA57" s="75" t="s">
        <v>2738</v>
      </c>
      <c r="AB57" s="15"/>
      <c r="AC57" s="76"/>
      <c r="AD57" s="76"/>
      <c r="AE57" s="76"/>
      <c r="AF57" s="76"/>
      <c r="AG57" s="76"/>
      <c r="AH57" s="76"/>
      <c r="AI57" s="76"/>
    </row>
    <row r="58" spans="1:35" ht="26.25" customHeight="1" x14ac:dyDescent="0.3">
      <c r="A58" s="15">
        <v>57</v>
      </c>
      <c r="B58" s="15" t="s">
        <v>2730</v>
      </c>
      <c r="C58" s="15" t="s">
        <v>2731</v>
      </c>
      <c r="D58" s="15" t="s">
        <v>2732</v>
      </c>
      <c r="E58" s="15" t="s">
        <v>2774</v>
      </c>
      <c r="F58" s="15"/>
      <c r="G58" s="15"/>
      <c r="H58" s="72" t="s">
        <v>7124</v>
      </c>
      <c r="I58" s="330">
        <v>355356</v>
      </c>
      <c r="J58" s="330">
        <v>1235575</v>
      </c>
      <c r="K58" s="15"/>
      <c r="L58" s="74" t="s">
        <v>107</v>
      </c>
      <c r="M58" s="15"/>
      <c r="N58" s="15"/>
      <c r="O58" s="15"/>
      <c r="P58" s="73" t="s">
        <v>2831</v>
      </c>
      <c r="Q58" s="73" t="s">
        <v>2750</v>
      </c>
      <c r="R58" s="73" t="s">
        <v>2832</v>
      </c>
      <c r="S58" s="15"/>
      <c r="T58" s="15"/>
      <c r="U58" s="15"/>
      <c r="V58" s="15"/>
      <c r="W58" s="15"/>
      <c r="X58" s="15"/>
      <c r="Y58" s="75" t="s">
        <v>2737</v>
      </c>
      <c r="Z58" s="15"/>
      <c r="AA58" s="75" t="s">
        <v>2776</v>
      </c>
      <c r="AB58" s="15"/>
      <c r="AC58" s="76"/>
      <c r="AD58" s="76"/>
      <c r="AE58" s="76"/>
      <c r="AF58" s="76"/>
      <c r="AG58" s="76"/>
      <c r="AH58" s="76"/>
      <c r="AI58" s="76"/>
    </row>
    <row r="59" spans="1:35" ht="26.25" customHeight="1" x14ac:dyDescent="0.3">
      <c r="A59" s="15">
        <v>58</v>
      </c>
      <c r="B59" s="15" t="s">
        <v>2730</v>
      </c>
      <c r="C59" s="15" t="s">
        <v>2731</v>
      </c>
      <c r="D59" s="15" t="s">
        <v>2732</v>
      </c>
      <c r="E59" s="15" t="s">
        <v>2774</v>
      </c>
      <c r="F59" s="15"/>
      <c r="G59" s="15"/>
      <c r="H59" s="72" t="s">
        <v>7125</v>
      </c>
      <c r="I59" s="330">
        <v>355418</v>
      </c>
      <c r="J59" s="330">
        <v>1235302</v>
      </c>
      <c r="K59" s="15"/>
      <c r="L59" s="74" t="s">
        <v>2804</v>
      </c>
      <c r="M59" s="15"/>
      <c r="N59" s="15"/>
      <c r="O59" s="15"/>
      <c r="P59" s="73" t="s">
        <v>2833</v>
      </c>
      <c r="Q59" s="73" t="s">
        <v>2806</v>
      </c>
      <c r="R59" s="74" t="s">
        <v>2834</v>
      </c>
      <c r="S59" s="15"/>
      <c r="T59" s="15"/>
      <c r="U59" s="15"/>
      <c r="V59" s="15"/>
      <c r="W59" s="15"/>
      <c r="X59" s="15"/>
      <c r="Y59" s="75" t="s">
        <v>2737</v>
      </c>
      <c r="Z59" s="15"/>
      <c r="AA59" s="75" t="s">
        <v>2817</v>
      </c>
      <c r="AB59" s="15"/>
      <c r="AC59" s="76"/>
      <c r="AD59" s="76"/>
      <c r="AE59" s="76"/>
      <c r="AF59" s="76"/>
      <c r="AG59" s="76"/>
      <c r="AH59" s="76"/>
      <c r="AI59" s="76"/>
    </row>
    <row r="60" spans="1:35" ht="26.25" customHeight="1" x14ac:dyDescent="0.3">
      <c r="A60" s="15">
        <v>59</v>
      </c>
      <c r="B60" s="15" t="s">
        <v>2730</v>
      </c>
      <c r="C60" s="15" t="s">
        <v>2731</v>
      </c>
      <c r="D60" s="15" t="s">
        <v>2732</v>
      </c>
      <c r="E60" s="15" t="s">
        <v>2774</v>
      </c>
      <c r="F60" s="15"/>
      <c r="G60" s="15"/>
      <c r="H60" s="72" t="s">
        <v>7126</v>
      </c>
      <c r="I60" s="330">
        <v>355517</v>
      </c>
      <c r="J60" s="330">
        <v>1235037</v>
      </c>
      <c r="K60" s="15"/>
      <c r="L60" s="74" t="s">
        <v>2804</v>
      </c>
      <c r="M60" s="15"/>
      <c r="N60" s="15"/>
      <c r="O60" s="15"/>
      <c r="P60" s="73" t="s">
        <v>2835</v>
      </c>
      <c r="Q60" s="73" t="s">
        <v>2806</v>
      </c>
      <c r="R60" s="73" t="s">
        <v>2836</v>
      </c>
      <c r="S60" s="15"/>
      <c r="T60" s="15"/>
      <c r="U60" s="15"/>
      <c r="V60" s="15"/>
      <c r="W60" s="15"/>
      <c r="X60" s="15"/>
      <c r="Y60" s="75" t="s">
        <v>2737</v>
      </c>
      <c r="Z60" s="15"/>
      <c r="AA60" s="75" t="s">
        <v>2817</v>
      </c>
      <c r="AB60" s="15"/>
      <c r="AC60" s="76"/>
      <c r="AD60" s="76"/>
      <c r="AE60" s="76"/>
      <c r="AF60" s="76"/>
      <c r="AG60" s="76"/>
      <c r="AH60" s="76"/>
      <c r="AI60" s="76"/>
    </row>
    <row r="61" spans="1:35" ht="26.25" customHeight="1" x14ac:dyDescent="0.3">
      <c r="A61" s="15">
        <v>60</v>
      </c>
      <c r="B61" s="15" t="s">
        <v>2730</v>
      </c>
      <c r="C61" s="15" t="s">
        <v>2731</v>
      </c>
      <c r="D61" s="15" t="s">
        <v>2732</v>
      </c>
      <c r="E61" s="15" t="s">
        <v>2774</v>
      </c>
      <c r="F61" s="15"/>
      <c r="G61" s="15"/>
      <c r="H61" s="72" t="s">
        <v>7127</v>
      </c>
      <c r="I61" s="330">
        <v>355659</v>
      </c>
      <c r="J61" s="330">
        <v>1234888</v>
      </c>
      <c r="K61" s="15"/>
      <c r="L61" s="74" t="s">
        <v>2804</v>
      </c>
      <c r="M61" s="15"/>
      <c r="N61" s="15"/>
      <c r="O61" s="15"/>
      <c r="P61" s="73" t="s">
        <v>2837</v>
      </c>
      <c r="Q61" s="73" t="s">
        <v>2806</v>
      </c>
      <c r="R61" s="73" t="s">
        <v>2838</v>
      </c>
      <c r="S61" s="15"/>
      <c r="T61" s="15"/>
      <c r="U61" s="15"/>
      <c r="V61" s="15"/>
      <c r="W61" s="15"/>
      <c r="X61" s="15"/>
      <c r="Y61" s="75" t="s">
        <v>2737</v>
      </c>
      <c r="Z61" s="15"/>
      <c r="AA61" s="75" t="s">
        <v>2817</v>
      </c>
      <c r="AB61" s="15"/>
      <c r="AC61" s="76"/>
      <c r="AD61" s="76"/>
      <c r="AE61" s="76"/>
      <c r="AF61" s="76"/>
      <c r="AG61" s="76"/>
      <c r="AH61" s="76"/>
      <c r="AI61" s="76"/>
    </row>
    <row r="62" spans="1:35" ht="26.25" customHeight="1" x14ac:dyDescent="0.3">
      <c r="A62" s="15">
        <v>61</v>
      </c>
      <c r="B62" s="15" t="s">
        <v>2730</v>
      </c>
      <c r="C62" s="15" t="s">
        <v>2731</v>
      </c>
      <c r="D62" s="15" t="s">
        <v>2732</v>
      </c>
      <c r="E62" s="15" t="s">
        <v>2774</v>
      </c>
      <c r="F62" s="15"/>
      <c r="G62" s="15"/>
      <c r="H62" s="72" t="s">
        <v>7128</v>
      </c>
      <c r="I62" s="330">
        <v>355700</v>
      </c>
      <c r="J62" s="330">
        <v>1235094</v>
      </c>
      <c r="K62" s="15"/>
      <c r="L62" s="74" t="s">
        <v>107</v>
      </c>
      <c r="M62" s="15"/>
      <c r="N62" s="15"/>
      <c r="O62" s="15"/>
      <c r="P62" s="73" t="s">
        <v>2839</v>
      </c>
      <c r="Q62" s="73" t="s">
        <v>2750</v>
      </c>
      <c r="R62" s="73" t="s">
        <v>2840</v>
      </c>
      <c r="S62" s="15"/>
      <c r="T62" s="15"/>
      <c r="U62" s="15"/>
      <c r="V62" s="15"/>
      <c r="W62" s="15"/>
      <c r="X62" s="15"/>
      <c r="Y62" s="75" t="s">
        <v>2737</v>
      </c>
      <c r="Z62" s="15"/>
      <c r="AA62" s="75" t="s">
        <v>2759</v>
      </c>
      <c r="AB62" s="15"/>
      <c r="AC62" s="76"/>
      <c r="AD62" s="76"/>
      <c r="AE62" s="76"/>
      <c r="AF62" s="76"/>
      <c r="AG62" s="76"/>
      <c r="AH62" s="76"/>
      <c r="AI62" s="76"/>
    </row>
    <row r="63" spans="1:35" ht="26.25" customHeight="1" x14ac:dyDescent="0.3">
      <c r="A63" s="15">
        <v>62</v>
      </c>
      <c r="B63" s="15" t="s">
        <v>2730</v>
      </c>
      <c r="C63" s="15" t="s">
        <v>2731</v>
      </c>
      <c r="D63" s="15" t="s">
        <v>2732</v>
      </c>
      <c r="E63" s="15" t="s">
        <v>2774</v>
      </c>
      <c r="F63" s="15"/>
      <c r="G63" s="15"/>
      <c r="H63" s="72" t="s">
        <v>7129</v>
      </c>
      <c r="I63" s="330">
        <v>355660</v>
      </c>
      <c r="J63" s="330">
        <v>1235429</v>
      </c>
      <c r="K63" s="15"/>
      <c r="L63" s="74" t="s">
        <v>107</v>
      </c>
      <c r="M63" s="15"/>
      <c r="N63" s="15"/>
      <c r="O63" s="15"/>
      <c r="P63" s="73" t="s">
        <v>2841</v>
      </c>
      <c r="Q63" s="73" t="s">
        <v>2735</v>
      </c>
      <c r="R63" s="73" t="s">
        <v>2842</v>
      </c>
      <c r="S63" s="15"/>
      <c r="T63" s="15"/>
      <c r="U63" s="15"/>
      <c r="V63" s="15"/>
      <c r="W63" s="15"/>
      <c r="X63" s="15"/>
      <c r="Y63" s="75" t="s">
        <v>2737</v>
      </c>
      <c r="Z63" s="15"/>
      <c r="AA63" s="75" t="s">
        <v>2754</v>
      </c>
      <c r="AB63" s="15"/>
      <c r="AC63" s="76"/>
      <c r="AD63" s="76"/>
      <c r="AE63" s="76"/>
      <c r="AF63" s="76"/>
      <c r="AG63" s="76"/>
      <c r="AH63" s="76"/>
      <c r="AI63" s="76"/>
    </row>
    <row r="64" spans="1:35" ht="26.25" customHeight="1" x14ac:dyDescent="0.3">
      <c r="A64" s="15">
        <v>63</v>
      </c>
      <c r="B64" s="15" t="s">
        <v>2730</v>
      </c>
      <c r="C64" s="15" t="s">
        <v>2731</v>
      </c>
      <c r="D64" s="15" t="s">
        <v>2732</v>
      </c>
      <c r="E64" s="15" t="s">
        <v>2774</v>
      </c>
      <c r="F64" s="15"/>
      <c r="G64" s="15"/>
      <c r="H64" s="72" t="s">
        <v>7130</v>
      </c>
      <c r="I64" s="330">
        <v>355595</v>
      </c>
      <c r="J64" s="330">
        <v>1235416</v>
      </c>
      <c r="K64" s="15"/>
      <c r="L64" s="74" t="s">
        <v>2804</v>
      </c>
      <c r="M64" s="15"/>
      <c r="N64" s="15"/>
      <c r="O64" s="15"/>
      <c r="P64" s="73" t="s">
        <v>2843</v>
      </c>
      <c r="Q64" s="73" t="s">
        <v>2806</v>
      </c>
      <c r="R64" s="74" t="s">
        <v>2844</v>
      </c>
      <c r="S64" s="15"/>
      <c r="T64" s="15"/>
      <c r="U64" s="15"/>
      <c r="V64" s="15"/>
      <c r="W64" s="15"/>
      <c r="X64" s="15"/>
      <c r="Y64" s="75" t="s">
        <v>2737</v>
      </c>
      <c r="Z64" s="15"/>
      <c r="AA64" s="75" t="s">
        <v>2817</v>
      </c>
      <c r="AB64" s="15"/>
      <c r="AC64" s="76"/>
      <c r="AD64" s="76"/>
      <c r="AE64" s="76"/>
      <c r="AF64" s="76"/>
      <c r="AG64" s="76"/>
      <c r="AH64" s="76"/>
      <c r="AI64" s="76"/>
    </row>
    <row r="65" spans="1:35" ht="26.25" customHeight="1" x14ac:dyDescent="0.3">
      <c r="A65" s="15">
        <v>64</v>
      </c>
      <c r="B65" s="15" t="s">
        <v>2730</v>
      </c>
      <c r="C65" s="15" t="s">
        <v>2731</v>
      </c>
      <c r="D65" s="15" t="s">
        <v>2732</v>
      </c>
      <c r="E65" s="15" t="s">
        <v>469</v>
      </c>
      <c r="F65" s="15"/>
      <c r="G65" s="15"/>
      <c r="H65" s="72" t="s">
        <v>7131</v>
      </c>
      <c r="I65" s="330">
        <v>353458</v>
      </c>
      <c r="J65" s="330">
        <v>1236558</v>
      </c>
      <c r="K65" s="15"/>
      <c r="L65" s="73" t="s">
        <v>2719</v>
      </c>
      <c r="M65" s="15"/>
      <c r="N65" s="15"/>
      <c r="O65" s="15"/>
      <c r="P65" s="73" t="s">
        <v>2845</v>
      </c>
      <c r="Q65" s="73" t="s">
        <v>2750</v>
      </c>
      <c r="R65" s="73" t="s">
        <v>2846</v>
      </c>
      <c r="S65" s="15"/>
      <c r="T65" s="15"/>
      <c r="U65" s="15"/>
      <c r="V65" s="15"/>
      <c r="W65" s="15"/>
      <c r="X65" s="15"/>
      <c r="Y65" s="75" t="s">
        <v>2847</v>
      </c>
      <c r="Z65" s="15"/>
      <c r="AA65" s="75" t="s">
        <v>2776</v>
      </c>
      <c r="AB65" s="15"/>
      <c r="AC65" s="76"/>
      <c r="AD65" s="76"/>
      <c r="AE65" s="76"/>
      <c r="AF65" s="76"/>
      <c r="AG65" s="76"/>
      <c r="AH65" s="76"/>
      <c r="AI65" s="76"/>
    </row>
    <row r="66" spans="1:35" ht="26.25" customHeight="1" x14ac:dyDescent="0.3">
      <c r="A66" s="15">
        <v>65</v>
      </c>
      <c r="B66" s="15" t="s">
        <v>2730</v>
      </c>
      <c r="C66" s="15" t="s">
        <v>2731</v>
      </c>
      <c r="D66" s="15" t="s">
        <v>2732</v>
      </c>
      <c r="E66" s="15" t="s">
        <v>469</v>
      </c>
      <c r="F66" s="15"/>
      <c r="G66" s="15"/>
      <c r="H66" s="72" t="s">
        <v>7132</v>
      </c>
      <c r="I66" s="330">
        <v>354262</v>
      </c>
      <c r="J66" s="330">
        <v>1236209</v>
      </c>
      <c r="K66" s="15"/>
      <c r="L66" s="73" t="s">
        <v>2719</v>
      </c>
      <c r="M66" s="15"/>
      <c r="N66" s="15"/>
      <c r="O66" s="15"/>
      <c r="P66" s="73" t="s">
        <v>2848</v>
      </c>
      <c r="Q66" s="73" t="s">
        <v>2750</v>
      </c>
      <c r="R66" s="73" t="s">
        <v>2846</v>
      </c>
      <c r="S66" s="15"/>
      <c r="T66" s="15"/>
      <c r="U66" s="15"/>
      <c r="V66" s="15"/>
      <c r="W66" s="15"/>
      <c r="X66" s="15"/>
      <c r="Y66" s="75" t="s">
        <v>2740</v>
      </c>
      <c r="Z66" s="15"/>
      <c r="AA66" s="75" t="s">
        <v>2776</v>
      </c>
      <c r="AB66" s="15"/>
      <c r="AC66" s="76"/>
      <c r="AD66" s="76"/>
      <c r="AE66" s="76"/>
      <c r="AF66" s="76"/>
      <c r="AG66" s="76"/>
      <c r="AH66" s="76"/>
      <c r="AI66" s="76"/>
    </row>
    <row r="67" spans="1:35" ht="26.25" customHeight="1" x14ac:dyDescent="0.3">
      <c r="A67" s="15">
        <v>66</v>
      </c>
      <c r="B67" s="15" t="s">
        <v>2730</v>
      </c>
      <c r="C67" s="15" t="s">
        <v>2731</v>
      </c>
      <c r="D67" s="15" t="s">
        <v>2732</v>
      </c>
      <c r="E67" s="15" t="s">
        <v>469</v>
      </c>
      <c r="F67" s="15"/>
      <c r="G67" s="15"/>
      <c r="H67" s="72" t="s">
        <v>7133</v>
      </c>
      <c r="I67" s="330">
        <v>353828</v>
      </c>
      <c r="J67" s="330">
        <v>1236395</v>
      </c>
      <c r="K67" s="15"/>
      <c r="L67" s="73" t="s">
        <v>2719</v>
      </c>
      <c r="M67" s="15"/>
      <c r="N67" s="15"/>
      <c r="O67" s="15"/>
      <c r="P67" s="73" t="s">
        <v>2849</v>
      </c>
      <c r="Q67" s="73" t="s">
        <v>2750</v>
      </c>
      <c r="R67" s="73" t="s">
        <v>2846</v>
      </c>
      <c r="S67" s="15"/>
      <c r="T67" s="15"/>
      <c r="U67" s="15"/>
      <c r="V67" s="15"/>
      <c r="W67" s="15"/>
      <c r="X67" s="15"/>
      <c r="Y67" s="75" t="s">
        <v>2740</v>
      </c>
      <c r="Z67" s="15"/>
      <c r="AA67" s="75" t="s">
        <v>2776</v>
      </c>
      <c r="AB67" s="15"/>
      <c r="AC67" s="76"/>
      <c r="AD67" s="76"/>
      <c r="AE67" s="76"/>
      <c r="AF67" s="76"/>
      <c r="AG67" s="76"/>
      <c r="AH67" s="76"/>
      <c r="AI67" s="76"/>
    </row>
    <row r="68" spans="1:35" ht="26.25" customHeight="1" x14ac:dyDescent="0.3">
      <c r="A68" s="15">
        <v>67</v>
      </c>
      <c r="B68" s="15" t="s">
        <v>2730</v>
      </c>
      <c r="C68" s="15" t="s">
        <v>2731</v>
      </c>
      <c r="D68" s="15" t="s">
        <v>2732</v>
      </c>
      <c r="E68" s="15" t="s">
        <v>469</v>
      </c>
      <c r="F68" s="15"/>
      <c r="G68" s="15"/>
      <c r="H68" s="72" t="s">
        <v>7134</v>
      </c>
      <c r="I68" s="330">
        <v>353349</v>
      </c>
      <c r="J68" s="330">
        <v>1236537</v>
      </c>
      <c r="K68" s="15"/>
      <c r="L68" s="73" t="s">
        <v>107</v>
      </c>
      <c r="M68" s="15"/>
      <c r="N68" s="15"/>
      <c r="O68" s="15"/>
      <c r="P68" s="73" t="s">
        <v>2850</v>
      </c>
      <c r="Q68" s="73" t="s">
        <v>2735</v>
      </c>
      <c r="R68" s="74" t="s">
        <v>2736</v>
      </c>
      <c r="S68" s="15"/>
      <c r="T68" s="15"/>
      <c r="U68" s="15"/>
      <c r="V68" s="15"/>
      <c r="W68" s="15"/>
      <c r="X68" s="15"/>
      <c r="Y68" s="75" t="s">
        <v>2740</v>
      </c>
      <c r="Z68" s="15"/>
      <c r="AA68" s="75" t="s">
        <v>2776</v>
      </c>
      <c r="AB68" s="15"/>
      <c r="AC68" s="76"/>
      <c r="AD68" s="76"/>
      <c r="AE68" s="76"/>
      <c r="AF68" s="76"/>
      <c r="AG68" s="76"/>
      <c r="AH68" s="76"/>
      <c r="AI68" s="76"/>
    </row>
    <row r="69" spans="1:35" ht="26.25" customHeight="1" x14ac:dyDescent="0.3">
      <c r="A69" s="15">
        <v>68</v>
      </c>
      <c r="B69" s="15" t="s">
        <v>2730</v>
      </c>
      <c r="C69" s="15" t="s">
        <v>2731</v>
      </c>
      <c r="D69" s="15" t="s">
        <v>2732</v>
      </c>
      <c r="E69" s="15" t="s">
        <v>469</v>
      </c>
      <c r="F69" s="15"/>
      <c r="G69" s="15"/>
      <c r="H69" s="72" t="s">
        <v>7135</v>
      </c>
      <c r="I69" s="330">
        <v>353299</v>
      </c>
      <c r="J69" s="330">
        <v>1236528</v>
      </c>
      <c r="K69" s="15"/>
      <c r="L69" s="73" t="s">
        <v>107</v>
      </c>
      <c r="M69" s="15"/>
      <c r="N69" s="15"/>
      <c r="O69" s="15"/>
      <c r="P69" s="73" t="s">
        <v>2851</v>
      </c>
      <c r="Q69" s="73" t="s">
        <v>2735</v>
      </c>
      <c r="R69" s="73" t="s">
        <v>2796</v>
      </c>
      <c r="S69" s="15"/>
      <c r="T69" s="15"/>
      <c r="U69" s="15"/>
      <c r="V69" s="15"/>
      <c r="W69" s="15"/>
      <c r="X69" s="15"/>
      <c r="Y69" s="75" t="s">
        <v>2737</v>
      </c>
      <c r="Z69" s="15"/>
      <c r="AA69" s="75" t="s">
        <v>2776</v>
      </c>
      <c r="AB69" s="15"/>
      <c r="AC69" s="76"/>
      <c r="AD69" s="76"/>
      <c r="AE69" s="76"/>
      <c r="AF69" s="76"/>
      <c r="AG69" s="76"/>
      <c r="AH69" s="76"/>
      <c r="AI69" s="76"/>
    </row>
    <row r="70" spans="1:35" ht="26.25" customHeight="1" x14ac:dyDescent="0.3">
      <c r="A70" s="15">
        <v>69</v>
      </c>
      <c r="B70" s="15" t="s">
        <v>2730</v>
      </c>
      <c r="C70" s="15" t="s">
        <v>2731</v>
      </c>
      <c r="D70" s="15" t="s">
        <v>2732</v>
      </c>
      <c r="E70" s="15" t="s">
        <v>469</v>
      </c>
      <c r="F70" s="15"/>
      <c r="G70" s="15"/>
      <c r="H70" s="72" t="s">
        <v>7136</v>
      </c>
      <c r="I70" s="330">
        <v>354395</v>
      </c>
      <c r="J70" s="330">
        <v>1236038</v>
      </c>
      <c r="K70" s="15"/>
      <c r="L70" s="73" t="s">
        <v>440</v>
      </c>
      <c r="M70" s="15"/>
      <c r="N70" s="15"/>
      <c r="O70" s="15"/>
      <c r="P70" s="79" t="s">
        <v>2852</v>
      </c>
      <c r="Q70" s="73" t="s">
        <v>2735</v>
      </c>
      <c r="R70" s="73" t="s">
        <v>2747</v>
      </c>
      <c r="S70" s="15"/>
      <c r="T70" s="15"/>
      <c r="U70" s="15"/>
      <c r="V70" s="15"/>
      <c r="W70" s="15"/>
      <c r="X70" s="15"/>
      <c r="Y70" s="75" t="s">
        <v>2737</v>
      </c>
      <c r="Z70" s="15"/>
      <c r="AA70" s="75" t="s">
        <v>2738</v>
      </c>
      <c r="AB70" s="15"/>
      <c r="AC70" s="76"/>
      <c r="AD70" s="76"/>
      <c r="AE70" s="76"/>
      <c r="AF70" s="76"/>
      <c r="AG70" s="76"/>
      <c r="AH70" s="76"/>
      <c r="AI70" s="76"/>
    </row>
    <row r="71" spans="1:35" ht="26.25" customHeight="1" x14ac:dyDescent="0.3">
      <c r="A71" s="15">
        <v>70</v>
      </c>
      <c r="B71" s="15" t="s">
        <v>2730</v>
      </c>
      <c r="C71" s="15" t="s">
        <v>2731</v>
      </c>
      <c r="D71" s="15" t="s">
        <v>2732</v>
      </c>
      <c r="E71" s="15" t="s">
        <v>469</v>
      </c>
      <c r="F71" s="15"/>
      <c r="G71" s="15"/>
      <c r="H71" s="72" t="s">
        <v>7137</v>
      </c>
      <c r="I71" s="330">
        <v>354205</v>
      </c>
      <c r="J71" s="330">
        <v>1236200</v>
      </c>
      <c r="K71" s="15"/>
      <c r="L71" s="73" t="s">
        <v>440</v>
      </c>
      <c r="M71" s="15"/>
      <c r="N71" s="15"/>
      <c r="O71" s="15"/>
      <c r="P71" s="73" t="s">
        <v>2853</v>
      </c>
      <c r="Q71" s="73" t="s">
        <v>2735</v>
      </c>
      <c r="R71" s="74" t="s">
        <v>2784</v>
      </c>
      <c r="S71" s="15"/>
      <c r="T71" s="15"/>
      <c r="U71" s="15"/>
      <c r="V71" s="15"/>
      <c r="W71" s="15"/>
      <c r="X71" s="15"/>
      <c r="Y71" s="75" t="s">
        <v>2740</v>
      </c>
      <c r="Z71" s="15"/>
      <c r="AA71" s="75" t="s">
        <v>2738</v>
      </c>
      <c r="AB71" s="15"/>
      <c r="AC71" s="76"/>
      <c r="AD71" s="76"/>
      <c r="AE71" s="76"/>
      <c r="AF71" s="76"/>
      <c r="AG71" s="76"/>
      <c r="AH71" s="76"/>
      <c r="AI71" s="76"/>
    </row>
    <row r="72" spans="1:35" ht="26.25" customHeight="1" x14ac:dyDescent="0.3">
      <c r="A72" s="15">
        <v>71</v>
      </c>
      <c r="B72" s="15" t="s">
        <v>2730</v>
      </c>
      <c r="C72" s="15" t="s">
        <v>2731</v>
      </c>
      <c r="D72" s="15" t="s">
        <v>2732</v>
      </c>
      <c r="E72" s="15" t="s">
        <v>469</v>
      </c>
      <c r="F72" s="15"/>
      <c r="G72" s="15"/>
      <c r="H72" s="72" t="s">
        <v>7138</v>
      </c>
      <c r="I72" s="330">
        <v>353397</v>
      </c>
      <c r="J72" s="330">
        <v>1236464</v>
      </c>
      <c r="K72" s="15"/>
      <c r="L72" s="73" t="s">
        <v>440</v>
      </c>
      <c r="M72" s="15"/>
      <c r="N72" s="15"/>
      <c r="O72" s="15"/>
      <c r="P72" s="73" t="s">
        <v>2854</v>
      </c>
      <c r="Q72" s="73" t="s">
        <v>2735</v>
      </c>
      <c r="R72" s="73" t="s">
        <v>2855</v>
      </c>
      <c r="S72" s="15"/>
      <c r="T72" s="15"/>
      <c r="U72" s="15"/>
      <c r="V72" s="15"/>
      <c r="W72" s="15"/>
      <c r="X72" s="15"/>
      <c r="Y72" s="75" t="s">
        <v>2737</v>
      </c>
      <c r="Z72" s="15"/>
      <c r="AA72" s="75" t="s">
        <v>2759</v>
      </c>
      <c r="AB72" s="15"/>
      <c r="AC72" s="76"/>
      <c r="AD72" s="76"/>
      <c r="AE72" s="76"/>
      <c r="AF72" s="76"/>
      <c r="AG72" s="76"/>
      <c r="AH72" s="76"/>
      <c r="AI72" s="76"/>
    </row>
    <row r="73" spans="1:35" ht="26.25" customHeight="1" x14ac:dyDescent="0.3">
      <c r="A73" s="15">
        <v>72</v>
      </c>
      <c r="B73" s="15" t="s">
        <v>2730</v>
      </c>
      <c r="C73" s="15" t="s">
        <v>2731</v>
      </c>
      <c r="D73" s="15" t="s">
        <v>2732</v>
      </c>
      <c r="E73" s="15" t="s">
        <v>469</v>
      </c>
      <c r="F73" s="15"/>
      <c r="G73" s="15"/>
      <c r="H73" s="72" t="s">
        <v>7139</v>
      </c>
      <c r="I73" s="330">
        <v>353319</v>
      </c>
      <c r="J73" s="330">
        <v>1236691</v>
      </c>
      <c r="K73" s="15"/>
      <c r="L73" s="75" t="s">
        <v>2856</v>
      </c>
      <c r="M73" s="15"/>
      <c r="N73" s="15"/>
      <c r="O73" s="15"/>
      <c r="P73" s="73" t="s">
        <v>2857</v>
      </c>
      <c r="Q73" s="73" t="s">
        <v>2735</v>
      </c>
      <c r="R73" s="74" t="s">
        <v>2753</v>
      </c>
      <c r="S73" s="15"/>
      <c r="T73" s="15"/>
      <c r="U73" s="15"/>
      <c r="V73" s="15"/>
      <c r="W73" s="15"/>
      <c r="X73" s="15"/>
      <c r="Y73" s="75" t="s">
        <v>2737</v>
      </c>
      <c r="Z73" s="15"/>
      <c r="AA73" s="75" t="s">
        <v>2858</v>
      </c>
      <c r="AB73" s="15"/>
      <c r="AC73" s="76"/>
      <c r="AD73" s="76"/>
      <c r="AE73" s="76"/>
      <c r="AF73" s="76"/>
      <c r="AG73" s="76"/>
      <c r="AH73" s="76"/>
      <c r="AI73" s="76"/>
    </row>
    <row r="74" spans="1:35" ht="26.25" customHeight="1" x14ac:dyDescent="0.3">
      <c r="A74" s="15">
        <v>73</v>
      </c>
      <c r="B74" s="15" t="s">
        <v>2730</v>
      </c>
      <c r="C74" s="15" t="s">
        <v>2731</v>
      </c>
      <c r="D74" s="15" t="s">
        <v>2732</v>
      </c>
      <c r="E74" s="15" t="s">
        <v>469</v>
      </c>
      <c r="F74" s="15"/>
      <c r="G74" s="15"/>
      <c r="H74" s="72" t="s">
        <v>7140</v>
      </c>
      <c r="I74" s="330">
        <v>354510</v>
      </c>
      <c r="J74" s="330">
        <v>1237514</v>
      </c>
      <c r="K74" s="15"/>
      <c r="L74" s="74" t="s">
        <v>2804</v>
      </c>
      <c r="M74" s="15"/>
      <c r="N74" s="15"/>
      <c r="O74" s="15"/>
      <c r="P74" s="73" t="s">
        <v>2859</v>
      </c>
      <c r="Q74" s="73" t="s">
        <v>2806</v>
      </c>
      <c r="R74" s="73" t="s">
        <v>2860</v>
      </c>
      <c r="S74" s="15"/>
      <c r="T74" s="15"/>
      <c r="U74" s="15"/>
      <c r="V74" s="15"/>
      <c r="W74" s="15"/>
      <c r="X74" s="15"/>
      <c r="Y74" s="75" t="s">
        <v>2737</v>
      </c>
      <c r="Z74" s="15"/>
      <c r="AA74" s="75" t="s">
        <v>2754</v>
      </c>
      <c r="AB74" s="15"/>
      <c r="AC74" s="76"/>
      <c r="AD74" s="76"/>
      <c r="AE74" s="76"/>
      <c r="AF74" s="76"/>
      <c r="AG74" s="76"/>
      <c r="AH74" s="76"/>
      <c r="AI74" s="76"/>
    </row>
    <row r="75" spans="1:35" ht="26.25" customHeight="1" x14ac:dyDescent="0.3">
      <c r="A75" s="15">
        <v>74</v>
      </c>
      <c r="B75" s="15" t="s">
        <v>2730</v>
      </c>
      <c r="C75" s="15" t="s">
        <v>2731</v>
      </c>
      <c r="D75" s="15" t="s">
        <v>2732</v>
      </c>
      <c r="E75" s="15" t="s">
        <v>469</v>
      </c>
      <c r="F75" s="15"/>
      <c r="G75" s="15"/>
      <c r="H75" s="72" t="s">
        <v>7141</v>
      </c>
      <c r="I75" s="330">
        <v>354463</v>
      </c>
      <c r="J75" s="330">
        <v>1237622</v>
      </c>
      <c r="K75" s="15"/>
      <c r="L75" s="73" t="s">
        <v>2861</v>
      </c>
      <c r="M75" s="15"/>
      <c r="N75" s="15"/>
      <c r="O75" s="15"/>
      <c r="P75" s="73" t="s">
        <v>2862</v>
      </c>
      <c r="Q75" s="73" t="s">
        <v>2750</v>
      </c>
      <c r="R75" s="73" t="s">
        <v>2807</v>
      </c>
      <c r="S75" s="15"/>
      <c r="T75" s="15"/>
      <c r="U75" s="15"/>
      <c r="V75" s="15"/>
      <c r="W75" s="15"/>
      <c r="X75" s="15"/>
      <c r="Y75" s="75" t="s">
        <v>2737</v>
      </c>
      <c r="Z75" s="15"/>
      <c r="AA75" s="73" t="s">
        <v>2863</v>
      </c>
      <c r="AB75" s="15"/>
      <c r="AC75" s="76"/>
      <c r="AD75" s="76"/>
      <c r="AE75" s="76"/>
      <c r="AF75" s="76"/>
      <c r="AG75" s="76"/>
      <c r="AH75" s="76"/>
      <c r="AI75" s="76"/>
    </row>
    <row r="76" spans="1:35" ht="26.25" customHeight="1" x14ac:dyDescent="0.3">
      <c r="A76" s="15">
        <v>75</v>
      </c>
      <c r="B76" s="15" t="s">
        <v>2730</v>
      </c>
      <c r="C76" s="15" t="s">
        <v>2731</v>
      </c>
      <c r="D76" s="15" t="s">
        <v>2732</v>
      </c>
      <c r="E76" s="15" t="s">
        <v>469</v>
      </c>
      <c r="F76" s="15"/>
      <c r="G76" s="15"/>
      <c r="H76" s="72" t="s">
        <v>7142</v>
      </c>
      <c r="I76" s="330">
        <v>354474</v>
      </c>
      <c r="J76" s="330">
        <v>1237732</v>
      </c>
      <c r="K76" s="15"/>
      <c r="L76" s="73" t="s">
        <v>2861</v>
      </c>
      <c r="M76" s="15"/>
      <c r="N76" s="15"/>
      <c r="O76" s="15"/>
      <c r="P76" s="73" t="s">
        <v>2864</v>
      </c>
      <c r="Q76" s="73" t="s">
        <v>2750</v>
      </c>
      <c r="R76" s="73" t="s">
        <v>2832</v>
      </c>
      <c r="S76" s="15"/>
      <c r="T76" s="15"/>
      <c r="U76" s="15"/>
      <c r="V76" s="15"/>
      <c r="W76" s="15"/>
      <c r="X76" s="15"/>
      <c r="Y76" s="75" t="s">
        <v>2865</v>
      </c>
      <c r="Z76" s="15"/>
      <c r="AA76" s="73" t="s">
        <v>2866</v>
      </c>
      <c r="AB76" s="15"/>
      <c r="AC76" s="76"/>
      <c r="AD76" s="76"/>
      <c r="AE76" s="76"/>
      <c r="AF76" s="76"/>
      <c r="AG76" s="76"/>
      <c r="AH76" s="76"/>
      <c r="AI76" s="76"/>
    </row>
    <row r="77" spans="1:35" ht="26.25" customHeight="1" x14ac:dyDescent="0.3">
      <c r="A77" s="15">
        <v>76</v>
      </c>
      <c r="B77" s="15" t="s">
        <v>2730</v>
      </c>
      <c r="C77" s="15" t="s">
        <v>2731</v>
      </c>
      <c r="D77" s="15" t="s">
        <v>2732</v>
      </c>
      <c r="E77" s="15" t="s">
        <v>469</v>
      </c>
      <c r="F77" s="15"/>
      <c r="G77" s="15"/>
      <c r="H77" s="72" t="s">
        <v>7143</v>
      </c>
      <c r="I77" s="330">
        <v>354212</v>
      </c>
      <c r="J77" s="330">
        <v>1236107</v>
      </c>
      <c r="K77" s="15"/>
      <c r="L77" s="77" t="s">
        <v>107</v>
      </c>
      <c r="M77" s="15"/>
      <c r="N77" s="15"/>
      <c r="O77" s="15"/>
      <c r="P77" s="73" t="s">
        <v>2867</v>
      </c>
      <c r="Q77" s="73" t="s">
        <v>2735</v>
      </c>
      <c r="R77" s="74" t="s">
        <v>2736</v>
      </c>
      <c r="S77" s="15"/>
      <c r="T77" s="15"/>
      <c r="U77" s="15"/>
      <c r="V77" s="15"/>
      <c r="W77" s="15"/>
      <c r="X77" s="15"/>
      <c r="Y77" s="75" t="s">
        <v>2737</v>
      </c>
      <c r="Z77" s="15"/>
      <c r="AA77" s="75" t="s">
        <v>2759</v>
      </c>
      <c r="AB77" s="15"/>
      <c r="AC77" s="76"/>
      <c r="AD77" s="76"/>
      <c r="AE77" s="76"/>
      <c r="AF77" s="76"/>
      <c r="AG77" s="76"/>
      <c r="AH77" s="76"/>
      <c r="AI77" s="76"/>
    </row>
    <row r="78" spans="1:35" ht="26.25" customHeight="1" x14ac:dyDescent="0.3">
      <c r="A78" s="15">
        <v>77</v>
      </c>
      <c r="B78" s="15" t="s">
        <v>2730</v>
      </c>
      <c r="C78" s="15" t="s">
        <v>2731</v>
      </c>
      <c r="D78" s="15" t="s">
        <v>2732</v>
      </c>
      <c r="E78" s="15" t="s">
        <v>469</v>
      </c>
      <c r="F78" s="15"/>
      <c r="G78" s="15"/>
      <c r="H78" s="72" t="s">
        <v>7144</v>
      </c>
      <c r="I78" s="330">
        <v>354120</v>
      </c>
      <c r="J78" s="330">
        <v>1236292</v>
      </c>
      <c r="K78" s="15"/>
      <c r="L78" s="73" t="s">
        <v>2761</v>
      </c>
      <c r="M78" s="15"/>
      <c r="N78" s="15"/>
      <c r="O78" s="15"/>
      <c r="P78" s="73" t="s">
        <v>2868</v>
      </c>
      <c r="Q78" s="73" t="s">
        <v>2735</v>
      </c>
      <c r="R78" s="74" t="s">
        <v>2736</v>
      </c>
      <c r="S78" s="15"/>
      <c r="T78" s="15"/>
      <c r="U78" s="15"/>
      <c r="V78" s="15"/>
      <c r="W78" s="15"/>
      <c r="X78" s="15"/>
      <c r="Y78" s="75" t="s">
        <v>2737</v>
      </c>
      <c r="Z78" s="15"/>
      <c r="AA78" s="75" t="s">
        <v>2759</v>
      </c>
      <c r="AB78" s="15"/>
      <c r="AC78" s="76"/>
      <c r="AD78" s="76"/>
      <c r="AE78" s="76"/>
      <c r="AF78" s="76"/>
      <c r="AG78" s="76"/>
      <c r="AH78" s="76"/>
      <c r="AI78" s="76"/>
    </row>
    <row r="79" spans="1:35" ht="26.25" customHeight="1" x14ac:dyDescent="0.3">
      <c r="A79" s="15">
        <v>78</v>
      </c>
      <c r="B79" s="15" t="s">
        <v>2730</v>
      </c>
      <c r="C79" s="15" t="s">
        <v>2731</v>
      </c>
      <c r="D79" s="15" t="s">
        <v>2732</v>
      </c>
      <c r="E79" s="15" t="s">
        <v>469</v>
      </c>
      <c r="F79" s="15"/>
      <c r="G79" s="15"/>
      <c r="H79" s="72" t="s">
        <v>7145</v>
      </c>
      <c r="I79" s="330">
        <v>353746</v>
      </c>
      <c r="J79" s="330">
        <v>1236332</v>
      </c>
      <c r="K79" s="15"/>
      <c r="L79" s="73" t="s">
        <v>440</v>
      </c>
      <c r="M79" s="15"/>
      <c r="N79" s="15"/>
      <c r="O79" s="15"/>
      <c r="P79" s="73" t="s">
        <v>2869</v>
      </c>
      <c r="Q79" s="73" t="s">
        <v>2735</v>
      </c>
      <c r="R79" s="73" t="s">
        <v>2800</v>
      </c>
      <c r="S79" s="15"/>
      <c r="T79" s="15"/>
      <c r="U79" s="15"/>
      <c r="V79" s="15"/>
      <c r="W79" s="15"/>
      <c r="X79" s="15"/>
      <c r="Y79" s="75" t="s">
        <v>2740</v>
      </c>
      <c r="Z79" s="15"/>
      <c r="AA79" s="75" t="s">
        <v>2754</v>
      </c>
      <c r="AB79" s="15"/>
      <c r="AC79" s="76"/>
      <c r="AD79" s="76"/>
      <c r="AE79" s="76"/>
      <c r="AF79" s="76"/>
      <c r="AG79" s="76"/>
      <c r="AH79" s="76"/>
      <c r="AI79" s="76"/>
    </row>
    <row r="80" spans="1:35" ht="26.25" customHeight="1" x14ac:dyDescent="0.3">
      <c r="A80" s="15">
        <v>79</v>
      </c>
      <c r="B80" s="15" t="s">
        <v>2730</v>
      </c>
      <c r="C80" s="15" t="s">
        <v>2731</v>
      </c>
      <c r="D80" s="15" t="s">
        <v>2732</v>
      </c>
      <c r="E80" s="15" t="s">
        <v>469</v>
      </c>
      <c r="F80" s="15"/>
      <c r="G80" s="15"/>
      <c r="H80" s="72" t="s">
        <v>7146</v>
      </c>
      <c r="I80" s="330">
        <v>353629</v>
      </c>
      <c r="J80" s="330">
        <v>1236533</v>
      </c>
      <c r="K80" s="15"/>
      <c r="L80" s="73" t="s">
        <v>107</v>
      </c>
      <c r="M80" s="15"/>
      <c r="N80" s="15"/>
      <c r="O80" s="15"/>
      <c r="P80" s="73" t="s">
        <v>2870</v>
      </c>
      <c r="Q80" s="73" t="s">
        <v>2735</v>
      </c>
      <c r="R80" s="73" t="s">
        <v>2770</v>
      </c>
      <c r="S80" s="15"/>
      <c r="T80" s="15"/>
      <c r="U80" s="15"/>
      <c r="V80" s="15"/>
      <c r="W80" s="15"/>
      <c r="X80" s="15"/>
      <c r="Y80" s="75" t="s">
        <v>2737</v>
      </c>
      <c r="Z80" s="15"/>
      <c r="AA80" s="75" t="s">
        <v>2754</v>
      </c>
      <c r="AB80" s="15"/>
      <c r="AC80" s="76"/>
      <c r="AD80" s="76"/>
      <c r="AE80" s="76"/>
      <c r="AF80" s="76"/>
      <c r="AG80" s="76"/>
      <c r="AH80" s="76"/>
      <c r="AI80" s="76"/>
    </row>
    <row r="81" spans="1:35" ht="26.25" customHeight="1" x14ac:dyDescent="0.3">
      <c r="A81" s="15">
        <v>80</v>
      </c>
      <c r="B81" s="15" t="s">
        <v>2730</v>
      </c>
      <c r="C81" s="15" t="s">
        <v>2731</v>
      </c>
      <c r="D81" s="15" t="s">
        <v>2732</v>
      </c>
      <c r="E81" s="15" t="s">
        <v>469</v>
      </c>
      <c r="F81" s="15"/>
      <c r="G81" s="15"/>
      <c r="H81" s="72" t="s">
        <v>7147</v>
      </c>
      <c r="I81" s="330">
        <v>354789</v>
      </c>
      <c r="J81" s="330">
        <v>1235759</v>
      </c>
      <c r="K81" s="15"/>
      <c r="L81" s="73" t="s">
        <v>107</v>
      </c>
      <c r="M81" s="15"/>
      <c r="N81" s="15"/>
      <c r="O81" s="15"/>
      <c r="P81" s="73" t="s">
        <v>2871</v>
      </c>
      <c r="Q81" s="73" t="s">
        <v>2735</v>
      </c>
      <c r="R81" s="73" t="s">
        <v>2802</v>
      </c>
      <c r="S81" s="15"/>
      <c r="T81" s="15"/>
      <c r="U81" s="15"/>
      <c r="V81" s="15"/>
      <c r="W81" s="15"/>
      <c r="X81" s="15"/>
      <c r="Y81" s="75" t="s">
        <v>2737</v>
      </c>
      <c r="Z81" s="15"/>
      <c r="AA81" s="75" t="s">
        <v>2754</v>
      </c>
      <c r="AB81" s="15"/>
      <c r="AC81" s="76"/>
      <c r="AD81" s="76"/>
      <c r="AE81" s="76"/>
      <c r="AF81" s="76"/>
      <c r="AG81" s="76"/>
      <c r="AH81" s="76"/>
      <c r="AI81" s="76"/>
    </row>
    <row r="82" spans="1:35" ht="26.25" customHeight="1" x14ac:dyDescent="0.3">
      <c r="A82" s="15">
        <v>81</v>
      </c>
      <c r="B82" s="15" t="s">
        <v>2730</v>
      </c>
      <c r="C82" s="15" t="s">
        <v>2731</v>
      </c>
      <c r="D82" s="15" t="s">
        <v>2732</v>
      </c>
      <c r="E82" s="15" t="s">
        <v>469</v>
      </c>
      <c r="F82" s="15"/>
      <c r="G82" s="15"/>
      <c r="H82" s="72" t="s">
        <v>7148</v>
      </c>
      <c r="I82" s="330">
        <v>354626</v>
      </c>
      <c r="J82" s="330">
        <v>1235833</v>
      </c>
      <c r="K82" s="15"/>
      <c r="L82" s="73" t="s">
        <v>107</v>
      </c>
      <c r="M82" s="15"/>
      <c r="N82" s="15"/>
      <c r="O82" s="15"/>
      <c r="P82" s="73" t="s">
        <v>2872</v>
      </c>
      <c r="Q82" s="73" t="s">
        <v>2735</v>
      </c>
      <c r="R82" s="73" t="s">
        <v>2747</v>
      </c>
      <c r="S82" s="15"/>
      <c r="T82" s="15"/>
      <c r="U82" s="15"/>
      <c r="V82" s="15"/>
      <c r="W82" s="15"/>
      <c r="X82" s="15"/>
      <c r="Y82" s="75" t="s">
        <v>2737</v>
      </c>
      <c r="Z82" s="15"/>
      <c r="AA82" s="75" t="s">
        <v>2759</v>
      </c>
      <c r="AB82" s="15"/>
      <c r="AC82" s="76"/>
      <c r="AD82" s="76"/>
      <c r="AE82" s="76"/>
      <c r="AF82" s="76"/>
      <c r="AG82" s="76"/>
      <c r="AH82" s="76"/>
      <c r="AI82" s="76"/>
    </row>
    <row r="83" spans="1:35" ht="26.25" customHeight="1" x14ac:dyDescent="0.3">
      <c r="A83" s="15">
        <v>82</v>
      </c>
      <c r="B83" s="15" t="s">
        <v>2730</v>
      </c>
      <c r="C83" s="15" t="s">
        <v>2731</v>
      </c>
      <c r="D83" s="15" t="s">
        <v>2732</v>
      </c>
      <c r="E83" s="15" t="s">
        <v>469</v>
      </c>
      <c r="F83" s="15"/>
      <c r="G83" s="15"/>
      <c r="H83" s="72" t="s">
        <v>7149</v>
      </c>
      <c r="I83" s="330">
        <v>354339</v>
      </c>
      <c r="J83" s="330">
        <v>1236048</v>
      </c>
      <c r="K83" s="15"/>
      <c r="L83" s="73" t="s">
        <v>107</v>
      </c>
      <c r="M83" s="15"/>
      <c r="N83" s="15"/>
      <c r="O83" s="15"/>
      <c r="P83" s="73" t="s">
        <v>2873</v>
      </c>
      <c r="Q83" s="73" t="s">
        <v>2735</v>
      </c>
      <c r="R83" s="73" t="s">
        <v>2802</v>
      </c>
      <c r="S83" s="15"/>
      <c r="T83" s="15"/>
      <c r="U83" s="15"/>
      <c r="V83" s="15"/>
      <c r="W83" s="15"/>
      <c r="X83" s="15"/>
      <c r="Y83" s="75" t="s">
        <v>2737</v>
      </c>
      <c r="Z83" s="15"/>
      <c r="AA83" s="75" t="s">
        <v>2754</v>
      </c>
      <c r="AB83" s="15"/>
      <c r="AC83" s="76"/>
      <c r="AD83" s="76"/>
      <c r="AE83" s="76"/>
      <c r="AF83" s="76"/>
      <c r="AG83" s="76"/>
      <c r="AH83" s="76"/>
      <c r="AI83" s="76"/>
    </row>
    <row r="84" spans="1:35" ht="26.25" customHeight="1" x14ac:dyDescent="0.3">
      <c r="A84" s="15">
        <v>83</v>
      </c>
      <c r="B84" s="15" t="s">
        <v>2730</v>
      </c>
      <c r="C84" s="15" t="s">
        <v>2731</v>
      </c>
      <c r="D84" s="15" t="s">
        <v>2732</v>
      </c>
      <c r="E84" s="15" t="s">
        <v>469</v>
      </c>
      <c r="F84" s="15"/>
      <c r="G84" s="15"/>
      <c r="H84" s="72" t="s">
        <v>7150</v>
      </c>
      <c r="I84" s="330">
        <v>354277</v>
      </c>
      <c r="J84" s="330">
        <v>1236073</v>
      </c>
      <c r="K84" s="15"/>
      <c r="L84" s="74" t="s">
        <v>2719</v>
      </c>
      <c r="M84" s="15"/>
      <c r="N84" s="15"/>
      <c r="O84" s="15"/>
      <c r="P84" s="73" t="s">
        <v>2874</v>
      </c>
      <c r="Q84" s="73" t="s">
        <v>2735</v>
      </c>
      <c r="R84" s="73" t="s">
        <v>2747</v>
      </c>
      <c r="S84" s="15"/>
      <c r="T84" s="15"/>
      <c r="U84" s="15"/>
      <c r="V84" s="15"/>
      <c r="W84" s="15"/>
      <c r="X84" s="15"/>
      <c r="Y84" s="75" t="s">
        <v>2737</v>
      </c>
      <c r="Z84" s="15"/>
      <c r="AA84" s="75" t="s">
        <v>2776</v>
      </c>
      <c r="AB84" s="15"/>
      <c r="AC84" s="76"/>
      <c r="AD84" s="76"/>
      <c r="AE84" s="76"/>
      <c r="AF84" s="76"/>
      <c r="AG84" s="76"/>
      <c r="AH84" s="76"/>
      <c r="AI84" s="76"/>
    </row>
    <row r="85" spans="1:35" ht="26.25" customHeight="1" x14ac:dyDescent="0.3">
      <c r="A85" s="15">
        <v>84</v>
      </c>
      <c r="B85" s="15" t="s">
        <v>2730</v>
      </c>
      <c r="C85" s="15" t="s">
        <v>2731</v>
      </c>
      <c r="D85" s="15" t="s">
        <v>2732</v>
      </c>
      <c r="E85" s="15" t="s">
        <v>469</v>
      </c>
      <c r="F85" s="15"/>
      <c r="G85" s="15"/>
      <c r="H85" s="72" t="s">
        <v>7151</v>
      </c>
      <c r="I85" s="330">
        <v>353906</v>
      </c>
      <c r="J85" s="330">
        <v>1236461</v>
      </c>
      <c r="K85" s="15"/>
      <c r="L85" s="73" t="s">
        <v>107</v>
      </c>
      <c r="M85" s="15"/>
      <c r="N85" s="15"/>
      <c r="O85" s="15"/>
      <c r="P85" s="73" t="s">
        <v>2875</v>
      </c>
      <c r="Q85" s="73" t="s">
        <v>2735</v>
      </c>
      <c r="R85" s="73" t="s">
        <v>2802</v>
      </c>
      <c r="S85" s="15"/>
      <c r="T85" s="15"/>
      <c r="U85" s="15"/>
      <c r="V85" s="15"/>
      <c r="W85" s="15"/>
      <c r="X85" s="15"/>
      <c r="Y85" s="75" t="s">
        <v>2737</v>
      </c>
      <c r="Z85" s="15"/>
      <c r="AA85" s="75" t="s">
        <v>2754</v>
      </c>
      <c r="AB85" s="15"/>
      <c r="AC85" s="76"/>
      <c r="AD85" s="76"/>
      <c r="AE85" s="76"/>
      <c r="AF85" s="76"/>
      <c r="AG85" s="76"/>
      <c r="AH85" s="76"/>
      <c r="AI85" s="76"/>
    </row>
    <row r="86" spans="1:35" ht="26.25" customHeight="1" x14ac:dyDescent="0.3">
      <c r="A86" s="15">
        <v>85</v>
      </c>
      <c r="B86" s="15" t="s">
        <v>2730</v>
      </c>
      <c r="C86" s="15" t="s">
        <v>2731</v>
      </c>
      <c r="D86" s="15" t="s">
        <v>2732</v>
      </c>
      <c r="E86" s="15" t="s">
        <v>469</v>
      </c>
      <c r="F86" s="15"/>
      <c r="G86" s="15"/>
      <c r="H86" s="72" t="s">
        <v>7152</v>
      </c>
      <c r="I86" s="330">
        <v>353268</v>
      </c>
      <c r="J86" s="330">
        <v>1236605</v>
      </c>
      <c r="K86" s="15"/>
      <c r="L86" s="74" t="s">
        <v>2719</v>
      </c>
      <c r="M86" s="15"/>
      <c r="N86" s="15"/>
      <c r="O86" s="15"/>
      <c r="P86" s="73" t="s">
        <v>2876</v>
      </c>
      <c r="Q86" s="73" t="s">
        <v>2750</v>
      </c>
      <c r="R86" s="73" t="s">
        <v>2877</v>
      </c>
      <c r="S86" s="15"/>
      <c r="T86" s="15"/>
      <c r="U86" s="15"/>
      <c r="V86" s="15"/>
      <c r="W86" s="15"/>
      <c r="X86" s="15"/>
      <c r="Y86" s="75" t="s">
        <v>2737</v>
      </c>
      <c r="Z86" s="15"/>
      <c r="AA86" s="75" t="s">
        <v>2776</v>
      </c>
      <c r="AB86" s="15"/>
      <c r="AC86" s="76"/>
      <c r="AD86" s="76"/>
      <c r="AE86" s="76"/>
      <c r="AF86" s="76"/>
      <c r="AG86" s="76"/>
      <c r="AH86" s="76"/>
      <c r="AI86" s="76"/>
    </row>
    <row r="87" spans="1:35" ht="26.25" customHeight="1" x14ac:dyDescent="0.3">
      <c r="A87" s="15">
        <v>86</v>
      </c>
      <c r="B87" s="15" t="s">
        <v>2730</v>
      </c>
      <c r="C87" s="15" t="s">
        <v>2731</v>
      </c>
      <c r="D87" s="15" t="s">
        <v>2732</v>
      </c>
      <c r="E87" s="15" t="s">
        <v>469</v>
      </c>
      <c r="F87" s="15"/>
      <c r="G87" s="15"/>
      <c r="H87" s="72" t="s">
        <v>7153</v>
      </c>
      <c r="I87" s="330">
        <v>353231</v>
      </c>
      <c r="J87" s="330">
        <v>1236605</v>
      </c>
      <c r="K87" s="15"/>
      <c r="L87" s="73" t="s">
        <v>440</v>
      </c>
      <c r="M87" s="15"/>
      <c r="N87" s="15"/>
      <c r="O87" s="15"/>
      <c r="P87" s="73" t="s">
        <v>2878</v>
      </c>
      <c r="Q87" s="73" t="s">
        <v>2735</v>
      </c>
      <c r="R87" s="73" t="s">
        <v>2802</v>
      </c>
      <c r="S87" s="15"/>
      <c r="T87" s="15"/>
      <c r="U87" s="15"/>
      <c r="V87" s="15"/>
      <c r="W87" s="15"/>
      <c r="X87" s="15"/>
      <c r="Y87" s="75" t="s">
        <v>2756</v>
      </c>
      <c r="Z87" s="15"/>
      <c r="AA87" s="73" t="s">
        <v>2738</v>
      </c>
      <c r="AB87" s="15"/>
      <c r="AC87" s="76"/>
      <c r="AD87" s="76"/>
      <c r="AE87" s="76"/>
      <c r="AF87" s="76"/>
      <c r="AG87" s="76"/>
      <c r="AH87" s="76"/>
      <c r="AI87" s="76"/>
    </row>
    <row r="88" spans="1:35" ht="26.25" customHeight="1" x14ac:dyDescent="0.3">
      <c r="A88" s="15">
        <v>87</v>
      </c>
      <c r="B88" s="15" t="s">
        <v>2730</v>
      </c>
      <c r="C88" s="15" t="s">
        <v>2731</v>
      </c>
      <c r="D88" s="15" t="s">
        <v>2732</v>
      </c>
      <c r="E88" s="15" t="s">
        <v>469</v>
      </c>
      <c r="F88" s="15"/>
      <c r="G88" s="15"/>
      <c r="H88" s="72" t="s">
        <v>7154</v>
      </c>
      <c r="I88" s="330">
        <v>353211</v>
      </c>
      <c r="J88" s="330">
        <v>1236572</v>
      </c>
      <c r="K88" s="15"/>
      <c r="L88" s="73" t="s">
        <v>440</v>
      </c>
      <c r="M88" s="15"/>
      <c r="N88" s="15"/>
      <c r="O88" s="15"/>
      <c r="P88" s="73" t="s">
        <v>2879</v>
      </c>
      <c r="Q88" s="73" t="s">
        <v>2735</v>
      </c>
      <c r="R88" s="73" t="s">
        <v>2802</v>
      </c>
      <c r="S88" s="15"/>
      <c r="T88" s="15"/>
      <c r="U88" s="15"/>
      <c r="V88" s="15"/>
      <c r="W88" s="15"/>
      <c r="X88" s="15"/>
      <c r="Y88" s="75" t="s">
        <v>2756</v>
      </c>
      <c r="Z88" s="15"/>
      <c r="AA88" s="75" t="s">
        <v>2759</v>
      </c>
      <c r="AB88" s="15"/>
      <c r="AC88" s="76"/>
      <c r="AD88" s="76"/>
      <c r="AE88" s="76"/>
      <c r="AF88" s="76"/>
      <c r="AG88" s="76"/>
      <c r="AH88" s="76"/>
      <c r="AI88" s="76"/>
    </row>
    <row r="89" spans="1:35" ht="26.25" customHeight="1" x14ac:dyDescent="0.3">
      <c r="A89" s="15">
        <v>88</v>
      </c>
      <c r="B89" s="15" t="s">
        <v>2730</v>
      </c>
      <c r="C89" s="15" t="s">
        <v>2731</v>
      </c>
      <c r="D89" s="15" t="s">
        <v>2732</v>
      </c>
      <c r="E89" s="15" t="s">
        <v>469</v>
      </c>
      <c r="F89" s="15"/>
      <c r="G89" s="15"/>
      <c r="H89" s="72" t="s">
        <v>7155</v>
      </c>
      <c r="I89" s="330">
        <v>352499</v>
      </c>
      <c r="J89" s="330">
        <v>1236086</v>
      </c>
      <c r="K89" s="15"/>
      <c r="L89" s="73" t="s">
        <v>2804</v>
      </c>
      <c r="M89" s="15"/>
      <c r="N89" s="15"/>
      <c r="O89" s="15"/>
      <c r="P89" s="73" t="s">
        <v>2880</v>
      </c>
      <c r="Q89" s="73" t="s">
        <v>2806</v>
      </c>
      <c r="R89" s="73" t="s">
        <v>2807</v>
      </c>
      <c r="S89" s="15"/>
      <c r="T89" s="15"/>
      <c r="U89" s="15"/>
      <c r="V89" s="15"/>
      <c r="W89" s="15"/>
      <c r="X89" s="15"/>
      <c r="Y89" s="75" t="s">
        <v>2737</v>
      </c>
      <c r="Z89" s="15"/>
      <c r="AA89" s="73" t="s">
        <v>2881</v>
      </c>
      <c r="AB89" s="15"/>
      <c r="AC89" s="76"/>
      <c r="AD89" s="76"/>
      <c r="AE89" s="76"/>
      <c r="AF89" s="76"/>
      <c r="AG89" s="76"/>
      <c r="AH89" s="76"/>
      <c r="AI89" s="76"/>
    </row>
    <row r="90" spans="1:35" ht="26.25" customHeight="1" x14ac:dyDescent="0.3">
      <c r="A90" s="15">
        <v>89</v>
      </c>
      <c r="B90" s="15" t="s">
        <v>2730</v>
      </c>
      <c r="C90" s="15" t="s">
        <v>2731</v>
      </c>
      <c r="D90" s="15" t="s">
        <v>2732</v>
      </c>
      <c r="E90" s="15" t="s">
        <v>469</v>
      </c>
      <c r="F90" s="15"/>
      <c r="G90" s="15"/>
      <c r="H90" s="72" t="s">
        <v>7156</v>
      </c>
      <c r="I90" s="330">
        <v>351993</v>
      </c>
      <c r="J90" s="330">
        <v>1236155</v>
      </c>
      <c r="K90" s="15"/>
      <c r="L90" s="73" t="s">
        <v>2861</v>
      </c>
      <c r="M90" s="15"/>
      <c r="N90" s="15"/>
      <c r="O90" s="15"/>
      <c r="P90" s="73" t="s">
        <v>2882</v>
      </c>
      <c r="Q90" s="73" t="s">
        <v>2750</v>
      </c>
      <c r="R90" s="73" t="s">
        <v>2807</v>
      </c>
      <c r="S90" s="15"/>
      <c r="T90" s="15"/>
      <c r="U90" s="15"/>
      <c r="V90" s="15"/>
      <c r="W90" s="15"/>
      <c r="X90" s="15"/>
      <c r="Y90" s="75" t="s">
        <v>2737</v>
      </c>
      <c r="Z90" s="15"/>
      <c r="AA90" s="73" t="s">
        <v>2883</v>
      </c>
      <c r="AB90" s="15"/>
      <c r="AC90" s="76"/>
      <c r="AD90" s="76"/>
      <c r="AE90" s="76"/>
      <c r="AF90" s="76"/>
      <c r="AG90" s="76"/>
      <c r="AH90" s="76"/>
      <c r="AI90" s="76"/>
    </row>
    <row r="91" spans="1:35" ht="26.25" customHeight="1" x14ac:dyDescent="0.3">
      <c r="A91" s="15">
        <v>90</v>
      </c>
      <c r="B91" s="15" t="s">
        <v>2730</v>
      </c>
      <c r="C91" s="15" t="s">
        <v>2731</v>
      </c>
      <c r="D91" s="15" t="s">
        <v>2732</v>
      </c>
      <c r="E91" s="15" t="s">
        <v>469</v>
      </c>
      <c r="F91" s="15"/>
      <c r="G91" s="15"/>
      <c r="H91" s="72" t="s">
        <v>7157</v>
      </c>
      <c r="I91" s="330">
        <v>351603</v>
      </c>
      <c r="J91" s="330">
        <v>1235995</v>
      </c>
      <c r="K91" s="15"/>
      <c r="L91" s="73" t="s">
        <v>2861</v>
      </c>
      <c r="M91" s="15"/>
      <c r="N91" s="15"/>
      <c r="O91" s="15"/>
      <c r="P91" s="73" t="s">
        <v>2884</v>
      </c>
      <c r="Q91" s="73" t="s">
        <v>2750</v>
      </c>
      <c r="R91" s="74" t="s">
        <v>2834</v>
      </c>
      <c r="S91" s="15"/>
      <c r="T91" s="15"/>
      <c r="U91" s="15"/>
      <c r="V91" s="15"/>
      <c r="W91" s="15"/>
      <c r="X91" s="15"/>
      <c r="Y91" s="75" t="s">
        <v>2737</v>
      </c>
      <c r="Z91" s="15"/>
      <c r="AA91" s="73" t="s">
        <v>2883</v>
      </c>
      <c r="AB91" s="15"/>
      <c r="AC91" s="76"/>
      <c r="AD91" s="76"/>
      <c r="AE91" s="76"/>
      <c r="AF91" s="76"/>
      <c r="AG91" s="76"/>
      <c r="AH91" s="76"/>
      <c r="AI91" s="76"/>
    </row>
    <row r="92" spans="1:35" ht="26.25" customHeight="1" x14ac:dyDescent="0.3">
      <c r="A92" s="15">
        <v>91</v>
      </c>
      <c r="B92" s="15" t="s">
        <v>2730</v>
      </c>
      <c r="C92" s="15" t="s">
        <v>2731</v>
      </c>
      <c r="D92" s="15" t="s">
        <v>2732</v>
      </c>
      <c r="E92" s="15" t="s">
        <v>467</v>
      </c>
      <c r="F92" s="15"/>
      <c r="G92" s="15"/>
      <c r="H92" s="72" t="s">
        <v>7158</v>
      </c>
      <c r="I92" s="330">
        <v>354418</v>
      </c>
      <c r="J92" s="330">
        <v>1233018</v>
      </c>
      <c r="K92" s="15"/>
      <c r="L92" s="73" t="s">
        <v>107</v>
      </c>
      <c r="M92" s="15"/>
      <c r="N92" s="15"/>
      <c r="O92" s="15"/>
      <c r="P92" s="73" t="s">
        <v>2885</v>
      </c>
      <c r="Q92" s="73" t="s">
        <v>2735</v>
      </c>
      <c r="R92" s="73" t="s">
        <v>2796</v>
      </c>
      <c r="S92" s="15"/>
      <c r="T92" s="15"/>
      <c r="U92" s="15"/>
      <c r="V92" s="15"/>
      <c r="W92" s="15"/>
      <c r="X92" s="15"/>
      <c r="Y92" s="75" t="s">
        <v>2847</v>
      </c>
      <c r="Z92" s="15"/>
      <c r="AA92" s="75" t="s">
        <v>2776</v>
      </c>
      <c r="AB92" s="15"/>
      <c r="AC92" s="76"/>
      <c r="AD92" s="76"/>
      <c r="AE92" s="76"/>
      <c r="AF92" s="76"/>
      <c r="AG92" s="76"/>
      <c r="AH92" s="76"/>
      <c r="AI92" s="76"/>
    </row>
    <row r="93" spans="1:35" ht="26.25" customHeight="1" x14ac:dyDescent="0.3">
      <c r="A93" s="15">
        <v>92</v>
      </c>
      <c r="B93" s="15" t="s">
        <v>2730</v>
      </c>
      <c r="C93" s="15" t="s">
        <v>2731</v>
      </c>
      <c r="D93" s="15" t="s">
        <v>2732</v>
      </c>
      <c r="E93" s="15" t="s">
        <v>467</v>
      </c>
      <c r="F93" s="15"/>
      <c r="G93" s="15"/>
      <c r="H93" s="72" t="s">
        <v>7159</v>
      </c>
      <c r="I93" s="330">
        <v>353846</v>
      </c>
      <c r="J93" s="330">
        <v>1231973</v>
      </c>
      <c r="K93" s="15"/>
      <c r="L93" s="73" t="s">
        <v>107</v>
      </c>
      <c r="M93" s="15"/>
      <c r="N93" s="15"/>
      <c r="O93" s="15"/>
      <c r="P93" s="73" t="s">
        <v>2886</v>
      </c>
      <c r="Q93" s="73" t="s">
        <v>2735</v>
      </c>
      <c r="R93" s="73" t="s">
        <v>2747</v>
      </c>
      <c r="S93" s="15"/>
      <c r="T93" s="15"/>
      <c r="U93" s="15"/>
      <c r="V93" s="15"/>
      <c r="W93" s="15"/>
      <c r="X93" s="15"/>
      <c r="Y93" s="75" t="s">
        <v>2740</v>
      </c>
      <c r="Z93" s="15"/>
      <c r="AA93" s="75" t="s">
        <v>2776</v>
      </c>
      <c r="AB93" s="15"/>
      <c r="AC93" s="76"/>
      <c r="AD93" s="76"/>
      <c r="AE93" s="76"/>
      <c r="AF93" s="76"/>
      <c r="AG93" s="76"/>
      <c r="AH93" s="76"/>
      <c r="AI93" s="76"/>
    </row>
    <row r="94" spans="1:35" ht="26.25" customHeight="1" x14ac:dyDescent="0.3">
      <c r="A94" s="15">
        <v>93</v>
      </c>
      <c r="B94" s="15" t="s">
        <v>2730</v>
      </c>
      <c r="C94" s="15" t="s">
        <v>2731</v>
      </c>
      <c r="D94" s="15" t="s">
        <v>2732</v>
      </c>
      <c r="E94" s="15" t="s">
        <v>467</v>
      </c>
      <c r="F94" s="15"/>
      <c r="G94" s="15"/>
      <c r="H94" s="72" t="s">
        <v>7160</v>
      </c>
      <c r="I94" s="330">
        <v>353841</v>
      </c>
      <c r="J94" s="330">
        <v>1232027</v>
      </c>
      <c r="K94" s="15"/>
      <c r="L94" s="73" t="s">
        <v>440</v>
      </c>
      <c r="M94" s="15"/>
      <c r="N94" s="15"/>
      <c r="O94" s="15"/>
      <c r="P94" s="73" t="s">
        <v>2887</v>
      </c>
      <c r="Q94" s="73" t="s">
        <v>2735</v>
      </c>
      <c r="R94" s="73" t="s">
        <v>2747</v>
      </c>
      <c r="S94" s="15"/>
      <c r="T94" s="15"/>
      <c r="U94" s="15"/>
      <c r="V94" s="15"/>
      <c r="W94" s="15"/>
      <c r="X94" s="15"/>
      <c r="Y94" s="75" t="s">
        <v>2737</v>
      </c>
      <c r="Z94" s="15"/>
      <c r="AA94" s="75" t="s">
        <v>2738</v>
      </c>
      <c r="AB94" s="15"/>
      <c r="AC94" s="76"/>
      <c r="AD94" s="76"/>
      <c r="AE94" s="76"/>
      <c r="AF94" s="76"/>
      <c r="AG94" s="76"/>
      <c r="AH94" s="76"/>
      <c r="AI94" s="76"/>
    </row>
    <row r="95" spans="1:35" ht="26.25" customHeight="1" x14ac:dyDescent="0.3">
      <c r="A95" s="15">
        <v>94</v>
      </c>
      <c r="B95" s="15" t="s">
        <v>2730</v>
      </c>
      <c r="C95" s="15" t="s">
        <v>2731</v>
      </c>
      <c r="D95" s="15" t="s">
        <v>2732</v>
      </c>
      <c r="E95" s="15" t="s">
        <v>467</v>
      </c>
      <c r="F95" s="15"/>
      <c r="G95" s="15"/>
      <c r="H95" s="72" t="s">
        <v>7161</v>
      </c>
      <c r="I95" s="330">
        <v>352852</v>
      </c>
      <c r="J95" s="330">
        <v>1232913</v>
      </c>
      <c r="K95" s="15"/>
      <c r="L95" s="73" t="s">
        <v>107</v>
      </c>
      <c r="M95" s="15"/>
      <c r="N95" s="15"/>
      <c r="O95" s="15"/>
      <c r="P95" s="73" t="s">
        <v>2888</v>
      </c>
      <c r="Q95" s="73" t="s">
        <v>2735</v>
      </c>
      <c r="R95" s="74" t="s">
        <v>2736</v>
      </c>
      <c r="S95" s="15"/>
      <c r="T95" s="15"/>
      <c r="U95" s="15"/>
      <c r="V95" s="15"/>
      <c r="W95" s="15"/>
      <c r="X95" s="15"/>
      <c r="Y95" s="75" t="s">
        <v>2737</v>
      </c>
      <c r="Z95" s="15"/>
      <c r="AA95" s="75" t="s">
        <v>2776</v>
      </c>
      <c r="AB95" s="15"/>
      <c r="AC95" s="76"/>
      <c r="AD95" s="76"/>
      <c r="AE95" s="76"/>
      <c r="AF95" s="76"/>
      <c r="AG95" s="76"/>
      <c r="AH95" s="76"/>
      <c r="AI95" s="76"/>
    </row>
    <row r="96" spans="1:35" ht="26.25" customHeight="1" x14ac:dyDescent="0.3">
      <c r="A96" s="15">
        <v>95</v>
      </c>
      <c r="B96" s="15" t="s">
        <v>2730</v>
      </c>
      <c r="C96" s="15" t="s">
        <v>2731</v>
      </c>
      <c r="D96" s="15" t="s">
        <v>2732</v>
      </c>
      <c r="E96" s="15" t="s">
        <v>467</v>
      </c>
      <c r="F96" s="15"/>
      <c r="G96" s="15"/>
      <c r="H96" s="72" t="s">
        <v>7162</v>
      </c>
      <c r="I96" s="330">
        <v>352895</v>
      </c>
      <c r="J96" s="330">
        <v>1232934</v>
      </c>
      <c r="K96" s="15"/>
      <c r="L96" s="73" t="s">
        <v>107</v>
      </c>
      <c r="M96" s="15"/>
      <c r="N96" s="15"/>
      <c r="O96" s="15"/>
      <c r="P96" s="73" t="s">
        <v>2889</v>
      </c>
      <c r="Q96" s="73" t="s">
        <v>2735</v>
      </c>
      <c r="R96" s="73" t="s">
        <v>2747</v>
      </c>
      <c r="S96" s="15"/>
      <c r="T96" s="15"/>
      <c r="U96" s="15"/>
      <c r="V96" s="15"/>
      <c r="W96" s="15"/>
      <c r="X96" s="15"/>
      <c r="Y96" s="75" t="s">
        <v>2737</v>
      </c>
      <c r="Z96" s="15"/>
      <c r="AA96" s="75" t="s">
        <v>2776</v>
      </c>
      <c r="AB96" s="15"/>
      <c r="AC96" s="76"/>
      <c r="AD96" s="76"/>
      <c r="AE96" s="76"/>
      <c r="AF96" s="76"/>
      <c r="AG96" s="76"/>
      <c r="AH96" s="76"/>
      <c r="AI96" s="76"/>
    </row>
    <row r="97" spans="1:35" ht="26.25" customHeight="1" x14ac:dyDescent="0.3">
      <c r="A97" s="15">
        <v>96</v>
      </c>
      <c r="B97" s="15" t="s">
        <v>2730</v>
      </c>
      <c r="C97" s="15" t="s">
        <v>2731</v>
      </c>
      <c r="D97" s="15" t="s">
        <v>2732</v>
      </c>
      <c r="E97" s="15" t="s">
        <v>467</v>
      </c>
      <c r="F97" s="15"/>
      <c r="G97" s="15"/>
      <c r="H97" s="72" t="s">
        <v>7163</v>
      </c>
      <c r="I97" s="330">
        <v>352868</v>
      </c>
      <c r="J97" s="330">
        <v>1233025</v>
      </c>
      <c r="K97" s="15"/>
      <c r="L97" s="73" t="s">
        <v>107</v>
      </c>
      <c r="M97" s="15"/>
      <c r="N97" s="15"/>
      <c r="O97" s="15"/>
      <c r="P97" s="79" t="s">
        <v>2890</v>
      </c>
      <c r="Q97" s="73" t="s">
        <v>2735</v>
      </c>
      <c r="R97" s="73" t="s">
        <v>2747</v>
      </c>
      <c r="S97" s="15"/>
      <c r="T97" s="15"/>
      <c r="U97" s="15"/>
      <c r="V97" s="15"/>
      <c r="W97" s="15"/>
      <c r="X97" s="15"/>
      <c r="Y97" s="75" t="s">
        <v>2737</v>
      </c>
      <c r="Z97" s="15"/>
      <c r="AA97" s="75" t="s">
        <v>2776</v>
      </c>
      <c r="AB97" s="15"/>
      <c r="AC97" s="76"/>
      <c r="AD97" s="76"/>
      <c r="AE97" s="76"/>
      <c r="AF97" s="76"/>
      <c r="AG97" s="76"/>
      <c r="AH97" s="76"/>
      <c r="AI97" s="76"/>
    </row>
    <row r="98" spans="1:35" ht="26.25" customHeight="1" x14ac:dyDescent="0.3">
      <c r="A98" s="15">
        <v>97</v>
      </c>
      <c r="B98" s="15" t="s">
        <v>2730</v>
      </c>
      <c r="C98" s="15" t="s">
        <v>2731</v>
      </c>
      <c r="D98" s="15" t="s">
        <v>2732</v>
      </c>
      <c r="E98" s="15" t="s">
        <v>467</v>
      </c>
      <c r="F98" s="15"/>
      <c r="G98" s="15"/>
      <c r="H98" s="72" t="s">
        <v>7164</v>
      </c>
      <c r="I98" s="330">
        <v>352829</v>
      </c>
      <c r="J98" s="330">
        <v>1233013</v>
      </c>
      <c r="K98" s="15"/>
      <c r="L98" s="73" t="s">
        <v>107</v>
      </c>
      <c r="M98" s="15"/>
      <c r="N98" s="15"/>
      <c r="O98" s="15"/>
      <c r="P98" s="73" t="s">
        <v>2891</v>
      </c>
      <c r="Q98" s="73" t="s">
        <v>2735</v>
      </c>
      <c r="R98" s="73" t="s">
        <v>2892</v>
      </c>
      <c r="S98" s="15"/>
      <c r="T98" s="15"/>
      <c r="U98" s="15"/>
      <c r="V98" s="15"/>
      <c r="W98" s="15"/>
      <c r="X98" s="15"/>
      <c r="Y98" s="75" t="s">
        <v>2740</v>
      </c>
      <c r="Z98" s="15"/>
      <c r="AA98" s="75" t="s">
        <v>2776</v>
      </c>
      <c r="AB98" s="15"/>
      <c r="AC98" s="76"/>
      <c r="AD98" s="76"/>
      <c r="AE98" s="76"/>
      <c r="AF98" s="76"/>
      <c r="AG98" s="76"/>
      <c r="AH98" s="76"/>
      <c r="AI98" s="76"/>
    </row>
    <row r="99" spans="1:35" ht="26.25" customHeight="1" x14ac:dyDescent="0.3">
      <c r="A99" s="15">
        <v>98</v>
      </c>
      <c r="B99" s="15" t="s">
        <v>2730</v>
      </c>
      <c r="C99" s="15" t="s">
        <v>2731</v>
      </c>
      <c r="D99" s="15" t="s">
        <v>2732</v>
      </c>
      <c r="E99" s="15" t="s">
        <v>467</v>
      </c>
      <c r="F99" s="15"/>
      <c r="G99" s="15"/>
      <c r="H99" s="72" t="s">
        <v>7165</v>
      </c>
      <c r="I99" s="330">
        <v>352632</v>
      </c>
      <c r="J99" s="330">
        <v>1232907</v>
      </c>
      <c r="K99" s="15"/>
      <c r="L99" s="73" t="s">
        <v>107</v>
      </c>
      <c r="M99" s="15"/>
      <c r="N99" s="15"/>
      <c r="O99" s="15"/>
      <c r="P99" s="73" t="s">
        <v>2893</v>
      </c>
      <c r="Q99" s="73" t="s">
        <v>2735</v>
      </c>
      <c r="R99" s="73" t="s">
        <v>2855</v>
      </c>
      <c r="S99" s="15"/>
      <c r="T99" s="15"/>
      <c r="U99" s="15"/>
      <c r="V99" s="15"/>
      <c r="W99" s="15"/>
      <c r="X99" s="15"/>
      <c r="Y99" s="75" t="s">
        <v>2737</v>
      </c>
      <c r="Z99" s="15"/>
      <c r="AA99" s="75" t="s">
        <v>2776</v>
      </c>
      <c r="AB99" s="15"/>
      <c r="AC99" s="76"/>
      <c r="AD99" s="76"/>
      <c r="AE99" s="76"/>
      <c r="AF99" s="76"/>
      <c r="AG99" s="76"/>
      <c r="AH99" s="76"/>
      <c r="AI99" s="76"/>
    </row>
    <row r="100" spans="1:35" ht="26.25" customHeight="1" x14ac:dyDescent="0.3">
      <c r="A100" s="15">
        <v>99</v>
      </c>
      <c r="B100" s="15" t="s">
        <v>2730</v>
      </c>
      <c r="C100" s="15" t="s">
        <v>2731</v>
      </c>
      <c r="D100" s="15" t="s">
        <v>2732</v>
      </c>
      <c r="E100" s="15" t="s">
        <v>467</v>
      </c>
      <c r="F100" s="15"/>
      <c r="G100" s="15"/>
      <c r="H100" s="72" t="s">
        <v>7166</v>
      </c>
      <c r="I100" s="330">
        <v>354391</v>
      </c>
      <c r="J100" s="330">
        <v>1233171</v>
      </c>
      <c r="K100" s="15"/>
      <c r="L100" s="73" t="s">
        <v>107</v>
      </c>
      <c r="M100" s="15"/>
      <c r="N100" s="15"/>
      <c r="O100" s="15"/>
      <c r="P100" s="73" t="s">
        <v>2894</v>
      </c>
      <c r="Q100" s="73" t="s">
        <v>2750</v>
      </c>
      <c r="R100" s="73" t="s">
        <v>2895</v>
      </c>
      <c r="S100" s="15"/>
      <c r="T100" s="15"/>
      <c r="U100" s="15"/>
      <c r="V100" s="15"/>
      <c r="W100" s="15"/>
      <c r="X100" s="15"/>
      <c r="Y100" s="75" t="s">
        <v>2737</v>
      </c>
      <c r="Z100" s="15"/>
      <c r="AA100" s="75" t="s">
        <v>2776</v>
      </c>
      <c r="AB100" s="15"/>
      <c r="AC100" s="76"/>
      <c r="AD100" s="76"/>
      <c r="AE100" s="76"/>
      <c r="AF100" s="76"/>
      <c r="AG100" s="76"/>
      <c r="AH100" s="76"/>
      <c r="AI100" s="76"/>
    </row>
    <row r="101" spans="1:35" ht="26.25" customHeight="1" x14ac:dyDescent="0.3">
      <c r="A101" s="15">
        <v>100</v>
      </c>
      <c r="B101" s="15" t="s">
        <v>2730</v>
      </c>
      <c r="C101" s="15" t="s">
        <v>2731</v>
      </c>
      <c r="D101" s="15" t="s">
        <v>2732</v>
      </c>
      <c r="E101" s="15" t="s">
        <v>467</v>
      </c>
      <c r="F101" s="15"/>
      <c r="G101" s="15"/>
      <c r="H101" s="72" t="s">
        <v>7167</v>
      </c>
      <c r="I101" s="330">
        <v>354562</v>
      </c>
      <c r="J101" s="330">
        <v>1233042</v>
      </c>
      <c r="K101" s="15"/>
      <c r="L101" s="73" t="s">
        <v>107</v>
      </c>
      <c r="M101" s="15"/>
      <c r="N101" s="15"/>
      <c r="O101" s="15"/>
      <c r="P101" s="73" t="s">
        <v>2896</v>
      </c>
      <c r="Q101" s="73" t="s">
        <v>2750</v>
      </c>
      <c r="R101" s="73" t="s">
        <v>2840</v>
      </c>
      <c r="S101" s="15"/>
      <c r="T101" s="15"/>
      <c r="U101" s="15"/>
      <c r="V101" s="15"/>
      <c r="W101" s="15"/>
      <c r="X101" s="15"/>
      <c r="Y101" s="75" t="s">
        <v>2737</v>
      </c>
      <c r="Z101" s="15"/>
      <c r="AA101" s="75" t="s">
        <v>2776</v>
      </c>
      <c r="AB101" s="15"/>
      <c r="AC101" s="76"/>
      <c r="AD101" s="76"/>
      <c r="AE101" s="76"/>
      <c r="AF101" s="76"/>
      <c r="AG101" s="76"/>
      <c r="AH101" s="76"/>
      <c r="AI101" s="76"/>
    </row>
    <row r="102" spans="1:35" ht="26.25" customHeight="1" x14ac:dyDescent="0.3">
      <c r="A102" s="15">
        <v>101</v>
      </c>
      <c r="B102" s="15" t="s">
        <v>2730</v>
      </c>
      <c r="C102" s="15" t="s">
        <v>2731</v>
      </c>
      <c r="D102" s="15" t="s">
        <v>2732</v>
      </c>
      <c r="E102" s="15" t="s">
        <v>467</v>
      </c>
      <c r="F102" s="15"/>
      <c r="G102" s="15"/>
      <c r="H102" s="72" t="s">
        <v>7168</v>
      </c>
      <c r="I102" s="330">
        <v>353508</v>
      </c>
      <c r="J102" s="330">
        <v>1231744</v>
      </c>
      <c r="K102" s="15"/>
      <c r="L102" s="73" t="s">
        <v>107</v>
      </c>
      <c r="M102" s="15"/>
      <c r="N102" s="15"/>
      <c r="O102" s="15"/>
      <c r="P102" s="73" t="s">
        <v>2897</v>
      </c>
      <c r="Q102" s="73" t="s">
        <v>2750</v>
      </c>
      <c r="R102" s="73" t="s">
        <v>2898</v>
      </c>
      <c r="S102" s="15"/>
      <c r="T102" s="15"/>
      <c r="U102" s="15"/>
      <c r="V102" s="15"/>
      <c r="W102" s="15"/>
      <c r="X102" s="15"/>
      <c r="Y102" s="75" t="s">
        <v>2737</v>
      </c>
      <c r="Z102" s="15"/>
      <c r="AA102" s="75" t="s">
        <v>2776</v>
      </c>
      <c r="AB102" s="15"/>
      <c r="AC102" s="76"/>
      <c r="AD102" s="76"/>
      <c r="AE102" s="76"/>
      <c r="AF102" s="76"/>
      <c r="AG102" s="76"/>
      <c r="AH102" s="76"/>
      <c r="AI102" s="76"/>
    </row>
    <row r="103" spans="1:35" ht="26.25" customHeight="1" x14ac:dyDescent="0.3">
      <c r="A103" s="15">
        <v>102</v>
      </c>
      <c r="B103" s="15" t="s">
        <v>2730</v>
      </c>
      <c r="C103" s="15" t="s">
        <v>2731</v>
      </c>
      <c r="D103" s="15" t="s">
        <v>2732</v>
      </c>
      <c r="E103" s="15" t="s">
        <v>467</v>
      </c>
      <c r="F103" s="15"/>
      <c r="G103" s="15"/>
      <c r="H103" s="72" t="s">
        <v>7169</v>
      </c>
      <c r="I103" s="330">
        <v>353154</v>
      </c>
      <c r="J103" s="330">
        <v>1231658</v>
      </c>
      <c r="K103" s="15"/>
      <c r="L103" s="73" t="s">
        <v>107</v>
      </c>
      <c r="M103" s="15"/>
      <c r="N103" s="15"/>
      <c r="O103" s="15"/>
      <c r="P103" s="73" t="s">
        <v>2899</v>
      </c>
      <c r="Q103" s="73" t="s">
        <v>2750</v>
      </c>
      <c r="R103" s="73" t="s">
        <v>2836</v>
      </c>
      <c r="S103" s="15"/>
      <c r="T103" s="15"/>
      <c r="U103" s="15"/>
      <c r="V103" s="15"/>
      <c r="W103" s="15"/>
      <c r="X103" s="15"/>
      <c r="Y103" s="75" t="s">
        <v>2737</v>
      </c>
      <c r="Z103" s="15"/>
      <c r="AA103" s="75" t="s">
        <v>2776</v>
      </c>
      <c r="AB103" s="15"/>
      <c r="AC103" s="76"/>
      <c r="AD103" s="76"/>
      <c r="AE103" s="76"/>
      <c r="AF103" s="76"/>
      <c r="AG103" s="76"/>
      <c r="AH103" s="76"/>
      <c r="AI103" s="76"/>
    </row>
    <row r="104" spans="1:35" ht="26.25" customHeight="1" x14ac:dyDescent="0.3">
      <c r="A104" s="15">
        <v>103</v>
      </c>
      <c r="B104" s="15" t="s">
        <v>2730</v>
      </c>
      <c r="C104" s="15" t="s">
        <v>2731</v>
      </c>
      <c r="D104" s="15" t="s">
        <v>2732</v>
      </c>
      <c r="E104" s="15" t="s">
        <v>467</v>
      </c>
      <c r="F104" s="15"/>
      <c r="G104" s="15"/>
      <c r="H104" s="72" t="s">
        <v>7170</v>
      </c>
      <c r="I104" s="330">
        <v>354330</v>
      </c>
      <c r="J104" s="330">
        <v>1233235</v>
      </c>
      <c r="K104" s="15"/>
      <c r="L104" s="73" t="s">
        <v>107</v>
      </c>
      <c r="M104" s="15"/>
      <c r="N104" s="15"/>
      <c r="O104" s="15"/>
      <c r="P104" s="73" t="s">
        <v>2900</v>
      </c>
      <c r="Q104" s="73" t="s">
        <v>2735</v>
      </c>
      <c r="R104" s="74" t="s">
        <v>2736</v>
      </c>
      <c r="S104" s="15"/>
      <c r="T104" s="15"/>
      <c r="U104" s="15"/>
      <c r="V104" s="15"/>
      <c r="W104" s="15"/>
      <c r="X104" s="15"/>
      <c r="Y104" s="75" t="s">
        <v>2737</v>
      </c>
      <c r="Z104" s="15"/>
      <c r="AA104" s="75" t="s">
        <v>2759</v>
      </c>
      <c r="AB104" s="15"/>
      <c r="AC104" s="76"/>
      <c r="AD104" s="76"/>
      <c r="AE104" s="76"/>
      <c r="AF104" s="76"/>
      <c r="AG104" s="76"/>
      <c r="AH104" s="76"/>
      <c r="AI104" s="76"/>
    </row>
    <row r="105" spans="1:35" ht="26.25" customHeight="1" x14ac:dyDescent="0.3">
      <c r="A105" s="15">
        <v>104</v>
      </c>
      <c r="B105" s="15" t="s">
        <v>2730</v>
      </c>
      <c r="C105" s="15" t="s">
        <v>2731</v>
      </c>
      <c r="D105" s="15" t="s">
        <v>2732</v>
      </c>
      <c r="E105" s="15" t="s">
        <v>467</v>
      </c>
      <c r="F105" s="15"/>
      <c r="G105" s="15"/>
      <c r="H105" s="72" t="s">
        <v>7171</v>
      </c>
      <c r="I105" s="330">
        <v>353348</v>
      </c>
      <c r="J105" s="330">
        <v>1231881</v>
      </c>
      <c r="K105" s="15"/>
      <c r="L105" s="73" t="s">
        <v>107</v>
      </c>
      <c r="M105" s="15"/>
      <c r="N105" s="15"/>
      <c r="O105" s="15"/>
      <c r="P105" s="73" t="s">
        <v>2901</v>
      </c>
      <c r="Q105" s="73" t="s">
        <v>2735</v>
      </c>
      <c r="R105" s="73" t="s">
        <v>2802</v>
      </c>
      <c r="S105" s="15"/>
      <c r="T105" s="15"/>
      <c r="U105" s="15"/>
      <c r="V105" s="15"/>
      <c r="W105" s="15"/>
      <c r="X105" s="15"/>
      <c r="Y105" s="75" t="s">
        <v>2740</v>
      </c>
      <c r="Z105" s="15"/>
      <c r="AA105" s="75" t="s">
        <v>2754</v>
      </c>
      <c r="AB105" s="15"/>
      <c r="AC105" s="76"/>
      <c r="AD105" s="76"/>
      <c r="AE105" s="76"/>
      <c r="AF105" s="76"/>
      <c r="AG105" s="76"/>
      <c r="AH105" s="76"/>
      <c r="AI105" s="76"/>
    </row>
    <row r="106" spans="1:35" ht="26.25" customHeight="1" x14ac:dyDescent="0.3">
      <c r="A106" s="15">
        <v>105</v>
      </c>
      <c r="B106" s="15" t="s">
        <v>2730</v>
      </c>
      <c r="C106" s="15" t="s">
        <v>2731</v>
      </c>
      <c r="D106" s="15" t="s">
        <v>2732</v>
      </c>
      <c r="E106" s="15" t="s">
        <v>467</v>
      </c>
      <c r="F106" s="15"/>
      <c r="G106" s="15"/>
      <c r="H106" s="72" t="s">
        <v>7172</v>
      </c>
      <c r="I106" s="330">
        <v>353139</v>
      </c>
      <c r="J106" s="330">
        <v>1231830</v>
      </c>
      <c r="K106" s="15"/>
      <c r="L106" s="73" t="s">
        <v>107</v>
      </c>
      <c r="M106" s="15"/>
      <c r="N106" s="15"/>
      <c r="O106" s="15"/>
      <c r="P106" s="73" t="s">
        <v>2902</v>
      </c>
      <c r="Q106" s="73" t="s">
        <v>2750</v>
      </c>
      <c r="R106" s="73" t="s">
        <v>2903</v>
      </c>
      <c r="S106" s="15"/>
      <c r="T106" s="15"/>
      <c r="U106" s="15"/>
      <c r="V106" s="15"/>
      <c r="W106" s="15"/>
      <c r="X106" s="15"/>
      <c r="Y106" s="75" t="s">
        <v>2737</v>
      </c>
      <c r="Z106" s="15"/>
      <c r="AA106" s="75" t="s">
        <v>2776</v>
      </c>
      <c r="AB106" s="15"/>
      <c r="AC106" s="76"/>
      <c r="AD106" s="76"/>
      <c r="AE106" s="76"/>
      <c r="AF106" s="76"/>
      <c r="AG106" s="76"/>
      <c r="AH106" s="76"/>
      <c r="AI106" s="76"/>
    </row>
    <row r="107" spans="1:35" ht="26.25" customHeight="1" x14ac:dyDescent="0.3">
      <c r="A107" s="15">
        <v>106</v>
      </c>
      <c r="B107" s="15" t="s">
        <v>2730</v>
      </c>
      <c r="C107" s="15" t="s">
        <v>2731</v>
      </c>
      <c r="D107" s="15" t="s">
        <v>2732</v>
      </c>
      <c r="E107" s="15" t="s">
        <v>467</v>
      </c>
      <c r="F107" s="15"/>
      <c r="G107" s="15"/>
      <c r="H107" s="72" t="s">
        <v>7173</v>
      </c>
      <c r="I107" s="330">
        <v>352918</v>
      </c>
      <c r="J107" s="330">
        <v>1233004</v>
      </c>
      <c r="K107" s="15"/>
      <c r="L107" s="73" t="s">
        <v>107</v>
      </c>
      <c r="M107" s="15"/>
      <c r="N107" s="15"/>
      <c r="O107" s="15"/>
      <c r="P107" s="73" t="s">
        <v>2904</v>
      </c>
      <c r="Q107" s="73" t="s">
        <v>2750</v>
      </c>
      <c r="R107" s="73" t="s">
        <v>2905</v>
      </c>
      <c r="S107" s="15"/>
      <c r="T107" s="15"/>
      <c r="U107" s="15"/>
      <c r="V107" s="15"/>
      <c r="W107" s="15"/>
      <c r="X107" s="15"/>
      <c r="Y107" s="75" t="s">
        <v>2737</v>
      </c>
      <c r="Z107" s="15"/>
      <c r="AA107" s="75" t="s">
        <v>2776</v>
      </c>
      <c r="AB107" s="15"/>
      <c r="AC107" s="76"/>
      <c r="AD107" s="76"/>
      <c r="AE107" s="76"/>
      <c r="AF107" s="76"/>
      <c r="AG107" s="76"/>
      <c r="AH107" s="76"/>
      <c r="AI107" s="76"/>
    </row>
    <row r="108" spans="1:35" ht="26.25" customHeight="1" x14ac:dyDescent="0.3">
      <c r="A108" s="15">
        <v>107</v>
      </c>
      <c r="B108" s="15" t="s">
        <v>2730</v>
      </c>
      <c r="C108" s="15" t="s">
        <v>2731</v>
      </c>
      <c r="D108" s="15" t="s">
        <v>2732</v>
      </c>
      <c r="E108" s="15" t="s">
        <v>467</v>
      </c>
      <c r="F108" s="15"/>
      <c r="G108" s="15"/>
      <c r="H108" s="72" t="s">
        <v>7174</v>
      </c>
      <c r="I108" s="330">
        <v>353265</v>
      </c>
      <c r="J108" s="330">
        <v>1233162</v>
      </c>
      <c r="K108" s="15"/>
      <c r="L108" s="73" t="s">
        <v>2906</v>
      </c>
      <c r="M108" s="15"/>
      <c r="N108" s="15"/>
      <c r="O108" s="15"/>
      <c r="P108" s="73" t="s">
        <v>2907</v>
      </c>
      <c r="Q108" s="73" t="s">
        <v>2750</v>
      </c>
      <c r="R108" s="73" t="s">
        <v>2908</v>
      </c>
      <c r="S108" s="15"/>
      <c r="T108" s="15"/>
      <c r="U108" s="15"/>
      <c r="V108" s="15"/>
      <c r="W108" s="15"/>
      <c r="X108" s="15"/>
      <c r="Y108" s="75" t="s">
        <v>2737</v>
      </c>
      <c r="Z108" s="15"/>
      <c r="AA108" s="75" t="s">
        <v>2909</v>
      </c>
      <c r="AB108" s="15"/>
      <c r="AC108" s="76"/>
      <c r="AD108" s="76"/>
      <c r="AE108" s="76"/>
      <c r="AF108" s="76"/>
      <c r="AG108" s="76"/>
      <c r="AH108" s="76"/>
      <c r="AI108" s="76"/>
    </row>
    <row r="109" spans="1:35" ht="26.25" customHeight="1" x14ac:dyDescent="0.3">
      <c r="A109" s="15">
        <v>108</v>
      </c>
      <c r="B109" s="15" t="s">
        <v>2730</v>
      </c>
      <c r="C109" s="15" t="s">
        <v>2731</v>
      </c>
      <c r="D109" s="15" t="s">
        <v>2732</v>
      </c>
      <c r="E109" s="15" t="s">
        <v>467</v>
      </c>
      <c r="F109" s="15"/>
      <c r="G109" s="15"/>
      <c r="H109" s="72" t="s">
        <v>7175</v>
      </c>
      <c r="I109" s="330">
        <v>353330</v>
      </c>
      <c r="J109" s="330">
        <v>1231803</v>
      </c>
      <c r="K109" s="15"/>
      <c r="L109" s="73" t="s">
        <v>440</v>
      </c>
      <c r="M109" s="15"/>
      <c r="N109" s="15"/>
      <c r="O109" s="15"/>
      <c r="P109" s="73" t="s">
        <v>2910</v>
      </c>
      <c r="Q109" s="73" t="s">
        <v>2735</v>
      </c>
      <c r="R109" s="73" t="s">
        <v>2796</v>
      </c>
      <c r="S109" s="15"/>
      <c r="T109" s="15"/>
      <c r="U109" s="15"/>
      <c r="V109" s="15"/>
      <c r="W109" s="15"/>
      <c r="X109" s="15"/>
      <c r="Y109" s="75" t="s">
        <v>2737</v>
      </c>
      <c r="Z109" s="15"/>
      <c r="AA109" s="75" t="s">
        <v>2759</v>
      </c>
      <c r="AB109" s="15"/>
      <c r="AC109" s="76"/>
      <c r="AD109" s="76"/>
      <c r="AE109" s="76"/>
      <c r="AF109" s="76"/>
      <c r="AG109" s="76"/>
      <c r="AH109" s="76"/>
      <c r="AI109" s="76"/>
    </row>
    <row r="110" spans="1:35" ht="26.25" customHeight="1" x14ac:dyDescent="0.3">
      <c r="A110" s="15">
        <v>109</v>
      </c>
      <c r="B110" s="15" t="s">
        <v>2730</v>
      </c>
      <c r="C110" s="15" t="s">
        <v>2731</v>
      </c>
      <c r="D110" s="15" t="s">
        <v>2732</v>
      </c>
      <c r="E110" s="15" t="s">
        <v>467</v>
      </c>
      <c r="F110" s="15"/>
      <c r="G110" s="15"/>
      <c r="H110" s="72" t="s">
        <v>7176</v>
      </c>
      <c r="I110" s="330">
        <v>354420</v>
      </c>
      <c r="J110" s="330">
        <v>1233019</v>
      </c>
      <c r="K110" s="15"/>
      <c r="L110" s="73" t="s">
        <v>440</v>
      </c>
      <c r="M110" s="15"/>
      <c r="N110" s="15"/>
      <c r="O110" s="15"/>
      <c r="P110" s="73" t="s">
        <v>2911</v>
      </c>
      <c r="Q110" s="73" t="s">
        <v>2735</v>
      </c>
      <c r="R110" s="73" t="s">
        <v>2802</v>
      </c>
      <c r="S110" s="15"/>
      <c r="T110" s="15"/>
      <c r="U110" s="15"/>
      <c r="V110" s="15"/>
      <c r="W110" s="15"/>
      <c r="X110" s="15"/>
      <c r="Y110" s="75" t="s">
        <v>2737</v>
      </c>
      <c r="Z110" s="15"/>
      <c r="AA110" s="75" t="s">
        <v>2776</v>
      </c>
      <c r="AB110" s="15"/>
      <c r="AC110" s="76"/>
      <c r="AD110" s="76"/>
      <c r="AE110" s="76"/>
      <c r="AF110" s="76"/>
      <c r="AG110" s="76"/>
      <c r="AH110" s="76"/>
      <c r="AI110" s="76"/>
    </row>
    <row r="111" spans="1:35" ht="26.25" customHeight="1" x14ac:dyDescent="0.3">
      <c r="A111" s="15">
        <v>110</v>
      </c>
      <c r="B111" s="15" t="s">
        <v>2730</v>
      </c>
      <c r="C111" s="15" t="s">
        <v>2731</v>
      </c>
      <c r="D111" s="15" t="s">
        <v>2732</v>
      </c>
      <c r="E111" s="15" t="s">
        <v>467</v>
      </c>
      <c r="F111" s="15"/>
      <c r="G111" s="15"/>
      <c r="H111" s="72" t="s">
        <v>7177</v>
      </c>
      <c r="I111" s="330">
        <v>352977</v>
      </c>
      <c r="J111" s="330">
        <v>1231922</v>
      </c>
      <c r="K111" s="15"/>
      <c r="L111" s="73" t="s">
        <v>440</v>
      </c>
      <c r="M111" s="15"/>
      <c r="N111" s="15"/>
      <c r="O111" s="15"/>
      <c r="P111" s="73" t="s">
        <v>2912</v>
      </c>
      <c r="Q111" s="73" t="s">
        <v>2735</v>
      </c>
      <c r="R111" s="73" t="s">
        <v>2747</v>
      </c>
      <c r="S111" s="15"/>
      <c r="T111" s="15"/>
      <c r="U111" s="15"/>
      <c r="V111" s="15"/>
      <c r="W111" s="15"/>
      <c r="X111" s="15"/>
      <c r="Y111" s="75" t="s">
        <v>2737</v>
      </c>
      <c r="Z111" s="15"/>
      <c r="AA111" s="75" t="s">
        <v>2759</v>
      </c>
      <c r="AB111" s="15"/>
      <c r="AC111" s="76"/>
      <c r="AD111" s="76"/>
      <c r="AE111" s="76"/>
      <c r="AF111" s="76"/>
      <c r="AG111" s="76"/>
      <c r="AH111" s="76"/>
      <c r="AI111" s="76"/>
    </row>
    <row r="112" spans="1:35" ht="26.25" customHeight="1" x14ac:dyDescent="0.3">
      <c r="A112" s="15">
        <v>111</v>
      </c>
      <c r="B112" s="15" t="s">
        <v>2730</v>
      </c>
      <c r="C112" s="15" t="s">
        <v>2731</v>
      </c>
      <c r="D112" s="15" t="s">
        <v>2913</v>
      </c>
      <c r="E112" s="15" t="s">
        <v>2914</v>
      </c>
      <c r="F112" s="15"/>
      <c r="G112" s="15"/>
      <c r="H112" s="72" t="s">
        <v>7178</v>
      </c>
      <c r="I112" s="330">
        <v>362139</v>
      </c>
      <c r="J112" s="330">
        <v>1232659</v>
      </c>
      <c r="K112" s="15"/>
      <c r="L112" s="73" t="s">
        <v>107</v>
      </c>
      <c r="M112" s="15"/>
      <c r="N112" s="15"/>
      <c r="O112" s="15"/>
      <c r="P112" s="73" t="s">
        <v>2915</v>
      </c>
      <c r="Q112" s="73" t="s">
        <v>2735</v>
      </c>
      <c r="R112" s="73" t="s">
        <v>2802</v>
      </c>
      <c r="S112" s="15"/>
      <c r="T112" s="15"/>
      <c r="U112" s="15"/>
      <c r="V112" s="15"/>
      <c r="W112" s="15"/>
      <c r="X112" s="15"/>
      <c r="Y112" s="75" t="s">
        <v>2847</v>
      </c>
      <c r="Z112" s="15"/>
      <c r="AA112" s="75" t="s">
        <v>2776</v>
      </c>
      <c r="AB112" s="15"/>
      <c r="AC112" s="76"/>
      <c r="AD112" s="76"/>
      <c r="AE112" s="76"/>
      <c r="AF112" s="76"/>
      <c r="AG112" s="76"/>
      <c r="AH112" s="76"/>
      <c r="AI112" s="76"/>
    </row>
    <row r="113" spans="1:35" ht="26.25" customHeight="1" x14ac:dyDescent="0.3">
      <c r="A113" s="15">
        <v>112</v>
      </c>
      <c r="B113" s="15" t="s">
        <v>2730</v>
      </c>
      <c r="C113" s="15" t="s">
        <v>2731</v>
      </c>
      <c r="D113" s="15" t="s">
        <v>2913</v>
      </c>
      <c r="E113" s="15" t="s">
        <v>2914</v>
      </c>
      <c r="F113" s="15"/>
      <c r="G113" s="15"/>
      <c r="H113" s="72" t="s">
        <v>7179</v>
      </c>
      <c r="I113" s="330">
        <v>362814</v>
      </c>
      <c r="J113" s="330">
        <v>1232614</v>
      </c>
      <c r="K113" s="15"/>
      <c r="L113" s="73" t="s">
        <v>107</v>
      </c>
      <c r="M113" s="15"/>
      <c r="N113" s="15"/>
      <c r="O113" s="15"/>
      <c r="P113" s="73" t="s">
        <v>2916</v>
      </c>
      <c r="Q113" s="73" t="s">
        <v>2735</v>
      </c>
      <c r="R113" s="73" t="s">
        <v>2800</v>
      </c>
      <c r="S113" s="15"/>
      <c r="T113" s="15"/>
      <c r="U113" s="15"/>
      <c r="V113" s="15"/>
      <c r="W113" s="15"/>
      <c r="X113" s="15"/>
      <c r="Y113" s="75" t="s">
        <v>2740</v>
      </c>
      <c r="Z113" s="15"/>
      <c r="AA113" s="75" t="s">
        <v>2776</v>
      </c>
      <c r="AB113" s="15"/>
      <c r="AC113" s="76"/>
      <c r="AD113" s="76"/>
      <c r="AE113" s="76"/>
      <c r="AF113" s="76"/>
      <c r="AG113" s="76"/>
      <c r="AH113" s="76"/>
      <c r="AI113" s="76"/>
    </row>
    <row r="114" spans="1:35" ht="26.25" customHeight="1" x14ac:dyDescent="0.3">
      <c r="A114" s="15">
        <v>113</v>
      </c>
      <c r="B114" s="15" t="s">
        <v>2730</v>
      </c>
      <c r="C114" s="15" t="s">
        <v>2731</v>
      </c>
      <c r="D114" s="15" t="s">
        <v>2913</v>
      </c>
      <c r="E114" s="15" t="s">
        <v>2914</v>
      </c>
      <c r="F114" s="15"/>
      <c r="G114" s="15"/>
      <c r="H114" s="72" t="s">
        <v>7180</v>
      </c>
      <c r="I114" s="330">
        <v>363050</v>
      </c>
      <c r="J114" s="330">
        <v>1232845</v>
      </c>
      <c r="K114" s="15"/>
      <c r="L114" s="73" t="s">
        <v>107</v>
      </c>
      <c r="M114" s="15"/>
      <c r="N114" s="15"/>
      <c r="O114" s="15"/>
      <c r="P114" s="73" t="s">
        <v>2917</v>
      </c>
      <c r="Q114" s="73" t="s">
        <v>2735</v>
      </c>
      <c r="R114" s="73" t="s">
        <v>2747</v>
      </c>
      <c r="S114" s="15"/>
      <c r="T114" s="15"/>
      <c r="U114" s="15"/>
      <c r="V114" s="15"/>
      <c r="W114" s="15"/>
      <c r="X114" s="15"/>
      <c r="Y114" s="75" t="s">
        <v>2740</v>
      </c>
      <c r="Z114" s="15"/>
      <c r="AA114" s="75" t="s">
        <v>2776</v>
      </c>
      <c r="AB114" s="15"/>
      <c r="AC114" s="76"/>
      <c r="AD114" s="76"/>
      <c r="AE114" s="76"/>
      <c r="AF114" s="76"/>
      <c r="AG114" s="76"/>
      <c r="AH114" s="76"/>
      <c r="AI114" s="76"/>
    </row>
    <row r="115" spans="1:35" ht="26.25" customHeight="1" x14ac:dyDescent="0.3">
      <c r="A115" s="15">
        <v>114</v>
      </c>
      <c r="B115" s="15" t="s">
        <v>2730</v>
      </c>
      <c r="C115" s="15" t="s">
        <v>2731</v>
      </c>
      <c r="D115" s="15" t="s">
        <v>2913</v>
      </c>
      <c r="E115" s="15" t="s">
        <v>2914</v>
      </c>
      <c r="F115" s="15"/>
      <c r="G115" s="15"/>
      <c r="H115" s="72" t="s">
        <v>7181</v>
      </c>
      <c r="I115" s="330">
        <v>362891</v>
      </c>
      <c r="J115" s="330">
        <v>1232682</v>
      </c>
      <c r="K115" s="15"/>
      <c r="L115" s="73" t="s">
        <v>107</v>
      </c>
      <c r="M115" s="15"/>
      <c r="N115" s="15"/>
      <c r="O115" s="15"/>
      <c r="P115" s="73" t="s">
        <v>2918</v>
      </c>
      <c r="Q115" s="73" t="s">
        <v>2735</v>
      </c>
      <c r="R115" s="74" t="s">
        <v>2736</v>
      </c>
      <c r="S115" s="15"/>
      <c r="T115" s="15"/>
      <c r="U115" s="15"/>
      <c r="V115" s="15"/>
      <c r="W115" s="15"/>
      <c r="X115" s="15"/>
      <c r="Y115" s="75" t="s">
        <v>2740</v>
      </c>
      <c r="Z115" s="15"/>
      <c r="AA115" s="75" t="s">
        <v>2776</v>
      </c>
      <c r="AB115" s="15"/>
      <c r="AC115" s="76"/>
      <c r="AD115" s="76"/>
      <c r="AE115" s="76"/>
      <c r="AF115" s="76"/>
      <c r="AG115" s="76"/>
      <c r="AH115" s="76"/>
      <c r="AI115" s="76"/>
    </row>
    <row r="116" spans="1:35" ht="26.25" customHeight="1" x14ac:dyDescent="0.3">
      <c r="A116" s="15">
        <v>115</v>
      </c>
      <c r="B116" s="15" t="s">
        <v>2730</v>
      </c>
      <c r="C116" s="15" t="s">
        <v>2731</v>
      </c>
      <c r="D116" s="15" t="s">
        <v>2913</v>
      </c>
      <c r="E116" s="15" t="s">
        <v>2914</v>
      </c>
      <c r="F116" s="15"/>
      <c r="G116" s="15"/>
      <c r="H116" s="72" t="s">
        <v>7182</v>
      </c>
      <c r="I116" s="330">
        <v>362956</v>
      </c>
      <c r="J116" s="330">
        <v>1232746</v>
      </c>
      <c r="K116" s="15"/>
      <c r="L116" s="73" t="s">
        <v>107</v>
      </c>
      <c r="M116" s="15"/>
      <c r="N116" s="15"/>
      <c r="O116" s="15"/>
      <c r="P116" s="73" t="s">
        <v>2919</v>
      </c>
      <c r="Q116" s="73" t="s">
        <v>2735</v>
      </c>
      <c r="R116" s="73" t="s">
        <v>2802</v>
      </c>
      <c r="S116" s="15"/>
      <c r="T116" s="15"/>
      <c r="U116" s="15"/>
      <c r="V116" s="15"/>
      <c r="W116" s="15"/>
      <c r="X116" s="15"/>
      <c r="Y116" s="75" t="s">
        <v>2737</v>
      </c>
      <c r="Z116" s="15"/>
      <c r="AA116" s="75" t="s">
        <v>2776</v>
      </c>
      <c r="AB116" s="15"/>
      <c r="AC116" s="76"/>
      <c r="AD116" s="76"/>
      <c r="AE116" s="76"/>
      <c r="AF116" s="76"/>
      <c r="AG116" s="76"/>
      <c r="AH116" s="76"/>
      <c r="AI116" s="76"/>
    </row>
    <row r="117" spans="1:35" ht="26.25" customHeight="1" x14ac:dyDescent="0.3">
      <c r="A117" s="15">
        <v>116</v>
      </c>
      <c r="B117" s="15" t="s">
        <v>2730</v>
      </c>
      <c r="C117" s="15" t="s">
        <v>2731</v>
      </c>
      <c r="D117" s="15" t="s">
        <v>2913</v>
      </c>
      <c r="E117" s="15" t="s">
        <v>2914</v>
      </c>
      <c r="F117" s="15"/>
      <c r="G117" s="15"/>
      <c r="H117" s="72" t="s">
        <v>7183</v>
      </c>
      <c r="I117" s="330">
        <v>362731</v>
      </c>
      <c r="J117" s="330">
        <v>1232600</v>
      </c>
      <c r="K117" s="15"/>
      <c r="L117" s="73" t="s">
        <v>440</v>
      </c>
      <c r="M117" s="15"/>
      <c r="N117" s="15"/>
      <c r="O117" s="15"/>
      <c r="P117" s="79" t="s">
        <v>2920</v>
      </c>
      <c r="Q117" s="73" t="s">
        <v>2735</v>
      </c>
      <c r="R117" s="73" t="s">
        <v>2747</v>
      </c>
      <c r="S117" s="15"/>
      <c r="T117" s="15"/>
      <c r="U117" s="15"/>
      <c r="V117" s="15"/>
      <c r="W117" s="15"/>
      <c r="X117" s="15"/>
      <c r="Y117" s="75" t="s">
        <v>2737</v>
      </c>
      <c r="Z117" s="15"/>
      <c r="AA117" s="75" t="s">
        <v>2759</v>
      </c>
      <c r="AB117" s="15"/>
      <c r="AC117" s="76"/>
      <c r="AD117" s="76"/>
      <c r="AE117" s="76"/>
      <c r="AF117" s="76"/>
      <c r="AG117" s="76"/>
      <c r="AH117" s="76"/>
      <c r="AI117" s="76"/>
    </row>
    <row r="118" spans="1:35" ht="26.25" customHeight="1" x14ac:dyDescent="0.3">
      <c r="A118" s="15">
        <v>117</v>
      </c>
      <c r="B118" s="15" t="s">
        <v>2730</v>
      </c>
      <c r="C118" s="15" t="s">
        <v>2731</v>
      </c>
      <c r="D118" s="15" t="s">
        <v>2913</v>
      </c>
      <c r="E118" s="15" t="s">
        <v>2914</v>
      </c>
      <c r="F118" s="15"/>
      <c r="G118" s="15"/>
      <c r="H118" s="72" t="s">
        <v>7184</v>
      </c>
      <c r="I118" s="330">
        <v>363021</v>
      </c>
      <c r="J118" s="330">
        <v>1232522</v>
      </c>
      <c r="K118" s="15"/>
      <c r="L118" s="73" t="s">
        <v>440</v>
      </c>
      <c r="M118" s="15"/>
      <c r="N118" s="15"/>
      <c r="O118" s="15"/>
      <c r="P118" s="73" t="s">
        <v>2921</v>
      </c>
      <c r="Q118" s="73" t="s">
        <v>2735</v>
      </c>
      <c r="R118" s="73" t="s">
        <v>2922</v>
      </c>
      <c r="S118" s="15"/>
      <c r="T118" s="15"/>
      <c r="U118" s="15"/>
      <c r="V118" s="15"/>
      <c r="W118" s="15"/>
      <c r="X118" s="15"/>
      <c r="Y118" s="75" t="s">
        <v>2740</v>
      </c>
      <c r="Z118" s="15"/>
      <c r="AA118" s="75" t="s">
        <v>2738</v>
      </c>
      <c r="AB118" s="15"/>
      <c r="AC118" s="76"/>
      <c r="AD118" s="76"/>
      <c r="AE118" s="76"/>
      <c r="AF118" s="76"/>
      <c r="AG118" s="76"/>
      <c r="AH118" s="76"/>
      <c r="AI118" s="76"/>
    </row>
    <row r="119" spans="1:35" ht="26.25" customHeight="1" x14ac:dyDescent="0.3">
      <c r="A119" s="15">
        <v>118</v>
      </c>
      <c r="B119" s="15" t="s">
        <v>2730</v>
      </c>
      <c r="C119" s="15" t="s">
        <v>2731</v>
      </c>
      <c r="D119" s="15" t="s">
        <v>2913</v>
      </c>
      <c r="E119" s="15" t="s">
        <v>2914</v>
      </c>
      <c r="F119" s="15"/>
      <c r="G119" s="15"/>
      <c r="H119" s="72" t="s">
        <v>7185</v>
      </c>
      <c r="I119" s="330">
        <v>363009</v>
      </c>
      <c r="J119" s="330">
        <v>1232610</v>
      </c>
      <c r="K119" s="15"/>
      <c r="L119" s="73" t="s">
        <v>440</v>
      </c>
      <c r="M119" s="15"/>
      <c r="N119" s="15"/>
      <c r="O119" s="15"/>
      <c r="P119" s="73" t="s">
        <v>2923</v>
      </c>
      <c r="Q119" s="73" t="s">
        <v>2735</v>
      </c>
      <c r="R119" s="73" t="s">
        <v>2790</v>
      </c>
      <c r="S119" s="15"/>
      <c r="T119" s="15"/>
      <c r="U119" s="15"/>
      <c r="V119" s="15"/>
      <c r="W119" s="15"/>
      <c r="X119" s="15"/>
      <c r="Y119" s="75" t="s">
        <v>2737</v>
      </c>
      <c r="Z119" s="15"/>
      <c r="AA119" s="75" t="s">
        <v>2759</v>
      </c>
      <c r="AB119" s="15"/>
      <c r="AC119" s="76"/>
      <c r="AD119" s="76"/>
      <c r="AE119" s="76"/>
      <c r="AF119" s="76"/>
      <c r="AG119" s="76"/>
      <c r="AH119" s="76"/>
      <c r="AI119" s="76"/>
    </row>
    <row r="120" spans="1:35" ht="26.25" customHeight="1" x14ac:dyDescent="0.3">
      <c r="A120" s="15">
        <v>119</v>
      </c>
      <c r="B120" s="15" t="s">
        <v>2730</v>
      </c>
      <c r="C120" s="15" t="s">
        <v>2731</v>
      </c>
      <c r="D120" s="15" t="s">
        <v>2913</v>
      </c>
      <c r="E120" s="15" t="s">
        <v>2914</v>
      </c>
      <c r="F120" s="15"/>
      <c r="G120" s="15"/>
      <c r="H120" s="72" t="s">
        <v>7186</v>
      </c>
      <c r="I120" s="330">
        <v>363047</v>
      </c>
      <c r="J120" s="330">
        <v>1232605</v>
      </c>
      <c r="K120" s="15"/>
      <c r="L120" s="73" t="s">
        <v>440</v>
      </c>
      <c r="M120" s="15"/>
      <c r="N120" s="15"/>
      <c r="O120" s="15"/>
      <c r="P120" s="73" t="s">
        <v>2924</v>
      </c>
      <c r="Q120" s="73" t="s">
        <v>2735</v>
      </c>
      <c r="R120" s="73" t="s">
        <v>2925</v>
      </c>
      <c r="S120" s="15"/>
      <c r="T120" s="15"/>
      <c r="U120" s="15"/>
      <c r="V120" s="15"/>
      <c r="W120" s="15"/>
      <c r="X120" s="15"/>
      <c r="Y120" s="75" t="s">
        <v>2737</v>
      </c>
      <c r="Z120" s="15"/>
      <c r="AA120" s="75" t="s">
        <v>2738</v>
      </c>
      <c r="AB120" s="15"/>
      <c r="AC120" s="76"/>
      <c r="AD120" s="76"/>
      <c r="AE120" s="76"/>
      <c r="AF120" s="76"/>
      <c r="AG120" s="76"/>
      <c r="AH120" s="76"/>
      <c r="AI120" s="76"/>
    </row>
    <row r="121" spans="1:35" ht="26.25" customHeight="1" x14ac:dyDescent="0.3">
      <c r="A121" s="15">
        <v>120</v>
      </c>
      <c r="B121" s="15" t="s">
        <v>2730</v>
      </c>
      <c r="C121" s="15" t="s">
        <v>2731</v>
      </c>
      <c r="D121" s="15" t="s">
        <v>2913</v>
      </c>
      <c r="E121" s="15" t="s">
        <v>2914</v>
      </c>
      <c r="F121" s="15"/>
      <c r="G121" s="15"/>
      <c r="H121" s="72" t="s">
        <v>7187</v>
      </c>
      <c r="I121" s="330">
        <v>363054</v>
      </c>
      <c r="J121" s="330">
        <v>1232458</v>
      </c>
      <c r="K121" s="15"/>
      <c r="L121" s="73" t="s">
        <v>440</v>
      </c>
      <c r="M121" s="15"/>
      <c r="N121" s="15"/>
      <c r="O121" s="15"/>
      <c r="P121" s="73" t="s">
        <v>2926</v>
      </c>
      <c r="Q121" s="73" t="s">
        <v>2735</v>
      </c>
      <c r="R121" s="73" t="s">
        <v>2800</v>
      </c>
      <c r="S121" s="15"/>
      <c r="T121" s="15"/>
      <c r="U121" s="15"/>
      <c r="V121" s="15"/>
      <c r="W121" s="15"/>
      <c r="X121" s="15"/>
      <c r="Y121" s="75" t="s">
        <v>2737</v>
      </c>
      <c r="Z121" s="15"/>
      <c r="AA121" s="75" t="s">
        <v>2738</v>
      </c>
      <c r="AB121" s="15"/>
      <c r="AC121" s="76"/>
      <c r="AD121" s="76"/>
      <c r="AE121" s="76"/>
      <c r="AF121" s="76"/>
      <c r="AG121" s="76"/>
      <c r="AH121" s="76"/>
      <c r="AI121" s="76"/>
    </row>
    <row r="122" spans="1:35" ht="26.25" customHeight="1" x14ac:dyDescent="0.3">
      <c r="A122" s="15">
        <v>121</v>
      </c>
      <c r="B122" s="15" t="s">
        <v>2730</v>
      </c>
      <c r="C122" s="15" t="s">
        <v>2731</v>
      </c>
      <c r="D122" s="15" t="s">
        <v>2913</v>
      </c>
      <c r="E122" s="15" t="s">
        <v>2914</v>
      </c>
      <c r="F122" s="15"/>
      <c r="G122" s="15"/>
      <c r="H122" s="72" t="s">
        <v>7188</v>
      </c>
      <c r="I122" s="330">
        <v>363225</v>
      </c>
      <c r="J122" s="330">
        <v>1232407</v>
      </c>
      <c r="K122" s="15"/>
      <c r="L122" s="73" t="s">
        <v>440</v>
      </c>
      <c r="M122" s="15"/>
      <c r="N122" s="15"/>
      <c r="O122" s="15"/>
      <c r="P122" s="73" t="s">
        <v>2927</v>
      </c>
      <c r="Q122" s="73" t="s">
        <v>2735</v>
      </c>
      <c r="R122" s="73" t="s">
        <v>2747</v>
      </c>
      <c r="S122" s="15"/>
      <c r="T122" s="15"/>
      <c r="U122" s="15"/>
      <c r="V122" s="15"/>
      <c r="W122" s="15"/>
      <c r="X122" s="15"/>
      <c r="Y122" s="75" t="s">
        <v>2737</v>
      </c>
      <c r="Z122" s="15"/>
      <c r="AA122" s="75" t="s">
        <v>2738</v>
      </c>
      <c r="AB122" s="15"/>
      <c r="AC122" s="76"/>
      <c r="AD122" s="76"/>
      <c r="AE122" s="76"/>
      <c r="AF122" s="76"/>
      <c r="AG122" s="76"/>
      <c r="AH122" s="76"/>
      <c r="AI122" s="76"/>
    </row>
    <row r="123" spans="1:35" ht="26.25" customHeight="1" x14ac:dyDescent="0.3">
      <c r="A123" s="15">
        <v>122</v>
      </c>
      <c r="B123" s="15" t="s">
        <v>2730</v>
      </c>
      <c r="C123" s="15" t="s">
        <v>2731</v>
      </c>
      <c r="D123" s="15" t="s">
        <v>2913</v>
      </c>
      <c r="E123" s="15" t="s">
        <v>2914</v>
      </c>
      <c r="F123" s="15"/>
      <c r="G123" s="15"/>
      <c r="H123" s="72" t="s">
        <v>7189</v>
      </c>
      <c r="I123" s="330">
        <v>363392</v>
      </c>
      <c r="J123" s="330">
        <v>1232295</v>
      </c>
      <c r="K123" s="15"/>
      <c r="L123" s="73" t="s">
        <v>440</v>
      </c>
      <c r="M123" s="15"/>
      <c r="N123" s="15"/>
      <c r="O123" s="15"/>
      <c r="P123" s="73" t="s">
        <v>2928</v>
      </c>
      <c r="Q123" s="73" t="s">
        <v>2735</v>
      </c>
      <c r="R123" s="73" t="s">
        <v>2800</v>
      </c>
      <c r="S123" s="15"/>
      <c r="T123" s="15"/>
      <c r="U123" s="15"/>
      <c r="V123" s="15"/>
      <c r="W123" s="15"/>
      <c r="X123" s="15"/>
      <c r="Y123" s="75" t="s">
        <v>2737</v>
      </c>
      <c r="Z123" s="15"/>
      <c r="AA123" s="75" t="s">
        <v>2738</v>
      </c>
      <c r="AB123" s="15"/>
      <c r="AC123" s="76"/>
      <c r="AD123" s="76"/>
      <c r="AE123" s="76"/>
      <c r="AF123" s="76"/>
      <c r="AG123" s="76"/>
      <c r="AH123" s="76"/>
      <c r="AI123" s="76"/>
    </row>
    <row r="124" spans="1:35" ht="26.25" customHeight="1" x14ac:dyDescent="0.3">
      <c r="A124" s="15">
        <v>123</v>
      </c>
      <c r="B124" s="15" t="s">
        <v>2730</v>
      </c>
      <c r="C124" s="15" t="s">
        <v>2731</v>
      </c>
      <c r="D124" s="15" t="s">
        <v>2913</v>
      </c>
      <c r="E124" s="15" t="s">
        <v>2914</v>
      </c>
      <c r="F124" s="15"/>
      <c r="G124" s="15"/>
      <c r="H124" s="72" t="s">
        <v>7190</v>
      </c>
      <c r="I124" s="330">
        <v>363034</v>
      </c>
      <c r="J124" s="330">
        <v>1232762</v>
      </c>
      <c r="K124" s="15"/>
      <c r="L124" s="73" t="s">
        <v>440</v>
      </c>
      <c r="M124" s="15"/>
      <c r="N124" s="15"/>
      <c r="O124" s="15"/>
      <c r="P124" s="73" t="s">
        <v>2929</v>
      </c>
      <c r="Q124" s="73" t="s">
        <v>2735</v>
      </c>
      <c r="R124" s="74" t="s">
        <v>2736</v>
      </c>
      <c r="S124" s="15"/>
      <c r="T124" s="15"/>
      <c r="U124" s="15"/>
      <c r="V124" s="15"/>
      <c r="W124" s="15"/>
      <c r="X124" s="15"/>
      <c r="Y124" s="75" t="s">
        <v>2737</v>
      </c>
      <c r="Z124" s="15"/>
      <c r="AA124" s="75" t="s">
        <v>2738</v>
      </c>
      <c r="AB124" s="15"/>
      <c r="AC124" s="76"/>
      <c r="AD124" s="76"/>
      <c r="AE124" s="76"/>
      <c r="AF124" s="76"/>
      <c r="AG124" s="76"/>
      <c r="AH124" s="76"/>
      <c r="AI124" s="76"/>
    </row>
    <row r="125" spans="1:35" ht="26.25" customHeight="1" x14ac:dyDescent="0.3">
      <c r="A125" s="15">
        <v>124</v>
      </c>
      <c r="B125" s="15" t="s">
        <v>2730</v>
      </c>
      <c r="C125" s="15" t="s">
        <v>2731</v>
      </c>
      <c r="D125" s="15" t="s">
        <v>2913</v>
      </c>
      <c r="E125" s="15" t="s">
        <v>2914</v>
      </c>
      <c r="F125" s="15"/>
      <c r="G125" s="15"/>
      <c r="H125" s="72" t="s">
        <v>7191</v>
      </c>
      <c r="I125" s="330">
        <v>363171</v>
      </c>
      <c r="J125" s="330">
        <v>1232922</v>
      </c>
      <c r="K125" s="15"/>
      <c r="L125" s="73" t="s">
        <v>107</v>
      </c>
      <c r="M125" s="15"/>
      <c r="N125" s="15"/>
      <c r="O125" s="15"/>
      <c r="P125" s="73" t="s">
        <v>2930</v>
      </c>
      <c r="Q125" s="73" t="s">
        <v>2735</v>
      </c>
      <c r="R125" s="73" t="s">
        <v>2747</v>
      </c>
      <c r="S125" s="15"/>
      <c r="T125" s="15"/>
      <c r="U125" s="15"/>
      <c r="V125" s="15"/>
      <c r="W125" s="15"/>
      <c r="X125" s="15"/>
      <c r="Y125" s="75" t="s">
        <v>2740</v>
      </c>
      <c r="Z125" s="15"/>
      <c r="AA125" s="75" t="s">
        <v>2754</v>
      </c>
      <c r="AB125" s="15"/>
      <c r="AC125" s="76"/>
      <c r="AD125" s="76"/>
      <c r="AE125" s="76"/>
      <c r="AF125" s="76"/>
      <c r="AG125" s="76"/>
      <c r="AH125" s="76"/>
      <c r="AI125" s="76"/>
    </row>
    <row r="126" spans="1:35" ht="26.25" customHeight="1" x14ac:dyDescent="0.3">
      <c r="A126" s="15">
        <v>125</v>
      </c>
      <c r="B126" s="15" t="s">
        <v>2730</v>
      </c>
      <c r="C126" s="15" t="s">
        <v>2731</v>
      </c>
      <c r="D126" s="15" t="s">
        <v>2913</v>
      </c>
      <c r="E126" s="15" t="s">
        <v>2914</v>
      </c>
      <c r="F126" s="15"/>
      <c r="G126" s="15"/>
      <c r="H126" s="72" t="s">
        <v>7192</v>
      </c>
      <c r="I126" s="330">
        <v>363344</v>
      </c>
      <c r="J126" s="330">
        <v>1232599</v>
      </c>
      <c r="K126" s="15"/>
      <c r="L126" s="73" t="s">
        <v>440</v>
      </c>
      <c r="M126" s="15"/>
      <c r="N126" s="15"/>
      <c r="O126" s="15"/>
      <c r="P126" s="73" t="s">
        <v>2931</v>
      </c>
      <c r="Q126" s="73" t="s">
        <v>2735</v>
      </c>
      <c r="R126" s="73" t="s">
        <v>2800</v>
      </c>
      <c r="S126" s="15"/>
      <c r="T126" s="15"/>
      <c r="U126" s="15"/>
      <c r="V126" s="15"/>
      <c r="W126" s="15"/>
      <c r="X126" s="15"/>
      <c r="Y126" s="75" t="s">
        <v>2737</v>
      </c>
      <c r="Z126" s="15"/>
      <c r="AA126" s="75" t="s">
        <v>2738</v>
      </c>
      <c r="AB126" s="15"/>
      <c r="AC126" s="76"/>
      <c r="AD126" s="76"/>
      <c r="AE126" s="76"/>
      <c r="AF126" s="76"/>
      <c r="AG126" s="76"/>
      <c r="AH126" s="76"/>
      <c r="AI126" s="76"/>
    </row>
    <row r="127" spans="1:35" ht="26.25" customHeight="1" x14ac:dyDescent="0.3">
      <c r="A127" s="15">
        <v>126</v>
      </c>
      <c r="B127" s="15" t="s">
        <v>2730</v>
      </c>
      <c r="C127" s="15" t="s">
        <v>2731</v>
      </c>
      <c r="D127" s="15" t="s">
        <v>2913</v>
      </c>
      <c r="E127" s="15" t="s">
        <v>2914</v>
      </c>
      <c r="F127" s="15"/>
      <c r="G127" s="15"/>
      <c r="H127" s="72" t="s">
        <v>7193</v>
      </c>
      <c r="I127" s="330">
        <v>363554</v>
      </c>
      <c r="J127" s="330">
        <v>1232715</v>
      </c>
      <c r="K127" s="15"/>
      <c r="L127" s="73" t="s">
        <v>440</v>
      </c>
      <c r="M127" s="15"/>
      <c r="N127" s="15"/>
      <c r="O127" s="15"/>
      <c r="P127" s="73" t="s">
        <v>2932</v>
      </c>
      <c r="Q127" s="73" t="s">
        <v>2735</v>
      </c>
      <c r="R127" s="73" t="s">
        <v>2747</v>
      </c>
      <c r="S127" s="15"/>
      <c r="T127" s="15"/>
      <c r="U127" s="15"/>
      <c r="V127" s="15"/>
      <c r="W127" s="15"/>
      <c r="X127" s="15"/>
      <c r="Y127" s="75" t="s">
        <v>2933</v>
      </c>
      <c r="Z127" s="15"/>
      <c r="AA127" s="75" t="s">
        <v>2759</v>
      </c>
      <c r="AB127" s="15"/>
      <c r="AC127" s="76"/>
      <c r="AD127" s="76"/>
      <c r="AE127" s="76"/>
      <c r="AF127" s="76"/>
      <c r="AG127" s="76"/>
      <c r="AH127" s="76"/>
      <c r="AI127" s="76"/>
    </row>
    <row r="128" spans="1:35" ht="26.25" customHeight="1" x14ac:dyDescent="0.3">
      <c r="A128" s="15">
        <v>127</v>
      </c>
      <c r="B128" s="15" t="s">
        <v>2730</v>
      </c>
      <c r="C128" s="15" t="s">
        <v>2731</v>
      </c>
      <c r="D128" s="15" t="s">
        <v>2913</v>
      </c>
      <c r="E128" s="15" t="s">
        <v>2934</v>
      </c>
      <c r="F128" s="15"/>
      <c r="G128" s="15"/>
      <c r="H128" s="72" t="s">
        <v>7194</v>
      </c>
      <c r="I128" s="330">
        <v>360985</v>
      </c>
      <c r="J128" s="330">
        <v>1233189</v>
      </c>
      <c r="K128" s="15"/>
      <c r="L128" s="73" t="s">
        <v>107</v>
      </c>
      <c r="M128" s="15"/>
      <c r="N128" s="15"/>
      <c r="O128" s="15"/>
      <c r="P128" s="73" t="s">
        <v>2935</v>
      </c>
      <c r="Q128" s="73" t="s">
        <v>2735</v>
      </c>
      <c r="R128" s="74" t="s">
        <v>2736</v>
      </c>
      <c r="S128" s="15"/>
      <c r="T128" s="15"/>
      <c r="U128" s="15"/>
      <c r="V128" s="15"/>
      <c r="W128" s="15"/>
      <c r="X128" s="15"/>
      <c r="Y128" s="75" t="s">
        <v>2847</v>
      </c>
      <c r="Z128" s="15"/>
      <c r="AA128" s="75" t="s">
        <v>2776</v>
      </c>
      <c r="AB128" s="15"/>
      <c r="AC128" s="76"/>
      <c r="AD128" s="76"/>
      <c r="AE128" s="76"/>
      <c r="AF128" s="76"/>
      <c r="AG128" s="76"/>
      <c r="AH128" s="76"/>
      <c r="AI128" s="76"/>
    </row>
    <row r="129" spans="1:35" ht="26.25" customHeight="1" x14ac:dyDescent="0.3">
      <c r="A129" s="15">
        <v>128</v>
      </c>
      <c r="B129" s="15" t="s">
        <v>2730</v>
      </c>
      <c r="C129" s="15" t="s">
        <v>2731</v>
      </c>
      <c r="D129" s="15" t="s">
        <v>2913</v>
      </c>
      <c r="E129" s="15" t="s">
        <v>2934</v>
      </c>
      <c r="F129" s="15"/>
      <c r="G129" s="15"/>
      <c r="H129" s="72" t="s">
        <v>7195</v>
      </c>
      <c r="I129" s="330">
        <v>360866</v>
      </c>
      <c r="J129" s="330">
        <v>1233042</v>
      </c>
      <c r="K129" s="15"/>
      <c r="L129" s="73" t="s">
        <v>107</v>
      </c>
      <c r="M129" s="15"/>
      <c r="N129" s="15"/>
      <c r="O129" s="15"/>
      <c r="P129" s="73" t="s">
        <v>2936</v>
      </c>
      <c r="Q129" s="73" t="s">
        <v>2735</v>
      </c>
      <c r="R129" s="74" t="s">
        <v>2736</v>
      </c>
      <c r="S129" s="15"/>
      <c r="T129" s="15"/>
      <c r="U129" s="15"/>
      <c r="V129" s="15"/>
      <c r="W129" s="15"/>
      <c r="X129" s="15"/>
      <c r="Y129" s="75" t="s">
        <v>2740</v>
      </c>
      <c r="Z129" s="15"/>
      <c r="AA129" s="75" t="s">
        <v>2776</v>
      </c>
      <c r="AB129" s="15"/>
      <c r="AC129" s="76"/>
      <c r="AD129" s="76"/>
      <c r="AE129" s="76"/>
      <c r="AF129" s="76"/>
      <c r="AG129" s="76"/>
      <c r="AH129" s="76"/>
      <c r="AI129" s="76"/>
    </row>
    <row r="130" spans="1:35" ht="26.25" customHeight="1" x14ac:dyDescent="0.3">
      <c r="A130" s="15">
        <v>129</v>
      </c>
      <c r="B130" s="15" t="s">
        <v>2730</v>
      </c>
      <c r="C130" s="15" t="s">
        <v>2731</v>
      </c>
      <c r="D130" s="15" t="s">
        <v>2913</v>
      </c>
      <c r="E130" s="15" t="s">
        <v>2934</v>
      </c>
      <c r="F130" s="15"/>
      <c r="G130" s="15"/>
      <c r="H130" s="72" t="s">
        <v>7196</v>
      </c>
      <c r="I130" s="330">
        <v>360593</v>
      </c>
      <c r="J130" s="330">
        <v>1233070</v>
      </c>
      <c r="K130" s="15"/>
      <c r="L130" s="73" t="s">
        <v>107</v>
      </c>
      <c r="M130" s="15"/>
      <c r="N130" s="15"/>
      <c r="O130" s="15"/>
      <c r="P130" s="73" t="s">
        <v>2937</v>
      </c>
      <c r="Q130" s="73" t="s">
        <v>2735</v>
      </c>
      <c r="R130" s="73" t="s">
        <v>2790</v>
      </c>
      <c r="S130" s="15"/>
      <c r="T130" s="15"/>
      <c r="U130" s="15"/>
      <c r="V130" s="15"/>
      <c r="W130" s="15"/>
      <c r="X130" s="15"/>
      <c r="Y130" s="75" t="s">
        <v>2756</v>
      </c>
      <c r="Z130" s="15"/>
      <c r="AA130" s="75" t="s">
        <v>2776</v>
      </c>
      <c r="AB130" s="15"/>
      <c r="AC130" s="76"/>
      <c r="AD130" s="76"/>
      <c r="AE130" s="76"/>
      <c r="AF130" s="76"/>
      <c r="AG130" s="76"/>
      <c r="AH130" s="76"/>
      <c r="AI130" s="76"/>
    </row>
    <row r="131" spans="1:35" ht="26.25" customHeight="1" x14ac:dyDescent="0.3">
      <c r="A131" s="15">
        <v>130</v>
      </c>
      <c r="B131" s="15" t="s">
        <v>2730</v>
      </c>
      <c r="C131" s="15" t="s">
        <v>2731</v>
      </c>
      <c r="D131" s="15" t="s">
        <v>2913</v>
      </c>
      <c r="E131" s="15" t="s">
        <v>2934</v>
      </c>
      <c r="F131" s="15"/>
      <c r="G131" s="15"/>
      <c r="H131" s="72" t="s">
        <v>7197</v>
      </c>
      <c r="I131" s="330">
        <v>360462</v>
      </c>
      <c r="J131" s="330">
        <v>1233152</v>
      </c>
      <c r="K131" s="15"/>
      <c r="L131" s="73" t="s">
        <v>107</v>
      </c>
      <c r="M131" s="15"/>
      <c r="N131" s="15"/>
      <c r="O131" s="15"/>
      <c r="P131" s="73" t="s">
        <v>2938</v>
      </c>
      <c r="Q131" s="73" t="s">
        <v>2735</v>
      </c>
      <c r="R131" s="74" t="s">
        <v>2736</v>
      </c>
      <c r="S131" s="15"/>
      <c r="T131" s="15"/>
      <c r="U131" s="15"/>
      <c r="V131" s="15"/>
      <c r="W131" s="15"/>
      <c r="X131" s="15"/>
      <c r="Y131" s="75" t="s">
        <v>2740</v>
      </c>
      <c r="Z131" s="15"/>
      <c r="AA131" s="75" t="s">
        <v>2939</v>
      </c>
      <c r="AB131" s="15"/>
      <c r="AC131" s="76"/>
      <c r="AD131" s="76"/>
      <c r="AE131" s="76"/>
      <c r="AF131" s="76"/>
      <c r="AG131" s="76"/>
      <c r="AH131" s="76"/>
      <c r="AI131" s="76"/>
    </row>
    <row r="132" spans="1:35" ht="26.25" customHeight="1" x14ac:dyDescent="0.3">
      <c r="A132" s="15">
        <v>131</v>
      </c>
      <c r="B132" s="15" t="s">
        <v>2730</v>
      </c>
      <c r="C132" s="15" t="s">
        <v>2731</v>
      </c>
      <c r="D132" s="15" t="s">
        <v>2913</v>
      </c>
      <c r="E132" s="15" t="s">
        <v>2934</v>
      </c>
      <c r="F132" s="15"/>
      <c r="G132" s="15"/>
      <c r="H132" s="72" t="s">
        <v>7198</v>
      </c>
      <c r="I132" s="330">
        <v>360365</v>
      </c>
      <c r="J132" s="330">
        <v>1232999</v>
      </c>
      <c r="K132" s="15"/>
      <c r="L132" s="73" t="s">
        <v>440</v>
      </c>
      <c r="M132" s="15"/>
      <c r="N132" s="15"/>
      <c r="O132" s="15"/>
      <c r="P132" s="73" t="s">
        <v>2940</v>
      </c>
      <c r="Q132" s="73" t="s">
        <v>2735</v>
      </c>
      <c r="R132" s="73" t="s">
        <v>2747</v>
      </c>
      <c r="S132" s="15"/>
      <c r="T132" s="15"/>
      <c r="U132" s="15"/>
      <c r="V132" s="15"/>
      <c r="W132" s="15"/>
      <c r="X132" s="15"/>
      <c r="Y132" s="75" t="s">
        <v>2737</v>
      </c>
      <c r="Z132" s="15"/>
      <c r="AA132" s="75" t="s">
        <v>2776</v>
      </c>
      <c r="AB132" s="15"/>
      <c r="AC132" s="76"/>
      <c r="AD132" s="76"/>
      <c r="AE132" s="76"/>
      <c r="AF132" s="76"/>
      <c r="AG132" s="76"/>
      <c r="AH132" s="76"/>
      <c r="AI132" s="76"/>
    </row>
    <row r="133" spans="1:35" ht="26.25" customHeight="1" x14ac:dyDescent="0.3">
      <c r="A133" s="15">
        <v>132</v>
      </c>
      <c r="B133" s="15" t="s">
        <v>2730</v>
      </c>
      <c r="C133" s="15" t="s">
        <v>2731</v>
      </c>
      <c r="D133" s="15" t="s">
        <v>2913</v>
      </c>
      <c r="E133" s="15" t="s">
        <v>2934</v>
      </c>
      <c r="F133" s="15"/>
      <c r="G133" s="15"/>
      <c r="H133" s="72" t="s">
        <v>7199</v>
      </c>
      <c r="I133" s="330">
        <v>359852</v>
      </c>
      <c r="J133" s="330">
        <v>1233301</v>
      </c>
      <c r="K133" s="15"/>
      <c r="L133" s="73" t="s">
        <v>107</v>
      </c>
      <c r="M133" s="15"/>
      <c r="N133" s="15"/>
      <c r="O133" s="15"/>
      <c r="P133" s="79" t="s">
        <v>2941</v>
      </c>
      <c r="Q133" s="73" t="s">
        <v>2735</v>
      </c>
      <c r="R133" s="73" t="s">
        <v>2747</v>
      </c>
      <c r="S133" s="15"/>
      <c r="T133" s="15"/>
      <c r="U133" s="15"/>
      <c r="V133" s="15"/>
      <c r="W133" s="15"/>
      <c r="X133" s="15"/>
      <c r="Y133" s="75" t="s">
        <v>2737</v>
      </c>
      <c r="Z133" s="15"/>
      <c r="AA133" s="75" t="s">
        <v>2754</v>
      </c>
      <c r="AB133" s="15"/>
      <c r="AC133" s="76"/>
      <c r="AD133" s="76"/>
      <c r="AE133" s="76"/>
      <c r="AF133" s="76"/>
      <c r="AG133" s="76"/>
      <c r="AH133" s="76"/>
      <c r="AI133" s="76"/>
    </row>
    <row r="134" spans="1:35" ht="26.25" customHeight="1" x14ac:dyDescent="0.3">
      <c r="A134" s="15">
        <v>133</v>
      </c>
      <c r="B134" s="15" t="s">
        <v>2730</v>
      </c>
      <c r="C134" s="15" t="s">
        <v>2731</v>
      </c>
      <c r="D134" s="15" t="s">
        <v>2913</v>
      </c>
      <c r="E134" s="15" t="s">
        <v>2934</v>
      </c>
      <c r="F134" s="15"/>
      <c r="G134" s="15"/>
      <c r="H134" s="72" t="s">
        <v>7200</v>
      </c>
      <c r="I134" s="330">
        <v>360164</v>
      </c>
      <c r="J134" s="330">
        <v>1233152</v>
      </c>
      <c r="K134" s="15"/>
      <c r="L134" s="73" t="s">
        <v>440</v>
      </c>
      <c r="M134" s="15"/>
      <c r="N134" s="15"/>
      <c r="O134" s="15"/>
      <c r="P134" s="73" t="s">
        <v>2942</v>
      </c>
      <c r="Q134" s="73" t="s">
        <v>2735</v>
      </c>
      <c r="R134" s="73" t="s">
        <v>2922</v>
      </c>
      <c r="S134" s="15"/>
      <c r="T134" s="15"/>
      <c r="U134" s="15"/>
      <c r="V134" s="15"/>
      <c r="W134" s="15"/>
      <c r="X134" s="15"/>
      <c r="Y134" s="75" t="s">
        <v>2740</v>
      </c>
      <c r="Z134" s="15"/>
      <c r="AA134" s="75" t="s">
        <v>2754</v>
      </c>
      <c r="AB134" s="15"/>
      <c r="AC134" s="76"/>
      <c r="AD134" s="76"/>
      <c r="AE134" s="76"/>
      <c r="AF134" s="76"/>
      <c r="AG134" s="76"/>
      <c r="AH134" s="76"/>
      <c r="AI134" s="76"/>
    </row>
    <row r="135" spans="1:35" ht="26.25" customHeight="1" x14ac:dyDescent="0.3">
      <c r="A135" s="15">
        <v>134</v>
      </c>
      <c r="B135" s="15" t="s">
        <v>2730</v>
      </c>
      <c r="C135" s="15" t="s">
        <v>2731</v>
      </c>
      <c r="D135" s="15" t="s">
        <v>2913</v>
      </c>
      <c r="E135" s="15" t="s">
        <v>2934</v>
      </c>
      <c r="F135" s="15"/>
      <c r="G135" s="15"/>
      <c r="H135" s="72" t="s">
        <v>7201</v>
      </c>
      <c r="I135" s="330">
        <v>360506</v>
      </c>
      <c r="J135" s="330">
        <v>1233168</v>
      </c>
      <c r="K135" s="15"/>
      <c r="L135" s="73" t="s">
        <v>440</v>
      </c>
      <c r="M135" s="15"/>
      <c r="N135" s="15"/>
      <c r="O135" s="15"/>
      <c r="P135" s="73" t="s">
        <v>2943</v>
      </c>
      <c r="Q135" s="73" t="s">
        <v>2735</v>
      </c>
      <c r="R135" s="74" t="s">
        <v>2736</v>
      </c>
      <c r="S135" s="15"/>
      <c r="T135" s="15"/>
      <c r="U135" s="15"/>
      <c r="V135" s="15"/>
      <c r="W135" s="15"/>
      <c r="X135" s="15"/>
      <c r="Y135" s="75" t="s">
        <v>2756</v>
      </c>
      <c r="Z135" s="15"/>
      <c r="AA135" s="75" t="s">
        <v>2754</v>
      </c>
      <c r="AB135" s="15"/>
      <c r="AC135" s="76"/>
      <c r="AD135" s="76"/>
      <c r="AE135" s="76"/>
      <c r="AF135" s="76"/>
      <c r="AG135" s="76"/>
      <c r="AH135" s="76"/>
      <c r="AI135" s="76"/>
    </row>
    <row r="136" spans="1:35" ht="26.25" customHeight="1" x14ac:dyDescent="0.3">
      <c r="A136" s="15">
        <v>135</v>
      </c>
      <c r="B136" s="15" t="s">
        <v>2730</v>
      </c>
      <c r="C136" s="15" t="s">
        <v>2731</v>
      </c>
      <c r="D136" s="15" t="s">
        <v>2913</v>
      </c>
      <c r="E136" s="15" t="s">
        <v>2934</v>
      </c>
      <c r="F136" s="15"/>
      <c r="G136" s="15"/>
      <c r="H136" s="72" t="s">
        <v>7202</v>
      </c>
      <c r="I136" s="330">
        <v>360474</v>
      </c>
      <c r="J136" s="330">
        <v>1233052</v>
      </c>
      <c r="K136" s="15"/>
      <c r="L136" s="73" t="s">
        <v>440</v>
      </c>
      <c r="M136" s="15"/>
      <c r="N136" s="15"/>
      <c r="O136" s="15"/>
      <c r="P136" s="73" t="s">
        <v>2944</v>
      </c>
      <c r="Q136" s="73" t="s">
        <v>2735</v>
      </c>
      <c r="R136" s="74" t="s">
        <v>2753</v>
      </c>
      <c r="S136" s="15"/>
      <c r="T136" s="15"/>
      <c r="U136" s="15"/>
      <c r="V136" s="15"/>
      <c r="W136" s="15"/>
      <c r="X136" s="15"/>
      <c r="Y136" s="75" t="s">
        <v>2737</v>
      </c>
      <c r="Z136" s="15"/>
      <c r="AA136" s="75" t="s">
        <v>2754</v>
      </c>
      <c r="AB136" s="15"/>
      <c r="AC136" s="76"/>
      <c r="AD136" s="76"/>
      <c r="AE136" s="76"/>
      <c r="AF136" s="76"/>
      <c r="AG136" s="76"/>
      <c r="AH136" s="76"/>
      <c r="AI136" s="76"/>
    </row>
    <row r="137" spans="1:35" ht="26.25" customHeight="1" x14ac:dyDescent="0.3">
      <c r="A137" s="15">
        <v>136</v>
      </c>
      <c r="B137" s="15" t="s">
        <v>2730</v>
      </c>
      <c r="C137" s="15" t="s">
        <v>2731</v>
      </c>
      <c r="D137" s="15" t="s">
        <v>2913</v>
      </c>
      <c r="E137" s="15" t="s">
        <v>2934</v>
      </c>
      <c r="F137" s="15"/>
      <c r="G137" s="15"/>
      <c r="H137" s="72" t="s">
        <v>7203</v>
      </c>
      <c r="I137" s="330">
        <v>360529</v>
      </c>
      <c r="J137" s="330">
        <v>1233044</v>
      </c>
      <c r="K137" s="15"/>
      <c r="L137" s="73" t="s">
        <v>440</v>
      </c>
      <c r="M137" s="15"/>
      <c r="N137" s="15"/>
      <c r="O137" s="15"/>
      <c r="P137" s="73" t="s">
        <v>2945</v>
      </c>
      <c r="Q137" s="73" t="s">
        <v>2735</v>
      </c>
      <c r="R137" s="73" t="s">
        <v>2790</v>
      </c>
      <c r="S137" s="15"/>
      <c r="T137" s="15"/>
      <c r="U137" s="15"/>
      <c r="V137" s="15"/>
      <c r="W137" s="15"/>
      <c r="X137" s="15"/>
      <c r="Y137" s="75" t="s">
        <v>2756</v>
      </c>
      <c r="Z137" s="15"/>
      <c r="AA137" s="75" t="s">
        <v>2759</v>
      </c>
      <c r="AB137" s="15"/>
      <c r="AC137" s="76"/>
      <c r="AD137" s="76"/>
      <c r="AE137" s="76"/>
      <c r="AF137" s="76"/>
      <c r="AG137" s="76"/>
      <c r="AH137" s="76"/>
      <c r="AI137" s="76"/>
    </row>
    <row r="138" spans="1:35" ht="26.25" customHeight="1" x14ac:dyDescent="0.3">
      <c r="A138" s="15">
        <v>137</v>
      </c>
      <c r="B138" s="15" t="s">
        <v>2730</v>
      </c>
      <c r="C138" s="15" t="s">
        <v>2731</v>
      </c>
      <c r="D138" s="15" t="s">
        <v>2913</v>
      </c>
      <c r="E138" s="15" t="s">
        <v>2934</v>
      </c>
      <c r="F138" s="15"/>
      <c r="G138" s="15"/>
      <c r="H138" s="72" t="s">
        <v>7204</v>
      </c>
      <c r="I138" s="330">
        <v>360632</v>
      </c>
      <c r="J138" s="330">
        <v>1233113</v>
      </c>
      <c r="K138" s="15"/>
      <c r="L138" s="73" t="s">
        <v>107</v>
      </c>
      <c r="M138" s="15"/>
      <c r="N138" s="15"/>
      <c r="O138" s="15"/>
      <c r="P138" s="73" t="s">
        <v>2946</v>
      </c>
      <c r="Q138" s="73" t="s">
        <v>2735</v>
      </c>
      <c r="R138" s="73" t="s">
        <v>2747</v>
      </c>
      <c r="S138" s="15"/>
      <c r="T138" s="15"/>
      <c r="U138" s="15"/>
      <c r="V138" s="15"/>
      <c r="W138" s="15"/>
      <c r="X138" s="15"/>
      <c r="Y138" s="75" t="s">
        <v>2737</v>
      </c>
      <c r="Z138" s="15"/>
      <c r="AA138" s="75" t="s">
        <v>2776</v>
      </c>
      <c r="AB138" s="15"/>
      <c r="AC138" s="76"/>
      <c r="AD138" s="76"/>
      <c r="AE138" s="76"/>
      <c r="AF138" s="76"/>
      <c r="AG138" s="76"/>
      <c r="AH138" s="76"/>
      <c r="AI138" s="76"/>
    </row>
    <row r="139" spans="1:35" ht="26.25" customHeight="1" x14ac:dyDescent="0.3">
      <c r="A139" s="15">
        <v>138</v>
      </c>
      <c r="B139" s="15" t="s">
        <v>2730</v>
      </c>
      <c r="C139" s="15" t="s">
        <v>2731</v>
      </c>
      <c r="D139" s="15" t="s">
        <v>2913</v>
      </c>
      <c r="E139" s="15" t="s">
        <v>2934</v>
      </c>
      <c r="F139" s="15"/>
      <c r="G139" s="15"/>
      <c r="H139" s="72" t="s">
        <v>7205</v>
      </c>
      <c r="I139" s="330">
        <v>360692</v>
      </c>
      <c r="J139" s="330">
        <v>1233035</v>
      </c>
      <c r="K139" s="15"/>
      <c r="L139" s="73" t="s">
        <v>440</v>
      </c>
      <c r="M139" s="15"/>
      <c r="N139" s="15"/>
      <c r="O139" s="15"/>
      <c r="P139" s="73" t="s">
        <v>2947</v>
      </c>
      <c r="Q139" s="73" t="s">
        <v>2735</v>
      </c>
      <c r="R139" s="73" t="s">
        <v>2832</v>
      </c>
      <c r="S139" s="15"/>
      <c r="T139" s="15"/>
      <c r="U139" s="15"/>
      <c r="V139" s="15"/>
      <c r="W139" s="15"/>
      <c r="X139" s="15"/>
      <c r="Y139" s="75" t="s">
        <v>2737</v>
      </c>
      <c r="Z139" s="15"/>
      <c r="AA139" s="75" t="s">
        <v>2759</v>
      </c>
      <c r="AB139" s="15"/>
      <c r="AC139" s="76"/>
      <c r="AD139" s="76"/>
      <c r="AE139" s="76"/>
      <c r="AF139" s="76"/>
      <c r="AG139" s="76"/>
      <c r="AH139" s="76"/>
      <c r="AI139" s="76"/>
    </row>
    <row r="140" spans="1:35" ht="26.25" customHeight="1" x14ac:dyDescent="0.3">
      <c r="A140" s="15">
        <v>139</v>
      </c>
      <c r="B140" s="15" t="s">
        <v>2730</v>
      </c>
      <c r="C140" s="15" t="s">
        <v>2731</v>
      </c>
      <c r="D140" s="15" t="s">
        <v>2913</v>
      </c>
      <c r="E140" s="15" t="s">
        <v>2934</v>
      </c>
      <c r="F140" s="15"/>
      <c r="G140" s="15"/>
      <c r="H140" s="72" t="s">
        <v>7206</v>
      </c>
      <c r="I140" s="330">
        <v>360789</v>
      </c>
      <c r="J140" s="330">
        <v>1233037</v>
      </c>
      <c r="K140" s="15"/>
      <c r="L140" s="77" t="s">
        <v>107</v>
      </c>
      <c r="M140" s="15"/>
      <c r="N140" s="15"/>
      <c r="O140" s="15"/>
      <c r="P140" s="73" t="s">
        <v>2948</v>
      </c>
      <c r="Q140" s="73" t="s">
        <v>2735</v>
      </c>
      <c r="R140" s="74" t="s">
        <v>2736</v>
      </c>
      <c r="S140" s="15"/>
      <c r="T140" s="15"/>
      <c r="U140" s="15"/>
      <c r="V140" s="15"/>
      <c r="W140" s="15"/>
      <c r="X140" s="15"/>
      <c r="Y140" s="75" t="s">
        <v>2737</v>
      </c>
      <c r="Z140" s="15"/>
      <c r="AA140" s="75" t="s">
        <v>2776</v>
      </c>
      <c r="AB140" s="15"/>
      <c r="AC140" s="76"/>
      <c r="AD140" s="76"/>
      <c r="AE140" s="76"/>
      <c r="AF140" s="76"/>
      <c r="AG140" s="76"/>
      <c r="AH140" s="76"/>
      <c r="AI140" s="76"/>
    </row>
    <row r="141" spans="1:35" ht="26.25" customHeight="1" x14ac:dyDescent="0.3">
      <c r="A141" s="15">
        <v>140</v>
      </c>
      <c r="B141" s="15" t="s">
        <v>2730</v>
      </c>
      <c r="C141" s="15" t="s">
        <v>2731</v>
      </c>
      <c r="D141" s="15" t="s">
        <v>2913</v>
      </c>
      <c r="E141" s="15" t="s">
        <v>2934</v>
      </c>
      <c r="F141" s="15"/>
      <c r="G141" s="15"/>
      <c r="H141" s="72" t="s">
        <v>7207</v>
      </c>
      <c r="I141" s="330">
        <v>361065</v>
      </c>
      <c r="J141" s="330">
        <v>1232980</v>
      </c>
      <c r="K141" s="15"/>
      <c r="L141" s="73" t="s">
        <v>440</v>
      </c>
      <c r="M141" s="15"/>
      <c r="N141" s="15"/>
      <c r="O141" s="15"/>
      <c r="P141" s="73" t="s">
        <v>2949</v>
      </c>
      <c r="Q141" s="73" t="s">
        <v>2735</v>
      </c>
      <c r="R141" s="73" t="s">
        <v>2790</v>
      </c>
      <c r="S141" s="15"/>
      <c r="T141" s="15"/>
      <c r="U141" s="15"/>
      <c r="V141" s="15"/>
      <c r="W141" s="15"/>
      <c r="X141" s="15"/>
      <c r="Y141" s="75" t="s">
        <v>2737</v>
      </c>
      <c r="Z141" s="15"/>
      <c r="AA141" s="75" t="s">
        <v>2759</v>
      </c>
      <c r="AB141" s="15"/>
      <c r="AC141" s="76"/>
      <c r="AD141" s="76"/>
      <c r="AE141" s="76"/>
      <c r="AF141" s="76"/>
      <c r="AG141" s="76"/>
      <c r="AH141" s="76"/>
      <c r="AI141" s="76"/>
    </row>
    <row r="142" spans="1:35" ht="26.25" customHeight="1" x14ac:dyDescent="0.3">
      <c r="A142" s="15">
        <v>141</v>
      </c>
      <c r="B142" s="15" t="s">
        <v>2730</v>
      </c>
      <c r="C142" s="15" t="s">
        <v>2731</v>
      </c>
      <c r="D142" s="15" t="s">
        <v>2913</v>
      </c>
      <c r="E142" s="15" t="s">
        <v>2934</v>
      </c>
      <c r="F142" s="15"/>
      <c r="G142" s="15"/>
      <c r="H142" s="72" t="s">
        <v>7208</v>
      </c>
      <c r="I142" s="330">
        <v>361191</v>
      </c>
      <c r="J142" s="330">
        <v>1232999</v>
      </c>
      <c r="K142" s="15"/>
      <c r="L142" s="73" t="s">
        <v>107</v>
      </c>
      <c r="M142" s="15"/>
      <c r="N142" s="15"/>
      <c r="O142" s="15"/>
      <c r="P142" s="73" t="s">
        <v>2950</v>
      </c>
      <c r="Q142" s="73" t="s">
        <v>2735</v>
      </c>
      <c r="R142" s="73" t="s">
        <v>2747</v>
      </c>
      <c r="S142" s="15"/>
      <c r="T142" s="15"/>
      <c r="U142" s="15"/>
      <c r="V142" s="15"/>
      <c r="W142" s="15"/>
      <c r="X142" s="15"/>
      <c r="Y142" s="75" t="s">
        <v>2740</v>
      </c>
      <c r="Z142" s="15"/>
      <c r="AA142" s="75" t="s">
        <v>2754</v>
      </c>
      <c r="AB142" s="15"/>
      <c r="AC142" s="76"/>
      <c r="AD142" s="76"/>
      <c r="AE142" s="76"/>
      <c r="AF142" s="76"/>
      <c r="AG142" s="76"/>
      <c r="AH142" s="76"/>
      <c r="AI142" s="76"/>
    </row>
    <row r="143" spans="1:35" ht="26.25" customHeight="1" x14ac:dyDescent="0.3">
      <c r="A143" s="15">
        <v>142</v>
      </c>
      <c r="B143" s="15" t="s">
        <v>2730</v>
      </c>
      <c r="C143" s="15" t="s">
        <v>2731</v>
      </c>
      <c r="D143" s="15" t="s">
        <v>2913</v>
      </c>
      <c r="E143" s="15" t="s">
        <v>2934</v>
      </c>
      <c r="F143" s="15"/>
      <c r="G143" s="15"/>
      <c r="H143" s="72" t="s">
        <v>7209</v>
      </c>
      <c r="I143" s="330">
        <v>360988</v>
      </c>
      <c r="J143" s="330">
        <v>1233190</v>
      </c>
      <c r="K143" s="15"/>
      <c r="L143" s="73" t="s">
        <v>107</v>
      </c>
      <c r="M143" s="15"/>
      <c r="N143" s="15"/>
      <c r="O143" s="15"/>
      <c r="P143" s="73" t="s">
        <v>2951</v>
      </c>
      <c r="Q143" s="73" t="s">
        <v>2735</v>
      </c>
      <c r="R143" s="73" t="s">
        <v>2747</v>
      </c>
      <c r="S143" s="15"/>
      <c r="T143" s="15"/>
      <c r="U143" s="15"/>
      <c r="V143" s="15"/>
      <c r="W143" s="15"/>
      <c r="X143" s="15"/>
      <c r="Y143" s="75" t="s">
        <v>2737</v>
      </c>
      <c r="Z143" s="15"/>
      <c r="AA143" s="75" t="s">
        <v>2754</v>
      </c>
      <c r="AB143" s="15"/>
      <c r="AC143" s="76"/>
      <c r="AD143" s="76"/>
      <c r="AE143" s="76"/>
      <c r="AF143" s="76"/>
      <c r="AG143" s="76"/>
      <c r="AH143" s="76"/>
      <c r="AI143" s="76"/>
    </row>
    <row r="144" spans="1:35" ht="26.25" customHeight="1" x14ac:dyDescent="0.3">
      <c r="A144" s="15">
        <v>143</v>
      </c>
      <c r="B144" s="15" t="s">
        <v>2730</v>
      </c>
      <c r="C144" s="15" t="s">
        <v>2731</v>
      </c>
      <c r="D144" s="15" t="s">
        <v>2913</v>
      </c>
      <c r="E144" s="15" t="s">
        <v>2934</v>
      </c>
      <c r="F144" s="15"/>
      <c r="G144" s="15"/>
      <c r="H144" s="72" t="s">
        <v>7210</v>
      </c>
      <c r="I144" s="330">
        <v>361595</v>
      </c>
      <c r="J144" s="330">
        <v>1233022</v>
      </c>
      <c r="K144" s="15"/>
      <c r="L144" s="73" t="s">
        <v>440</v>
      </c>
      <c r="M144" s="15"/>
      <c r="N144" s="15"/>
      <c r="O144" s="15"/>
      <c r="P144" s="73" t="s">
        <v>2952</v>
      </c>
      <c r="Q144" s="73" t="s">
        <v>2735</v>
      </c>
      <c r="R144" s="73" t="s">
        <v>2747</v>
      </c>
      <c r="S144" s="15"/>
      <c r="T144" s="15"/>
      <c r="U144" s="15"/>
      <c r="V144" s="15"/>
      <c r="W144" s="15"/>
      <c r="X144" s="15"/>
      <c r="Y144" s="75" t="s">
        <v>2737</v>
      </c>
      <c r="Z144" s="15"/>
      <c r="AA144" s="75" t="s">
        <v>2754</v>
      </c>
      <c r="AB144" s="15"/>
      <c r="AC144" s="76"/>
      <c r="AD144" s="76"/>
      <c r="AE144" s="76"/>
      <c r="AF144" s="76"/>
      <c r="AG144" s="76"/>
      <c r="AH144" s="76"/>
      <c r="AI144" s="76"/>
    </row>
    <row r="145" spans="1:35" ht="26.25" customHeight="1" x14ac:dyDescent="0.3">
      <c r="A145" s="15">
        <v>144</v>
      </c>
      <c r="B145" s="15" t="s">
        <v>2730</v>
      </c>
      <c r="C145" s="15" t="s">
        <v>2731</v>
      </c>
      <c r="D145" s="15" t="s">
        <v>2913</v>
      </c>
      <c r="E145" s="15" t="s">
        <v>2934</v>
      </c>
      <c r="F145" s="15"/>
      <c r="G145" s="15"/>
      <c r="H145" s="72" t="s">
        <v>7211</v>
      </c>
      <c r="I145" s="330">
        <v>360576</v>
      </c>
      <c r="J145" s="330">
        <v>1233129</v>
      </c>
      <c r="K145" s="15"/>
      <c r="L145" s="73" t="s">
        <v>440</v>
      </c>
      <c r="M145" s="15"/>
      <c r="N145" s="15"/>
      <c r="O145" s="15"/>
      <c r="P145" s="73" t="s">
        <v>2953</v>
      </c>
      <c r="Q145" s="73" t="s">
        <v>2735</v>
      </c>
      <c r="R145" s="73" t="s">
        <v>2747</v>
      </c>
      <c r="S145" s="15"/>
      <c r="T145" s="15"/>
      <c r="U145" s="15"/>
      <c r="V145" s="15"/>
      <c r="W145" s="15"/>
      <c r="X145" s="15"/>
      <c r="Y145" s="75" t="s">
        <v>2737</v>
      </c>
      <c r="Z145" s="15"/>
      <c r="AA145" s="75" t="s">
        <v>2759</v>
      </c>
      <c r="AB145" s="15"/>
      <c r="AC145" s="76"/>
      <c r="AD145" s="76"/>
      <c r="AE145" s="76"/>
      <c r="AF145" s="76"/>
      <c r="AG145" s="76"/>
      <c r="AH145" s="76"/>
      <c r="AI145" s="76"/>
    </row>
    <row r="146" spans="1:35" ht="26.25" customHeight="1" x14ac:dyDescent="0.3">
      <c r="A146" s="15">
        <v>145</v>
      </c>
      <c r="B146" s="15" t="s">
        <v>2730</v>
      </c>
      <c r="C146" s="15" t="s">
        <v>2731</v>
      </c>
      <c r="D146" s="15" t="s">
        <v>2913</v>
      </c>
      <c r="E146" s="15" t="s">
        <v>2934</v>
      </c>
      <c r="F146" s="15"/>
      <c r="G146" s="15"/>
      <c r="H146" s="72" t="s">
        <v>7212</v>
      </c>
      <c r="I146" s="330">
        <v>360935</v>
      </c>
      <c r="J146" s="330">
        <v>1233095</v>
      </c>
      <c r="K146" s="15"/>
      <c r="L146" s="73" t="s">
        <v>440</v>
      </c>
      <c r="M146" s="15"/>
      <c r="N146" s="15"/>
      <c r="O146" s="15"/>
      <c r="P146" s="73" t="s">
        <v>2954</v>
      </c>
      <c r="Q146" s="73" t="s">
        <v>2735</v>
      </c>
      <c r="R146" s="73" t="s">
        <v>2802</v>
      </c>
      <c r="S146" s="15"/>
      <c r="T146" s="15"/>
      <c r="U146" s="15"/>
      <c r="V146" s="15"/>
      <c r="W146" s="15"/>
      <c r="X146" s="15"/>
      <c r="Y146" s="75" t="s">
        <v>2737</v>
      </c>
      <c r="Z146" s="15"/>
      <c r="AA146" s="73" t="s">
        <v>2738</v>
      </c>
      <c r="AB146" s="15"/>
      <c r="AC146" s="76"/>
      <c r="AD146" s="76"/>
      <c r="AE146" s="76"/>
      <c r="AF146" s="76"/>
      <c r="AG146" s="76"/>
      <c r="AH146" s="76"/>
      <c r="AI146" s="76"/>
    </row>
    <row r="147" spans="1:35" ht="26.25" customHeight="1" x14ac:dyDescent="0.3">
      <c r="A147" s="15">
        <v>146</v>
      </c>
      <c r="B147" s="15" t="s">
        <v>2730</v>
      </c>
      <c r="C147" s="15" t="s">
        <v>2731</v>
      </c>
      <c r="D147" s="15" t="s">
        <v>2913</v>
      </c>
      <c r="E147" s="15" t="s">
        <v>2934</v>
      </c>
      <c r="F147" s="15"/>
      <c r="G147" s="15"/>
      <c r="H147" s="72" t="s">
        <v>7213</v>
      </c>
      <c r="I147" s="330">
        <v>360740</v>
      </c>
      <c r="J147" s="330">
        <v>1232952</v>
      </c>
      <c r="K147" s="15"/>
      <c r="L147" s="73" t="s">
        <v>440</v>
      </c>
      <c r="M147" s="15"/>
      <c r="N147" s="15"/>
      <c r="O147" s="15"/>
      <c r="P147" s="73" t="s">
        <v>2955</v>
      </c>
      <c r="Q147" s="73" t="s">
        <v>2735</v>
      </c>
      <c r="R147" s="73" t="s">
        <v>2802</v>
      </c>
      <c r="S147" s="15"/>
      <c r="T147" s="15"/>
      <c r="U147" s="15"/>
      <c r="V147" s="15"/>
      <c r="W147" s="15"/>
      <c r="X147" s="15"/>
      <c r="Y147" s="75" t="s">
        <v>2737</v>
      </c>
      <c r="Z147" s="15"/>
      <c r="AA147" s="73" t="s">
        <v>2738</v>
      </c>
      <c r="AB147" s="15"/>
      <c r="AC147" s="76"/>
      <c r="AD147" s="76"/>
      <c r="AE147" s="76"/>
      <c r="AF147" s="76"/>
      <c r="AG147" s="76"/>
      <c r="AH147" s="76"/>
      <c r="AI147" s="76"/>
    </row>
    <row r="148" spans="1:35" ht="26.25" customHeight="1" x14ac:dyDescent="0.3">
      <c r="A148" s="15">
        <v>147</v>
      </c>
      <c r="B148" s="15" t="s">
        <v>2730</v>
      </c>
      <c r="C148" s="15" t="s">
        <v>2731</v>
      </c>
      <c r="D148" s="15" t="s">
        <v>2913</v>
      </c>
      <c r="E148" s="15" t="s">
        <v>2913</v>
      </c>
      <c r="F148" s="15"/>
      <c r="G148" s="15"/>
      <c r="H148" s="72" t="s">
        <v>7214</v>
      </c>
      <c r="I148" s="330">
        <v>360115</v>
      </c>
      <c r="J148" s="330">
        <v>1231255</v>
      </c>
      <c r="K148" s="15"/>
      <c r="L148" s="73" t="s">
        <v>107</v>
      </c>
      <c r="M148" s="15"/>
      <c r="N148" s="15"/>
      <c r="O148" s="15"/>
      <c r="P148" s="73" t="s">
        <v>2956</v>
      </c>
      <c r="Q148" s="73" t="s">
        <v>2735</v>
      </c>
      <c r="R148" s="73" t="s">
        <v>2800</v>
      </c>
      <c r="S148" s="15"/>
      <c r="T148" s="15"/>
      <c r="U148" s="15"/>
      <c r="V148" s="15"/>
      <c r="W148" s="15"/>
      <c r="X148" s="15"/>
      <c r="Y148" s="75" t="s">
        <v>2847</v>
      </c>
      <c r="Z148" s="15"/>
      <c r="AA148" s="75" t="s">
        <v>2776</v>
      </c>
      <c r="AB148" s="15"/>
      <c r="AC148" s="76"/>
      <c r="AD148" s="76"/>
      <c r="AE148" s="76"/>
      <c r="AF148" s="76"/>
      <c r="AG148" s="76"/>
      <c r="AH148" s="76"/>
      <c r="AI148" s="76"/>
    </row>
    <row r="149" spans="1:35" ht="26.25" customHeight="1" x14ac:dyDescent="0.3">
      <c r="A149" s="15">
        <v>148</v>
      </c>
      <c r="B149" s="15" t="s">
        <v>2730</v>
      </c>
      <c r="C149" s="15" t="s">
        <v>2731</v>
      </c>
      <c r="D149" s="15" t="s">
        <v>2913</v>
      </c>
      <c r="E149" s="15" t="s">
        <v>2913</v>
      </c>
      <c r="F149" s="15"/>
      <c r="G149" s="15"/>
      <c r="H149" s="72" t="s">
        <v>7215</v>
      </c>
      <c r="I149" s="330">
        <v>360490</v>
      </c>
      <c r="J149" s="330">
        <v>1231149</v>
      </c>
      <c r="K149" s="15"/>
      <c r="L149" s="73" t="s">
        <v>107</v>
      </c>
      <c r="M149" s="15"/>
      <c r="N149" s="15"/>
      <c r="O149" s="15"/>
      <c r="P149" s="73" t="s">
        <v>2957</v>
      </c>
      <c r="Q149" s="73" t="s">
        <v>2735</v>
      </c>
      <c r="R149" s="74" t="s">
        <v>2736</v>
      </c>
      <c r="S149" s="15"/>
      <c r="T149" s="15"/>
      <c r="U149" s="15"/>
      <c r="V149" s="15"/>
      <c r="W149" s="15"/>
      <c r="X149" s="15"/>
      <c r="Y149" s="75" t="s">
        <v>2740</v>
      </c>
      <c r="Z149" s="15"/>
      <c r="AA149" s="75" t="s">
        <v>2776</v>
      </c>
      <c r="AB149" s="15"/>
      <c r="AC149" s="76"/>
      <c r="AD149" s="76"/>
      <c r="AE149" s="76"/>
      <c r="AF149" s="76"/>
      <c r="AG149" s="76"/>
      <c r="AH149" s="76"/>
      <c r="AI149" s="76"/>
    </row>
    <row r="150" spans="1:35" ht="26.25" customHeight="1" x14ac:dyDescent="0.3">
      <c r="A150" s="15">
        <v>149</v>
      </c>
      <c r="B150" s="15" t="s">
        <v>2730</v>
      </c>
      <c r="C150" s="15" t="s">
        <v>2731</v>
      </c>
      <c r="D150" s="15" t="s">
        <v>2913</v>
      </c>
      <c r="E150" s="15" t="s">
        <v>2913</v>
      </c>
      <c r="F150" s="15"/>
      <c r="G150" s="15"/>
      <c r="H150" s="72" t="s">
        <v>7216</v>
      </c>
      <c r="I150" s="330">
        <v>360552</v>
      </c>
      <c r="J150" s="330">
        <v>1231245</v>
      </c>
      <c r="K150" s="15"/>
      <c r="L150" s="73" t="s">
        <v>107</v>
      </c>
      <c r="M150" s="15"/>
      <c r="N150" s="15"/>
      <c r="O150" s="15"/>
      <c r="P150" s="73" t="s">
        <v>2958</v>
      </c>
      <c r="Q150" s="73" t="s">
        <v>2735</v>
      </c>
      <c r="R150" s="74" t="s">
        <v>2736</v>
      </c>
      <c r="S150" s="15"/>
      <c r="T150" s="15"/>
      <c r="U150" s="15"/>
      <c r="V150" s="15"/>
      <c r="W150" s="15"/>
      <c r="X150" s="15"/>
      <c r="Y150" s="75" t="s">
        <v>2737</v>
      </c>
      <c r="Z150" s="15"/>
      <c r="AA150" s="75" t="s">
        <v>2776</v>
      </c>
      <c r="AB150" s="15"/>
      <c r="AC150" s="76"/>
      <c r="AD150" s="76"/>
      <c r="AE150" s="76"/>
      <c r="AF150" s="76"/>
      <c r="AG150" s="76"/>
      <c r="AH150" s="76"/>
      <c r="AI150" s="76"/>
    </row>
    <row r="151" spans="1:35" ht="26.25" customHeight="1" x14ac:dyDescent="0.3">
      <c r="A151" s="15">
        <v>150</v>
      </c>
      <c r="B151" s="15" t="s">
        <v>2730</v>
      </c>
      <c r="C151" s="15" t="s">
        <v>2731</v>
      </c>
      <c r="D151" s="15" t="s">
        <v>2913</v>
      </c>
      <c r="E151" s="15" t="s">
        <v>2913</v>
      </c>
      <c r="F151" s="15"/>
      <c r="G151" s="15"/>
      <c r="H151" s="72" t="s">
        <v>7217</v>
      </c>
      <c r="I151" s="330">
        <v>360103</v>
      </c>
      <c r="J151" s="330">
        <v>1231313</v>
      </c>
      <c r="K151" s="15"/>
      <c r="L151" s="73" t="s">
        <v>107</v>
      </c>
      <c r="M151" s="15"/>
      <c r="N151" s="15"/>
      <c r="O151" s="15"/>
      <c r="P151" s="73" t="s">
        <v>2959</v>
      </c>
      <c r="Q151" s="73" t="s">
        <v>2735</v>
      </c>
      <c r="R151" s="73" t="s">
        <v>2855</v>
      </c>
      <c r="S151" s="15"/>
      <c r="T151" s="15"/>
      <c r="U151" s="15"/>
      <c r="V151" s="15"/>
      <c r="W151" s="15"/>
      <c r="X151" s="15"/>
      <c r="Y151" s="75" t="s">
        <v>2740</v>
      </c>
      <c r="Z151" s="15"/>
      <c r="AA151" s="75" t="s">
        <v>2960</v>
      </c>
      <c r="AB151" s="15"/>
      <c r="AC151" s="76"/>
      <c r="AD151" s="76"/>
      <c r="AE151" s="76"/>
      <c r="AF151" s="76"/>
      <c r="AG151" s="76"/>
      <c r="AH151" s="76"/>
      <c r="AI151" s="76"/>
    </row>
    <row r="152" spans="1:35" ht="26.25" customHeight="1" x14ac:dyDescent="0.3">
      <c r="A152" s="15">
        <v>151</v>
      </c>
      <c r="B152" s="15" t="s">
        <v>2730</v>
      </c>
      <c r="C152" s="15" t="s">
        <v>2731</v>
      </c>
      <c r="D152" s="15" t="s">
        <v>2913</v>
      </c>
      <c r="E152" s="15" t="s">
        <v>2913</v>
      </c>
      <c r="F152" s="15"/>
      <c r="G152" s="15"/>
      <c r="H152" s="72" t="s">
        <v>7218</v>
      </c>
      <c r="I152" s="330">
        <v>359971</v>
      </c>
      <c r="J152" s="330">
        <v>1231493</v>
      </c>
      <c r="K152" s="15"/>
      <c r="L152" s="73" t="s">
        <v>2761</v>
      </c>
      <c r="M152" s="15"/>
      <c r="N152" s="15"/>
      <c r="O152" s="15"/>
      <c r="P152" s="73" t="s">
        <v>2961</v>
      </c>
      <c r="Q152" s="73" t="s">
        <v>2735</v>
      </c>
      <c r="R152" s="73" t="s">
        <v>2802</v>
      </c>
      <c r="S152" s="15"/>
      <c r="T152" s="15"/>
      <c r="U152" s="15"/>
      <c r="V152" s="15"/>
      <c r="W152" s="15"/>
      <c r="X152" s="15"/>
      <c r="Y152" s="75" t="s">
        <v>2737</v>
      </c>
      <c r="Z152" s="15"/>
      <c r="AA152" s="75" t="s">
        <v>2759</v>
      </c>
      <c r="AB152" s="15"/>
      <c r="AC152" s="76"/>
      <c r="AD152" s="76"/>
      <c r="AE152" s="76"/>
      <c r="AF152" s="76"/>
      <c r="AG152" s="76"/>
      <c r="AH152" s="76"/>
      <c r="AI152" s="76"/>
    </row>
    <row r="153" spans="1:35" ht="26.25" customHeight="1" x14ac:dyDescent="0.3">
      <c r="A153" s="15">
        <v>152</v>
      </c>
      <c r="B153" s="15" t="s">
        <v>2730</v>
      </c>
      <c r="C153" s="15" t="s">
        <v>2731</v>
      </c>
      <c r="D153" s="15" t="s">
        <v>2913</v>
      </c>
      <c r="E153" s="15" t="s">
        <v>2913</v>
      </c>
      <c r="F153" s="15"/>
      <c r="G153" s="15"/>
      <c r="H153" s="72" t="s">
        <v>7219</v>
      </c>
      <c r="I153" s="330">
        <v>360204</v>
      </c>
      <c r="J153" s="330">
        <v>1231191</v>
      </c>
      <c r="K153" s="15"/>
      <c r="L153" s="73" t="s">
        <v>2761</v>
      </c>
      <c r="M153" s="15"/>
      <c r="N153" s="15"/>
      <c r="O153" s="15"/>
      <c r="P153" s="79" t="s">
        <v>2962</v>
      </c>
      <c r="Q153" s="73" t="s">
        <v>2735</v>
      </c>
      <c r="R153" s="73" t="s">
        <v>2796</v>
      </c>
      <c r="S153" s="15"/>
      <c r="T153" s="15"/>
      <c r="U153" s="15"/>
      <c r="V153" s="15"/>
      <c r="W153" s="15"/>
      <c r="X153" s="15"/>
      <c r="Y153" s="75" t="s">
        <v>2737</v>
      </c>
      <c r="Z153" s="15"/>
      <c r="AA153" s="75" t="s">
        <v>2754</v>
      </c>
      <c r="AB153" s="15"/>
      <c r="AC153" s="76"/>
      <c r="AD153" s="76"/>
      <c r="AE153" s="76"/>
      <c r="AF153" s="76"/>
      <c r="AG153" s="76"/>
      <c r="AH153" s="76"/>
      <c r="AI153" s="76"/>
    </row>
    <row r="154" spans="1:35" ht="26.25" customHeight="1" x14ac:dyDescent="0.3">
      <c r="A154" s="15">
        <v>153</v>
      </c>
      <c r="B154" s="15" t="s">
        <v>2730</v>
      </c>
      <c r="C154" s="15" t="s">
        <v>2731</v>
      </c>
      <c r="D154" s="15" t="s">
        <v>2913</v>
      </c>
      <c r="E154" s="15" t="s">
        <v>2913</v>
      </c>
      <c r="F154" s="15"/>
      <c r="G154" s="15"/>
      <c r="H154" s="72" t="s">
        <v>7220</v>
      </c>
      <c r="I154" s="330">
        <v>360323</v>
      </c>
      <c r="J154" s="330">
        <v>1231161</v>
      </c>
      <c r="K154" s="15"/>
      <c r="L154" s="73" t="s">
        <v>2719</v>
      </c>
      <c r="M154" s="15"/>
      <c r="N154" s="15"/>
      <c r="O154" s="15"/>
      <c r="P154" s="73" t="s">
        <v>2963</v>
      </c>
      <c r="Q154" s="73" t="s">
        <v>2735</v>
      </c>
      <c r="R154" s="73" t="s">
        <v>2964</v>
      </c>
      <c r="S154" s="15"/>
      <c r="T154" s="15"/>
      <c r="U154" s="15"/>
      <c r="V154" s="15"/>
      <c r="W154" s="15"/>
      <c r="X154" s="15"/>
      <c r="Y154" s="75" t="s">
        <v>2740</v>
      </c>
      <c r="Z154" s="15"/>
      <c r="AA154" s="75" t="s">
        <v>2759</v>
      </c>
      <c r="AB154" s="15"/>
      <c r="AC154" s="76"/>
      <c r="AD154" s="76"/>
      <c r="AE154" s="76"/>
      <c r="AF154" s="76"/>
      <c r="AG154" s="76"/>
      <c r="AH154" s="76"/>
      <c r="AI154" s="76"/>
    </row>
    <row r="155" spans="1:35" ht="26.25" customHeight="1" x14ac:dyDescent="0.3">
      <c r="A155" s="15">
        <v>154</v>
      </c>
      <c r="B155" s="15" t="s">
        <v>2730</v>
      </c>
      <c r="C155" s="15" t="s">
        <v>2731</v>
      </c>
      <c r="D155" s="15" t="s">
        <v>2913</v>
      </c>
      <c r="E155" s="15" t="s">
        <v>2913</v>
      </c>
      <c r="F155" s="15"/>
      <c r="G155" s="15"/>
      <c r="H155" s="72" t="s">
        <v>7221</v>
      </c>
      <c r="I155" s="330">
        <v>360425</v>
      </c>
      <c r="J155" s="330">
        <v>1231171</v>
      </c>
      <c r="K155" s="15"/>
      <c r="L155" s="73" t="s">
        <v>2719</v>
      </c>
      <c r="M155" s="15"/>
      <c r="N155" s="15"/>
      <c r="O155" s="15"/>
      <c r="P155" s="73" t="s">
        <v>2965</v>
      </c>
      <c r="Q155" s="73" t="s">
        <v>2735</v>
      </c>
      <c r="R155" s="73" t="s">
        <v>2855</v>
      </c>
      <c r="S155" s="15"/>
      <c r="T155" s="15"/>
      <c r="U155" s="15"/>
      <c r="V155" s="15"/>
      <c r="W155" s="15"/>
      <c r="X155" s="15"/>
      <c r="Y155" s="75" t="s">
        <v>2737</v>
      </c>
      <c r="Z155" s="15"/>
      <c r="AA155" s="75" t="s">
        <v>2960</v>
      </c>
      <c r="AB155" s="15"/>
      <c r="AC155" s="76"/>
      <c r="AD155" s="76"/>
      <c r="AE155" s="76"/>
      <c r="AF155" s="76"/>
      <c r="AG155" s="76"/>
      <c r="AH155" s="76"/>
      <c r="AI155" s="76"/>
    </row>
    <row r="156" spans="1:35" ht="26.25" customHeight="1" x14ac:dyDescent="0.3">
      <c r="A156" s="15">
        <v>155</v>
      </c>
      <c r="B156" s="15" t="s">
        <v>2730</v>
      </c>
      <c r="C156" s="15" t="s">
        <v>2731</v>
      </c>
      <c r="D156" s="15" t="s">
        <v>2913</v>
      </c>
      <c r="E156" s="15" t="s">
        <v>2913</v>
      </c>
      <c r="F156" s="15"/>
      <c r="G156" s="15"/>
      <c r="H156" s="72" t="s">
        <v>7222</v>
      </c>
      <c r="I156" s="330">
        <v>360609</v>
      </c>
      <c r="J156" s="330">
        <v>1231263</v>
      </c>
      <c r="K156" s="15"/>
      <c r="L156" s="73" t="s">
        <v>2761</v>
      </c>
      <c r="M156" s="15"/>
      <c r="N156" s="15"/>
      <c r="O156" s="15"/>
      <c r="P156" s="73" t="s">
        <v>2966</v>
      </c>
      <c r="Q156" s="73" t="s">
        <v>2735</v>
      </c>
      <c r="R156" s="74" t="s">
        <v>2967</v>
      </c>
      <c r="S156" s="15"/>
      <c r="T156" s="15"/>
      <c r="U156" s="15"/>
      <c r="V156" s="15"/>
      <c r="W156" s="15"/>
      <c r="X156" s="15"/>
      <c r="Y156" s="75" t="s">
        <v>2737</v>
      </c>
      <c r="Z156" s="15"/>
      <c r="AA156" s="75" t="s">
        <v>2754</v>
      </c>
      <c r="AB156" s="15"/>
      <c r="AC156" s="76"/>
      <c r="AD156" s="76"/>
      <c r="AE156" s="76"/>
      <c r="AF156" s="76"/>
      <c r="AG156" s="76"/>
      <c r="AH156" s="76"/>
      <c r="AI156" s="76"/>
    </row>
    <row r="157" spans="1:35" ht="26.25" customHeight="1" x14ac:dyDescent="0.3">
      <c r="A157" s="15">
        <v>156</v>
      </c>
      <c r="B157" s="15" t="s">
        <v>2730</v>
      </c>
      <c r="C157" s="15" t="s">
        <v>2731</v>
      </c>
      <c r="D157" s="15" t="s">
        <v>2913</v>
      </c>
      <c r="E157" s="15" t="s">
        <v>2913</v>
      </c>
      <c r="F157" s="15"/>
      <c r="G157" s="15"/>
      <c r="H157" s="72" t="s">
        <v>7223</v>
      </c>
      <c r="I157" s="330">
        <v>360768</v>
      </c>
      <c r="J157" s="330">
        <v>1231283</v>
      </c>
      <c r="K157" s="15"/>
      <c r="L157" s="73" t="s">
        <v>2719</v>
      </c>
      <c r="M157" s="15"/>
      <c r="N157" s="15"/>
      <c r="O157" s="15"/>
      <c r="P157" s="73" t="s">
        <v>2968</v>
      </c>
      <c r="Q157" s="73" t="s">
        <v>2735</v>
      </c>
      <c r="R157" s="74" t="s">
        <v>2736</v>
      </c>
      <c r="S157" s="15"/>
      <c r="T157" s="15"/>
      <c r="U157" s="15"/>
      <c r="V157" s="15"/>
      <c r="W157" s="15"/>
      <c r="X157" s="15"/>
      <c r="Y157" s="75" t="s">
        <v>2756</v>
      </c>
      <c r="Z157" s="15"/>
      <c r="AA157" s="75" t="s">
        <v>2776</v>
      </c>
      <c r="AB157" s="15"/>
      <c r="AC157" s="76"/>
      <c r="AD157" s="76"/>
      <c r="AE157" s="76"/>
      <c r="AF157" s="76"/>
      <c r="AG157" s="76"/>
      <c r="AH157" s="76"/>
      <c r="AI157" s="76"/>
    </row>
    <row r="158" spans="1:35" ht="26.25" customHeight="1" x14ac:dyDescent="0.3">
      <c r="A158" s="15">
        <v>157</v>
      </c>
      <c r="B158" s="15" t="s">
        <v>2730</v>
      </c>
      <c r="C158" s="15" t="s">
        <v>2731</v>
      </c>
      <c r="D158" s="15" t="s">
        <v>2913</v>
      </c>
      <c r="E158" s="15" t="s">
        <v>2913</v>
      </c>
      <c r="F158" s="15"/>
      <c r="G158" s="15"/>
      <c r="H158" s="72" t="s">
        <v>7224</v>
      </c>
      <c r="I158" s="330">
        <v>360842</v>
      </c>
      <c r="J158" s="330">
        <v>1231333</v>
      </c>
      <c r="K158" s="15"/>
      <c r="L158" s="73" t="s">
        <v>107</v>
      </c>
      <c r="M158" s="15"/>
      <c r="N158" s="15"/>
      <c r="O158" s="15"/>
      <c r="P158" s="73" t="s">
        <v>2969</v>
      </c>
      <c r="Q158" s="73" t="s">
        <v>2735</v>
      </c>
      <c r="R158" s="73" t="s">
        <v>2800</v>
      </c>
      <c r="S158" s="15"/>
      <c r="T158" s="15"/>
      <c r="U158" s="15"/>
      <c r="V158" s="15"/>
      <c r="W158" s="15"/>
      <c r="X158" s="15"/>
      <c r="Y158" s="75" t="s">
        <v>2970</v>
      </c>
      <c r="Z158" s="15"/>
      <c r="AA158" s="75" t="s">
        <v>2759</v>
      </c>
      <c r="AB158" s="15"/>
      <c r="AC158" s="76"/>
      <c r="AD158" s="76"/>
      <c r="AE158" s="76"/>
      <c r="AF158" s="76"/>
      <c r="AG158" s="76"/>
      <c r="AH158" s="76"/>
      <c r="AI158" s="76"/>
    </row>
    <row r="159" spans="1:35" ht="26.25" customHeight="1" x14ac:dyDescent="0.3">
      <c r="A159" s="15">
        <v>158</v>
      </c>
      <c r="B159" s="15" t="s">
        <v>2730</v>
      </c>
      <c r="C159" s="15" t="s">
        <v>2731</v>
      </c>
      <c r="D159" s="15" t="s">
        <v>2913</v>
      </c>
      <c r="E159" s="15" t="s">
        <v>2913</v>
      </c>
      <c r="F159" s="15"/>
      <c r="G159" s="15"/>
      <c r="H159" s="72" t="s">
        <v>7225</v>
      </c>
      <c r="I159" s="330">
        <v>360066</v>
      </c>
      <c r="J159" s="330">
        <v>1231177</v>
      </c>
      <c r="K159" s="15"/>
      <c r="L159" s="73" t="s">
        <v>107</v>
      </c>
      <c r="M159" s="15"/>
      <c r="N159" s="15"/>
      <c r="O159" s="15"/>
      <c r="P159" s="73" t="s">
        <v>2971</v>
      </c>
      <c r="Q159" s="73" t="s">
        <v>2735</v>
      </c>
      <c r="R159" s="73" t="s">
        <v>2796</v>
      </c>
      <c r="S159" s="15"/>
      <c r="T159" s="15"/>
      <c r="U159" s="15"/>
      <c r="V159" s="15"/>
      <c r="W159" s="15"/>
      <c r="X159" s="15"/>
      <c r="Y159" s="75" t="s">
        <v>2737</v>
      </c>
      <c r="Z159" s="15"/>
      <c r="AA159" s="75" t="s">
        <v>2759</v>
      </c>
      <c r="AB159" s="15"/>
      <c r="AC159" s="76"/>
      <c r="AD159" s="76"/>
      <c r="AE159" s="76"/>
      <c r="AF159" s="76"/>
      <c r="AG159" s="76"/>
      <c r="AH159" s="76"/>
      <c r="AI159" s="76"/>
    </row>
    <row r="160" spans="1:35" ht="26.25" customHeight="1" x14ac:dyDescent="0.3">
      <c r="A160" s="15">
        <v>159</v>
      </c>
      <c r="B160" s="15" t="s">
        <v>2730</v>
      </c>
      <c r="C160" s="15" t="s">
        <v>2731</v>
      </c>
      <c r="D160" s="15" t="s">
        <v>2913</v>
      </c>
      <c r="E160" s="15" t="s">
        <v>2913</v>
      </c>
      <c r="F160" s="15"/>
      <c r="G160" s="15"/>
      <c r="H160" s="72" t="s">
        <v>7226</v>
      </c>
      <c r="I160" s="330">
        <v>360005</v>
      </c>
      <c r="J160" s="330">
        <v>1231162</v>
      </c>
      <c r="K160" s="15"/>
      <c r="L160" s="73" t="s">
        <v>2761</v>
      </c>
      <c r="M160" s="15"/>
      <c r="N160" s="15"/>
      <c r="O160" s="15"/>
      <c r="P160" s="73" t="s">
        <v>2972</v>
      </c>
      <c r="Q160" s="73" t="s">
        <v>2735</v>
      </c>
      <c r="R160" s="74" t="s">
        <v>2736</v>
      </c>
      <c r="S160" s="15"/>
      <c r="T160" s="15"/>
      <c r="U160" s="15"/>
      <c r="V160" s="15"/>
      <c r="W160" s="15"/>
      <c r="X160" s="15"/>
      <c r="Y160" s="75" t="s">
        <v>2737</v>
      </c>
      <c r="Z160" s="15"/>
      <c r="AA160" s="75" t="s">
        <v>2754</v>
      </c>
      <c r="AB160" s="15"/>
      <c r="AC160" s="76"/>
      <c r="AD160" s="76"/>
      <c r="AE160" s="76"/>
      <c r="AF160" s="76"/>
      <c r="AG160" s="76"/>
      <c r="AH160" s="76"/>
      <c r="AI160" s="76"/>
    </row>
    <row r="161" spans="1:35" ht="26.25" customHeight="1" x14ac:dyDescent="0.3">
      <c r="A161" s="15">
        <v>160</v>
      </c>
      <c r="B161" s="15" t="s">
        <v>2730</v>
      </c>
      <c r="C161" s="15" t="s">
        <v>2731</v>
      </c>
      <c r="D161" s="15" t="s">
        <v>2913</v>
      </c>
      <c r="E161" s="15" t="s">
        <v>2913</v>
      </c>
      <c r="F161" s="15"/>
      <c r="G161" s="15"/>
      <c r="H161" s="72" t="s">
        <v>7227</v>
      </c>
      <c r="I161" s="330">
        <v>360828</v>
      </c>
      <c r="J161" s="330">
        <v>1231298</v>
      </c>
      <c r="K161" s="15"/>
      <c r="L161" s="73" t="s">
        <v>440</v>
      </c>
      <c r="M161" s="15"/>
      <c r="N161" s="15"/>
      <c r="O161" s="15"/>
      <c r="P161" s="73" t="s">
        <v>2973</v>
      </c>
      <c r="Q161" s="73" t="s">
        <v>2735</v>
      </c>
      <c r="R161" s="73" t="s">
        <v>2855</v>
      </c>
      <c r="S161" s="15"/>
      <c r="T161" s="15"/>
      <c r="U161" s="15"/>
      <c r="V161" s="15"/>
      <c r="W161" s="15"/>
      <c r="X161" s="15"/>
      <c r="Y161" s="75" t="s">
        <v>2737</v>
      </c>
      <c r="Z161" s="15"/>
      <c r="AA161" s="73" t="s">
        <v>2738</v>
      </c>
      <c r="AB161" s="15"/>
      <c r="AC161" s="76"/>
      <c r="AD161" s="76"/>
      <c r="AE161" s="76"/>
      <c r="AF161" s="76"/>
      <c r="AG161" s="76"/>
      <c r="AH161" s="76"/>
      <c r="AI161" s="76"/>
    </row>
    <row r="162" spans="1:35" ht="26.25" customHeight="1" x14ac:dyDescent="0.3">
      <c r="A162" s="15">
        <v>161</v>
      </c>
      <c r="B162" s="15" t="s">
        <v>2730</v>
      </c>
      <c r="C162" s="15" t="s">
        <v>2731</v>
      </c>
      <c r="D162" s="15" t="s">
        <v>2913</v>
      </c>
      <c r="E162" s="15" t="s">
        <v>2913</v>
      </c>
      <c r="F162" s="15"/>
      <c r="G162" s="15"/>
      <c r="H162" s="72" t="s">
        <v>7228</v>
      </c>
      <c r="I162" s="330">
        <v>360721</v>
      </c>
      <c r="J162" s="330">
        <v>1231245</v>
      </c>
      <c r="K162" s="15"/>
      <c r="L162" s="73" t="s">
        <v>440</v>
      </c>
      <c r="M162" s="15"/>
      <c r="N162" s="15"/>
      <c r="O162" s="15"/>
      <c r="P162" s="73" t="s">
        <v>2974</v>
      </c>
      <c r="Q162" s="73" t="s">
        <v>2735</v>
      </c>
      <c r="R162" s="73" t="s">
        <v>2747</v>
      </c>
      <c r="S162" s="15"/>
      <c r="T162" s="15"/>
      <c r="U162" s="15"/>
      <c r="V162" s="15"/>
      <c r="W162" s="15"/>
      <c r="X162" s="15"/>
      <c r="Y162" s="75" t="s">
        <v>2740</v>
      </c>
      <c r="Z162" s="15"/>
      <c r="AA162" s="73" t="s">
        <v>2738</v>
      </c>
      <c r="AB162" s="15"/>
      <c r="AC162" s="76"/>
      <c r="AD162" s="76"/>
      <c r="AE162" s="76"/>
      <c r="AF162" s="76"/>
      <c r="AG162" s="76"/>
      <c r="AH162" s="76"/>
      <c r="AI162" s="76"/>
    </row>
    <row r="163" spans="1:35" ht="26.25" customHeight="1" x14ac:dyDescent="0.3">
      <c r="A163" s="15">
        <v>162</v>
      </c>
      <c r="B163" s="15" t="s">
        <v>2730</v>
      </c>
      <c r="C163" s="15" t="s">
        <v>2731</v>
      </c>
      <c r="D163" s="15" t="s">
        <v>2913</v>
      </c>
      <c r="E163" s="15" t="s">
        <v>2913</v>
      </c>
      <c r="F163" s="15"/>
      <c r="G163" s="15"/>
      <c r="H163" s="72" t="s">
        <v>7229</v>
      </c>
      <c r="I163" s="330">
        <v>360357</v>
      </c>
      <c r="J163" s="330">
        <v>1231152</v>
      </c>
      <c r="K163" s="15"/>
      <c r="L163" s="73" t="s">
        <v>440</v>
      </c>
      <c r="M163" s="15"/>
      <c r="N163" s="15"/>
      <c r="O163" s="15"/>
      <c r="P163" s="73" t="s">
        <v>2975</v>
      </c>
      <c r="Q163" s="73" t="s">
        <v>2735</v>
      </c>
      <c r="R163" s="73" t="s">
        <v>2800</v>
      </c>
      <c r="S163" s="15"/>
      <c r="T163" s="15"/>
      <c r="U163" s="15"/>
      <c r="V163" s="15"/>
      <c r="W163" s="15"/>
      <c r="X163" s="15"/>
      <c r="Y163" s="75" t="s">
        <v>2737</v>
      </c>
      <c r="Z163" s="15"/>
      <c r="AA163" s="73" t="s">
        <v>2738</v>
      </c>
      <c r="AB163" s="15"/>
      <c r="AC163" s="76"/>
      <c r="AD163" s="76"/>
      <c r="AE163" s="76"/>
      <c r="AF163" s="76"/>
      <c r="AG163" s="76"/>
      <c r="AH163" s="76"/>
      <c r="AI163" s="76"/>
    </row>
    <row r="164" spans="1:35" ht="26.25" customHeight="1" x14ac:dyDescent="0.3">
      <c r="A164" s="15">
        <v>163</v>
      </c>
      <c r="B164" s="15" t="s">
        <v>2730</v>
      </c>
      <c r="C164" s="15" t="s">
        <v>2731</v>
      </c>
      <c r="D164" s="15" t="s">
        <v>2913</v>
      </c>
      <c r="E164" s="15" t="s">
        <v>2976</v>
      </c>
      <c r="F164" s="15"/>
      <c r="G164" s="15"/>
      <c r="H164" s="72" t="s">
        <v>7230</v>
      </c>
      <c r="I164" s="330">
        <v>367138</v>
      </c>
      <c r="J164" s="330">
        <v>1226503</v>
      </c>
      <c r="K164" s="15"/>
      <c r="L164" s="73" t="s">
        <v>107</v>
      </c>
      <c r="M164" s="15"/>
      <c r="N164" s="15"/>
      <c r="O164" s="15"/>
      <c r="P164" s="73" t="s">
        <v>2977</v>
      </c>
      <c r="Q164" s="73" t="s">
        <v>2735</v>
      </c>
      <c r="R164" s="73" t="s">
        <v>2790</v>
      </c>
      <c r="S164" s="15"/>
      <c r="T164" s="15"/>
      <c r="U164" s="15"/>
      <c r="V164" s="15"/>
      <c r="W164" s="15"/>
      <c r="X164" s="15"/>
      <c r="Y164" s="75" t="s">
        <v>2847</v>
      </c>
      <c r="Z164" s="15"/>
      <c r="AA164" s="75" t="s">
        <v>2776</v>
      </c>
      <c r="AB164" s="15"/>
      <c r="AC164" s="76"/>
      <c r="AD164" s="76"/>
      <c r="AE164" s="76"/>
      <c r="AF164" s="76"/>
      <c r="AG164" s="76"/>
      <c r="AH164" s="76"/>
      <c r="AI164" s="76"/>
    </row>
    <row r="165" spans="1:35" ht="26.25" customHeight="1" x14ac:dyDescent="0.3">
      <c r="A165" s="15">
        <v>164</v>
      </c>
      <c r="B165" s="15" t="s">
        <v>2730</v>
      </c>
      <c r="C165" s="15" t="s">
        <v>2731</v>
      </c>
      <c r="D165" s="15" t="s">
        <v>2913</v>
      </c>
      <c r="E165" s="15" t="s">
        <v>2976</v>
      </c>
      <c r="F165" s="15"/>
      <c r="G165" s="15"/>
      <c r="H165" s="72" t="s">
        <v>7231</v>
      </c>
      <c r="I165" s="330">
        <v>356456</v>
      </c>
      <c r="J165" s="330">
        <v>1229576</v>
      </c>
      <c r="K165" s="15"/>
      <c r="L165" s="73" t="s">
        <v>107</v>
      </c>
      <c r="M165" s="15"/>
      <c r="N165" s="15"/>
      <c r="O165" s="15"/>
      <c r="P165" s="73" t="s">
        <v>2978</v>
      </c>
      <c r="Q165" s="73" t="s">
        <v>2735</v>
      </c>
      <c r="R165" s="74" t="s">
        <v>2736</v>
      </c>
      <c r="S165" s="15"/>
      <c r="T165" s="15"/>
      <c r="U165" s="15"/>
      <c r="V165" s="15"/>
      <c r="W165" s="15"/>
      <c r="X165" s="15"/>
      <c r="Y165" s="75" t="s">
        <v>2740</v>
      </c>
      <c r="Z165" s="15"/>
      <c r="AA165" s="75" t="s">
        <v>2776</v>
      </c>
      <c r="AB165" s="15"/>
      <c r="AC165" s="76"/>
      <c r="AD165" s="76"/>
      <c r="AE165" s="76"/>
      <c r="AF165" s="76"/>
      <c r="AG165" s="76"/>
      <c r="AH165" s="76"/>
      <c r="AI165" s="76"/>
    </row>
    <row r="166" spans="1:35" ht="26.25" customHeight="1" x14ac:dyDescent="0.3">
      <c r="A166" s="15">
        <v>165</v>
      </c>
      <c r="B166" s="15" t="s">
        <v>2730</v>
      </c>
      <c r="C166" s="15" t="s">
        <v>2731</v>
      </c>
      <c r="D166" s="15" t="s">
        <v>2913</v>
      </c>
      <c r="E166" s="15" t="s">
        <v>2976</v>
      </c>
      <c r="F166" s="15"/>
      <c r="G166" s="15"/>
      <c r="H166" s="72" t="s">
        <v>7232</v>
      </c>
      <c r="I166" s="330">
        <v>356567</v>
      </c>
      <c r="J166" s="330">
        <v>1229802</v>
      </c>
      <c r="K166" s="15"/>
      <c r="L166" s="73" t="s">
        <v>107</v>
      </c>
      <c r="M166" s="15"/>
      <c r="N166" s="15"/>
      <c r="O166" s="15"/>
      <c r="P166" s="73" t="s">
        <v>2979</v>
      </c>
      <c r="Q166" s="73" t="s">
        <v>2735</v>
      </c>
      <c r="R166" s="74" t="s">
        <v>2736</v>
      </c>
      <c r="S166" s="15"/>
      <c r="T166" s="15"/>
      <c r="U166" s="15"/>
      <c r="V166" s="15"/>
      <c r="W166" s="15"/>
      <c r="X166" s="15"/>
      <c r="Y166" s="75" t="s">
        <v>2737</v>
      </c>
      <c r="Z166" s="15"/>
      <c r="AA166" s="75" t="s">
        <v>2776</v>
      </c>
      <c r="AB166" s="15"/>
      <c r="AC166" s="76"/>
      <c r="AD166" s="76"/>
      <c r="AE166" s="76"/>
      <c r="AF166" s="76"/>
      <c r="AG166" s="76"/>
      <c r="AH166" s="76"/>
      <c r="AI166" s="76"/>
    </row>
    <row r="167" spans="1:35" ht="26.25" customHeight="1" x14ac:dyDescent="0.3">
      <c r="A167" s="15">
        <v>166</v>
      </c>
      <c r="B167" s="15" t="s">
        <v>2730</v>
      </c>
      <c r="C167" s="15" t="s">
        <v>2731</v>
      </c>
      <c r="D167" s="15" t="s">
        <v>2913</v>
      </c>
      <c r="E167" s="15" t="s">
        <v>2976</v>
      </c>
      <c r="F167" s="15"/>
      <c r="G167" s="15"/>
      <c r="H167" s="72" t="s">
        <v>7233</v>
      </c>
      <c r="I167" s="330">
        <v>356855</v>
      </c>
      <c r="J167" s="330">
        <v>1230037</v>
      </c>
      <c r="K167" s="15"/>
      <c r="L167" s="73" t="s">
        <v>107</v>
      </c>
      <c r="M167" s="15"/>
      <c r="N167" s="15"/>
      <c r="O167" s="15"/>
      <c r="P167" s="73" t="s">
        <v>2980</v>
      </c>
      <c r="Q167" s="73" t="s">
        <v>2735</v>
      </c>
      <c r="R167" s="73" t="s">
        <v>2855</v>
      </c>
      <c r="S167" s="15"/>
      <c r="T167" s="15"/>
      <c r="U167" s="15"/>
      <c r="V167" s="15"/>
      <c r="W167" s="15"/>
      <c r="X167" s="15"/>
      <c r="Y167" s="75" t="s">
        <v>2740</v>
      </c>
      <c r="Z167" s="15"/>
      <c r="AA167" s="75" t="s">
        <v>2960</v>
      </c>
      <c r="AB167" s="15"/>
      <c r="AC167" s="76"/>
      <c r="AD167" s="76"/>
      <c r="AE167" s="76"/>
      <c r="AF167" s="76"/>
      <c r="AG167" s="76"/>
      <c r="AH167" s="76"/>
      <c r="AI167" s="76"/>
    </row>
    <row r="168" spans="1:35" ht="26.25" customHeight="1" x14ac:dyDescent="0.3">
      <c r="A168" s="15">
        <v>167</v>
      </c>
      <c r="B168" s="15" t="s">
        <v>2730</v>
      </c>
      <c r="C168" s="15" t="s">
        <v>2731</v>
      </c>
      <c r="D168" s="15" t="s">
        <v>2913</v>
      </c>
      <c r="E168" s="15" t="s">
        <v>2976</v>
      </c>
      <c r="F168" s="15"/>
      <c r="G168" s="15"/>
      <c r="H168" s="72" t="s">
        <v>7234</v>
      </c>
      <c r="I168" s="330">
        <v>356640</v>
      </c>
      <c r="J168" s="330">
        <v>1230597</v>
      </c>
      <c r="K168" s="15"/>
      <c r="L168" s="73" t="s">
        <v>107</v>
      </c>
      <c r="M168" s="15"/>
      <c r="N168" s="15"/>
      <c r="O168" s="15"/>
      <c r="P168" s="73" t="s">
        <v>2981</v>
      </c>
      <c r="Q168" s="73" t="s">
        <v>2735</v>
      </c>
      <c r="R168" s="73" t="s">
        <v>2796</v>
      </c>
      <c r="S168" s="15"/>
      <c r="T168" s="15"/>
      <c r="U168" s="15"/>
      <c r="V168" s="15"/>
      <c r="W168" s="15"/>
      <c r="X168" s="15"/>
      <c r="Y168" s="75" t="s">
        <v>2737</v>
      </c>
      <c r="Z168" s="15"/>
      <c r="AA168" s="75" t="s">
        <v>2776</v>
      </c>
      <c r="AB168" s="15"/>
      <c r="AC168" s="76"/>
      <c r="AD168" s="76"/>
      <c r="AE168" s="76"/>
      <c r="AF168" s="76"/>
      <c r="AG168" s="76"/>
      <c r="AH168" s="76"/>
      <c r="AI168" s="76"/>
    </row>
    <row r="169" spans="1:35" ht="26.25" customHeight="1" x14ac:dyDescent="0.3">
      <c r="A169" s="15">
        <v>168</v>
      </c>
      <c r="B169" s="15" t="s">
        <v>2730</v>
      </c>
      <c r="C169" s="15" t="s">
        <v>2731</v>
      </c>
      <c r="D169" s="15" t="s">
        <v>2913</v>
      </c>
      <c r="E169" s="15" t="s">
        <v>2976</v>
      </c>
      <c r="F169" s="15"/>
      <c r="G169" s="15"/>
      <c r="H169" s="72" t="s">
        <v>7235</v>
      </c>
      <c r="I169" s="330">
        <v>356666</v>
      </c>
      <c r="J169" s="330">
        <v>1230845</v>
      </c>
      <c r="K169" s="15"/>
      <c r="L169" s="73" t="s">
        <v>107</v>
      </c>
      <c r="M169" s="15"/>
      <c r="N169" s="15"/>
      <c r="O169" s="15"/>
      <c r="P169" s="79" t="s">
        <v>2982</v>
      </c>
      <c r="Q169" s="73" t="s">
        <v>2735</v>
      </c>
      <c r="R169" s="73" t="s">
        <v>2747</v>
      </c>
      <c r="S169" s="15"/>
      <c r="T169" s="15"/>
      <c r="U169" s="15"/>
      <c r="V169" s="15"/>
      <c r="W169" s="15"/>
      <c r="X169" s="15"/>
      <c r="Y169" s="75" t="s">
        <v>2737</v>
      </c>
      <c r="Z169" s="15"/>
      <c r="AA169" s="75" t="s">
        <v>2776</v>
      </c>
      <c r="AB169" s="15"/>
      <c r="AC169" s="76"/>
      <c r="AD169" s="76"/>
      <c r="AE169" s="76"/>
      <c r="AF169" s="76"/>
      <c r="AG169" s="76"/>
      <c r="AH169" s="76"/>
      <c r="AI169" s="76"/>
    </row>
    <row r="170" spans="1:35" ht="26.25" customHeight="1" x14ac:dyDescent="0.3">
      <c r="A170" s="15">
        <v>169</v>
      </c>
      <c r="B170" s="15" t="s">
        <v>2730</v>
      </c>
      <c r="C170" s="15" t="s">
        <v>2731</v>
      </c>
      <c r="D170" s="15" t="s">
        <v>2913</v>
      </c>
      <c r="E170" s="15" t="s">
        <v>2976</v>
      </c>
      <c r="F170" s="15"/>
      <c r="G170" s="15"/>
      <c r="H170" s="72" t="s">
        <v>7236</v>
      </c>
      <c r="I170" s="330">
        <v>356730</v>
      </c>
      <c r="J170" s="330">
        <v>1230910</v>
      </c>
      <c r="K170" s="15"/>
      <c r="L170" s="73" t="s">
        <v>107</v>
      </c>
      <c r="M170" s="15"/>
      <c r="N170" s="15"/>
      <c r="O170" s="15"/>
      <c r="P170" s="73" t="s">
        <v>2983</v>
      </c>
      <c r="Q170" s="73" t="s">
        <v>2735</v>
      </c>
      <c r="R170" s="73" t="s">
        <v>2984</v>
      </c>
      <c r="S170" s="15"/>
      <c r="T170" s="15"/>
      <c r="U170" s="15"/>
      <c r="V170" s="15"/>
      <c r="W170" s="15"/>
      <c r="X170" s="15"/>
      <c r="Y170" s="75" t="s">
        <v>2740</v>
      </c>
      <c r="Z170" s="15"/>
      <c r="AA170" s="75" t="s">
        <v>2776</v>
      </c>
      <c r="AB170" s="15"/>
      <c r="AC170" s="76"/>
      <c r="AD170" s="76"/>
      <c r="AE170" s="76"/>
      <c r="AF170" s="76"/>
      <c r="AG170" s="76"/>
      <c r="AH170" s="76"/>
      <c r="AI170" s="76"/>
    </row>
    <row r="171" spans="1:35" ht="26.25" customHeight="1" x14ac:dyDescent="0.3">
      <c r="A171" s="15">
        <v>170</v>
      </c>
      <c r="B171" s="15" t="s">
        <v>2730</v>
      </c>
      <c r="C171" s="15" t="s">
        <v>2731</v>
      </c>
      <c r="D171" s="15" t="s">
        <v>2913</v>
      </c>
      <c r="E171" s="15" t="s">
        <v>2976</v>
      </c>
      <c r="F171" s="15"/>
      <c r="G171" s="15"/>
      <c r="H171" s="72" t="s">
        <v>7237</v>
      </c>
      <c r="I171" s="330">
        <v>356616</v>
      </c>
      <c r="J171" s="330">
        <v>1229905</v>
      </c>
      <c r="K171" s="15"/>
      <c r="L171" s="73" t="s">
        <v>440</v>
      </c>
      <c r="M171" s="15"/>
      <c r="N171" s="15"/>
      <c r="O171" s="15"/>
      <c r="P171" s="73" t="s">
        <v>2985</v>
      </c>
      <c r="Q171" s="73" t="s">
        <v>2735</v>
      </c>
      <c r="R171" s="73" t="s">
        <v>2800</v>
      </c>
      <c r="S171" s="15"/>
      <c r="T171" s="15"/>
      <c r="U171" s="15"/>
      <c r="V171" s="15"/>
      <c r="W171" s="15"/>
      <c r="X171" s="15"/>
      <c r="Y171" s="75" t="s">
        <v>2737</v>
      </c>
      <c r="Z171" s="15"/>
      <c r="AA171" s="75" t="s">
        <v>2754</v>
      </c>
      <c r="AB171" s="15"/>
      <c r="AC171" s="76"/>
      <c r="AD171" s="76"/>
      <c r="AE171" s="76"/>
      <c r="AF171" s="76"/>
      <c r="AG171" s="76"/>
      <c r="AH171" s="76"/>
      <c r="AI171" s="76"/>
    </row>
    <row r="172" spans="1:35" ht="26.25" customHeight="1" x14ac:dyDescent="0.3">
      <c r="A172" s="15">
        <v>171</v>
      </c>
      <c r="B172" s="15" t="s">
        <v>2730</v>
      </c>
      <c r="C172" s="15" t="s">
        <v>2731</v>
      </c>
      <c r="D172" s="15" t="s">
        <v>2913</v>
      </c>
      <c r="E172" s="15" t="s">
        <v>2976</v>
      </c>
      <c r="F172" s="15"/>
      <c r="G172" s="15"/>
      <c r="H172" s="72" t="s">
        <v>7238</v>
      </c>
      <c r="I172" s="330">
        <v>356742</v>
      </c>
      <c r="J172" s="330">
        <v>1230125</v>
      </c>
      <c r="K172" s="15"/>
      <c r="L172" s="73" t="s">
        <v>2719</v>
      </c>
      <c r="M172" s="15"/>
      <c r="N172" s="15"/>
      <c r="O172" s="15"/>
      <c r="P172" s="73" t="s">
        <v>2986</v>
      </c>
      <c r="Q172" s="73" t="s">
        <v>2750</v>
      </c>
      <c r="R172" s="73" t="s">
        <v>2987</v>
      </c>
      <c r="S172" s="15"/>
      <c r="T172" s="15"/>
      <c r="U172" s="15"/>
      <c r="V172" s="15"/>
      <c r="W172" s="15"/>
      <c r="X172" s="15"/>
      <c r="Y172" s="75" t="s">
        <v>2737</v>
      </c>
      <c r="Z172" s="15"/>
      <c r="AA172" s="75" t="s">
        <v>2776</v>
      </c>
      <c r="AB172" s="15"/>
      <c r="AC172" s="76"/>
      <c r="AD172" s="76"/>
      <c r="AE172" s="76"/>
      <c r="AF172" s="76"/>
      <c r="AG172" s="76"/>
      <c r="AH172" s="76"/>
      <c r="AI172" s="76"/>
    </row>
    <row r="173" spans="1:35" ht="26.25" customHeight="1" x14ac:dyDescent="0.3">
      <c r="A173" s="15">
        <v>172</v>
      </c>
      <c r="B173" s="15" t="s">
        <v>2730</v>
      </c>
      <c r="C173" s="15" t="s">
        <v>2731</v>
      </c>
      <c r="D173" s="15" t="s">
        <v>2913</v>
      </c>
      <c r="E173" s="15" t="s">
        <v>2976</v>
      </c>
      <c r="F173" s="15"/>
      <c r="G173" s="15"/>
      <c r="H173" s="72" t="s">
        <v>7239</v>
      </c>
      <c r="I173" s="330">
        <v>356515</v>
      </c>
      <c r="J173" s="330">
        <v>1229504</v>
      </c>
      <c r="K173" s="15"/>
      <c r="L173" s="73" t="s">
        <v>107</v>
      </c>
      <c r="M173" s="15"/>
      <c r="N173" s="15"/>
      <c r="O173" s="15"/>
      <c r="P173" s="73" t="s">
        <v>2988</v>
      </c>
      <c r="Q173" s="73" t="s">
        <v>2735</v>
      </c>
      <c r="R173" s="73" t="s">
        <v>2925</v>
      </c>
      <c r="S173" s="15"/>
      <c r="T173" s="15"/>
      <c r="U173" s="15"/>
      <c r="V173" s="15"/>
      <c r="W173" s="15"/>
      <c r="X173" s="15"/>
      <c r="Y173" s="75" t="s">
        <v>2970</v>
      </c>
      <c r="Z173" s="15"/>
      <c r="AA173" s="75" t="s">
        <v>2754</v>
      </c>
      <c r="AB173" s="15"/>
      <c r="AC173" s="76"/>
      <c r="AD173" s="76"/>
      <c r="AE173" s="76"/>
      <c r="AF173" s="76"/>
      <c r="AG173" s="76"/>
      <c r="AH173" s="76"/>
      <c r="AI173" s="76"/>
    </row>
    <row r="174" spans="1:35" ht="26.25" customHeight="1" x14ac:dyDescent="0.3">
      <c r="A174" s="15">
        <v>173</v>
      </c>
      <c r="B174" s="15" t="s">
        <v>2730</v>
      </c>
      <c r="C174" s="15" t="s">
        <v>2731</v>
      </c>
      <c r="D174" s="15" t="s">
        <v>2913</v>
      </c>
      <c r="E174" s="15" t="s">
        <v>2976</v>
      </c>
      <c r="F174" s="15"/>
      <c r="G174" s="15"/>
      <c r="H174" s="72" t="s">
        <v>7240</v>
      </c>
      <c r="I174" s="330">
        <v>355801</v>
      </c>
      <c r="J174" s="330">
        <v>1229335</v>
      </c>
      <c r="K174" s="15"/>
      <c r="L174" s="73" t="s">
        <v>2989</v>
      </c>
      <c r="M174" s="15"/>
      <c r="N174" s="15"/>
      <c r="O174" s="15"/>
      <c r="P174" s="73" t="s">
        <v>2990</v>
      </c>
      <c r="Q174" s="73" t="s">
        <v>2735</v>
      </c>
      <c r="R174" s="73" t="s">
        <v>2800</v>
      </c>
      <c r="S174" s="15"/>
      <c r="T174" s="15"/>
      <c r="U174" s="15"/>
      <c r="V174" s="15"/>
      <c r="W174" s="15"/>
      <c r="X174" s="15"/>
      <c r="Y174" s="75" t="s">
        <v>2970</v>
      </c>
      <c r="Z174" s="15"/>
      <c r="AA174" s="75" t="s">
        <v>2759</v>
      </c>
      <c r="AB174" s="15"/>
      <c r="AC174" s="76"/>
      <c r="AD174" s="76"/>
      <c r="AE174" s="76"/>
      <c r="AF174" s="76"/>
      <c r="AG174" s="76"/>
      <c r="AH174" s="76"/>
      <c r="AI174" s="76"/>
    </row>
    <row r="175" spans="1:35" ht="26.25" customHeight="1" x14ac:dyDescent="0.3">
      <c r="A175" s="15">
        <v>174</v>
      </c>
      <c r="B175" s="15" t="s">
        <v>2730</v>
      </c>
      <c r="C175" s="15" t="s">
        <v>2731</v>
      </c>
      <c r="D175" s="15" t="s">
        <v>2913</v>
      </c>
      <c r="E175" s="15" t="s">
        <v>2976</v>
      </c>
      <c r="F175" s="15"/>
      <c r="G175" s="15"/>
      <c r="H175" s="72" t="s">
        <v>7241</v>
      </c>
      <c r="I175" s="330">
        <v>355783</v>
      </c>
      <c r="J175" s="330">
        <v>1229407</v>
      </c>
      <c r="K175" s="15"/>
      <c r="L175" s="73" t="s">
        <v>440</v>
      </c>
      <c r="M175" s="15"/>
      <c r="N175" s="15"/>
      <c r="O175" s="15"/>
      <c r="P175" s="73" t="s">
        <v>2991</v>
      </c>
      <c r="Q175" s="73" t="s">
        <v>2735</v>
      </c>
      <c r="R175" s="73" t="s">
        <v>2800</v>
      </c>
      <c r="S175" s="15"/>
      <c r="T175" s="15"/>
      <c r="U175" s="15"/>
      <c r="V175" s="15"/>
      <c r="W175" s="15"/>
      <c r="X175" s="15"/>
      <c r="Y175" s="75" t="s">
        <v>2737</v>
      </c>
      <c r="Z175" s="15"/>
      <c r="AA175" s="75" t="s">
        <v>2754</v>
      </c>
      <c r="AB175" s="15"/>
      <c r="AC175" s="76"/>
      <c r="AD175" s="76"/>
      <c r="AE175" s="76"/>
      <c r="AF175" s="76"/>
      <c r="AG175" s="76"/>
      <c r="AH175" s="76"/>
      <c r="AI175" s="76"/>
    </row>
    <row r="176" spans="1:35" ht="26.25" customHeight="1" x14ac:dyDescent="0.3">
      <c r="A176" s="15">
        <v>175</v>
      </c>
      <c r="B176" s="15" t="s">
        <v>2730</v>
      </c>
      <c r="C176" s="15" t="s">
        <v>2731</v>
      </c>
      <c r="D176" s="15" t="s">
        <v>2913</v>
      </c>
      <c r="E176" s="15" t="s">
        <v>2976</v>
      </c>
      <c r="F176" s="15"/>
      <c r="G176" s="15"/>
      <c r="H176" s="72" t="s">
        <v>7242</v>
      </c>
      <c r="I176" s="330">
        <v>356520</v>
      </c>
      <c r="J176" s="330">
        <v>1229758</v>
      </c>
      <c r="K176" s="15"/>
      <c r="L176" s="73" t="s">
        <v>440</v>
      </c>
      <c r="M176" s="15"/>
      <c r="N176" s="15"/>
      <c r="O176" s="15"/>
      <c r="P176" s="73" t="s">
        <v>2992</v>
      </c>
      <c r="Q176" s="73" t="s">
        <v>2735</v>
      </c>
      <c r="R176" s="73" t="s">
        <v>2800</v>
      </c>
      <c r="S176" s="15"/>
      <c r="T176" s="15"/>
      <c r="U176" s="15"/>
      <c r="V176" s="15"/>
      <c r="W176" s="15"/>
      <c r="X176" s="15"/>
      <c r="Y176" s="75" t="s">
        <v>2993</v>
      </c>
      <c r="Z176" s="15"/>
      <c r="AA176" s="75" t="s">
        <v>2759</v>
      </c>
      <c r="AB176" s="15"/>
      <c r="AC176" s="76"/>
      <c r="AD176" s="76"/>
      <c r="AE176" s="76"/>
      <c r="AF176" s="76"/>
      <c r="AG176" s="76"/>
      <c r="AH176" s="76"/>
      <c r="AI176" s="76"/>
    </row>
    <row r="177" spans="1:35" ht="26.25" customHeight="1" x14ac:dyDescent="0.3">
      <c r="A177" s="15">
        <v>176</v>
      </c>
      <c r="B177" s="15" t="s">
        <v>2730</v>
      </c>
      <c r="C177" s="15" t="s">
        <v>2731</v>
      </c>
      <c r="D177" s="15" t="s">
        <v>2913</v>
      </c>
      <c r="E177" s="15" t="s">
        <v>2976</v>
      </c>
      <c r="F177" s="15"/>
      <c r="G177" s="15"/>
      <c r="H177" s="72" t="s">
        <v>7243</v>
      </c>
      <c r="I177" s="330">
        <v>356460</v>
      </c>
      <c r="J177" s="330">
        <v>1229697</v>
      </c>
      <c r="K177" s="15"/>
      <c r="L177" s="73" t="s">
        <v>2719</v>
      </c>
      <c r="M177" s="15"/>
      <c r="N177" s="15"/>
      <c r="O177" s="15"/>
      <c r="P177" s="73" t="s">
        <v>2978</v>
      </c>
      <c r="Q177" s="73" t="s">
        <v>2735</v>
      </c>
      <c r="R177" s="73" t="s">
        <v>2925</v>
      </c>
      <c r="S177" s="15"/>
      <c r="T177" s="15"/>
      <c r="U177" s="15"/>
      <c r="V177" s="15"/>
      <c r="W177" s="15"/>
      <c r="X177" s="15"/>
      <c r="Y177" s="75" t="s">
        <v>2756</v>
      </c>
      <c r="Z177" s="15"/>
      <c r="AA177" s="75" t="s">
        <v>2754</v>
      </c>
      <c r="AB177" s="15"/>
      <c r="AC177" s="76"/>
      <c r="AD177" s="76"/>
      <c r="AE177" s="76"/>
      <c r="AF177" s="76"/>
      <c r="AG177" s="76"/>
      <c r="AH177" s="76"/>
      <c r="AI177" s="76"/>
    </row>
    <row r="178" spans="1:35" ht="26.25" customHeight="1" x14ac:dyDescent="0.3">
      <c r="A178" s="15">
        <v>177</v>
      </c>
      <c r="B178" s="15" t="s">
        <v>2730</v>
      </c>
      <c r="C178" s="15" t="s">
        <v>2731</v>
      </c>
      <c r="D178" s="15" t="s">
        <v>2913</v>
      </c>
      <c r="E178" s="15" t="s">
        <v>2976</v>
      </c>
      <c r="F178" s="15"/>
      <c r="G178" s="15"/>
      <c r="H178" s="72" t="s">
        <v>7244</v>
      </c>
      <c r="I178" s="330">
        <v>356499</v>
      </c>
      <c r="J178" s="330">
        <v>1229553</v>
      </c>
      <c r="K178" s="15"/>
      <c r="L178" s="73" t="s">
        <v>107</v>
      </c>
      <c r="M178" s="15"/>
      <c r="N178" s="15"/>
      <c r="O178" s="15"/>
      <c r="P178" s="73" t="s">
        <v>2994</v>
      </c>
      <c r="Q178" s="73" t="s">
        <v>2735</v>
      </c>
      <c r="R178" s="73" t="s">
        <v>2800</v>
      </c>
      <c r="S178" s="15"/>
      <c r="T178" s="15"/>
      <c r="U178" s="15"/>
      <c r="V178" s="15"/>
      <c r="W178" s="15"/>
      <c r="X178" s="15"/>
      <c r="Y178" s="75" t="s">
        <v>2995</v>
      </c>
      <c r="Z178" s="15"/>
      <c r="AA178" s="75" t="s">
        <v>2754</v>
      </c>
      <c r="AB178" s="15"/>
      <c r="AC178" s="76"/>
      <c r="AD178" s="76"/>
      <c r="AE178" s="76"/>
      <c r="AF178" s="76"/>
      <c r="AG178" s="76"/>
      <c r="AH178" s="76"/>
      <c r="AI178" s="76"/>
    </row>
    <row r="179" spans="1:35" ht="26.25" customHeight="1" x14ac:dyDescent="0.3">
      <c r="A179" s="15">
        <v>178</v>
      </c>
      <c r="B179" s="15" t="s">
        <v>2730</v>
      </c>
      <c r="C179" s="15" t="s">
        <v>2731</v>
      </c>
      <c r="D179" s="15" t="s">
        <v>2913</v>
      </c>
      <c r="E179" s="15" t="s">
        <v>2976</v>
      </c>
      <c r="F179" s="15"/>
      <c r="G179" s="15"/>
      <c r="H179" s="72" t="s">
        <v>7245</v>
      </c>
      <c r="I179" s="330">
        <v>356525</v>
      </c>
      <c r="J179" s="330">
        <v>1230477</v>
      </c>
      <c r="K179" s="15"/>
      <c r="L179" s="73" t="s">
        <v>2719</v>
      </c>
      <c r="M179" s="15"/>
      <c r="N179" s="15"/>
      <c r="O179" s="15"/>
      <c r="P179" s="73" t="s">
        <v>2996</v>
      </c>
      <c r="Q179" s="73" t="s">
        <v>2997</v>
      </c>
      <c r="R179" s="73" t="s">
        <v>2796</v>
      </c>
      <c r="S179" s="15"/>
      <c r="T179" s="15"/>
      <c r="U179" s="15"/>
      <c r="V179" s="15"/>
      <c r="W179" s="15"/>
      <c r="X179" s="15"/>
      <c r="Y179" s="75" t="s">
        <v>2756</v>
      </c>
      <c r="Z179" s="15"/>
      <c r="AA179" s="75" t="s">
        <v>2754</v>
      </c>
      <c r="AB179" s="15"/>
      <c r="AC179" s="76"/>
      <c r="AD179" s="76"/>
      <c r="AE179" s="76"/>
      <c r="AF179" s="76"/>
      <c r="AG179" s="76"/>
      <c r="AH179" s="76"/>
      <c r="AI179" s="76"/>
    </row>
    <row r="180" spans="1:35" ht="26.25" customHeight="1" x14ac:dyDescent="0.3">
      <c r="A180" s="15">
        <v>179</v>
      </c>
      <c r="B180" s="15" t="s">
        <v>2730</v>
      </c>
      <c r="C180" s="15" t="s">
        <v>2731</v>
      </c>
      <c r="D180" s="15" t="s">
        <v>2913</v>
      </c>
      <c r="E180" s="15" t="s">
        <v>2976</v>
      </c>
      <c r="F180" s="15"/>
      <c r="G180" s="15"/>
      <c r="H180" s="72" t="s">
        <v>7246</v>
      </c>
      <c r="I180" s="330">
        <v>356776</v>
      </c>
      <c r="J180" s="330">
        <v>1230995</v>
      </c>
      <c r="K180" s="15"/>
      <c r="L180" s="73" t="s">
        <v>2718</v>
      </c>
      <c r="M180" s="15"/>
      <c r="N180" s="15"/>
      <c r="O180" s="15"/>
      <c r="P180" s="73" t="s">
        <v>2998</v>
      </c>
      <c r="Q180" s="73" t="s">
        <v>2735</v>
      </c>
      <c r="R180" s="73" t="s">
        <v>2802</v>
      </c>
      <c r="S180" s="15"/>
      <c r="T180" s="15"/>
      <c r="U180" s="15"/>
      <c r="V180" s="15"/>
      <c r="W180" s="15"/>
      <c r="X180" s="15"/>
      <c r="Y180" s="75" t="s">
        <v>2737</v>
      </c>
      <c r="Z180" s="15"/>
      <c r="AA180" s="75" t="s">
        <v>2738</v>
      </c>
      <c r="AB180" s="15"/>
      <c r="AC180" s="76"/>
      <c r="AD180" s="76"/>
      <c r="AE180" s="76"/>
      <c r="AF180" s="76"/>
      <c r="AG180" s="76"/>
      <c r="AH180" s="76"/>
      <c r="AI180" s="76"/>
    </row>
    <row r="181" spans="1:35" ht="26.25" customHeight="1" x14ac:dyDescent="0.3">
      <c r="A181" s="15">
        <v>180</v>
      </c>
      <c r="B181" s="15" t="s">
        <v>2730</v>
      </c>
      <c r="C181" s="15" t="s">
        <v>2731</v>
      </c>
      <c r="D181" s="15" t="s">
        <v>2913</v>
      </c>
      <c r="E181" s="15" t="s">
        <v>2976</v>
      </c>
      <c r="F181" s="15"/>
      <c r="G181" s="15"/>
      <c r="H181" s="72" t="s">
        <v>7247</v>
      </c>
      <c r="I181" s="330">
        <v>356754</v>
      </c>
      <c r="J181" s="330">
        <v>1231125</v>
      </c>
      <c r="K181" s="15"/>
      <c r="L181" s="73" t="s">
        <v>440</v>
      </c>
      <c r="M181" s="15"/>
      <c r="N181" s="15"/>
      <c r="O181" s="15"/>
      <c r="P181" s="73" t="s">
        <v>2999</v>
      </c>
      <c r="Q181" s="73" t="s">
        <v>2735</v>
      </c>
      <c r="R181" s="73" t="s">
        <v>3000</v>
      </c>
      <c r="S181" s="15"/>
      <c r="T181" s="15"/>
      <c r="U181" s="15"/>
      <c r="V181" s="15"/>
      <c r="W181" s="15"/>
      <c r="X181" s="15"/>
      <c r="Y181" s="75" t="s">
        <v>2737</v>
      </c>
      <c r="Z181" s="15"/>
      <c r="AA181" s="75" t="s">
        <v>2738</v>
      </c>
      <c r="AB181" s="15"/>
      <c r="AC181" s="76"/>
      <c r="AD181" s="76"/>
      <c r="AE181" s="76"/>
      <c r="AF181" s="76"/>
      <c r="AG181" s="76"/>
      <c r="AH181" s="76"/>
      <c r="AI181" s="76"/>
    </row>
    <row r="182" spans="1:35" ht="26.25" customHeight="1" x14ac:dyDescent="0.3">
      <c r="A182" s="15">
        <v>181</v>
      </c>
      <c r="B182" s="15" t="s">
        <v>2730</v>
      </c>
      <c r="C182" s="15" t="s">
        <v>2731</v>
      </c>
      <c r="D182" s="15" t="s">
        <v>2913</v>
      </c>
      <c r="E182" s="15" t="s">
        <v>2976</v>
      </c>
      <c r="F182" s="15"/>
      <c r="G182" s="15"/>
      <c r="H182" s="72" t="s">
        <v>7248</v>
      </c>
      <c r="I182" s="330">
        <v>356727</v>
      </c>
      <c r="J182" s="330">
        <v>1231148</v>
      </c>
      <c r="K182" s="15"/>
      <c r="L182" s="73" t="s">
        <v>2719</v>
      </c>
      <c r="M182" s="15"/>
      <c r="N182" s="15"/>
      <c r="O182" s="15"/>
      <c r="P182" s="73" t="s">
        <v>3001</v>
      </c>
      <c r="Q182" s="73" t="s">
        <v>2997</v>
      </c>
      <c r="R182" s="73" t="s">
        <v>2800</v>
      </c>
      <c r="S182" s="15"/>
      <c r="T182" s="15"/>
      <c r="U182" s="15"/>
      <c r="V182" s="15"/>
      <c r="W182" s="15"/>
      <c r="X182" s="15"/>
      <c r="Y182" s="75" t="s">
        <v>2756</v>
      </c>
      <c r="Z182" s="15"/>
      <c r="AA182" s="73" t="s">
        <v>3002</v>
      </c>
      <c r="AB182" s="15"/>
      <c r="AC182" s="76"/>
      <c r="AD182" s="76"/>
      <c r="AE182" s="76"/>
      <c r="AF182" s="76"/>
      <c r="AG182" s="76"/>
      <c r="AH182" s="76"/>
      <c r="AI182" s="76"/>
    </row>
    <row r="183" spans="1:35" ht="26.25" customHeight="1" x14ac:dyDescent="0.3">
      <c r="A183" s="15">
        <v>182</v>
      </c>
      <c r="B183" s="15" t="s">
        <v>2730</v>
      </c>
      <c r="C183" s="15" t="s">
        <v>2731</v>
      </c>
      <c r="D183" s="15" t="s">
        <v>2913</v>
      </c>
      <c r="E183" s="15" t="s">
        <v>2976</v>
      </c>
      <c r="F183" s="15"/>
      <c r="G183" s="15"/>
      <c r="H183" s="72" t="s">
        <v>7249</v>
      </c>
      <c r="I183" s="330">
        <v>356614</v>
      </c>
      <c r="J183" s="330">
        <v>1230683</v>
      </c>
      <c r="K183" s="15"/>
      <c r="L183" s="73" t="s">
        <v>3003</v>
      </c>
      <c r="M183" s="15"/>
      <c r="N183" s="15"/>
      <c r="O183" s="15"/>
      <c r="P183" s="73" t="s">
        <v>3004</v>
      </c>
      <c r="Q183" s="73" t="s">
        <v>2735</v>
      </c>
      <c r="R183" s="73" t="s">
        <v>2802</v>
      </c>
      <c r="S183" s="15"/>
      <c r="T183" s="15"/>
      <c r="U183" s="15"/>
      <c r="V183" s="15"/>
      <c r="W183" s="15"/>
      <c r="X183" s="15"/>
      <c r="Y183" s="75" t="s">
        <v>2737</v>
      </c>
      <c r="Z183" s="15"/>
      <c r="AA183" s="75" t="s">
        <v>2776</v>
      </c>
      <c r="AB183" s="15"/>
      <c r="AC183" s="76"/>
      <c r="AD183" s="76"/>
      <c r="AE183" s="76"/>
      <c r="AF183" s="76"/>
      <c r="AG183" s="76"/>
      <c r="AH183" s="76"/>
      <c r="AI183" s="76"/>
    </row>
    <row r="184" spans="1:35" ht="26.25" customHeight="1" x14ac:dyDescent="0.3">
      <c r="A184" s="15">
        <v>183</v>
      </c>
      <c r="B184" s="15" t="s">
        <v>2730</v>
      </c>
      <c r="C184" s="15" t="s">
        <v>2731</v>
      </c>
      <c r="D184" s="15" t="s">
        <v>2913</v>
      </c>
      <c r="E184" s="15" t="s">
        <v>2976</v>
      </c>
      <c r="F184" s="15"/>
      <c r="G184" s="15"/>
      <c r="H184" s="72" t="s">
        <v>7250</v>
      </c>
      <c r="I184" s="330">
        <v>356790</v>
      </c>
      <c r="J184" s="330">
        <v>1230130</v>
      </c>
      <c r="K184" s="15"/>
      <c r="L184" s="73" t="s">
        <v>440</v>
      </c>
      <c r="M184" s="15"/>
      <c r="N184" s="15"/>
      <c r="O184" s="15"/>
      <c r="P184" s="73" t="s">
        <v>3005</v>
      </c>
      <c r="Q184" s="73" t="s">
        <v>2735</v>
      </c>
      <c r="R184" s="73" t="s">
        <v>3000</v>
      </c>
      <c r="S184" s="15"/>
      <c r="T184" s="15"/>
      <c r="U184" s="15"/>
      <c r="V184" s="15"/>
      <c r="W184" s="15"/>
      <c r="X184" s="15"/>
      <c r="Y184" s="75" t="s">
        <v>2756</v>
      </c>
      <c r="Z184" s="15"/>
      <c r="AA184" s="73" t="s">
        <v>2738</v>
      </c>
      <c r="AB184" s="15"/>
      <c r="AC184" s="76"/>
      <c r="AD184" s="76"/>
      <c r="AE184" s="76"/>
      <c r="AF184" s="76"/>
      <c r="AG184" s="76"/>
      <c r="AH184" s="76"/>
      <c r="AI184" s="76"/>
    </row>
    <row r="185" spans="1:35" ht="26.25" customHeight="1" x14ac:dyDescent="0.3">
      <c r="A185" s="15">
        <v>184</v>
      </c>
      <c r="B185" s="15" t="s">
        <v>2730</v>
      </c>
      <c r="C185" s="15" t="s">
        <v>2731</v>
      </c>
      <c r="D185" s="15" t="s">
        <v>2913</v>
      </c>
      <c r="E185" s="15" t="s">
        <v>2976</v>
      </c>
      <c r="F185" s="15"/>
      <c r="G185" s="15"/>
      <c r="H185" s="72" t="s">
        <v>7251</v>
      </c>
      <c r="I185" s="330">
        <v>356672</v>
      </c>
      <c r="J185" s="330">
        <v>1229964</v>
      </c>
      <c r="K185" s="15"/>
      <c r="L185" s="73" t="s">
        <v>440</v>
      </c>
      <c r="M185" s="15"/>
      <c r="N185" s="15"/>
      <c r="O185" s="15"/>
      <c r="P185" s="73" t="s">
        <v>3006</v>
      </c>
      <c r="Q185" s="73" t="s">
        <v>2735</v>
      </c>
      <c r="R185" s="73" t="s">
        <v>2925</v>
      </c>
      <c r="S185" s="15"/>
      <c r="T185" s="15"/>
      <c r="U185" s="15"/>
      <c r="V185" s="15"/>
      <c r="W185" s="15"/>
      <c r="X185" s="15"/>
      <c r="Y185" s="75" t="s">
        <v>2970</v>
      </c>
      <c r="Z185" s="15"/>
      <c r="AA185" s="73" t="s">
        <v>2738</v>
      </c>
      <c r="AB185" s="15"/>
      <c r="AC185" s="76"/>
      <c r="AD185" s="76"/>
      <c r="AE185" s="76"/>
      <c r="AF185" s="76"/>
      <c r="AG185" s="76"/>
      <c r="AH185" s="76"/>
      <c r="AI185" s="76"/>
    </row>
    <row r="186" spans="1:35" ht="26.25" customHeight="1" x14ac:dyDescent="0.3">
      <c r="A186" s="15">
        <v>185</v>
      </c>
      <c r="B186" s="15" t="s">
        <v>2730</v>
      </c>
      <c r="C186" s="15" t="s">
        <v>2731</v>
      </c>
      <c r="D186" s="15" t="s">
        <v>2913</v>
      </c>
      <c r="E186" s="15" t="s">
        <v>2976</v>
      </c>
      <c r="F186" s="15"/>
      <c r="G186" s="15"/>
      <c r="H186" s="72" t="s">
        <v>7252</v>
      </c>
      <c r="I186" s="330">
        <v>356571</v>
      </c>
      <c r="J186" s="330">
        <v>1229879</v>
      </c>
      <c r="K186" s="15"/>
      <c r="L186" s="73" t="s">
        <v>2719</v>
      </c>
      <c r="M186" s="15"/>
      <c r="N186" s="15"/>
      <c r="O186" s="15"/>
      <c r="P186" s="73" t="s">
        <v>3007</v>
      </c>
      <c r="Q186" s="73" t="s">
        <v>2750</v>
      </c>
      <c r="R186" s="73" t="s">
        <v>3008</v>
      </c>
      <c r="S186" s="15"/>
      <c r="T186" s="15"/>
      <c r="U186" s="15"/>
      <c r="V186" s="15"/>
      <c r="W186" s="15"/>
      <c r="X186" s="15"/>
      <c r="Y186" s="75" t="s">
        <v>2737</v>
      </c>
      <c r="Z186" s="15"/>
      <c r="AA186" s="75" t="s">
        <v>2776</v>
      </c>
      <c r="AB186" s="15"/>
      <c r="AC186" s="76"/>
      <c r="AD186" s="76"/>
      <c r="AE186" s="76"/>
      <c r="AF186" s="76"/>
      <c r="AG186" s="76"/>
      <c r="AH186" s="76"/>
      <c r="AI186" s="76"/>
    </row>
    <row r="187" spans="1:35" ht="26.25" customHeight="1" x14ac:dyDescent="0.3">
      <c r="A187" s="15">
        <v>186</v>
      </c>
      <c r="B187" s="15" t="s">
        <v>2730</v>
      </c>
      <c r="C187" s="15" t="s">
        <v>2731</v>
      </c>
      <c r="D187" s="15" t="s">
        <v>2913</v>
      </c>
      <c r="E187" s="15" t="s">
        <v>2976</v>
      </c>
      <c r="F187" s="15"/>
      <c r="G187" s="15"/>
      <c r="H187" s="72" t="s">
        <v>7253</v>
      </c>
      <c r="I187" s="330">
        <v>355705</v>
      </c>
      <c r="J187" s="330">
        <v>1229490</v>
      </c>
      <c r="K187" s="15"/>
      <c r="L187" s="73" t="s">
        <v>2719</v>
      </c>
      <c r="M187" s="15"/>
      <c r="N187" s="15"/>
      <c r="O187" s="15"/>
      <c r="P187" s="73" t="s">
        <v>3009</v>
      </c>
      <c r="Q187" s="73" t="s">
        <v>2735</v>
      </c>
      <c r="R187" s="73" t="s">
        <v>2747</v>
      </c>
      <c r="S187" s="15"/>
      <c r="T187" s="15"/>
      <c r="U187" s="15"/>
      <c r="V187" s="15"/>
      <c r="W187" s="15"/>
      <c r="X187" s="15"/>
      <c r="Y187" s="75" t="s">
        <v>2737</v>
      </c>
      <c r="Z187" s="15"/>
      <c r="AA187" s="75" t="s">
        <v>2776</v>
      </c>
      <c r="AB187" s="15"/>
      <c r="AC187" s="76"/>
      <c r="AD187" s="76"/>
      <c r="AE187" s="76"/>
      <c r="AF187" s="76"/>
      <c r="AG187" s="76"/>
      <c r="AH187" s="76"/>
      <c r="AI187" s="76"/>
    </row>
    <row r="188" spans="1:35" ht="26.25" customHeight="1" x14ac:dyDescent="0.3">
      <c r="A188" s="15">
        <v>187</v>
      </c>
      <c r="B188" s="15" t="s">
        <v>2730</v>
      </c>
      <c r="C188" s="15" t="s">
        <v>2731</v>
      </c>
      <c r="D188" s="15" t="s">
        <v>2913</v>
      </c>
      <c r="E188" s="15" t="s">
        <v>2976</v>
      </c>
      <c r="F188" s="15"/>
      <c r="G188" s="15"/>
      <c r="H188" s="72" t="s">
        <v>7254</v>
      </c>
      <c r="I188" s="330">
        <v>355786</v>
      </c>
      <c r="J188" s="330">
        <v>1229384</v>
      </c>
      <c r="K188" s="15"/>
      <c r="L188" s="73" t="s">
        <v>440</v>
      </c>
      <c r="M188" s="15"/>
      <c r="N188" s="15"/>
      <c r="O188" s="15"/>
      <c r="P188" s="73" t="s">
        <v>3010</v>
      </c>
      <c r="Q188" s="73" t="s">
        <v>2735</v>
      </c>
      <c r="R188" s="73" t="s">
        <v>2925</v>
      </c>
      <c r="S188" s="15"/>
      <c r="T188" s="15"/>
      <c r="U188" s="15"/>
      <c r="V188" s="15"/>
      <c r="W188" s="15"/>
      <c r="X188" s="15"/>
      <c r="Y188" s="75" t="s">
        <v>2737</v>
      </c>
      <c r="Z188" s="15"/>
      <c r="AA188" s="73" t="s">
        <v>2738</v>
      </c>
      <c r="AB188" s="15"/>
      <c r="AC188" s="76"/>
      <c r="AD188" s="76"/>
      <c r="AE188" s="76"/>
      <c r="AF188" s="76"/>
      <c r="AG188" s="76"/>
      <c r="AH188" s="76"/>
      <c r="AI188" s="76"/>
    </row>
    <row r="189" spans="1:35" ht="26.25" customHeight="1" x14ac:dyDescent="0.3">
      <c r="A189" s="15">
        <v>188</v>
      </c>
      <c r="B189" s="15" t="s">
        <v>2730</v>
      </c>
      <c r="C189" s="15" t="s">
        <v>2731</v>
      </c>
      <c r="D189" s="15" t="s">
        <v>2731</v>
      </c>
      <c r="E189" s="15" t="s">
        <v>3011</v>
      </c>
      <c r="F189" s="15"/>
      <c r="G189" s="15"/>
      <c r="H189" s="72" t="s">
        <v>7255</v>
      </c>
      <c r="I189" s="330">
        <v>362475</v>
      </c>
      <c r="J189" s="330">
        <v>1229219</v>
      </c>
      <c r="K189" s="15"/>
      <c r="L189" s="73" t="s">
        <v>440</v>
      </c>
      <c r="M189" s="15"/>
      <c r="N189" s="15"/>
      <c r="O189" s="15"/>
      <c r="P189" s="73" t="s">
        <v>3012</v>
      </c>
      <c r="Q189" s="73" t="s">
        <v>2735</v>
      </c>
      <c r="R189" s="73" t="s">
        <v>2800</v>
      </c>
      <c r="S189" s="15"/>
      <c r="T189" s="15"/>
      <c r="U189" s="15"/>
      <c r="V189" s="15"/>
      <c r="W189" s="15"/>
      <c r="X189" s="15"/>
      <c r="Y189" s="75" t="s">
        <v>3013</v>
      </c>
      <c r="Z189" s="15"/>
      <c r="AA189" s="75" t="s">
        <v>2759</v>
      </c>
      <c r="AB189" s="15"/>
      <c r="AC189" s="76"/>
      <c r="AD189" s="76"/>
      <c r="AE189" s="76"/>
      <c r="AF189" s="76"/>
      <c r="AG189" s="76"/>
      <c r="AH189" s="76"/>
      <c r="AI189" s="76"/>
    </row>
    <row r="190" spans="1:35" ht="26.25" customHeight="1" x14ac:dyDescent="0.3">
      <c r="A190" s="15">
        <v>189</v>
      </c>
      <c r="B190" s="15" t="s">
        <v>2730</v>
      </c>
      <c r="C190" s="15" t="s">
        <v>2731</v>
      </c>
      <c r="D190" s="15" t="s">
        <v>2731</v>
      </c>
      <c r="E190" s="15" t="s">
        <v>3011</v>
      </c>
      <c r="F190" s="15"/>
      <c r="G190" s="15"/>
      <c r="H190" s="72" t="s">
        <v>7256</v>
      </c>
      <c r="I190" s="330">
        <v>362656</v>
      </c>
      <c r="J190" s="330">
        <v>1229205</v>
      </c>
      <c r="K190" s="15"/>
      <c r="L190" s="73" t="s">
        <v>440</v>
      </c>
      <c r="M190" s="15"/>
      <c r="N190" s="15"/>
      <c r="O190" s="15"/>
      <c r="P190" s="73" t="s">
        <v>3014</v>
      </c>
      <c r="Q190" s="73" t="s">
        <v>2735</v>
      </c>
      <c r="R190" s="73" t="s">
        <v>2800</v>
      </c>
      <c r="S190" s="15"/>
      <c r="T190" s="15"/>
      <c r="U190" s="15"/>
      <c r="V190" s="15"/>
      <c r="W190" s="15"/>
      <c r="X190" s="15"/>
      <c r="Y190" s="75" t="s">
        <v>3013</v>
      </c>
      <c r="Z190" s="15"/>
      <c r="AA190" s="75" t="s">
        <v>2738</v>
      </c>
      <c r="AB190" s="15"/>
      <c r="AC190" s="76"/>
      <c r="AD190" s="76"/>
      <c r="AE190" s="76"/>
      <c r="AF190" s="76"/>
      <c r="AG190" s="76"/>
      <c r="AH190" s="76"/>
      <c r="AI190" s="76"/>
    </row>
    <row r="191" spans="1:35" ht="26.25" customHeight="1" x14ac:dyDescent="0.3">
      <c r="A191" s="15">
        <v>190</v>
      </c>
      <c r="B191" s="15" t="s">
        <v>2730</v>
      </c>
      <c r="C191" s="15" t="s">
        <v>2731</v>
      </c>
      <c r="D191" s="15" t="s">
        <v>2731</v>
      </c>
      <c r="E191" s="15" t="s">
        <v>3011</v>
      </c>
      <c r="F191" s="15"/>
      <c r="G191" s="15"/>
      <c r="H191" s="72" t="s">
        <v>7257</v>
      </c>
      <c r="I191" s="330">
        <v>362479</v>
      </c>
      <c r="J191" s="330">
        <v>1229144</v>
      </c>
      <c r="K191" s="15"/>
      <c r="L191" s="73" t="s">
        <v>440</v>
      </c>
      <c r="M191" s="15"/>
      <c r="N191" s="15"/>
      <c r="O191" s="15"/>
      <c r="P191" s="73" t="s">
        <v>3015</v>
      </c>
      <c r="Q191" s="73" t="s">
        <v>2735</v>
      </c>
      <c r="R191" s="73" t="s">
        <v>2747</v>
      </c>
      <c r="S191" s="15"/>
      <c r="T191" s="15"/>
      <c r="U191" s="15"/>
      <c r="V191" s="15"/>
      <c r="W191" s="15"/>
      <c r="X191" s="15"/>
      <c r="Y191" s="75" t="s">
        <v>2740</v>
      </c>
      <c r="Z191" s="15"/>
      <c r="AA191" s="75" t="s">
        <v>2738</v>
      </c>
      <c r="AB191" s="15"/>
      <c r="AC191" s="76"/>
      <c r="AD191" s="76"/>
      <c r="AE191" s="76"/>
      <c r="AF191" s="76"/>
      <c r="AG191" s="76"/>
      <c r="AH191" s="76"/>
      <c r="AI191" s="76"/>
    </row>
    <row r="192" spans="1:35" ht="26.25" customHeight="1" x14ac:dyDescent="0.3">
      <c r="A192" s="15">
        <v>191</v>
      </c>
      <c r="B192" s="15" t="s">
        <v>2730</v>
      </c>
      <c r="C192" s="15" t="s">
        <v>2731</v>
      </c>
      <c r="D192" s="15" t="s">
        <v>2731</v>
      </c>
      <c r="E192" s="15" t="s">
        <v>3011</v>
      </c>
      <c r="F192" s="15"/>
      <c r="G192" s="15"/>
      <c r="H192" s="72" t="s">
        <v>7258</v>
      </c>
      <c r="I192" s="330">
        <v>362666</v>
      </c>
      <c r="J192" s="330">
        <v>1229017</v>
      </c>
      <c r="K192" s="15"/>
      <c r="L192" s="73" t="s">
        <v>440</v>
      </c>
      <c r="M192" s="15"/>
      <c r="N192" s="15"/>
      <c r="O192" s="15"/>
      <c r="P192" s="73" t="s">
        <v>3016</v>
      </c>
      <c r="Q192" s="73" t="s">
        <v>2735</v>
      </c>
      <c r="R192" s="73" t="s">
        <v>3017</v>
      </c>
      <c r="S192" s="15"/>
      <c r="T192" s="15"/>
      <c r="U192" s="15"/>
      <c r="V192" s="15"/>
      <c r="W192" s="15"/>
      <c r="X192" s="15"/>
      <c r="Y192" s="75" t="s">
        <v>2740</v>
      </c>
      <c r="Z192" s="15"/>
      <c r="AA192" s="75" t="s">
        <v>2759</v>
      </c>
      <c r="AB192" s="15"/>
      <c r="AC192" s="76"/>
      <c r="AD192" s="76"/>
      <c r="AE192" s="76"/>
      <c r="AF192" s="76"/>
      <c r="AG192" s="76"/>
      <c r="AH192" s="76"/>
      <c r="AI192" s="76"/>
    </row>
    <row r="193" spans="1:35" ht="26.25" customHeight="1" x14ac:dyDescent="0.3">
      <c r="A193" s="15">
        <v>192</v>
      </c>
      <c r="B193" s="15" t="s">
        <v>2730</v>
      </c>
      <c r="C193" s="15" t="s">
        <v>2731</v>
      </c>
      <c r="D193" s="15" t="s">
        <v>2731</v>
      </c>
      <c r="E193" s="15" t="s">
        <v>3011</v>
      </c>
      <c r="F193" s="15"/>
      <c r="G193" s="15"/>
      <c r="H193" s="72" t="s">
        <v>7259</v>
      </c>
      <c r="I193" s="330">
        <v>362570</v>
      </c>
      <c r="J193" s="330">
        <v>1228941</v>
      </c>
      <c r="K193" s="15"/>
      <c r="L193" s="73" t="s">
        <v>440</v>
      </c>
      <c r="M193" s="15"/>
      <c r="N193" s="15"/>
      <c r="O193" s="15"/>
      <c r="P193" s="73" t="s">
        <v>3018</v>
      </c>
      <c r="Q193" s="73" t="s">
        <v>2735</v>
      </c>
      <c r="R193" s="73" t="s">
        <v>3019</v>
      </c>
      <c r="S193" s="15"/>
      <c r="T193" s="15"/>
      <c r="U193" s="15"/>
      <c r="V193" s="15"/>
      <c r="W193" s="15"/>
      <c r="X193" s="15"/>
      <c r="Y193" s="75" t="s">
        <v>3020</v>
      </c>
      <c r="Z193" s="15"/>
      <c r="AA193" s="75" t="s">
        <v>2738</v>
      </c>
      <c r="AB193" s="15"/>
      <c r="AC193" s="76"/>
      <c r="AD193" s="76"/>
      <c r="AE193" s="76"/>
      <c r="AF193" s="76"/>
      <c r="AG193" s="76"/>
      <c r="AH193" s="76"/>
      <c r="AI193" s="76"/>
    </row>
    <row r="194" spans="1:35" ht="26.25" customHeight="1" x14ac:dyDescent="0.3">
      <c r="A194" s="15">
        <v>193</v>
      </c>
      <c r="B194" s="15" t="s">
        <v>2730</v>
      </c>
      <c r="C194" s="15" t="s">
        <v>2731</v>
      </c>
      <c r="D194" s="15" t="s">
        <v>2731</v>
      </c>
      <c r="E194" s="15" t="s">
        <v>3011</v>
      </c>
      <c r="F194" s="15"/>
      <c r="G194" s="15"/>
      <c r="H194" s="72" t="s">
        <v>7260</v>
      </c>
      <c r="I194" s="330">
        <v>362549</v>
      </c>
      <c r="J194" s="330">
        <v>1228921</v>
      </c>
      <c r="K194" s="15"/>
      <c r="L194" s="73" t="s">
        <v>440</v>
      </c>
      <c r="M194" s="15"/>
      <c r="N194" s="15"/>
      <c r="O194" s="15"/>
      <c r="P194" s="79" t="s">
        <v>3021</v>
      </c>
      <c r="Q194" s="73" t="s">
        <v>2735</v>
      </c>
      <c r="R194" s="73" t="s">
        <v>2747</v>
      </c>
      <c r="S194" s="15"/>
      <c r="T194" s="15"/>
      <c r="U194" s="15"/>
      <c r="V194" s="15"/>
      <c r="W194" s="15"/>
      <c r="X194" s="15"/>
      <c r="Y194" s="75" t="s">
        <v>2737</v>
      </c>
      <c r="Z194" s="15"/>
      <c r="AA194" s="75" t="s">
        <v>2776</v>
      </c>
      <c r="AB194" s="15"/>
      <c r="AC194" s="76"/>
      <c r="AD194" s="76"/>
      <c r="AE194" s="76"/>
      <c r="AF194" s="76"/>
      <c r="AG194" s="76"/>
      <c r="AH194" s="76"/>
      <c r="AI194" s="76"/>
    </row>
    <row r="195" spans="1:35" ht="26.25" customHeight="1" x14ac:dyDescent="0.3">
      <c r="A195" s="15">
        <v>194</v>
      </c>
      <c r="B195" s="15" t="s">
        <v>2730</v>
      </c>
      <c r="C195" s="15" t="s">
        <v>2731</v>
      </c>
      <c r="D195" s="15" t="s">
        <v>2731</v>
      </c>
      <c r="E195" s="15" t="s">
        <v>3011</v>
      </c>
      <c r="F195" s="15"/>
      <c r="G195" s="15"/>
      <c r="H195" s="72" t="s">
        <v>7261</v>
      </c>
      <c r="I195" s="330">
        <v>362541</v>
      </c>
      <c r="J195" s="330">
        <v>1228943</v>
      </c>
      <c r="K195" s="15"/>
      <c r="L195" s="73" t="s">
        <v>440</v>
      </c>
      <c r="M195" s="15"/>
      <c r="N195" s="15"/>
      <c r="O195" s="15"/>
      <c r="P195" s="73" t="s">
        <v>3022</v>
      </c>
      <c r="Q195" s="73" t="s">
        <v>2735</v>
      </c>
      <c r="R195" s="73" t="s">
        <v>3023</v>
      </c>
      <c r="S195" s="15"/>
      <c r="T195" s="15"/>
      <c r="U195" s="15"/>
      <c r="V195" s="15"/>
      <c r="W195" s="15"/>
      <c r="X195" s="15"/>
      <c r="Y195" s="75" t="s">
        <v>3024</v>
      </c>
      <c r="Z195" s="15"/>
      <c r="AA195" s="75" t="s">
        <v>2738</v>
      </c>
      <c r="AB195" s="15"/>
      <c r="AC195" s="76"/>
      <c r="AD195" s="76"/>
      <c r="AE195" s="76"/>
      <c r="AF195" s="76"/>
      <c r="AG195" s="76"/>
      <c r="AH195" s="76"/>
      <c r="AI195" s="76"/>
    </row>
    <row r="196" spans="1:35" ht="26.25" customHeight="1" x14ac:dyDescent="0.3">
      <c r="A196" s="15">
        <v>195</v>
      </c>
      <c r="B196" s="15" t="s">
        <v>2730</v>
      </c>
      <c r="C196" s="15" t="s">
        <v>2731</v>
      </c>
      <c r="D196" s="15" t="s">
        <v>2731</v>
      </c>
      <c r="E196" s="15" t="s">
        <v>3011</v>
      </c>
      <c r="F196" s="15"/>
      <c r="G196" s="15"/>
      <c r="H196" s="72" t="s">
        <v>7262</v>
      </c>
      <c r="I196" s="330">
        <v>362596</v>
      </c>
      <c r="J196" s="330">
        <v>1228974</v>
      </c>
      <c r="K196" s="15"/>
      <c r="L196" s="73" t="s">
        <v>440</v>
      </c>
      <c r="M196" s="15"/>
      <c r="N196" s="15"/>
      <c r="O196" s="15"/>
      <c r="P196" s="73" t="s">
        <v>3025</v>
      </c>
      <c r="Q196" s="73" t="s">
        <v>2735</v>
      </c>
      <c r="R196" s="73" t="s">
        <v>3026</v>
      </c>
      <c r="S196" s="15"/>
      <c r="T196" s="15"/>
      <c r="U196" s="15"/>
      <c r="V196" s="15"/>
      <c r="W196" s="15"/>
      <c r="X196" s="15"/>
      <c r="Y196" s="75" t="s">
        <v>3024</v>
      </c>
      <c r="Z196" s="15"/>
      <c r="AA196" s="75" t="s">
        <v>2738</v>
      </c>
      <c r="AB196" s="15"/>
      <c r="AC196" s="76"/>
      <c r="AD196" s="76"/>
      <c r="AE196" s="76"/>
      <c r="AF196" s="76"/>
      <c r="AG196" s="76"/>
      <c r="AH196" s="76"/>
      <c r="AI196" s="76"/>
    </row>
    <row r="197" spans="1:35" ht="26.25" customHeight="1" x14ac:dyDescent="0.3">
      <c r="A197" s="15">
        <v>196</v>
      </c>
      <c r="B197" s="15" t="s">
        <v>2730</v>
      </c>
      <c r="C197" s="15" t="s">
        <v>2731</v>
      </c>
      <c r="D197" s="15" t="s">
        <v>2731</v>
      </c>
      <c r="E197" s="15" t="s">
        <v>3011</v>
      </c>
      <c r="F197" s="15"/>
      <c r="G197" s="15"/>
      <c r="H197" s="72" t="s">
        <v>7263</v>
      </c>
      <c r="I197" s="330">
        <v>362512</v>
      </c>
      <c r="J197" s="330">
        <v>1228943</v>
      </c>
      <c r="K197" s="15"/>
      <c r="L197" s="73" t="s">
        <v>440</v>
      </c>
      <c r="M197" s="15"/>
      <c r="N197" s="15"/>
      <c r="O197" s="15"/>
      <c r="P197" s="73" t="s">
        <v>3027</v>
      </c>
      <c r="Q197" s="73" t="s">
        <v>2735</v>
      </c>
      <c r="R197" s="73" t="s">
        <v>2800</v>
      </c>
      <c r="S197" s="15"/>
      <c r="T197" s="15"/>
      <c r="U197" s="15"/>
      <c r="V197" s="15"/>
      <c r="W197" s="15"/>
      <c r="X197" s="15"/>
      <c r="Y197" s="75" t="s">
        <v>2737</v>
      </c>
      <c r="Z197" s="15"/>
      <c r="AA197" s="75" t="s">
        <v>2759</v>
      </c>
      <c r="AB197" s="15"/>
      <c r="AC197" s="76"/>
      <c r="AD197" s="76"/>
      <c r="AE197" s="76"/>
      <c r="AF197" s="76"/>
      <c r="AG197" s="76"/>
      <c r="AH197" s="76"/>
      <c r="AI197" s="76"/>
    </row>
    <row r="198" spans="1:35" ht="26.25" customHeight="1" x14ac:dyDescent="0.3">
      <c r="A198" s="15">
        <v>197</v>
      </c>
      <c r="B198" s="15" t="s">
        <v>2730</v>
      </c>
      <c r="C198" s="15" t="s">
        <v>2731</v>
      </c>
      <c r="D198" s="15" t="s">
        <v>2731</v>
      </c>
      <c r="E198" s="15" t="s">
        <v>3011</v>
      </c>
      <c r="F198" s="15"/>
      <c r="G198" s="15"/>
      <c r="H198" s="72" t="s">
        <v>7264</v>
      </c>
      <c r="I198" s="330">
        <v>362496</v>
      </c>
      <c r="J198" s="330">
        <v>1228906</v>
      </c>
      <c r="K198" s="15"/>
      <c r="L198" s="73" t="s">
        <v>440</v>
      </c>
      <c r="M198" s="15"/>
      <c r="N198" s="15"/>
      <c r="O198" s="15"/>
      <c r="P198" s="73" t="s">
        <v>3028</v>
      </c>
      <c r="Q198" s="73" t="s">
        <v>2735</v>
      </c>
      <c r="R198" s="73" t="s">
        <v>3023</v>
      </c>
      <c r="S198" s="15"/>
      <c r="T198" s="15"/>
      <c r="U198" s="15"/>
      <c r="V198" s="15"/>
      <c r="W198" s="15"/>
      <c r="X198" s="15"/>
      <c r="Y198" s="75" t="s">
        <v>3013</v>
      </c>
      <c r="Z198" s="15"/>
      <c r="AA198" s="75" t="s">
        <v>2738</v>
      </c>
      <c r="AB198" s="15"/>
      <c r="AC198" s="76"/>
      <c r="AD198" s="76"/>
      <c r="AE198" s="76"/>
      <c r="AF198" s="76"/>
      <c r="AG198" s="76"/>
      <c r="AH198" s="76"/>
      <c r="AI198" s="76"/>
    </row>
    <row r="199" spans="1:35" ht="26.25" customHeight="1" x14ac:dyDescent="0.3">
      <c r="A199" s="15">
        <v>198</v>
      </c>
      <c r="B199" s="15" t="s">
        <v>2730</v>
      </c>
      <c r="C199" s="15" t="s">
        <v>2731</v>
      </c>
      <c r="D199" s="15" t="s">
        <v>2731</v>
      </c>
      <c r="E199" s="15" t="s">
        <v>3011</v>
      </c>
      <c r="F199" s="15"/>
      <c r="G199" s="15"/>
      <c r="H199" s="72" t="s">
        <v>7265</v>
      </c>
      <c r="I199" s="330">
        <v>362486</v>
      </c>
      <c r="J199" s="330">
        <v>1228945</v>
      </c>
      <c r="K199" s="15"/>
      <c r="L199" s="73" t="s">
        <v>440</v>
      </c>
      <c r="M199" s="15"/>
      <c r="N199" s="15"/>
      <c r="O199" s="15"/>
      <c r="P199" s="73" t="s">
        <v>3029</v>
      </c>
      <c r="Q199" s="73" t="s">
        <v>2735</v>
      </c>
      <c r="R199" s="73" t="s">
        <v>3023</v>
      </c>
      <c r="S199" s="15"/>
      <c r="T199" s="15"/>
      <c r="U199" s="15"/>
      <c r="V199" s="15"/>
      <c r="W199" s="15"/>
      <c r="X199" s="15"/>
      <c r="Y199" s="75" t="s">
        <v>3013</v>
      </c>
      <c r="Z199" s="15"/>
      <c r="AA199" s="75" t="s">
        <v>2738</v>
      </c>
      <c r="AB199" s="15"/>
      <c r="AC199" s="76"/>
      <c r="AD199" s="76"/>
      <c r="AE199" s="76"/>
      <c r="AF199" s="76"/>
      <c r="AG199" s="76"/>
      <c r="AH199" s="76"/>
      <c r="AI199" s="76"/>
    </row>
    <row r="200" spans="1:35" ht="26.25" customHeight="1" x14ac:dyDescent="0.3">
      <c r="A200" s="15">
        <v>199</v>
      </c>
      <c r="B200" s="15" t="s">
        <v>2730</v>
      </c>
      <c r="C200" s="15" t="s">
        <v>2731</v>
      </c>
      <c r="D200" s="15" t="s">
        <v>2731</v>
      </c>
      <c r="E200" s="15" t="s">
        <v>3011</v>
      </c>
      <c r="F200" s="15"/>
      <c r="G200" s="15"/>
      <c r="H200" s="72" t="s">
        <v>7266</v>
      </c>
      <c r="I200" s="330">
        <v>362022</v>
      </c>
      <c r="J200" s="330">
        <v>122825</v>
      </c>
      <c r="K200" s="15"/>
      <c r="L200" s="73" t="s">
        <v>440</v>
      </c>
      <c r="M200" s="15"/>
      <c r="N200" s="15"/>
      <c r="O200" s="15"/>
      <c r="P200" s="73" t="s">
        <v>3030</v>
      </c>
      <c r="Q200" s="73" t="s">
        <v>2735</v>
      </c>
      <c r="R200" s="73" t="s">
        <v>2747</v>
      </c>
      <c r="S200" s="15"/>
      <c r="T200" s="15"/>
      <c r="U200" s="15"/>
      <c r="V200" s="15"/>
      <c r="W200" s="15"/>
      <c r="X200" s="15"/>
      <c r="Y200" s="75" t="s">
        <v>2737</v>
      </c>
      <c r="Z200" s="15"/>
      <c r="AA200" s="75" t="s">
        <v>2776</v>
      </c>
      <c r="AB200" s="15"/>
      <c r="AC200" s="76"/>
      <c r="AD200" s="76"/>
      <c r="AE200" s="76"/>
      <c r="AF200" s="76"/>
      <c r="AG200" s="76"/>
      <c r="AH200" s="76"/>
      <c r="AI200" s="76"/>
    </row>
    <row r="201" spans="1:35" ht="26.25" customHeight="1" x14ac:dyDescent="0.3">
      <c r="A201" s="15">
        <v>200</v>
      </c>
      <c r="B201" s="15" t="s">
        <v>2730</v>
      </c>
      <c r="C201" s="15" t="s">
        <v>2731</v>
      </c>
      <c r="D201" s="15" t="s">
        <v>2731</v>
      </c>
      <c r="E201" s="15" t="s">
        <v>3011</v>
      </c>
      <c r="F201" s="15"/>
      <c r="G201" s="15"/>
      <c r="H201" s="72" t="s">
        <v>7267</v>
      </c>
      <c r="I201" s="330">
        <v>362081</v>
      </c>
      <c r="J201" s="330">
        <v>1228242</v>
      </c>
      <c r="K201" s="15"/>
      <c r="L201" s="73" t="s">
        <v>107</v>
      </c>
      <c r="M201" s="15"/>
      <c r="N201" s="15"/>
      <c r="O201" s="15"/>
      <c r="P201" s="73" t="s">
        <v>3031</v>
      </c>
      <c r="Q201" s="73" t="s">
        <v>2735</v>
      </c>
      <c r="R201" s="73" t="s">
        <v>3032</v>
      </c>
      <c r="S201" s="15"/>
      <c r="T201" s="15"/>
      <c r="U201" s="15"/>
      <c r="V201" s="15"/>
      <c r="W201" s="15"/>
      <c r="X201" s="15"/>
      <c r="Y201" s="75" t="s">
        <v>2737</v>
      </c>
      <c r="Z201" s="15"/>
      <c r="AA201" s="75" t="s">
        <v>2754</v>
      </c>
      <c r="AB201" s="15"/>
      <c r="AC201" s="76"/>
      <c r="AD201" s="76"/>
      <c r="AE201" s="76"/>
      <c r="AF201" s="76"/>
      <c r="AG201" s="76"/>
      <c r="AH201" s="76"/>
      <c r="AI201" s="76"/>
    </row>
    <row r="202" spans="1:35" ht="26.25" customHeight="1" x14ac:dyDescent="0.3">
      <c r="A202" s="15">
        <v>201</v>
      </c>
      <c r="B202" s="15" t="s">
        <v>2730</v>
      </c>
      <c r="C202" s="15" t="s">
        <v>2731</v>
      </c>
      <c r="D202" s="15" t="s">
        <v>2731</v>
      </c>
      <c r="E202" s="15" t="s">
        <v>3011</v>
      </c>
      <c r="F202" s="15"/>
      <c r="G202" s="15"/>
      <c r="H202" s="72" t="s">
        <v>7268</v>
      </c>
      <c r="I202" s="330">
        <v>362121</v>
      </c>
      <c r="J202" s="330">
        <v>1228272</v>
      </c>
      <c r="K202" s="15"/>
      <c r="L202" s="73" t="s">
        <v>107</v>
      </c>
      <c r="M202" s="15"/>
      <c r="N202" s="15"/>
      <c r="O202" s="15"/>
      <c r="P202" s="73" t="s">
        <v>3033</v>
      </c>
      <c r="Q202" s="80" t="s">
        <v>2735</v>
      </c>
      <c r="R202" s="73" t="s">
        <v>2800</v>
      </c>
      <c r="S202" s="15"/>
      <c r="T202" s="15"/>
      <c r="U202" s="15"/>
      <c r="V202" s="15"/>
      <c r="W202" s="15"/>
      <c r="X202" s="15"/>
      <c r="Y202" s="75" t="s">
        <v>2740</v>
      </c>
      <c r="Z202" s="15"/>
      <c r="AA202" s="75" t="s">
        <v>2754</v>
      </c>
      <c r="AB202" s="15"/>
      <c r="AC202" s="76"/>
      <c r="AD202" s="76"/>
      <c r="AE202" s="76"/>
      <c r="AF202" s="76"/>
      <c r="AG202" s="76"/>
      <c r="AH202" s="76"/>
      <c r="AI202" s="76"/>
    </row>
    <row r="203" spans="1:35" ht="26.25" customHeight="1" x14ac:dyDescent="0.3">
      <c r="A203" s="15">
        <v>202</v>
      </c>
      <c r="B203" s="15" t="s">
        <v>2730</v>
      </c>
      <c r="C203" s="15" t="s">
        <v>2731</v>
      </c>
      <c r="D203" s="15" t="s">
        <v>2731</v>
      </c>
      <c r="E203" s="15" t="s">
        <v>3011</v>
      </c>
      <c r="F203" s="15"/>
      <c r="G203" s="15"/>
      <c r="H203" s="72" t="s">
        <v>7269</v>
      </c>
      <c r="I203" s="330">
        <v>362227</v>
      </c>
      <c r="J203" s="330">
        <v>1228405</v>
      </c>
      <c r="K203" s="15"/>
      <c r="L203" s="73" t="s">
        <v>107</v>
      </c>
      <c r="M203" s="15"/>
      <c r="N203" s="15"/>
      <c r="O203" s="15"/>
      <c r="P203" s="73" t="s">
        <v>3034</v>
      </c>
      <c r="Q203" s="73" t="s">
        <v>2735</v>
      </c>
      <c r="R203" s="73" t="s">
        <v>3017</v>
      </c>
      <c r="S203" s="15"/>
      <c r="T203" s="15"/>
      <c r="U203" s="15"/>
      <c r="V203" s="15"/>
      <c r="W203" s="15"/>
      <c r="X203" s="15"/>
      <c r="Y203" s="75" t="s">
        <v>2740</v>
      </c>
      <c r="Z203" s="15"/>
      <c r="AA203" s="75" t="s">
        <v>2754</v>
      </c>
      <c r="AB203" s="15"/>
      <c r="AC203" s="76"/>
      <c r="AD203" s="76"/>
      <c r="AE203" s="76"/>
      <c r="AF203" s="76"/>
      <c r="AG203" s="76"/>
      <c r="AH203" s="76"/>
      <c r="AI203" s="76"/>
    </row>
    <row r="204" spans="1:35" ht="26.25" customHeight="1" x14ac:dyDescent="0.3">
      <c r="A204" s="15">
        <v>203</v>
      </c>
      <c r="B204" s="15" t="s">
        <v>2730</v>
      </c>
      <c r="C204" s="15" t="s">
        <v>2731</v>
      </c>
      <c r="D204" s="15" t="s">
        <v>2731</v>
      </c>
      <c r="E204" s="15" t="s">
        <v>3011</v>
      </c>
      <c r="F204" s="15"/>
      <c r="G204" s="15"/>
      <c r="H204" s="72" t="s">
        <v>7270</v>
      </c>
      <c r="I204" s="330">
        <v>362278</v>
      </c>
      <c r="J204" s="330">
        <v>1228399</v>
      </c>
      <c r="K204" s="15"/>
      <c r="L204" s="73" t="s">
        <v>107</v>
      </c>
      <c r="M204" s="15"/>
      <c r="N204" s="15"/>
      <c r="O204" s="15"/>
      <c r="P204" s="73" t="s">
        <v>3035</v>
      </c>
      <c r="Q204" s="73" t="s">
        <v>2735</v>
      </c>
      <c r="R204" s="73" t="s">
        <v>2800</v>
      </c>
      <c r="S204" s="15"/>
      <c r="T204" s="15"/>
      <c r="U204" s="15"/>
      <c r="V204" s="15"/>
      <c r="W204" s="15"/>
      <c r="X204" s="15"/>
      <c r="Y204" s="75" t="s">
        <v>2737</v>
      </c>
      <c r="Z204" s="15"/>
      <c r="AA204" s="75" t="s">
        <v>2754</v>
      </c>
      <c r="AB204" s="15"/>
      <c r="AC204" s="76"/>
      <c r="AD204" s="76"/>
      <c r="AE204" s="76"/>
      <c r="AF204" s="76"/>
      <c r="AG204" s="76"/>
      <c r="AH204" s="76"/>
      <c r="AI204" s="76"/>
    </row>
    <row r="205" spans="1:35" ht="26.25" customHeight="1" x14ac:dyDescent="0.3">
      <c r="A205" s="15">
        <v>204</v>
      </c>
      <c r="B205" s="15" t="s">
        <v>2730</v>
      </c>
      <c r="C205" s="15" t="s">
        <v>2731</v>
      </c>
      <c r="D205" s="15" t="s">
        <v>2731</v>
      </c>
      <c r="E205" s="15" t="s">
        <v>3011</v>
      </c>
      <c r="F205" s="15"/>
      <c r="G205" s="15"/>
      <c r="H205" s="72" t="s">
        <v>7271</v>
      </c>
      <c r="I205" s="330">
        <v>362279</v>
      </c>
      <c r="J205" s="330">
        <v>1228403</v>
      </c>
      <c r="K205" s="15"/>
      <c r="L205" s="73" t="s">
        <v>107</v>
      </c>
      <c r="M205" s="15"/>
      <c r="N205" s="15"/>
      <c r="O205" s="15"/>
      <c r="P205" s="73" t="s">
        <v>3036</v>
      </c>
      <c r="Q205" s="73" t="s">
        <v>2735</v>
      </c>
      <c r="R205" s="73" t="s">
        <v>2800</v>
      </c>
      <c r="S205" s="15"/>
      <c r="T205" s="15"/>
      <c r="U205" s="15"/>
      <c r="V205" s="15"/>
      <c r="W205" s="15"/>
      <c r="X205" s="15"/>
      <c r="Y205" s="75" t="s">
        <v>2737</v>
      </c>
      <c r="Z205" s="15"/>
      <c r="AA205" s="75" t="s">
        <v>2754</v>
      </c>
      <c r="AB205" s="15"/>
      <c r="AC205" s="76"/>
      <c r="AD205" s="76"/>
      <c r="AE205" s="76"/>
      <c r="AF205" s="76"/>
      <c r="AG205" s="76"/>
      <c r="AH205" s="76"/>
      <c r="AI205" s="76"/>
    </row>
    <row r="206" spans="1:35" ht="26.25" customHeight="1" x14ac:dyDescent="0.3">
      <c r="A206" s="15">
        <v>205</v>
      </c>
      <c r="B206" s="15" t="s">
        <v>2730</v>
      </c>
      <c r="C206" s="15" t="s">
        <v>2731</v>
      </c>
      <c r="D206" s="15" t="s">
        <v>2731</v>
      </c>
      <c r="E206" s="15" t="s">
        <v>3011</v>
      </c>
      <c r="F206" s="15"/>
      <c r="G206" s="15"/>
      <c r="H206" s="72" t="s">
        <v>7272</v>
      </c>
      <c r="I206" s="330">
        <v>362590</v>
      </c>
      <c r="J206" s="330">
        <v>1228541</v>
      </c>
      <c r="K206" s="15"/>
      <c r="L206" s="73" t="s">
        <v>107</v>
      </c>
      <c r="M206" s="15"/>
      <c r="N206" s="15"/>
      <c r="O206" s="15"/>
      <c r="P206" s="73" t="s">
        <v>3037</v>
      </c>
      <c r="Q206" s="73" t="s">
        <v>2735</v>
      </c>
      <c r="R206" s="73" t="s">
        <v>3023</v>
      </c>
      <c r="S206" s="15"/>
      <c r="T206" s="15"/>
      <c r="U206" s="15"/>
      <c r="V206" s="15"/>
      <c r="W206" s="15"/>
      <c r="X206" s="15"/>
      <c r="Y206" s="75" t="s">
        <v>3013</v>
      </c>
      <c r="Z206" s="15"/>
      <c r="AA206" s="75" t="s">
        <v>2754</v>
      </c>
      <c r="AB206" s="15"/>
      <c r="AC206" s="76"/>
      <c r="AD206" s="76"/>
      <c r="AE206" s="76"/>
      <c r="AF206" s="76"/>
      <c r="AG206" s="76"/>
      <c r="AH206" s="76"/>
      <c r="AI206" s="76"/>
    </row>
    <row r="207" spans="1:35" ht="26.25" customHeight="1" x14ac:dyDescent="0.3">
      <c r="A207" s="15">
        <v>206</v>
      </c>
      <c r="B207" s="15" t="s">
        <v>2730</v>
      </c>
      <c r="C207" s="15" t="s">
        <v>2731</v>
      </c>
      <c r="D207" s="15" t="s">
        <v>2731</v>
      </c>
      <c r="E207" s="15" t="s">
        <v>3011</v>
      </c>
      <c r="F207" s="15"/>
      <c r="G207" s="15"/>
      <c r="H207" s="72" t="s">
        <v>7273</v>
      </c>
      <c r="I207" s="330">
        <v>362692</v>
      </c>
      <c r="J207" s="330">
        <v>1228529</v>
      </c>
      <c r="K207" s="15"/>
      <c r="L207" s="73" t="s">
        <v>107</v>
      </c>
      <c r="M207" s="15"/>
      <c r="N207" s="15"/>
      <c r="O207" s="15"/>
      <c r="P207" s="73" t="s">
        <v>3038</v>
      </c>
      <c r="Q207" s="73" t="s">
        <v>2735</v>
      </c>
      <c r="R207" s="73" t="s">
        <v>3019</v>
      </c>
      <c r="S207" s="15"/>
      <c r="T207" s="15"/>
      <c r="U207" s="15"/>
      <c r="V207" s="15"/>
      <c r="W207" s="15"/>
      <c r="X207" s="15"/>
      <c r="Y207" s="75" t="s">
        <v>2737</v>
      </c>
      <c r="Z207" s="15"/>
      <c r="AA207" s="75" t="s">
        <v>2754</v>
      </c>
      <c r="AB207" s="15"/>
      <c r="AC207" s="76"/>
      <c r="AD207" s="76"/>
      <c r="AE207" s="76"/>
      <c r="AF207" s="76"/>
      <c r="AG207" s="76"/>
      <c r="AH207" s="76"/>
      <c r="AI207" s="76"/>
    </row>
    <row r="208" spans="1:35" ht="26.25" customHeight="1" x14ac:dyDescent="0.3">
      <c r="A208" s="15">
        <v>207</v>
      </c>
      <c r="B208" s="15" t="s">
        <v>2730</v>
      </c>
      <c r="C208" s="15" t="s">
        <v>2731</v>
      </c>
      <c r="D208" s="15" t="s">
        <v>2731</v>
      </c>
      <c r="E208" s="15" t="s">
        <v>3011</v>
      </c>
      <c r="F208" s="15"/>
      <c r="G208" s="15"/>
      <c r="H208" s="72" t="s">
        <v>7274</v>
      </c>
      <c r="I208" s="330">
        <v>362708</v>
      </c>
      <c r="J208" s="330">
        <v>1228539</v>
      </c>
      <c r="K208" s="15"/>
      <c r="L208" s="73" t="s">
        <v>107</v>
      </c>
      <c r="M208" s="15"/>
      <c r="N208" s="15"/>
      <c r="O208" s="15"/>
      <c r="P208" s="73" t="s">
        <v>3039</v>
      </c>
      <c r="Q208" s="73" t="s">
        <v>2735</v>
      </c>
      <c r="R208" s="73" t="s">
        <v>2800</v>
      </c>
      <c r="S208" s="15"/>
      <c r="T208" s="15"/>
      <c r="U208" s="15"/>
      <c r="V208" s="15"/>
      <c r="W208" s="15"/>
      <c r="X208" s="15"/>
      <c r="Y208" s="75" t="s">
        <v>2737</v>
      </c>
      <c r="Z208" s="15"/>
      <c r="AA208" s="75" t="s">
        <v>2759</v>
      </c>
      <c r="AB208" s="15"/>
      <c r="AC208" s="76"/>
      <c r="AD208" s="76"/>
      <c r="AE208" s="76"/>
      <c r="AF208" s="76"/>
      <c r="AG208" s="76"/>
      <c r="AH208" s="76"/>
      <c r="AI208" s="76"/>
    </row>
    <row r="209" spans="1:35" ht="26.25" customHeight="1" x14ac:dyDescent="0.3">
      <c r="A209" s="15">
        <v>208</v>
      </c>
      <c r="B209" s="15" t="s">
        <v>2730</v>
      </c>
      <c r="C209" s="15" t="s">
        <v>2731</v>
      </c>
      <c r="D209" s="15" t="s">
        <v>2731</v>
      </c>
      <c r="E209" s="15" t="s">
        <v>3011</v>
      </c>
      <c r="F209" s="15"/>
      <c r="G209" s="15"/>
      <c r="H209" s="72" t="s">
        <v>7275</v>
      </c>
      <c r="I209" s="330">
        <v>362976</v>
      </c>
      <c r="J209" s="330">
        <v>1228421</v>
      </c>
      <c r="K209" s="15"/>
      <c r="L209" s="73" t="s">
        <v>107</v>
      </c>
      <c r="M209" s="15"/>
      <c r="N209" s="15"/>
      <c r="O209" s="15"/>
      <c r="P209" s="73" t="s">
        <v>3040</v>
      </c>
      <c r="Q209" s="73" t="s">
        <v>2735</v>
      </c>
      <c r="R209" s="73" t="s">
        <v>2800</v>
      </c>
      <c r="S209" s="15"/>
      <c r="T209" s="15"/>
      <c r="U209" s="15"/>
      <c r="V209" s="15"/>
      <c r="W209" s="15"/>
      <c r="X209" s="15"/>
      <c r="Y209" s="75" t="s">
        <v>3041</v>
      </c>
      <c r="Z209" s="15"/>
      <c r="AA209" s="75" t="s">
        <v>2754</v>
      </c>
      <c r="AB209" s="15"/>
      <c r="AC209" s="76"/>
      <c r="AD209" s="76"/>
      <c r="AE209" s="76"/>
      <c r="AF209" s="76"/>
      <c r="AG209" s="76"/>
      <c r="AH209" s="76"/>
      <c r="AI209" s="76"/>
    </row>
    <row r="210" spans="1:35" ht="26.25" customHeight="1" x14ac:dyDescent="0.3">
      <c r="A210" s="15">
        <v>209</v>
      </c>
      <c r="B210" s="15" t="s">
        <v>2730</v>
      </c>
      <c r="C210" s="15" t="s">
        <v>2731</v>
      </c>
      <c r="D210" s="15" t="s">
        <v>2731</v>
      </c>
      <c r="E210" s="15" t="s">
        <v>3011</v>
      </c>
      <c r="F210" s="15"/>
      <c r="G210" s="15"/>
      <c r="H210" s="72" t="s">
        <v>7276</v>
      </c>
      <c r="I210" s="330">
        <v>362159</v>
      </c>
      <c r="J210" s="330">
        <v>1228322</v>
      </c>
      <c r="K210" s="15"/>
      <c r="L210" s="73" t="s">
        <v>440</v>
      </c>
      <c r="M210" s="15"/>
      <c r="N210" s="15"/>
      <c r="O210" s="15"/>
      <c r="P210" s="73" t="s">
        <v>3042</v>
      </c>
      <c r="Q210" s="73" t="s">
        <v>2735</v>
      </c>
      <c r="R210" s="73" t="s">
        <v>2800</v>
      </c>
      <c r="S210" s="15"/>
      <c r="T210" s="15"/>
      <c r="U210" s="15"/>
      <c r="V210" s="15"/>
      <c r="W210" s="15"/>
      <c r="X210" s="15"/>
      <c r="Y210" s="75" t="s">
        <v>3043</v>
      </c>
      <c r="Z210" s="15"/>
      <c r="AA210" s="75" t="s">
        <v>2754</v>
      </c>
      <c r="AB210" s="15"/>
      <c r="AC210" s="76"/>
      <c r="AD210" s="76"/>
      <c r="AE210" s="76"/>
      <c r="AF210" s="76"/>
      <c r="AG210" s="76"/>
      <c r="AH210" s="76"/>
      <c r="AI210" s="76"/>
    </row>
    <row r="211" spans="1:35" ht="26.25" customHeight="1" x14ac:dyDescent="0.3">
      <c r="A211" s="15">
        <v>210</v>
      </c>
      <c r="B211" s="15" t="s">
        <v>2730</v>
      </c>
      <c r="C211" s="15" t="s">
        <v>2731</v>
      </c>
      <c r="D211" s="15" t="s">
        <v>2731</v>
      </c>
      <c r="E211" s="15" t="s">
        <v>3011</v>
      </c>
      <c r="F211" s="15"/>
      <c r="G211" s="15"/>
      <c r="H211" s="72" t="s">
        <v>7277</v>
      </c>
      <c r="I211" s="330">
        <v>362255</v>
      </c>
      <c r="J211" s="330">
        <v>1228377</v>
      </c>
      <c r="K211" s="15"/>
      <c r="L211" s="73" t="s">
        <v>440</v>
      </c>
      <c r="M211" s="15"/>
      <c r="N211" s="15"/>
      <c r="O211" s="15"/>
      <c r="P211" s="73" t="s">
        <v>3044</v>
      </c>
      <c r="Q211" s="73" t="s">
        <v>2735</v>
      </c>
      <c r="R211" s="73" t="s">
        <v>2800</v>
      </c>
      <c r="S211" s="15"/>
      <c r="T211" s="15"/>
      <c r="U211" s="15"/>
      <c r="V211" s="15"/>
      <c r="W211" s="15"/>
      <c r="X211" s="15"/>
      <c r="Y211" s="75" t="s">
        <v>2737</v>
      </c>
      <c r="Z211" s="15"/>
      <c r="AA211" s="75" t="s">
        <v>2738</v>
      </c>
      <c r="AB211" s="15"/>
      <c r="AC211" s="76"/>
      <c r="AD211" s="76"/>
      <c r="AE211" s="76"/>
      <c r="AF211" s="76"/>
      <c r="AG211" s="76"/>
      <c r="AH211" s="76"/>
      <c r="AI211" s="76"/>
    </row>
    <row r="212" spans="1:35" ht="26.25" customHeight="1" x14ac:dyDescent="0.3">
      <c r="A212" s="15">
        <v>211</v>
      </c>
      <c r="B212" s="15" t="s">
        <v>2730</v>
      </c>
      <c r="C212" s="15" t="s">
        <v>2731</v>
      </c>
      <c r="D212" s="15" t="s">
        <v>2731</v>
      </c>
      <c r="E212" s="15" t="s">
        <v>3011</v>
      </c>
      <c r="F212" s="15"/>
      <c r="G212" s="15"/>
      <c r="H212" s="72" t="s">
        <v>7278</v>
      </c>
      <c r="I212" s="330">
        <v>362374</v>
      </c>
      <c r="J212" s="330">
        <v>1228449</v>
      </c>
      <c r="K212" s="15"/>
      <c r="L212" s="73" t="s">
        <v>440</v>
      </c>
      <c r="M212" s="15"/>
      <c r="N212" s="15"/>
      <c r="O212" s="15"/>
      <c r="P212" s="73" t="s">
        <v>3045</v>
      </c>
      <c r="Q212" s="73" t="s">
        <v>2735</v>
      </c>
      <c r="R212" s="73" t="s">
        <v>2800</v>
      </c>
      <c r="S212" s="15"/>
      <c r="T212" s="15"/>
      <c r="U212" s="15"/>
      <c r="V212" s="15"/>
      <c r="W212" s="15"/>
      <c r="X212" s="15"/>
      <c r="Y212" s="75" t="s">
        <v>3013</v>
      </c>
      <c r="Z212" s="15"/>
      <c r="AA212" s="75" t="s">
        <v>2738</v>
      </c>
      <c r="AB212" s="15"/>
      <c r="AC212" s="76"/>
      <c r="AD212" s="76"/>
      <c r="AE212" s="76"/>
      <c r="AF212" s="76"/>
      <c r="AG212" s="76"/>
      <c r="AH212" s="76"/>
      <c r="AI212" s="76"/>
    </row>
    <row r="213" spans="1:35" ht="26.25" customHeight="1" x14ac:dyDescent="0.3">
      <c r="A213" s="15">
        <v>212</v>
      </c>
      <c r="B213" s="15" t="s">
        <v>2730</v>
      </c>
      <c r="C213" s="15" t="s">
        <v>2731</v>
      </c>
      <c r="D213" s="15" t="s">
        <v>2731</v>
      </c>
      <c r="E213" s="15" t="s">
        <v>3011</v>
      </c>
      <c r="F213" s="15"/>
      <c r="G213" s="15"/>
      <c r="H213" s="72" t="s">
        <v>7279</v>
      </c>
      <c r="I213" s="330">
        <v>362427</v>
      </c>
      <c r="J213" s="330">
        <v>1228503</v>
      </c>
      <c r="K213" s="15"/>
      <c r="L213" s="73" t="s">
        <v>440</v>
      </c>
      <c r="M213" s="15"/>
      <c r="N213" s="15"/>
      <c r="O213" s="15"/>
      <c r="P213" s="73" t="s">
        <v>3046</v>
      </c>
      <c r="Q213" s="73" t="s">
        <v>2735</v>
      </c>
      <c r="R213" s="73" t="s">
        <v>3017</v>
      </c>
      <c r="S213" s="15"/>
      <c r="T213" s="15"/>
      <c r="U213" s="15"/>
      <c r="V213" s="15"/>
      <c r="W213" s="15"/>
      <c r="X213" s="15"/>
      <c r="Y213" s="75" t="s">
        <v>2737</v>
      </c>
      <c r="Z213" s="15"/>
      <c r="AA213" s="75" t="s">
        <v>2738</v>
      </c>
      <c r="AB213" s="15"/>
      <c r="AC213" s="76"/>
      <c r="AD213" s="76"/>
      <c r="AE213" s="76"/>
      <c r="AF213" s="76"/>
      <c r="AG213" s="76"/>
      <c r="AH213" s="76"/>
      <c r="AI213" s="76"/>
    </row>
    <row r="214" spans="1:35" ht="26.25" customHeight="1" x14ac:dyDescent="0.3">
      <c r="A214" s="15">
        <v>213</v>
      </c>
      <c r="B214" s="15" t="s">
        <v>2730</v>
      </c>
      <c r="C214" s="15" t="s">
        <v>2731</v>
      </c>
      <c r="D214" s="15" t="s">
        <v>2731</v>
      </c>
      <c r="E214" s="15" t="s">
        <v>3011</v>
      </c>
      <c r="F214" s="15"/>
      <c r="G214" s="15"/>
      <c r="H214" s="72" t="s">
        <v>7280</v>
      </c>
      <c r="I214" s="330">
        <v>362421</v>
      </c>
      <c r="J214" s="330">
        <v>1228470</v>
      </c>
      <c r="K214" s="15"/>
      <c r="L214" s="73" t="s">
        <v>440</v>
      </c>
      <c r="M214" s="15"/>
      <c r="N214" s="15"/>
      <c r="O214" s="15"/>
      <c r="P214" s="73" t="s">
        <v>3047</v>
      </c>
      <c r="Q214" s="73" t="s">
        <v>2735</v>
      </c>
      <c r="R214" s="73" t="s">
        <v>3023</v>
      </c>
      <c r="S214" s="15"/>
      <c r="T214" s="15"/>
      <c r="U214" s="15"/>
      <c r="V214" s="15"/>
      <c r="W214" s="15"/>
      <c r="X214" s="15"/>
      <c r="Y214" s="75" t="s">
        <v>3013</v>
      </c>
      <c r="Z214" s="15"/>
      <c r="AA214" s="75" t="s">
        <v>2754</v>
      </c>
      <c r="AB214" s="15"/>
      <c r="AC214" s="76"/>
      <c r="AD214" s="76"/>
      <c r="AE214" s="76"/>
      <c r="AF214" s="76"/>
      <c r="AG214" s="76"/>
      <c r="AH214" s="76"/>
      <c r="AI214" s="76"/>
    </row>
    <row r="215" spans="1:35" ht="26.25" customHeight="1" x14ac:dyDescent="0.3">
      <c r="A215" s="15">
        <v>214</v>
      </c>
      <c r="B215" s="15" t="s">
        <v>2730</v>
      </c>
      <c r="C215" s="15" t="s">
        <v>2731</v>
      </c>
      <c r="D215" s="15" t="s">
        <v>2731</v>
      </c>
      <c r="E215" s="15" t="s">
        <v>3011</v>
      </c>
      <c r="F215" s="15"/>
      <c r="G215" s="15"/>
      <c r="H215" s="72" t="s">
        <v>7281</v>
      </c>
      <c r="I215" s="330">
        <v>362545</v>
      </c>
      <c r="J215" s="330">
        <v>1228564</v>
      </c>
      <c r="K215" s="15"/>
      <c r="L215" s="73" t="s">
        <v>440</v>
      </c>
      <c r="M215" s="15"/>
      <c r="N215" s="15"/>
      <c r="O215" s="15"/>
      <c r="P215" s="73" t="s">
        <v>3048</v>
      </c>
      <c r="Q215" s="73" t="s">
        <v>2735</v>
      </c>
      <c r="R215" s="73" t="s">
        <v>2747</v>
      </c>
      <c r="S215" s="15"/>
      <c r="T215" s="15"/>
      <c r="U215" s="15"/>
      <c r="V215" s="15"/>
      <c r="W215" s="15"/>
      <c r="X215" s="15"/>
      <c r="Y215" s="75" t="s">
        <v>2737</v>
      </c>
      <c r="Z215" s="15"/>
      <c r="AA215" s="75" t="s">
        <v>2738</v>
      </c>
      <c r="AB215" s="15"/>
      <c r="AC215" s="76"/>
      <c r="AD215" s="76"/>
      <c r="AE215" s="76"/>
      <c r="AF215" s="76"/>
      <c r="AG215" s="76"/>
      <c r="AH215" s="76"/>
      <c r="AI215" s="76"/>
    </row>
    <row r="216" spans="1:35" ht="26.25" customHeight="1" x14ac:dyDescent="0.3">
      <c r="A216" s="15">
        <v>215</v>
      </c>
      <c r="B216" s="15" t="s">
        <v>2730</v>
      </c>
      <c r="C216" s="15" t="s">
        <v>2731</v>
      </c>
      <c r="D216" s="15" t="s">
        <v>2731</v>
      </c>
      <c r="E216" s="15" t="s">
        <v>3011</v>
      </c>
      <c r="F216" s="15"/>
      <c r="G216" s="15"/>
      <c r="H216" s="72" t="s">
        <v>7282</v>
      </c>
      <c r="I216" s="330">
        <v>362789</v>
      </c>
      <c r="J216" s="330">
        <v>1228496</v>
      </c>
      <c r="K216" s="15"/>
      <c r="L216" s="73" t="s">
        <v>440</v>
      </c>
      <c r="M216" s="15"/>
      <c r="N216" s="15"/>
      <c r="O216" s="15"/>
      <c r="P216" s="73" t="s">
        <v>3049</v>
      </c>
      <c r="Q216" s="73" t="s">
        <v>2735</v>
      </c>
      <c r="R216" s="73" t="s">
        <v>2747</v>
      </c>
      <c r="S216" s="15"/>
      <c r="T216" s="15"/>
      <c r="U216" s="15"/>
      <c r="V216" s="15"/>
      <c r="W216" s="15"/>
      <c r="X216" s="15"/>
      <c r="Y216" s="75" t="s">
        <v>3013</v>
      </c>
      <c r="Z216" s="15"/>
      <c r="AA216" s="75" t="s">
        <v>2738</v>
      </c>
      <c r="AB216" s="15"/>
      <c r="AC216" s="76"/>
      <c r="AD216" s="76"/>
      <c r="AE216" s="76"/>
      <c r="AF216" s="76"/>
      <c r="AG216" s="76"/>
      <c r="AH216" s="76"/>
      <c r="AI216" s="76"/>
    </row>
    <row r="217" spans="1:35" ht="26.25" customHeight="1" x14ac:dyDescent="0.3">
      <c r="A217" s="15">
        <v>216</v>
      </c>
      <c r="B217" s="15" t="s">
        <v>2730</v>
      </c>
      <c r="C217" s="15" t="s">
        <v>2731</v>
      </c>
      <c r="D217" s="15" t="s">
        <v>2731</v>
      </c>
      <c r="E217" s="15" t="s">
        <v>3011</v>
      </c>
      <c r="F217" s="15"/>
      <c r="G217" s="15"/>
      <c r="H217" s="72" t="s">
        <v>7283</v>
      </c>
      <c r="I217" s="330">
        <v>362877</v>
      </c>
      <c r="J217" s="330">
        <v>1228467</v>
      </c>
      <c r="K217" s="15"/>
      <c r="L217" s="73" t="s">
        <v>440</v>
      </c>
      <c r="M217" s="15"/>
      <c r="N217" s="15"/>
      <c r="O217" s="15"/>
      <c r="P217" s="73" t="s">
        <v>3050</v>
      </c>
      <c r="Q217" s="73" t="s">
        <v>2735</v>
      </c>
      <c r="R217" s="73" t="s">
        <v>3051</v>
      </c>
      <c r="S217" s="15"/>
      <c r="T217" s="15"/>
      <c r="U217" s="15"/>
      <c r="V217" s="15"/>
      <c r="W217" s="15"/>
      <c r="X217" s="15"/>
      <c r="Y217" s="75" t="s">
        <v>3024</v>
      </c>
      <c r="Z217" s="15"/>
      <c r="AA217" s="75" t="s">
        <v>2754</v>
      </c>
      <c r="AB217" s="15"/>
      <c r="AC217" s="76"/>
      <c r="AD217" s="76"/>
      <c r="AE217" s="76"/>
      <c r="AF217" s="76"/>
      <c r="AG217" s="76"/>
      <c r="AH217" s="76"/>
      <c r="AI217" s="76"/>
    </row>
    <row r="218" spans="1:35" ht="26.25" customHeight="1" x14ac:dyDescent="0.3">
      <c r="A218" s="15">
        <v>217</v>
      </c>
      <c r="B218" s="15" t="s">
        <v>2730</v>
      </c>
      <c r="C218" s="15" t="s">
        <v>2731</v>
      </c>
      <c r="D218" s="15" t="s">
        <v>2731</v>
      </c>
      <c r="E218" s="15" t="s">
        <v>3011</v>
      </c>
      <c r="F218" s="15"/>
      <c r="G218" s="15"/>
      <c r="H218" s="72" t="s">
        <v>7284</v>
      </c>
      <c r="I218" s="330">
        <v>363531</v>
      </c>
      <c r="J218" s="330">
        <v>1229407</v>
      </c>
      <c r="K218" s="15"/>
      <c r="L218" s="73" t="s">
        <v>440</v>
      </c>
      <c r="M218" s="15"/>
      <c r="N218" s="15"/>
      <c r="O218" s="15"/>
      <c r="P218" s="73" t="s">
        <v>3052</v>
      </c>
      <c r="Q218" s="73" t="s">
        <v>2735</v>
      </c>
      <c r="R218" s="73" t="s">
        <v>3019</v>
      </c>
      <c r="S218" s="15"/>
      <c r="T218" s="15"/>
      <c r="U218" s="15"/>
      <c r="V218" s="15"/>
      <c r="W218" s="15"/>
      <c r="X218" s="15"/>
      <c r="Y218" s="75" t="s">
        <v>2737</v>
      </c>
      <c r="Z218" s="15"/>
      <c r="AA218" s="75" t="s">
        <v>2738</v>
      </c>
      <c r="AB218" s="15"/>
      <c r="AC218" s="76"/>
      <c r="AD218" s="76"/>
      <c r="AE218" s="76"/>
      <c r="AF218" s="76"/>
      <c r="AG218" s="76"/>
      <c r="AH218" s="76"/>
      <c r="AI218" s="76"/>
    </row>
    <row r="219" spans="1:35" ht="26.25" customHeight="1" x14ac:dyDescent="0.3">
      <c r="A219" s="15">
        <v>218</v>
      </c>
      <c r="B219" s="15" t="s">
        <v>2730</v>
      </c>
      <c r="C219" s="15" t="s">
        <v>2731</v>
      </c>
      <c r="D219" s="15" t="s">
        <v>2731</v>
      </c>
      <c r="E219" s="15" t="s">
        <v>3011</v>
      </c>
      <c r="F219" s="15"/>
      <c r="G219" s="15"/>
      <c r="H219" s="72" t="s">
        <v>7285</v>
      </c>
      <c r="I219" s="330">
        <v>363556</v>
      </c>
      <c r="J219" s="330">
        <v>1229401</v>
      </c>
      <c r="K219" s="15"/>
      <c r="L219" s="73" t="s">
        <v>440</v>
      </c>
      <c r="M219" s="15"/>
      <c r="N219" s="15"/>
      <c r="O219" s="15"/>
      <c r="P219" s="73" t="s">
        <v>3053</v>
      </c>
      <c r="Q219" s="73" t="s">
        <v>2735</v>
      </c>
      <c r="R219" s="73" t="s">
        <v>3019</v>
      </c>
      <c r="S219" s="15"/>
      <c r="T219" s="15"/>
      <c r="U219" s="15"/>
      <c r="V219" s="15"/>
      <c r="W219" s="15"/>
      <c r="X219" s="15"/>
      <c r="Y219" s="75" t="s">
        <v>2737</v>
      </c>
      <c r="Z219" s="15"/>
      <c r="AA219" s="75" t="s">
        <v>2776</v>
      </c>
      <c r="AB219" s="15"/>
      <c r="AC219" s="76"/>
      <c r="AD219" s="76"/>
      <c r="AE219" s="76"/>
      <c r="AF219" s="76"/>
      <c r="AG219" s="76"/>
      <c r="AH219" s="76"/>
      <c r="AI219" s="76"/>
    </row>
    <row r="220" spans="1:35" ht="26.25" customHeight="1" x14ac:dyDescent="0.3">
      <c r="A220" s="15">
        <v>219</v>
      </c>
      <c r="B220" s="15" t="s">
        <v>2730</v>
      </c>
      <c r="C220" s="15" t="s">
        <v>2731</v>
      </c>
      <c r="D220" s="15" t="s">
        <v>2731</v>
      </c>
      <c r="E220" s="15" t="s">
        <v>3011</v>
      </c>
      <c r="F220" s="15"/>
      <c r="G220" s="15"/>
      <c r="H220" s="72" t="s">
        <v>7286</v>
      </c>
      <c r="I220" s="330">
        <v>363566</v>
      </c>
      <c r="J220" s="330">
        <v>1229482</v>
      </c>
      <c r="K220" s="15"/>
      <c r="L220" s="73" t="s">
        <v>440</v>
      </c>
      <c r="M220" s="15"/>
      <c r="N220" s="15"/>
      <c r="O220" s="15"/>
      <c r="P220" s="73" t="s">
        <v>3054</v>
      </c>
      <c r="Q220" s="73" t="s">
        <v>2735</v>
      </c>
      <c r="R220" s="73" t="s">
        <v>3019</v>
      </c>
      <c r="S220" s="15"/>
      <c r="T220" s="15"/>
      <c r="U220" s="15"/>
      <c r="V220" s="15"/>
      <c r="W220" s="15"/>
      <c r="X220" s="15"/>
      <c r="Y220" s="75" t="s">
        <v>2737</v>
      </c>
      <c r="Z220" s="15"/>
      <c r="AA220" s="75" t="s">
        <v>2738</v>
      </c>
      <c r="AB220" s="15"/>
      <c r="AC220" s="76"/>
      <c r="AD220" s="76"/>
      <c r="AE220" s="76"/>
      <c r="AF220" s="76"/>
      <c r="AG220" s="76"/>
      <c r="AH220" s="76"/>
      <c r="AI220" s="76"/>
    </row>
    <row r="221" spans="1:35" ht="26.25" customHeight="1" x14ac:dyDescent="0.3">
      <c r="A221" s="15">
        <v>220</v>
      </c>
      <c r="B221" s="15" t="s">
        <v>2730</v>
      </c>
      <c r="C221" s="15" t="s">
        <v>2731</v>
      </c>
      <c r="D221" s="15" t="s">
        <v>2731</v>
      </c>
      <c r="E221" s="15" t="s">
        <v>3011</v>
      </c>
      <c r="F221" s="15"/>
      <c r="G221" s="15"/>
      <c r="H221" s="72" t="s">
        <v>7287</v>
      </c>
      <c r="I221" s="330">
        <v>363580</v>
      </c>
      <c r="J221" s="330">
        <v>1229489</v>
      </c>
      <c r="K221" s="15"/>
      <c r="L221" s="73" t="s">
        <v>440</v>
      </c>
      <c r="M221" s="15"/>
      <c r="N221" s="15"/>
      <c r="O221" s="15"/>
      <c r="P221" s="73" t="s">
        <v>3055</v>
      </c>
      <c r="Q221" s="73" t="s">
        <v>2735</v>
      </c>
      <c r="R221" s="73" t="s">
        <v>2800</v>
      </c>
      <c r="S221" s="15"/>
      <c r="T221" s="15"/>
      <c r="U221" s="15"/>
      <c r="V221" s="15"/>
      <c r="W221" s="15"/>
      <c r="X221" s="15"/>
      <c r="Y221" s="75" t="s">
        <v>2737</v>
      </c>
      <c r="Z221" s="15"/>
      <c r="AA221" s="75" t="s">
        <v>2754</v>
      </c>
      <c r="AB221" s="15"/>
      <c r="AC221" s="76"/>
      <c r="AD221" s="76"/>
      <c r="AE221" s="76"/>
      <c r="AF221" s="76"/>
      <c r="AG221" s="76"/>
      <c r="AH221" s="76"/>
      <c r="AI221" s="76"/>
    </row>
    <row r="222" spans="1:35" ht="26.25" customHeight="1" x14ac:dyDescent="0.3">
      <c r="A222" s="15">
        <v>221</v>
      </c>
      <c r="B222" s="15" t="s">
        <v>2730</v>
      </c>
      <c r="C222" s="15" t="s">
        <v>2731</v>
      </c>
      <c r="D222" s="15" t="s">
        <v>2731</v>
      </c>
      <c r="E222" s="15" t="s">
        <v>3011</v>
      </c>
      <c r="F222" s="15"/>
      <c r="G222" s="15"/>
      <c r="H222" s="72" t="s">
        <v>7288</v>
      </c>
      <c r="I222" s="330">
        <v>363589</v>
      </c>
      <c r="J222" s="330">
        <v>1229400</v>
      </c>
      <c r="K222" s="15"/>
      <c r="L222" s="73" t="s">
        <v>440</v>
      </c>
      <c r="M222" s="15"/>
      <c r="N222" s="15"/>
      <c r="O222" s="15"/>
      <c r="P222" s="73" t="s">
        <v>3056</v>
      </c>
      <c r="Q222" s="73" t="s">
        <v>2735</v>
      </c>
      <c r="R222" s="73" t="s">
        <v>3019</v>
      </c>
      <c r="S222" s="15"/>
      <c r="T222" s="15"/>
      <c r="U222" s="15"/>
      <c r="V222" s="15"/>
      <c r="W222" s="15"/>
      <c r="X222" s="15"/>
      <c r="Y222" s="75" t="s">
        <v>2737</v>
      </c>
      <c r="Z222" s="15"/>
      <c r="AA222" s="75" t="s">
        <v>2738</v>
      </c>
      <c r="AB222" s="15"/>
      <c r="AC222" s="76"/>
      <c r="AD222" s="76"/>
      <c r="AE222" s="76"/>
      <c r="AF222" s="76"/>
      <c r="AG222" s="76"/>
      <c r="AH222" s="76"/>
      <c r="AI222" s="76"/>
    </row>
    <row r="223" spans="1:35" ht="26.25" customHeight="1" x14ac:dyDescent="0.3">
      <c r="A223" s="15">
        <v>222</v>
      </c>
      <c r="B223" s="15" t="s">
        <v>2730</v>
      </c>
      <c r="C223" s="15" t="s">
        <v>2731</v>
      </c>
      <c r="D223" s="15" t="s">
        <v>2731</v>
      </c>
      <c r="E223" s="15" t="s">
        <v>3011</v>
      </c>
      <c r="F223" s="15"/>
      <c r="G223" s="15"/>
      <c r="H223" s="72" t="s">
        <v>7289</v>
      </c>
      <c r="I223" s="330">
        <v>363597</v>
      </c>
      <c r="J223" s="330">
        <v>1229389</v>
      </c>
      <c r="K223" s="15"/>
      <c r="L223" s="73" t="s">
        <v>440</v>
      </c>
      <c r="M223" s="15"/>
      <c r="N223" s="15"/>
      <c r="O223" s="15"/>
      <c r="P223" s="73" t="s">
        <v>3057</v>
      </c>
      <c r="Q223" s="73" t="s">
        <v>2735</v>
      </c>
      <c r="R223" s="73" t="s">
        <v>3019</v>
      </c>
      <c r="S223" s="15"/>
      <c r="T223" s="15"/>
      <c r="U223" s="15"/>
      <c r="V223" s="15"/>
      <c r="W223" s="15"/>
      <c r="X223" s="15"/>
      <c r="Y223" s="75" t="s">
        <v>2737</v>
      </c>
      <c r="Z223" s="15"/>
      <c r="AA223" s="75" t="s">
        <v>2738</v>
      </c>
      <c r="AB223" s="15"/>
      <c r="AC223" s="76"/>
      <c r="AD223" s="76"/>
      <c r="AE223" s="76"/>
      <c r="AF223" s="76"/>
      <c r="AG223" s="76"/>
      <c r="AH223" s="76"/>
      <c r="AI223" s="76"/>
    </row>
    <row r="224" spans="1:35" ht="26.25" customHeight="1" x14ac:dyDescent="0.3">
      <c r="A224" s="15">
        <v>223</v>
      </c>
      <c r="B224" s="15" t="s">
        <v>2730</v>
      </c>
      <c r="C224" s="15" t="s">
        <v>2731</v>
      </c>
      <c r="D224" s="15" t="s">
        <v>2731</v>
      </c>
      <c r="E224" s="15" t="s">
        <v>3011</v>
      </c>
      <c r="F224" s="15"/>
      <c r="G224" s="15"/>
      <c r="H224" s="72" t="s">
        <v>7290</v>
      </c>
      <c r="I224" s="330">
        <v>363624</v>
      </c>
      <c r="J224" s="330">
        <v>1229386</v>
      </c>
      <c r="K224" s="15"/>
      <c r="L224" s="73" t="s">
        <v>440</v>
      </c>
      <c r="M224" s="15"/>
      <c r="N224" s="15"/>
      <c r="O224" s="15"/>
      <c r="P224" s="73" t="s">
        <v>3058</v>
      </c>
      <c r="Q224" s="73" t="s">
        <v>2735</v>
      </c>
      <c r="R224" s="73" t="s">
        <v>2800</v>
      </c>
      <c r="S224" s="15"/>
      <c r="T224" s="15"/>
      <c r="U224" s="15"/>
      <c r="V224" s="15"/>
      <c r="W224" s="15"/>
      <c r="X224" s="15"/>
      <c r="Y224" s="75" t="s">
        <v>2737</v>
      </c>
      <c r="Z224" s="15"/>
      <c r="AA224" s="75" t="s">
        <v>2759</v>
      </c>
      <c r="AB224" s="15"/>
      <c r="AC224" s="76"/>
      <c r="AD224" s="76"/>
      <c r="AE224" s="76"/>
      <c r="AF224" s="76"/>
      <c r="AG224" s="76"/>
      <c r="AH224" s="76"/>
      <c r="AI224" s="76"/>
    </row>
    <row r="225" spans="1:35" ht="26.25" customHeight="1" x14ac:dyDescent="0.3">
      <c r="A225" s="15">
        <v>224</v>
      </c>
      <c r="B225" s="15" t="s">
        <v>2730</v>
      </c>
      <c r="C225" s="15" t="s">
        <v>2731</v>
      </c>
      <c r="D225" s="15" t="s">
        <v>2731</v>
      </c>
      <c r="E225" s="15" t="s">
        <v>3011</v>
      </c>
      <c r="F225" s="15"/>
      <c r="G225" s="15"/>
      <c r="H225" s="72" t="s">
        <v>7291</v>
      </c>
      <c r="I225" s="330">
        <v>363622</v>
      </c>
      <c r="J225" s="330">
        <v>1229425</v>
      </c>
      <c r="K225" s="15"/>
      <c r="L225" s="73" t="s">
        <v>440</v>
      </c>
      <c r="M225" s="15"/>
      <c r="N225" s="15"/>
      <c r="O225" s="15"/>
      <c r="P225" s="73" t="s">
        <v>3059</v>
      </c>
      <c r="Q225" s="73" t="s">
        <v>2735</v>
      </c>
      <c r="R225" s="73" t="s">
        <v>2747</v>
      </c>
      <c r="S225" s="15"/>
      <c r="T225" s="15"/>
      <c r="U225" s="15"/>
      <c r="V225" s="15"/>
      <c r="W225" s="15"/>
      <c r="X225" s="15"/>
      <c r="Y225" s="75" t="s">
        <v>2737</v>
      </c>
      <c r="Z225" s="15"/>
      <c r="AA225" s="75" t="s">
        <v>2738</v>
      </c>
      <c r="AB225" s="15"/>
      <c r="AC225" s="76"/>
      <c r="AD225" s="76"/>
      <c r="AE225" s="76"/>
      <c r="AF225" s="76"/>
      <c r="AG225" s="76"/>
      <c r="AH225" s="76"/>
      <c r="AI225" s="76"/>
    </row>
    <row r="226" spans="1:35" ht="26.25" customHeight="1" x14ac:dyDescent="0.3">
      <c r="A226" s="15">
        <v>225</v>
      </c>
      <c r="B226" s="15" t="s">
        <v>2730</v>
      </c>
      <c r="C226" s="15" t="s">
        <v>2731</v>
      </c>
      <c r="D226" s="15" t="s">
        <v>2731</v>
      </c>
      <c r="E226" s="15" t="s">
        <v>3011</v>
      </c>
      <c r="F226" s="15"/>
      <c r="G226" s="15"/>
      <c r="H226" s="72" t="s">
        <v>7292</v>
      </c>
      <c r="I226" s="330">
        <v>363329</v>
      </c>
      <c r="J226" s="330">
        <v>1229399</v>
      </c>
      <c r="K226" s="15"/>
      <c r="L226" s="73" t="s">
        <v>440</v>
      </c>
      <c r="M226" s="15"/>
      <c r="N226" s="15"/>
      <c r="O226" s="15"/>
      <c r="P226" s="73" t="s">
        <v>3060</v>
      </c>
      <c r="Q226" s="73" t="s">
        <v>2735</v>
      </c>
      <c r="R226" s="73" t="s">
        <v>2800</v>
      </c>
      <c r="S226" s="15"/>
      <c r="T226" s="15"/>
      <c r="U226" s="15"/>
      <c r="V226" s="15"/>
      <c r="W226" s="15"/>
      <c r="X226" s="15"/>
      <c r="Y226" s="75" t="s">
        <v>2737</v>
      </c>
      <c r="Z226" s="15"/>
      <c r="AA226" s="75" t="s">
        <v>2738</v>
      </c>
      <c r="AB226" s="15"/>
      <c r="AC226" s="76"/>
      <c r="AD226" s="76"/>
      <c r="AE226" s="76"/>
      <c r="AF226" s="76"/>
      <c r="AG226" s="76"/>
      <c r="AH226" s="76"/>
      <c r="AI226" s="76"/>
    </row>
    <row r="227" spans="1:35" ht="26.25" customHeight="1" x14ac:dyDescent="0.3">
      <c r="A227" s="15">
        <v>226</v>
      </c>
      <c r="B227" s="15" t="s">
        <v>2730</v>
      </c>
      <c r="C227" s="15" t="s">
        <v>2731</v>
      </c>
      <c r="D227" s="15" t="s">
        <v>2731</v>
      </c>
      <c r="E227" s="15" t="s">
        <v>3061</v>
      </c>
      <c r="F227" s="15"/>
      <c r="G227" s="15"/>
      <c r="H227" s="72" t="s">
        <v>7293</v>
      </c>
      <c r="I227" s="330">
        <v>362185</v>
      </c>
      <c r="J227" s="330">
        <v>1228776</v>
      </c>
      <c r="K227" s="15"/>
      <c r="L227" s="73" t="s">
        <v>440</v>
      </c>
      <c r="M227" s="15"/>
      <c r="N227" s="15"/>
      <c r="O227" s="15"/>
      <c r="P227" s="73" t="s">
        <v>3062</v>
      </c>
      <c r="Q227" s="80" t="s">
        <v>2735</v>
      </c>
      <c r="R227" s="73" t="s">
        <v>3023</v>
      </c>
      <c r="S227" s="15"/>
      <c r="T227" s="15"/>
      <c r="U227" s="15"/>
      <c r="V227" s="15"/>
      <c r="W227" s="15"/>
      <c r="X227" s="15"/>
      <c r="Y227" s="79" t="s">
        <v>3063</v>
      </c>
      <c r="Z227" s="15"/>
      <c r="AA227" s="79" t="s">
        <v>3064</v>
      </c>
      <c r="AB227" s="15"/>
      <c r="AC227" s="76"/>
      <c r="AD227" s="76"/>
      <c r="AE227" s="76"/>
      <c r="AF227" s="76"/>
      <c r="AG227" s="76"/>
      <c r="AH227" s="76"/>
      <c r="AI227" s="76"/>
    </row>
    <row r="228" spans="1:35" ht="26.25" customHeight="1" x14ac:dyDescent="0.3">
      <c r="A228" s="15">
        <v>227</v>
      </c>
      <c r="B228" s="15" t="s">
        <v>2730</v>
      </c>
      <c r="C228" s="15" t="s">
        <v>2731</v>
      </c>
      <c r="D228" s="15" t="s">
        <v>2731</v>
      </c>
      <c r="E228" s="15" t="s">
        <v>3061</v>
      </c>
      <c r="F228" s="15"/>
      <c r="G228" s="15"/>
      <c r="H228" s="72" t="s">
        <v>7294</v>
      </c>
      <c r="I228" s="330">
        <v>362134</v>
      </c>
      <c r="J228" s="330">
        <v>1228681</v>
      </c>
      <c r="K228" s="15"/>
      <c r="L228" s="73" t="s">
        <v>107</v>
      </c>
      <c r="M228" s="15"/>
      <c r="N228" s="15"/>
      <c r="O228" s="15"/>
      <c r="P228" s="73" t="s">
        <v>3065</v>
      </c>
      <c r="Q228" s="73" t="s">
        <v>2735</v>
      </c>
      <c r="R228" s="73" t="s">
        <v>3023</v>
      </c>
      <c r="S228" s="15"/>
      <c r="T228" s="15"/>
      <c r="U228" s="15"/>
      <c r="V228" s="15"/>
      <c r="W228" s="15"/>
      <c r="X228" s="15"/>
      <c r="Y228" s="75" t="s">
        <v>3013</v>
      </c>
      <c r="Z228" s="15"/>
      <c r="AA228" s="75" t="s">
        <v>2738</v>
      </c>
      <c r="AB228" s="15"/>
      <c r="AC228" s="76"/>
      <c r="AD228" s="76"/>
      <c r="AE228" s="76"/>
      <c r="AF228" s="76"/>
      <c r="AG228" s="76"/>
      <c r="AH228" s="76"/>
      <c r="AI228" s="76"/>
    </row>
    <row r="229" spans="1:35" ht="26.25" customHeight="1" x14ac:dyDescent="0.3">
      <c r="A229" s="15">
        <v>228</v>
      </c>
      <c r="B229" s="15" t="s">
        <v>2730</v>
      </c>
      <c r="C229" s="15" t="s">
        <v>2731</v>
      </c>
      <c r="D229" s="15" t="s">
        <v>2731</v>
      </c>
      <c r="E229" s="15" t="s">
        <v>3061</v>
      </c>
      <c r="F229" s="15"/>
      <c r="G229" s="15"/>
      <c r="H229" s="72" t="s">
        <v>7295</v>
      </c>
      <c r="I229" s="330">
        <v>362110</v>
      </c>
      <c r="J229" s="330">
        <v>1228629</v>
      </c>
      <c r="K229" s="15"/>
      <c r="L229" s="73" t="s">
        <v>107</v>
      </c>
      <c r="M229" s="15"/>
      <c r="N229" s="15"/>
      <c r="O229" s="15"/>
      <c r="P229" s="73" t="s">
        <v>3066</v>
      </c>
      <c r="Q229" s="73" t="s">
        <v>2735</v>
      </c>
      <c r="R229" s="73" t="s">
        <v>3023</v>
      </c>
      <c r="S229" s="15"/>
      <c r="T229" s="15"/>
      <c r="U229" s="15"/>
      <c r="V229" s="15"/>
      <c r="W229" s="15"/>
      <c r="X229" s="15"/>
      <c r="Y229" s="75" t="s">
        <v>3013</v>
      </c>
      <c r="Z229" s="15"/>
      <c r="AA229" s="75" t="s">
        <v>2759</v>
      </c>
      <c r="AB229" s="15"/>
      <c r="AC229" s="76"/>
      <c r="AD229" s="76"/>
      <c r="AE229" s="76"/>
      <c r="AF229" s="76"/>
      <c r="AG229" s="76"/>
      <c r="AH229" s="76"/>
      <c r="AI229" s="76"/>
    </row>
    <row r="230" spans="1:35" ht="26.25" customHeight="1" x14ac:dyDescent="0.3">
      <c r="A230" s="15">
        <v>229</v>
      </c>
      <c r="B230" s="15" t="s">
        <v>2730</v>
      </c>
      <c r="C230" s="15" t="s">
        <v>2731</v>
      </c>
      <c r="D230" s="15" t="s">
        <v>2731</v>
      </c>
      <c r="E230" s="15" t="s">
        <v>3061</v>
      </c>
      <c r="F230" s="15"/>
      <c r="G230" s="15"/>
      <c r="H230" s="72" t="s">
        <v>7296</v>
      </c>
      <c r="I230" s="330">
        <v>362111</v>
      </c>
      <c r="J230" s="330">
        <v>1228609</v>
      </c>
      <c r="K230" s="15"/>
      <c r="L230" s="73" t="s">
        <v>440</v>
      </c>
      <c r="M230" s="15"/>
      <c r="N230" s="15"/>
      <c r="O230" s="15"/>
      <c r="P230" s="73" t="s">
        <v>3067</v>
      </c>
      <c r="Q230" s="73" t="s">
        <v>2735</v>
      </c>
      <c r="R230" s="73" t="s">
        <v>2800</v>
      </c>
      <c r="S230" s="15"/>
      <c r="T230" s="15"/>
      <c r="U230" s="15"/>
      <c r="V230" s="15"/>
      <c r="W230" s="15"/>
      <c r="X230" s="15"/>
      <c r="Y230" s="75" t="s">
        <v>2740</v>
      </c>
      <c r="Z230" s="15"/>
      <c r="AA230" s="75" t="s">
        <v>2776</v>
      </c>
      <c r="AB230" s="15"/>
      <c r="AC230" s="76"/>
      <c r="AD230" s="76"/>
      <c r="AE230" s="76"/>
      <c r="AF230" s="76"/>
      <c r="AG230" s="76"/>
      <c r="AH230" s="76"/>
      <c r="AI230" s="76"/>
    </row>
    <row r="231" spans="1:35" ht="26.25" customHeight="1" x14ac:dyDescent="0.3">
      <c r="A231" s="15">
        <v>230</v>
      </c>
      <c r="B231" s="15" t="s">
        <v>2730</v>
      </c>
      <c r="C231" s="15" t="s">
        <v>2731</v>
      </c>
      <c r="D231" s="15" t="s">
        <v>2731</v>
      </c>
      <c r="E231" s="15" t="s">
        <v>3061</v>
      </c>
      <c r="F231" s="15"/>
      <c r="G231" s="15"/>
      <c r="H231" s="72" t="s">
        <v>7297</v>
      </c>
      <c r="I231" s="330">
        <v>362068</v>
      </c>
      <c r="J231" s="330">
        <v>1228561</v>
      </c>
      <c r="K231" s="15"/>
      <c r="L231" s="73" t="s">
        <v>107</v>
      </c>
      <c r="M231" s="15"/>
      <c r="N231" s="15"/>
      <c r="O231" s="15"/>
      <c r="P231" s="73" t="s">
        <v>3068</v>
      </c>
      <c r="Q231" s="73" t="s">
        <v>2735</v>
      </c>
      <c r="R231" s="73" t="s">
        <v>3019</v>
      </c>
      <c r="S231" s="15"/>
      <c r="T231" s="15"/>
      <c r="U231" s="15"/>
      <c r="V231" s="15"/>
      <c r="W231" s="15"/>
      <c r="X231" s="15"/>
      <c r="Y231" s="75" t="s">
        <v>2740</v>
      </c>
      <c r="Z231" s="15"/>
      <c r="AA231" s="75" t="s">
        <v>2759</v>
      </c>
      <c r="AB231" s="15"/>
      <c r="AC231" s="76"/>
      <c r="AD231" s="76"/>
      <c r="AE231" s="76"/>
      <c r="AF231" s="76"/>
      <c r="AG231" s="76"/>
      <c r="AH231" s="76"/>
      <c r="AI231" s="76"/>
    </row>
    <row r="232" spans="1:35" ht="26.25" customHeight="1" x14ac:dyDescent="0.3">
      <c r="A232" s="15">
        <v>231</v>
      </c>
      <c r="B232" s="15" t="s">
        <v>2730</v>
      </c>
      <c r="C232" s="15" t="s">
        <v>2731</v>
      </c>
      <c r="D232" s="15" t="s">
        <v>2731</v>
      </c>
      <c r="E232" s="15" t="s">
        <v>3061</v>
      </c>
      <c r="F232" s="15"/>
      <c r="G232" s="15"/>
      <c r="H232" s="72" t="s">
        <v>7298</v>
      </c>
      <c r="I232" s="330">
        <v>362042</v>
      </c>
      <c r="J232" s="330">
        <v>1228551</v>
      </c>
      <c r="K232" s="15"/>
      <c r="L232" s="73" t="s">
        <v>107</v>
      </c>
      <c r="M232" s="15"/>
      <c r="N232" s="15"/>
      <c r="O232" s="15"/>
      <c r="P232" s="73" t="s">
        <v>3069</v>
      </c>
      <c r="Q232" s="73" t="s">
        <v>3070</v>
      </c>
      <c r="R232" s="73" t="s">
        <v>3019</v>
      </c>
      <c r="S232" s="15"/>
      <c r="T232" s="15"/>
      <c r="U232" s="15"/>
      <c r="V232" s="15"/>
      <c r="W232" s="15"/>
      <c r="X232" s="15"/>
      <c r="Y232" s="75" t="s">
        <v>3013</v>
      </c>
      <c r="Z232" s="15"/>
      <c r="AA232" s="75" t="s">
        <v>2754</v>
      </c>
      <c r="AB232" s="15"/>
      <c r="AC232" s="76"/>
      <c r="AD232" s="76"/>
      <c r="AE232" s="76"/>
      <c r="AF232" s="76"/>
      <c r="AG232" s="76"/>
      <c r="AH232" s="76"/>
      <c r="AI232" s="76"/>
    </row>
    <row r="233" spans="1:35" ht="26.25" customHeight="1" x14ac:dyDescent="0.3">
      <c r="A233" s="15">
        <v>232</v>
      </c>
      <c r="B233" s="15" t="s">
        <v>2730</v>
      </c>
      <c r="C233" s="15" t="s">
        <v>2731</v>
      </c>
      <c r="D233" s="15" t="s">
        <v>2731</v>
      </c>
      <c r="E233" s="15" t="s">
        <v>3061</v>
      </c>
      <c r="F233" s="15"/>
      <c r="G233" s="15"/>
      <c r="H233" s="72" t="s">
        <v>7299</v>
      </c>
      <c r="I233" s="330">
        <v>361959</v>
      </c>
      <c r="J233" s="330">
        <v>1228518</v>
      </c>
      <c r="K233" s="15"/>
      <c r="L233" s="73" t="s">
        <v>440</v>
      </c>
      <c r="M233" s="15"/>
      <c r="N233" s="15"/>
      <c r="O233" s="15"/>
      <c r="P233" s="73" t="s">
        <v>3071</v>
      </c>
      <c r="Q233" s="73" t="s">
        <v>2735</v>
      </c>
      <c r="R233" s="73" t="s">
        <v>3023</v>
      </c>
      <c r="S233" s="15"/>
      <c r="T233" s="15"/>
      <c r="U233" s="15"/>
      <c r="V233" s="15"/>
      <c r="W233" s="15"/>
      <c r="X233" s="15"/>
      <c r="Y233" s="75" t="s">
        <v>2737</v>
      </c>
      <c r="Z233" s="15"/>
      <c r="AA233" s="75" t="s">
        <v>3072</v>
      </c>
      <c r="AB233" s="15"/>
      <c r="AC233" s="76"/>
      <c r="AD233" s="76"/>
      <c r="AE233" s="76"/>
      <c r="AF233" s="76"/>
      <c r="AG233" s="76"/>
      <c r="AH233" s="76"/>
      <c r="AI233" s="76"/>
    </row>
    <row r="234" spans="1:35" ht="26.25" customHeight="1" x14ac:dyDescent="0.3">
      <c r="A234" s="15">
        <v>233</v>
      </c>
      <c r="B234" s="15" t="s">
        <v>2730</v>
      </c>
      <c r="C234" s="15" t="s">
        <v>2731</v>
      </c>
      <c r="D234" s="15" t="s">
        <v>2731</v>
      </c>
      <c r="E234" s="15" t="s">
        <v>3061</v>
      </c>
      <c r="F234" s="15"/>
      <c r="G234" s="15"/>
      <c r="H234" s="72" t="s">
        <v>7300</v>
      </c>
      <c r="I234" s="330">
        <v>361874</v>
      </c>
      <c r="J234" s="330">
        <v>1228491</v>
      </c>
      <c r="K234" s="15"/>
      <c r="L234" s="73" t="s">
        <v>440</v>
      </c>
      <c r="M234" s="15"/>
      <c r="N234" s="15"/>
      <c r="O234" s="15"/>
      <c r="P234" s="73" t="s">
        <v>3073</v>
      </c>
      <c r="Q234" s="73" t="s">
        <v>2735</v>
      </c>
      <c r="R234" s="73" t="s">
        <v>3023</v>
      </c>
      <c r="S234" s="15"/>
      <c r="T234" s="15"/>
      <c r="U234" s="15"/>
      <c r="V234" s="15"/>
      <c r="W234" s="15"/>
      <c r="X234" s="15"/>
      <c r="Y234" s="75" t="s">
        <v>2740</v>
      </c>
      <c r="Z234" s="15"/>
      <c r="AA234" s="75" t="s">
        <v>2759</v>
      </c>
      <c r="AB234" s="15"/>
      <c r="AC234" s="76"/>
      <c r="AD234" s="76"/>
      <c r="AE234" s="76"/>
      <c r="AF234" s="76"/>
      <c r="AG234" s="76"/>
      <c r="AH234" s="76"/>
      <c r="AI234" s="76"/>
    </row>
    <row r="235" spans="1:35" ht="26.25" customHeight="1" x14ac:dyDescent="0.3">
      <c r="A235" s="15">
        <v>234</v>
      </c>
      <c r="B235" s="15" t="s">
        <v>2730</v>
      </c>
      <c r="C235" s="15" t="s">
        <v>2731</v>
      </c>
      <c r="D235" s="15" t="s">
        <v>2731</v>
      </c>
      <c r="E235" s="15" t="s">
        <v>3061</v>
      </c>
      <c r="F235" s="15"/>
      <c r="G235" s="15"/>
      <c r="H235" s="72" t="s">
        <v>7301</v>
      </c>
      <c r="I235" s="330">
        <v>361519</v>
      </c>
      <c r="J235" s="330">
        <v>1228452</v>
      </c>
      <c r="K235" s="15"/>
      <c r="L235" s="73" t="s">
        <v>440</v>
      </c>
      <c r="M235" s="15"/>
      <c r="N235" s="15"/>
      <c r="O235" s="15"/>
      <c r="P235" s="73" t="s">
        <v>3074</v>
      </c>
      <c r="Q235" s="73" t="s">
        <v>2735</v>
      </c>
      <c r="R235" s="73" t="s">
        <v>2800</v>
      </c>
      <c r="S235" s="15"/>
      <c r="T235" s="15"/>
      <c r="U235" s="15"/>
      <c r="V235" s="15"/>
      <c r="W235" s="15"/>
      <c r="X235" s="15"/>
      <c r="Y235" s="75" t="s">
        <v>3013</v>
      </c>
      <c r="Z235" s="15"/>
      <c r="AA235" s="75" t="s">
        <v>2738</v>
      </c>
      <c r="AB235" s="15"/>
      <c r="AC235" s="76"/>
      <c r="AD235" s="76"/>
      <c r="AE235" s="76"/>
      <c r="AF235" s="76"/>
      <c r="AG235" s="76"/>
      <c r="AH235" s="76"/>
      <c r="AI235" s="76"/>
    </row>
    <row r="236" spans="1:35" ht="26.25" customHeight="1" x14ac:dyDescent="0.3">
      <c r="A236" s="15">
        <v>235</v>
      </c>
      <c r="B236" s="15" t="s">
        <v>2730</v>
      </c>
      <c r="C236" s="15" t="s">
        <v>2731</v>
      </c>
      <c r="D236" s="15" t="s">
        <v>2731</v>
      </c>
      <c r="E236" s="15" t="s">
        <v>3061</v>
      </c>
      <c r="F236" s="15"/>
      <c r="G236" s="15"/>
      <c r="H236" s="72" t="s">
        <v>7302</v>
      </c>
      <c r="I236" s="330">
        <v>361418</v>
      </c>
      <c r="J236" s="330">
        <v>1228381</v>
      </c>
      <c r="K236" s="15"/>
      <c r="L236" s="73" t="s">
        <v>107</v>
      </c>
      <c r="M236" s="15"/>
      <c r="N236" s="15"/>
      <c r="O236" s="15"/>
      <c r="P236" s="73" t="s">
        <v>3075</v>
      </c>
      <c r="Q236" s="73" t="s">
        <v>3070</v>
      </c>
      <c r="R236" s="73" t="s">
        <v>3019</v>
      </c>
      <c r="S236" s="15"/>
      <c r="T236" s="15"/>
      <c r="U236" s="15"/>
      <c r="V236" s="15"/>
      <c r="W236" s="15"/>
      <c r="X236" s="15"/>
      <c r="Y236" s="75" t="s">
        <v>3013</v>
      </c>
      <c r="Z236" s="15"/>
      <c r="AA236" s="75" t="s">
        <v>2738</v>
      </c>
      <c r="AB236" s="15"/>
      <c r="AC236" s="76"/>
      <c r="AD236" s="76"/>
      <c r="AE236" s="76"/>
      <c r="AF236" s="76"/>
      <c r="AG236" s="76"/>
      <c r="AH236" s="76"/>
      <c r="AI236" s="76"/>
    </row>
    <row r="237" spans="1:35" ht="26.25" customHeight="1" x14ac:dyDescent="0.3">
      <c r="A237" s="15">
        <v>236</v>
      </c>
      <c r="B237" s="15" t="s">
        <v>2730</v>
      </c>
      <c r="C237" s="15" t="s">
        <v>2731</v>
      </c>
      <c r="D237" s="15" t="s">
        <v>2731</v>
      </c>
      <c r="E237" s="15" t="s">
        <v>3061</v>
      </c>
      <c r="F237" s="15"/>
      <c r="G237" s="15"/>
      <c r="H237" s="72" t="s">
        <v>7303</v>
      </c>
      <c r="I237" s="330">
        <v>361237</v>
      </c>
      <c r="J237" s="330">
        <v>1228209</v>
      </c>
      <c r="K237" s="15"/>
      <c r="L237" s="73" t="s">
        <v>440</v>
      </c>
      <c r="M237" s="15"/>
      <c r="N237" s="15"/>
      <c r="O237" s="15"/>
      <c r="P237" s="73" t="s">
        <v>3076</v>
      </c>
      <c r="Q237" s="73" t="s">
        <v>2735</v>
      </c>
      <c r="R237" s="73" t="s">
        <v>3023</v>
      </c>
      <c r="S237" s="15"/>
      <c r="T237" s="15"/>
      <c r="U237" s="15"/>
      <c r="V237" s="15"/>
      <c r="W237" s="15"/>
      <c r="X237" s="15"/>
      <c r="Y237" s="75" t="s">
        <v>2740</v>
      </c>
      <c r="Z237" s="15"/>
      <c r="AA237" s="75" t="s">
        <v>3072</v>
      </c>
      <c r="AB237" s="15"/>
      <c r="AC237" s="76"/>
      <c r="AD237" s="76"/>
      <c r="AE237" s="76"/>
      <c r="AF237" s="76"/>
      <c r="AG237" s="76"/>
      <c r="AH237" s="76"/>
      <c r="AI237" s="76"/>
    </row>
    <row r="238" spans="1:35" ht="26.25" customHeight="1" x14ac:dyDescent="0.3">
      <c r="A238" s="15">
        <v>237</v>
      </c>
      <c r="B238" s="15" t="s">
        <v>2730</v>
      </c>
      <c r="C238" s="15" t="s">
        <v>2731</v>
      </c>
      <c r="D238" s="15" t="s">
        <v>2731</v>
      </c>
      <c r="E238" s="15" t="s">
        <v>3061</v>
      </c>
      <c r="F238" s="15"/>
      <c r="G238" s="15"/>
      <c r="H238" s="72" t="s">
        <v>7304</v>
      </c>
      <c r="I238" s="330">
        <v>361250</v>
      </c>
      <c r="J238" s="330">
        <v>1228196</v>
      </c>
      <c r="K238" s="15"/>
      <c r="L238" s="73" t="s">
        <v>440</v>
      </c>
      <c r="M238" s="15"/>
      <c r="N238" s="15"/>
      <c r="O238" s="15"/>
      <c r="P238" s="73" t="s">
        <v>3077</v>
      </c>
      <c r="Q238" s="73" t="s">
        <v>2735</v>
      </c>
      <c r="R238" s="73" t="s">
        <v>2800</v>
      </c>
      <c r="S238" s="15"/>
      <c r="T238" s="15"/>
      <c r="U238" s="15"/>
      <c r="V238" s="15"/>
      <c r="W238" s="15"/>
      <c r="X238" s="15"/>
      <c r="Y238" s="75" t="s">
        <v>3013</v>
      </c>
      <c r="Z238" s="15"/>
      <c r="AA238" s="75" t="s">
        <v>2738</v>
      </c>
      <c r="AB238" s="15"/>
      <c r="AC238" s="76"/>
      <c r="AD238" s="76"/>
      <c r="AE238" s="76"/>
      <c r="AF238" s="76"/>
      <c r="AG238" s="76"/>
      <c r="AH238" s="76"/>
      <c r="AI238" s="76"/>
    </row>
    <row r="239" spans="1:35" ht="26.25" customHeight="1" x14ac:dyDescent="0.3">
      <c r="A239" s="15">
        <v>238</v>
      </c>
      <c r="B239" s="15" t="s">
        <v>2730</v>
      </c>
      <c r="C239" s="15" t="s">
        <v>2731</v>
      </c>
      <c r="D239" s="15" t="s">
        <v>2731</v>
      </c>
      <c r="E239" s="15" t="s">
        <v>3061</v>
      </c>
      <c r="F239" s="15"/>
      <c r="G239" s="15"/>
      <c r="H239" s="72" t="s">
        <v>7305</v>
      </c>
      <c r="I239" s="330">
        <v>361143</v>
      </c>
      <c r="J239" s="330">
        <v>1228112</v>
      </c>
      <c r="K239" s="15"/>
      <c r="L239" s="73" t="s">
        <v>440</v>
      </c>
      <c r="M239" s="15"/>
      <c r="N239" s="15"/>
      <c r="O239" s="15"/>
      <c r="P239" s="73" t="s">
        <v>3078</v>
      </c>
      <c r="Q239" s="73" t="s">
        <v>2735</v>
      </c>
      <c r="R239" s="73" t="s">
        <v>2747</v>
      </c>
      <c r="S239" s="15"/>
      <c r="T239" s="15"/>
      <c r="U239" s="15"/>
      <c r="V239" s="15"/>
      <c r="W239" s="15"/>
      <c r="X239" s="15"/>
      <c r="Y239" s="75" t="s">
        <v>2737</v>
      </c>
      <c r="Z239" s="15"/>
      <c r="AA239" s="75" t="s">
        <v>2738</v>
      </c>
      <c r="AB239" s="15"/>
      <c r="AC239" s="76"/>
      <c r="AD239" s="76"/>
      <c r="AE239" s="76"/>
      <c r="AF239" s="76"/>
      <c r="AG239" s="76"/>
      <c r="AH239" s="76"/>
      <c r="AI239" s="76"/>
    </row>
    <row r="240" spans="1:35" ht="26.25" customHeight="1" x14ac:dyDescent="0.3">
      <c r="A240" s="15">
        <v>239</v>
      </c>
      <c r="B240" s="15" t="s">
        <v>2730</v>
      </c>
      <c r="C240" s="15" t="s">
        <v>2731</v>
      </c>
      <c r="D240" s="15" t="s">
        <v>2731</v>
      </c>
      <c r="E240" s="15" t="s">
        <v>3061</v>
      </c>
      <c r="F240" s="15"/>
      <c r="G240" s="15"/>
      <c r="H240" s="72" t="s">
        <v>7306</v>
      </c>
      <c r="I240" s="330">
        <v>361118</v>
      </c>
      <c r="J240" s="330">
        <v>1227975</v>
      </c>
      <c r="K240" s="15"/>
      <c r="L240" s="73" t="s">
        <v>440</v>
      </c>
      <c r="M240" s="15"/>
      <c r="N240" s="15"/>
      <c r="O240" s="15"/>
      <c r="P240" s="73" t="s">
        <v>3079</v>
      </c>
      <c r="Q240" s="80" t="s">
        <v>2735</v>
      </c>
      <c r="R240" s="73" t="s">
        <v>2800</v>
      </c>
      <c r="S240" s="15"/>
      <c r="T240" s="15"/>
      <c r="U240" s="15"/>
      <c r="V240" s="15"/>
      <c r="W240" s="15"/>
      <c r="X240" s="15"/>
      <c r="Y240" s="75" t="s">
        <v>3080</v>
      </c>
      <c r="Z240" s="15"/>
      <c r="AA240" s="75" t="s">
        <v>2738</v>
      </c>
      <c r="AB240" s="15"/>
      <c r="AC240" s="76"/>
      <c r="AD240" s="76"/>
      <c r="AE240" s="76"/>
      <c r="AF240" s="76"/>
      <c r="AG240" s="76"/>
      <c r="AH240" s="76"/>
      <c r="AI240" s="76"/>
    </row>
    <row r="241" spans="1:35" ht="26.25" customHeight="1" x14ac:dyDescent="0.3">
      <c r="A241" s="15">
        <v>240</v>
      </c>
      <c r="B241" s="15" t="s">
        <v>2730</v>
      </c>
      <c r="C241" s="15" t="s">
        <v>2731</v>
      </c>
      <c r="D241" s="15" t="s">
        <v>2731</v>
      </c>
      <c r="E241" s="15" t="s">
        <v>3061</v>
      </c>
      <c r="F241" s="15"/>
      <c r="G241" s="15"/>
      <c r="H241" s="72" t="s">
        <v>7307</v>
      </c>
      <c r="I241" s="330">
        <v>361097</v>
      </c>
      <c r="J241" s="330">
        <v>1227966</v>
      </c>
      <c r="K241" s="15"/>
      <c r="L241" s="73" t="s">
        <v>440</v>
      </c>
      <c r="M241" s="15"/>
      <c r="N241" s="15"/>
      <c r="O241" s="15"/>
      <c r="P241" s="73" t="s">
        <v>3081</v>
      </c>
      <c r="Q241" s="73" t="s">
        <v>2735</v>
      </c>
      <c r="R241" s="73" t="s">
        <v>3023</v>
      </c>
      <c r="S241" s="15"/>
      <c r="T241" s="15"/>
      <c r="U241" s="15"/>
      <c r="V241" s="15"/>
      <c r="W241" s="15"/>
      <c r="X241" s="15"/>
      <c r="Y241" s="75" t="s">
        <v>3013</v>
      </c>
      <c r="Z241" s="15"/>
      <c r="AA241" s="75" t="s">
        <v>2759</v>
      </c>
      <c r="AB241" s="15"/>
      <c r="AC241" s="76"/>
      <c r="AD241" s="76"/>
      <c r="AE241" s="76"/>
      <c r="AF241" s="76"/>
      <c r="AG241" s="76"/>
      <c r="AH241" s="76"/>
      <c r="AI241" s="76"/>
    </row>
    <row r="242" spans="1:35" ht="26.25" customHeight="1" x14ac:dyDescent="0.3">
      <c r="A242" s="15">
        <v>241</v>
      </c>
      <c r="B242" s="15" t="s">
        <v>2730</v>
      </c>
      <c r="C242" s="15" t="s">
        <v>2731</v>
      </c>
      <c r="D242" s="15" t="s">
        <v>2731</v>
      </c>
      <c r="E242" s="15" t="s">
        <v>3061</v>
      </c>
      <c r="F242" s="15"/>
      <c r="G242" s="15"/>
      <c r="H242" s="72" t="s">
        <v>7308</v>
      </c>
      <c r="I242" s="330">
        <v>361130</v>
      </c>
      <c r="J242" s="330">
        <v>1227859</v>
      </c>
      <c r="K242" s="15"/>
      <c r="L242" s="73" t="s">
        <v>107</v>
      </c>
      <c r="M242" s="15"/>
      <c r="N242" s="15"/>
      <c r="O242" s="15"/>
      <c r="P242" s="73" t="s">
        <v>3082</v>
      </c>
      <c r="Q242" s="73" t="s">
        <v>2735</v>
      </c>
      <c r="R242" s="73" t="s">
        <v>3019</v>
      </c>
      <c r="S242" s="15"/>
      <c r="T242" s="15"/>
      <c r="U242" s="15"/>
      <c r="V242" s="15"/>
      <c r="W242" s="15"/>
      <c r="X242" s="15"/>
      <c r="Y242" s="75" t="s">
        <v>3083</v>
      </c>
      <c r="Z242" s="15"/>
      <c r="AA242" s="75" t="s">
        <v>2738</v>
      </c>
      <c r="AB242" s="15"/>
      <c r="AC242" s="76"/>
      <c r="AD242" s="76"/>
      <c r="AE242" s="76"/>
      <c r="AF242" s="76"/>
      <c r="AG242" s="76"/>
      <c r="AH242" s="76"/>
      <c r="AI242" s="76"/>
    </row>
    <row r="243" spans="1:35" ht="26.25" customHeight="1" x14ac:dyDescent="0.3">
      <c r="A243" s="15">
        <v>242</v>
      </c>
      <c r="B243" s="15" t="s">
        <v>2730</v>
      </c>
      <c r="C243" s="15" t="s">
        <v>2731</v>
      </c>
      <c r="D243" s="15" t="s">
        <v>2731</v>
      </c>
      <c r="E243" s="15" t="s">
        <v>3061</v>
      </c>
      <c r="F243" s="15"/>
      <c r="G243" s="15"/>
      <c r="H243" s="72" t="s">
        <v>7309</v>
      </c>
      <c r="I243" s="330">
        <v>361214</v>
      </c>
      <c r="J243" s="330">
        <v>1227873</v>
      </c>
      <c r="K243" s="15"/>
      <c r="L243" s="73" t="s">
        <v>107</v>
      </c>
      <c r="M243" s="15"/>
      <c r="N243" s="15"/>
      <c r="O243" s="15"/>
      <c r="P243" s="73" t="s">
        <v>3084</v>
      </c>
      <c r="Q243" s="73" t="s">
        <v>2735</v>
      </c>
      <c r="R243" s="73" t="s">
        <v>2800</v>
      </c>
      <c r="S243" s="15"/>
      <c r="T243" s="15"/>
      <c r="U243" s="15"/>
      <c r="V243" s="15"/>
      <c r="W243" s="15"/>
      <c r="X243" s="15"/>
      <c r="Y243" s="75" t="s">
        <v>2737</v>
      </c>
      <c r="Z243" s="15"/>
      <c r="AA243" s="75" t="s">
        <v>2776</v>
      </c>
      <c r="AB243" s="15"/>
      <c r="AC243" s="76"/>
      <c r="AD243" s="76"/>
      <c r="AE243" s="76"/>
      <c r="AF243" s="76"/>
      <c r="AG243" s="76"/>
      <c r="AH243" s="76"/>
      <c r="AI243" s="76"/>
    </row>
    <row r="244" spans="1:35" ht="26.25" customHeight="1" x14ac:dyDescent="0.3">
      <c r="A244" s="15">
        <v>243</v>
      </c>
      <c r="B244" s="15" t="s">
        <v>2730</v>
      </c>
      <c r="C244" s="15" t="s">
        <v>2731</v>
      </c>
      <c r="D244" s="15" t="s">
        <v>2731</v>
      </c>
      <c r="E244" s="15" t="s">
        <v>3061</v>
      </c>
      <c r="F244" s="15"/>
      <c r="G244" s="15"/>
      <c r="H244" s="72" t="s">
        <v>7310</v>
      </c>
      <c r="I244" s="330">
        <v>361251</v>
      </c>
      <c r="J244" s="330">
        <v>1227883</v>
      </c>
      <c r="K244" s="15"/>
      <c r="L244" s="73" t="s">
        <v>440</v>
      </c>
      <c r="M244" s="15"/>
      <c r="N244" s="15"/>
      <c r="O244" s="15"/>
      <c r="P244" s="73" t="s">
        <v>3085</v>
      </c>
      <c r="Q244" s="73" t="s">
        <v>2735</v>
      </c>
      <c r="R244" s="73" t="s">
        <v>3051</v>
      </c>
      <c r="S244" s="15"/>
      <c r="T244" s="15"/>
      <c r="U244" s="15"/>
      <c r="V244" s="15"/>
      <c r="W244" s="15"/>
      <c r="X244" s="15"/>
      <c r="Y244" s="75" t="s">
        <v>2737</v>
      </c>
      <c r="Z244" s="15"/>
      <c r="AA244" s="75" t="s">
        <v>2754</v>
      </c>
      <c r="AB244" s="15"/>
      <c r="AC244" s="76"/>
      <c r="AD244" s="76"/>
      <c r="AE244" s="76"/>
      <c r="AF244" s="76"/>
      <c r="AG244" s="76"/>
      <c r="AH244" s="76"/>
      <c r="AI244" s="76"/>
    </row>
    <row r="245" spans="1:35" ht="26.25" customHeight="1" x14ac:dyDescent="0.3">
      <c r="A245" s="15">
        <v>244</v>
      </c>
      <c r="B245" s="15" t="s">
        <v>2730</v>
      </c>
      <c r="C245" s="15" t="s">
        <v>2731</v>
      </c>
      <c r="D245" s="15" t="s">
        <v>2731</v>
      </c>
      <c r="E245" s="15" t="s">
        <v>3061</v>
      </c>
      <c r="F245" s="15"/>
      <c r="G245" s="15"/>
      <c r="H245" s="72" t="s">
        <v>7311</v>
      </c>
      <c r="I245" s="330">
        <v>361347</v>
      </c>
      <c r="J245" s="330">
        <v>1227912</v>
      </c>
      <c r="K245" s="15"/>
      <c r="L245" s="73" t="s">
        <v>107</v>
      </c>
      <c r="M245" s="15"/>
      <c r="N245" s="15"/>
      <c r="O245" s="15"/>
      <c r="P245" s="73" t="s">
        <v>3086</v>
      </c>
      <c r="Q245" s="73" t="s">
        <v>3070</v>
      </c>
      <c r="R245" s="73" t="s">
        <v>3087</v>
      </c>
      <c r="S245" s="15"/>
      <c r="T245" s="15"/>
      <c r="U245" s="15"/>
      <c r="V245" s="15"/>
      <c r="W245" s="15"/>
      <c r="X245" s="15"/>
      <c r="Y245" s="75" t="s">
        <v>3013</v>
      </c>
      <c r="Z245" s="15"/>
      <c r="AA245" s="75" t="s">
        <v>2738</v>
      </c>
      <c r="AB245" s="15"/>
      <c r="AC245" s="76"/>
      <c r="AD245" s="76"/>
      <c r="AE245" s="76"/>
      <c r="AF245" s="76"/>
      <c r="AG245" s="76"/>
      <c r="AH245" s="76"/>
      <c r="AI245" s="76"/>
    </row>
    <row r="246" spans="1:35" ht="26.25" customHeight="1" x14ac:dyDescent="0.3">
      <c r="A246" s="15">
        <v>245</v>
      </c>
      <c r="B246" s="15" t="s">
        <v>2730</v>
      </c>
      <c r="C246" s="15" t="s">
        <v>2731</v>
      </c>
      <c r="D246" s="15" t="s">
        <v>2731</v>
      </c>
      <c r="E246" s="15" t="s">
        <v>3061</v>
      </c>
      <c r="F246" s="15"/>
      <c r="G246" s="15"/>
      <c r="H246" s="72" t="s">
        <v>7312</v>
      </c>
      <c r="I246" s="330">
        <v>361481</v>
      </c>
      <c r="J246" s="330">
        <v>1227937</v>
      </c>
      <c r="K246" s="15"/>
      <c r="L246" s="73" t="s">
        <v>440</v>
      </c>
      <c r="M246" s="15"/>
      <c r="N246" s="15"/>
      <c r="O246" s="15"/>
      <c r="P246" s="73" t="s">
        <v>3088</v>
      </c>
      <c r="Q246" s="73" t="s">
        <v>2735</v>
      </c>
      <c r="R246" s="73" t="s">
        <v>3032</v>
      </c>
      <c r="S246" s="15"/>
      <c r="T246" s="15"/>
      <c r="U246" s="15"/>
      <c r="V246" s="15"/>
      <c r="W246" s="15"/>
      <c r="X246" s="15"/>
      <c r="Y246" s="75" t="s">
        <v>3013</v>
      </c>
      <c r="Z246" s="15"/>
      <c r="AA246" s="75" t="s">
        <v>3072</v>
      </c>
      <c r="AB246" s="15"/>
      <c r="AC246" s="76"/>
      <c r="AD246" s="76"/>
      <c r="AE246" s="76"/>
      <c r="AF246" s="76"/>
      <c r="AG246" s="76"/>
      <c r="AH246" s="76"/>
      <c r="AI246" s="76"/>
    </row>
    <row r="247" spans="1:35" ht="26.25" customHeight="1" x14ac:dyDescent="0.3">
      <c r="A247" s="15">
        <v>246</v>
      </c>
      <c r="B247" s="15" t="s">
        <v>2730</v>
      </c>
      <c r="C247" s="15" t="s">
        <v>2731</v>
      </c>
      <c r="D247" s="15" t="s">
        <v>2731</v>
      </c>
      <c r="E247" s="15" t="s">
        <v>3061</v>
      </c>
      <c r="F247" s="15"/>
      <c r="G247" s="15"/>
      <c r="H247" s="72" t="s">
        <v>7313</v>
      </c>
      <c r="I247" s="330">
        <v>361541</v>
      </c>
      <c r="J247" s="330">
        <v>1227954</v>
      </c>
      <c r="K247" s="15"/>
      <c r="L247" s="73" t="s">
        <v>440</v>
      </c>
      <c r="M247" s="15"/>
      <c r="N247" s="15"/>
      <c r="O247" s="15"/>
      <c r="P247" s="73" t="s">
        <v>3089</v>
      </c>
      <c r="Q247" s="73" t="s">
        <v>2735</v>
      </c>
      <c r="R247" s="73" t="s">
        <v>2800</v>
      </c>
      <c r="S247" s="15"/>
      <c r="T247" s="15"/>
      <c r="U247" s="15"/>
      <c r="V247" s="15"/>
      <c r="W247" s="15"/>
      <c r="X247" s="15"/>
      <c r="Y247" s="75" t="s">
        <v>2993</v>
      </c>
      <c r="Z247" s="15"/>
      <c r="AA247" s="75" t="s">
        <v>2738</v>
      </c>
      <c r="AB247" s="15"/>
      <c r="AC247" s="76"/>
      <c r="AD247" s="76"/>
      <c r="AE247" s="76"/>
      <c r="AF247" s="76"/>
      <c r="AG247" s="76"/>
      <c r="AH247" s="76"/>
      <c r="AI247" s="76"/>
    </row>
    <row r="248" spans="1:35" ht="26.25" customHeight="1" x14ac:dyDescent="0.3">
      <c r="A248" s="15">
        <v>247</v>
      </c>
      <c r="B248" s="15" t="s">
        <v>2730</v>
      </c>
      <c r="C248" s="15" t="s">
        <v>2731</v>
      </c>
      <c r="D248" s="15" t="s">
        <v>2731</v>
      </c>
      <c r="E248" s="15" t="s">
        <v>3061</v>
      </c>
      <c r="F248" s="15"/>
      <c r="G248" s="15"/>
      <c r="H248" s="72" t="s">
        <v>7314</v>
      </c>
      <c r="I248" s="330">
        <v>361683</v>
      </c>
      <c r="J248" s="330">
        <v>1228045</v>
      </c>
      <c r="K248" s="15"/>
      <c r="L248" s="73" t="s">
        <v>440</v>
      </c>
      <c r="M248" s="15"/>
      <c r="N248" s="15"/>
      <c r="O248" s="15"/>
      <c r="P248" s="73" t="s">
        <v>3090</v>
      </c>
      <c r="Q248" s="73" t="s">
        <v>2735</v>
      </c>
      <c r="R248" s="73" t="s">
        <v>3023</v>
      </c>
      <c r="S248" s="15"/>
      <c r="T248" s="15"/>
      <c r="U248" s="15"/>
      <c r="V248" s="15"/>
      <c r="W248" s="15"/>
      <c r="X248" s="15"/>
      <c r="Y248" s="75" t="s">
        <v>2737</v>
      </c>
      <c r="Z248" s="15"/>
      <c r="AA248" s="75" t="s">
        <v>2738</v>
      </c>
      <c r="AB248" s="15"/>
      <c r="AC248" s="76"/>
      <c r="AD248" s="76"/>
      <c r="AE248" s="76"/>
      <c r="AF248" s="76"/>
      <c r="AG248" s="76"/>
      <c r="AH248" s="76"/>
      <c r="AI248" s="76"/>
    </row>
    <row r="249" spans="1:35" ht="26.25" customHeight="1" x14ac:dyDescent="0.3">
      <c r="A249" s="15">
        <v>248</v>
      </c>
      <c r="B249" s="15" t="s">
        <v>2730</v>
      </c>
      <c r="C249" s="15" t="s">
        <v>2731</v>
      </c>
      <c r="D249" s="15" t="s">
        <v>2731</v>
      </c>
      <c r="E249" s="15" t="s">
        <v>3061</v>
      </c>
      <c r="F249" s="15"/>
      <c r="G249" s="15"/>
      <c r="H249" s="72" t="s">
        <v>7315</v>
      </c>
      <c r="I249" s="330">
        <v>361775</v>
      </c>
      <c r="J249" s="330">
        <v>1228114</v>
      </c>
      <c r="K249" s="15"/>
      <c r="L249" s="73" t="s">
        <v>440</v>
      </c>
      <c r="M249" s="15"/>
      <c r="N249" s="15"/>
      <c r="O249" s="15"/>
      <c r="P249" s="73" t="s">
        <v>3091</v>
      </c>
      <c r="Q249" s="73" t="s">
        <v>2735</v>
      </c>
      <c r="R249" s="73" t="s">
        <v>3023</v>
      </c>
      <c r="S249" s="15"/>
      <c r="T249" s="15"/>
      <c r="U249" s="15"/>
      <c r="V249" s="15"/>
      <c r="W249" s="15"/>
      <c r="X249" s="15"/>
      <c r="Y249" s="75" t="s">
        <v>2740</v>
      </c>
      <c r="Z249" s="15"/>
      <c r="AA249" s="75" t="s">
        <v>2754</v>
      </c>
      <c r="AB249" s="15"/>
      <c r="AC249" s="76"/>
      <c r="AD249" s="76"/>
      <c r="AE249" s="76"/>
      <c r="AF249" s="76"/>
      <c r="AG249" s="76"/>
      <c r="AH249" s="76"/>
      <c r="AI249" s="76"/>
    </row>
    <row r="250" spans="1:35" ht="26.25" customHeight="1" x14ac:dyDescent="0.3">
      <c r="A250" s="15">
        <v>249</v>
      </c>
      <c r="B250" s="15" t="s">
        <v>2730</v>
      </c>
      <c r="C250" s="15" t="s">
        <v>2731</v>
      </c>
      <c r="D250" s="15" t="s">
        <v>2731</v>
      </c>
      <c r="E250" s="15" t="s">
        <v>3061</v>
      </c>
      <c r="F250" s="15"/>
      <c r="G250" s="15"/>
      <c r="H250" s="72" t="s">
        <v>7316</v>
      </c>
      <c r="I250" s="330">
        <v>361850</v>
      </c>
      <c r="J250" s="330">
        <v>1228156</v>
      </c>
      <c r="K250" s="15"/>
      <c r="L250" s="73" t="s">
        <v>107</v>
      </c>
      <c r="M250" s="15"/>
      <c r="N250" s="15"/>
      <c r="O250" s="15"/>
      <c r="P250" s="73" t="s">
        <v>3092</v>
      </c>
      <c r="Q250" s="73" t="s">
        <v>2735</v>
      </c>
      <c r="R250" s="73" t="s">
        <v>3019</v>
      </c>
      <c r="S250" s="15"/>
      <c r="T250" s="15"/>
      <c r="U250" s="15"/>
      <c r="V250" s="15"/>
      <c r="W250" s="15"/>
      <c r="X250" s="15"/>
      <c r="Y250" s="75" t="s">
        <v>2737</v>
      </c>
      <c r="Z250" s="15"/>
      <c r="AA250" s="75" t="s">
        <v>2738</v>
      </c>
      <c r="AB250" s="15"/>
      <c r="AC250" s="76"/>
      <c r="AD250" s="76"/>
      <c r="AE250" s="76"/>
      <c r="AF250" s="76"/>
      <c r="AG250" s="76"/>
      <c r="AH250" s="76"/>
      <c r="AI250" s="76"/>
    </row>
    <row r="251" spans="1:35" ht="26.25" customHeight="1" x14ac:dyDescent="0.3">
      <c r="A251" s="15">
        <v>250</v>
      </c>
      <c r="B251" s="15" t="s">
        <v>2730</v>
      </c>
      <c r="C251" s="15" t="s">
        <v>2731</v>
      </c>
      <c r="D251" s="15" t="s">
        <v>2731</v>
      </c>
      <c r="E251" s="15" t="s">
        <v>3061</v>
      </c>
      <c r="F251" s="15"/>
      <c r="G251" s="15"/>
      <c r="H251" s="72" t="s">
        <v>7317</v>
      </c>
      <c r="I251" s="330">
        <v>361982</v>
      </c>
      <c r="J251" s="330">
        <v>1228272</v>
      </c>
      <c r="K251" s="15"/>
      <c r="L251" s="73" t="s">
        <v>107</v>
      </c>
      <c r="M251" s="15"/>
      <c r="N251" s="15"/>
      <c r="O251" s="15"/>
      <c r="P251" s="73" t="s">
        <v>3093</v>
      </c>
      <c r="Q251" s="73" t="s">
        <v>2735</v>
      </c>
      <c r="R251" s="73" t="s">
        <v>2800</v>
      </c>
      <c r="S251" s="15"/>
      <c r="T251" s="15"/>
      <c r="U251" s="15"/>
      <c r="V251" s="15"/>
      <c r="W251" s="15"/>
      <c r="X251" s="15"/>
      <c r="Y251" s="75" t="s">
        <v>2995</v>
      </c>
      <c r="Z251" s="15"/>
      <c r="AA251" s="75" t="s">
        <v>2754</v>
      </c>
      <c r="AB251" s="15"/>
      <c r="AC251" s="76"/>
      <c r="AD251" s="76"/>
      <c r="AE251" s="76"/>
      <c r="AF251" s="76"/>
      <c r="AG251" s="76"/>
      <c r="AH251" s="76"/>
      <c r="AI251" s="76"/>
    </row>
    <row r="252" spans="1:35" ht="26.25" customHeight="1" x14ac:dyDescent="0.3">
      <c r="A252" s="15">
        <v>251</v>
      </c>
      <c r="B252" s="15" t="s">
        <v>2730</v>
      </c>
      <c r="C252" s="15" t="s">
        <v>2731</v>
      </c>
      <c r="D252" s="15" t="s">
        <v>2731</v>
      </c>
      <c r="E252" s="15" t="s">
        <v>3094</v>
      </c>
      <c r="F252" s="15"/>
      <c r="G252" s="15"/>
      <c r="H252" s="72" t="s">
        <v>7318</v>
      </c>
      <c r="I252" s="330">
        <v>364010</v>
      </c>
      <c r="J252" s="330">
        <v>1229411</v>
      </c>
      <c r="K252" s="15"/>
      <c r="L252" s="73" t="s">
        <v>2719</v>
      </c>
      <c r="M252" s="15"/>
      <c r="N252" s="15"/>
      <c r="O252" s="15"/>
      <c r="P252" s="73" t="s">
        <v>3095</v>
      </c>
      <c r="Q252" s="80" t="s">
        <v>2997</v>
      </c>
      <c r="R252" s="73" t="s">
        <v>2747</v>
      </c>
      <c r="S252" s="15"/>
      <c r="T252" s="15"/>
      <c r="U252" s="15"/>
      <c r="V252" s="15"/>
      <c r="W252" s="15"/>
      <c r="X252" s="15"/>
      <c r="Y252" s="75" t="s">
        <v>2737</v>
      </c>
      <c r="Z252" s="15"/>
      <c r="AA252" s="75" t="s">
        <v>2754</v>
      </c>
      <c r="AB252" s="15"/>
      <c r="AC252" s="76"/>
      <c r="AD252" s="76"/>
      <c r="AE252" s="76"/>
      <c r="AF252" s="76"/>
      <c r="AG252" s="76"/>
      <c r="AH252" s="76"/>
      <c r="AI252" s="76"/>
    </row>
    <row r="253" spans="1:35" ht="26.25" customHeight="1" x14ac:dyDescent="0.3">
      <c r="A253" s="15">
        <v>252</v>
      </c>
      <c r="B253" s="15" t="s">
        <v>2730</v>
      </c>
      <c r="C253" s="15" t="s">
        <v>2731</v>
      </c>
      <c r="D253" s="15" t="s">
        <v>2731</v>
      </c>
      <c r="E253" s="15" t="s">
        <v>3094</v>
      </c>
      <c r="F253" s="15"/>
      <c r="G253" s="15"/>
      <c r="H253" s="72" t="s">
        <v>7319</v>
      </c>
      <c r="I253" s="330">
        <v>364031</v>
      </c>
      <c r="J253" s="330">
        <v>1229486</v>
      </c>
      <c r="K253" s="15"/>
      <c r="L253" s="73" t="s">
        <v>107</v>
      </c>
      <c r="M253" s="15"/>
      <c r="N253" s="15"/>
      <c r="O253" s="15"/>
      <c r="P253" s="73" t="s">
        <v>3096</v>
      </c>
      <c r="Q253" s="73" t="s">
        <v>3070</v>
      </c>
      <c r="R253" s="73" t="s">
        <v>3032</v>
      </c>
      <c r="S253" s="15"/>
      <c r="T253" s="15"/>
      <c r="U253" s="15"/>
      <c r="V253" s="15"/>
      <c r="W253" s="15"/>
      <c r="X253" s="15"/>
      <c r="Y253" s="75" t="s">
        <v>3013</v>
      </c>
      <c r="Z253" s="15"/>
      <c r="AA253" s="75" t="s">
        <v>3097</v>
      </c>
      <c r="AB253" s="15"/>
      <c r="AC253" s="76"/>
      <c r="AD253" s="76"/>
      <c r="AE253" s="76"/>
      <c r="AF253" s="76"/>
      <c r="AG253" s="76"/>
      <c r="AH253" s="76"/>
      <c r="AI253" s="76"/>
    </row>
    <row r="254" spans="1:35" ht="26.25" customHeight="1" x14ac:dyDescent="0.3">
      <c r="A254" s="15">
        <v>253</v>
      </c>
      <c r="B254" s="15" t="s">
        <v>2730</v>
      </c>
      <c r="C254" s="15" t="s">
        <v>2731</v>
      </c>
      <c r="D254" s="15" t="s">
        <v>2731</v>
      </c>
      <c r="E254" s="15" t="s">
        <v>3094</v>
      </c>
      <c r="F254" s="15"/>
      <c r="G254" s="15"/>
      <c r="H254" s="72" t="s">
        <v>7320</v>
      </c>
      <c r="I254" s="330">
        <v>364003</v>
      </c>
      <c r="J254" s="330">
        <v>1229611</v>
      </c>
      <c r="K254" s="15"/>
      <c r="L254" s="73" t="s">
        <v>107</v>
      </c>
      <c r="M254" s="15"/>
      <c r="N254" s="15"/>
      <c r="O254" s="15"/>
      <c r="P254" s="73" t="s">
        <v>3098</v>
      </c>
      <c r="Q254" s="73" t="s">
        <v>2735</v>
      </c>
      <c r="R254" s="73" t="s">
        <v>3032</v>
      </c>
      <c r="S254" s="15"/>
      <c r="T254" s="15"/>
      <c r="U254" s="15"/>
      <c r="V254" s="15"/>
      <c r="W254" s="15"/>
      <c r="X254" s="15"/>
      <c r="Y254" s="75" t="s">
        <v>3013</v>
      </c>
      <c r="Z254" s="15"/>
      <c r="AA254" s="75" t="s">
        <v>3097</v>
      </c>
      <c r="AB254" s="15"/>
      <c r="AC254" s="76"/>
      <c r="AD254" s="76"/>
      <c r="AE254" s="76"/>
      <c r="AF254" s="76"/>
      <c r="AG254" s="76"/>
      <c r="AH254" s="76"/>
      <c r="AI254" s="76"/>
    </row>
    <row r="255" spans="1:35" ht="26.25" customHeight="1" x14ac:dyDescent="0.3">
      <c r="A255" s="15">
        <v>254</v>
      </c>
      <c r="B255" s="15" t="s">
        <v>2730</v>
      </c>
      <c r="C255" s="15" t="s">
        <v>2731</v>
      </c>
      <c r="D255" s="15" t="s">
        <v>2731</v>
      </c>
      <c r="E255" s="15" t="s">
        <v>3094</v>
      </c>
      <c r="F255" s="15"/>
      <c r="G255" s="15"/>
      <c r="H255" s="72" t="s">
        <v>7321</v>
      </c>
      <c r="I255" s="330">
        <v>364005</v>
      </c>
      <c r="J255" s="330">
        <v>1229588</v>
      </c>
      <c r="K255" s="15"/>
      <c r="L255" s="73" t="s">
        <v>440</v>
      </c>
      <c r="M255" s="15"/>
      <c r="N255" s="15"/>
      <c r="O255" s="15"/>
      <c r="P255" s="73" t="s">
        <v>3099</v>
      </c>
      <c r="Q255" s="73" t="s">
        <v>2735</v>
      </c>
      <c r="R255" s="73" t="s">
        <v>2747</v>
      </c>
      <c r="S255" s="15"/>
      <c r="T255" s="15"/>
      <c r="U255" s="15"/>
      <c r="V255" s="15"/>
      <c r="W255" s="15"/>
      <c r="X255" s="15"/>
      <c r="Y255" s="75" t="s">
        <v>2740</v>
      </c>
      <c r="Z255" s="15"/>
      <c r="AA255" s="75" t="s">
        <v>2776</v>
      </c>
      <c r="AB255" s="15"/>
      <c r="AC255" s="76"/>
      <c r="AD255" s="76"/>
      <c r="AE255" s="76"/>
      <c r="AF255" s="76"/>
      <c r="AG255" s="76"/>
      <c r="AH255" s="76"/>
      <c r="AI255" s="76"/>
    </row>
    <row r="256" spans="1:35" ht="26.25" customHeight="1" x14ac:dyDescent="0.3">
      <c r="A256" s="15">
        <v>255</v>
      </c>
      <c r="B256" s="15" t="s">
        <v>2730</v>
      </c>
      <c r="C256" s="15" t="s">
        <v>2731</v>
      </c>
      <c r="D256" s="15" t="s">
        <v>2731</v>
      </c>
      <c r="E256" s="15" t="s">
        <v>3094</v>
      </c>
      <c r="F256" s="15"/>
      <c r="G256" s="15"/>
      <c r="H256" s="72" t="s">
        <v>7322</v>
      </c>
      <c r="I256" s="330">
        <v>364255</v>
      </c>
      <c r="J256" s="330">
        <v>1229596</v>
      </c>
      <c r="K256" s="15"/>
      <c r="L256" s="73" t="s">
        <v>107</v>
      </c>
      <c r="M256" s="15"/>
      <c r="N256" s="15"/>
      <c r="O256" s="15"/>
      <c r="P256" s="73" t="s">
        <v>3100</v>
      </c>
      <c r="Q256" s="73" t="s">
        <v>2735</v>
      </c>
      <c r="R256" s="73" t="s">
        <v>3017</v>
      </c>
      <c r="S256" s="15"/>
      <c r="T256" s="15"/>
      <c r="U256" s="15"/>
      <c r="V256" s="15"/>
      <c r="W256" s="15"/>
      <c r="X256" s="15"/>
      <c r="Y256" s="75" t="s">
        <v>2740</v>
      </c>
      <c r="Z256" s="15"/>
      <c r="AA256" s="75" t="s">
        <v>2738</v>
      </c>
      <c r="AB256" s="15"/>
      <c r="AC256" s="76"/>
      <c r="AD256" s="76"/>
      <c r="AE256" s="76"/>
      <c r="AF256" s="76"/>
      <c r="AG256" s="76"/>
      <c r="AH256" s="76"/>
      <c r="AI256" s="76"/>
    </row>
    <row r="257" spans="1:35" ht="26.25" customHeight="1" x14ac:dyDescent="0.3">
      <c r="A257" s="15">
        <v>256</v>
      </c>
      <c r="B257" s="15" t="s">
        <v>2730</v>
      </c>
      <c r="C257" s="15" t="s">
        <v>2731</v>
      </c>
      <c r="D257" s="15" t="s">
        <v>2731</v>
      </c>
      <c r="E257" s="15" t="s">
        <v>3094</v>
      </c>
      <c r="F257" s="15"/>
      <c r="G257" s="15"/>
      <c r="H257" s="72" t="s">
        <v>7323</v>
      </c>
      <c r="I257" s="330">
        <v>364233</v>
      </c>
      <c r="J257" s="330">
        <v>1229590</v>
      </c>
      <c r="K257" s="15"/>
      <c r="L257" s="73" t="s">
        <v>107</v>
      </c>
      <c r="M257" s="15"/>
      <c r="N257" s="15"/>
      <c r="O257" s="15"/>
      <c r="P257" s="79" t="s">
        <v>3101</v>
      </c>
      <c r="Q257" s="73" t="s">
        <v>2735</v>
      </c>
      <c r="R257" s="73" t="s">
        <v>2747</v>
      </c>
      <c r="S257" s="15"/>
      <c r="T257" s="15"/>
      <c r="U257" s="15"/>
      <c r="V257" s="15"/>
      <c r="W257" s="15"/>
      <c r="X257" s="15"/>
      <c r="Y257" s="75" t="s">
        <v>2737</v>
      </c>
      <c r="Z257" s="15"/>
      <c r="AA257" s="75" t="s">
        <v>2776</v>
      </c>
      <c r="AB257" s="15"/>
      <c r="AC257" s="76"/>
      <c r="AD257" s="76"/>
      <c r="AE257" s="76"/>
      <c r="AF257" s="76"/>
      <c r="AG257" s="76"/>
      <c r="AH257" s="76"/>
      <c r="AI257" s="76"/>
    </row>
    <row r="258" spans="1:35" ht="26.25" customHeight="1" x14ac:dyDescent="0.3">
      <c r="A258" s="15">
        <v>257</v>
      </c>
      <c r="B258" s="15" t="s">
        <v>2730</v>
      </c>
      <c r="C258" s="15" t="s">
        <v>2731</v>
      </c>
      <c r="D258" s="15" t="s">
        <v>2731</v>
      </c>
      <c r="E258" s="15" t="s">
        <v>3094</v>
      </c>
      <c r="F258" s="15"/>
      <c r="G258" s="15"/>
      <c r="H258" s="72" t="s">
        <v>7324</v>
      </c>
      <c r="I258" s="330">
        <v>364306</v>
      </c>
      <c r="J258" s="330">
        <v>1229524</v>
      </c>
      <c r="K258" s="15"/>
      <c r="L258" s="73" t="s">
        <v>107</v>
      </c>
      <c r="M258" s="15"/>
      <c r="N258" s="15"/>
      <c r="O258" s="15"/>
      <c r="P258" s="73" t="s">
        <v>3102</v>
      </c>
      <c r="Q258" s="73" t="s">
        <v>3070</v>
      </c>
      <c r="R258" s="73" t="s">
        <v>2800</v>
      </c>
      <c r="S258" s="15"/>
      <c r="T258" s="15"/>
      <c r="U258" s="15"/>
      <c r="V258" s="15"/>
      <c r="W258" s="15"/>
      <c r="X258" s="15"/>
      <c r="Y258" s="75" t="s">
        <v>2737</v>
      </c>
      <c r="Z258" s="15"/>
      <c r="AA258" s="75" t="s">
        <v>2776</v>
      </c>
      <c r="AB258" s="15"/>
      <c r="AC258" s="76"/>
      <c r="AD258" s="76"/>
      <c r="AE258" s="76"/>
      <c r="AF258" s="76"/>
      <c r="AG258" s="76"/>
      <c r="AH258" s="76"/>
      <c r="AI258" s="76"/>
    </row>
    <row r="259" spans="1:35" ht="26.25" customHeight="1" x14ac:dyDescent="0.3">
      <c r="A259" s="15">
        <v>258</v>
      </c>
      <c r="B259" s="15" t="s">
        <v>2730</v>
      </c>
      <c r="C259" s="15" t="s">
        <v>2731</v>
      </c>
      <c r="D259" s="15" t="s">
        <v>2731</v>
      </c>
      <c r="E259" s="15" t="s">
        <v>3094</v>
      </c>
      <c r="F259" s="15"/>
      <c r="G259" s="15"/>
      <c r="H259" s="72" t="s">
        <v>7325</v>
      </c>
      <c r="I259" s="330">
        <v>364415</v>
      </c>
      <c r="J259" s="330">
        <v>1229474</v>
      </c>
      <c r="K259" s="15"/>
      <c r="L259" s="73" t="s">
        <v>107</v>
      </c>
      <c r="M259" s="15"/>
      <c r="N259" s="15"/>
      <c r="O259" s="15"/>
      <c r="P259" s="73" t="s">
        <v>3103</v>
      </c>
      <c r="Q259" s="73" t="s">
        <v>3070</v>
      </c>
      <c r="R259" s="73" t="s">
        <v>2747</v>
      </c>
      <c r="S259" s="15"/>
      <c r="T259" s="15"/>
      <c r="U259" s="15"/>
      <c r="V259" s="15"/>
      <c r="W259" s="15"/>
      <c r="X259" s="15"/>
      <c r="Y259" s="75" t="s">
        <v>2740</v>
      </c>
      <c r="Z259" s="15"/>
      <c r="AA259" s="75" t="s">
        <v>3072</v>
      </c>
      <c r="AB259" s="15"/>
      <c r="AC259" s="76"/>
      <c r="AD259" s="76"/>
      <c r="AE259" s="76"/>
      <c r="AF259" s="76"/>
      <c r="AG259" s="76"/>
      <c r="AH259" s="76"/>
      <c r="AI259" s="76"/>
    </row>
    <row r="260" spans="1:35" ht="26.25" customHeight="1" x14ac:dyDescent="0.3">
      <c r="A260" s="15">
        <v>259</v>
      </c>
      <c r="B260" s="15" t="s">
        <v>2730</v>
      </c>
      <c r="C260" s="15" t="s">
        <v>2731</v>
      </c>
      <c r="D260" s="15" t="s">
        <v>2731</v>
      </c>
      <c r="E260" s="15" t="s">
        <v>3094</v>
      </c>
      <c r="F260" s="15"/>
      <c r="G260" s="15"/>
      <c r="H260" s="72" t="s">
        <v>7326</v>
      </c>
      <c r="I260" s="330">
        <v>364407</v>
      </c>
      <c r="J260" s="330">
        <v>1229443</v>
      </c>
      <c r="K260" s="15"/>
      <c r="L260" s="73" t="s">
        <v>440</v>
      </c>
      <c r="M260" s="15"/>
      <c r="N260" s="15"/>
      <c r="O260" s="15"/>
      <c r="P260" s="73" t="s">
        <v>3104</v>
      </c>
      <c r="Q260" s="73" t="s">
        <v>2735</v>
      </c>
      <c r="R260" s="73" t="s">
        <v>3023</v>
      </c>
      <c r="S260" s="15"/>
      <c r="T260" s="15"/>
      <c r="U260" s="15"/>
      <c r="V260" s="15"/>
      <c r="W260" s="15"/>
      <c r="X260" s="15"/>
      <c r="Y260" s="75" t="s">
        <v>3024</v>
      </c>
      <c r="Z260" s="15"/>
      <c r="AA260" s="75" t="s">
        <v>3072</v>
      </c>
      <c r="AB260" s="15"/>
      <c r="AC260" s="76"/>
      <c r="AD260" s="76"/>
      <c r="AE260" s="76"/>
      <c r="AF260" s="76"/>
      <c r="AG260" s="76"/>
      <c r="AH260" s="76"/>
      <c r="AI260" s="76"/>
    </row>
    <row r="261" spans="1:35" ht="26.25" customHeight="1" x14ac:dyDescent="0.3">
      <c r="A261" s="15">
        <v>260</v>
      </c>
      <c r="B261" s="15" t="s">
        <v>2730</v>
      </c>
      <c r="C261" s="15" t="s">
        <v>2731</v>
      </c>
      <c r="D261" s="15" t="s">
        <v>2731</v>
      </c>
      <c r="E261" s="15" t="s">
        <v>3094</v>
      </c>
      <c r="F261" s="15"/>
      <c r="G261" s="15"/>
      <c r="H261" s="72" t="s">
        <v>7327</v>
      </c>
      <c r="I261" s="330">
        <v>364419</v>
      </c>
      <c r="J261" s="330">
        <v>1229415</v>
      </c>
      <c r="K261" s="15"/>
      <c r="L261" s="73" t="s">
        <v>107</v>
      </c>
      <c r="M261" s="15"/>
      <c r="N261" s="15"/>
      <c r="O261" s="15"/>
      <c r="P261" s="73" t="s">
        <v>3105</v>
      </c>
      <c r="Q261" s="73" t="s">
        <v>2735</v>
      </c>
      <c r="R261" s="73" t="s">
        <v>2800</v>
      </c>
      <c r="S261" s="15"/>
      <c r="T261" s="15"/>
      <c r="U261" s="15"/>
      <c r="V261" s="15"/>
      <c r="W261" s="15"/>
      <c r="X261" s="15"/>
      <c r="Y261" s="75" t="s">
        <v>3024</v>
      </c>
      <c r="Z261" s="15"/>
      <c r="AA261" s="75" t="s">
        <v>2738</v>
      </c>
      <c r="AB261" s="15"/>
      <c r="AC261" s="76"/>
      <c r="AD261" s="76"/>
      <c r="AE261" s="76"/>
      <c r="AF261" s="76"/>
      <c r="AG261" s="76"/>
      <c r="AH261" s="76"/>
      <c r="AI261" s="76"/>
    </row>
    <row r="262" spans="1:35" ht="26.25" customHeight="1" x14ac:dyDescent="0.3">
      <c r="A262" s="15">
        <v>261</v>
      </c>
      <c r="B262" s="15" t="s">
        <v>2730</v>
      </c>
      <c r="C262" s="15" t="s">
        <v>2731</v>
      </c>
      <c r="D262" s="15" t="s">
        <v>2731</v>
      </c>
      <c r="E262" s="15" t="s">
        <v>3094</v>
      </c>
      <c r="F262" s="15"/>
      <c r="G262" s="15"/>
      <c r="H262" s="72" t="s">
        <v>7328</v>
      </c>
      <c r="I262" s="330">
        <v>364448</v>
      </c>
      <c r="J262" s="330">
        <v>1229397</v>
      </c>
      <c r="K262" s="15"/>
      <c r="L262" s="73" t="s">
        <v>440</v>
      </c>
      <c r="M262" s="15"/>
      <c r="N262" s="15"/>
      <c r="O262" s="15"/>
      <c r="P262" s="73" t="s">
        <v>3106</v>
      </c>
      <c r="Q262" s="73" t="s">
        <v>2735</v>
      </c>
      <c r="R262" s="73" t="s">
        <v>3051</v>
      </c>
      <c r="S262" s="15"/>
      <c r="T262" s="15"/>
      <c r="U262" s="15"/>
      <c r="V262" s="15"/>
      <c r="W262" s="15"/>
      <c r="X262" s="15"/>
      <c r="Y262" s="75" t="s">
        <v>2740</v>
      </c>
      <c r="Z262" s="15"/>
      <c r="AA262" s="75" t="s">
        <v>2759</v>
      </c>
      <c r="AB262" s="15"/>
      <c r="AC262" s="76"/>
      <c r="AD262" s="76"/>
      <c r="AE262" s="76"/>
      <c r="AF262" s="76"/>
      <c r="AG262" s="76"/>
      <c r="AH262" s="76"/>
      <c r="AI262" s="76"/>
    </row>
    <row r="263" spans="1:35" ht="26.25" customHeight="1" x14ac:dyDescent="0.3">
      <c r="A263" s="15">
        <v>262</v>
      </c>
      <c r="B263" s="15" t="s">
        <v>2730</v>
      </c>
      <c r="C263" s="15" t="s">
        <v>2731</v>
      </c>
      <c r="D263" s="15" t="s">
        <v>2731</v>
      </c>
      <c r="E263" s="15" t="s">
        <v>3094</v>
      </c>
      <c r="F263" s="15"/>
      <c r="G263" s="15"/>
      <c r="H263" s="72" t="s">
        <v>7329</v>
      </c>
      <c r="I263" s="330">
        <v>364491</v>
      </c>
      <c r="J263" s="330">
        <v>1229384</v>
      </c>
      <c r="K263" s="15"/>
      <c r="L263" s="73" t="s">
        <v>440</v>
      </c>
      <c r="M263" s="15"/>
      <c r="N263" s="15"/>
      <c r="O263" s="15"/>
      <c r="P263" s="73" t="s">
        <v>3107</v>
      </c>
      <c r="Q263" s="73" t="s">
        <v>2735</v>
      </c>
      <c r="R263" s="73" t="s">
        <v>3023</v>
      </c>
      <c r="S263" s="15"/>
      <c r="T263" s="15"/>
      <c r="U263" s="15"/>
      <c r="V263" s="15"/>
      <c r="W263" s="15"/>
      <c r="X263" s="15"/>
      <c r="Y263" s="75" t="s">
        <v>2995</v>
      </c>
      <c r="Z263" s="15"/>
      <c r="AA263" s="75" t="s">
        <v>2759</v>
      </c>
      <c r="AB263" s="15"/>
      <c r="AC263" s="76"/>
      <c r="AD263" s="76"/>
      <c r="AE263" s="76"/>
      <c r="AF263" s="76"/>
      <c r="AG263" s="76"/>
      <c r="AH263" s="76"/>
      <c r="AI263" s="76"/>
    </row>
    <row r="264" spans="1:35" ht="26.25" customHeight="1" x14ac:dyDescent="0.3">
      <c r="A264" s="15">
        <v>263</v>
      </c>
      <c r="B264" s="15" t="s">
        <v>2730</v>
      </c>
      <c r="C264" s="15" t="s">
        <v>2731</v>
      </c>
      <c r="D264" s="15" t="s">
        <v>2731</v>
      </c>
      <c r="E264" s="15" t="s">
        <v>3094</v>
      </c>
      <c r="F264" s="15"/>
      <c r="G264" s="15"/>
      <c r="H264" s="72" t="s">
        <v>7330</v>
      </c>
      <c r="I264" s="330">
        <v>364565</v>
      </c>
      <c r="J264" s="330">
        <v>1229335</v>
      </c>
      <c r="K264" s="15"/>
      <c r="L264" s="73" t="s">
        <v>107</v>
      </c>
      <c r="M264" s="15"/>
      <c r="N264" s="15"/>
      <c r="O264" s="15"/>
      <c r="P264" s="73" t="s">
        <v>3108</v>
      </c>
      <c r="Q264" s="73" t="s">
        <v>2735</v>
      </c>
      <c r="R264" s="73" t="s">
        <v>2800</v>
      </c>
      <c r="S264" s="15"/>
      <c r="T264" s="15"/>
      <c r="U264" s="15"/>
      <c r="V264" s="15"/>
      <c r="W264" s="15"/>
      <c r="X264" s="15"/>
      <c r="Y264" s="75" t="s">
        <v>3024</v>
      </c>
      <c r="Z264" s="15"/>
      <c r="AA264" s="75" t="s">
        <v>2738</v>
      </c>
      <c r="AB264" s="15"/>
      <c r="AC264" s="76"/>
      <c r="AD264" s="76"/>
      <c r="AE264" s="76"/>
      <c r="AF264" s="76"/>
      <c r="AG264" s="76"/>
      <c r="AH264" s="76"/>
      <c r="AI264" s="76"/>
    </row>
    <row r="265" spans="1:35" ht="26.25" customHeight="1" x14ac:dyDescent="0.3">
      <c r="A265" s="15">
        <v>264</v>
      </c>
      <c r="B265" s="15" t="s">
        <v>2730</v>
      </c>
      <c r="C265" s="15" t="s">
        <v>2731</v>
      </c>
      <c r="D265" s="15" t="s">
        <v>2731</v>
      </c>
      <c r="E265" s="15" t="s">
        <v>3109</v>
      </c>
      <c r="F265" s="15"/>
      <c r="G265" s="15"/>
      <c r="H265" s="72" t="s">
        <v>7331</v>
      </c>
      <c r="I265" s="330">
        <v>359588</v>
      </c>
      <c r="J265" s="330">
        <v>1229958</v>
      </c>
      <c r="K265" s="15"/>
      <c r="L265" s="73" t="s">
        <v>3110</v>
      </c>
      <c r="M265" s="15"/>
      <c r="N265" s="15"/>
      <c r="O265" s="15"/>
      <c r="P265" s="73" t="s">
        <v>3111</v>
      </c>
      <c r="Q265" s="80" t="s">
        <v>2735</v>
      </c>
      <c r="R265" s="73" t="s">
        <v>3019</v>
      </c>
      <c r="S265" s="15"/>
      <c r="T265" s="15"/>
      <c r="U265" s="15"/>
      <c r="V265" s="15"/>
      <c r="W265" s="15"/>
      <c r="X265" s="15"/>
      <c r="Y265" s="75" t="s">
        <v>3024</v>
      </c>
      <c r="Z265" s="15"/>
      <c r="AA265" s="75" t="s">
        <v>2776</v>
      </c>
      <c r="AB265" s="15"/>
      <c r="AC265" s="76"/>
      <c r="AD265" s="76"/>
      <c r="AE265" s="76"/>
      <c r="AF265" s="76"/>
      <c r="AG265" s="76"/>
      <c r="AH265" s="76"/>
      <c r="AI265" s="76"/>
    </row>
    <row r="266" spans="1:35" ht="26.25" customHeight="1" x14ac:dyDescent="0.3">
      <c r="A266" s="15">
        <v>265</v>
      </c>
      <c r="B266" s="15" t="s">
        <v>2730</v>
      </c>
      <c r="C266" s="15" t="s">
        <v>2731</v>
      </c>
      <c r="D266" s="15" t="s">
        <v>2731</v>
      </c>
      <c r="E266" s="15" t="s">
        <v>3109</v>
      </c>
      <c r="F266" s="15"/>
      <c r="G266" s="15"/>
      <c r="H266" s="72" t="s">
        <v>7332</v>
      </c>
      <c r="I266" s="330">
        <v>359800</v>
      </c>
      <c r="J266" s="330">
        <v>1229819</v>
      </c>
      <c r="K266" s="15"/>
      <c r="L266" s="73" t="s">
        <v>2761</v>
      </c>
      <c r="M266" s="15"/>
      <c r="N266" s="15"/>
      <c r="O266" s="15"/>
      <c r="P266" s="73" t="s">
        <v>3112</v>
      </c>
      <c r="Q266" s="73" t="s">
        <v>2735</v>
      </c>
      <c r="R266" s="73" t="s">
        <v>2747</v>
      </c>
      <c r="S266" s="15"/>
      <c r="T266" s="15"/>
      <c r="U266" s="15"/>
      <c r="V266" s="15"/>
      <c r="W266" s="15"/>
      <c r="X266" s="15"/>
      <c r="Y266" s="75" t="s">
        <v>2740</v>
      </c>
      <c r="Z266" s="15"/>
      <c r="AA266" s="75" t="s">
        <v>2776</v>
      </c>
      <c r="AB266" s="15"/>
      <c r="AC266" s="76"/>
      <c r="AD266" s="76"/>
      <c r="AE266" s="76"/>
      <c r="AF266" s="76"/>
      <c r="AG266" s="76"/>
      <c r="AH266" s="76"/>
      <c r="AI266" s="76"/>
    </row>
    <row r="267" spans="1:35" ht="26.25" customHeight="1" x14ac:dyDescent="0.3">
      <c r="A267" s="15">
        <v>266</v>
      </c>
      <c r="B267" s="15" t="s">
        <v>2730</v>
      </c>
      <c r="C267" s="15" t="s">
        <v>2731</v>
      </c>
      <c r="D267" s="15" t="s">
        <v>2731</v>
      </c>
      <c r="E267" s="15" t="s">
        <v>3109</v>
      </c>
      <c r="F267" s="15"/>
      <c r="G267" s="15"/>
      <c r="H267" s="72" t="s">
        <v>7333</v>
      </c>
      <c r="I267" s="330">
        <v>359943</v>
      </c>
      <c r="J267" s="330">
        <v>1229731</v>
      </c>
      <c r="K267" s="15"/>
      <c r="L267" s="73" t="s">
        <v>107</v>
      </c>
      <c r="M267" s="15"/>
      <c r="N267" s="15"/>
      <c r="O267" s="15"/>
      <c r="P267" s="73" t="s">
        <v>3113</v>
      </c>
      <c r="Q267" s="73" t="s">
        <v>3070</v>
      </c>
      <c r="R267" s="73" t="s">
        <v>3023</v>
      </c>
      <c r="S267" s="15"/>
      <c r="T267" s="15"/>
      <c r="U267" s="15"/>
      <c r="V267" s="15"/>
      <c r="W267" s="15"/>
      <c r="X267" s="15"/>
      <c r="Y267" s="75" t="s">
        <v>2740</v>
      </c>
      <c r="Z267" s="15"/>
      <c r="AA267" s="75" t="s">
        <v>2759</v>
      </c>
      <c r="AB267" s="15"/>
      <c r="AC267" s="76"/>
      <c r="AD267" s="76"/>
      <c r="AE267" s="76"/>
      <c r="AF267" s="76"/>
      <c r="AG267" s="76"/>
      <c r="AH267" s="76"/>
      <c r="AI267" s="76"/>
    </row>
    <row r="268" spans="1:35" ht="26.25" customHeight="1" x14ac:dyDescent="0.3">
      <c r="A268" s="15">
        <v>267</v>
      </c>
      <c r="B268" s="15" t="s">
        <v>2730</v>
      </c>
      <c r="C268" s="15" t="s">
        <v>2731</v>
      </c>
      <c r="D268" s="15" t="s">
        <v>2731</v>
      </c>
      <c r="E268" s="15" t="s">
        <v>3109</v>
      </c>
      <c r="F268" s="15"/>
      <c r="G268" s="15"/>
      <c r="H268" s="72" t="s">
        <v>7334</v>
      </c>
      <c r="I268" s="330">
        <v>360000</v>
      </c>
      <c r="J268" s="330">
        <v>1229511</v>
      </c>
      <c r="K268" s="15"/>
      <c r="L268" s="73" t="s">
        <v>3110</v>
      </c>
      <c r="M268" s="15"/>
      <c r="N268" s="15"/>
      <c r="O268" s="15"/>
      <c r="P268" s="73" t="s">
        <v>3114</v>
      </c>
      <c r="Q268" s="73" t="s">
        <v>2735</v>
      </c>
      <c r="R268" s="73" t="s">
        <v>3023</v>
      </c>
      <c r="S268" s="15"/>
      <c r="T268" s="15"/>
      <c r="U268" s="15"/>
      <c r="V268" s="15"/>
      <c r="W268" s="15"/>
      <c r="X268" s="15"/>
      <c r="Y268" s="75" t="s">
        <v>2740</v>
      </c>
      <c r="Z268" s="15"/>
      <c r="AA268" s="75" t="s">
        <v>3072</v>
      </c>
      <c r="AB268" s="15"/>
      <c r="AC268" s="76"/>
      <c r="AD268" s="76"/>
      <c r="AE268" s="76"/>
      <c r="AF268" s="76"/>
      <c r="AG268" s="76"/>
      <c r="AH268" s="76"/>
      <c r="AI268" s="76"/>
    </row>
    <row r="269" spans="1:35" ht="26.25" customHeight="1" x14ac:dyDescent="0.3">
      <c r="A269" s="15">
        <v>268</v>
      </c>
      <c r="B269" s="15" t="s">
        <v>2730</v>
      </c>
      <c r="C269" s="15" t="s">
        <v>2731</v>
      </c>
      <c r="D269" s="15" t="s">
        <v>2731</v>
      </c>
      <c r="E269" s="15" t="s">
        <v>3109</v>
      </c>
      <c r="F269" s="15"/>
      <c r="G269" s="15"/>
      <c r="H269" s="72" t="s">
        <v>7335</v>
      </c>
      <c r="I269" s="330">
        <v>360017</v>
      </c>
      <c r="J269" s="330">
        <v>1229456</v>
      </c>
      <c r="K269" s="15"/>
      <c r="L269" s="73" t="s">
        <v>107</v>
      </c>
      <c r="M269" s="15"/>
      <c r="N269" s="15"/>
      <c r="O269" s="15"/>
      <c r="P269" s="73" t="s">
        <v>3115</v>
      </c>
      <c r="Q269" s="73" t="s">
        <v>3070</v>
      </c>
      <c r="R269" s="73" t="s">
        <v>3019</v>
      </c>
      <c r="S269" s="15"/>
      <c r="T269" s="15"/>
      <c r="U269" s="15"/>
      <c r="V269" s="15"/>
      <c r="W269" s="15"/>
      <c r="X269" s="15"/>
      <c r="Y269" s="75" t="s">
        <v>2740</v>
      </c>
      <c r="Z269" s="15"/>
      <c r="AA269" s="75" t="s">
        <v>2738</v>
      </c>
      <c r="AB269" s="15"/>
      <c r="AC269" s="76"/>
      <c r="AD269" s="76"/>
      <c r="AE269" s="76"/>
      <c r="AF269" s="76"/>
      <c r="AG269" s="76"/>
      <c r="AH269" s="76"/>
      <c r="AI269" s="76"/>
    </row>
    <row r="270" spans="1:35" ht="26.25" customHeight="1" x14ac:dyDescent="0.3">
      <c r="A270" s="15">
        <v>269</v>
      </c>
      <c r="B270" s="15" t="s">
        <v>2730</v>
      </c>
      <c r="C270" s="15" t="s">
        <v>2731</v>
      </c>
      <c r="D270" s="15" t="s">
        <v>2731</v>
      </c>
      <c r="E270" s="15" t="s">
        <v>3109</v>
      </c>
      <c r="F270" s="15"/>
      <c r="G270" s="15"/>
      <c r="H270" s="72" t="s">
        <v>7336</v>
      </c>
      <c r="I270" s="330">
        <v>360093</v>
      </c>
      <c r="J270" s="330">
        <v>1229256</v>
      </c>
      <c r="K270" s="15"/>
      <c r="L270" s="73" t="s">
        <v>3110</v>
      </c>
      <c r="M270" s="15"/>
      <c r="N270" s="15"/>
      <c r="O270" s="15"/>
      <c r="P270" s="79" t="s">
        <v>3116</v>
      </c>
      <c r="Q270" s="73" t="s">
        <v>2735</v>
      </c>
      <c r="R270" s="73" t="s">
        <v>3019</v>
      </c>
      <c r="S270" s="15"/>
      <c r="T270" s="15"/>
      <c r="U270" s="15"/>
      <c r="V270" s="15"/>
      <c r="W270" s="15"/>
      <c r="X270" s="15"/>
      <c r="Y270" s="75" t="s">
        <v>2737</v>
      </c>
      <c r="Z270" s="15"/>
      <c r="AA270" s="75" t="s">
        <v>3072</v>
      </c>
      <c r="AB270" s="15"/>
      <c r="AC270" s="76"/>
      <c r="AD270" s="76"/>
      <c r="AE270" s="76"/>
      <c r="AF270" s="76"/>
      <c r="AG270" s="76"/>
      <c r="AH270" s="76"/>
      <c r="AI270" s="76"/>
    </row>
    <row r="271" spans="1:35" ht="26.25" customHeight="1" x14ac:dyDescent="0.3">
      <c r="A271" s="15">
        <v>270</v>
      </c>
      <c r="B271" s="15" t="s">
        <v>2730</v>
      </c>
      <c r="C271" s="15" t="s">
        <v>2731</v>
      </c>
      <c r="D271" s="15" t="s">
        <v>2731</v>
      </c>
      <c r="E271" s="15" t="s">
        <v>3109</v>
      </c>
      <c r="F271" s="15"/>
      <c r="G271" s="15"/>
      <c r="H271" s="72" t="s">
        <v>7337</v>
      </c>
      <c r="I271" s="330">
        <v>360117</v>
      </c>
      <c r="J271" s="330">
        <v>1229224</v>
      </c>
      <c r="K271" s="15"/>
      <c r="L271" s="73" t="s">
        <v>3117</v>
      </c>
      <c r="M271" s="15"/>
      <c r="N271" s="15"/>
      <c r="O271" s="15"/>
      <c r="P271" s="73" t="s">
        <v>3118</v>
      </c>
      <c r="Q271" s="73" t="s">
        <v>2735</v>
      </c>
      <c r="R271" s="73" t="s">
        <v>3019</v>
      </c>
      <c r="S271" s="15"/>
      <c r="T271" s="15"/>
      <c r="U271" s="15"/>
      <c r="V271" s="15"/>
      <c r="W271" s="15"/>
      <c r="X271" s="15"/>
      <c r="Y271" s="75" t="s">
        <v>2737</v>
      </c>
      <c r="Z271" s="15"/>
      <c r="AA271" s="75" t="s">
        <v>2776</v>
      </c>
      <c r="AB271" s="15"/>
      <c r="AC271" s="76"/>
      <c r="AD271" s="76"/>
      <c r="AE271" s="76"/>
      <c r="AF271" s="76"/>
      <c r="AG271" s="76"/>
      <c r="AH271" s="76"/>
      <c r="AI271" s="76"/>
    </row>
    <row r="272" spans="1:35" ht="26.25" customHeight="1" x14ac:dyDescent="0.3">
      <c r="A272" s="15">
        <v>271</v>
      </c>
      <c r="B272" s="15" t="s">
        <v>2730</v>
      </c>
      <c r="C272" s="15" t="s">
        <v>2731</v>
      </c>
      <c r="D272" s="15" t="s">
        <v>2731</v>
      </c>
      <c r="E272" s="15" t="s">
        <v>3109</v>
      </c>
      <c r="F272" s="15"/>
      <c r="G272" s="15"/>
      <c r="H272" s="72" t="s">
        <v>7338</v>
      </c>
      <c r="I272" s="330">
        <v>359795</v>
      </c>
      <c r="J272" s="330">
        <v>1228968</v>
      </c>
      <c r="K272" s="15"/>
      <c r="L272" s="73" t="s">
        <v>3110</v>
      </c>
      <c r="M272" s="15"/>
      <c r="N272" s="15"/>
      <c r="O272" s="15"/>
      <c r="P272" s="73" t="s">
        <v>3119</v>
      </c>
      <c r="Q272" s="73" t="s">
        <v>2735</v>
      </c>
      <c r="R272" s="74" t="s">
        <v>2763</v>
      </c>
      <c r="S272" s="15"/>
      <c r="T272" s="15"/>
      <c r="U272" s="15"/>
      <c r="V272" s="15"/>
      <c r="W272" s="15"/>
      <c r="X272" s="15"/>
      <c r="Y272" s="75" t="s">
        <v>2995</v>
      </c>
      <c r="Z272" s="15"/>
      <c r="AA272" s="75" t="s">
        <v>2759</v>
      </c>
      <c r="AB272" s="15"/>
      <c r="AC272" s="76"/>
      <c r="AD272" s="76"/>
      <c r="AE272" s="76"/>
      <c r="AF272" s="76"/>
      <c r="AG272" s="76"/>
      <c r="AH272" s="76"/>
      <c r="AI272" s="76"/>
    </row>
    <row r="273" spans="1:35" ht="26.25" customHeight="1" x14ac:dyDescent="0.3">
      <c r="A273" s="15">
        <v>272</v>
      </c>
      <c r="B273" s="15" t="s">
        <v>2730</v>
      </c>
      <c r="C273" s="15" t="s">
        <v>2731</v>
      </c>
      <c r="D273" s="15" t="s">
        <v>2731</v>
      </c>
      <c r="E273" s="15" t="s">
        <v>3109</v>
      </c>
      <c r="F273" s="15"/>
      <c r="G273" s="15"/>
      <c r="H273" s="72" t="s">
        <v>7339</v>
      </c>
      <c r="I273" s="330">
        <v>359689</v>
      </c>
      <c r="J273" s="330">
        <v>1228991</v>
      </c>
      <c r="K273" s="15"/>
      <c r="L273" s="73" t="s">
        <v>107</v>
      </c>
      <c r="M273" s="15"/>
      <c r="N273" s="15"/>
      <c r="O273" s="15"/>
      <c r="P273" s="73" t="s">
        <v>3120</v>
      </c>
      <c r="Q273" s="73" t="s">
        <v>3070</v>
      </c>
      <c r="R273" s="73" t="s">
        <v>2747</v>
      </c>
      <c r="S273" s="15"/>
      <c r="T273" s="15"/>
      <c r="U273" s="15"/>
      <c r="V273" s="15"/>
      <c r="W273" s="15"/>
      <c r="X273" s="15"/>
      <c r="Y273" s="75" t="s">
        <v>2740</v>
      </c>
      <c r="Z273" s="15"/>
      <c r="AA273" s="75" t="s">
        <v>2776</v>
      </c>
      <c r="AB273" s="15"/>
      <c r="AC273" s="76"/>
      <c r="AD273" s="76"/>
      <c r="AE273" s="76"/>
      <c r="AF273" s="76"/>
      <c r="AG273" s="76"/>
      <c r="AH273" s="76"/>
      <c r="AI273" s="76"/>
    </row>
    <row r="274" spans="1:35" ht="26.25" customHeight="1" x14ac:dyDescent="0.3">
      <c r="A274" s="15">
        <v>273</v>
      </c>
      <c r="B274" s="15" t="s">
        <v>2730</v>
      </c>
      <c r="C274" s="15" t="s">
        <v>2731</v>
      </c>
      <c r="D274" s="15" t="s">
        <v>2731</v>
      </c>
      <c r="E274" s="15" t="s">
        <v>3109</v>
      </c>
      <c r="F274" s="15"/>
      <c r="G274" s="15"/>
      <c r="H274" s="72" t="s">
        <v>7340</v>
      </c>
      <c r="I274" s="330">
        <v>359669</v>
      </c>
      <c r="J274" s="330">
        <v>1228987</v>
      </c>
      <c r="K274" s="15"/>
      <c r="L274" s="73" t="s">
        <v>440</v>
      </c>
      <c r="M274" s="15"/>
      <c r="N274" s="15"/>
      <c r="O274" s="15"/>
      <c r="P274" s="73" t="s">
        <v>3121</v>
      </c>
      <c r="Q274" s="73" t="s">
        <v>2735</v>
      </c>
      <c r="R274" s="73" t="s">
        <v>3019</v>
      </c>
      <c r="S274" s="15"/>
      <c r="T274" s="15"/>
      <c r="U274" s="15"/>
      <c r="V274" s="15"/>
      <c r="W274" s="15"/>
      <c r="X274" s="15"/>
      <c r="Y274" s="75" t="s">
        <v>2737</v>
      </c>
      <c r="Z274" s="15"/>
      <c r="AA274" s="75" t="s">
        <v>2776</v>
      </c>
      <c r="AB274" s="15"/>
      <c r="AC274" s="76"/>
      <c r="AD274" s="76"/>
      <c r="AE274" s="76"/>
      <c r="AF274" s="76"/>
      <c r="AG274" s="76"/>
      <c r="AH274" s="76"/>
      <c r="AI274" s="76"/>
    </row>
    <row r="275" spans="1:35" ht="26.25" customHeight="1" x14ac:dyDescent="0.3">
      <c r="A275" s="15">
        <v>274</v>
      </c>
      <c r="B275" s="15" t="s">
        <v>2730</v>
      </c>
      <c r="C275" s="15" t="s">
        <v>2731</v>
      </c>
      <c r="D275" s="15" t="s">
        <v>2731</v>
      </c>
      <c r="E275" s="15" t="s">
        <v>3109</v>
      </c>
      <c r="F275" s="15"/>
      <c r="G275" s="15"/>
      <c r="H275" s="72" t="s">
        <v>7341</v>
      </c>
      <c r="I275" s="330">
        <v>359586</v>
      </c>
      <c r="J275" s="330">
        <v>1228943</v>
      </c>
      <c r="K275" s="15"/>
      <c r="L275" s="73" t="s">
        <v>3110</v>
      </c>
      <c r="M275" s="15"/>
      <c r="N275" s="15"/>
      <c r="O275" s="15"/>
      <c r="P275" s="73" t="s">
        <v>3122</v>
      </c>
      <c r="Q275" s="73" t="s">
        <v>2735</v>
      </c>
      <c r="R275" s="73" t="s">
        <v>3023</v>
      </c>
      <c r="S275" s="15"/>
      <c r="T275" s="15"/>
      <c r="U275" s="15"/>
      <c r="V275" s="15"/>
      <c r="W275" s="15"/>
      <c r="X275" s="15"/>
      <c r="Y275" s="75" t="s">
        <v>2740</v>
      </c>
      <c r="Z275" s="15"/>
      <c r="AA275" s="75" t="s">
        <v>2738</v>
      </c>
      <c r="AB275" s="15"/>
      <c r="AC275" s="76"/>
      <c r="AD275" s="76"/>
      <c r="AE275" s="76"/>
      <c r="AF275" s="76"/>
      <c r="AG275" s="76"/>
      <c r="AH275" s="76"/>
      <c r="AI275" s="76"/>
    </row>
    <row r="276" spans="1:35" ht="26.25" customHeight="1" x14ac:dyDescent="0.3">
      <c r="A276" s="15">
        <v>275</v>
      </c>
      <c r="B276" s="15" t="s">
        <v>2730</v>
      </c>
      <c r="C276" s="15" t="s">
        <v>2731</v>
      </c>
      <c r="D276" s="15" t="s">
        <v>2731</v>
      </c>
      <c r="E276" s="15" t="s">
        <v>3109</v>
      </c>
      <c r="F276" s="15"/>
      <c r="G276" s="15"/>
      <c r="H276" s="72" t="s">
        <v>7342</v>
      </c>
      <c r="I276" s="330">
        <v>359379</v>
      </c>
      <c r="J276" s="330">
        <v>1228781</v>
      </c>
      <c r="K276" s="15"/>
      <c r="L276" s="73" t="s">
        <v>440</v>
      </c>
      <c r="M276" s="15"/>
      <c r="N276" s="15"/>
      <c r="O276" s="15"/>
      <c r="P276" s="73" t="s">
        <v>3123</v>
      </c>
      <c r="Q276" s="73" t="s">
        <v>2735</v>
      </c>
      <c r="R276" s="73" t="s">
        <v>3019</v>
      </c>
      <c r="S276" s="15"/>
      <c r="T276" s="15"/>
      <c r="U276" s="15"/>
      <c r="V276" s="15"/>
      <c r="W276" s="15"/>
      <c r="X276" s="15"/>
      <c r="Y276" s="75" t="s">
        <v>2740</v>
      </c>
      <c r="Z276" s="15"/>
      <c r="AA276" s="75" t="s">
        <v>2776</v>
      </c>
      <c r="AB276" s="15"/>
      <c r="AC276" s="76"/>
      <c r="AD276" s="76"/>
      <c r="AE276" s="76"/>
      <c r="AF276" s="76"/>
      <c r="AG276" s="76"/>
      <c r="AH276" s="76"/>
      <c r="AI276" s="76"/>
    </row>
    <row r="277" spans="1:35" ht="26.25" customHeight="1" x14ac:dyDescent="0.3">
      <c r="A277" s="15">
        <v>276</v>
      </c>
      <c r="B277" s="15" t="s">
        <v>2730</v>
      </c>
      <c r="C277" s="15" t="s">
        <v>2731</v>
      </c>
      <c r="D277" s="15" t="s">
        <v>2731</v>
      </c>
      <c r="E277" s="15" t="s">
        <v>3109</v>
      </c>
      <c r="F277" s="15"/>
      <c r="G277" s="15"/>
      <c r="H277" s="72" t="s">
        <v>7343</v>
      </c>
      <c r="I277" s="330">
        <v>359391</v>
      </c>
      <c r="J277" s="330">
        <v>1228739</v>
      </c>
      <c r="K277" s="15"/>
      <c r="L277" s="73" t="s">
        <v>440</v>
      </c>
      <c r="M277" s="15"/>
      <c r="N277" s="15"/>
      <c r="O277" s="15"/>
      <c r="P277" s="73" t="s">
        <v>3124</v>
      </c>
      <c r="Q277" s="73" t="s">
        <v>2735</v>
      </c>
      <c r="R277" s="73" t="s">
        <v>3023</v>
      </c>
      <c r="S277" s="15"/>
      <c r="T277" s="15"/>
      <c r="U277" s="15"/>
      <c r="V277" s="15"/>
      <c r="W277" s="15"/>
      <c r="X277" s="15"/>
      <c r="Y277" s="75" t="s">
        <v>2737</v>
      </c>
      <c r="Z277" s="15"/>
      <c r="AA277" s="75" t="s">
        <v>2738</v>
      </c>
      <c r="AB277" s="15"/>
      <c r="AC277" s="76"/>
      <c r="AD277" s="76"/>
      <c r="AE277" s="76"/>
      <c r="AF277" s="76"/>
      <c r="AG277" s="76"/>
      <c r="AH277" s="76"/>
      <c r="AI277" s="76"/>
    </row>
    <row r="278" spans="1:35" ht="26.25" customHeight="1" x14ac:dyDescent="0.3">
      <c r="A278" s="15">
        <v>277</v>
      </c>
      <c r="B278" s="15" t="s">
        <v>2730</v>
      </c>
      <c r="C278" s="15" t="s">
        <v>2731</v>
      </c>
      <c r="D278" s="15" t="s">
        <v>2731</v>
      </c>
      <c r="E278" s="15" t="s">
        <v>3109</v>
      </c>
      <c r="F278" s="15"/>
      <c r="G278" s="15"/>
      <c r="H278" s="72" t="s">
        <v>7344</v>
      </c>
      <c r="I278" s="330">
        <v>359400</v>
      </c>
      <c r="J278" s="330">
        <v>1228666</v>
      </c>
      <c r="K278" s="15"/>
      <c r="L278" s="73" t="s">
        <v>440</v>
      </c>
      <c r="M278" s="15"/>
      <c r="N278" s="15"/>
      <c r="O278" s="15"/>
      <c r="P278" s="73" t="s">
        <v>3125</v>
      </c>
      <c r="Q278" s="80" t="s">
        <v>2735</v>
      </c>
      <c r="R278" s="73" t="s">
        <v>3023</v>
      </c>
      <c r="S278" s="15"/>
      <c r="T278" s="15"/>
      <c r="U278" s="15"/>
      <c r="V278" s="15"/>
      <c r="W278" s="15"/>
      <c r="X278" s="15"/>
      <c r="Y278" s="75" t="s">
        <v>2737</v>
      </c>
      <c r="Z278" s="15"/>
      <c r="AA278" s="75" t="s">
        <v>2738</v>
      </c>
      <c r="AB278" s="15"/>
      <c r="AC278" s="76"/>
      <c r="AD278" s="76"/>
      <c r="AE278" s="76"/>
      <c r="AF278" s="76"/>
      <c r="AG278" s="76"/>
      <c r="AH278" s="76"/>
      <c r="AI278" s="76"/>
    </row>
    <row r="279" spans="1:35" ht="26.25" customHeight="1" x14ac:dyDescent="0.3">
      <c r="A279" s="15">
        <v>278</v>
      </c>
      <c r="B279" s="15" t="s">
        <v>2730</v>
      </c>
      <c r="C279" s="15" t="s">
        <v>2731</v>
      </c>
      <c r="D279" s="15" t="s">
        <v>2731</v>
      </c>
      <c r="E279" s="15" t="s">
        <v>3109</v>
      </c>
      <c r="F279" s="15"/>
      <c r="G279" s="15"/>
      <c r="H279" s="72" t="s">
        <v>7345</v>
      </c>
      <c r="I279" s="330">
        <v>359456</v>
      </c>
      <c r="J279" s="330">
        <v>1228600</v>
      </c>
      <c r="K279" s="15"/>
      <c r="L279" s="73" t="s">
        <v>107</v>
      </c>
      <c r="M279" s="15"/>
      <c r="N279" s="15"/>
      <c r="O279" s="15"/>
      <c r="P279" s="73" t="s">
        <v>3126</v>
      </c>
      <c r="Q279" s="73" t="s">
        <v>3070</v>
      </c>
      <c r="R279" s="73" t="s">
        <v>3019</v>
      </c>
      <c r="S279" s="15"/>
      <c r="T279" s="15"/>
      <c r="U279" s="15"/>
      <c r="V279" s="15"/>
      <c r="W279" s="15"/>
      <c r="X279" s="15"/>
      <c r="Y279" s="75" t="s">
        <v>2740</v>
      </c>
      <c r="Z279" s="15"/>
      <c r="AA279" s="75" t="s">
        <v>2738</v>
      </c>
      <c r="AB279" s="15"/>
      <c r="AC279" s="76"/>
      <c r="AD279" s="76"/>
      <c r="AE279" s="76"/>
      <c r="AF279" s="76"/>
      <c r="AG279" s="76"/>
      <c r="AH279" s="76"/>
      <c r="AI279" s="76"/>
    </row>
    <row r="280" spans="1:35" ht="26.25" customHeight="1" x14ac:dyDescent="0.3">
      <c r="A280" s="15">
        <v>279</v>
      </c>
      <c r="B280" s="15" t="s">
        <v>2730</v>
      </c>
      <c r="C280" s="15" t="s">
        <v>2731</v>
      </c>
      <c r="D280" s="15" t="s">
        <v>2731</v>
      </c>
      <c r="E280" s="15" t="s">
        <v>3109</v>
      </c>
      <c r="F280" s="15"/>
      <c r="G280" s="15"/>
      <c r="H280" s="72" t="s">
        <v>7346</v>
      </c>
      <c r="I280" s="330">
        <v>359461</v>
      </c>
      <c r="J280" s="330">
        <v>1228526</v>
      </c>
      <c r="K280" s="15"/>
      <c r="L280" s="73" t="s">
        <v>440</v>
      </c>
      <c r="M280" s="15"/>
      <c r="N280" s="15"/>
      <c r="O280" s="15"/>
      <c r="P280" s="73" t="s">
        <v>3127</v>
      </c>
      <c r="Q280" s="73" t="s">
        <v>2735</v>
      </c>
      <c r="R280" s="73" t="s">
        <v>3019</v>
      </c>
      <c r="S280" s="15"/>
      <c r="T280" s="15"/>
      <c r="U280" s="15"/>
      <c r="V280" s="15"/>
      <c r="W280" s="15"/>
      <c r="X280" s="15"/>
      <c r="Y280" s="75" t="s">
        <v>2740</v>
      </c>
      <c r="Z280" s="15"/>
      <c r="AA280" s="75" t="s">
        <v>2759</v>
      </c>
      <c r="AB280" s="15"/>
      <c r="AC280" s="76"/>
      <c r="AD280" s="76"/>
      <c r="AE280" s="76"/>
      <c r="AF280" s="76"/>
      <c r="AG280" s="76"/>
      <c r="AH280" s="76"/>
      <c r="AI280" s="76"/>
    </row>
    <row r="281" spans="1:35" ht="26.25" customHeight="1" x14ac:dyDescent="0.3">
      <c r="A281" s="15">
        <v>280</v>
      </c>
      <c r="B281" s="15" t="s">
        <v>2730</v>
      </c>
      <c r="C281" s="15" t="s">
        <v>2731</v>
      </c>
      <c r="D281" s="15" t="s">
        <v>2731</v>
      </c>
      <c r="E281" s="15" t="s">
        <v>3109</v>
      </c>
      <c r="F281" s="15"/>
      <c r="G281" s="15"/>
      <c r="H281" s="72" t="s">
        <v>7347</v>
      </c>
      <c r="I281" s="330">
        <v>369489</v>
      </c>
      <c r="J281" s="330">
        <v>1228399</v>
      </c>
      <c r="K281" s="15"/>
      <c r="L281" s="73" t="s">
        <v>3117</v>
      </c>
      <c r="M281" s="15"/>
      <c r="N281" s="15"/>
      <c r="O281" s="15"/>
      <c r="P281" s="73" t="s">
        <v>3128</v>
      </c>
      <c r="Q281" s="73" t="s">
        <v>2735</v>
      </c>
      <c r="R281" s="73" t="s">
        <v>2800</v>
      </c>
      <c r="S281" s="15"/>
      <c r="T281" s="15"/>
      <c r="U281" s="15"/>
      <c r="V281" s="15"/>
      <c r="W281" s="15"/>
      <c r="X281" s="15"/>
      <c r="Y281" s="75" t="s">
        <v>2737</v>
      </c>
      <c r="Z281" s="15"/>
      <c r="AA281" s="75" t="s">
        <v>2738</v>
      </c>
      <c r="AB281" s="15"/>
      <c r="AC281" s="76"/>
      <c r="AD281" s="76"/>
      <c r="AE281" s="76"/>
      <c r="AF281" s="76"/>
      <c r="AG281" s="76"/>
      <c r="AH281" s="76"/>
      <c r="AI281" s="76"/>
    </row>
    <row r="282" spans="1:35" ht="26.25" customHeight="1" x14ac:dyDescent="0.3">
      <c r="A282" s="15">
        <v>281</v>
      </c>
      <c r="B282" s="15" t="s">
        <v>2730</v>
      </c>
      <c r="C282" s="15" t="s">
        <v>2731</v>
      </c>
      <c r="D282" s="15" t="s">
        <v>2731</v>
      </c>
      <c r="E282" s="15" t="s">
        <v>3109</v>
      </c>
      <c r="F282" s="15"/>
      <c r="G282" s="15"/>
      <c r="H282" s="72" t="s">
        <v>7348</v>
      </c>
      <c r="I282" s="330">
        <v>359393</v>
      </c>
      <c r="J282" s="330">
        <v>1228283</v>
      </c>
      <c r="K282" s="15"/>
      <c r="L282" s="73" t="s">
        <v>3117</v>
      </c>
      <c r="M282" s="15"/>
      <c r="N282" s="15"/>
      <c r="O282" s="15"/>
      <c r="P282" s="73" t="s">
        <v>3129</v>
      </c>
      <c r="Q282" s="73" t="s">
        <v>2735</v>
      </c>
      <c r="R282" s="73" t="s">
        <v>2800</v>
      </c>
      <c r="S282" s="15"/>
      <c r="T282" s="15"/>
      <c r="U282" s="15"/>
      <c r="V282" s="15"/>
      <c r="W282" s="15"/>
      <c r="X282" s="15"/>
      <c r="Y282" s="75" t="s">
        <v>2737</v>
      </c>
      <c r="Z282" s="15"/>
      <c r="AA282" s="75" t="s">
        <v>2754</v>
      </c>
      <c r="AB282" s="15"/>
      <c r="AC282" s="76"/>
      <c r="AD282" s="76"/>
      <c r="AE282" s="76"/>
      <c r="AF282" s="76"/>
      <c r="AG282" s="76"/>
      <c r="AH282" s="76"/>
      <c r="AI282" s="76"/>
    </row>
    <row r="283" spans="1:35" ht="26.25" customHeight="1" x14ac:dyDescent="0.3">
      <c r="A283" s="15">
        <v>282</v>
      </c>
      <c r="B283" s="15" t="s">
        <v>2730</v>
      </c>
      <c r="C283" s="15" t="s">
        <v>2731</v>
      </c>
      <c r="D283" s="15" t="s">
        <v>2731</v>
      </c>
      <c r="E283" s="15" t="s">
        <v>3109</v>
      </c>
      <c r="F283" s="15"/>
      <c r="G283" s="15"/>
      <c r="H283" s="72" t="s">
        <v>7349</v>
      </c>
      <c r="I283" s="330">
        <v>359193</v>
      </c>
      <c r="J283" s="330">
        <v>1228266</v>
      </c>
      <c r="K283" s="15"/>
      <c r="L283" s="73" t="s">
        <v>107</v>
      </c>
      <c r="M283" s="15"/>
      <c r="N283" s="15"/>
      <c r="O283" s="15"/>
      <c r="P283" s="73" t="s">
        <v>3130</v>
      </c>
      <c r="Q283" s="73" t="s">
        <v>3070</v>
      </c>
      <c r="R283" s="73" t="s">
        <v>3087</v>
      </c>
      <c r="S283" s="15"/>
      <c r="T283" s="15"/>
      <c r="U283" s="15"/>
      <c r="V283" s="15"/>
      <c r="W283" s="15"/>
      <c r="X283" s="15"/>
      <c r="Y283" s="75" t="s">
        <v>2740</v>
      </c>
      <c r="Z283" s="15"/>
      <c r="AA283" s="75" t="s">
        <v>2754</v>
      </c>
      <c r="AB283" s="15"/>
      <c r="AC283" s="76"/>
      <c r="AD283" s="76"/>
      <c r="AE283" s="76"/>
      <c r="AF283" s="76"/>
      <c r="AG283" s="76"/>
      <c r="AH283" s="76"/>
      <c r="AI283" s="76"/>
    </row>
    <row r="284" spans="1:35" ht="26.25" customHeight="1" x14ac:dyDescent="0.3">
      <c r="A284" s="15">
        <v>283</v>
      </c>
      <c r="B284" s="15" t="s">
        <v>2730</v>
      </c>
      <c r="C284" s="15" t="s">
        <v>2731</v>
      </c>
      <c r="D284" s="15" t="s">
        <v>2731</v>
      </c>
      <c r="E284" s="15" t="s">
        <v>3109</v>
      </c>
      <c r="F284" s="15"/>
      <c r="G284" s="15"/>
      <c r="H284" s="72" t="s">
        <v>7350</v>
      </c>
      <c r="I284" s="330">
        <v>359068</v>
      </c>
      <c r="J284" s="330">
        <v>1228393</v>
      </c>
      <c r="K284" s="15"/>
      <c r="L284" s="73" t="s">
        <v>3117</v>
      </c>
      <c r="M284" s="15"/>
      <c r="N284" s="15"/>
      <c r="O284" s="15"/>
      <c r="P284" s="73" t="s">
        <v>3131</v>
      </c>
      <c r="Q284" s="73" t="s">
        <v>2735</v>
      </c>
      <c r="R284" s="73" t="s">
        <v>2800</v>
      </c>
      <c r="S284" s="15"/>
      <c r="T284" s="15"/>
      <c r="U284" s="15"/>
      <c r="V284" s="15"/>
      <c r="W284" s="15"/>
      <c r="X284" s="15"/>
      <c r="Y284" s="75" t="s">
        <v>2737</v>
      </c>
      <c r="Z284" s="15"/>
      <c r="AA284" s="75" t="s">
        <v>3072</v>
      </c>
      <c r="AB284" s="15"/>
      <c r="AC284" s="76"/>
      <c r="AD284" s="76"/>
      <c r="AE284" s="76"/>
      <c r="AF284" s="76"/>
      <c r="AG284" s="76"/>
      <c r="AH284" s="76"/>
      <c r="AI284" s="76"/>
    </row>
    <row r="285" spans="1:35" ht="26.25" customHeight="1" x14ac:dyDescent="0.3">
      <c r="A285" s="15">
        <v>284</v>
      </c>
      <c r="B285" s="15" t="s">
        <v>2730</v>
      </c>
      <c r="C285" s="15" t="s">
        <v>2731</v>
      </c>
      <c r="D285" s="15" t="s">
        <v>2731</v>
      </c>
      <c r="E285" s="15" t="s">
        <v>3109</v>
      </c>
      <c r="F285" s="15"/>
      <c r="G285" s="15"/>
      <c r="H285" s="72" t="s">
        <v>7351</v>
      </c>
      <c r="I285" s="330">
        <v>359034</v>
      </c>
      <c r="J285" s="330">
        <v>1228480</v>
      </c>
      <c r="K285" s="15"/>
      <c r="L285" s="73" t="s">
        <v>440</v>
      </c>
      <c r="M285" s="15"/>
      <c r="N285" s="15"/>
      <c r="O285" s="15"/>
      <c r="P285" s="73" t="s">
        <v>3132</v>
      </c>
      <c r="Q285" s="73" t="s">
        <v>2735</v>
      </c>
      <c r="R285" s="73" t="s">
        <v>2800</v>
      </c>
      <c r="S285" s="15"/>
      <c r="T285" s="15"/>
      <c r="U285" s="15"/>
      <c r="V285" s="15"/>
      <c r="W285" s="15"/>
      <c r="X285" s="15"/>
      <c r="Y285" s="75" t="s">
        <v>2737</v>
      </c>
      <c r="Z285" s="15"/>
      <c r="AA285" s="75" t="s">
        <v>2754</v>
      </c>
      <c r="AB285" s="15"/>
      <c r="AC285" s="76"/>
      <c r="AD285" s="76"/>
      <c r="AE285" s="76"/>
      <c r="AF285" s="76"/>
      <c r="AG285" s="76"/>
      <c r="AH285" s="76"/>
      <c r="AI285" s="76"/>
    </row>
    <row r="286" spans="1:35" ht="26.25" customHeight="1" x14ac:dyDescent="0.3">
      <c r="A286" s="15">
        <v>285</v>
      </c>
      <c r="B286" s="15" t="s">
        <v>2730</v>
      </c>
      <c r="C286" s="15" t="s">
        <v>2731</v>
      </c>
      <c r="D286" s="15" t="s">
        <v>2731</v>
      </c>
      <c r="E286" s="15" t="s">
        <v>3109</v>
      </c>
      <c r="F286" s="15"/>
      <c r="G286" s="15"/>
      <c r="H286" s="72" t="s">
        <v>7352</v>
      </c>
      <c r="I286" s="330">
        <v>358999</v>
      </c>
      <c r="J286" s="330">
        <v>1228556</v>
      </c>
      <c r="K286" s="15"/>
      <c r="L286" s="73" t="s">
        <v>3110</v>
      </c>
      <c r="M286" s="15"/>
      <c r="N286" s="15"/>
      <c r="O286" s="15"/>
      <c r="P286" s="73" t="s">
        <v>3133</v>
      </c>
      <c r="Q286" s="73" t="s">
        <v>2735</v>
      </c>
      <c r="R286" s="73" t="s">
        <v>3019</v>
      </c>
      <c r="S286" s="15"/>
      <c r="T286" s="15"/>
      <c r="U286" s="15"/>
      <c r="V286" s="15"/>
      <c r="W286" s="15"/>
      <c r="X286" s="15"/>
      <c r="Y286" s="75" t="s">
        <v>2737</v>
      </c>
      <c r="Z286" s="15"/>
      <c r="AA286" s="75" t="s">
        <v>2738</v>
      </c>
      <c r="AB286" s="15"/>
      <c r="AC286" s="76"/>
      <c r="AD286" s="76"/>
      <c r="AE286" s="76"/>
      <c r="AF286" s="76"/>
      <c r="AG286" s="76"/>
      <c r="AH286" s="76"/>
      <c r="AI286" s="76"/>
    </row>
    <row r="287" spans="1:35" ht="26.25" customHeight="1" x14ac:dyDescent="0.3">
      <c r="A287" s="15">
        <v>286</v>
      </c>
      <c r="B287" s="15" t="s">
        <v>2730</v>
      </c>
      <c r="C287" s="15" t="s">
        <v>2731</v>
      </c>
      <c r="D287" s="15" t="s">
        <v>2731</v>
      </c>
      <c r="E287" s="15" t="s">
        <v>3109</v>
      </c>
      <c r="F287" s="15"/>
      <c r="G287" s="15"/>
      <c r="H287" s="72" t="s">
        <v>7353</v>
      </c>
      <c r="I287" s="330">
        <v>358895</v>
      </c>
      <c r="J287" s="330">
        <v>1228567</v>
      </c>
      <c r="K287" s="15"/>
      <c r="L287" s="73" t="s">
        <v>3110</v>
      </c>
      <c r="M287" s="15"/>
      <c r="N287" s="15"/>
      <c r="O287" s="15"/>
      <c r="P287" s="73" t="s">
        <v>3134</v>
      </c>
      <c r="Q287" s="73" t="s">
        <v>2735</v>
      </c>
      <c r="R287" s="73" t="s">
        <v>3019</v>
      </c>
      <c r="S287" s="15"/>
      <c r="T287" s="15"/>
      <c r="U287" s="15"/>
      <c r="V287" s="15"/>
      <c r="W287" s="15"/>
      <c r="X287" s="15"/>
      <c r="Y287" s="75" t="s">
        <v>2740</v>
      </c>
      <c r="Z287" s="15"/>
      <c r="AA287" s="75" t="s">
        <v>2738</v>
      </c>
      <c r="AB287" s="15"/>
      <c r="AC287" s="76"/>
      <c r="AD287" s="76"/>
      <c r="AE287" s="76"/>
      <c r="AF287" s="76"/>
      <c r="AG287" s="76"/>
      <c r="AH287" s="76"/>
      <c r="AI287" s="76"/>
    </row>
    <row r="288" spans="1:35" ht="26.25" customHeight="1" x14ac:dyDescent="0.3">
      <c r="A288" s="15">
        <v>287</v>
      </c>
      <c r="B288" s="15" t="s">
        <v>2730</v>
      </c>
      <c r="C288" s="15" t="s">
        <v>2731</v>
      </c>
      <c r="D288" s="15" t="s">
        <v>2731</v>
      </c>
      <c r="E288" s="15" t="s">
        <v>3135</v>
      </c>
      <c r="F288" s="15"/>
      <c r="G288" s="15"/>
      <c r="H288" s="72" t="s">
        <v>7354</v>
      </c>
      <c r="I288" s="331">
        <v>363703</v>
      </c>
      <c r="J288" s="331">
        <v>1227244</v>
      </c>
      <c r="K288" s="15"/>
      <c r="L288" s="79" t="s">
        <v>456</v>
      </c>
      <c r="M288" s="15"/>
      <c r="N288" s="15"/>
      <c r="O288" s="15"/>
      <c r="P288" s="79" t="s">
        <v>3136</v>
      </c>
      <c r="Q288" s="79" t="s">
        <v>2721</v>
      </c>
      <c r="R288" s="79" t="s">
        <v>3137</v>
      </c>
      <c r="S288" s="15"/>
      <c r="T288" s="15"/>
      <c r="U288" s="15"/>
      <c r="V288" s="15"/>
      <c r="W288" s="15"/>
      <c r="X288" s="15"/>
      <c r="Y288" s="75" t="s">
        <v>2737</v>
      </c>
      <c r="Z288" s="15"/>
      <c r="AA288" s="75" t="s">
        <v>3138</v>
      </c>
      <c r="AB288" s="15"/>
      <c r="AC288" s="76"/>
      <c r="AD288" s="76"/>
      <c r="AE288" s="76"/>
      <c r="AF288" s="76"/>
      <c r="AG288" s="76"/>
      <c r="AH288" s="76"/>
      <c r="AI288" s="76"/>
    </row>
    <row r="289" spans="1:35" ht="26.25" customHeight="1" x14ac:dyDescent="0.3">
      <c r="A289" s="15">
        <v>288</v>
      </c>
      <c r="B289" s="15" t="s">
        <v>2730</v>
      </c>
      <c r="C289" s="15" t="s">
        <v>2731</v>
      </c>
      <c r="D289" s="15" t="s">
        <v>2731</v>
      </c>
      <c r="E289" s="15" t="s">
        <v>3135</v>
      </c>
      <c r="F289" s="15"/>
      <c r="G289" s="15"/>
      <c r="H289" s="72" t="s">
        <v>7355</v>
      </c>
      <c r="I289" s="331">
        <v>363861</v>
      </c>
      <c r="J289" s="331">
        <v>1227936</v>
      </c>
      <c r="K289" s="15"/>
      <c r="L289" s="79" t="s">
        <v>456</v>
      </c>
      <c r="M289" s="15"/>
      <c r="N289" s="15"/>
      <c r="O289" s="15"/>
      <c r="P289" s="79" t="s">
        <v>3139</v>
      </c>
      <c r="Q289" s="79" t="s">
        <v>2721</v>
      </c>
      <c r="R289" s="79" t="s">
        <v>3137</v>
      </c>
      <c r="S289" s="15"/>
      <c r="T289" s="15"/>
      <c r="U289" s="15"/>
      <c r="V289" s="15"/>
      <c r="W289" s="15"/>
      <c r="X289" s="15"/>
      <c r="Y289" s="79" t="s">
        <v>2740</v>
      </c>
      <c r="Z289" s="15"/>
      <c r="AA289" s="75" t="s">
        <v>3138</v>
      </c>
      <c r="AB289" s="15"/>
      <c r="AC289" s="76"/>
      <c r="AD289" s="76"/>
      <c r="AE289" s="76"/>
      <c r="AF289" s="76"/>
      <c r="AG289" s="76"/>
      <c r="AH289" s="76"/>
      <c r="AI289" s="76"/>
    </row>
    <row r="290" spans="1:35" ht="26.25" customHeight="1" x14ac:dyDescent="0.3">
      <c r="A290" s="15">
        <v>289</v>
      </c>
      <c r="B290" s="15" t="s">
        <v>2730</v>
      </c>
      <c r="C290" s="15" t="s">
        <v>2731</v>
      </c>
      <c r="D290" s="15" t="s">
        <v>2731</v>
      </c>
      <c r="E290" s="15" t="s">
        <v>3135</v>
      </c>
      <c r="F290" s="15"/>
      <c r="G290" s="15"/>
      <c r="H290" s="72" t="s">
        <v>7356</v>
      </c>
      <c r="I290" s="81"/>
      <c r="J290" s="81"/>
      <c r="K290" s="15"/>
      <c r="L290" s="73" t="s">
        <v>440</v>
      </c>
      <c r="M290" s="15"/>
      <c r="N290" s="15"/>
      <c r="O290" s="15"/>
      <c r="P290" s="82" t="s">
        <v>3140</v>
      </c>
      <c r="Q290" s="82" t="s">
        <v>3141</v>
      </c>
      <c r="R290" s="15"/>
      <c r="S290" s="15"/>
      <c r="T290" s="15"/>
      <c r="U290" s="15"/>
      <c r="V290" s="15"/>
      <c r="W290" s="15"/>
      <c r="X290" s="15"/>
      <c r="Y290" s="79" t="s">
        <v>2740</v>
      </c>
      <c r="Z290" s="15"/>
      <c r="AA290" s="75" t="s">
        <v>3138</v>
      </c>
      <c r="AB290" s="15"/>
      <c r="AC290" s="76"/>
      <c r="AD290" s="76"/>
      <c r="AE290" s="76"/>
      <c r="AF290" s="76"/>
      <c r="AG290" s="76"/>
      <c r="AH290" s="76"/>
      <c r="AI290" s="76"/>
    </row>
    <row r="291" spans="1:35" ht="26.25" customHeight="1" x14ac:dyDescent="0.3">
      <c r="A291" s="15">
        <v>290</v>
      </c>
      <c r="B291" s="15" t="s">
        <v>2730</v>
      </c>
      <c r="C291" s="15" t="s">
        <v>2731</v>
      </c>
      <c r="D291" s="15" t="s">
        <v>2731</v>
      </c>
      <c r="E291" s="15" t="s">
        <v>3142</v>
      </c>
      <c r="F291" s="15"/>
      <c r="G291" s="15"/>
      <c r="H291" s="72" t="s">
        <v>7357</v>
      </c>
      <c r="I291" s="332">
        <v>363906</v>
      </c>
      <c r="J291" s="332">
        <v>1226892</v>
      </c>
      <c r="K291" s="15"/>
      <c r="L291" s="83" t="s">
        <v>107</v>
      </c>
      <c r="M291" s="15"/>
      <c r="N291" s="15"/>
      <c r="O291" s="15"/>
      <c r="P291" s="83" t="s">
        <v>3143</v>
      </c>
      <c r="Q291" s="83" t="s">
        <v>2721</v>
      </c>
      <c r="R291" s="84" t="s">
        <v>3144</v>
      </c>
      <c r="S291" s="15"/>
      <c r="T291" s="15"/>
      <c r="U291" s="15"/>
      <c r="V291" s="15"/>
      <c r="W291" s="15"/>
      <c r="X291" s="15"/>
      <c r="Y291" s="79" t="s">
        <v>2740</v>
      </c>
      <c r="Z291" s="15"/>
      <c r="AA291" s="15"/>
      <c r="AB291" s="15"/>
      <c r="AC291" s="76"/>
      <c r="AD291" s="76"/>
      <c r="AE291" s="76"/>
      <c r="AF291" s="76"/>
      <c r="AG291" s="76"/>
      <c r="AH291" s="76"/>
      <c r="AI291" s="76"/>
    </row>
    <row r="292" spans="1:35" ht="26.25" customHeight="1" x14ac:dyDescent="0.3">
      <c r="A292" s="15">
        <v>291</v>
      </c>
      <c r="B292" s="15" t="s">
        <v>2730</v>
      </c>
      <c r="C292" s="15" t="s">
        <v>2731</v>
      </c>
      <c r="D292" s="15" t="s">
        <v>3145</v>
      </c>
      <c r="E292" s="15" t="s">
        <v>3146</v>
      </c>
      <c r="F292" s="15"/>
      <c r="G292" s="15"/>
      <c r="H292" s="72" t="s">
        <v>7358</v>
      </c>
      <c r="I292" s="331">
        <v>354166</v>
      </c>
      <c r="J292" s="331">
        <v>1216134</v>
      </c>
      <c r="K292" s="15"/>
      <c r="L292" s="79" t="s">
        <v>3147</v>
      </c>
      <c r="M292" s="15"/>
      <c r="N292" s="15"/>
      <c r="O292" s="15"/>
      <c r="P292" s="79" t="s">
        <v>3148</v>
      </c>
      <c r="Q292" s="85" t="s">
        <v>2735</v>
      </c>
      <c r="R292" s="79" t="s">
        <v>3149</v>
      </c>
      <c r="S292" s="15"/>
      <c r="T292" s="15"/>
      <c r="U292" s="15"/>
      <c r="V292" s="15"/>
      <c r="W292" s="15"/>
      <c r="X292" s="15"/>
      <c r="Y292" s="79" t="s">
        <v>2740</v>
      </c>
      <c r="Z292" s="15"/>
      <c r="AA292" s="79" t="s">
        <v>2754</v>
      </c>
      <c r="AB292" s="15"/>
      <c r="AC292" s="76"/>
      <c r="AD292" s="76"/>
      <c r="AE292" s="76"/>
      <c r="AF292" s="76"/>
      <c r="AG292" s="76"/>
      <c r="AH292" s="76"/>
      <c r="AI292" s="76"/>
    </row>
    <row r="293" spans="1:35" ht="26.25" customHeight="1" x14ac:dyDescent="0.3">
      <c r="A293" s="15">
        <v>292</v>
      </c>
      <c r="B293" s="15" t="s">
        <v>2730</v>
      </c>
      <c r="C293" s="15" t="s">
        <v>2731</v>
      </c>
      <c r="D293" s="15" t="s">
        <v>3145</v>
      </c>
      <c r="E293" s="15" t="s">
        <v>3146</v>
      </c>
      <c r="F293" s="15"/>
      <c r="G293" s="15"/>
      <c r="H293" s="72" t="s">
        <v>7359</v>
      </c>
      <c r="I293" s="331">
        <v>354445</v>
      </c>
      <c r="J293" s="331">
        <v>1215854</v>
      </c>
      <c r="K293" s="15"/>
      <c r="L293" s="79" t="s">
        <v>440</v>
      </c>
      <c r="M293" s="15"/>
      <c r="N293" s="15"/>
      <c r="O293" s="15"/>
      <c r="P293" s="79" t="s">
        <v>3150</v>
      </c>
      <c r="Q293" s="79" t="s">
        <v>2735</v>
      </c>
      <c r="R293" s="79" t="s">
        <v>3137</v>
      </c>
      <c r="S293" s="15"/>
      <c r="T293" s="15"/>
      <c r="U293" s="15"/>
      <c r="V293" s="15"/>
      <c r="W293" s="15"/>
      <c r="X293" s="15"/>
      <c r="Y293" s="79" t="s">
        <v>2740</v>
      </c>
      <c r="Z293" s="15"/>
      <c r="AA293" s="79" t="s">
        <v>2754</v>
      </c>
      <c r="AB293" s="15"/>
      <c r="AC293" s="76"/>
      <c r="AD293" s="76"/>
      <c r="AE293" s="76"/>
      <c r="AF293" s="76"/>
      <c r="AG293" s="76"/>
      <c r="AH293" s="76"/>
      <c r="AI293" s="76"/>
    </row>
    <row r="294" spans="1:35" ht="26.25" customHeight="1" x14ac:dyDescent="0.3">
      <c r="A294" s="15">
        <v>293</v>
      </c>
      <c r="B294" s="15" t="s">
        <v>2730</v>
      </c>
      <c r="C294" s="15" t="s">
        <v>2731</v>
      </c>
      <c r="D294" s="15" t="s">
        <v>3145</v>
      </c>
      <c r="E294" s="15" t="s">
        <v>3146</v>
      </c>
      <c r="F294" s="15"/>
      <c r="G294" s="15"/>
      <c r="H294" s="72" t="s">
        <v>7360</v>
      </c>
      <c r="I294" s="331">
        <v>354396</v>
      </c>
      <c r="J294" s="331">
        <v>1215855</v>
      </c>
      <c r="K294" s="15"/>
      <c r="L294" s="79" t="s">
        <v>440</v>
      </c>
      <c r="M294" s="15"/>
      <c r="N294" s="15"/>
      <c r="O294" s="15"/>
      <c r="P294" s="79" t="s">
        <v>3151</v>
      </c>
      <c r="Q294" s="79" t="s">
        <v>2735</v>
      </c>
      <c r="R294" s="79" t="s">
        <v>3137</v>
      </c>
      <c r="S294" s="15"/>
      <c r="T294" s="15"/>
      <c r="U294" s="15"/>
      <c r="V294" s="15"/>
      <c r="W294" s="15"/>
      <c r="X294" s="15"/>
      <c r="Y294" s="79" t="s">
        <v>2740</v>
      </c>
      <c r="Z294" s="15"/>
      <c r="AA294" s="79" t="s">
        <v>2738</v>
      </c>
      <c r="AB294" s="15"/>
      <c r="AC294" s="76"/>
      <c r="AD294" s="76"/>
      <c r="AE294" s="76"/>
      <c r="AF294" s="76"/>
      <c r="AG294" s="76"/>
      <c r="AH294" s="76"/>
      <c r="AI294" s="76"/>
    </row>
    <row r="295" spans="1:35" ht="26.25" customHeight="1" x14ac:dyDescent="0.3">
      <c r="A295" s="15">
        <v>294</v>
      </c>
      <c r="B295" s="15" t="s">
        <v>2730</v>
      </c>
      <c r="C295" s="15" t="s">
        <v>2731</v>
      </c>
      <c r="D295" s="15" t="s">
        <v>3145</v>
      </c>
      <c r="E295" s="15" t="s">
        <v>3146</v>
      </c>
      <c r="F295" s="15"/>
      <c r="G295" s="15"/>
      <c r="H295" s="72" t="s">
        <v>7361</v>
      </c>
      <c r="I295" s="331">
        <v>354254</v>
      </c>
      <c r="J295" s="331">
        <v>1215965</v>
      </c>
      <c r="K295" s="15"/>
      <c r="L295" s="79" t="s">
        <v>440</v>
      </c>
      <c r="M295" s="15"/>
      <c r="N295" s="15"/>
      <c r="O295" s="15"/>
      <c r="P295" s="79" t="s">
        <v>3152</v>
      </c>
      <c r="Q295" s="79" t="s">
        <v>2735</v>
      </c>
      <c r="R295" s="79" t="s">
        <v>3153</v>
      </c>
      <c r="S295" s="15"/>
      <c r="T295" s="15"/>
      <c r="U295" s="15"/>
      <c r="V295" s="15"/>
      <c r="W295" s="15"/>
      <c r="X295" s="15"/>
      <c r="Y295" s="79" t="s">
        <v>3154</v>
      </c>
      <c r="Z295" s="15"/>
      <c r="AA295" s="79" t="s">
        <v>2738</v>
      </c>
      <c r="AB295" s="15"/>
      <c r="AC295" s="76"/>
      <c r="AD295" s="76"/>
      <c r="AE295" s="76"/>
      <c r="AF295" s="76"/>
      <c r="AG295" s="76"/>
      <c r="AH295" s="76"/>
      <c r="AI295" s="76"/>
    </row>
    <row r="296" spans="1:35" ht="26.25" customHeight="1" x14ac:dyDescent="0.3">
      <c r="A296" s="15">
        <v>295</v>
      </c>
      <c r="B296" s="15" t="s">
        <v>2730</v>
      </c>
      <c r="C296" s="15" t="s">
        <v>2731</v>
      </c>
      <c r="D296" s="15" t="s">
        <v>3145</v>
      </c>
      <c r="E296" s="15" t="s">
        <v>3146</v>
      </c>
      <c r="F296" s="15"/>
      <c r="G296" s="15"/>
      <c r="H296" s="72" t="s">
        <v>7362</v>
      </c>
      <c r="I296" s="331">
        <v>354142</v>
      </c>
      <c r="J296" s="331">
        <v>1216139</v>
      </c>
      <c r="K296" s="15"/>
      <c r="L296" s="79" t="s">
        <v>2719</v>
      </c>
      <c r="M296" s="15"/>
      <c r="N296" s="15"/>
      <c r="O296" s="15"/>
      <c r="P296" s="79" t="s">
        <v>3155</v>
      </c>
      <c r="Q296" s="79" t="s">
        <v>3070</v>
      </c>
      <c r="R296" s="79" t="s">
        <v>3137</v>
      </c>
      <c r="S296" s="15"/>
      <c r="T296" s="15"/>
      <c r="U296" s="15"/>
      <c r="V296" s="15"/>
      <c r="W296" s="15"/>
      <c r="X296" s="15"/>
      <c r="Y296" s="79" t="s">
        <v>2737</v>
      </c>
      <c r="Z296" s="15"/>
      <c r="AA296" s="79" t="s">
        <v>3072</v>
      </c>
      <c r="AB296" s="15"/>
      <c r="AC296" s="76"/>
      <c r="AD296" s="76"/>
      <c r="AE296" s="76"/>
      <c r="AF296" s="76"/>
      <c r="AG296" s="76"/>
      <c r="AH296" s="76"/>
      <c r="AI296" s="76"/>
    </row>
    <row r="297" spans="1:35" ht="26.25" customHeight="1" x14ac:dyDescent="0.3">
      <c r="A297" s="15">
        <v>296</v>
      </c>
      <c r="B297" s="15" t="s">
        <v>2730</v>
      </c>
      <c r="C297" s="15" t="s">
        <v>2731</v>
      </c>
      <c r="D297" s="15" t="s">
        <v>3145</v>
      </c>
      <c r="E297" s="15" t="s">
        <v>3146</v>
      </c>
      <c r="F297" s="15"/>
      <c r="G297" s="15"/>
      <c r="H297" s="72" t="s">
        <v>7363</v>
      </c>
      <c r="I297" s="331">
        <v>354004</v>
      </c>
      <c r="J297" s="331">
        <v>1216120</v>
      </c>
      <c r="K297" s="15"/>
      <c r="L297" s="79" t="s">
        <v>2719</v>
      </c>
      <c r="M297" s="15"/>
      <c r="N297" s="15"/>
      <c r="O297" s="15"/>
      <c r="P297" s="79" t="s">
        <v>3156</v>
      </c>
      <c r="Q297" s="79" t="s">
        <v>2997</v>
      </c>
      <c r="R297" s="79" t="s">
        <v>3157</v>
      </c>
      <c r="S297" s="15"/>
      <c r="T297" s="15"/>
      <c r="U297" s="15"/>
      <c r="V297" s="15"/>
      <c r="W297" s="15"/>
      <c r="X297" s="15"/>
      <c r="Y297" s="79" t="s">
        <v>2737</v>
      </c>
      <c r="Z297" s="15"/>
      <c r="AA297" s="79" t="s">
        <v>3072</v>
      </c>
      <c r="AB297" s="15"/>
      <c r="AC297" s="76"/>
      <c r="AD297" s="76"/>
      <c r="AE297" s="76"/>
      <c r="AF297" s="76"/>
      <c r="AG297" s="76"/>
      <c r="AH297" s="76"/>
      <c r="AI297" s="76"/>
    </row>
    <row r="298" spans="1:35" ht="26.25" customHeight="1" x14ac:dyDescent="0.3">
      <c r="A298" s="15">
        <v>297</v>
      </c>
      <c r="B298" s="15" t="s">
        <v>2730</v>
      </c>
      <c r="C298" s="15" t="s">
        <v>2731</v>
      </c>
      <c r="D298" s="15" t="s">
        <v>3145</v>
      </c>
      <c r="E298" s="15" t="s">
        <v>3146</v>
      </c>
      <c r="F298" s="15"/>
      <c r="G298" s="15"/>
      <c r="H298" s="72" t="s">
        <v>7364</v>
      </c>
      <c r="I298" s="331">
        <v>353974</v>
      </c>
      <c r="J298" s="331">
        <v>1216147</v>
      </c>
      <c r="K298" s="15"/>
      <c r="L298" s="79" t="s">
        <v>3147</v>
      </c>
      <c r="M298" s="15"/>
      <c r="N298" s="15"/>
      <c r="O298" s="15"/>
      <c r="P298" s="79" t="s">
        <v>3158</v>
      </c>
      <c r="Q298" s="79" t="s">
        <v>2735</v>
      </c>
      <c r="R298" s="79" t="s">
        <v>3137</v>
      </c>
      <c r="S298" s="15"/>
      <c r="T298" s="15"/>
      <c r="U298" s="15"/>
      <c r="V298" s="15"/>
      <c r="W298" s="15"/>
      <c r="X298" s="15"/>
      <c r="Y298" s="79" t="s">
        <v>2740</v>
      </c>
      <c r="Z298" s="15"/>
      <c r="AA298" s="79" t="s">
        <v>2759</v>
      </c>
      <c r="AB298" s="15"/>
      <c r="AC298" s="76"/>
      <c r="AD298" s="76"/>
      <c r="AE298" s="76"/>
      <c r="AF298" s="76"/>
      <c r="AG298" s="76"/>
      <c r="AH298" s="76"/>
      <c r="AI298" s="76"/>
    </row>
    <row r="299" spans="1:35" ht="26.25" customHeight="1" x14ac:dyDescent="0.3">
      <c r="A299" s="15">
        <v>298</v>
      </c>
      <c r="B299" s="15" t="s">
        <v>2730</v>
      </c>
      <c r="C299" s="15" t="s">
        <v>2731</v>
      </c>
      <c r="D299" s="15" t="s">
        <v>3145</v>
      </c>
      <c r="E299" s="15" t="s">
        <v>3146</v>
      </c>
      <c r="F299" s="15"/>
      <c r="G299" s="15"/>
      <c r="H299" s="72" t="s">
        <v>7365</v>
      </c>
      <c r="I299" s="331">
        <v>353967</v>
      </c>
      <c r="J299" s="331">
        <v>1216144</v>
      </c>
      <c r="K299" s="15"/>
      <c r="L299" s="79" t="s">
        <v>3147</v>
      </c>
      <c r="M299" s="15"/>
      <c r="N299" s="15"/>
      <c r="O299" s="15"/>
      <c r="P299" s="79" t="s">
        <v>3159</v>
      </c>
      <c r="Q299" s="79" t="s">
        <v>2735</v>
      </c>
      <c r="R299" s="79" t="s">
        <v>3137</v>
      </c>
      <c r="S299" s="15"/>
      <c r="T299" s="15"/>
      <c r="U299" s="15"/>
      <c r="V299" s="15"/>
      <c r="W299" s="15"/>
      <c r="X299" s="15"/>
      <c r="Y299" s="79" t="s">
        <v>2740</v>
      </c>
      <c r="Z299" s="15"/>
      <c r="AA299" s="79" t="s">
        <v>2759</v>
      </c>
      <c r="AB299" s="15"/>
      <c r="AC299" s="76"/>
      <c r="AD299" s="76"/>
      <c r="AE299" s="76"/>
      <c r="AF299" s="76"/>
      <c r="AG299" s="76"/>
      <c r="AH299" s="76"/>
      <c r="AI299" s="76"/>
    </row>
    <row r="300" spans="1:35" ht="26.25" customHeight="1" x14ac:dyDescent="0.3">
      <c r="A300" s="15">
        <v>299</v>
      </c>
      <c r="B300" s="15" t="s">
        <v>2730</v>
      </c>
      <c r="C300" s="15" t="s">
        <v>2731</v>
      </c>
      <c r="D300" s="15" t="s">
        <v>3145</v>
      </c>
      <c r="E300" s="15" t="s">
        <v>3146</v>
      </c>
      <c r="F300" s="15"/>
      <c r="G300" s="15"/>
      <c r="H300" s="72" t="s">
        <v>7366</v>
      </c>
      <c r="I300" s="331">
        <v>353924</v>
      </c>
      <c r="J300" s="331">
        <v>1216151</v>
      </c>
      <c r="K300" s="15"/>
      <c r="L300" s="79" t="s">
        <v>3147</v>
      </c>
      <c r="M300" s="15"/>
      <c r="N300" s="15"/>
      <c r="O300" s="15"/>
      <c r="P300" s="79" t="s">
        <v>3160</v>
      </c>
      <c r="Q300" s="79" t="s">
        <v>2735</v>
      </c>
      <c r="R300" s="79" t="s">
        <v>3137</v>
      </c>
      <c r="S300" s="15"/>
      <c r="T300" s="15"/>
      <c r="U300" s="15"/>
      <c r="V300" s="15"/>
      <c r="W300" s="15"/>
      <c r="X300" s="15"/>
      <c r="Y300" s="79" t="s">
        <v>2737</v>
      </c>
      <c r="Z300" s="15"/>
      <c r="AA300" s="79" t="s">
        <v>2759</v>
      </c>
      <c r="AB300" s="15"/>
      <c r="AC300" s="76"/>
      <c r="AD300" s="76"/>
      <c r="AE300" s="76"/>
      <c r="AF300" s="76"/>
      <c r="AG300" s="76"/>
      <c r="AH300" s="76"/>
      <c r="AI300" s="76"/>
    </row>
    <row r="301" spans="1:35" ht="26.25" customHeight="1" x14ac:dyDescent="0.3">
      <c r="A301" s="15">
        <v>300</v>
      </c>
      <c r="B301" s="15" t="s">
        <v>2730</v>
      </c>
      <c r="C301" s="15" t="s">
        <v>2731</v>
      </c>
      <c r="D301" s="15" t="s">
        <v>3145</v>
      </c>
      <c r="E301" s="15" t="s">
        <v>3146</v>
      </c>
      <c r="F301" s="15"/>
      <c r="G301" s="15"/>
      <c r="H301" s="72" t="s">
        <v>7367</v>
      </c>
      <c r="I301" s="331">
        <v>353705</v>
      </c>
      <c r="J301" s="331">
        <v>1216019</v>
      </c>
      <c r="K301" s="15"/>
      <c r="L301" s="79" t="s">
        <v>2719</v>
      </c>
      <c r="M301" s="15"/>
      <c r="N301" s="15"/>
      <c r="O301" s="15"/>
      <c r="P301" s="79" t="s">
        <v>3161</v>
      </c>
      <c r="Q301" s="79" t="s">
        <v>2997</v>
      </c>
      <c r="R301" s="79" t="s">
        <v>3153</v>
      </c>
      <c r="S301" s="15"/>
      <c r="T301" s="15"/>
      <c r="U301" s="15"/>
      <c r="V301" s="15"/>
      <c r="W301" s="15"/>
      <c r="X301" s="15"/>
      <c r="Y301" s="79" t="s">
        <v>2740</v>
      </c>
      <c r="Z301" s="15"/>
      <c r="AA301" s="79" t="s">
        <v>3072</v>
      </c>
      <c r="AB301" s="15"/>
      <c r="AC301" s="76"/>
      <c r="AD301" s="76"/>
      <c r="AE301" s="76"/>
      <c r="AF301" s="76"/>
      <c r="AG301" s="76"/>
      <c r="AH301" s="76"/>
      <c r="AI301" s="76"/>
    </row>
    <row r="302" spans="1:35" ht="26.25" customHeight="1" x14ac:dyDescent="0.3">
      <c r="A302" s="15">
        <v>301</v>
      </c>
      <c r="B302" s="15" t="s">
        <v>2730</v>
      </c>
      <c r="C302" s="15" t="s">
        <v>2731</v>
      </c>
      <c r="D302" s="15" t="s">
        <v>3145</v>
      </c>
      <c r="E302" s="15" t="s">
        <v>3162</v>
      </c>
      <c r="F302" s="15"/>
      <c r="G302" s="15"/>
      <c r="H302" s="72" t="s">
        <v>7368</v>
      </c>
      <c r="I302" s="331">
        <v>354695</v>
      </c>
      <c r="J302" s="331">
        <v>1219802</v>
      </c>
      <c r="K302" s="15"/>
      <c r="L302" s="79" t="s">
        <v>2719</v>
      </c>
      <c r="M302" s="15"/>
      <c r="N302" s="15"/>
      <c r="O302" s="15"/>
      <c r="P302" s="79" t="s">
        <v>3163</v>
      </c>
      <c r="Q302" s="79" t="s">
        <v>3070</v>
      </c>
      <c r="R302" s="79" t="s">
        <v>3164</v>
      </c>
      <c r="S302" s="15"/>
      <c r="T302" s="15"/>
      <c r="U302" s="15"/>
      <c r="V302" s="15"/>
      <c r="W302" s="15"/>
      <c r="X302" s="15"/>
      <c r="Y302" s="79" t="s">
        <v>3013</v>
      </c>
      <c r="Z302" s="15"/>
      <c r="AA302" s="79" t="s">
        <v>3072</v>
      </c>
      <c r="AB302" s="15"/>
      <c r="AC302" s="76"/>
      <c r="AD302" s="76"/>
      <c r="AE302" s="76"/>
      <c r="AF302" s="76"/>
      <c r="AG302" s="76"/>
      <c r="AH302" s="76"/>
      <c r="AI302" s="76"/>
    </row>
    <row r="303" spans="1:35" ht="26.25" customHeight="1" x14ac:dyDescent="0.3">
      <c r="A303" s="15">
        <v>302</v>
      </c>
      <c r="B303" s="15" t="s">
        <v>2730</v>
      </c>
      <c r="C303" s="15" t="s">
        <v>2731</v>
      </c>
      <c r="D303" s="15" t="s">
        <v>3145</v>
      </c>
      <c r="E303" s="15" t="s">
        <v>3162</v>
      </c>
      <c r="F303" s="15"/>
      <c r="G303" s="15"/>
      <c r="H303" s="72" t="s">
        <v>7369</v>
      </c>
      <c r="I303" s="331">
        <v>354760</v>
      </c>
      <c r="J303" s="331">
        <v>1219770</v>
      </c>
      <c r="K303" s="15"/>
      <c r="L303" s="79" t="s">
        <v>440</v>
      </c>
      <c r="M303" s="15"/>
      <c r="N303" s="15"/>
      <c r="O303" s="15"/>
      <c r="P303" s="79" t="s">
        <v>3165</v>
      </c>
      <c r="Q303" s="79" t="s">
        <v>2735</v>
      </c>
      <c r="R303" s="79" t="s">
        <v>3157</v>
      </c>
      <c r="S303" s="15"/>
      <c r="T303" s="15"/>
      <c r="U303" s="15"/>
      <c r="V303" s="15"/>
      <c r="W303" s="15"/>
      <c r="X303" s="15"/>
      <c r="Y303" s="79" t="s">
        <v>3013</v>
      </c>
      <c r="Z303" s="15"/>
      <c r="AA303" s="79" t="s">
        <v>2738</v>
      </c>
      <c r="AB303" s="15"/>
      <c r="AC303" s="76"/>
      <c r="AD303" s="76"/>
      <c r="AE303" s="76"/>
      <c r="AF303" s="76"/>
      <c r="AG303" s="76"/>
      <c r="AH303" s="76"/>
      <c r="AI303" s="76"/>
    </row>
    <row r="304" spans="1:35" ht="26.25" customHeight="1" x14ac:dyDescent="0.3">
      <c r="A304" s="15">
        <v>303</v>
      </c>
      <c r="B304" s="15" t="s">
        <v>2730</v>
      </c>
      <c r="C304" s="15" t="s">
        <v>2731</v>
      </c>
      <c r="D304" s="15" t="s">
        <v>3145</v>
      </c>
      <c r="E304" s="15" t="s">
        <v>3162</v>
      </c>
      <c r="F304" s="15"/>
      <c r="G304" s="15"/>
      <c r="H304" s="72" t="s">
        <v>7370</v>
      </c>
      <c r="I304" s="331">
        <v>354556</v>
      </c>
      <c r="J304" s="331">
        <v>1219807</v>
      </c>
      <c r="K304" s="15"/>
      <c r="L304" s="79" t="s">
        <v>440</v>
      </c>
      <c r="M304" s="15"/>
      <c r="N304" s="15"/>
      <c r="O304" s="15"/>
      <c r="P304" s="79" t="s">
        <v>3166</v>
      </c>
      <c r="Q304" s="79" t="s">
        <v>2735</v>
      </c>
      <c r="R304" s="79" t="s">
        <v>3137</v>
      </c>
      <c r="S304" s="15"/>
      <c r="T304" s="15"/>
      <c r="U304" s="15"/>
      <c r="V304" s="15"/>
      <c r="W304" s="15"/>
      <c r="X304" s="15"/>
      <c r="Y304" s="79" t="s">
        <v>2740</v>
      </c>
      <c r="Z304" s="15"/>
      <c r="AA304" s="79" t="s">
        <v>2738</v>
      </c>
      <c r="AB304" s="15"/>
      <c r="AC304" s="76"/>
      <c r="AD304" s="76"/>
      <c r="AE304" s="76"/>
      <c r="AF304" s="76"/>
      <c r="AG304" s="76"/>
      <c r="AH304" s="76"/>
      <c r="AI304" s="76"/>
    </row>
    <row r="305" spans="1:35" ht="26.25" customHeight="1" x14ac:dyDescent="0.3">
      <c r="A305" s="15">
        <v>304</v>
      </c>
      <c r="B305" s="15" t="s">
        <v>2730</v>
      </c>
      <c r="C305" s="15" t="s">
        <v>2731</v>
      </c>
      <c r="D305" s="15" t="s">
        <v>3145</v>
      </c>
      <c r="E305" s="15" t="s">
        <v>3162</v>
      </c>
      <c r="F305" s="15"/>
      <c r="G305" s="15"/>
      <c r="H305" s="72" t="s">
        <v>7371</v>
      </c>
      <c r="I305" s="331">
        <v>354852</v>
      </c>
      <c r="J305" s="331">
        <v>1219613</v>
      </c>
      <c r="K305" s="15"/>
      <c r="L305" s="79" t="s">
        <v>440</v>
      </c>
      <c r="M305" s="15"/>
      <c r="N305" s="15"/>
      <c r="O305" s="15"/>
      <c r="P305" s="79" t="s">
        <v>3167</v>
      </c>
      <c r="Q305" s="79" t="s">
        <v>2735</v>
      </c>
      <c r="R305" s="79" t="s">
        <v>3157</v>
      </c>
      <c r="S305" s="15"/>
      <c r="T305" s="15"/>
      <c r="U305" s="15"/>
      <c r="V305" s="15"/>
      <c r="W305" s="15"/>
      <c r="X305" s="15"/>
      <c r="Y305" s="79" t="s">
        <v>3043</v>
      </c>
      <c r="Z305" s="15"/>
      <c r="AA305" s="79" t="s">
        <v>2738</v>
      </c>
      <c r="AB305" s="15"/>
      <c r="AC305" s="76"/>
      <c r="AD305" s="76"/>
      <c r="AE305" s="76"/>
      <c r="AF305" s="76"/>
      <c r="AG305" s="76"/>
      <c r="AH305" s="76"/>
      <c r="AI305" s="76"/>
    </row>
    <row r="306" spans="1:35" ht="26.25" customHeight="1" x14ac:dyDescent="0.3">
      <c r="A306" s="15">
        <v>305</v>
      </c>
      <c r="B306" s="15" t="s">
        <v>2730</v>
      </c>
      <c r="C306" s="15" t="s">
        <v>2731</v>
      </c>
      <c r="D306" s="15" t="s">
        <v>3145</v>
      </c>
      <c r="E306" s="15" t="s">
        <v>3162</v>
      </c>
      <c r="F306" s="15"/>
      <c r="G306" s="15"/>
      <c r="H306" s="72" t="s">
        <v>7372</v>
      </c>
      <c r="I306" s="331">
        <v>354781</v>
      </c>
      <c r="J306" s="331">
        <v>1219527</v>
      </c>
      <c r="K306" s="15"/>
      <c r="L306" s="79" t="s">
        <v>440</v>
      </c>
      <c r="M306" s="15"/>
      <c r="N306" s="15"/>
      <c r="O306" s="15"/>
      <c r="P306" s="79" t="s">
        <v>3168</v>
      </c>
      <c r="Q306" s="79" t="s">
        <v>2735</v>
      </c>
      <c r="R306" s="79" t="s">
        <v>3157</v>
      </c>
      <c r="S306" s="15"/>
      <c r="T306" s="15"/>
      <c r="U306" s="15"/>
      <c r="V306" s="15"/>
      <c r="W306" s="15"/>
      <c r="X306" s="15"/>
      <c r="Y306" s="79" t="s">
        <v>2737</v>
      </c>
      <c r="Z306" s="15"/>
      <c r="AA306" s="79" t="s">
        <v>2738</v>
      </c>
      <c r="AB306" s="15"/>
      <c r="AC306" s="76"/>
      <c r="AD306" s="76"/>
      <c r="AE306" s="76"/>
      <c r="AF306" s="76"/>
      <c r="AG306" s="76"/>
      <c r="AH306" s="76"/>
      <c r="AI306" s="76"/>
    </row>
    <row r="307" spans="1:35" ht="26.25" customHeight="1" x14ac:dyDescent="0.3">
      <c r="A307" s="15">
        <v>306</v>
      </c>
      <c r="B307" s="15" t="s">
        <v>2730</v>
      </c>
      <c r="C307" s="15" t="s">
        <v>2731</v>
      </c>
      <c r="D307" s="15" t="s">
        <v>3145</v>
      </c>
      <c r="E307" s="15" t="s">
        <v>3162</v>
      </c>
      <c r="F307" s="15"/>
      <c r="G307" s="15"/>
      <c r="H307" s="72" t="s">
        <v>7373</v>
      </c>
      <c r="I307" s="331">
        <v>354792</v>
      </c>
      <c r="J307" s="331">
        <v>1219452</v>
      </c>
      <c r="K307" s="15"/>
      <c r="L307" s="79" t="s">
        <v>2719</v>
      </c>
      <c r="M307" s="15"/>
      <c r="N307" s="15"/>
      <c r="O307" s="15"/>
      <c r="P307" s="79" t="s">
        <v>3169</v>
      </c>
      <c r="Q307" s="79" t="s">
        <v>3070</v>
      </c>
      <c r="R307" s="79" t="s">
        <v>3153</v>
      </c>
      <c r="S307" s="15"/>
      <c r="T307" s="15"/>
      <c r="U307" s="15"/>
      <c r="V307" s="15"/>
      <c r="W307" s="15"/>
      <c r="X307" s="15"/>
      <c r="Y307" s="79" t="s">
        <v>2737</v>
      </c>
      <c r="Z307" s="15"/>
      <c r="AA307" s="79" t="s">
        <v>3072</v>
      </c>
      <c r="AB307" s="15"/>
      <c r="AC307" s="76"/>
      <c r="AD307" s="76"/>
      <c r="AE307" s="76"/>
      <c r="AF307" s="76"/>
      <c r="AG307" s="76"/>
      <c r="AH307" s="76"/>
      <c r="AI307" s="76"/>
    </row>
    <row r="308" spans="1:35" ht="26.25" customHeight="1" x14ac:dyDescent="0.3">
      <c r="A308" s="15">
        <v>307</v>
      </c>
      <c r="B308" s="15" t="s">
        <v>2730</v>
      </c>
      <c r="C308" s="15" t="s">
        <v>2731</v>
      </c>
      <c r="D308" s="15" t="s">
        <v>3145</v>
      </c>
      <c r="E308" s="15" t="s">
        <v>3162</v>
      </c>
      <c r="F308" s="15"/>
      <c r="G308" s="15"/>
      <c r="H308" s="72" t="s">
        <v>7374</v>
      </c>
      <c r="I308" s="331">
        <v>354757</v>
      </c>
      <c r="J308" s="331">
        <v>1219309</v>
      </c>
      <c r="K308" s="15"/>
      <c r="L308" s="79" t="s">
        <v>440</v>
      </c>
      <c r="M308" s="15"/>
      <c r="N308" s="15"/>
      <c r="O308" s="15"/>
      <c r="P308" s="79" t="s">
        <v>3170</v>
      </c>
      <c r="Q308" s="79" t="s">
        <v>2735</v>
      </c>
      <c r="R308" s="79" t="s">
        <v>3149</v>
      </c>
      <c r="S308" s="15"/>
      <c r="T308" s="15"/>
      <c r="U308" s="15"/>
      <c r="V308" s="15"/>
      <c r="W308" s="15"/>
      <c r="X308" s="15"/>
      <c r="Y308" s="79" t="s">
        <v>2740</v>
      </c>
      <c r="Z308" s="15"/>
      <c r="AA308" s="79" t="s">
        <v>2759</v>
      </c>
      <c r="AB308" s="15"/>
      <c r="AC308" s="76"/>
      <c r="AD308" s="76"/>
      <c r="AE308" s="76"/>
      <c r="AF308" s="76"/>
      <c r="AG308" s="76"/>
      <c r="AH308" s="76"/>
      <c r="AI308" s="76"/>
    </row>
    <row r="309" spans="1:35" ht="26.25" customHeight="1" x14ac:dyDescent="0.3">
      <c r="A309" s="15">
        <v>308</v>
      </c>
      <c r="B309" s="15" t="s">
        <v>2730</v>
      </c>
      <c r="C309" s="15" t="s">
        <v>2731</v>
      </c>
      <c r="D309" s="15" t="s">
        <v>3145</v>
      </c>
      <c r="E309" s="15" t="s">
        <v>3162</v>
      </c>
      <c r="F309" s="15"/>
      <c r="G309" s="15"/>
      <c r="H309" s="72" t="s">
        <v>7375</v>
      </c>
      <c r="I309" s="331">
        <v>354671</v>
      </c>
      <c r="J309" s="331">
        <v>1219112</v>
      </c>
      <c r="K309" s="15"/>
      <c r="L309" s="79" t="s">
        <v>2719</v>
      </c>
      <c r="M309" s="15"/>
      <c r="N309" s="15"/>
      <c r="O309" s="15"/>
      <c r="P309" s="79" t="s">
        <v>3171</v>
      </c>
      <c r="Q309" s="79" t="s">
        <v>2997</v>
      </c>
      <c r="R309" s="79" t="s">
        <v>3157</v>
      </c>
      <c r="S309" s="15"/>
      <c r="T309" s="15"/>
      <c r="U309" s="15"/>
      <c r="V309" s="15"/>
      <c r="W309" s="15"/>
      <c r="X309" s="15"/>
      <c r="Y309" s="79" t="s">
        <v>2740</v>
      </c>
      <c r="Z309" s="15"/>
      <c r="AA309" s="79" t="s">
        <v>3072</v>
      </c>
      <c r="AB309" s="15"/>
      <c r="AC309" s="76"/>
      <c r="AD309" s="76"/>
      <c r="AE309" s="76"/>
      <c r="AF309" s="76"/>
      <c r="AG309" s="76"/>
      <c r="AH309" s="76"/>
      <c r="AI309" s="76"/>
    </row>
    <row r="310" spans="1:35" ht="26.25" customHeight="1" x14ac:dyDescent="0.3">
      <c r="A310" s="15">
        <v>309</v>
      </c>
      <c r="B310" s="15" t="s">
        <v>2730</v>
      </c>
      <c r="C310" s="15" t="s">
        <v>2731</v>
      </c>
      <c r="D310" s="15" t="s">
        <v>3145</v>
      </c>
      <c r="E310" s="15" t="s">
        <v>3162</v>
      </c>
      <c r="F310" s="15"/>
      <c r="G310" s="15"/>
      <c r="H310" s="72" t="s">
        <v>7376</v>
      </c>
      <c r="I310" s="331">
        <v>354429</v>
      </c>
      <c r="J310" s="331">
        <v>1219093</v>
      </c>
      <c r="K310" s="15"/>
      <c r="L310" s="79" t="s">
        <v>2719</v>
      </c>
      <c r="M310" s="15"/>
      <c r="N310" s="15"/>
      <c r="O310" s="15"/>
      <c r="P310" s="79" t="s">
        <v>3172</v>
      </c>
      <c r="Q310" s="79" t="s">
        <v>2997</v>
      </c>
      <c r="R310" s="79" t="s">
        <v>3153</v>
      </c>
      <c r="S310" s="15"/>
      <c r="T310" s="15"/>
      <c r="U310" s="15"/>
      <c r="V310" s="15"/>
      <c r="W310" s="15"/>
      <c r="X310" s="15"/>
      <c r="Y310" s="79" t="s">
        <v>2737</v>
      </c>
      <c r="Z310" s="15"/>
      <c r="AA310" s="79" t="s">
        <v>3072</v>
      </c>
      <c r="AB310" s="15"/>
      <c r="AC310" s="76"/>
      <c r="AD310" s="76"/>
      <c r="AE310" s="76"/>
      <c r="AF310" s="76"/>
      <c r="AG310" s="76"/>
      <c r="AH310" s="76"/>
      <c r="AI310" s="76"/>
    </row>
    <row r="311" spans="1:35" ht="26.25" customHeight="1" x14ac:dyDescent="0.3">
      <c r="A311" s="15">
        <v>310</v>
      </c>
      <c r="B311" s="15" t="s">
        <v>2730</v>
      </c>
      <c r="C311" s="15" t="s">
        <v>2731</v>
      </c>
      <c r="D311" s="15" t="s">
        <v>3145</v>
      </c>
      <c r="E311" s="15" t="s">
        <v>3162</v>
      </c>
      <c r="F311" s="15"/>
      <c r="G311" s="15"/>
      <c r="H311" s="72" t="s">
        <v>7377</v>
      </c>
      <c r="I311" s="331">
        <v>354370</v>
      </c>
      <c r="J311" s="331">
        <v>1217516</v>
      </c>
      <c r="K311" s="15"/>
      <c r="L311" s="79" t="s">
        <v>2719</v>
      </c>
      <c r="M311" s="15"/>
      <c r="N311" s="15"/>
      <c r="O311" s="15"/>
      <c r="P311" s="79" t="s">
        <v>3173</v>
      </c>
      <c r="Q311" s="79" t="s">
        <v>3070</v>
      </c>
      <c r="R311" s="79" t="s">
        <v>3153</v>
      </c>
      <c r="S311" s="15"/>
      <c r="T311" s="15"/>
      <c r="U311" s="15"/>
      <c r="V311" s="15"/>
      <c r="W311" s="15"/>
      <c r="X311" s="15"/>
      <c r="Y311" s="79" t="s">
        <v>2740</v>
      </c>
      <c r="Z311" s="15"/>
      <c r="AA311" s="79" t="s">
        <v>3072</v>
      </c>
      <c r="AB311" s="15"/>
      <c r="AC311" s="76"/>
      <c r="AD311" s="76"/>
      <c r="AE311" s="76"/>
      <c r="AF311" s="76"/>
      <c r="AG311" s="76"/>
      <c r="AH311" s="76"/>
      <c r="AI311" s="76"/>
    </row>
    <row r="312" spans="1:35" ht="26.25" customHeight="1" x14ac:dyDescent="0.3">
      <c r="A312" s="15">
        <v>311</v>
      </c>
      <c r="B312" s="15" t="s">
        <v>2730</v>
      </c>
      <c r="C312" s="15" t="s">
        <v>2731</v>
      </c>
      <c r="D312" s="15" t="s">
        <v>3145</v>
      </c>
      <c r="E312" s="15" t="s">
        <v>3174</v>
      </c>
      <c r="F312" s="15"/>
      <c r="G312" s="15"/>
      <c r="H312" s="72" t="s">
        <v>7378</v>
      </c>
      <c r="I312" s="330">
        <v>355710</v>
      </c>
      <c r="J312" s="330">
        <v>1220529</v>
      </c>
      <c r="K312" s="15"/>
      <c r="L312" s="73" t="s">
        <v>440</v>
      </c>
      <c r="M312" s="15"/>
      <c r="N312" s="15"/>
      <c r="O312" s="15"/>
      <c r="P312" s="73" t="s">
        <v>3175</v>
      </c>
      <c r="Q312" s="80" t="s">
        <v>2735</v>
      </c>
      <c r="R312" s="73" t="s">
        <v>3023</v>
      </c>
      <c r="S312" s="15"/>
      <c r="T312" s="15"/>
      <c r="U312" s="15"/>
      <c r="V312" s="15"/>
      <c r="W312" s="15"/>
      <c r="X312" s="15"/>
      <c r="Y312" s="75" t="s">
        <v>2740</v>
      </c>
      <c r="Z312" s="15"/>
      <c r="AA312" s="75" t="s">
        <v>2738</v>
      </c>
      <c r="AB312" s="15"/>
      <c r="AC312" s="76"/>
      <c r="AD312" s="76"/>
      <c r="AE312" s="76"/>
      <c r="AF312" s="76"/>
      <c r="AG312" s="76"/>
      <c r="AH312" s="76"/>
      <c r="AI312" s="76"/>
    </row>
    <row r="313" spans="1:35" ht="26.25" customHeight="1" x14ac:dyDescent="0.3">
      <c r="A313" s="15">
        <v>312</v>
      </c>
      <c r="B313" s="15" t="s">
        <v>2730</v>
      </c>
      <c r="C313" s="15" t="s">
        <v>2731</v>
      </c>
      <c r="D313" s="15" t="s">
        <v>3145</v>
      </c>
      <c r="E313" s="15" t="s">
        <v>3174</v>
      </c>
      <c r="F313" s="15"/>
      <c r="G313" s="15"/>
      <c r="H313" s="72" t="s">
        <v>7379</v>
      </c>
      <c r="I313" s="330">
        <v>355652</v>
      </c>
      <c r="J313" s="330">
        <v>1220335</v>
      </c>
      <c r="K313" s="15"/>
      <c r="L313" s="73" t="s">
        <v>2719</v>
      </c>
      <c r="M313" s="15"/>
      <c r="N313" s="15"/>
      <c r="O313" s="15"/>
      <c r="P313" s="73" t="s">
        <v>3176</v>
      </c>
      <c r="Q313" s="73" t="s">
        <v>2997</v>
      </c>
      <c r="R313" s="73" t="s">
        <v>3019</v>
      </c>
      <c r="S313" s="15"/>
      <c r="T313" s="15"/>
      <c r="U313" s="15"/>
      <c r="V313" s="15"/>
      <c r="W313" s="15"/>
      <c r="X313" s="15"/>
      <c r="Y313" s="75" t="s">
        <v>3013</v>
      </c>
      <c r="Z313" s="15"/>
      <c r="AA313" s="75" t="s">
        <v>3072</v>
      </c>
      <c r="AB313" s="15"/>
      <c r="AC313" s="76"/>
      <c r="AD313" s="76"/>
      <c r="AE313" s="76"/>
      <c r="AF313" s="76"/>
      <c r="AG313" s="76"/>
      <c r="AH313" s="76"/>
      <c r="AI313" s="76"/>
    </row>
    <row r="314" spans="1:35" ht="26.25" customHeight="1" x14ac:dyDescent="0.3">
      <c r="A314" s="15">
        <v>313</v>
      </c>
      <c r="B314" s="15" t="s">
        <v>2730</v>
      </c>
      <c r="C314" s="15" t="s">
        <v>2731</v>
      </c>
      <c r="D314" s="15" t="s">
        <v>3145</v>
      </c>
      <c r="E314" s="15" t="s">
        <v>3174</v>
      </c>
      <c r="F314" s="15"/>
      <c r="G314" s="15"/>
      <c r="H314" s="72" t="s">
        <v>7380</v>
      </c>
      <c r="I314" s="330">
        <v>355691</v>
      </c>
      <c r="J314" s="330">
        <v>1220258</v>
      </c>
      <c r="K314" s="15"/>
      <c r="L314" s="73" t="s">
        <v>440</v>
      </c>
      <c r="M314" s="15"/>
      <c r="N314" s="15"/>
      <c r="O314" s="15"/>
      <c r="P314" s="73" t="s">
        <v>3177</v>
      </c>
      <c r="Q314" s="73" t="s">
        <v>2735</v>
      </c>
      <c r="R314" s="73" t="s">
        <v>2800</v>
      </c>
      <c r="S314" s="15"/>
      <c r="T314" s="15"/>
      <c r="U314" s="15"/>
      <c r="V314" s="15"/>
      <c r="W314" s="15"/>
      <c r="X314" s="15"/>
      <c r="Y314" s="75" t="s">
        <v>2740</v>
      </c>
      <c r="Z314" s="15"/>
      <c r="AA314" s="75" t="s">
        <v>2738</v>
      </c>
      <c r="AB314" s="15"/>
      <c r="AC314" s="76"/>
      <c r="AD314" s="76"/>
      <c r="AE314" s="76"/>
      <c r="AF314" s="76"/>
      <c r="AG314" s="76"/>
      <c r="AH314" s="76"/>
      <c r="AI314" s="76"/>
    </row>
    <row r="315" spans="1:35" ht="26.25" customHeight="1" x14ac:dyDescent="0.3">
      <c r="A315" s="15">
        <v>314</v>
      </c>
      <c r="B315" s="15" t="s">
        <v>2730</v>
      </c>
      <c r="C315" s="15" t="s">
        <v>2731</v>
      </c>
      <c r="D315" s="15" t="s">
        <v>3145</v>
      </c>
      <c r="E315" s="15" t="s">
        <v>3174</v>
      </c>
      <c r="F315" s="15"/>
      <c r="G315" s="15"/>
      <c r="H315" s="72" t="s">
        <v>7381</v>
      </c>
      <c r="I315" s="330">
        <v>355621</v>
      </c>
      <c r="J315" s="330">
        <v>1220237</v>
      </c>
      <c r="K315" s="15"/>
      <c r="L315" s="73" t="s">
        <v>3147</v>
      </c>
      <c r="M315" s="15"/>
      <c r="N315" s="15"/>
      <c r="O315" s="15"/>
      <c r="P315" s="73" t="s">
        <v>3178</v>
      </c>
      <c r="Q315" s="73" t="s">
        <v>2735</v>
      </c>
      <c r="R315" s="73" t="s">
        <v>3017</v>
      </c>
      <c r="S315" s="15"/>
      <c r="T315" s="15"/>
      <c r="U315" s="15"/>
      <c r="V315" s="15"/>
      <c r="W315" s="15"/>
      <c r="X315" s="15"/>
      <c r="Y315" s="75" t="s">
        <v>3043</v>
      </c>
      <c r="Z315" s="15"/>
      <c r="AA315" s="75" t="s">
        <v>2759</v>
      </c>
      <c r="AB315" s="15"/>
      <c r="AC315" s="76"/>
      <c r="AD315" s="76"/>
      <c r="AE315" s="76"/>
      <c r="AF315" s="76"/>
      <c r="AG315" s="76"/>
      <c r="AH315" s="76"/>
      <c r="AI315" s="76"/>
    </row>
    <row r="316" spans="1:35" ht="26.25" customHeight="1" x14ac:dyDescent="0.3">
      <c r="A316" s="15">
        <v>315</v>
      </c>
      <c r="B316" s="15" t="s">
        <v>2730</v>
      </c>
      <c r="C316" s="15" t="s">
        <v>2731</v>
      </c>
      <c r="D316" s="15" t="s">
        <v>3145</v>
      </c>
      <c r="E316" s="15" t="s">
        <v>3174</v>
      </c>
      <c r="F316" s="15"/>
      <c r="G316" s="15"/>
      <c r="H316" s="72" t="s">
        <v>7382</v>
      </c>
      <c r="I316" s="330">
        <v>355590</v>
      </c>
      <c r="J316" s="330">
        <v>1220174</v>
      </c>
      <c r="K316" s="15"/>
      <c r="L316" s="73" t="s">
        <v>440</v>
      </c>
      <c r="M316" s="15"/>
      <c r="N316" s="15"/>
      <c r="O316" s="15"/>
      <c r="P316" s="73" t="s">
        <v>3179</v>
      </c>
      <c r="Q316" s="73" t="s">
        <v>2735</v>
      </c>
      <c r="R316" s="73" t="s">
        <v>2747</v>
      </c>
      <c r="S316" s="15"/>
      <c r="T316" s="15"/>
      <c r="U316" s="15"/>
      <c r="V316" s="15"/>
      <c r="W316" s="15"/>
      <c r="X316" s="15"/>
      <c r="Y316" s="75" t="s">
        <v>2737</v>
      </c>
      <c r="Z316" s="15"/>
      <c r="AA316" s="75" t="s">
        <v>2759</v>
      </c>
      <c r="AB316" s="15"/>
      <c r="AC316" s="76"/>
      <c r="AD316" s="76"/>
      <c r="AE316" s="76"/>
      <c r="AF316" s="76"/>
      <c r="AG316" s="76"/>
      <c r="AH316" s="76"/>
      <c r="AI316" s="76"/>
    </row>
    <row r="317" spans="1:35" ht="26.25" customHeight="1" x14ac:dyDescent="0.3">
      <c r="A317" s="15">
        <v>316</v>
      </c>
      <c r="B317" s="15" t="s">
        <v>2730</v>
      </c>
      <c r="C317" s="15" t="s">
        <v>2731</v>
      </c>
      <c r="D317" s="15" t="s">
        <v>3145</v>
      </c>
      <c r="E317" s="15" t="s">
        <v>3174</v>
      </c>
      <c r="F317" s="15"/>
      <c r="G317" s="15"/>
      <c r="H317" s="72" t="s">
        <v>7383</v>
      </c>
      <c r="I317" s="330">
        <v>355556</v>
      </c>
      <c r="J317" s="330">
        <v>1220165</v>
      </c>
      <c r="K317" s="15"/>
      <c r="L317" s="73" t="s">
        <v>3147</v>
      </c>
      <c r="M317" s="15"/>
      <c r="N317" s="15"/>
      <c r="O317" s="15"/>
      <c r="P317" s="79" t="s">
        <v>3180</v>
      </c>
      <c r="Q317" s="73" t="s">
        <v>2735</v>
      </c>
      <c r="R317" s="73" t="s">
        <v>2800</v>
      </c>
      <c r="S317" s="15"/>
      <c r="T317" s="15"/>
      <c r="U317" s="15"/>
      <c r="V317" s="15"/>
      <c r="W317" s="15"/>
      <c r="X317" s="15"/>
      <c r="Y317" s="75" t="s">
        <v>2737</v>
      </c>
      <c r="Z317" s="15"/>
      <c r="AA317" s="75" t="s">
        <v>2738</v>
      </c>
      <c r="AB317" s="15"/>
      <c r="AC317" s="76"/>
      <c r="AD317" s="76"/>
      <c r="AE317" s="76"/>
      <c r="AF317" s="76"/>
      <c r="AG317" s="76"/>
      <c r="AH317" s="76"/>
      <c r="AI317" s="76"/>
    </row>
    <row r="318" spans="1:35" ht="26.25" customHeight="1" x14ac:dyDescent="0.3">
      <c r="A318" s="15">
        <v>317</v>
      </c>
      <c r="B318" s="15" t="s">
        <v>2730</v>
      </c>
      <c r="C318" s="15" t="s">
        <v>2731</v>
      </c>
      <c r="D318" s="15" t="s">
        <v>3145</v>
      </c>
      <c r="E318" s="15" t="s">
        <v>3174</v>
      </c>
      <c r="F318" s="15"/>
      <c r="G318" s="15"/>
      <c r="H318" s="72" t="s">
        <v>7384</v>
      </c>
      <c r="I318" s="330">
        <v>355530</v>
      </c>
      <c r="J318" s="330">
        <v>1220155</v>
      </c>
      <c r="K318" s="15"/>
      <c r="L318" s="73" t="s">
        <v>3147</v>
      </c>
      <c r="M318" s="15"/>
      <c r="N318" s="15"/>
      <c r="O318" s="15"/>
      <c r="P318" s="73" t="s">
        <v>3181</v>
      </c>
      <c r="Q318" s="73" t="s">
        <v>2735</v>
      </c>
      <c r="R318" s="73" t="s">
        <v>3087</v>
      </c>
      <c r="S318" s="15"/>
      <c r="T318" s="15"/>
      <c r="U318" s="15"/>
      <c r="V318" s="15"/>
      <c r="W318" s="15"/>
      <c r="X318" s="15"/>
      <c r="Y318" s="75" t="s">
        <v>2740</v>
      </c>
      <c r="Z318" s="15"/>
      <c r="AA318" s="75" t="s">
        <v>2738</v>
      </c>
      <c r="AB318" s="15"/>
      <c r="AC318" s="76"/>
      <c r="AD318" s="76"/>
      <c r="AE318" s="76"/>
      <c r="AF318" s="76"/>
      <c r="AG318" s="76"/>
      <c r="AH318" s="76"/>
      <c r="AI318" s="76"/>
    </row>
    <row r="319" spans="1:35" ht="26.25" customHeight="1" x14ac:dyDescent="0.3">
      <c r="A319" s="15">
        <v>318</v>
      </c>
      <c r="B319" s="15" t="s">
        <v>2730</v>
      </c>
      <c r="C319" s="15" t="s">
        <v>2731</v>
      </c>
      <c r="D319" s="15" t="s">
        <v>3145</v>
      </c>
      <c r="E319" s="15" t="s">
        <v>3174</v>
      </c>
      <c r="F319" s="15"/>
      <c r="G319" s="15"/>
      <c r="H319" s="72" t="s">
        <v>7385</v>
      </c>
      <c r="I319" s="330">
        <v>355558</v>
      </c>
      <c r="J319" s="330">
        <v>1220100</v>
      </c>
      <c r="K319" s="15"/>
      <c r="L319" s="73" t="s">
        <v>440</v>
      </c>
      <c r="M319" s="15"/>
      <c r="N319" s="15"/>
      <c r="O319" s="15"/>
      <c r="P319" s="73" t="s">
        <v>3182</v>
      </c>
      <c r="Q319" s="73" t="s">
        <v>2735</v>
      </c>
      <c r="R319" s="74" t="s">
        <v>3144</v>
      </c>
      <c r="S319" s="15"/>
      <c r="T319" s="15"/>
      <c r="U319" s="15"/>
      <c r="V319" s="15"/>
      <c r="W319" s="15"/>
      <c r="X319" s="15"/>
      <c r="Y319" s="75" t="s">
        <v>2740</v>
      </c>
      <c r="Z319" s="15"/>
      <c r="AA319" s="75" t="s">
        <v>2738</v>
      </c>
      <c r="AB319" s="15"/>
      <c r="AC319" s="76"/>
      <c r="AD319" s="76"/>
      <c r="AE319" s="76"/>
      <c r="AF319" s="76"/>
      <c r="AG319" s="76"/>
      <c r="AH319" s="76"/>
      <c r="AI319" s="76"/>
    </row>
    <row r="320" spans="1:35" ht="26.25" customHeight="1" x14ac:dyDescent="0.3">
      <c r="A320" s="15">
        <v>319</v>
      </c>
      <c r="B320" s="15" t="s">
        <v>2730</v>
      </c>
      <c r="C320" s="15" t="s">
        <v>2731</v>
      </c>
      <c r="D320" s="15" t="s">
        <v>3145</v>
      </c>
      <c r="E320" s="15" t="s">
        <v>3174</v>
      </c>
      <c r="F320" s="15"/>
      <c r="G320" s="15"/>
      <c r="H320" s="72" t="s">
        <v>7386</v>
      </c>
      <c r="I320" s="330">
        <v>355488</v>
      </c>
      <c r="J320" s="330">
        <v>1220090</v>
      </c>
      <c r="K320" s="15"/>
      <c r="L320" s="73" t="s">
        <v>3147</v>
      </c>
      <c r="M320" s="15"/>
      <c r="N320" s="15"/>
      <c r="O320" s="15"/>
      <c r="P320" s="73" t="s">
        <v>3183</v>
      </c>
      <c r="Q320" s="73" t="s">
        <v>2735</v>
      </c>
      <c r="R320" s="73" t="s">
        <v>3019</v>
      </c>
      <c r="S320" s="15"/>
      <c r="T320" s="15"/>
      <c r="U320" s="15"/>
      <c r="V320" s="15"/>
      <c r="W320" s="15"/>
      <c r="X320" s="15"/>
      <c r="Y320" s="75" t="s">
        <v>3013</v>
      </c>
      <c r="Z320" s="15"/>
      <c r="AA320" s="75" t="s">
        <v>2738</v>
      </c>
      <c r="AB320" s="15"/>
      <c r="AC320" s="76"/>
      <c r="AD320" s="76"/>
      <c r="AE320" s="76"/>
      <c r="AF320" s="76"/>
      <c r="AG320" s="76"/>
      <c r="AH320" s="76"/>
      <c r="AI320" s="76"/>
    </row>
    <row r="321" spans="1:35" ht="26.25" customHeight="1" x14ac:dyDescent="0.3">
      <c r="A321" s="15">
        <v>320</v>
      </c>
      <c r="B321" s="15" t="s">
        <v>2730</v>
      </c>
      <c r="C321" s="15" t="s">
        <v>2731</v>
      </c>
      <c r="D321" s="15" t="s">
        <v>3145</v>
      </c>
      <c r="E321" s="15" t="s">
        <v>3174</v>
      </c>
      <c r="F321" s="15"/>
      <c r="G321" s="15"/>
      <c r="H321" s="72" t="s">
        <v>7387</v>
      </c>
      <c r="I321" s="330">
        <v>355390</v>
      </c>
      <c r="J321" s="330">
        <v>1220023</v>
      </c>
      <c r="K321" s="15"/>
      <c r="L321" s="73" t="s">
        <v>2719</v>
      </c>
      <c r="M321" s="15"/>
      <c r="N321" s="15"/>
      <c r="O321" s="15"/>
      <c r="P321" s="73" t="s">
        <v>3184</v>
      </c>
      <c r="Q321" s="73" t="s">
        <v>2997</v>
      </c>
      <c r="R321" s="73" t="s">
        <v>2747</v>
      </c>
      <c r="S321" s="15"/>
      <c r="T321" s="15"/>
      <c r="U321" s="15"/>
      <c r="V321" s="15"/>
      <c r="W321" s="15"/>
      <c r="X321" s="15"/>
      <c r="Y321" s="75" t="s">
        <v>2740</v>
      </c>
      <c r="Z321" s="15"/>
      <c r="AA321" s="75" t="s">
        <v>3072</v>
      </c>
      <c r="AB321" s="15"/>
      <c r="AC321" s="76"/>
      <c r="AD321" s="76"/>
      <c r="AE321" s="76"/>
      <c r="AF321" s="76"/>
      <c r="AG321" s="76"/>
      <c r="AH321" s="76"/>
      <c r="AI321" s="76"/>
    </row>
    <row r="322" spans="1:35" ht="26.25" customHeight="1" x14ac:dyDescent="0.3">
      <c r="A322" s="15">
        <v>321</v>
      </c>
      <c r="B322" s="15" t="s">
        <v>2730</v>
      </c>
      <c r="C322" s="15" t="s">
        <v>2731</v>
      </c>
      <c r="D322" s="15" t="s">
        <v>3145</v>
      </c>
      <c r="E322" s="15" t="s">
        <v>3174</v>
      </c>
      <c r="F322" s="15"/>
      <c r="G322" s="15"/>
      <c r="H322" s="72" t="s">
        <v>7388</v>
      </c>
      <c r="I322" s="330">
        <v>355407</v>
      </c>
      <c r="J322" s="330">
        <v>1219968</v>
      </c>
      <c r="K322" s="15"/>
      <c r="L322" s="73" t="s">
        <v>440</v>
      </c>
      <c r="M322" s="15"/>
      <c r="N322" s="15"/>
      <c r="O322" s="15"/>
      <c r="P322" s="73" t="s">
        <v>3185</v>
      </c>
      <c r="Q322" s="73" t="s">
        <v>2735</v>
      </c>
      <c r="R322" s="73" t="s">
        <v>2747</v>
      </c>
      <c r="S322" s="15"/>
      <c r="T322" s="15"/>
      <c r="U322" s="15"/>
      <c r="V322" s="15"/>
      <c r="W322" s="15"/>
      <c r="X322" s="15"/>
      <c r="Y322" s="75" t="s">
        <v>2740</v>
      </c>
      <c r="Z322" s="15"/>
      <c r="AA322" s="75" t="s">
        <v>2738</v>
      </c>
      <c r="AB322" s="15"/>
      <c r="AC322" s="76"/>
      <c r="AD322" s="76"/>
      <c r="AE322" s="76"/>
      <c r="AF322" s="76"/>
      <c r="AG322" s="76"/>
      <c r="AH322" s="76"/>
      <c r="AI322" s="76"/>
    </row>
    <row r="323" spans="1:35" ht="26.25" customHeight="1" x14ac:dyDescent="0.3">
      <c r="A323" s="15">
        <v>322</v>
      </c>
      <c r="B323" s="15" t="s">
        <v>2730</v>
      </c>
      <c r="C323" s="15" t="s">
        <v>2731</v>
      </c>
      <c r="D323" s="15" t="s">
        <v>3145</v>
      </c>
      <c r="E323" s="15" t="s">
        <v>3174</v>
      </c>
      <c r="F323" s="15"/>
      <c r="G323" s="15"/>
      <c r="H323" s="72" t="s">
        <v>7389</v>
      </c>
      <c r="I323" s="330">
        <v>355302</v>
      </c>
      <c r="J323" s="330">
        <v>1219930</v>
      </c>
      <c r="K323" s="15"/>
      <c r="L323" s="73" t="s">
        <v>2719</v>
      </c>
      <c r="M323" s="15"/>
      <c r="N323" s="15"/>
      <c r="O323" s="15"/>
      <c r="P323" s="73" t="s">
        <v>3186</v>
      </c>
      <c r="Q323" s="73" t="s">
        <v>3070</v>
      </c>
      <c r="R323" s="73" t="s">
        <v>3019</v>
      </c>
      <c r="S323" s="15"/>
      <c r="T323" s="15"/>
      <c r="U323" s="15"/>
      <c r="V323" s="15"/>
      <c r="W323" s="15"/>
      <c r="X323" s="15"/>
      <c r="Y323" s="75" t="s">
        <v>2737</v>
      </c>
      <c r="Z323" s="15"/>
      <c r="AA323" s="75" t="s">
        <v>3072</v>
      </c>
      <c r="AB323" s="15"/>
      <c r="AC323" s="76"/>
      <c r="AD323" s="76"/>
      <c r="AE323" s="76"/>
      <c r="AF323" s="76"/>
      <c r="AG323" s="76"/>
      <c r="AH323" s="76"/>
      <c r="AI323" s="76"/>
    </row>
    <row r="324" spans="1:35" ht="26.25" customHeight="1" x14ac:dyDescent="0.3">
      <c r="A324" s="15">
        <v>323</v>
      </c>
      <c r="B324" s="15" t="s">
        <v>2730</v>
      </c>
      <c r="C324" s="15" t="s">
        <v>2731</v>
      </c>
      <c r="D324" s="15" t="s">
        <v>3145</v>
      </c>
      <c r="E324" s="15" t="s">
        <v>3174</v>
      </c>
      <c r="F324" s="15"/>
      <c r="G324" s="15"/>
      <c r="H324" s="72" t="s">
        <v>7390</v>
      </c>
      <c r="I324" s="330">
        <v>355184</v>
      </c>
      <c r="J324" s="330">
        <v>1219849</v>
      </c>
      <c r="K324" s="15"/>
      <c r="L324" s="73" t="s">
        <v>2719</v>
      </c>
      <c r="M324" s="15"/>
      <c r="N324" s="15"/>
      <c r="O324" s="15"/>
      <c r="P324" s="73" t="s">
        <v>3187</v>
      </c>
      <c r="Q324" s="73" t="s">
        <v>3070</v>
      </c>
      <c r="R324" s="73" t="s">
        <v>2800</v>
      </c>
      <c r="S324" s="15"/>
      <c r="T324" s="15"/>
      <c r="U324" s="15"/>
      <c r="V324" s="15"/>
      <c r="W324" s="15"/>
      <c r="X324" s="15"/>
      <c r="Y324" s="75" t="s">
        <v>2737</v>
      </c>
      <c r="Z324" s="15"/>
      <c r="AA324" s="75" t="s">
        <v>3072</v>
      </c>
      <c r="AB324" s="15"/>
      <c r="AC324" s="76"/>
      <c r="AD324" s="76"/>
      <c r="AE324" s="76"/>
      <c r="AF324" s="76"/>
      <c r="AG324" s="76"/>
      <c r="AH324" s="76"/>
      <c r="AI324" s="76"/>
    </row>
    <row r="325" spans="1:35" ht="26.25" customHeight="1" x14ac:dyDescent="0.3">
      <c r="A325" s="15">
        <v>324</v>
      </c>
      <c r="B325" s="15" t="s">
        <v>2730</v>
      </c>
      <c r="C325" s="15" t="s">
        <v>2731</v>
      </c>
      <c r="D325" s="15" t="s">
        <v>3145</v>
      </c>
      <c r="E325" s="15" t="s">
        <v>3188</v>
      </c>
      <c r="F325" s="15"/>
      <c r="G325" s="15"/>
      <c r="H325" s="72" t="s">
        <v>7391</v>
      </c>
      <c r="I325" s="331">
        <v>357848</v>
      </c>
      <c r="J325" s="331">
        <v>1221768</v>
      </c>
      <c r="K325" s="15"/>
      <c r="L325" s="79" t="s">
        <v>440</v>
      </c>
      <c r="M325" s="15"/>
      <c r="N325" s="15"/>
      <c r="O325" s="15"/>
      <c r="P325" s="79" t="s">
        <v>3189</v>
      </c>
      <c r="Q325" s="85" t="s">
        <v>2735</v>
      </c>
      <c r="R325" s="79" t="s">
        <v>3153</v>
      </c>
      <c r="S325" s="15"/>
      <c r="T325" s="15"/>
      <c r="U325" s="15"/>
      <c r="V325" s="15"/>
      <c r="W325" s="15"/>
      <c r="X325" s="15"/>
      <c r="Y325" s="79" t="s">
        <v>2995</v>
      </c>
      <c r="Z325" s="15"/>
      <c r="AA325" s="79" t="s">
        <v>2738</v>
      </c>
      <c r="AB325" s="15"/>
      <c r="AC325" s="76"/>
      <c r="AD325" s="76"/>
      <c r="AE325" s="76"/>
      <c r="AF325" s="76"/>
      <c r="AG325" s="76"/>
      <c r="AH325" s="76"/>
      <c r="AI325" s="76"/>
    </row>
    <row r="326" spans="1:35" ht="26.25" customHeight="1" x14ac:dyDescent="0.3">
      <c r="A326" s="15">
        <v>325</v>
      </c>
      <c r="B326" s="15" t="s">
        <v>2730</v>
      </c>
      <c r="C326" s="15" t="s">
        <v>2731</v>
      </c>
      <c r="D326" s="15" t="s">
        <v>3145</v>
      </c>
      <c r="E326" s="15" t="s">
        <v>3188</v>
      </c>
      <c r="F326" s="15"/>
      <c r="G326" s="15"/>
      <c r="H326" s="72" t="s">
        <v>7392</v>
      </c>
      <c r="I326" s="331">
        <v>357833</v>
      </c>
      <c r="J326" s="331">
        <v>1221794</v>
      </c>
      <c r="K326" s="15"/>
      <c r="L326" s="79" t="s">
        <v>440</v>
      </c>
      <c r="M326" s="15"/>
      <c r="N326" s="15"/>
      <c r="O326" s="15"/>
      <c r="P326" s="79" t="s">
        <v>3190</v>
      </c>
      <c r="Q326" s="79" t="s">
        <v>2735</v>
      </c>
      <c r="R326" s="79" t="s">
        <v>3137</v>
      </c>
      <c r="S326" s="15"/>
      <c r="T326" s="15"/>
      <c r="U326" s="15"/>
      <c r="V326" s="15"/>
      <c r="W326" s="15"/>
      <c r="X326" s="15"/>
      <c r="Y326" s="79" t="s">
        <v>2995</v>
      </c>
      <c r="Z326" s="15"/>
      <c r="AA326" s="79" t="s">
        <v>2738</v>
      </c>
      <c r="AB326" s="15"/>
      <c r="AC326" s="76"/>
      <c r="AD326" s="76"/>
      <c r="AE326" s="76"/>
      <c r="AF326" s="76"/>
      <c r="AG326" s="76"/>
      <c r="AH326" s="76"/>
      <c r="AI326" s="76"/>
    </row>
    <row r="327" spans="1:35" ht="26.25" customHeight="1" x14ac:dyDescent="0.3">
      <c r="A327" s="15">
        <v>326</v>
      </c>
      <c r="B327" s="15" t="s">
        <v>2730</v>
      </c>
      <c r="C327" s="15" t="s">
        <v>2731</v>
      </c>
      <c r="D327" s="15" t="s">
        <v>3145</v>
      </c>
      <c r="E327" s="15" t="s">
        <v>3188</v>
      </c>
      <c r="F327" s="15"/>
      <c r="G327" s="15"/>
      <c r="H327" s="72" t="s">
        <v>7393</v>
      </c>
      <c r="I327" s="331">
        <v>357789</v>
      </c>
      <c r="J327" s="331">
        <v>1221806</v>
      </c>
      <c r="K327" s="15"/>
      <c r="L327" s="79" t="s">
        <v>440</v>
      </c>
      <c r="M327" s="15"/>
      <c r="N327" s="15"/>
      <c r="O327" s="15"/>
      <c r="P327" s="79" t="s">
        <v>3191</v>
      </c>
      <c r="Q327" s="79" t="s">
        <v>2735</v>
      </c>
      <c r="R327" s="79" t="s">
        <v>3149</v>
      </c>
      <c r="S327" s="15"/>
      <c r="T327" s="15"/>
      <c r="U327" s="15"/>
      <c r="V327" s="15"/>
      <c r="W327" s="15"/>
      <c r="X327" s="15"/>
      <c r="Y327" s="79" t="s">
        <v>2740</v>
      </c>
      <c r="Z327" s="15"/>
      <c r="AA327" s="79" t="s">
        <v>2738</v>
      </c>
      <c r="AB327" s="15"/>
      <c r="AC327" s="76"/>
      <c r="AD327" s="76"/>
      <c r="AE327" s="76"/>
      <c r="AF327" s="76"/>
      <c r="AG327" s="76"/>
      <c r="AH327" s="76"/>
      <c r="AI327" s="76"/>
    </row>
    <row r="328" spans="1:35" ht="26.25" customHeight="1" x14ac:dyDescent="0.3">
      <c r="A328" s="15">
        <v>327</v>
      </c>
      <c r="B328" s="15" t="s">
        <v>2730</v>
      </c>
      <c r="C328" s="15" t="s">
        <v>2731</v>
      </c>
      <c r="D328" s="15" t="s">
        <v>3145</v>
      </c>
      <c r="E328" s="15" t="s">
        <v>3188</v>
      </c>
      <c r="F328" s="15"/>
      <c r="G328" s="15"/>
      <c r="H328" s="72" t="s">
        <v>7394</v>
      </c>
      <c r="I328" s="331">
        <v>357742</v>
      </c>
      <c r="J328" s="331">
        <v>1221826</v>
      </c>
      <c r="K328" s="15"/>
      <c r="L328" s="79" t="s">
        <v>3147</v>
      </c>
      <c r="M328" s="15"/>
      <c r="N328" s="15"/>
      <c r="O328" s="15"/>
      <c r="P328" s="79" t="s">
        <v>3192</v>
      </c>
      <c r="Q328" s="79" t="s">
        <v>2735</v>
      </c>
      <c r="R328" s="79" t="s">
        <v>3137</v>
      </c>
      <c r="S328" s="15"/>
      <c r="T328" s="15"/>
      <c r="U328" s="15"/>
      <c r="V328" s="15"/>
      <c r="W328" s="15"/>
      <c r="X328" s="15"/>
      <c r="Y328" s="79" t="s">
        <v>2740</v>
      </c>
      <c r="Z328" s="15"/>
      <c r="AA328" s="79" t="s">
        <v>2738</v>
      </c>
      <c r="AB328" s="15"/>
      <c r="AC328" s="76"/>
      <c r="AD328" s="76"/>
      <c r="AE328" s="76"/>
      <c r="AF328" s="76"/>
      <c r="AG328" s="76"/>
      <c r="AH328" s="76"/>
      <c r="AI328" s="76"/>
    </row>
    <row r="329" spans="1:35" ht="26.25" customHeight="1" x14ac:dyDescent="0.3">
      <c r="A329" s="15">
        <v>328</v>
      </c>
      <c r="B329" s="15" t="s">
        <v>2730</v>
      </c>
      <c r="C329" s="15" t="s">
        <v>2731</v>
      </c>
      <c r="D329" s="15" t="s">
        <v>3145</v>
      </c>
      <c r="E329" s="15" t="s">
        <v>3188</v>
      </c>
      <c r="F329" s="15"/>
      <c r="G329" s="15"/>
      <c r="H329" s="72" t="s">
        <v>7395</v>
      </c>
      <c r="I329" s="331">
        <v>357748</v>
      </c>
      <c r="J329" s="331">
        <v>1221705</v>
      </c>
      <c r="K329" s="15"/>
      <c r="L329" s="79" t="s">
        <v>2719</v>
      </c>
      <c r="M329" s="15"/>
      <c r="N329" s="15"/>
      <c r="O329" s="15"/>
      <c r="P329" s="79" t="s">
        <v>3193</v>
      </c>
      <c r="Q329" s="79" t="s">
        <v>2997</v>
      </c>
      <c r="R329" s="79" t="s">
        <v>3157</v>
      </c>
      <c r="S329" s="15"/>
      <c r="T329" s="15"/>
      <c r="U329" s="15"/>
      <c r="V329" s="15"/>
      <c r="W329" s="15"/>
      <c r="X329" s="15"/>
      <c r="Y329" s="79" t="s">
        <v>3194</v>
      </c>
      <c r="Z329" s="15"/>
      <c r="AA329" s="79" t="s">
        <v>3072</v>
      </c>
      <c r="AB329" s="15"/>
      <c r="AC329" s="76"/>
      <c r="AD329" s="76"/>
      <c r="AE329" s="76"/>
      <c r="AF329" s="76"/>
      <c r="AG329" s="76"/>
      <c r="AH329" s="76"/>
      <c r="AI329" s="76"/>
    </row>
    <row r="330" spans="1:35" ht="26.25" customHeight="1" x14ac:dyDescent="0.3">
      <c r="A330" s="15">
        <v>329</v>
      </c>
      <c r="B330" s="15" t="s">
        <v>2730</v>
      </c>
      <c r="C330" s="15" t="s">
        <v>2731</v>
      </c>
      <c r="D330" s="15" t="s">
        <v>3145</v>
      </c>
      <c r="E330" s="15" t="s">
        <v>3188</v>
      </c>
      <c r="F330" s="15"/>
      <c r="G330" s="15"/>
      <c r="H330" s="72" t="s">
        <v>7396</v>
      </c>
      <c r="I330" s="331">
        <v>357739</v>
      </c>
      <c r="J330" s="331">
        <v>1221739</v>
      </c>
      <c r="K330" s="15"/>
      <c r="L330" s="79" t="s">
        <v>440</v>
      </c>
      <c r="M330" s="15"/>
      <c r="N330" s="15"/>
      <c r="O330" s="15"/>
      <c r="P330" s="79" t="s">
        <v>3195</v>
      </c>
      <c r="Q330" s="79" t="s">
        <v>2735</v>
      </c>
      <c r="R330" s="79" t="s">
        <v>3149</v>
      </c>
      <c r="S330" s="15"/>
      <c r="T330" s="15"/>
      <c r="U330" s="15"/>
      <c r="V330" s="15"/>
      <c r="W330" s="15"/>
      <c r="X330" s="15"/>
      <c r="Y330" s="79" t="s">
        <v>2737</v>
      </c>
      <c r="Z330" s="15"/>
      <c r="AA330" s="79" t="s">
        <v>2759</v>
      </c>
      <c r="AB330" s="15"/>
      <c r="AC330" s="76"/>
      <c r="AD330" s="76"/>
      <c r="AE330" s="76"/>
      <c r="AF330" s="76"/>
      <c r="AG330" s="76"/>
      <c r="AH330" s="76"/>
      <c r="AI330" s="76"/>
    </row>
    <row r="331" spans="1:35" ht="26.25" customHeight="1" x14ac:dyDescent="0.3">
      <c r="A331" s="15">
        <v>330</v>
      </c>
      <c r="B331" s="15" t="s">
        <v>2730</v>
      </c>
      <c r="C331" s="15" t="s">
        <v>2731</v>
      </c>
      <c r="D331" s="15" t="s">
        <v>3145</v>
      </c>
      <c r="E331" s="15" t="s">
        <v>3188</v>
      </c>
      <c r="F331" s="15"/>
      <c r="G331" s="15"/>
      <c r="H331" s="72" t="s">
        <v>7397</v>
      </c>
      <c r="I331" s="331">
        <v>356577</v>
      </c>
      <c r="J331" s="331">
        <v>1221694</v>
      </c>
      <c r="K331" s="15"/>
      <c r="L331" s="79" t="s">
        <v>440</v>
      </c>
      <c r="M331" s="15"/>
      <c r="N331" s="15"/>
      <c r="O331" s="15"/>
      <c r="P331" s="79" t="s">
        <v>3196</v>
      </c>
      <c r="Q331" s="79" t="s">
        <v>2735</v>
      </c>
      <c r="R331" s="79" t="s">
        <v>3149</v>
      </c>
      <c r="S331" s="15"/>
      <c r="T331" s="15"/>
      <c r="U331" s="15"/>
      <c r="V331" s="15"/>
      <c r="W331" s="15"/>
      <c r="X331" s="15"/>
      <c r="Y331" s="79" t="s">
        <v>2740</v>
      </c>
      <c r="Z331" s="15"/>
      <c r="AA331" s="79" t="s">
        <v>2738</v>
      </c>
      <c r="AB331" s="15"/>
      <c r="AC331" s="76"/>
      <c r="AD331" s="76"/>
      <c r="AE331" s="76"/>
      <c r="AF331" s="76"/>
      <c r="AG331" s="76"/>
      <c r="AH331" s="76"/>
      <c r="AI331" s="76"/>
    </row>
    <row r="332" spans="1:35" ht="26.25" customHeight="1" x14ac:dyDescent="0.3">
      <c r="A332" s="15">
        <v>331</v>
      </c>
      <c r="B332" s="15" t="s">
        <v>2730</v>
      </c>
      <c r="C332" s="15" t="s">
        <v>2731</v>
      </c>
      <c r="D332" s="15" t="s">
        <v>3145</v>
      </c>
      <c r="E332" s="15" t="s">
        <v>3188</v>
      </c>
      <c r="F332" s="15"/>
      <c r="G332" s="15"/>
      <c r="H332" s="72" t="s">
        <v>7398</v>
      </c>
      <c r="I332" s="331">
        <v>356533</v>
      </c>
      <c r="J332" s="331">
        <v>1221671</v>
      </c>
      <c r="K332" s="15"/>
      <c r="L332" s="79" t="s">
        <v>440</v>
      </c>
      <c r="M332" s="15"/>
      <c r="N332" s="15"/>
      <c r="O332" s="15"/>
      <c r="P332" s="79" t="s">
        <v>3197</v>
      </c>
      <c r="Q332" s="79" t="s">
        <v>2735</v>
      </c>
      <c r="R332" s="79" t="s">
        <v>3137</v>
      </c>
      <c r="S332" s="15"/>
      <c r="T332" s="15"/>
      <c r="U332" s="15"/>
      <c r="V332" s="15"/>
      <c r="W332" s="15"/>
      <c r="X332" s="15"/>
      <c r="Y332" s="79" t="s">
        <v>2740</v>
      </c>
      <c r="Z332" s="15"/>
      <c r="AA332" s="79" t="s">
        <v>2738</v>
      </c>
      <c r="AB332" s="15"/>
      <c r="AC332" s="76"/>
      <c r="AD332" s="76"/>
      <c r="AE332" s="76"/>
      <c r="AF332" s="76"/>
      <c r="AG332" s="76"/>
      <c r="AH332" s="76"/>
      <c r="AI332" s="76"/>
    </row>
    <row r="333" spans="1:35" ht="26.25" customHeight="1" x14ac:dyDescent="0.3">
      <c r="A333" s="15">
        <v>332</v>
      </c>
      <c r="B333" s="15" t="s">
        <v>2730</v>
      </c>
      <c r="C333" s="15" t="s">
        <v>2731</v>
      </c>
      <c r="D333" s="15" t="s">
        <v>3145</v>
      </c>
      <c r="E333" s="15" t="s">
        <v>3188</v>
      </c>
      <c r="F333" s="15"/>
      <c r="G333" s="15"/>
      <c r="H333" s="72" t="s">
        <v>7399</v>
      </c>
      <c r="I333" s="331">
        <v>356319</v>
      </c>
      <c r="J333" s="331">
        <v>1221675</v>
      </c>
      <c r="K333" s="15"/>
      <c r="L333" s="79" t="s">
        <v>440</v>
      </c>
      <c r="M333" s="15"/>
      <c r="N333" s="15"/>
      <c r="O333" s="15"/>
      <c r="P333" s="79" t="s">
        <v>3198</v>
      </c>
      <c r="Q333" s="79" t="s">
        <v>2735</v>
      </c>
      <c r="R333" s="79" t="s">
        <v>3157</v>
      </c>
      <c r="S333" s="15"/>
      <c r="T333" s="15"/>
      <c r="U333" s="15"/>
      <c r="V333" s="15"/>
      <c r="W333" s="15"/>
      <c r="X333" s="15"/>
      <c r="Y333" s="79" t="s">
        <v>2740</v>
      </c>
      <c r="Z333" s="15"/>
      <c r="AA333" s="79" t="s">
        <v>2738</v>
      </c>
      <c r="AB333" s="15"/>
      <c r="AC333" s="76"/>
      <c r="AD333" s="76"/>
      <c r="AE333" s="76"/>
      <c r="AF333" s="76"/>
      <c r="AG333" s="76"/>
      <c r="AH333" s="76"/>
      <c r="AI333" s="76"/>
    </row>
    <row r="334" spans="1:35" ht="26.25" customHeight="1" x14ac:dyDescent="0.3">
      <c r="A334" s="15">
        <v>333</v>
      </c>
      <c r="B334" s="15" t="s">
        <v>2730</v>
      </c>
      <c r="C334" s="15" t="s">
        <v>2731</v>
      </c>
      <c r="D334" s="15" t="s">
        <v>3145</v>
      </c>
      <c r="E334" s="15" t="s">
        <v>3199</v>
      </c>
      <c r="F334" s="15"/>
      <c r="G334" s="15"/>
      <c r="H334" s="72" t="s">
        <v>7400</v>
      </c>
      <c r="I334" s="333">
        <v>359344</v>
      </c>
      <c r="J334" s="333">
        <v>1221808</v>
      </c>
      <c r="K334" s="15"/>
      <c r="L334" s="75" t="s">
        <v>440</v>
      </c>
      <c r="M334" s="15"/>
      <c r="N334" s="15"/>
      <c r="O334" s="15"/>
      <c r="P334" s="75" t="s">
        <v>3200</v>
      </c>
      <c r="Q334" s="86" t="s">
        <v>2735</v>
      </c>
      <c r="R334" s="75" t="s">
        <v>3201</v>
      </c>
      <c r="S334" s="15"/>
      <c r="T334" s="15"/>
      <c r="U334" s="15"/>
      <c r="V334" s="15"/>
      <c r="W334" s="15"/>
      <c r="X334" s="15"/>
      <c r="Y334" s="75" t="s">
        <v>2740</v>
      </c>
      <c r="Z334" s="15"/>
      <c r="AA334" s="75" t="s">
        <v>2759</v>
      </c>
      <c r="AB334" s="15"/>
      <c r="AC334" s="76"/>
      <c r="AD334" s="76"/>
      <c r="AE334" s="76"/>
      <c r="AF334" s="76"/>
      <c r="AG334" s="76"/>
      <c r="AH334" s="76"/>
      <c r="AI334" s="76"/>
    </row>
    <row r="335" spans="1:35" ht="26.25" customHeight="1" x14ac:dyDescent="0.3">
      <c r="A335" s="15">
        <v>334</v>
      </c>
      <c r="B335" s="15" t="s">
        <v>2730</v>
      </c>
      <c r="C335" s="15" t="s">
        <v>2731</v>
      </c>
      <c r="D335" s="15" t="s">
        <v>3145</v>
      </c>
      <c r="E335" s="15" t="s">
        <v>3199</v>
      </c>
      <c r="F335" s="15"/>
      <c r="G335" s="15"/>
      <c r="H335" s="72" t="s">
        <v>7401</v>
      </c>
      <c r="I335" s="333">
        <v>359296</v>
      </c>
      <c r="J335" s="333">
        <v>1221762</v>
      </c>
      <c r="K335" s="15"/>
      <c r="L335" s="75" t="s">
        <v>2719</v>
      </c>
      <c r="M335" s="15"/>
      <c r="N335" s="15"/>
      <c r="O335" s="15"/>
      <c r="P335" s="75" t="s">
        <v>3202</v>
      </c>
      <c r="Q335" s="75" t="s">
        <v>3070</v>
      </c>
      <c r="R335" s="75" t="s">
        <v>3203</v>
      </c>
      <c r="S335" s="15"/>
      <c r="T335" s="15"/>
      <c r="U335" s="15"/>
      <c r="V335" s="15"/>
      <c r="W335" s="15"/>
      <c r="X335" s="15"/>
      <c r="Y335" s="75" t="s">
        <v>3013</v>
      </c>
      <c r="Z335" s="15"/>
      <c r="AA335" s="75" t="s">
        <v>3072</v>
      </c>
      <c r="AB335" s="15"/>
      <c r="AC335" s="76"/>
      <c r="AD335" s="76"/>
      <c r="AE335" s="76"/>
      <c r="AF335" s="76"/>
      <c r="AG335" s="76"/>
      <c r="AH335" s="76"/>
      <c r="AI335" s="76"/>
    </row>
    <row r="336" spans="1:35" ht="26.25" customHeight="1" x14ac:dyDescent="0.3">
      <c r="A336" s="15">
        <v>335</v>
      </c>
      <c r="B336" s="15" t="s">
        <v>2730</v>
      </c>
      <c r="C336" s="15" t="s">
        <v>2731</v>
      </c>
      <c r="D336" s="15" t="s">
        <v>3145</v>
      </c>
      <c r="E336" s="15" t="s">
        <v>3199</v>
      </c>
      <c r="F336" s="15"/>
      <c r="G336" s="15"/>
      <c r="H336" s="72" t="s">
        <v>7402</v>
      </c>
      <c r="I336" s="333">
        <v>359092</v>
      </c>
      <c r="J336" s="333">
        <v>1221737</v>
      </c>
      <c r="K336" s="15"/>
      <c r="L336" s="75" t="s">
        <v>440</v>
      </c>
      <c r="M336" s="15"/>
      <c r="N336" s="15"/>
      <c r="O336" s="15"/>
      <c r="P336" s="75" t="s">
        <v>3204</v>
      </c>
      <c r="Q336" s="75" t="s">
        <v>2735</v>
      </c>
      <c r="R336" s="75" t="s">
        <v>3201</v>
      </c>
      <c r="S336" s="15"/>
      <c r="T336" s="15"/>
      <c r="U336" s="15"/>
      <c r="V336" s="15"/>
      <c r="W336" s="15"/>
      <c r="X336" s="15"/>
      <c r="Y336" s="75" t="s">
        <v>2740</v>
      </c>
      <c r="Z336" s="15"/>
      <c r="AA336" s="75" t="s">
        <v>2738</v>
      </c>
      <c r="AB336" s="15"/>
      <c r="AC336" s="76"/>
      <c r="AD336" s="76"/>
      <c r="AE336" s="76"/>
      <c r="AF336" s="76"/>
      <c r="AG336" s="76"/>
      <c r="AH336" s="76"/>
      <c r="AI336" s="76"/>
    </row>
    <row r="337" spans="1:35" ht="26.25" customHeight="1" x14ac:dyDescent="0.3">
      <c r="A337" s="15">
        <v>336</v>
      </c>
      <c r="B337" s="15" t="s">
        <v>2730</v>
      </c>
      <c r="C337" s="15" t="s">
        <v>2731</v>
      </c>
      <c r="D337" s="15" t="s">
        <v>3145</v>
      </c>
      <c r="E337" s="15" t="s">
        <v>3199</v>
      </c>
      <c r="F337" s="15"/>
      <c r="G337" s="15"/>
      <c r="H337" s="72" t="s">
        <v>7403</v>
      </c>
      <c r="I337" s="333">
        <v>359084</v>
      </c>
      <c r="J337" s="333">
        <v>1221708</v>
      </c>
      <c r="K337" s="15"/>
      <c r="L337" s="75" t="s">
        <v>440</v>
      </c>
      <c r="M337" s="15"/>
      <c r="N337" s="15"/>
      <c r="O337" s="15"/>
      <c r="P337" s="75" t="s">
        <v>3205</v>
      </c>
      <c r="Q337" s="75" t="s">
        <v>2735</v>
      </c>
      <c r="R337" s="75" t="s">
        <v>3206</v>
      </c>
      <c r="S337" s="15"/>
      <c r="T337" s="15"/>
      <c r="U337" s="15"/>
      <c r="V337" s="15"/>
      <c r="W337" s="15"/>
      <c r="X337" s="15"/>
      <c r="Y337" s="75" t="s">
        <v>2740</v>
      </c>
      <c r="Z337" s="15"/>
      <c r="AA337" s="75" t="s">
        <v>2738</v>
      </c>
      <c r="AB337" s="15"/>
      <c r="AC337" s="76"/>
      <c r="AD337" s="76"/>
      <c r="AE337" s="76"/>
      <c r="AF337" s="76"/>
      <c r="AG337" s="76"/>
      <c r="AH337" s="76"/>
      <c r="AI337" s="76"/>
    </row>
    <row r="338" spans="1:35" ht="26.25" customHeight="1" x14ac:dyDescent="0.3">
      <c r="A338" s="15">
        <v>337</v>
      </c>
      <c r="B338" s="15" t="s">
        <v>2730</v>
      </c>
      <c r="C338" s="15" t="s">
        <v>2731</v>
      </c>
      <c r="D338" s="15" t="s">
        <v>3145</v>
      </c>
      <c r="E338" s="15" t="s">
        <v>3199</v>
      </c>
      <c r="F338" s="15"/>
      <c r="G338" s="15"/>
      <c r="H338" s="72" t="s">
        <v>7404</v>
      </c>
      <c r="I338" s="333">
        <v>359064</v>
      </c>
      <c r="J338" s="333">
        <v>1221694</v>
      </c>
      <c r="K338" s="15"/>
      <c r="L338" s="75" t="s">
        <v>440</v>
      </c>
      <c r="M338" s="15"/>
      <c r="N338" s="15"/>
      <c r="O338" s="15"/>
      <c r="P338" s="75" t="s">
        <v>3207</v>
      </c>
      <c r="Q338" s="75" t="s">
        <v>2735</v>
      </c>
      <c r="R338" s="75" t="s">
        <v>3206</v>
      </c>
      <c r="S338" s="15"/>
      <c r="T338" s="15"/>
      <c r="U338" s="15"/>
      <c r="V338" s="15"/>
      <c r="W338" s="15"/>
      <c r="X338" s="15"/>
      <c r="Y338" s="75" t="s">
        <v>2737</v>
      </c>
      <c r="Z338" s="15"/>
      <c r="AA338" s="75" t="s">
        <v>2738</v>
      </c>
      <c r="AB338" s="15"/>
      <c r="AC338" s="76"/>
      <c r="AD338" s="76"/>
      <c r="AE338" s="76"/>
      <c r="AF338" s="76"/>
      <c r="AG338" s="76"/>
      <c r="AH338" s="76"/>
      <c r="AI338" s="76"/>
    </row>
    <row r="339" spans="1:35" ht="26.25" customHeight="1" x14ac:dyDescent="0.3">
      <c r="A339" s="15">
        <v>338</v>
      </c>
      <c r="B339" s="15" t="s">
        <v>2730</v>
      </c>
      <c r="C339" s="15" t="s">
        <v>2731</v>
      </c>
      <c r="D339" s="15" t="s">
        <v>3145</v>
      </c>
      <c r="E339" s="15" t="s">
        <v>3199</v>
      </c>
      <c r="F339" s="15"/>
      <c r="G339" s="15"/>
      <c r="H339" s="72" t="s">
        <v>7405</v>
      </c>
      <c r="I339" s="333">
        <v>359061</v>
      </c>
      <c r="J339" s="333">
        <v>1221770</v>
      </c>
      <c r="K339" s="15"/>
      <c r="L339" s="75" t="s">
        <v>440</v>
      </c>
      <c r="M339" s="15"/>
      <c r="N339" s="15"/>
      <c r="O339" s="15"/>
      <c r="P339" s="75" t="s">
        <v>3208</v>
      </c>
      <c r="Q339" s="75" t="s">
        <v>2735</v>
      </c>
      <c r="R339" s="75" t="s">
        <v>3206</v>
      </c>
      <c r="S339" s="15"/>
      <c r="T339" s="15"/>
      <c r="U339" s="15"/>
      <c r="V339" s="15"/>
      <c r="W339" s="15"/>
      <c r="X339" s="15"/>
      <c r="Y339" s="75" t="s">
        <v>2737</v>
      </c>
      <c r="Z339" s="15"/>
      <c r="AA339" s="75" t="s">
        <v>2738</v>
      </c>
      <c r="AB339" s="15"/>
      <c r="AC339" s="76"/>
      <c r="AD339" s="76"/>
      <c r="AE339" s="76"/>
      <c r="AF339" s="76"/>
      <c r="AG339" s="76"/>
      <c r="AH339" s="76"/>
      <c r="AI339" s="76"/>
    </row>
    <row r="340" spans="1:35" ht="26.25" customHeight="1" x14ac:dyDescent="0.3">
      <c r="A340" s="15">
        <v>339</v>
      </c>
      <c r="B340" s="15" t="s">
        <v>2730</v>
      </c>
      <c r="C340" s="15" t="s">
        <v>2731</v>
      </c>
      <c r="D340" s="15" t="s">
        <v>3145</v>
      </c>
      <c r="E340" s="15" t="s">
        <v>3199</v>
      </c>
      <c r="F340" s="15"/>
      <c r="G340" s="15"/>
      <c r="H340" s="72" t="s">
        <v>7406</v>
      </c>
      <c r="I340" s="333">
        <v>358968</v>
      </c>
      <c r="J340" s="333">
        <v>1221746</v>
      </c>
      <c r="K340" s="15"/>
      <c r="L340" s="75" t="s">
        <v>440</v>
      </c>
      <c r="M340" s="15"/>
      <c r="N340" s="15"/>
      <c r="O340" s="15"/>
      <c r="P340" s="75" t="s">
        <v>3209</v>
      </c>
      <c r="Q340" s="75" t="s">
        <v>2735</v>
      </c>
      <c r="R340" s="75" t="s">
        <v>3210</v>
      </c>
      <c r="S340" s="15"/>
      <c r="T340" s="15"/>
      <c r="U340" s="15"/>
      <c r="V340" s="15"/>
      <c r="W340" s="15"/>
      <c r="X340" s="15"/>
      <c r="Y340" s="75" t="s">
        <v>2995</v>
      </c>
      <c r="Z340" s="15"/>
      <c r="AA340" s="75" t="s">
        <v>2738</v>
      </c>
      <c r="AB340" s="15"/>
      <c r="AC340" s="76"/>
      <c r="AD340" s="76"/>
      <c r="AE340" s="76"/>
      <c r="AF340" s="76"/>
      <c r="AG340" s="76"/>
      <c r="AH340" s="76"/>
      <c r="AI340" s="76"/>
    </row>
    <row r="341" spans="1:35" ht="26.25" customHeight="1" x14ac:dyDescent="0.3">
      <c r="A341" s="15">
        <v>340</v>
      </c>
      <c r="B341" s="15" t="s">
        <v>2730</v>
      </c>
      <c r="C341" s="15" t="s">
        <v>2731</v>
      </c>
      <c r="D341" s="15" t="s">
        <v>3145</v>
      </c>
      <c r="E341" s="15" t="s">
        <v>3199</v>
      </c>
      <c r="F341" s="15"/>
      <c r="G341" s="15"/>
      <c r="H341" s="72" t="s">
        <v>7407</v>
      </c>
      <c r="I341" s="333">
        <v>358931</v>
      </c>
      <c r="J341" s="333">
        <v>1221751</v>
      </c>
      <c r="K341" s="15"/>
      <c r="L341" s="75" t="s">
        <v>2719</v>
      </c>
      <c r="M341" s="15"/>
      <c r="N341" s="15"/>
      <c r="O341" s="15"/>
      <c r="P341" s="75" t="s">
        <v>3211</v>
      </c>
      <c r="Q341" s="75" t="s">
        <v>2997</v>
      </c>
      <c r="R341" s="75" t="s">
        <v>3203</v>
      </c>
      <c r="S341" s="15"/>
      <c r="T341" s="15"/>
      <c r="U341" s="15"/>
      <c r="V341" s="15"/>
      <c r="W341" s="15"/>
      <c r="X341" s="15"/>
      <c r="Y341" s="75" t="s">
        <v>3013</v>
      </c>
      <c r="Z341" s="15"/>
      <c r="AA341" s="75" t="s">
        <v>3072</v>
      </c>
      <c r="AB341" s="15"/>
      <c r="AC341" s="76"/>
      <c r="AD341" s="76"/>
      <c r="AE341" s="76"/>
      <c r="AF341" s="76"/>
      <c r="AG341" s="76"/>
      <c r="AH341" s="76"/>
      <c r="AI341" s="76"/>
    </row>
    <row r="342" spans="1:35" ht="26.25" customHeight="1" x14ac:dyDescent="0.3">
      <c r="A342" s="15">
        <v>341</v>
      </c>
      <c r="B342" s="15" t="s">
        <v>2730</v>
      </c>
      <c r="C342" s="15" t="s">
        <v>2731</v>
      </c>
      <c r="D342" s="15" t="s">
        <v>3145</v>
      </c>
      <c r="E342" s="15" t="s">
        <v>3199</v>
      </c>
      <c r="F342" s="15"/>
      <c r="G342" s="15"/>
      <c r="H342" s="72" t="s">
        <v>7408</v>
      </c>
      <c r="I342" s="333">
        <v>358357</v>
      </c>
      <c r="J342" s="333">
        <v>1222513</v>
      </c>
      <c r="K342" s="15"/>
      <c r="L342" s="75" t="s">
        <v>440</v>
      </c>
      <c r="M342" s="15"/>
      <c r="N342" s="15"/>
      <c r="O342" s="15"/>
      <c r="P342" s="75" t="s">
        <v>3212</v>
      </c>
      <c r="Q342" s="75" t="s">
        <v>2735</v>
      </c>
      <c r="R342" s="75" t="s">
        <v>3206</v>
      </c>
      <c r="S342" s="15"/>
      <c r="T342" s="15"/>
      <c r="U342" s="15"/>
      <c r="V342" s="15"/>
      <c r="W342" s="15"/>
      <c r="X342" s="15"/>
      <c r="Y342" s="75" t="s">
        <v>2995</v>
      </c>
      <c r="Z342" s="15"/>
      <c r="AA342" s="75" t="s">
        <v>2738</v>
      </c>
      <c r="AB342" s="15"/>
      <c r="AC342" s="76"/>
      <c r="AD342" s="76"/>
      <c r="AE342" s="76"/>
      <c r="AF342" s="76"/>
      <c r="AG342" s="76"/>
      <c r="AH342" s="76"/>
      <c r="AI342" s="76"/>
    </row>
    <row r="343" spans="1:35" ht="26.25" customHeight="1" x14ac:dyDescent="0.3">
      <c r="A343" s="15">
        <v>342</v>
      </c>
      <c r="B343" s="15" t="s">
        <v>2730</v>
      </c>
      <c r="C343" s="15" t="s">
        <v>2731</v>
      </c>
      <c r="D343" s="15" t="s">
        <v>3145</v>
      </c>
      <c r="E343" s="15" t="s">
        <v>3199</v>
      </c>
      <c r="F343" s="15"/>
      <c r="G343" s="15"/>
      <c r="H343" s="72" t="s">
        <v>7409</v>
      </c>
      <c r="I343" s="333">
        <v>358253</v>
      </c>
      <c r="J343" s="333">
        <v>1222651</v>
      </c>
      <c r="K343" s="15"/>
      <c r="L343" s="75" t="s">
        <v>440</v>
      </c>
      <c r="M343" s="15"/>
      <c r="N343" s="15"/>
      <c r="O343" s="15"/>
      <c r="P343" s="75" t="s">
        <v>3213</v>
      </c>
      <c r="Q343" s="75" t="s">
        <v>2735</v>
      </c>
      <c r="R343" s="75" t="s">
        <v>3203</v>
      </c>
      <c r="S343" s="15"/>
      <c r="T343" s="15"/>
      <c r="U343" s="15"/>
      <c r="V343" s="15"/>
      <c r="W343" s="15"/>
      <c r="X343" s="15"/>
      <c r="Y343" s="75" t="s">
        <v>2740</v>
      </c>
      <c r="Z343" s="15"/>
      <c r="AA343" s="75" t="s">
        <v>2738</v>
      </c>
      <c r="AB343" s="15"/>
      <c r="AC343" s="76"/>
      <c r="AD343" s="76"/>
      <c r="AE343" s="76"/>
      <c r="AF343" s="76"/>
      <c r="AG343" s="76"/>
      <c r="AH343" s="76"/>
      <c r="AI343" s="76"/>
    </row>
    <row r="344" spans="1:35" ht="26.25" customHeight="1" x14ac:dyDescent="0.3">
      <c r="A344" s="15">
        <v>343</v>
      </c>
      <c r="B344" s="15" t="s">
        <v>2730</v>
      </c>
      <c r="C344" s="15" t="s">
        <v>2731</v>
      </c>
      <c r="D344" s="15" t="s">
        <v>3145</v>
      </c>
      <c r="E344" s="15" t="s">
        <v>3199</v>
      </c>
      <c r="F344" s="15"/>
      <c r="G344" s="15"/>
      <c r="H344" s="72" t="s">
        <v>7410</v>
      </c>
      <c r="I344" s="333">
        <v>358221</v>
      </c>
      <c r="J344" s="333">
        <v>1222679</v>
      </c>
      <c r="K344" s="15"/>
      <c r="L344" s="75" t="s">
        <v>2719</v>
      </c>
      <c r="M344" s="15"/>
      <c r="N344" s="15"/>
      <c r="O344" s="15"/>
      <c r="P344" s="75" t="s">
        <v>3214</v>
      </c>
      <c r="Q344" s="75" t="s">
        <v>2997</v>
      </c>
      <c r="R344" s="75" t="s">
        <v>3215</v>
      </c>
      <c r="S344" s="15"/>
      <c r="T344" s="15"/>
      <c r="U344" s="15"/>
      <c r="V344" s="15"/>
      <c r="W344" s="15"/>
      <c r="X344" s="15"/>
      <c r="Y344" s="75" t="s">
        <v>2740</v>
      </c>
      <c r="Z344" s="15"/>
      <c r="AA344" s="75" t="s">
        <v>3072</v>
      </c>
      <c r="AB344" s="15"/>
      <c r="AC344" s="76"/>
      <c r="AD344" s="76"/>
      <c r="AE344" s="76"/>
      <c r="AF344" s="76"/>
      <c r="AG344" s="76"/>
      <c r="AH344" s="76"/>
      <c r="AI344" s="76"/>
    </row>
    <row r="345" spans="1:35" ht="26.25" customHeight="1" x14ac:dyDescent="0.3">
      <c r="A345" s="15">
        <v>344</v>
      </c>
      <c r="B345" s="15" t="s">
        <v>2730</v>
      </c>
      <c r="C345" s="15" t="s">
        <v>2731</v>
      </c>
      <c r="D345" s="15" t="s">
        <v>3145</v>
      </c>
      <c r="E345" s="15" t="s">
        <v>3199</v>
      </c>
      <c r="F345" s="15"/>
      <c r="G345" s="15"/>
      <c r="H345" s="72" t="s">
        <v>7411</v>
      </c>
      <c r="I345" s="333">
        <v>358067</v>
      </c>
      <c r="J345" s="333">
        <v>1222798</v>
      </c>
      <c r="K345" s="15"/>
      <c r="L345" s="75" t="s">
        <v>440</v>
      </c>
      <c r="M345" s="15"/>
      <c r="N345" s="15"/>
      <c r="O345" s="15"/>
      <c r="P345" s="75" t="s">
        <v>3216</v>
      </c>
      <c r="Q345" s="75" t="s">
        <v>2735</v>
      </c>
      <c r="R345" s="75" t="s">
        <v>3217</v>
      </c>
      <c r="S345" s="15"/>
      <c r="T345" s="15"/>
      <c r="U345" s="15"/>
      <c r="V345" s="15"/>
      <c r="W345" s="15"/>
      <c r="X345" s="15"/>
      <c r="Y345" s="75" t="s">
        <v>2737</v>
      </c>
      <c r="Z345" s="15"/>
      <c r="AA345" s="75" t="s">
        <v>2738</v>
      </c>
      <c r="AB345" s="15"/>
      <c r="AC345" s="76"/>
      <c r="AD345" s="76"/>
      <c r="AE345" s="76"/>
      <c r="AF345" s="76"/>
      <c r="AG345" s="76"/>
      <c r="AH345" s="76"/>
      <c r="AI345" s="76"/>
    </row>
    <row r="346" spans="1:35" ht="26.25" customHeight="1" x14ac:dyDescent="0.3">
      <c r="A346" s="15">
        <v>345</v>
      </c>
      <c r="B346" s="15" t="s">
        <v>2730</v>
      </c>
      <c r="C346" s="15" t="s">
        <v>2731</v>
      </c>
      <c r="D346" s="15" t="s">
        <v>3145</v>
      </c>
      <c r="E346" s="15" t="s">
        <v>3199</v>
      </c>
      <c r="F346" s="15"/>
      <c r="G346" s="15"/>
      <c r="H346" s="72" t="s">
        <v>7412</v>
      </c>
      <c r="I346" s="333">
        <v>358037</v>
      </c>
      <c r="J346" s="333">
        <v>1222778</v>
      </c>
      <c r="K346" s="15"/>
      <c r="L346" s="75" t="s">
        <v>440</v>
      </c>
      <c r="M346" s="15"/>
      <c r="N346" s="15"/>
      <c r="O346" s="15"/>
      <c r="P346" s="75" t="s">
        <v>3218</v>
      </c>
      <c r="Q346" s="75" t="s">
        <v>2721</v>
      </c>
      <c r="R346" s="75" t="s">
        <v>3206</v>
      </c>
      <c r="S346" s="15"/>
      <c r="T346" s="15"/>
      <c r="U346" s="15"/>
      <c r="V346" s="15"/>
      <c r="W346" s="15"/>
      <c r="X346" s="15"/>
      <c r="Y346" s="75" t="s">
        <v>2737</v>
      </c>
      <c r="Z346" s="15"/>
      <c r="AA346" s="75" t="s">
        <v>3219</v>
      </c>
      <c r="AB346" s="15"/>
      <c r="AC346" s="76"/>
      <c r="AD346" s="76"/>
      <c r="AE346" s="76"/>
      <c r="AF346" s="76"/>
      <c r="AG346" s="76"/>
      <c r="AH346" s="76"/>
      <c r="AI346" s="76"/>
    </row>
    <row r="347" spans="1:35" ht="26.25" customHeight="1" x14ac:dyDescent="0.3">
      <c r="A347" s="15">
        <v>346</v>
      </c>
      <c r="B347" s="15" t="s">
        <v>2730</v>
      </c>
      <c r="C347" s="15" t="s">
        <v>2731</v>
      </c>
      <c r="D347" s="15" t="s">
        <v>3145</v>
      </c>
      <c r="E347" s="15" t="s">
        <v>3199</v>
      </c>
      <c r="F347" s="15"/>
      <c r="G347" s="15"/>
      <c r="H347" s="72" t="s">
        <v>7413</v>
      </c>
      <c r="I347" s="333">
        <v>357934</v>
      </c>
      <c r="J347" s="333">
        <v>1222933</v>
      </c>
      <c r="K347" s="15"/>
      <c r="L347" s="75" t="s">
        <v>2719</v>
      </c>
      <c r="M347" s="15"/>
      <c r="N347" s="15"/>
      <c r="O347" s="15"/>
      <c r="P347" s="75" t="s">
        <v>3220</v>
      </c>
      <c r="Q347" s="75" t="s">
        <v>3070</v>
      </c>
      <c r="R347" s="75" t="s">
        <v>3215</v>
      </c>
      <c r="S347" s="15"/>
      <c r="T347" s="15"/>
      <c r="U347" s="15"/>
      <c r="V347" s="15"/>
      <c r="W347" s="15"/>
      <c r="X347" s="15"/>
      <c r="Y347" s="75" t="s">
        <v>2737</v>
      </c>
      <c r="Z347" s="15"/>
      <c r="AA347" s="75" t="s">
        <v>3072</v>
      </c>
      <c r="AB347" s="15"/>
      <c r="AC347" s="76"/>
      <c r="AD347" s="76"/>
      <c r="AE347" s="76"/>
      <c r="AF347" s="76"/>
      <c r="AG347" s="76"/>
      <c r="AH347" s="76"/>
      <c r="AI347" s="76"/>
    </row>
    <row r="348" spans="1:35" ht="26.25" customHeight="1" x14ac:dyDescent="0.3">
      <c r="A348" s="15">
        <v>347</v>
      </c>
      <c r="B348" s="15" t="s">
        <v>2730</v>
      </c>
      <c r="C348" s="15" t="s">
        <v>2731</v>
      </c>
      <c r="D348" s="15" t="s">
        <v>3145</v>
      </c>
      <c r="E348" s="15" t="s">
        <v>3199</v>
      </c>
      <c r="F348" s="15"/>
      <c r="G348" s="15"/>
      <c r="H348" s="72" t="s">
        <v>7414</v>
      </c>
      <c r="I348" s="333">
        <v>358002</v>
      </c>
      <c r="J348" s="333">
        <v>1222859</v>
      </c>
      <c r="K348" s="15"/>
      <c r="L348" s="75" t="s">
        <v>440</v>
      </c>
      <c r="M348" s="15"/>
      <c r="N348" s="15"/>
      <c r="O348" s="15"/>
      <c r="P348" s="75" t="s">
        <v>3221</v>
      </c>
      <c r="Q348" s="75" t="s">
        <v>2735</v>
      </c>
      <c r="R348" s="75" t="s">
        <v>3201</v>
      </c>
      <c r="S348" s="15"/>
      <c r="T348" s="15"/>
      <c r="U348" s="15"/>
      <c r="V348" s="15"/>
      <c r="W348" s="15"/>
      <c r="X348" s="15"/>
      <c r="Y348" s="75" t="s">
        <v>2737</v>
      </c>
      <c r="Z348" s="15"/>
      <c r="AA348" s="75" t="s">
        <v>2738</v>
      </c>
      <c r="AB348" s="15"/>
      <c r="AC348" s="76"/>
      <c r="AD348" s="76"/>
      <c r="AE348" s="76"/>
      <c r="AF348" s="76"/>
      <c r="AG348" s="76"/>
      <c r="AH348" s="76"/>
      <c r="AI348" s="76"/>
    </row>
    <row r="349" spans="1:35" ht="26.25" customHeight="1" x14ac:dyDescent="0.3">
      <c r="A349" s="15">
        <v>348</v>
      </c>
      <c r="B349" s="15" t="s">
        <v>2730</v>
      </c>
      <c r="C349" s="15" t="s">
        <v>2731</v>
      </c>
      <c r="D349" s="15" t="s">
        <v>3145</v>
      </c>
      <c r="E349" s="15" t="s">
        <v>3199</v>
      </c>
      <c r="F349" s="15"/>
      <c r="G349" s="15"/>
      <c r="H349" s="72" t="s">
        <v>7415</v>
      </c>
      <c r="I349" s="333">
        <v>358566</v>
      </c>
      <c r="J349" s="333">
        <v>1221782</v>
      </c>
      <c r="K349" s="15"/>
      <c r="L349" s="75" t="s">
        <v>440</v>
      </c>
      <c r="M349" s="15"/>
      <c r="N349" s="15"/>
      <c r="O349" s="15"/>
      <c r="P349" s="75" t="s">
        <v>3222</v>
      </c>
      <c r="Q349" s="75" t="s">
        <v>2735</v>
      </c>
      <c r="R349" s="75" t="s">
        <v>3223</v>
      </c>
      <c r="S349" s="15"/>
      <c r="T349" s="15"/>
      <c r="U349" s="15"/>
      <c r="V349" s="15"/>
      <c r="W349" s="15"/>
      <c r="X349" s="15"/>
      <c r="Y349" s="75" t="s">
        <v>2995</v>
      </c>
      <c r="Z349" s="15"/>
      <c r="AA349" s="75" t="s">
        <v>2738</v>
      </c>
      <c r="AB349" s="15"/>
      <c r="AC349" s="76"/>
      <c r="AD349" s="76"/>
      <c r="AE349" s="76"/>
      <c r="AF349" s="76"/>
      <c r="AG349" s="76"/>
      <c r="AH349" s="76"/>
      <c r="AI349" s="76"/>
    </row>
    <row r="350" spans="1:35" ht="26.25" customHeight="1" x14ac:dyDescent="0.3">
      <c r="A350" s="15">
        <v>349</v>
      </c>
      <c r="B350" s="15" t="s">
        <v>2730</v>
      </c>
      <c r="C350" s="15" t="s">
        <v>2731</v>
      </c>
      <c r="D350" s="15" t="s">
        <v>3145</v>
      </c>
      <c r="E350" s="15" t="s">
        <v>3199</v>
      </c>
      <c r="F350" s="15"/>
      <c r="G350" s="15"/>
      <c r="H350" s="72" t="s">
        <v>7416</v>
      </c>
      <c r="I350" s="333">
        <v>358489</v>
      </c>
      <c r="J350" s="333">
        <v>1221783</v>
      </c>
      <c r="K350" s="15"/>
      <c r="L350" s="75" t="s">
        <v>440</v>
      </c>
      <c r="M350" s="15"/>
      <c r="N350" s="15"/>
      <c r="O350" s="15"/>
      <c r="P350" s="75" t="s">
        <v>3224</v>
      </c>
      <c r="Q350" s="75" t="s">
        <v>2735</v>
      </c>
      <c r="R350" s="75" t="s">
        <v>3206</v>
      </c>
      <c r="S350" s="15"/>
      <c r="T350" s="15"/>
      <c r="U350" s="15"/>
      <c r="V350" s="15"/>
      <c r="W350" s="15"/>
      <c r="X350" s="15"/>
      <c r="Y350" s="75" t="s">
        <v>2995</v>
      </c>
      <c r="Z350" s="15"/>
      <c r="AA350" s="75" t="s">
        <v>2738</v>
      </c>
      <c r="AB350" s="15"/>
      <c r="AC350" s="76"/>
      <c r="AD350" s="76"/>
      <c r="AE350" s="76"/>
      <c r="AF350" s="76"/>
      <c r="AG350" s="76"/>
      <c r="AH350" s="76"/>
      <c r="AI350" s="76"/>
    </row>
    <row r="351" spans="1:35" ht="26.25" customHeight="1" x14ac:dyDescent="0.3">
      <c r="A351" s="15">
        <v>350</v>
      </c>
      <c r="B351" s="15" t="s">
        <v>2730</v>
      </c>
      <c r="C351" s="15" t="s">
        <v>2731</v>
      </c>
      <c r="D351" s="15" t="s">
        <v>3145</v>
      </c>
      <c r="E351" s="15" t="s">
        <v>3225</v>
      </c>
      <c r="F351" s="15"/>
      <c r="G351" s="15"/>
      <c r="H351" s="72" t="s">
        <v>7417</v>
      </c>
      <c r="I351" s="331">
        <v>362244</v>
      </c>
      <c r="J351" s="331">
        <v>1223032</v>
      </c>
      <c r="K351" s="15"/>
      <c r="L351" s="87" t="s">
        <v>2906</v>
      </c>
      <c r="M351" s="15"/>
      <c r="N351" s="15"/>
      <c r="O351" s="15"/>
      <c r="P351" s="79" t="s">
        <v>3226</v>
      </c>
      <c r="Q351" s="85" t="s">
        <v>2750</v>
      </c>
      <c r="R351" s="79" t="s">
        <v>3227</v>
      </c>
      <c r="S351" s="15"/>
      <c r="T351" s="15"/>
      <c r="U351" s="15"/>
      <c r="V351" s="15"/>
      <c r="W351" s="15"/>
      <c r="X351" s="15"/>
      <c r="Y351" s="73" t="s">
        <v>2740</v>
      </c>
      <c r="Z351" s="15"/>
      <c r="AA351" s="73" t="s">
        <v>3228</v>
      </c>
      <c r="AB351" s="15"/>
      <c r="AC351" s="76"/>
      <c r="AD351" s="76"/>
      <c r="AE351" s="76"/>
      <c r="AF351" s="76"/>
      <c r="AG351" s="76"/>
      <c r="AH351" s="76"/>
      <c r="AI351" s="76"/>
    </row>
    <row r="352" spans="1:35" ht="26.25" customHeight="1" x14ac:dyDescent="0.3">
      <c r="A352" s="15">
        <v>351</v>
      </c>
      <c r="B352" s="15" t="s">
        <v>2730</v>
      </c>
      <c r="C352" s="15" t="s">
        <v>2731</v>
      </c>
      <c r="D352" s="15" t="s">
        <v>3145</v>
      </c>
      <c r="E352" s="15" t="s">
        <v>3225</v>
      </c>
      <c r="F352" s="15"/>
      <c r="G352" s="15"/>
      <c r="H352" s="72" t="s">
        <v>7418</v>
      </c>
      <c r="I352" s="331">
        <v>362249</v>
      </c>
      <c r="J352" s="331">
        <v>1223040</v>
      </c>
      <c r="K352" s="15"/>
      <c r="L352" s="79" t="s">
        <v>456</v>
      </c>
      <c r="M352" s="15"/>
      <c r="N352" s="15"/>
      <c r="O352" s="15"/>
      <c r="P352" s="79" t="s">
        <v>3229</v>
      </c>
      <c r="Q352" s="79" t="s">
        <v>2735</v>
      </c>
      <c r="R352" s="79" t="s">
        <v>3230</v>
      </c>
      <c r="S352" s="15"/>
      <c r="T352" s="15"/>
      <c r="U352" s="15"/>
      <c r="V352" s="15"/>
      <c r="W352" s="15"/>
      <c r="X352" s="15"/>
      <c r="Y352" s="73" t="s">
        <v>2740</v>
      </c>
      <c r="Z352" s="15"/>
      <c r="AA352" s="73" t="s">
        <v>2759</v>
      </c>
      <c r="AB352" s="15"/>
      <c r="AC352" s="76"/>
      <c r="AD352" s="76"/>
      <c r="AE352" s="76"/>
      <c r="AF352" s="76"/>
      <c r="AG352" s="76"/>
      <c r="AH352" s="76"/>
      <c r="AI352" s="76"/>
    </row>
    <row r="353" spans="1:35" ht="26.25" customHeight="1" x14ac:dyDescent="0.3">
      <c r="A353" s="15">
        <v>352</v>
      </c>
      <c r="B353" s="15" t="s">
        <v>2730</v>
      </c>
      <c r="C353" s="15" t="s">
        <v>2731</v>
      </c>
      <c r="D353" s="15" t="s">
        <v>3145</v>
      </c>
      <c r="E353" s="15" t="s">
        <v>3225</v>
      </c>
      <c r="F353" s="15"/>
      <c r="G353" s="15"/>
      <c r="H353" s="72" t="s">
        <v>7419</v>
      </c>
      <c r="I353" s="331">
        <v>362036</v>
      </c>
      <c r="J353" s="331">
        <v>1222987</v>
      </c>
      <c r="K353" s="15"/>
      <c r="L353" s="79" t="s">
        <v>2719</v>
      </c>
      <c r="M353" s="15"/>
      <c r="N353" s="15"/>
      <c r="O353" s="15"/>
      <c r="P353" s="79" t="s">
        <v>3231</v>
      </c>
      <c r="Q353" s="79" t="s">
        <v>2750</v>
      </c>
      <c r="R353" s="79" t="s">
        <v>3232</v>
      </c>
      <c r="S353" s="15"/>
      <c r="T353" s="15"/>
      <c r="U353" s="15"/>
      <c r="V353" s="15"/>
      <c r="W353" s="15"/>
      <c r="X353" s="15"/>
      <c r="Y353" s="73" t="s">
        <v>2740</v>
      </c>
      <c r="Z353" s="15"/>
      <c r="AA353" s="73" t="s">
        <v>3072</v>
      </c>
      <c r="AB353" s="15"/>
      <c r="AC353" s="76"/>
      <c r="AD353" s="76"/>
      <c r="AE353" s="76"/>
      <c r="AF353" s="76"/>
      <c r="AG353" s="76"/>
      <c r="AH353" s="76"/>
      <c r="AI353" s="76"/>
    </row>
    <row r="354" spans="1:35" ht="26.25" customHeight="1" x14ac:dyDescent="0.3">
      <c r="A354" s="15">
        <v>353</v>
      </c>
      <c r="B354" s="15" t="s">
        <v>2730</v>
      </c>
      <c r="C354" s="15" t="s">
        <v>2731</v>
      </c>
      <c r="D354" s="15" t="s">
        <v>3145</v>
      </c>
      <c r="E354" s="15" t="s">
        <v>3225</v>
      </c>
      <c r="F354" s="15"/>
      <c r="G354" s="15"/>
      <c r="H354" s="72" t="s">
        <v>7420</v>
      </c>
      <c r="I354" s="331">
        <v>361867</v>
      </c>
      <c r="J354" s="331">
        <v>1222910</v>
      </c>
      <c r="K354" s="15"/>
      <c r="L354" s="79" t="s">
        <v>2719</v>
      </c>
      <c r="M354" s="15"/>
      <c r="N354" s="15"/>
      <c r="O354" s="15"/>
      <c r="P354" s="79" t="s">
        <v>3233</v>
      </c>
      <c r="Q354" s="79" t="s">
        <v>2997</v>
      </c>
      <c r="R354" s="79" t="s">
        <v>3230</v>
      </c>
      <c r="S354" s="15"/>
      <c r="T354" s="15"/>
      <c r="U354" s="15"/>
      <c r="V354" s="15"/>
      <c r="W354" s="15"/>
      <c r="X354" s="15"/>
      <c r="Y354" s="73" t="s">
        <v>2740</v>
      </c>
      <c r="Z354" s="15"/>
      <c r="AA354" s="73" t="s">
        <v>3072</v>
      </c>
      <c r="AB354" s="15"/>
      <c r="AC354" s="76"/>
      <c r="AD354" s="76"/>
      <c r="AE354" s="76"/>
      <c r="AF354" s="76"/>
      <c r="AG354" s="76"/>
      <c r="AH354" s="76"/>
      <c r="AI354" s="76"/>
    </row>
    <row r="355" spans="1:35" ht="26.25" customHeight="1" x14ac:dyDescent="0.3">
      <c r="A355" s="15">
        <v>354</v>
      </c>
      <c r="B355" s="15" t="s">
        <v>2730</v>
      </c>
      <c r="C355" s="15" t="s">
        <v>2731</v>
      </c>
      <c r="D355" s="15" t="s">
        <v>3145</v>
      </c>
      <c r="E355" s="15" t="s">
        <v>3225</v>
      </c>
      <c r="F355" s="15"/>
      <c r="G355" s="15"/>
      <c r="H355" s="72" t="s">
        <v>7421</v>
      </c>
      <c r="I355" s="331">
        <v>361802</v>
      </c>
      <c r="J355" s="331">
        <v>1222886</v>
      </c>
      <c r="K355" s="15"/>
      <c r="L355" s="79" t="s">
        <v>440</v>
      </c>
      <c r="M355" s="15"/>
      <c r="N355" s="15"/>
      <c r="O355" s="15"/>
      <c r="P355" s="79" t="s">
        <v>3234</v>
      </c>
      <c r="Q355" s="79" t="s">
        <v>2735</v>
      </c>
      <c r="R355" s="79" t="s">
        <v>3235</v>
      </c>
      <c r="S355" s="15"/>
      <c r="T355" s="15"/>
      <c r="U355" s="15"/>
      <c r="V355" s="15"/>
      <c r="W355" s="15"/>
      <c r="X355" s="15"/>
      <c r="Y355" s="73" t="s">
        <v>2737</v>
      </c>
      <c r="Z355" s="15"/>
      <c r="AA355" s="73" t="s">
        <v>2759</v>
      </c>
      <c r="AB355" s="15"/>
      <c r="AC355" s="76"/>
      <c r="AD355" s="76"/>
      <c r="AE355" s="76"/>
      <c r="AF355" s="76"/>
      <c r="AG355" s="76"/>
      <c r="AH355" s="76"/>
      <c r="AI355" s="76"/>
    </row>
    <row r="356" spans="1:35" ht="26.25" customHeight="1" x14ac:dyDescent="0.3">
      <c r="A356" s="15">
        <v>355</v>
      </c>
      <c r="B356" s="15" t="s">
        <v>2730</v>
      </c>
      <c r="C356" s="15" t="s">
        <v>2731</v>
      </c>
      <c r="D356" s="15" t="s">
        <v>3145</v>
      </c>
      <c r="E356" s="15" t="s">
        <v>3225</v>
      </c>
      <c r="F356" s="15"/>
      <c r="G356" s="15"/>
      <c r="H356" s="72" t="s">
        <v>7422</v>
      </c>
      <c r="I356" s="331">
        <v>361704</v>
      </c>
      <c r="J356" s="331">
        <v>1222814</v>
      </c>
      <c r="K356" s="15"/>
      <c r="L356" s="79" t="s">
        <v>2719</v>
      </c>
      <c r="M356" s="15"/>
      <c r="N356" s="15"/>
      <c r="O356" s="15"/>
      <c r="P356" s="81" t="s">
        <v>3236</v>
      </c>
      <c r="Q356" s="79" t="s">
        <v>2997</v>
      </c>
      <c r="R356" s="79" t="s">
        <v>3230</v>
      </c>
      <c r="S356" s="15"/>
      <c r="T356" s="15"/>
      <c r="U356" s="15"/>
      <c r="V356" s="15"/>
      <c r="W356" s="15"/>
      <c r="X356" s="15"/>
      <c r="Y356" s="73" t="s">
        <v>3013</v>
      </c>
      <c r="Z356" s="15"/>
      <c r="AA356" s="73" t="s">
        <v>3072</v>
      </c>
      <c r="AB356" s="15"/>
      <c r="AC356" s="76"/>
      <c r="AD356" s="76"/>
      <c r="AE356" s="76"/>
      <c r="AF356" s="76"/>
      <c r="AG356" s="76"/>
      <c r="AH356" s="76"/>
      <c r="AI356" s="76"/>
    </row>
    <row r="357" spans="1:35" ht="26.25" customHeight="1" x14ac:dyDescent="0.3">
      <c r="A357" s="15">
        <v>356</v>
      </c>
      <c r="B357" s="15" t="s">
        <v>2730</v>
      </c>
      <c r="C357" s="15" t="s">
        <v>2731</v>
      </c>
      <c r="D357" s="15" t="s">
        <v>3145</v>
      </c>
      <c r="E357" s="15" t="s">
        <v>3225</v>
      </c>
      <c r="F357" s="15"/>
      <c r="G357" s="15"/>
      <c r="H357" s="72" t="s">
        <v>7423</v>
      </c>
      <c r="I357" s="331">
        <v>361601</v>
      </c>
      <c r="J357" s="331">
        <v>1222769</v>
      </c>
      <c r="K357" s="15"/>
      <c r="L357" s="79" t="s">
        <v>440</v>
      </c>
      <c r="M357" s="15"/>
      <c r="N357" s="15"/>
      <c r="O357" s="15"/>
      <c r="P357" s="79" t="s">
        <v>3237</v>
      </c>
      <c r="Q357" s="79" t="s">
        <v>2735</v>
      </c>
      <c r="R357" s="79" t="s">
        <v>3230</v>
      </c>
      <c r="S357" s="15"/>
      <c r="T357" s="15"/>
      <c r="U357" s="15"/>
      <c r="V357" s="15"/>
      <c r="W357" s="15"/>
      <c r="X357" s="15"/>
      <c r="Y357" s="73" t="s">
        <v>2740</v>
      </c>
      <c r="Z357" s="15"/>
      <c r="AA357" s="73" t="s">
        <v>2759</v>
      </c>
      <c r="AB357" s="15"/>
      <c r="AC357" s="76"/>
      <c r="AD357" s="76"/>
      <c r="AE357" s="76"/>
      <c r="AF357" s="76"/>
      <c r="AG357" s="76"/>
      <c r="AH357" s="76"/>
      <c r="AI357" s="76"/>
    </row>
    <row r="358" spans="1:35" ht="26.25" customHeight="1" x14ac:dyDescent="0.3">
      <c r="A358" s="15">
        <v>357</v>
      </c>
      <c r="B358" s="15" t="s">
        <v>2730</v>
      </c>
      <c r="C358" s="15" t="s">
        <v>2731</v>
      </c>
      <c r="D358" s="15" t="s">
        <v>3145</v>
      </c>
      <c r="E358" s="15" t="s">
        <v>3225</v>
      </c>
      <c r="F358" s="15"/>
      <c r="G358" s="15"/>
      <c r="H358" s="72" t="s">
        <v>7424</v>
      </c>
      <c r="I358" s="331">
        <v>361473</v>
      </c>
      <c r="J358" s="331">
        <v>1222745</v>
      </c>
      <c r="K358" s="15"/>
      <c r="L358" s="79" t="s">
        <v>2719</v>
      </c>
      <c r="M358" s="15"/>
      <c r="N358" s="15"/>
      <c r="O358" s="15"/>
      <c r="P358" s="79" t="s">
        <v>3238</v>
      </c>
      <c r="Q358" s="79" t="s">
        <v>3070</v>
      </c>
      <c r="R358" s="79" t="s">
        <v>3239</v>
      </c>
      <c r="S358" s="15"/>
      <c r="T358" s="15"/>
      <c r="U358" s="15"/>
      <c r="V358" s="15"/>
      <c r="W358" s="15"/>
      <c r="X358" s="15"/>
      <c r="Y358" s="73" t="s">
        <v>3013</v>
      </c>
      <c r="Z358" s="15"/>
      <c r="AA358" s="73" t="s">
        <v>3072</v>
      </c>
      <c r="AB358" s="15"/>
      <c r="AC358" s="76"/>
      <c r="AD358" s="76"/>
      <c r="AE358" s="76"/>
      <c r="AF358" s="76"/>
      <c r="AG358" s="76"/>
      <c r="AH358" s="76"/>
      <c r="AI358" s="76"/>
    </row>
    <row r="359" spans="1:35" ht="26.25" customHeight="1" x14ac:dyDescent="0.3">
      <c r="A359" s="15">
        <v>358</v>
      </c>
      <c r="B359" s="15" t="s">
        <v>2730</v>
      </c>
      <c r="C359" s="15" t="s">
        <v>2731</v>
      </c>
      <c r="D359" s="15" t="s">
        <v>3145</v>
      </c>
      <c r="E359" s="15" t="s">
        <v>3225</v>
      </c>
      <c r="F359" s="15"/>
      <c r="G359" s="15"/>
      <c r="H359" s="72" t="s">
        <v>7425</v>
      </c>
      <c r="I359" s="331">
        <v>361346</v>
      </c>
      <c r="J359" s="331">
        <v>1222660</v>
      </c>
      <c r="K359" s="15"/>
      <c r="L359" s="79" t="s">
        <v>440</v>
      </c>
      <c r="M359" s="15"/>
      <c r="N359" s="15"/>
      <c r="O359" s="15"/>
      <c r="P359" s="79" t="s">
        <v>3240</v>
      </c>
      <c r="Q359" s="79" t="s">
        <v>2735</v>
      </c>
      <c r="R359" s="79" t="s">
        <v>3230</v>
      </c>
      <c r="S359" s="15"/>
      <c r="T359" s="15"/>
      <c r="U359" s="15"/>
      <c r="V359" s="15"/>
      <c r="W359" s="15"/>
      <c r="X359" s="15"/>
      <c r="Y359" s="73" t="s">
        <v>2740</v>
      </c>
      <c r="Z359" s="15"/>
      <c r="AA359" s="73" t="s">
        <v>2759</v>
      </c>
      <c r="AB359" s="15"/>
      <c r="AC359" s="76"/>
      <c r="AD359" s="76"/>
      <c r="AE359" s="76"/>
      <c r="AF359" s="76"/>
      <c r="AG359" s="76"/>
      <c r="AH359" s="76"/>
      <c r="AI359" s="76"/>
    </row>
    <row r="360" spans="1:35" ht="26.25" customHeight="1" x14ac:dyDescent="0.3">
      <c r="A360" s="15">
        <v>359</v>
      </c>
      <c r="B360" s="15" t="s">
        <v>2730</v>
      </c>
      <c r="C360" s="15" t="s">
        <v>2731</v>
      </c>
      <c r="D360" s="15" t="s">
        <v>3145</v>
      </c>
      <c r="E360" s="15" t="s">
        <v>3225</v>
      </c>
      <c r="F360" s="15"/>
      <c r="G360" s="15"/>
      <c r="H360" s="72" t="s">
        <v>7426</v>
      </c>
      <c r="I360" s="331">
        <v>361307</v>
      </c>
      <c r="J360" s="331">
        <v>1222629</v>
      </c>
      <c r="K360" s="15"/>
      <c r="L360" s="79" t="s">
        <v>2719</v>
      </c>
      <c r="M360" s="15"/>
      <c r="N360" s="15"/>
      <c r="O360" s="15"/>
      <c r="P360" s="79" t="s">
        <v>3241</v>
      </c>
      <c r="Q360" s="79" t="s">
        <v>2735</v>
      </c>
      <c r="R360" s="79" t="s">
        <v>3149</v>
      </c>
      <c r="S360" s="15"/>
      <c r="T360" s="15"/>
      <c r="U360" s="15"/>
      <c r="V360" s="15"/>
      <c r="W360" s="15"/>
      <c r="X360" s="15"/>
      <c r="Y360" s="73" t="s">
        <v>2740</v>
      </c>
      <c r="Z360" s="15"/>
      <c r="AA360" s="73" t="s">
        <v>2738</v>
      </c>
      <c r="AB360" s="15"/>
      <c r="AC360" s="76"/>
      <c r="AD360" s="76"/>
      <c r="AE360" s="76"/>
      <c r="AF360" s="76"/>
      <c r="AG360" s="76"/>
      <c r="AH360" s="76"/>
      <c r="AI360" s="76"/>
    </row>
    <row r="361" spans="1:35" ht="26.25" customHeight="1" x14ac:dyDescent="0.3">
      <c r="A361" s="15">
        <v>360</v>
      </c>
      <c r="B361" s="15" t="s">
        <v>2730</v>
      </c>
      <c r="C361" s="15" t="s">
        <v>2731</v>
      </c>
      <c r="D361" s="15" t="s">
        <v>3145</v>
      </c>
      <c r="E361" s="15" t="s">
        <v>3225</v>
      </c>
      <c r="F361" s="15"/>
      <c r="G361" s="15"/>
      <c r="H361" s="72" t="s">
        <v>7427</v>
      </c>
      <c r="I361" s="331">
        <v>361227</v>
      </c>
      <c r="J361" s="331">
        <v>1222610</v>
      </c>
      <c r="K361" s="15"/>
      <c r="L361" s="88" t="s">
        <v>3242</v>
      </c>
      <c r="M361" s="15"/>
      <c r="N361" s="15"/>
      <c r="O361" s="15"/>
      <c r="P361" s="79" t="s">
        <v>3243</v>
      </c>
      <c r="Q361" s="79" t="s">
        <v>2750</v>
      </c>
      <c r="R361" s="79" t="s">
        <v>3244</v>
      </c>
      <c r="S361" s="15"/>
      <c r="T361" s="15"/>
      <c r="U361" s="15"/>
      <c r="V361" s="15"/>
      <c r="W361" s="15"/>
      <c r="X361" s="15"/>
      <c r="Y361" s="73" t="s">
        <v>2740</v>
      </c>
      <c r="Z361" s="15"/>
      <c r="AA361" s="73" t="s">
        <v>3072</v>
      </c>
      <c r="AB361" s="15"/>
      <c r="AC361" s="76"/>
      <c r="AD361" s="76"/>
      <c r="AE361" s="76"/>
      <c r="AF361" s="76"/>
      <c r="AG361" s="76"/>
      <c r="AH361" s="76"/>
      <c r="AI361" s="76"/>
    </row>
    <row r="362" spans="1:35" ht="26.25" customHeight="1" x14ac:dyDescent="0.3">
      <c r="A362" s="15">
        <v>361</v>
      </c>
      <c r="B362" s="15" t="s">
        <v>2730</v>
      </c>
      <c r="C362" s="15" t="s">
        <v>2731</v>
      </c>
      <c r="D362" s="15" t="s">
        <v>3145</v>
      </c>
      <c r="E362" s="15" t="s">
        <v>3245</v>
      </c>
      <c r="F362" s="15"/>
      <c r="G362" s="15"/>
      <c r="H362" s="72" t="s">
        <v>7428</v>
      </c>
      <c r="I362" s="332">
        <v>3626221</v>
      </c>
      <c r="J362" s="332">
        <v>1223169</v>
      </c>
      <c r="K362" s="15"/>
      <c r="L362" s="81" t="s">
        <v>440</v>
      </c>
      <c r="M362" s="15"/>
      <c r="N362" s="15"/>
      <c r="O362" s="15"/>
      <c r="P362" s="81" t="s">
        <v>3246</v>
      </c>
      <c r="Q362" s="81" t="s">
        <v>3247</v>
      </c>
      <c r="R362" s="83" t="s">
        <v>3248</v>
      </c>
      <c r="S362" s="15"/>
      <c r="T362" s="15"/>
      <c r="U362" s="15"/>
      <c r="V362" s="15"/>
      <c r="W362" s="15"/>
      <c r="X362" s="15"/>
      <c r="Y362" s="81" t="s">
        <v>2740</v>
      </c>
      <c r="Z362" s="15"/>
      <c r="AA362" s="81" t="s">
        <v>2738</v>
      </c>
      <c r="AB362" s="15"/>
      <c r="AC362" s="76"/>
      <c r="AD362" s="76"/>
      <c r="AE362" s="76"/>
      <c r="AF362" s="76"/>
      <c r="AG362" s="76"/>
      <c r="AH362" s="76"/>
      <c r="AI362" s="76"/>
    </row>
    <row r="363" spans="1:35" ht="26.25" customHeight="1" x14ac:dyDescent="0.3">
      <c r="A363" s="15">
        <v>362</v>
      </c>
      <c r="B363" s="15" t="s">
        <v>2730</v>
      </c>
      <c r="C363" s="15" t="s">
        <v>2731</v>
      </c>
      <c r="D363" s="15" t="s">
        <v>3145</v>
      </c>
      <c r="E363" s="15" t="s">
        <v>3245</v>
      </c>
      <c r="F363" s="15"/>
      <c r="G363" s="15"/>
      <c r="H363" s="72" t="s">
        <v>7429</v>
      </c>
      <c r="I363" s="15"/>
      <c r="J363" s="15"/>
      <c r="K363" s="15"/>
      <c r="L363" s="81" t="s">
        <v>440</v>
      </c>
      <c r="M363" s="15"/>
      <c r="N363" s="15"/>
      <c r="O363" s="15"/>
      <c r="P363" s="81" t="s">
        <v>3249</v>
      </c>
      <c r="Q363" s="81" t="s">
        <v>3250</v>
      </c>
      <c r="R363" s="15"/>
      <c r="S363" s="15"/>
      <c r="T363" s="15"/>
      <c r="U363" s="15"/>
      <c r="V363" s="15"/>
      <c r="W363" s="15"/>
      <c r="X363" s="15"/>
      <c r="Y363" s="79" t="s">
        <v>3063</v>
      </c>
      <c r="Z363" s="15"/>
      <c r="AA363" s="79" t="s">
        <v>3251</v>
      </c>
      <c r="AB363" s="15"/>
      <c r="AC363" s="76"/>
      <c r="AD363" s="76"/>
      <c r="AE363" s="76"/>
      <c r="AF363" s="76"/>
      <c r="AG363" s="76"/>
      <c r="AH363" s="76"/>
      <c r="AI363" s="76"/>
    </row>
    <row r="364" spans="1:35" ht="26.25" customHeight="1" x14ac:dyDescent="0.3">
      <c r="A364" s="15">
        <v>363</v>
      </c>
      <c r="B364" s="15" t="s">
        <v>2730</v>
      </c>
      <c r="C364" s="15" t="s">
        <v>2731</v>
      </c>
      <c r="D364" s="15" t="s">
        <v>3252</v>
      </c>
      <c r="E364" s="15" t="s">
        <v>442</v>
      </c>
      <c r="F364" s="15"/>
      <c r="G364" s="15"/>
      <c r="H364" s="72" t="s">
        <v>7430</v>
      </c>
      <c r="I364" s="334">
        <v>360365</v>
      </c>
      <c r="J364" s="334">
        <v>1232999</v>
      </c>
      <c r="K364" s="15"/>
      <c r="L364" s="89" t="s">
        <v>107</v>
      </c>
      <c r="M364" s="15"/>
      <c r="N364" s="15"/>
      <c r="O364" s="15"/>
      <c r="P364" s="89" t="s">
        <v>3253</v>
      </c>
      <c r="Q364" s="89" t="s">
        <v>2735</v>
      </c>
      <c r="R364" s="89" t="s">
        <v>3254</v>
      </c>
      <c r="S364" s="15"/>
      <c r="T364" s="15"/>
      <c r="U364" s="15"/>
      <c r="V364" s="15"/>
      <c r="W364" s="15"/>
      <c r="X364" s="15"/>
      <c r="Y364" s="89" t="s">
        <v>2740</v>
      </c>
      <c r="Z364" s="15"/>
      <c r="AA364" s="89" t="s">
        <v>2776</v>
      </c>
      <c r="AB364" s="15"/>
      <c r="AC364" s="76"/>
      <c r="AD364" s="76"/>
      <c r="AE364" s="76"/>
      <c r="AF364" s="76"/>
      <c r="AG364" s="76"/>
      <c r="AH364" s="76"/>
      <c r="AI364" s="76"/>
    </row>
    <row r="365" spans="1:35" ht="26.25" customHeight="1" x14ac:dyDescent="0.3">
      <c r="A365" s="15">
        <v>364</v>
      </c>
      <c r="B365" s="15" t="s">
        <v>2730</v>
      </c>
      <c r="C365" s="15" t="s">
        <v>2731</v>
      </c>
      <c r="D365" s="15" t="s">
        <v>3252</v>
      </c>
      <c r="E365" s="15" t="s">
        <v>442</v>
      </c>
      <c r="F365" s="15"/>
      <c r="G365" s="15"/>
      <c r="H365" s="72" t="s">
        <v>7431</v>
      </c>
      <c r="I365" s="334">
        <v>347660</v>
      </c>
      <c r="J365" s="334">
        <v>1235950</v>
      </c>
      <c r="K365" s="15"/>
      <c r="L365" s="89" t="s">
        <v>107</v>
      </c>
      <c r="M365" s="15"/>
      <c r="N365" s="15"/>
      <c r="O365" s="15"/>
      <c r="P365" s="89" t="s">
        <v>3255</v>
      </c>
      <c r="Q365" s="89" t="s">
        <v>2735</v>
      </c>
      <c r="R365" s="89" t="s">
        <v>3256</v>
      </c>
      <c r="S365" s="15"/>
      <c r="T365" s="15"/>
      <c r="U365" s="15"/>
      <c r="V365" s="15"/>
      <c r="W365" s="15"/>
      <c r="X365" s="15"/>
      <c r="Y365" s="89" t="s">
        <v>2740</v>
      </c>
      <c r="Z365" s="15"/>
      <c r="AA365" s="89" t="s">
        <v>2776</v>
      </c>
      <c r="AB365" s="15"/>
      <c r="AC365" s="76"/>
      <c r="AD365" s="76"/>
      <c r="AE365" s="76"/>
      <c r="AF365" s="76"/>
      <c r="AG365" s="76"/>
      <c r="AH365" s="76"/>
      <c r="AI365" s="76"/>
    </row>
    <row r="366" spans="1:35" ht="26.25" customHeight="1" x14ac:dyDescent="0.3">
      <c r="A366" s="15">
        <v>365</v>
      </c>
      <c r="B366" s="15" t="s">
        <v>2730</v>
      </c>
      <c r="C366" s="15" t="s">
        <v>2731</v>
      </c>
      <c r="D366" s="15" t="s">
        <v>3252</v>
      </c>
      <c r="E366" s="15" t="s">
        <v>442</v>
      </c>
      <c r="F366" s="15"/>
      <c r="G366" s="15"/>
      <c r="H366" s="72" t="s">
        <v>7432</v>
      </c>
      <c r="I366" s="334">
        <v>347795</v>
      </c>
      <c r="J366" s="334">
        <v>1236098</v>
      </c>
      <c r="K366" s="15"/>
      <c r="L366" s="89" t="s">
        <v>107</v>
      </c>
      <c r="M366" s="15"/>
      <c r="N366" s="15"/>
      <c r="O366" s="15"/>
      <c r="P366" s="89" t="s">
        <v>3257</v>
      </c>
      <c r="Q366" s="89" t="s">
        <v>2735</v>
      </c>
      <c r="R366" s="89" t="s">
        <v>3256</v>
      </c>
      <c r="S366" s="15"/>
      <c r="T366" s="15"/>
      <c r="U366" s="15"/>
      <c r="V366" s="15"/>
      <c r="W366" s="15"/>
      <c r="X366" s="15"/>
      <c r="Y366" s="89" t="s">
        <v>2740</v>
      </c>
      <c r="Z366" s="15"/>
      <c r="AA366" s="89" t="s">
        <v>2776</v>
      </c>
      <c r="AB366" s="15"/>
      <c r="AC366" s="76"/>
      <c r="AD366" s="76"/>
      <c r="AE366" s="76"/>
      <c r="AF366" s="76"/>
      <c r="AG366" s="76"/>
      <c r="AH366" s="76"/>
      <c r="AI366" s="76"/>
    </row>
    <row r="367" spans="1:35" ht="26.25" customHeight="1" x14ac:dyDescent="0.3">
      <c r="A367" s="15">
        <v>366</v>
      </c>
      <c r="B367" s="15" t="s">
        <v>2730</v>
      </c>
      <c r="C367" s="15" t="s">
        <v>2731</v>
      </c>
      <c r="D367" s="15" t="s">
        <v>3252</v>
      </c>
      <c r="E367" s="15" t="s">
        <v>442</v>
      </c>
      <c r="F367" s="15"/>
      <c r="G367" s="15"/>
      <c r="H367" s="72" t="s">
        <v>7433</v>
      </c>
      <c r="I367" s="334">
        <v>348087</v>
      </c>
      <c r="J367" s="334">
        <v>1235862</v>
      </c>
      <c r="K367" s="15"/>
      <c r="L367" s="89" t="s">
        <v>2761</v>
      </c>
      <c r="M367" s="15"/>
      <c r="N367" s="15"/>
      <c r="O367" s="15"/>
      <c r="P367" s="89" t="s">
        <v>3258</v>
      </c>
      <c r="Q367" s="89" t="s">
        <v>2750</v>
      </c>
      <c r="R367" s="89" t="s">
        <v>3259</v>
      </c>
      <c r="S367" s="15"/>
      <c r="T367" s="15"/>
      <c r="U367" s="15"/>
      <c r="V367" s="15"/>
      <c r="W367" s="15"/>
      <c r="X367" s="15"/>
      <c r="Y367" s="89" t="s">
        <v>3260</v>
      </c>
      <c r="Z367" s="15"/>
      <c r="AA367" s="89" t="s">
        <v>3261</v>
      </c>
      <c r="AB367" s="15"/>
      <c r="AC367" s="76"/>
      <c r="AD367" s="76"/>
      <c r="AE367" s="76"/>
      <c r="AF367" s="76"/>
      <c r="AG367" s="76"/>
      <c r="AH367" s="76"/>
      <c r="AI367" s="76"/>
    </row>
    <row r="368" spans="1:35" ht="26.25" customHeight="1" x14ac:dyDescent="0.3">
      <c r="A368" s="15">
        <v>367</v>
      </c>
      <c r="B368" s="15" t="s">
        <v>2730</v>
      </c>
      <c r="C368" s="15" t="s">
        <v>2731</v>
      </c>
      <c r="D368" s="15" t="s">
        <v>3252</v>
      </c>
      <c r="E368" s="15" t="s">
        <v>442</v>
      </c>
      <c r="F368" s="15"/>
      <c r="G368" s="15"/>
      <c r="H368" s="72" t="s">
        <v>7434</v>
      </c>
      <c r="I368" s="334">
        <v>347697</v>
      </c>
      <c r="J368" s="334">
        <v>1235110</v>
      </c>
      <c r="K368" s="15"/>
      <c r="L368" s="89" t="s">
        <v>2761</v>
      </c>
      <c r="M368" s="15"/>
      <c r="N368" s="15"/>
      <c r="O368" s="15"/>
      <c r="P368" s="89" t="s">
        <v>3262</v>
      </c>
      <c r="Q368" s="89" t="s">
        <v>2750</v>
      </c>
      <c r="R368" s="89" t="s">
        <v>2812</v>
      </c>
      <c r="S368" s="15"/>
      <c r="T368" s="15"/>
      <c r="U368" s="15"/>
      <c r="V368" s="15"/>
      <c r="W368" s="15"/>
      <c r="X368" s="15"/>
      <c r="Y368" s="89" t="s">
        <v>2740</v>
      </c>
      <c r="Z368" s="15"/>
      <c r="AA368" s="89" t="s">
        <v>2754</v>
      </c>
      <c r="AB368" s="15"/>
      <c r="AC368" s="76"/>
      <c r="AD368" s="76"/>
      <c r="AE368" s="76"/>
      <c r="AF368" s="76"/>
      <c r="AG368" s="76"/>
      <c r="AH368" s="76"/>
      <c r="AI368" s="76"/>
    </row>
    <row r="369" spans="1:35" ht="26.25" customHeight="1" x14ac:dyDescent="0.3">
      <c r="A369" s="15">
        <v>368</v>
      </c>
      <c r="B369" s="15" t="s">
        <v>2730</v>
      </c>
      <c r="C369" s="15" t="s">
        <v>2731</v>
      </c>
      <c r="D369" s="15" t="s">
        <v>3252</v>
      </c>
      <c r="E369" s="15" t="s">
        <v>442</v>
      </c>
      <c r="F369" s="15"/>
      <c r="G369" s="15"/>
      <c r="H369" s="72" t="s">
        <v>7435</v>
      </c>
      <c r="I369" s="334">
        <v>347695</v>
      </c>
      <c r="J369" s="334">
        <v>1235976</v>
      </c>
      <c r="K369" s="15"/>
      <c r="L369" s="89" t="s">
        <v>2719</v>
      </c>
      <c r="M369" s="15"/>
      <c r="N369" s="15"/>
      <c r="O369" s="15"/>
      <c r="P369" s="89" t="s">
        <v>3263</v>
      </c>
      <c r="Q369" s="89" t="s">
        <v>2750</v>
      </c>
      <c r="R369" s="89" t="s">
        <v>2812</v>
      </c>
      <c r="S369" s="15"/>
      <c r="T369" s="15"/>
      <c r="U369" s="15"/>
      <c r="V369" s="15"/>
      <c r="W369" s="15"/>
      <c r="X369" s="15"/>
      <c r="Y369" s="89" t="s">
        <v>2737</v>
      </c>
      <c r="Z369" s="15"/>
      <c r="AA369" s="89" t="s">
        <v>2776</v>
      </c>
      <c r="AB369" s="15"/>
      <c r="AC369" s="76"/>
      <c r="AD369" s="76"/>
      <c r="AE369" s="76"/>
      <c r="AF369" s="76"/>
      <c r="AG369" s="76"/>
      <c r="AH369" s="76"/>
      <c r="AI369" s="76"/>
    </row>
    <row r="370" spans="1:35" ht="26.25" customHeight="1" x14ac:dyDescent="0.3">
      <c r="A370" s="15">
        <v>369</v>
      </c>
      <c r="B370" s="15" t="s">
        <v>2730</v>
      </c>
      <c r="C370" s="15" t="s">
        <v>2731</v>
      </c>
      <c r="D370" s="15" t="s">
        <v>3252</v>
      </c>
      <c r="E370" s="15" t="s">
        <v>442</v>
      </c>
      <c r="F370" s="15"/>
      <c r="G370" s="15"/>
      <c r="H370" s="72" t="s">
        <v>7436</v>
      </c>
      <c r="I370" s="334">
        <v>347620</v>
      </c>
      <c r="J370" s="334">
        <v>1235999</v>
      </c>
      <c r="K370" s="15"/>
      <c r="L370" s="89" t="s">
        <v>2761</v>
      </c>
      <c r="M370" s="15"/>
      <c r="N370" s="15"/>
      <c r="O370" s="15"/>
      <c r="P370" s="89" t="s">
        <v>3264</v>
      </c>
      <c r="Q370" s="89" t="s">
        <v>2750</v>
      </c>
      <c r="R370" s="89" t="s">
        <v>3265</v>
      </c>
      <c r="S370" s="15"/>
      <c r="T370" s="15"/>
      <c r="U370" s="15"/>
      <c r="V370" s="15"/>
      <c r="W370" s="15"/>
      <c r="X370" s="15"/>
      <c r="Y370" s="89" t="s">
        <v>2740</v>
      </c>
      <c r="Z370" s="15"/>
      <c r="AA370" s="89" t="s">
        <v>2754</v>
      </c>
      <c r="AB370" s="15"/>
      <c r="AC370" s="76"/>
      <c r="AD370" s="76"/>
      <c r="AE370" s="76"/>
      <c r="AF370" s="76"/>
      <c r="AG370" s="76"/>
      <c r="AH370" s="76"/>
      <c r="AI370" s="76"/>
    </row>
    <row r="371" spans="1:35" ht="26.25" customHeight="1" x14ac:dyDescent="0.3">
      <c r="A371" s="15">
        <v>370</v>
      </c>
      <c r="B371" s="15" t="s">
        <v>2730</v>
      </c>
      <c r="C371" s="15" t="s">
        <v>2731</v>
      </c>
      <c r="D371" s="15" t="s">
        <v>3252</v>
      </c>
      <c r="E371" s="15" t="s">
        <v>442</v>
      </c>
      <c r="F371" s="15"/>
      <c r="G371" s="15"/>
      <c r="H371" s="72" t="s">
        <v>7437</v>
      </c>
      <c r="I371" s="334">
        <v>347724</v>
      </c>
      <c r="J371" s="334">
        <v>1236100</v>
      </c>
      <c r="K371" s="15"/>
      <c r="L371" s="89" t="s">
        <v>2719</v>
      </c>
      <c r="M371" s="15"/>
      <c r="N371" s="15"/>
      <c r="O371" s="15"/>
      <c r="P371" s="89" t="s">
        <v>3266</v>
      </c>
      <c r="Q371" s="89" t="s">
        <v>2997</v>
      </c>
      <c r="R371" s="89" t="s">
        <v>2736</v>
      </c>
      <c r="S371" s="15"/>
      <c r="T371" s="15"/>
      <c r="U371" s="15"/>
      <c r="V371" s="15"/>
      <c r="W371" s="15"/>
      <c r="X371" s="15"/>
      <c r="Y371" s="89" t="s">
        <v>2740</v>
      </c>
      <c r="Z371" s="15"/>
      <c r="AA371" s="89" t="s">
        <v>3072</v>
      </c>
      <c r="AB371" s="15"/>
      <c r="AC371" s="76"/>
      <c r="AD371" s="76"/>
      <c r="AE371" s="76"/>
      <c r="AF371" s="76"/>
      <c r="AG371" s="76"/>
      <c r="AH371" s="76"/>
      <c r="AI371" s="76"/>
    </row>
    <row r="372" spans="1:35" ht="26.25" customHeight="1" x14ac:dyDescent="0.3">
      <c r="A372" s="15">
        <v>371</v>
      </c>
      <c r="B372" s="15" t="s">
        <v>2730</v>
      </c>
      <c r="C372" s="15" t="s">
        <v>2731</v>
      </c>
      <c r="D372" s="15" t="s">
        <v>3252</v>
      </c>
      <c r="E372" s="15" t="s">
        <v>442</v>
      </c>
      <c r="F372" s="15"/>
      <c r="G372" s="15"/>
      <c r="H372" s="72" t="s">
        <v>7438</v>
      </c>
      <c r="I372" s="334">
        <v>348196</v>
      </c>
      <c r="J372" s="334">
        <v>1235514</v>
      </c>
      <c r="K372" s="15"/>
      <c r="L372" s="89" t="s">
        <v>2719</v>
      </c>
      <c r="M372" s="15"/>
      <c r="N372" s="15"/>
      <c r="O372" s="15"/>
      <c r="P372" s="89" t="s">
        <v>3267</v>
      </c>
      <c r="Q372" s="89" t="s">
        <v>2750</v>
      </c>
      <c r="R372" s="89" t="s">
        <v>3268</v>
      </c>
      <c r="S372" s="15"/>
      <c r="T372" s="15"/>
      <c r="U372" s="15"/>
      <c r="V372" s="15"/>
      <c r="W372" s="15"/>
      <c r="X372" s="15"/>
      <c r="Y372" s="89" t="s">
        <v>2737</v>
      </c>
      <c r="Z372" s="15"/>
      <c r="AA372" s="89" t="s">
        <v>2776</v>
      </c>
      <c r="AB372" s="15"/>
      <c r="AC372" s="76"/>
      <c r="AD372" s="76"/>
      <c r="AE372" s="76"/>
      <c r="AF372" s="76"/>
      <c r="AG372" s="76"/>
      <c r="AH372" s="76"/>
      <c r="AI372" s="76"/>
    </row>
    <row r="373" spans="1:35" ht="26.25" customHeight="1" x14ac:dyDescent="0.3">
      <c r="A373" s="15">
        <v>372</v>
      </c>
      <c r="B373" s="15" t="s">
        <v>2730</v>
      </c>
      <c r="C373" s="15" t="s">
        <v>2731</v>
      </c>
      <c r="D373" s="15" t="s">
        <v>3252</v>
      </c>
      <c r="E373" s="15" t="s">
        <v>442</v>
      </c>
      <c r="F373" s="15"/>
      <c r="G373" s="15"/>
      <c r="H373" s="72" t="s">
        <v>7439</v>
      </c>
      <c r="I373" s="334">
        <v>347802</v>
      </c>
      <c r="J373" s="334">
        <v>1235754</v>
      </c>
      <c r="K373" s="15"/>
      <c r="L373" s="89" t="s">
        <v>3269</v>
      </c>
      <c r="M373" s="15"/>
      <c r="N373" s="15"/>
      <c r="O373" s="15"/>
      <c r="P373" s="89" t="s">
        <v>3270</v>
      </c>
      <c r="Q373" s="89" t="s">
        <v>2750</v>
      </c>
      <c r="R373" s="89" t="s">
        <v>2816</v>
      </c>
      <c r="S373" s="15"/>
      <c r="T373" s="15"/>
      <c r="U373" s="15"/>
      <c r="V373" s="15"/>
      <c r="W373" s="15"/>
      <c r="X373" s="15"/>
      <c r="Y373" s="89" t="s">
        <v>2740</v>
      </c>
      <c r="Z373" s="15"/>
      <c r="AA373" s="89" t="s">
        <v>2776</v>
      </c>
      <c r="AB373" s="15"/>
      <c r="AC373" s="76"/>
      <c r="AD373" s="76"/>
      <c r="AE373" s="76"/>
      <c r="AF373" s="76"/>
      <c r="AG373" s="76"/>
      <c r="AH373" s="76"/>
      <c r="AI373" s="76"/>
    </row>
    <row r="374" spans="1:35" ht="26.25" customHeight="1" x14ac:dyDescent="0.3">
      <c r="A374" s="15">
        <v>373</v>
      </c>
      <c r="B374" s="15" t="s">
        <v>2730</v>
      </c>
      <c r="C374" s="15" t="s">
        <v>2731</v>
      </c>
      <c r="D374" s="15" t="s">
        <v>3252</v>
      </c>
      <c r="E374" s="15" t="s">
        <v>442</v>
      </c>
      <c r="F374" s="15"/>
      <c r="G374" s="15"/>
      <c r="H374" s="72" t="s">
        <v>7440</v>
      </c>
      <c r="I374" s="334">
        <v>347937</v>
      </c>
      <c r="J374" s="334">
        <v>1235962</v>
      </c>
      <c r="K374" s="15"/>
      <c r="L374" s="89" t="s">
        <v>2719</v>
      </c>
      <c r="M374" s="15"/>
      <c r="N374" s="15"/>
      <c r="O374" s="15"/>
      <c r="P374" s="89" t="s">
        <v>3271</v>
      </c>
      <c r="Q374" s="89" t="s">
        <v>2750</v>
      </c>
      <c r="R374" s="89" t="s">
        <v>2812</v>
      </c>
      <c r="S374" s="15"/>
      <c r="T374" s="15"/>
      <c r="U374" s="15"/>
      <c r="V374" s="15"/>
      <c r="W374" s="15"/>
      <c r="X374" s="15"/>
      <c r="Y374" s="89" t="s">
        <v>2740</v>
      </c>
      <c r="Z374" s="15"/>
      <c r="AA374" s="89" t="s">
        <v>2776</v>
      </c>
      <c r="AB374" s="15"/>
      <c r="AC374" s="76"/>
      <c r="AD374" s="76"/>
      <c r="AE374" s="76"/>
      <c r="AF374" s="76"/>
      <c r="AG374" s="76"/>
      <c r="AH374" s="76"/>
      <c r="AI374" s="76"/>
    </row>
    <row r="375" spans="1:35" ht="26.25" customHeight="1" x14ac:dyDescent="0.3">
      <c r="A375" s="15">
        <v>374</v>
      </c>
      <c r="B375" s="15" t="s">
        <v>2730</v>
      </c>
      <c r="C375" s="15" t="s">
        <v>2731</v>
      </c>
      <c r="D375" s="15" t="s">
        <v>3252</v>
      </c>
      <c r="E375" s="15" t="s">
        <v>442</v>
      </c>
      <c r="F375" s="15"/>
      <c r="G375" s="15"/>
      <c r="H375" s="72" t="s">
        <v>7441</v>
      </c>
      <c r="I375" s="334">
        <v>347791</v>
      </c>
      <c r="J375" s="334">
        <v>1236041</v>
      </c>
      <c r="K375" s="15"/>
      <c r="L375" s="89" t="s">
        <v>2719</v>
      </c>
      <c r="M375" s="15"/>
      <c r="N375" s="15"/>
      <c r="O375" s="15"/>
      <c r="P375" s="89" t="s">
        <v>3272</v>
      </c>
      <c r="Q375" s="89" t="s">
        <v>2735</v>
      </c>
      <c r="R375" s="89" t="s">
        <v>2736</v>
      </c>
      <c r="S375" s="15"/>
      <c r="T375" s="15"/>
      <c r="U375" s="15"/>
      <c r="V375" s="15"/>
      <c r="W375" s="15"/>
      <c r="X375" s="15"/>
      <c r="Y375" s="89" t="s">
        <v>2740</v>
      </c>
      <c r="Z375" s="15"/>
      <c r="AA375" s="89" t="s">
        <v>3072</v>
      </c>
      <c r="AB375" s="15"/>
      <c r="AC375" s="76"/>
      <c r="AD375" s="76"/>
      <c r="AE375" s="76"/>
      <c r="AF375" s="76"/>
      <c r="AG375" s="76"/>
      <c r="AH375" s="76"/>
      <c r="AI375" s="76"/>
    </row>
    <row r="376" spans="1:35" ht="26.25" customHeight="1" x14ac:dyDescent="0.3">
      <c r="A376" s="15">
        <v>375</v>
      </c>
      <c r="B376" s="15" t="s">
        <v>2730</v>
      </c>
      <c r="C376" s="15" t="s">
        <v>2731</v>
      </c>
      <c r="D376" s="15" t="s">
        <v>3252</v>
      </c>
      <c r="E376" s="15" t="s">
        <v>3273</v>
      </c>
      <c r="F376" s="15"/>
      <c r="G376" s="15"/>
      <c r="H376" s="72" t="s">
        <v>7442</v>
      </c>
      <c r="I376" s="334">
        <v>345332</v>
      </c>
      <c r="J376" s="334">
        <v>1233116</v>
      </c>
      <c r="K376" s="15"/>
      <c r="L376" s="89" t="s">
        <v>107</v>
      </c>
      <c r="M376" s="15"/>
      <c r="N376" s="15"/>
      <c r="O376" s="15"/>
      <c r="P376" s="89" t="s">
        <v>3274</v>
      </c>
      <c r="Q376" s="89" t="s">
        <v>2735</v>
      </c>
      <c r="R376" s="89" t="s">
        <v>3254</v>
      </c>
      <c r="S376" s="15"/>
      <c r="T376" s="15"/>
      <c r="U376" s="15"/>
      <c r="V376" s="15"/>
      <c r="W376" s="15"/>
      <c r="X376" s="15"/>
      <c r="Y376" s="89" t="s">
        <v>2740</v>
      </c>
      <c r="Z376" s="15"/>
      <c r="AA376" s="89" t="s">
        <v>2776</v>
      </c>
      <c r="AB376" s="15"/>
      <c r="AC376" s="76"/>
      <c r="AD376" s="76"/>
      <c r="AE376" s="76"/>
      <c r="AF376" s="76"/>
      <c r="AG376" s="76"/>
      <c r="AH376" s="76"/>
      <c r="AI376" s="76"/>
    </row>
    <row r="377" spans="1:35" ht="26.25" customHeight="1" x14ac:dyDescent="0.3">
      <c r="A377" s="15">
        <v>376</v>
      </c>
      <c r="B377" s="15" t="s">
        <v>2730</v>
      </c>
      <c r="C377" s="15" t="s">
        <v>2731</v>
      </c>
      <c r="D377" s="15" t="s">
        <v>3252</v>
      </c>
      <c r="E377" s="15" t="s">
        <v>3273</v>
      </c>
      <c r="F377" s="15"/>
      <c r="G377" s="15"/>
      <c r="H377" s="72" t="s">
        <v>7443</v>
      </c>
      <c r="I377" s="334">
        <v>344990</v>
      </c>
      <c r="J377" s="334">
        <v>1232249</v>
      </c>
      <c r="K377" s="15"/>
      <c r="L377" s="89" t="s">
        <v>2719</v>
      </c>
      <c r="M377" s="15"/>
      <c r="N377" s="15"/>
      <c r="O377" s="15"/>
      <c r="P377" s="89" t="s">
        <v>3275</v>
      </c>
      <c r="Q377" s="89" t="s">
        <v>2750</v>
      </c>
      <c r="R377" s="89" t="s">
        <v>3276</v>
      </c>
      <c r="S377" s="15"/>
      <c r="T377" s="15"/>
      <c r="U377" s="15"/>
      <c r="V377" s="15"/>
      <c r="W377" s="15"/>
      <c r="X377" s="15"/>
      <c r="Y377" s="89" t="s">
        <v>2740</v>
      </c>
      <c r="Z377" s="15"/>
      <c r="AA377" s="89" t="s">
        <v>3072</v>
      </c>
      <c r="AB377" s="15"/>
      <c r="AC377" s="76"/>
      <c r="AD377" s="76"/>
      <c r="AE377" s="76"/>
      <c r="AF377" s="76"/>
      <c r="AG377" s="76"/>
      <c r="AH377" s="76"/>
      <c r="AI377" s="76"/>
    </row>
    <row r="378" spans="1:35" ht="26.25" customHeight="1" x14ac:dyDescent="0.3">
      <c r="A378" s="15">
        <v>377</v>
      </c>
      <c r="B378" s="15" t="s">
        <v>2730</v>
      </c>
      <c r="C378" s="15" t="s">
        <v>2731</v>
      </c>
      <c r="D378" s="15" t="s">
        <v>3252</v>
      </c>
      <c r="E378" s="15" t="s">
        <v>3273</v>
      </c>
      <c r="F378" s="15"/>
      <c r="G378" s="15"/>
      <c r="H378" s="72" t="s">
        <v>7444</v>
      </c>
      <c r="I378" s="334">
        <v>345187</v>
      </c>
      <c r="J378" s="334">
        <v>1231768</v>
      </c>
      <c r="K378" s="15"/>
      <c r="L378" s="89" t="s">
        <v>2719</v>
      </c>
      <c r="M378" s="15"/>
      <c r="N378" s="15"/>
      <c r="O378" s="15"/>
      <c r="P378" s="89" t="s">
        <v>3277</v>
      </c>
      <c r="Q378" s="89" t="s">
        <v>2750</v>
      </c>
      <c r="R378" s="89" t="s">
        <v>3278</v>
      </c>
      <c r="S378" s="15"/>
      <c r="T378" s="15"/>
      <c r="U378" s="15"/>
      <c r="V378" s="15"/>
      <c r="W378" s="15"/>
      <c r="X378" s="15"/>
      <c r="Y378" s="89" t="s">
        <v>2740</v>
      </c>
      <c r="Z378" s="15"/>
      <c r="AA378" s="89" t="s">
        <v>2776</v>
      </c>
      <c r="AB378" s="15"/>
      <c r="AC378" s="76"/>
      <c r="AD378" s="76"/>
      <c r="AE378" s="76"/>
      <c r="AF378" s="76"/>
      <c r="AG378" s="76"/>
      <c r="AH378" s="76"/>
      <c r="AI378" s="76"/>
    </row>
    <row r="379" spans="1:35" ht="26.25" customHeight="1" x14ac:dyDescent="0.3">
      <c r="A379" s="15">
        <v>378</v>
      </c>
      <c r="B379" s="15" t="s">
        <v>2730</v>
      </c>
      <c r="C379" s="15" t="s">
        <v>2731</v>
      </c>
      <c r="D379" s="15" t="s">
        <v>3252</v>
      </c>
      <c r="E379" s="15" t="s">
        <v>3273</v>
      </c>
      <c r="F379" s="15"/>
      <c r="G379" s="15"/>
      <c r="H379" s="72" t="s">
        <v>7445</v>
      </c>
      <c r="I379" s="334">
        <v>344899</v>
      </c>
      <c r="J379" s="334">
        <v>1231912</v>
      </c>
      <c r="K379" s="15"/>
      <c r="L379" s="89" t="s">
        <v>2761</v>
      </c>
      <c r="M379" s="15"/>
      <c r="N379" s="15"/>
      <c r="O379" s="15"/>
      <c r="P379" s="89" t="s">
        <v>3279</v>
      </c>
      <c r="Q379" s="89" t="s">
        <v>2750</v>
      </c>
      <c r="R379" s="89" t="s">
        <v>3280</v>
      </c>
      <c r="S379" s="15"/>
      <c r="T379" s="15"/>
      <c r="U379" s="15"/>
      <c r="V379" s="15"/>
      <c r="W379" s="15"/>
      <c r="X379" s="15"/>
      <c r="Y379" s="89" t="s">
        <v>2740</v>
      </c>
      <c r="Z379" s="15"/>
      <c r="AA379" s="89" t="s">
        <v>2754</v>
      </c>
      <c r="AB379" s="15"/>
      <c r="AC379" s="76"/>
      <c r="AD379" s="76"/>
      <c r="AE379" s="76"/>
      <c r="AF379" s="76"/>
      <c r="AG379" s="76"/>
      <c r="AH379" s="76"/>
      <c r="AI379" s="76"/>
    </row>
    <row r="380" spans="1:35" ht="26.25" customHeight="1" x14ac:dyDescent="0.3">
      <c r="A380" s="15">
        <v>379</v>
      </c>
      <c r="B380" s="15" t="s">
        <v>2730</v>
      </c>
      <c r="C380" s="15" t="s">
        <v>2731</v>
      </c>
      <c r="D380" s="15" t="s">
        <v>3252</v>
      </c>
      <c r="E380" s="15" t="s">
        <v>3273</v>
      </c>
      <c r="F380" s="15"/>
      <c r="G380" s="15"/>
      <c r="H380" s="72" t="s">
        <v>7446</v>
      </c>
      <c r="I380" s="334">
        <v>344832</v>
      </c>
      <c r="J380" s="334">
        <v>1231529</v>
      </c>
      <c r="K380" s="15"/>
      <c r="L380" s="89" t="s">
        <v>107</v>
      </c>
      <c r="M380" s="15"/>
      <c r="N380" s="15"/>
      <c r="O380" s="15"/>
      <c r="P380" s="89" t="s">
        <v>3281</v>
      </c>
      <c r="Q380" s="89" t="s">
        <v>2735</v>
      </c>
      <c r="R380" s="89" t="s">
        <v>3254</v>
      </c>
      <c r="S380" s="15"/>
      <c r="T380" s="15"/>
      <c r="U380" s="15"/>
      <c r="V380" s="15"/>
      <c r="W380" s="15"/>
      <c r="X380" s="15"/>
      <c r="Y380" s="89" t="s">
        <v>2740</v>
      </c>
      <c r="Z380" s="15"/>
      <c r="AA380" s="89" t="s">
        <v>2776</v>
      </c>
      <c r="AB380" s="15"/>
      <c r="AC380" s="76"/>
      <c r="AD380" s="76"/>
      <c r="AE380" s="76"/>
      <c r="AF380" s="76"/>
      <c r="AG380" s="76"/>
      <c r="AH380" s="76"/>
      <c r="AI380" s="76"/>
    </row>
    <row r="381" spans="1:35" ht="26.25" customHeight="1" x14ac:dyDescent="0.3">
      <c r="A381" s="15">
        <v>380</v>
      </c>
      <c r="B381" s="15" t="s">
        <v>2730</v>
      </c>
      <c r="C381" s="15" t="s">
        <v>2731</v>
      </c>
      <c r="D381" s="15" t="s">
        <v>3252</v>
      </c>
      <c r="E381" s="15" t="s">
        <v>3273</v>
      </c>
      <c r="F381" s="15"/>
      <c r="G381" s="15"/>
      <c r="H381" s="72" t="s">
        <v>7447</v>
      </c>
      <c r="I381" s="334">
        <v>344986</v>
      </c>
      <c r="J381" s="334">
        <v>1232392</v>
      </c>
      <c r="K381" s="15"/>
      <c r="L381" s="89" t="s">
        <v>2761</v>
      </c>
      <c r="M381" s="15"/>
      <c r="N381" s="15"/>
      <c r="O381" s="15"/>
      <c r="P381" s="89" t="s">
        <v>3282</v>
      </c>
      <c r="Q381" s="89" t="s">
        <v>2750</v>
      </c>
      <c r="R381" s="89" t="s">
        <v>2816</v>
      </c>
      <c r="S381" s="15"/>
      <c r="T381" s="15"/>
      <c r="U381" s="15"/>
      <c r="V381" s="15"/>
      <c r="W381" s="15"/>
      <c r="X381" s="15"/>
      <c r="Y381" s="89" t="s">
        <v>2740</v>
      </c>
      <c r="Z381" s="15"/>
      <c r="AA381" s="89" t="s">
        <v>2754</v>
      </c>
      <c r="AB381" s="15"/>
      <c r="AC381" s="76"/>
      <c r="AD381" s="76"/>
      <c r="AE381" s="76"/>
      <c r="AF381" s="76"/>
      <c r="AG381" s="76"/>
      <c r="AH381" s="76"/>
      <c r="AI381" s="76"/>
    </row>
    <row r="382" spans="1:35" ht="26.25" customHeight="1" x14ac:dyDescent="0.3">
      <c r="A382" s="15">
        <v>381</v>
      </c>
      <c r="B382" s="15" t="s">
        <v>2730</v>
      </c>
      <c r="C382" s="15" t="s">
        <v>2731</v>
      </c>
      <c r="D382" s="15" t="s">
        <v>3252</v>
      </c>
      <c r="E382" s="15" t="s">
        <v>3273</v>
      </c>
      <c r="F382" s="15"/>
      <c r="G382" s="15"/>
      <c r="H382" s="72" t="s">
        <v>7448</v>
      </c>
      <c r="I382" s="334">
        <v>344946</v>
      </c>
      <c r="J382" s="334">
        <v>1232511</v>
      </c>
      <c r="K382" s="15"/>
      <c r="L382" s="89" t="s">
        <v>2719</v>
      </c>
      <c r="M382" s="15"/>
      <c r="N382" s="15"/>
      <c r="O382" s="15"/>
      <c r="P382" s="89" t="s">
        <v>3283</v>
      </c>
      <c r="Q382" s="89" t="s">
        <v>3070</v>
      </c>
      <c r="R382" s="89" t="s">
        <v>3284</v>
      </c>
      <c r="S382" s="15"/>
      <c r="T382" s="15"/>
      <c r="U382" s="15"/>
      <c r="V382" s="15"/>
      <c r="W382" s="15"/>
      <c r="X382" s="15"/>
      <c r="Y382" s="89" t="s">
        <v>2740</v>
      </c>
      <c r="Z382" s="15"/>
      <c r="AA382" s="89" t="s">
        <v>3072</v>
      </c>
      <c r="AB382" s="15"/>
      <c r="AC382" s="76"/>
      <c r="AD382" s="76"/>
      <c r="AE382" s="76"/>
      <c r="AF382" s="76"/>
      <c r="AG382" s="76"/>
      <c r="AH382" s="76"/>
      <c r="AI382" s="76"/>
    </row>
    <row r="383" spans="1:35" ht="26.25" customHeight="1" x14ac:dyDescent="0.3">
      <c r="A383" s="15">
        <v>382</v>
      </c>
      <c r="B383" s="15" t="s">
        <v>2730</v>
      </c>
      <c r="C383" s="15" t="s">
        <v>2731</v>
      </c>
      <c r="D383" s="15" t="s">
        <v>3252</v>
      </c>
      <c r="E383" s="15" t="s">
        <v>3273</v>
      </c>
      <c r="F383" s="15"/>
      <c r="G383" s="15"/>
      <c r="H383" s="72" t="s">
        <v>7449</v>
      </c>
      <c r="I383" s="334">
        <v>345000</v>
      </c>
      <c r="J383" s="334">
        <v>1232435</v>
      </c>
      <c r="K383" s="15"/>
      <c r="L383" s="89" t="s">
        <v>3147</v>
      </c>
      <c r="M383" s="15"/>
      <c r="N383" s="15"/>
      <c r="O383" s="15"/>
      <c r="P383" s="89" t="s">
        <v>3285</v>
      </c>
      <c r="Q383" s="89" t="s">
        <v>2735</v>
      </c>
      <c r="R383" s="89" t="s">
        <v>3256</v>
      </c>
      <c r="S383" s="15"/>
      <c r="T383" s="15"/>
      <c r="U383" s="15"/>
      <c r="V383" s="15"/>
      <c r="W383" s="15"/>
      <c r="X383" s="15"/>
      <c r="Y383" s="89" t="s">
        <v>2740</v>
      </c>
      <c r="Z383" s="15"/>
      <c r="AA383" s="89" t="s">
        <v>2738</v>
      </c>
      <c r="AB383" s="15"/>
      <c r="AC383" s="76"/>
      <c r="AD383" s="76"/>
      <c r="AE383" s="76"/>
      <c r="AF383" s="76"/>
      <c r="AG383" s="76"/>
      <c r="AH383" s="76"/>
      <c r="AI383" s="76"/>
    </row>
    <row r="384" spans="1:35" ht="26.25" customHeight="1" x14ac:dyDescent="0.3">
      <c r="A384" s="15">
        <v>383</v>
      </c>
      <c r="B384" s="15" t="s">
        <v>2730</v>
      </c>
      <c r="C384" s="15" t="s">
        <v>2731</v>
      </c>
      <c r="D384" s="15" t="s">
        <v>3252</v>
      </c>
      <c r="E384" s="15" t="s">
        <v>3273</v>
      </c>
      <c r="F384" s="15"/>
      <c r="G384" s="15"/>
      <c r="H384" s="72" t="s">
        <v>7450</v>
      </c>
      <c r="I384" s="334">
        <v>345032</v>
      </c>
      <c r="J384" s="334">
        <v>1232468</v>
      </c>
      <c r="K384" s="15"/>
      <c r="L384" s="89" t="s">
        <v>107</v>
      </c>
      <c r="M384" s="15"/>
      <c r="N384" s="15"/>
      <c r="O384" s="15"/>
      <c r="P384" s="89" t="s">
        <v>461</v>
      </c>
      <c r="Q384" s="89" t="s">
        <v>2735</v>
      </c>
      <c r="R384" s="89" t="s">
        <v>3256</v>
      </c>
      <c r="S384" s="15"/>
      <c r="T384" s="15"/>
      <c r="U384" s="15"/>
      <c r="V384" s="15"/>
      <c r="W384" s="15"/>
      <c r="X384" s="15"/>
      <c r="Y384" s="89" t="s">
        <v>2740</v>
      </c>
      <c r="Z384" s="15"/>
      <c r="AA384" s="89" t="s">
        <v>2776</v>
      </c>
      <c r="AB384" s="15"/>
      <c r="AC384" s="76"/>
      <c r="AD384" s="76"/>
      <c r="AE384" s="76"/>
      <c r="AF384" s="76"/>
      <c r="AG384" s="76"/>
      <c r="AH384" s="76"/>
      <c r="AI384" s="76"/>
    </row>
    <row r="385" spans="1:35" ht="26.25" customHeight="1" x14ac:dyDescent="0.3">
      <c r="A385" s="15">
        <v>384</v>
      </c>
      <c r="B385" s="15" t="s">
        <v>2730</v>
      </c>
      <c r="C385" s="15" t="s">
        <v>2731</v>
      </c>
      <c r="D385" s="15" t="s">
        <v>3252</v>
      </c>
      <c r="E385" s="15" t="s">
        <v>3273</v>
      </c>
      <c r="F385" s="15"/>
      <c r="G385" s="15"/>
      <c r="H385" s="72" t="s">
        <v>7451</v>
      </c>
      <c r="I385" s="334">
        <v>345286</v>
      </c>
      <c r="J385" s="334">
        <v>1233196</v>
      </c>
      <c r="K385" s="15"/>
      <c r="L385" s="89" t="s">
        <v>2719</v>
      </c>
      <c r="M385" s="15"/>
      <c r="N385" s="15"/>
      <c r="O385" s="15"/>
      <c r="P385" s="89" t="s">
        <v>3286</v>
      </c>
      <c r="Q385" s="89" t="s">
        <v>2997</v>
      </c>
      <c r="R385" s="89" t="s">
        <v>3254</v>
      </c>
      <c r="S385" s="15"/>
      <c r="T385" s="15"/>
      <c r="U385" s="15"/>
      <c r="V385" s="15"/>
      <c r="W385" s="15"/>
      <c r="X385" s="15"/>
      <c r="Y385" s="89" t="s">
        <v>2740</v>
      </c>
      <c r="Z385" s="15"/>
      <c r="AA385" s="89" t="s">
        <v>3072</v>
      </c>
      <c r="AB385" s="15"/>
      <c r="AC385" s="76"/>
      <c r="AD385" s="76"/>
      <c r="AE385" s="76"/>
      <c r="AF385" s="76"/>
      <c r="AG385" s="76"/>
      <c r="AH385" s="76"/>
      <c r="AI385" s="76"/>
    </row>
    <row r="386" spans="1:35" ht="26.25" customHeight="1" x14ac:dyDescent="0.3">
      <c r="A386" s="15">
        <v>385</v>
      </c>
      <c r="B386" s="15" t="s">
        <v>2730</v>
      </c>
      <c r="C386" s="15" t="s">
        <v>2731</v>
      </c>
      <c r="D386" s="15" t="s">
        <v>3252</v>
      </c>
      <c r="E386" s="15" t="s">
        <v>3273</v>
      </c>
      <c r="F386" s="15"/>
      <c r="G386" s="15"/>
      <c r="H386" s="72" t="s">
        <v>7452</v>
      </c>
      <c r="I386" s="334">
        <v>345411</v>
      </c>
      <c r="J386" s="334">
        <v>1233198</v>
      </c>
      <c r="K386" s="15"/>
      <c r="L386" s="89" t="s">
        <v>2761</v>
      </c>
      <c r="M386" s="15"/>
      <c r="N386" s="15"/>
      <c r="O386" s="15"/>
      <c r="P386" s="89" t="s">
        <v>3287</v>
      </c>
      <c r="Q386" s="89" t="s">
        <v>2750</v>
      </c>
      <c r="R386" s="89" t="s">
        <v>3288</v>
      </c>
      <c r="S386" s="15"/>
      <c r="T386" s="15"/>
      <c r="U386" s="15"/>
      <c r="V386" s="15"/>
      <c r="W386" s="15"/>
      <c r="X386" s="15"/>
      <c r="Y386" s="89" t="s">
        <v>2740</v>
      </c>
      <c r="Z386" s="15"/>
      <c r="AA386" s="89" t="s">
        <v>3261</v>
      </c>
      <c r="AB386" s="15"/>
      <c r="AC386" s="76"/>
      <c r="AD386" s="76"/>
      <c r="AE386" s="76"/>
      <c r="AF386" s="76"/>
      <c r="AG386" s="76"/>
      <c r="AH386" s="76"/>
      <c r="AI386" s="76"/>
    </row>
    <row r="387" spans="1:35" ht="26.25" customHeight="1" x14ac:dyDescent="0.3">
      <c r="A387" s="15">
        <v>386</v>
      </c>
      <c r="B387" s="15" t="s">
        <v>2730</v>
      </c>
      <c r="C387" s="15" t="s">
        <v>2731</v>
      </c>
      <c r="D387" s="15" t="s">
        <v>3252</v>
      </c>
      <c r="E387" s="15" t="s">
        <v>3273</v>
      </c>
      <c r="F387" s="15"/>
      <c r="G387" s="15"/>
      <c r="H387" s="72" t="s">
        <v>7453</v>
      </c>
      <c r="I387" s="334">
        <v>345520</v>
      </c>
      <c r="J387" s="334">
        <v>1233390</v>
      </c>
      <c r="K387" s="15"/>
      <c r="L387" s="89" t="s">
        <v>2719</v>
      </c>
      <c r="M387" s="15"/>
      <c r="N387" s="15"/>
      <c r="O387" s="15"/>
      <c r="P387" s="89" t="s">
        <v>3289</v>
      </c>
      <c r="Q387" s="89" t="s">
        <v>2997</v>
      </c>
      <c r="R387" s="89" t="s">
        <v>2736</v>
      </c>
      <c r="S387" s="15"/>
      <c r="T387" s="15"/>
      <c r="U387" s="15"/>
      <c r="V387" s="15"/>
      <c r="W387" s="15"/>
      <c r="X387" s="15"/>
      <c r="Y387" s="89" t="s">
        <v>2740</v>
      </c>
      <c r="Z387" s="15"/>
      <c r="AA387" s="89" t="s">
        <v>3072</v>
      </c>
      <c r="AB387" s="15"/>
      <c r="AC387" s="76"/>
      <c r="AD387" s="76"/>
      <c r="AE387" s="76"/>
      <c r="AF387" s="76"/>
      <c r="AG387" s="76"/>
      <c r="AH387" s="76"/>
      <c r="AI387" s="76"/>
    </row>
    <row r="388" spans="1:35" ht="26.25" customHeight="1" x14ac:dyDescent="0.3">
      <c r="A388" s="15">
        <v>387</v>
      </c>
      <c r="B388" s="15" t="s">
        <v>2730</v>
      </c>
      <c r="C388" s="15" t="s">
        <v>2731</v>
      </c>
      <c r="D388" s="15" t="s">
        <v>3252</v>
      </c>
      <c r="E388" s="15" t="s">
        <v>3273</v>
      </c>
      <c r="F388" s="15"/>
      <c r="G388" s="15"/>
      <c r="H388" s="72" t="s">
        <v>7454</v>
      </c>
      <c r="I388" s="334">
        <v>345680</v>
      </c>
      <c r="J388" s="334">
        <v>1233567</v>
      </c>
      <c r="K388" s="15"/>
      <c r="L388" s="89" t="s">
        <v>2761</v>
      </c>
      <c r="M388" s="15"/>
      <c r="N388" s="15"/>
      <c r="O388" s="15"/>
      <c r="P388" s="89" t="s">
        <v>3290</v>
      </c>
      <c r="Q388" s="89" t="s">
        <v>2735</v>
      </c>
      <c r="R388" s="89" t="s">
        <v>3284</v>
      </c>
      <c r="S388" s="15"/>
      <c r="T388" s="15"/>
      <c r="U388" s="15"/>
      <c r="V388" s="15"/>
      <c r="W388" s="15"/>
      <c r="X388" s="15"/>
      <c r="Y388" s="89" t="s">
        <v>2737</v>
      </c>
      <c r="Z388" s="15"/>
      <c r="AA388" s="89" t="s">
        <v>2754</v>
      </c>
      <c r="AB388" s="15"/>
      <c r="AC388" s="76"/>
      <c r="AD388" s="76"/>
      <c r="AE388" s="76"/>
      <c r="AF388" s="76"/>
      <c r="AG388" s="76"/>
      <c r="AH388" s="76"/>
      <c r="AI388" s="76"/>
    </row>
    <row r="389" spans="1:35" ht="26.25" customHeight="1" x14ac:dyDescent="0.3">
      <c r="A389" s="15">
        <v>388</v>
      </c>
      <c r="B389" s="15" t="s">
        <v>2730</v>
      </c>
      <c r="C389" s="15" t="s">
        <v>2731</v>
      </c>
      <c r="D389" s="15" t="s">
        <v>3252</v>
      </c>
      <c r="E389" s="15" t="s">
        <v>3291</v>
      </c>
      <c r="F389" s="15"/>
      <c r="G389" s="15"/>
      <c r="H389" s="72" t="s">
        <v>7455</v>
      </c>
      <c r="I389" s="335">
        <v>345437</v>
      </c>
      <c r="J389" s="335">
        <v>1229401</v>
      </c>
      <c r="K389" s="15"/>
      <c r="L389" s="90" t="s">
        <v>2761</v>
      </c>
      <c r="M389" s="15"/>
      <c r="N389" s="15"/>
      <c r="O389" s="15"/>
      <c r="P389" s="90" t="s">
        <v>3292</v>
      </c>
      <c r="Q389" s="90" t="s">
        <v>2750</v>
      </c>
      <c r="R389" s="90" t="s">
        <v>3293</v>
      </c>
      <c r="S389" s="15"/>
      <c r="T389" s="15"/>
      <c r="U389" s="15"/>
      <c r="V389" s="15"/>
      <c r="W389" s="15"/>
      <c r="X389" s="15"/>
      <c r="Y389" s="90" t="s">
        <v>2740</v>
      </c>
      <c r="Z389" s="15"/>
      <c r="AA389" s="90" t="s">
        <v>2776</v>
      </c>
      <c r="AB389" s="15"/>
      <c r="AC389" s="76"/>
      <c r="AD389" s="76"/>
      <c r="AE389" s="76"/>
      <c r="AF389" s="76"/>
      <c r="AG389" s="76"/>
      <c r="AH389" s="76"/>
      <c r="AI389" s="76"/>
    </row>
    <row r="390" spans="1:35" ht="26.25" customHeight="1" x14ac:dyDescent="0.3">
      <c r="A390" s="15">
        <v>389</v>
      </c>
      <c r="B390" s="15" t="s">
        <v>2730</v>
      </c>
      <c r="C390" s="15" t="s">
        <v>2731</v>
      </c>
      <c r="D390" s="15" t="s">
        <v>3252</v>
      </c>
      <c r="E390" s="15" t="s">
        <v>3291</v>
      </c>
      <c r="F390" s="15"/>
      <c r="G390" s="15"/>
      <c r="H390" s="72" t="s">
        <v>7456</v>
      </c>
      <c r="I390" s="335">
        <v>345778</v>
      </c>
      <c r="J390" s="335">
        <v>1229438</v>
      </c>
      <c r="K390" s="15"/>
      <c r="L390" s="90" t="s">
        <v>3269</v>
      </c>
      <c r="M390" s="15"/>
      <c r="N390" s="15"/>
      <c r="O390" s="15"/>
      <c r="P390" s="90" t="s">
        <v>3294</v>
      </c>
      <c r="Q390" s="90" t="s">
        <v>2750</v>
      </c>
      <c r="R390" s="90" t="s">
        <v>3259</v>
      </c>
      <c r="S390" s="15"/>
      <c r="T390" s="15"/>
      <c r="U390" s="15"/>
      <c r="V390" s="15"/>
      <c r="W390" s="15"/>
      <c r="X390" s="15"/>
      <c r="Y390" s="90" t="s">
        <v>3295</v>
      </c>
      <c r="Z390" s="15"/>
      <c r="AA390" s="90" t="s">
        <v>3072</v>
      </c>
      <c r="AB390" s="15"/>
      <c r="AC390" s="76"/>
      <c r="AD390" s="76"/>
      <c r="AE390" s="76"/>
      <c r="AF390" s="76"/>
      <c r="AG390" s="76"/>
      <c r="AH390" s="76"/>
      <c r="AI390" s="76"/>
    </row>
    <row r="391" spans="1:35" ht="26.25" customHeight="1" x14ac:dyDescent="0.3">
      <c r="A391" s="15">
        <v>390</v>
      </c>
      <c r="B391" s="15" t="s">
        <v>2730</v>
      </c>
      <c r="C391" s="15" t="s">
        <v>2731</v>
      </c>
      <c r="D391" s="15" t="s">
        <v>3252</v>
      </c>
      <c r="E391" s="15" t="s">
        <v>3291</v>
      </c>
      <c r="F391" s="15"/>
      <c r="G391" s="15"/>
      <c r="H391" s="72" t="s">
        <v>7457</v>
      </c>
      <c r="I391" s="335">
        <v>345065</v>
      </c>
      <c r="J391" s="335">
        <v>1229258</v>
      </c>
      <c r="K391" s="15"/>
      <c r="L391" s="90" t="s">
        <v>440</v>
      </c>
      <c r="M391" s="15"/>
      <c r="N391" s="15"/>
      <c r="O391" s="15"/>
      <c r="P391" s="90" t="s">
        <v>3296</v>
      </c>
      <c r="Q391" s="90" t="s">
        <v>2735</v>
      </c>
      <c r="R391" s="90" t="s">
        <v>3284</v>
      </c>
      <c r="S391" s="15"/>
      <c r="T391" s="15"/>
      <c r="U391" s="15"/>
      <c r="V391" s="15"/>
      <c r="W391" s="15"/>
      <c r="X391" s="15"/>
      <c r="Y391" s="90" t="s">
        <v>2740</v>
      </c>
      <c r="Z391" s="15"/>
      <c r="AA391" s="90" t="s">
        <v>2738</v>
      </c>
      <c r="AB391" s="15"/>
      <c r="AC391" s="76"/>
      <c r="AD391" s="76"/>
      <c r="AE391" s="76"/>
      <c r="AF391" s="76"/>
      <c r="AG391" s="76"/>
      <c r="AH391" s="76"/>
      <c r="AI391" s="76"/>
    </row>
    <row r="392" spans="1:35" ht="26.25" customHeight="1" x14ac:dyDescent="0.3">
      <c r="A392" s="15">
        <v>391</v>
      </c>
      <c r="B392" s="15" t="s">
        <v>2730</v>
      </c>
      <c r="C392" s="15" t="s">
        <v>2731</v>
      </c>
      <c r="D392" s="15" t="s">
        <v>3252</v>
      </c>
      <c r="E392" s="15" t="s">
        <v>3291</v>
      </c>
      <c r="F392" s="15"/>
      <c r="G392" s="15"/>
      <c r="H392" s="72" t="s">
        <v>7458</v>
      </c>
      <c r="I392" s="335">
        <v>345232</v>
      </c>
      <c r="J392" s="335">
        <v>1229384</v>
      </c>
      <c r="K392" s="15"/>
      <c r="L392" s="90" t="s">
        <v>440</v>
      </c>
      <c r="M392" s="15"/>
      <c r="N392" s="15"/>
      <c r="O392" s="15"/>
      <c r="P392" s="90" t="s">
        <v>3297</v>
      </c>
      <c r="Q392" s="90" t="s">
        <v>2735</v>
      </c>
      <c r="R392" s="90" t="s">
        <v>2736</v>
      </c>
      <c r="S392" s="15"/>
      <c r="T392" s="15"/>
      <c r="U392" s="15"/>
      <c r="V392" s="15"/>
      <c r="W392" s="15"/>
      <c r="X392" s="15"/>
      <c r="Y392" s="90" t="s">
        <v>2740</v>
      </c>
      <c r="Z392" s="15"/>
      <c r="AA392" s="90" t="s">
        <v>2738</v>
      </c>
      <c r="AB392" s="15"/>
      <c r="AC392" s="76"/>
      <c r="AD392" s="76"/>
      <c r="AE392" s="76"/>
      <c r="AF392" s="76"/>
      <c r="AG392" s="76"/>
      <c r="AH392" s="76"/>
      <c r="AI392" s="76"/>
    </row>
    <row r="393" spans="1:35" ht="26.25" customHeight="1" x14ac:dyDescent="0.3">
      <c r="A393" s="15">
        <v>392</v>
      </c>
      <c r="B393" s="15" t="s">
        <v>2730</v>
      </c>
      <c r="C393" s="15" t="s">
        <v>2731</v>
      </c>
      <c r="D393" s="15" t="s">
        <v>3252</v>
      </c>
      <c r="E393" s="15" t="s">
        <v>3291</v>
      </c>
      <c r="F393" s="15"/>
      <c r="G393" s="15"/>
      <c r="H393" s="72" t="s">
        <v>7459</v>
      </c>
      <c r="I393" s="335">
        <v>345335</v>
      </c>
      <c r="J393" s="335">
        <v>1229382</v>
      </c>
      <c r="K393" s="15"/>
      <c r="L393" s="90" t="s">
        <v>440</v>
      </c>
      <c r="M393" s="15"/>
      <c r="N393" s="15"/>
      <c r="O393" s="15"/>
      <c r="P393" s="90" t="s">
        <v>3298</v>
      </c>
      <c r="Q393" s="90" t="s">
        <v>2735</v>
      </c>
      <c r="R393" s="90" t="s">
        <v>3254</v>
      </c>
      <c r="S393" s="15"/>
      <c r="T393" s="15"/>
      <c r="U393" s="15"/>
      <c r="V393" s="15"/>
      <c r="W393" s="15"/>
      <c r="X393" s="15"/>
      <c r="Y393" s="90" t="s">
        <v>2740</v>
      </c>
      <c r="Z393" s="15"/>
      <c r="AA393" s="90" t="s">
        <v>2738</v>
      </c>
      <c r="AB393" s="15"/>
      <c r="AC393" s="76"/>
      <c r="AD393" s="76"/>
      <c r="AE393" s="76"/>
      <c r="AF393" s="76"/>
      <c r="AG393" s="76"/>
      <c r="AH393" s="76"/>
      <c r="AI393" s="76"/>
    </row>
    <row r="394" spans="1:35" ht="26.25" customHeight="1" x14ac:dyDescent="0.3">
      <c r="A394" s="15">
        <v>393</v>
      </c>
      <c r="B394" s="15" t="s">
        <v>2730</v>
      </c>
      <c r="C394" s="15" t="s">
        <v>2731</v>
      </c>
      <c r="D394" s="15" t="s">
        <v>3252</v>
      </c>
      <c r="E394" s="15" t="s">
        <v>3291</v>
      </c>
      <c r="F394" s="15"/>
      <c r="G394" s="15"/>
      <c r="H394" s="72" t="s">
        <v>7460</v>
      </c>
      <c r="I394" s="335">
        <v>345557</v>
      </c>
      <c r="J394" s="335">
        <v>1229574</v>
      </c>
      <c r="K394" s="15"/>
      <c r="L394" s="90" t="s">
        <v>440</v>
      </c>
      <c r="M394" s="15"/>
      <c r="N394" s="15"/>
      <c r="O394" s="15"/>
      <c r="P394" s="90" t="s">
        <v>3299</v>
      </c>
      <c r="Q394" s="90" t="s">
        <v>2735</v>
      </c>
      <c r="R394" s="90" t="s">
        <v>3284</v>
      </c>
      <c r="S394" s="15"/>
      <c r="T394" s="15"/>
      <c r="U394" s="15"/>
      <c r="V394" s="15"/>
      <c r="W394" s="15"/>
      <c r="X394" s="15"/>
      <c r="Y394" s="90" t="s">
        <v>2740</v>
      </c>
      <c r="Z394" s="15"/>
      <c r="AA394" s="90" t="s">
        <v>2776</v>
      </c>
      <c r="AB394" s="15"/>
      <c r="AC394" s="76"/>
      <c r="AD394" s="76"/>
      <c r="AE394" s="76"/>
      <c r="AF394" s="76"/>
      <c r="AG394" s="76"/>
      <c r="AH394" s="76"/>
      <c r="AI394" s="76"/>
    </row>
    <row r="395" spans="1:35" ht="26.25" customHeight="1" x14ac:dyDescent="0.3">
      <c r="A395" s="15">
        <v>394</v>
      </c>
      <c r="B395" s="15" t="s">
        <v>2730</v>
      </c>
      <c r="C395" s="15" t="s">
        <v>2731</v>
      </c>
      <c r="D395" s="15" t="s">
        <v>3252</v>
      </c>
      <c r="E395" s="15" t="s">
        <v>3291</v>
      </c>
      <c r="F395" s="15"/>
      <c r="G395" s="15"/>
      <c r="H395" s="72" t="s">
        <v>7461</v>
      </c>
      <c r="I395" s="335">
        <v>345530</v>
      </c>
      <c r="J395" s="335">
        <v>1229680</v>
      </c>
      <c r="K395" s="15"/>
      <c r="L395" s="90" t="s">
        <v>440</v>
      </c>
      <c r="M395" s="15"/>
      <c r="N395" s="15"/>
      <c r="O395" s="15"/>
      <c r="P395" s="90" t="s">
        <v>3300</v>
      </c>
      <c r="Q395" s="90" t="s">
        <v>2735</v>
      </c>
      <c r="R395" s="90" t="s">
        <v>3284</v>
      </c>
      <c r="S395" s="15"/>
      <c r="T395" s="15"/>
      <c r="U395" s="15"/>
      <c r="V395" s="15"/>
      <c r="W395" s="15"/>
      <c r="X395" s="15"/>
      <c r="Y395" s="90" t="s">
        <v>2740</v>
      </c>
      <c r="Z395" s="15"/>
      <c r="AA395" s="90" t="s">
        <v>2738</v>
      </c>
      <c r="AB395" s="15"/>
      <c r="AC395" s="76"/>
      <c r="AD395" s="76"/>
      <c r="AE395" s="76"/>
      <c r="AF395" s="76"/>
      <c r="AG395" s="76"/>
      <c r="AH395" s="76"/>
      <c r="AI395" s="76"/>
    </row>
    <row r="396" spans="1:35" ht="26.25" customHeight="1" x14ac:dyDescent="0.3">
      <c r="A396" s="15">
        <v>395</v>
      </c>
      <c r="B396" s="15" t="s">
        <v>2730</v>
      </c>
      <c r="C396" s="15" t="s">
        <v>2731</v>
      </c>
      <c r="D396" s="15" t="s">
        <v>3252</v>
      </c>
      <c r="E396" s="15" t="s">
        <v>3291</v>
      </c>
      <c r="F396" s="15"/>
      <c r="G396" s="15"/>
      <c r="H396" s="72" t="s">
        <v>7462</v>
      </c>
      <c r="I396" s="335">
        <v>345565</v>
      </c>
      <c r="J396" s="335">
        <v>1229687</v>
      </c>
      <c r="K396" s="15"/>
      <c r="L396" s="90" t="s">
        <v>440</v>
      </c>
      <c r="M396" s="15"/>
      <c r="N396" s="15"/>
      <c r="O396" s="15"/>
      <c r="P396" s="90" t="s">
        <v>3301</v>
      </c>
      <c r="Q396" s="90" t="s">
        <v>2735</v>
      </c>
      <c r="R396" s="90" t="s">
        <v>3302</v>
      </c>
      <c r="S396" s="15"/>
      <c r="T396" s="15"/>
      <c r="U396" s="15"/>
      <c r="V396" s="15"/>
      <c r="W396" s="15"/>
      <c r="X396" s="15"/>
      <c r="Y396" s="90" t="s">
        <v>2740</v>
      </c>
      <c r="Z396" s="15"/>
      <c r="AA396" s="90" t="s">
        <v>2738</v>
      </c>
      <c r="AB396" s="15"/>
      <c r="AC396" s="76"/>
      <c r="AD396" s="76"/>
      <c r="AE396" s="76"/>
      <c r="AF396" s="76"/>
      <c r="AG396" s="76"/>
      <c r="AH396" s="76"/>
      <c r="AI396" s="76"/>
    </row>
    <row r="397" spans="1:35" ht="26.25" customHeight="1" x14ac:dyDescent="0.3">
      <c r="A397" s="15">
        <v>396</v>
      </c>
      <c r="B397" s="15" t="s">
        <v>2730</v>
      </c>
      <c r="C397" s="15" t="s">
        <v>2731</v>
      </c>
      <c r="D397" s="15" t="s">
        <v>3252</v>
      </c>
      <c r="E397" s="15" t="s">
        <v>3291</v>
      </c>
      <c r="F397" s="15"/>
      <c r="G397" s="15"/>
      <c r="H397" s="72" t="s">
        <v>7463</v>
      </c>
      <c r="I397" s="335">
        <v>345562</v>
      </c>
      <c r="J397" s="335">
        <v>1229735</v>
      </c>
      <c r="K397" s="15"/>
      <c r="L397" s="90" t="s">
        <v>440</v>
      </c>
      <c r="M397" s="15"/>
      <c r="N397" s="15"/>
      <c r="O397" s="15"/>
      <c r="P397" s="90" t="s">
        <v>3303</v>
      </c>
      <c r="Q397" s="90" t="s">
        <v>2735</v>
      </c>
      <c r="R397" s="90" t="s">
        <v>3293</v>
      </c>
      <c r="S397" s="15"/>
      <c r="T397" s="15"/>
      <c r="U397" s="15"/>
      <c r="V397" s="15"/>
      <c r="W397" s="15"/>
      <c r="X397" s="15"/>
      <c r="Y397" s="90" t="s">
        <v>2740</v>
      </c>
      <c r="Z397" s="15"/>
      <c r="AA397" s="90" t="s">
        <v>2738</v>
      </c>
      <c r="AB397" s="15"/>
      <c r="AC397" s="76"/>
      <c r="AD397" s="76"/>
      <c r="AE397" s="76"/>
      <c r="AF397" s="76"/>
      <c r="AG397" s="76"/>
      <c r="AH397" s="76"/>
      <c r="AI397" s="76"/>
    </row>
    <row r="398" spans="1:35" ht="26.25" customHeight="1" x14ac:dyDescent="0.3">
      <c r="A398" s="15">
        <v>397</v>
      </c>
      <c r="B398" s="15" t="s">
        <v>2730</v>
      </c>
      <c r="C398" s="15" t="s">
        <v>2731</v>
      </c>
      <c r="D398" s="15" t="s">
        <v>3252</v>
      </c>
      <c r="E398" s="15" t="s">
        <v>3291</v>
      </c>
      <c r="F398" s="15"/>
      <c r="G398" s="15"/>
      <c r="H398" s="72" t="s">
        <v>7464</v>
      </c>
      <c r="I398" s="335">
        <v>345565</v>
      </c>
      <c r="J398" s="335">
        <v>1229774</v>
      </c>
      <c r="K398" s="15"/>
      <c r="L398" s="90" t="s">
        <v>440</v>
      </c>
      <c r="M398" s="15"/>
      <c r="N398" s="15"/>
      <c r="O398" s="15"/>
      <c r="P398" s="90" t="s">
        <v>3304</v>
      </c>
      <c r="Q398" s="90" t="s">
        <v>2735</v>
      </c>
      <c r="R398" s="90" t="s">
        <v>3284</v>
      </c>
      <c r="S398" s="15"/>
      <c r="T398" s="15"/>
      <c r="U398" s="15"/>
      <c r="V398" s="15"/>
      <c r="W398" s="15"/>
      <c r="X398" s="15"/>
      <c r="Y398" s="90" t="s">
        <v>2740</v>
      </c>
      <c r="Z398" s="15"/>
      <c r="AA398" s="90" t="s">
        <v>2738</v>
      </c>
      <c r="AB398" s="15"/>
      <c r="AC398" s="76"/>
      <c r="AD398" s="76"/>
      <c r="AE398" s="76"/>
      <c r="AF398" s="76"/>
      <c r="AG398" s="76"/>
      <c r="AH398" s="76"/>
      <c r="AI398" s="76"/>
    </row>
    <row r="399" spans="1:35" ht="26.25" customHeight="1" x14ac:dyDescent="0.3">
      <c r="A399" s="15">
        <v>398</v>
      </c>
      <c r="B399" s="15" t="s">
        <v>2730</v>
      </c>
      <c r="C399" s="15" t="s">
        <v>2731</v>
      </c>
      <c r="D399" s="15" t="s">
        <v>3252</v>
      </c>
      <c r="E399" s="15" t="s">
        <v>3291</v>
      </c>
      <c r="F399" s="15"/>
      <c r="G399" s="15"/>
      <c r="H399" s="72" t="s">
        <v>7465</v>
      </c>
      <c r="I399" s="335">
        <v>345594</v>
      </c>
      <c r="J399" s="335">
        <v>1229767</v>
      </c>
      <c r="K399" s="15"/>
      <c r="L399" s="90" t="s">
        <v>440</v>
      </c>
      <c r="M399" s="15"/>
      <c r="N399" s="15"/>
      <c r="O399" s="15"/>
      <c r="P399" s="90" t="s">
        <v>3305</v>
      </c>
      <c r="Q399" s="90" t="s">
        <v>2735</v>
      </c>
      <c r="R399" s="90" t="s">
        <v>3284</v>
      </c>
      <c r="S399" s="15"/>
      <c r="T399" s="15"/>
      <c r="U399" s="15"/>
      <c r="V399" s="15"/>
      <c r="W399" s="15"/>
      <c r="X399" s="15"/>
      <c r="Y399" s="90" t="s">
        <v>2740</v>
      </c>
      <c r="Z399" s="15"/>
      <c r="AA399" s="90" t="s">
        <v>2738</v>
      </c>
      <c r="AB399" s="15"/>
      <c r="AC399" s="76"/>
      <c r="AD399" s="76"/>
      <c r="AE399" s="76"/>
      <c r="AF399" s="76"/>
      <c r="AG399" s="76"/>
      <c r="AH399" s="76"/>
      <c r="AI399" s="76"/>
    </row>
    <row r="400" spans="1:35" ht="26.25" customHeight="1" x14ac:dyDescent="0.3">
      <c r="A400" s="15">
        <v>399</v>
      </c>
      <c r="B400" s="15" t="s">
        <v>2730</v>
      </c>
      <c r="C400" s="15" t="s">
        <v>2731</v>
      </c>
      <c r="D400" s="15" t="s">
        <v>3252</v>
      </c>
      <c r="E400" s="15" t="s">
        <v>3291</v>
      </c>
      <c r="F400" s="15"/>
      <c r="G400" s="15"/>
      <c r="H400" s="72" t="s">
        <v>7466</v>
      </c>
      <c r="I400" s="335">
        <v>345620</v>
      </c>
      <c r="J400" s="335">
        <v>1229883</v>
      </c>
      <c r="K400" s="15"/>
      <c r="L400" s="90" t="s">
        <v>440</v>
      </c>
      <c r="M400" s="15"/>
      <c r="N400" s="15"/>
      <c r="O400" s="15"/>
      <c r="P400" s="90" t="s">
        <v>3306</v>
      </c>
      <c r="Q400" s="90" t="s">
        <v>2735</v>
      </c>
      <c r="R400" s="90" t="s">
        <v>3254</v>
      </c>
      <c r="S400" s="15"/>
      <c r="T400" s="15"/>
      <c r="U400" s="15"/>
      <c r="V400" s="15"/>
      <c r="W400" s="15"/>
      <c r="X400" s="15"/>
      <c r="Y400" s="90" t="s">
        <v>2740</v>
      </c>
      <c r="Z400" s="15"/>
      <c r="AA400" s="90" t="s">
        <v>2738</v>
      </c>
      <c r="AB400" s="15"/>
      <c r="AC400" s="76"/>
      <c r="AD400" s="76"/>
      <c r="AE400" s="76"/>
      <c r="AF400" s="76"/>
      <c r="AG400" s="76"/>
      <c r="AH400" s="76"/>
      <c r="AI400" s="76"/>
    </row>
    <row r="401" spans="1:35" ht="26.25" customHeight="1" x14ac:dyDescent="0.3">
      <c r="A401" s="15">
        <v>400</v>
      </c>
      <c r="B401" s="15" t="s">
        <v>2730</v>
      </c>
      <c r="C401" s="15" t="s">
        <v>2731</v>
      </c>
      <c r="D401" s="15" t="s">
        <v>3252</v>
      </c>
      <c r="E401" s="15" t="s">
        <v>3291</v>
      </c>
      <c r="F401" s="15"/>
      <c r="G401" s="15"/>
      <c r="H401" s="72" t="s">
        <v>7467</v>
      </c>
      <c r="I401" s="90"/>
      <c r="J401" s="90"/>
      <c r="K401" s="15"/>
      <c r="L401" s="90" t="s">
        <v>440</v>
      </c>
      <c r="M401" s="15"/>
      <c r="N401" s="15"/>
      <c r="O401" s="15"/>
      <c r="P401" s="90" t="s">
        <v>3307</v>
      </c>
      <c r="Q401" s="90" t="s">
        <v>3141</v>
      </c>
      <c r="R401" s="90"/>
      <c r="S401" s="15"/>
      <c r="T401" s="15"/>
      <c r="U401" s="15"/>
      <c r="V401" s="15"/>
      <c r="W401" s="15"/>
      <c r="X401" s="15"/>
      <c r="Y401" s="90" t="s">
        <v>3063</v>
      </c>
      <c r="Z401" s="15"/>
      <c r="AA401" s="90" t="s">
        <v>3308</v>
      </c>
      <c r="AB401" s="15"/>
      <c r="AC401" s="76"/>
      <c r="AD401" s="76"/>
      <c r="AE401" s="76"/>
      <c r="AF401" s="76"/>
      <c r="AG401" s="76"/>
      <c r="AH401" s="76"/>
      <c r="AI401" s="76"/>
    </row>
    <row r="402" spans="1:35" ht="26.25" customHeight="1" x14ac:dyDescent="0.3">
      <c r="A402" s="15">
        <v>401</v>
      </c>
      <c r="B402" s="15" t="s">
        <v>2730</v>
      </c>
      <c r="C402" s="15" t="s">
        <v>2731</v>
      </c>
      <c r="D402" s="15" t="s">
        <v>3252</v>
      </c>
      <c r="E402" s="15" t="s">
        <v>3291</v>
      </c>
      <c r="F402" s="15"/>
      <c r="G402" s="15"/>
      <c r="H402" s="72" t="s">
        <v>7468</v>
      </c>
      <c r="I402" s="335">
        <v>345629</v>
      </c>
      <c r="J402" s="335">
        <v>1229925</v>
      </c>
      <c r="K402" s="15"/>
      <c r="L402" s="90" t="s">
        <v>440</v>
      </c>
      <c r="M402" s="15"/>
      <c r="N402" s="15"/>
      <c r="O402" s="15"/>
      <c r="P402" s="90" t="s">
        <v>3309</v>
      </c>
      <c r="Q402" s="90" t="s">
        <v>2735</v>
      </c>
      <c r="R402" s="90" t="s">
        <v>3254</v>
      </c>
      <c r="S402" s="15"/>
      <c r="T402" s="15"/>
      <c r="U402" s="15"/>
      <c r="V402" s="15"/>
      <c r="W402" s="15"/>
      <c r="X402" s="15"/>
      <c r="Y402" s="90" t="s">
        <v>2740</v>
      </c>
      <c r="Z402" s="15"/>
      <c r="AA402" s="90" t="s">
        <v>2738</v>
      </c>
      <c r="AB402" s="15"/>
      <c r="AC402" s="76"/>
      <c r="AD402" s="76"/>
      <c r="AE402" s="76"/>
      <c r="AF402" s="76"/>
      <c r="AG402" s="76"/>
      <c r="AH402" s="76"/>
      <c r="AI402" s="76"/>
    </row>
    <row r="403" spans="1:35" ht="26.25" customHeight="1" x14ac:dyDescent="0.3">
      <c r="A403" s="15">
        <v>402</v>
      </c>
      <c r="B403" s="15" t="s">
        <v>2730</v>
      </c>
      <c r="C403" s="15" t="s">
        <v>2731</v>
      </c>
      <c r="D403" s="15" t="s">
        <v>3252</v>
      </c>
      <c r="E403" s="15" t="s">
        <v>3291</v>
      </c>
      <c r="F403" s="15"/>
      <c r="G403" s="15"/>
      <c r="H403" s="72" t="s">
        <v>7469</v>
      </c>
      <c r="I403" s="335">
        <v>344710</v>
      </c>
      <c r="J403" s="335">
        <v>1229856</v>
      </c>
      <c r="K403" s="15"/>
      <c r="L403" s="90" t="s">
        <v>440</v>
      </c>
      <c r="M403" s="15"/>
      <c r="N403" s="15"/>
      <c r="O403" s="15"/>
      <c r="P403" s="90" t="s">
        <v>3310</v>
      </c>
      <c r="Q403" s="90" t="s">
        <v>2735</v>
      </c>
      <c r="R403" s="90" t="s">
        <v>3284</v>
      </c>
      <c r="S403" s="15"/>
      <c r="T403" s="15"/>
      <c r="U403" s="15"/>
      <c r="V403" s="15"/>
      <c r="W403" s="15"/>
      <c r="X403" s="15"/>
      <c r="Y403" s="90" t="s">
        <v>2740</v>
      </c>
      <c r="Z403" s="15"/>
      <c r="AA403" s="90" t="s">
        <v>2738</v>
      </c>
      <c r="AB403" s="15"/>
      <c r="AC403" s="76"/>
      <c r="AD403" s="76"/>
      <c r="AE403" s="76"/>
      <c r="AF403" s="76"/>
      <c r="AG403" s="76"/>
      <c r="AH403" s="76"/>
      <c r="AI403" s="76"/>
    </row>
    <row r="404" spans="1:35" ht="26.25" customHeight="1" x14ac:dyDescent="0.3">
      <c r="A404" s="15">
        <v>403</v>
      </c>
      <c r="B404" s="15" t="s">
        <v>2730</v>
      </c>
      <c r="C404" s="15" t="s">
        <v>2731</v>
      </c>
      <c r="D404" s="15" t="s">
        <v>3252</v>
      </c>
      <c r="E404" s="15" t="s">
        <v>3291</v>
      </c>
      <c r="F404" s="15"/>
      <c r="G404" s="15"/>
      <c r="H404" s="72" t="s">
        <v>7470</v>
      </c>
      <c r="I404" s="335">
        <v>345704</v>
      </c>
      <c r="J404" s="335">
        <v>1229866</v>
      </c>
      <c r="K404" s="15"/>
      <c r="L404" s="90" t="s">
        <v>440</v>
      </c>
      <c r="M404" s="15"/>
      <c r="N404" s="15"/>
      <c r="O404" s="15"/>
      <c r="P404" s="90" t="s">
        <v>3311</v>
      </c>
      <c r="Q404" s="90" t="s">
        <v>2735</v>
      </c>
      <c r="R404" s="90" t="s">
        <v>3284</v>
      </c>
      <c r="S404" s="15"/>
      <c r="T404" s="15"/>
      <c r="U404" s="15"/>
      <c r="V404" s="15"/>
      <c r="W404" s="15"/>
      <c r="X404" s="15"/>
      <c r="Y404" s="90" t="s">
        <v>2737</v>
      </c>
      <c r="Z404" s="15"/>
      <c r="AA404" s="90" t="s">
        <v>2738</v>
      </c>
      <c r="AB404" s="15"/>
      <c r="AC404" s="76"/>
      <c r="AD404" s="76"/>
      <c r="AE404" s="76"/>
      <c r="AF404" s="76"/>
      <c r="AG404" s="76"/>
      <c r="AH404" s="76"/>
      <c r="AI404" s="76"/>
    </row>
    <row r="405" spans="1:35" ht="26.25" customHeight="1" x14ac:dyDescent="0.3">
      <c r="A405" s="15">
        <v>404</v>
      </c>
      <c r="B405" s="15" t="s">
        <v>2730</v>
      </c>
      <c r="C405" s="15" t="s">
        <v>2731</v>
      </c>
      <c r="D405" s="15" t="s">
        <v>3252</v>
      </c>
      <c r="E405" s="15" t="s">
        <v>3291</v>
      </c>
      <c r="F405" s="15"/>
      <c r="G405" s="15"/>
      <c r="H405" s="72" t="s">
        <v>7471</v>
      </c>
      <c r="I405" s="335">
        <v>345065</v>
      </c>
      <c r="J405" s="335">
        <v>1229279</v>
      </c>
      <c r="K405" s="15"/>
      <c r="L405" s="90" t="s">
        <v>2719</v>
      </c>
      <c r="M405" s="15"/>
      <c r="N405" s="15"/>
      <c r="O405" s="15"/>
      <c r="P405" s="90" t="s">
        <v>3312</v>
      </c>
      <c r="Q405" s="90" t="s">
        <v>2997</v>
      </c>
      <c r="R405" s="90" t="s">
        <v>3254</v>
      </c>
      <c r="S405" s="15"/>
      <c r="T405" s="15"/>
      <c r="U405" s="15"/>
      <c r="V405" s="15"/>
      <c r="W405" s="15"/>
      <c r="X405" s="15"/>
      <c r="Y405" s="90" t="s">
        <v>2737</v>
      </c>
      <c r="Z405" s="15"/>
      <c r="AA405" s="90" t="s">
        <v>3072</v>
      </c>
      <c r="AB405" s="15"/>
      <c r="AC405" s="76"/>
      <c r="AD405" s="76"/>
      <c r="AE405" s="76"/>
      <c r="AF405" s="76"/>
      <c r="AG405" s="76"/>
      <c r="AH405" s="76"/>
      <c r="AI405" s="76"/>
    </row>
    <row r="406" spans="1:35" ht="26.25" customHeight="1" x14ac:dyDescent="0.3">
      <c r="A406" s="15">
        <v>405</v>
      </c>
      <c r="B406" s="15" t="s">
        <v>2730</v>
      </c>
      <c r="C406" s="15" t="s">
        <v>2731</v>
      </c>
      <c r="D406" s="15" t="s">
        <v>3252</v>
      </c>
      <c r="E406" s="15" t="s">
        <v>3291</v>
      </c>
      <c r="F406" s="15"/>
      <c r="G406" s="15"/>
      <c r="H406" s="72" t="s">
        <v>7472</v>
      </c>
      <c r="I406" s="335">
        <v>345141</v>
      </c>
      <c r="J406" s="335">
        <v>1229279</v>
      </c>
      <c r="K406" s="15"/>
      <c r="L406" s="90" t="s">
        <v>3313</v>
      </c>
      <c r="M406" s="15"/>
      <c r="N406" s="15"/>
      <c r="O406" s="15"/>
      <c r="P406" s="90" t="s">
        <v>3314</v>
      </c>
      <c r="Q406" s="90" t="s">
        <v>2735</v>
      </c>
      <c r="R406" s="90" t="s">
        <v>3284</v>
      </c>
      <c r="S406" s="15"/>
      <c r="T406" s="15"/>
      <c r="U406" s="15"/>
      <c r="V406" s="15"/>
      <c r="W406" s="15"/>
      <c r="X406" s="15"/>
      <c r="Y406" s="90" t="s">
        <v>2740</v>
      </c>
      <c r="Z406" s="15"/>
      <c r="AA406" s="90" t="s">
        <v>2754</v>
      </c>
      <c r="AB406" s="15"/>
      <c r="AC406" s="76"/>
      <c r="AD406" s="76"/>
      <c r="AE406" s="76"/>
      <c r="AF406" s="76"/>
      <c r="AG406" s="76"/>
      <c r="AH406" s="76"/>
      <c r="AI406" s="76"/>
    </row>
    <row r="407" spans="1:35" ht="26.25" customHeight="1" x14ac:dyDescent="0.3">
      <c r="A407" s="15">
        <v>406</v>
      </c>
      <c r="B407" s="15" t="s">
        <v>2730</v>
      </c>
      <c r="C407" s="15" t="s">
        <v>2731</v>
      </c>
      <c r="D407" s="15" t="s">
        <v>3252</v>
      </c>
      <c r="E407" s="15" t="s">
        <v>3291</v>
      </c>
      <c r="F407" s="15"/>
      <c r="G407" s="15"/>
      <c r="H407" s="72" t="s">
        <v>7473</v>
      </c>
      <c r="I407" s="335">
        <v>345166</v>
      </c>
      <c r="J407" s="335">
        <v>1229366</v>
      </c>
      <c r="K407" s="15"/>
      <c r="L407" s="90" t="s">
        <v>440</v>
      </c>
      <c r="M407" s="15"/>
      <c r="N407" s="15"/>
      <c r="O407" s="15"/>
      <c r="P407" s="90" t="s">
        <v>3315</v>
      </c>
      <c r="Q407" s="90" t="s">
        <v>2735</v>
      </c>
      <c r="R407" s="90" t="s">
        <v>3254</v>
      </c>
      <c r="S407" s="15"/>
      <c r="T407" s="15"/>
      <c r="U407" s="15"/>
      <c r="V407" s="15"/>
      <c r="W407" s="15"/>
      <c r="X407" s="15"/>
      <c r="Y407" s="90" t="s">
        <v>2737</v>
      </c>
      <c r="Z407" s="15"/>
      <c r="AA407" s="90" t="s">
        <v>2738</v>
      </c>
      <c r="AB407" s="15"/>
      <c r="AC407" s="76"/>
      <c r="AD407" s="76"/>
      <c r="AE407" s="76"/>
      <c r="AF407" s="76"/>
      <c r="AG407" s="76"/>
      <c r="AH407" s="76"/>
      <c r="AI407" s="76"/>
    </row>
    <row r="408" spans="1:35" ht="26.25" customHeight="1" x14ac:dyDescent="0.3">
      <c r="A408" s="15">
        <v>407</v>
      </c>
      <c r="B408" s="15" t="s">
        <v>2730</v>
      </c>
      <c r="C408" s="15" t="s">
        <v>2731</v>
      </c>
      <c r="D408" s="15" t="s">
        <v>3252</v>
      </c>
      <c r="E408" s="15" t="s">
        <v>3291</v>
      </c>
      <c r="F408" s="15"/>
      <c r="G408" s="15"/>
      <c r="H408" s="72" t="s">
        <v>7474</v>
      </c>
      <c r="I408" s="335">
        <v>345187</v>
      </c>
      <c r="J408" s="335">
        <v>1229330</v>
      </c>
      <c r="K408" s="15"/>
      <c r="L408" s="90" t="s">
        <v>3147</v>
      </c>
      <c r="M408" s="15"/>
      <c r="N408" s="15"/>
      <c r="O408" s="15"/>
      <c r="P408" s="90" t="s">
        <v>3316</v>
      </c>
      <c r="Q408" s="90" t="s">
        <v>2735</v>
      </c>
      <c r="R408" s="90" t="s">
        <v>3254</v>
      </c>
      <c r="S408" s="15"/>
      <c r="T408" s="15"/>
      <c r="U408" s="15"/>
      <c r="V408" s="15"/>
      <c r="W408" s="15"/>
      <c r="X408" s="15"/>
      <c r="Y408" s="90" t="s">
        <v>2737</v>
      </c>
      <c r="Z408" s="15"/>
      <c r="AA408" s="90" t="s">
        <v>2754</v>
      </c>
      <c r="AB408" s="15"/>
      <c r="AC408" s="76"/>
      <c r="AD408" s="76"/>
      <c r="AE408" s="76"/>
      <c r="AF408" s="76"/>
      <c r="AG408" s="76"/>
      <c r="AH408" s="76"/>
      <c r="AI408" s="76"/>
    </row>
    <row r="409" spans="1:35" ht="26.25" customHeight="1" x14ac:dyDescent="0.3">
      <c r="A409" s="15">
        <v>408</v>
      </c>
      <c r="B409" s="15" t="s">
        <v>2730</v>
      </c>
      <c r="C409" s="15" t="s">
        <v>2731</v>
      </c>
      <c r="D409" s="15" t="s">
        <v>3252</v>
      </c>
      <c r="E409" s="15" t="s">
        <v>3291</v>
      </c>
      <c r="F409" s="15"/>
      <c r="G409" s="15"/>
      <c r="H409" s="72" t="s">
        <v>7475</v>
      </c>
      <c r="I409" s="335">
        <v>345231</v>
      </c>
      <c r="J409" s="335">
        <v>1229428</v>
      </c>
      <c r="K409" s="15"/>
      <c r="L409" s="90" t="s">
        <v>107</v>
      </c>
      <c r="M409" s="15"/>
      <c r="N409" s="15"/>
      <c r="O409" s="15"/>
      <c r="P409" s="90" t="s">
        <v>3317</v>
      </c>
      <c r="Q409" s="90" t="s">
        <v>2735</v>
      </c>
      <c r="R409" s="90" t="s">
        <v>3284</v>
      </c>
      <c r="S409" s="15"/>
      <c r="T409" s="15"/>
      <c r="U409" s="15"/>
      <c r="V409" s="15"/>
      <c r="W409" s="15"/>
      <c r="X409" s="15"/>
      <c r="Y409" s="90" t="s">
        <v>2737</v>
      </c>
      <c r="Z409" s="15"/>
      <c r="AA409" s="90" t="s">
        <v>2776</v>
      </c>
      <c r="AB409" s="15"/>
      <c r="AC409" s="76"/>
      <c r="AD409" s="76"/>
      <c r="AE409" s="76"/>
      <c r="AF409" s="76"/>
      <c r="AG409" s="76"/>
      <c r="AH409" s="76"/>
      <c r="AI409" s="76"/>
    </row>
    <row r="410" spans="1:35" ht="26.25" customHeight="1" x14ac:dyDescent="0.3">
      <c r="A410" s="15">
        <v>409</v>
      </c>
      <c r="B410" s="15" t="s">
        <v>2730</v>
      </c>
      <c r="C410" s="15" t="s">
        <v>2731</v>
      </c>
      <c r="D410" s="15" t="s">
        <v>3252</v>
      </c>
      <c r="E410" s="15" t="s">
        <v>3291</v>
      </c>
      <c r="F410" s="15"/>
      <c r="G410" s="15"/>
      <c r="H410" s="72" t="s">
        <v>7476</v>
      </c>
      <c r="I410" s="335">
        <v>345131</v>
      </c>
      <c r="J410" s="335">
        <v>1229423</v>
      </c>
      <c r="K410" s="15"/>
      <c r="L410" s="90" t="s">
        <v>440</v>
      </c>
      <c r="M410" s="15"/>
      <c r="N410" s="15"/>
      <c r="O410" s="15"/>
      <c r="P410" s="90" t="s">
        <v>3318</v>
      </c>
      <c r="Q410" s="90" t="s">
        <v>2735</v>
      </c>
      <c r="R410" s="90" t="s">
        <v>3256</v>
      </c>
      <c r="S410" s="15"/>
      <c r="T410" s="15"/>
      <c r="U410" s="15"/>
      <c r="V410" s="15"/>
      <c r="W410" s="15"/>
      <c r="X410" s="15"/>
      <c r="Y410" s="90" t="s">
        <v>2737</v>
      </c>
      <c r="Z410" s="15"/>
      <c r="AA410" s="90" t="s">
        <v>2776</v>
      </c>
      <c r="AB410" s="15"/>
      <c r="AC410" s="76"/>
      <c r="AD410" s="76"/>
      <c r="AE410" s="76"/>
      <c r="AF410" s="76"/>
      <c r="AG410" s="76"/>
      <c r="AH410" s="76"/>
      <c r="AI410" s="76"/>
    </row>
    <row r="411" spans="1:35" ht="26.25" customHeight="1" x14ac:dyDescent="0.3">
      <c r="A411" s="15">
        <v>410</v>
      </c>
      <c r="B411" s="15" t="s">
        <v>2730</v>
      </c>
      <c r="C411" s="15" t="s">
        <v>2731</v>
      </c>
      <c r="D411" s="15" t="s">
        <v>3252</v>
      </c>
      <c r="E411" s="15" t="s">
        <v>3291</v>
      </c>
      <c r="F411" s="15"/>
      <c r="G411" s="15"/>
      <c r="H411" s="72" t="s">
        <v>7477</v>
      </c>
      <c r="I411" s="335">
        <v>345249</v>
      </c>
      <c r="J411" s="335">
        <v>1229368</v>
      </c>
      <c r="K411" s="15"/>
      <c r="L411" s="90" t="s">
        <v>3313</v>
      </c>
      <c r="M411" s="15"/>
      <c r="N411" s="15"/>
      <c r="O411" s="15"/>
      <c r="P411" s="90" t="s">
        <v>3319</v>
      </c>
      <c r="Q411" s="90" t="s">
        <v>2735</v>
      </c>
      <c r="R411" s="90" t="s">
        <v>3254</v>
      </c>
      <c r="S411" s="15"/>
      <c r="T411" s="15"/>
      <c r="U411" s="15"/>
      <c r="V411" s="15"/>
      <c r="W411" s="15"/>
      <c r="X411" s="15"/>
      <c r="Y411" s="90" t="s">
        <v>2737</v>
      </c>
      <c r="Z411" s="15"/>
      <c r="AA411" s="90" t="s">
        <v>2754</v>
      </c>
      <c r="AB411" s="15"/>
      <c r="AC411" s="76"/>
      <c r="AD411" s="76"/>
      <c r="AE411" s="76"/>
      <c r="AF411" s="76"/>
      <c r="AG411" s="76"/>
      <c r="AH411" s="76"/>
      <c r="AI411" s="76"/>
    </row>
    <row r="412" spans="1:35" ht="26.25" customHeight="1" x14ac:dyDescent="0.3">
      <c r="A412" s="15">
        <v>411</v>
      </c>
      <c r="B412" s="15" t="s">
        <v>2730</v>
      </c>
      <c r="C412" s="15" t="s">
        <v>2731</v>
      </c>
      <c r="D412" s="15" t="s">
        <v>3252</v>
      </c>
      <c r="E412" s="15" t="s">
        <v>3291</v>
      </c>
      <c r="F412" s="15"/>
      <c r="G412" s="15"/>
      <c r="H412" s="72" t="s">
        <v>7478</v>
      </c>
      <c r="I412" s="335">
        <v>345352</v>
      </c>
      <c r="J412" s="335">
        <v>1229405</v>
      </c>
      <c r="K412" s="15"/>
      <c r="L412" s="90" t="s">
        <v>107</v>
      </c>
      <c r="M412" s="15"/>
      <c r="N412" s="15"/>
      <c r="O412" s="15"/>
      <c r="P412" s="90" t="s">
        <v>3320</v>
      </c>
      <c r="Q412" s="90" t="s">
        <v>2735</v>
      </c>
      <c r="R412" s="90" t="s">
        <v>3284</v>
      </c>
      <c r="S412" s="15"/>
      <c r="T412" s="15"/>
      <c r="U412" s="15"/>
      <c r="V412" s="15"/>
      <c r="W412" s="15"/>
      <c r="X412" s="15"/>
      <c r="Y412" s="90" t="s">
        <v>2737</v>
      </c>
      <c r="Z412" s="15"/>
      <c r="AA412" s="90" t="s">
        <v>2776</v>
      </c>
      <c r="AB412" s="15"/>
      <c r="AC412" s="76"/>
      <c r="AD412" s="76"/>
      <c r="AE412" s="76"/>
      <c r="AF412" s="76"/>
      <c r="AG412" s="76"/>
      <c r="AH412" s="76"/>
      <c r="AI412" s="76"/>
    </row>
    <row r="413" spans="1:35" ht="26.25" customHeight="1" x14ac:dyDescent="0.3">
      <c r="A413" s="15">
        <v>412</v>
      </c>
      <c r="B413" s="15" t="s">
        <v>2730</v>
      </c>
      <c r="C413" s="15" t="s">
        <v>2731</v>
      </c>
      <c r="D413" s="15" t="s">
        <v>3252</v>
      </c>
      <c r="E413" s="15" t="s">
        <v>3291</v>
      </c>
      <c r="F413" s="15"/>
      <c r="G413" s="15"/>
      <c r="H413" s="72" t="s">
        <v>7479</v>
      </c>
      <c r="I413" s="335">
        <v>345435</v>
      </c>
      <c r="J413" s="335">
        <v>1229501</v>
      </c>
      <c r="K413" s="15"/>
      <c r="L413" s="90" t="s">
        <v>2719</v>
      </c>
      <c r="M413" s="15"/>
      <c r="N413" s="15"/>
      <c r="O413" s="15"/>
      <c r="P413" s="90" t="s">
        <v>3321</v>
      </c>
      <c r="Q413" s="90" t="s">
        <v>3322</v>
      </c>
      <c r="R413" s="90" t="s">
        <v>3254</v>
      </c>
      <c r="S413" s="15"/>
      <c r="T413" s="15"/>
      <c r="U413" s="15"/>
      <c r="V413" s="15"/>
      <c r="W413" s="15"/>
      <c r="X413" s="15"/>
      <c r="Y413" s="90" t="s">
        <v>2737</v>
      </c>
      <c r="Z413" s="15"/>
      <c r="AA413" s="90" t="s">
        <v>3072</v>
      </c>
      <c r="AB413" s="15"/>
      <c r="AC413" s="76"/>
      <c r="AD413" s="76"/>
      <c r="AE413" s="76"/>
      <c r="AF413" s="76"/>
      <c r="AG413" s="76"/>
      <c r="AH413" s="76"/>
      <c r="AI413" s="76"/>
    </row>
    <row r="414" spans="1:35" ht="26.25" customHeight="1" x14ac:dyDescent="0.3">
      <c r="A414" s="15">
        <v>413</v>
      </c>
      <c r="B414" s="15" t="s">
        <v>2730</v>
      </c>
      <c r="C414" s="15" t="s">
        <v>2731</v>
      </c>
      <c r="D414" s="15" t="s">
        <v>3252</v>
      </c>
      <c r="E414" s="15" t="s">
        <v>3291</v>
      </c>
      <c r="F414" s="15"/>
      <c r="G414" s="15"/>
      <c r="H414" s="72" t="s">
        <v>7480</v>
      </c>
      <c r="I414" s="335">
        <v>345512</v>
      </c>
      <c r="J414" s="335">
        <v>1229599</v>
      </c>
      <c r="K414" s="15"/>
      <c r="L414" s="90" t="s">
        <v>107</v>
      </c>
      <c r="M414" s="15"/>
      <c r="N414" s="15"/>
      <c r="O414" s="15"/>
      <c r="P414" s="90" t="s">
        <v>3323</v>
      </c>
      <c r="Q414" s="90" t="s">
        <v>2735</v>
      </c>
      <c r="R414" s="90" t="s">
        <v>3254</v>
      </c>
      <c r="S414" s="15"/>
      <c r="T414" s="15"/>
      <c r="U414" s="15"/>
      <c r="V414" s="15"/>
      <c r="W414" s="15"/>
      <c r="X414" s="15"/>
      <c r="Y414" s="90" t="s">
        <v>2737</v>
      </c>
      <c r="Z414" s="15"/>
      <c r="AA414" s="90" t="s">
        <v>2776</v>
      </c>
      <c r="AB414" s="15"/>
      <c r="AC414" s="76"/>
      <c r="AD414" s="76"/>
      <c r="AE414" s="76"/>
      <c r="AF414" s="76"/>
      <c r="AG414" s="76"/>
      <c r="AH414" s="76"/>
      <c r="AI414" s="76"/>
    </row>
    <row r="415" spans="1:35" ht="26.25" customHeight="1" x14ac:dyDescent="0.3">
      <c r="A415" s="15">
        <v>414</v>
      </c>
      <c r="B415" s="15" t="s">
        <v>2730</v>
      </c>
      <c r="C415" s="15" t="s">
        <v>2731</v>
      </c>
      <c r="D415" s="15" t="s">
        <v>3252</v>
      </c>
      <c r="E415" s="15" t="s">
        <v>3291</v>
      </c>
      <c r="F415" s="15"/>
      <c r="G415" s="15"/>
      <c r="H415" s="72" t="s">
        <v>7481</v>
      </c>
      <c r="I415" s="335">
        <v>345521</v>
      </c>
      <c r="J415" s="335">
        <v>1229649</v>
      </c>
      <c r="K415" s="15"/>
      <c r="L415" s="90" t="s">
        <v>3147</v>
      </c>
      <c r="M415" s="15"/>
      <c r="N415" s="15"/>
      <c r="O415" s="15"/>
      <c r="P415" s="90" t="s">
        <v>3324</v>
      </c>
      <c r="Q415" s="90" t="s">
        <v>2735</v>
      </c>
      <c r="R415" s="90" t="s">
        <v>3254</v>
      </c>
      <c r="S415" s="15"/>
      <c r="T415" s="15"/>
      <c r="U415" s="15"/>
      <c r="V415" s="15"/>
      <c r="W415" s="15"/>
      <c r="X415" s="15"/>
      <c r="Y415" s="90" t="s">
        <v>2737</v>
      </c>
      <c r="Z415" s="15"/>
      <c r="AA415" s="90" t="s">
        <v>2738</v>
      </c>
      <c r="AB415" s="15"/>
      <c r="AC415" s="76"/>
      <c r="AD415" s="76"/>
      <c r="AE415" s="76"/>
      <c r="AF415" s="76"/>
      <c r="AG415" s="76"/>
      <c r="AH415" s="76"/>
      <c r="AI415" s="76"/>
    </row>
    <row r="416" spans="1:35" ht="26.25" customHeight="1" x14ac:dyDescent="0.3">
      <c r="A416" s="15">
        <v>415</v>
      </c>
      <c r="B416" s="15" t="s">
        <v>2730</v>
      </c>
      <c r="C416" s="15" t="s">
        <v>2731</v>
      </c>
      <c r="D416" s="15" t="s">
        <v>3252</v>
      </c>
      <c r="E416" s="15" t="s">
        <v>3291</v>
      </c>
      <c r="F416" s="15"/>
      <c r="G416" s="15"/>
      <c r="H416" s="72" t="s">
        <v>7482</v>
      </c>
      <c r="I416" s="335">
        <v>345532</v>
      </c>
      <c r="J416" s="335">
        <v>1229699</v>
      </c>
      <c r="K416" s="15"/>
      <c r="L416" s="90" t="s">
        <v>2719</v>
      </c>
      <c r="M416" s="15"/>
      <c r="N416" s="15"/>
      <c r="O416" s="15"/>
      <c r="P416" s="90" t="s">
        <v>3325</v>
      </c>
      <c r="Q416" s="90" t="s">
        <v>3322</v>
      </c>
      <c r="R416" s="90" t="s">
        <v>3284</v>
      </c>
      <c r="S416" s="15"/>
      <c r="T416" s="15"/>
      <c r="U416" s="15"/>
      <c r="V416" s="15"/>
      <c r="W416" s="15"/>
      <c r="X416" s="15"/>
      <c r="Y416" s="90" t="s">
        <v>2737</v>
      </c>
      <c r="Z416" s="15"/>
      <c r="AA416" s="90" t="s">
        <v>3072</v>
      </c>
      <c r="AB416" s="15"/>
      <c r="AC416" s="76"/>
      <c r="AD416" s="76"/>
      <c r="AE416" s="76"/>
      <c r="AF416" s="76"/>
      <c r="AG416" s="76"/>
      <c r="AH416" s="76"/>
      <c r="AI416" s="76"/>
    </row>
    <row r="417" spans="1:35" ht="26.25" customHeight="1" x14ac:dyDescent="0.3">
      <c r="A417" s="15">
        <v>416</v>
      </c>
      <c r="B417" s="15" t="s">
        <v>2730</v>
      </c>
      <c r="C417" s="15" t="s">
        <v>2731</v>
      </c>
      <c r="D417" s="15" t="s">
        <v>3252</v>
      </c>
      <c r="E417" s="15" t="s">
        <v>3291</v>
      </c>
      <c r="F417" s="15"/>
      <c r="G417" s="15"/>
      <c r="H417" s="72" t="s">
        <v>7483</v>
      </c>
      <c r="I417" s="335">
        <v>345560</v>
      </c>
      <c r="J417" s="335">
        <v>1229776</v>
      </c>
      <c r="K417" s="15"/>
      <c r="L417" s="90" t="s">
        <v>440</v>
      </c>
      <c r="M417" s="15"/>
      <c r="N417" s="15"/>
      <c r="O417" s="15"/>
      <c r="P417" s="90" t="s">
        <v>3326</v>
      </c>
      <c r="Q417" s="90" t="s">
        <v>2735</v>
      </c>
      <c r="R417" s="90" t="s">
        <v>2736</v>
      </c>
      <c r="S417" s="15"/>
      <c r="T417" s="15"/>
      <c r="U417" s="15"/>
      <c r="V417" s="15"/>
      <c r="W417" s="15"/>
      <c r="X417" s="15"/>
      <c r="Y417" s="90" t="s">
        <v>2737</v>
      </c>
      <c r="Z417" s="15"/>
      <c r="AA417" s="90" t="s">
        <v>2738</v>
      </c>
      <c r="AB417" s="15"/>
      <c r="AC417" s="76"/>
      <c r="AD417" s="76"/>
      <c r="AE417" s="76"/>
      <c r="AF417" s="76"/>
      <c r="AG417" s="76"/>
      <c r="AH417" s="76"/>
      <c r="AI417" s="76"/>
    </row>
    <row r="418" spans="1:35" ht="26.25" customHeight="1" x14ac:dyDescent="0.3">
      <c r="A418" s="15">
        <v>417</v>
      </c>
      <c r="B418" s="15" t="s">
        <v>2730</v>
      </c>
      <c r="C418" s="15" t="s">
        <v>2731</v>
      </c>
      <c r="D418" s="15" t="s">
        <v>3252</v>
      </c>
      <c r="E418" s="15" t="s">
        <v>3291</v>
      </c>
      <c r="F418" s="15"/>
      <c r="G418" s="15"/>
      <c r="H418" s="72" t="s">
        <v>7484</v>
      </c>
      <c r="I418" s="335">
        <v>345591</v>
      </c>
      <c r="J418" s="335">
        <v>1229812</v>
      </c>
      <c r="K418" s="15"/>
      <c r="L418" s="90" t="s">
        <v>2719</v>
      </c>
      <c r="M418" s="15"/>
      <c r="N418" s="15"/>
      <c r="O418" s="15"/>
      <c r="P418" s="90" t="s">
        <v>3327</v>
      </c>
      <c r="Q418" s="90" t="s">
        <v>3322</v>
      </c>
      <c r="R418" s="90" t="s">
        <v>2736</v>
      </c>
      <c r="S418" s="15"/>
      <c r="T418" s="15"/>
      <c r="U418" s="15"/>
      <c r="V418" s="15"/>
      <c r="W418" s="15"/>
      <c r="X418" s="15"/>
      <c r="Y418" s="90" t="s">
        <v>2737</v>
      </c>
      <c r="Z418" s="15"/>
      <c r="AA418" s="90" t="s">
        <v>3072</v>
      </c>
      <c r="AB418" s="15"/>
      <c r="AC418" s="76"/>
      <c r="AD418" s="76"/>
      <c r="AE418" s="76"/>
      <c r="AF418" s="76"/>
      <c r="AG418" s="76"/>
      <c r="AH418" s="76"/>
      <c r="AI418" s="76"/>
    </row>
    <row r="419" spans="1:35" ht="26.25" customHeight="1" x14ac:dyDescent="0.3">
      <c r="A419" s="15">
        <v>418</v>
      </c>
      <c r="B419" s="15" t="s">
        <v>2730</v>
      </c>
      <c r="C419" s="15" t="s">
        <v>2731</v>
      </c>
      <c r="D419" s="15" t="s">
        <v>3252</v>
      </c>
      <c r="E419" s="15" t="s">
        <v>3291</v>
      </c>
      <c r="F419" s="15"/>
      <c r="G419" s="15"/>
      <c r="H419" s="72" t="s">
        <v>7485</v>
      </c>
      <c r="I419" s="335">
        <v>345739</v>
      </c>
      <c r="J419" s="335">
        <v>1229831</v>
      </c>
      <c r="K419" s="15"/>
      <c r="L419" s="90" t="s">
        <v>3313</v>
      </c>
      <c r="M419" s="15"/>
      <c r="N419" s="15"/>
      <c r="O419" s="15"/>
      <c r="P419" s="90" t="s">
        <v>3328</v>
      </c>
      <c r="Q419" s="90" t="s">
        <v>2735</v>
      </c>
      <c r="R419" s="90" t="s">
        <v>3284</v>
      </c>
      <c r="S419" s="15"/>
      <c r="T419" s="15"/>
      <c r="U419" s="15"/>
      <c r="V419" s="15"/>
      <c r="W419" s="15"/>
      <c r="X419" s="15"/>
      <c r="Y419" s="90" t="s">
        <v>2737</v>
      </c>
      <c r="Z419" s="15"/>
      <c r="AA419" s="90" t="s">
        <v>2754</v>
      </c>
      <c r="AB419" s="15"/>
      <c r="AC419" s="76"/>
      <c r="AD419" s="76"/>
      <c r="AE419" s="76"/>
      <c r="AF419" s="76"/>
      <c r="AG419" s="76"/>
      <c r="AH419" s="76"/>
      <c r="AI419" s="76"/>
    </row>
    <row r="420" spans="1:35" ht="26.25" customHeight="1" x14ac:dyDescent="0.3">
      <c r="A420" s="15">
        <v>419</v>
      </c>
      <c r="B420" s="15" t="s">
        <v>2730</v>
      </c>
      <c r="C420" s="15" t="s">
        <v>2731</v>
      </c>
      <c r="D420" s="15" t="s">
        <v>3252</v>
      </c>
      <c r="E420" s="15" t="s">
        <v>3291</v>
      </c>
      <c r="F420" s="15"/>
      <c r="G420" s="15"/>
      <c r="H420" s="72" t="s">
        <v>7486</v>
      </c>
      <c r="I420" s="335">
        <v>346677</v>
      </c>
      <c r="J420" s="335">
        <v>1229933</v>
      </c>
      <c r="K420" s="15"/>
      <c r="L420" s="90" t="s">
        <v>2719</v>
      </c>
      <c r="M420" s="15"/>
      <c r="N420" s="15"/>
      <c r="O420" s="15"/>
      <c r="P420" s="90" t="s">
        <v>3329</v>
      </c>
      <c r="Q420" s="90" t="s">
        <v>2997</v>
      </c>
      <c r="R420" s="90" t="s">
        <v>3284</v>
      </c>
      <c r="S420" s="15"/>
      <c r="T420" s="15"/>
      <c r="U420" s="15"/>
      <c r="V420" s="15"/>
      <c r="W420" s="15"/>
      <c r="X420" s="15"/>
      <c r="Y420" s="90" t="s">
        <v>2737</v>
      </c>
      <c r="Z420" s="15"/>
      <c r="AA420" s="90" t="s">
        <v>3072</v>
      </c>
      <c r="AB420" s="15"/>
      <c r="AC420" s="76"/>
      <c r="AD420" s="76"/>
      <c r="AE420" s="76"/>
      <c r="AF420" s="76"/>
      <c r="AG420" s="76"/>
      <c r="AH420" s="76"/>
      <c r="AI420" s="76"/>
    </row>
    <row r="421" spans="1:35" ht="26.25" customHeight="1" x14ac:dyDescent="0.3">
      <c r="A421" s="15">
        <v>420</v>
      </c>
      <c r="B421" s="15" t="s">
        <v>2730</v>
      </c>
      <c r="C421" s="15" t="s">
        <v>2731</v>
      </c>
      <c r="D421" s="15" t="s">
        <v>3252</v>
      </c>
      <c r="E421" s="15" t="s">
        <v>3291</v>
      </c>
      <c r="F421" s="15"/>
      <c r="G421" s="15"/>
      <c r="H421" s="72" t="s">
        <v>7487</v>
      </c>
      <c r="I421" s="335">
        <v>345625</v>
      </c>
      <c r="J421" s="335">
        <v>1229933</v>
      </c>
      <c r="K421" s="15"/>
      <c r="L421" s="90" t="s">
        <v>2761</v>
      </c>
      <c r="M421" s="15"/>
      <c r="N421" s="15"/>
      <c r="O421" s="15"/>
      <c r="P421" s="90" t="s">
        <v>3330</v>
      </c>
      <c r="Q421" s="90" t="s">
        <v>2735</v>
      </c>
      <c r="R421" s="90" t="s">
        <v>2736</v>
      </c>
      <c r="S421" s="15"/>
      <c r="T421" s="15"/>
      <c r="U421" s="15"/>
      <c r="V421" s="15"/>
      <c r="W421" s="15"/>
      <c r="X421" s="15"/>
      <c r="Y421" s="90" t="s">
        <v>2737</v>
      </c>
      <c r="Z421" s="15"/>
      <c r="AA421" s="90" t="s">
        <v>2754</v>
      </c>
      <c r="AB421" s="15"/>
      <c r="AC421" s="76"/>
      <c r="AD421" s="76"/>
      <c r="AE421" s="76"/>
      <c r="AF421" s="76"/>
      <c r="AG421" s="76"/>
      <c r="AH421" s="76"/>
      <c r="AI421" s="76"/>
    </row>
    <row r="422" spans="1:35" ht="26.25" customHeight="1" x14ac:dyDescent="0.3">
      <c r="A422" s="15">
        <v>421</v>
      </c>
      <c r="B422" s="15" t="s">
        <v>2730</v>
      </c>
      <c r="C422" s="15" t="s">
        <v>2731</v>
      </c>
      <c r="D422" s="15" t="s">
        <v>3252</v>
      </c>
      <c r="E422" s="15" t="s">
        <v>3291</v>
      </c>
      <c r="F422" s="15"/>
      <c r="G422" s="15"/>
      <c r="H422" s="72" t="s">
        <v>7488</v>
      </c>
      <c r="I422" s="335">
        <v>345632</v>
      </c>
      <c r="J422" s="335">
        <v>1220184</v>
      </c>
      <c r="K422" s="15"/>
      <c r="L422" s="90" t="s">
        <v>3147</v>
      </c>
      <c r="M422" s="15"/>
      <c r="N422" s="15"/>
      <c r="O422" s="15"/>
      <c r="P422" s="90" t="s">
        <v>3331</v>
      </c>
      <c r="Q422" s="90" t="s">
        <v>2735</v>
      </c>
      <c r="R422" s="90" t="s">
        <v>3254</v>
      </c>
      <c r="S422" s="15"/>
      <c r="T422" s="15"/>
      <c r="U422" s="15"/>
      <c r="V422" s="15"/>
      <c r="W422" s="15"/>
      <c r="X422" s="15"/>
      <c r="Y422" s="90" t="s">
        <v>2737</v>
      </c>
      <c r="Z422" s="15"/>
      <c r="AA422" s="90" t="s">
        <v>2738</v>
      </c>
      <c r="AB422" s="15"/>
      <c r="AC422" s="76"/>
      <c r="AD422" s="76"/>
      <c r="AE422" s="76"/>
      <c r="AF422" s="76"/>
      <c r="AG422" s="76"/>
      <c r="AH422" s="76"/>
      <c r="AI422" s="76"/>
    </row>
    <row r="423" spans="1:35" ht="26.25" customHeight="1" x14ac:dyDescent="0.3">
      <c r="A423" s="15">
        <v>422</v>
      </c>
      <c r="B423" s="15" t="s">
        <v>2730</v>
      </c>
      <c r="C423" s="15" t="s">
        <v>2731</v>
      </c>
      <c r="D423" s="15" t="s">
        <v>3252</v>
      </c>
      <c r="E423" s="15" t="s">
        <v>3291</v>
      </c>
      <c r="F423" s="15"/>
      <c r="G423" s="15"/>
      <c r="H423" s="72" t="s">
        <v>7489</v>
      </c>
      <c r="I423" s="335">
        <v>345611</v>
      </c>
      <c r="J423" s="335">
        <v>1220162</v>
      </c>
      <c r="K423" s="15"/>
      <c r="L423" s="90" t="s">
        <v>2719</v>
      </c>
      <c r="M423" s="15"/>
      <c r="N423" s="15"/>
      <c r="O423" s="15"/>
      <c r="P423" s="90" t="s">
        <v>3332</v>
      </c>
      <c r="Q423" s="90" t="s">
        <v>3322</v>
      </c>
      <c r="R423" s="90" t="s">
        <v>3144</v>
      </c>
      <c r="S423" s="15"/>
      <c r="T423" s="15"/>
      <c r="U423" s="15"/>
      <c r="V423" s="15"/>
      <c r="W423" s="15"/>
      <c r="X423" s="15"/>
      <c r="Y423" s="90" t="s">
        <v>2737</v>
      </c>
      <c r="Z423" s="15"/>
      <c r="AA423" s="90" t="s">
        <v>3072</v>
      </c>
      <c r="AB423" s="15"/>
      <c r="AC423" s="76"/>
      <c r="AD423" s="76"/>
      <c r="AE423" s="76"/>
      <c r="AF423" s="76"/>
      <c r="AG423" s="76"/>
      <c r="AH423" s="76"/>
      <c r="AI423" s="76"/>
    </row>
    <row r="424" spans="1:35" ht="26.25" customHeight="1" x14ac:dyDescent="0.3">
      <c r="A424" s="15">
        <v>423</v>
      </c>
      <c r="B424" s="15" t="s">
        <v>2730</v>
      </c>
      <c r="C424" s="15" t="s">
        <v>2731</v>
      </c>
      <c r="D424" s="15" t="s">
        <v>3252</v>
      </c>
      <c r="E424" s="15" t="s">
        <v>3291</v>
      </c>
      <c r="F424" s="15"/>
      <c r="G424" s="15"/>
      <c r="H424" s="72" t="s">
        <v>7490</v>
      </c>
      <c r="I424" s="335">
        <v>346125</v>
      </c>
      <c r="J424" s="335">
        <v>1228967</v>
      </c>
      <c r="K424" s="15"/>
      <c r="L424" s="90" t="s">
        <v>440</v>
      </c>
      <c r="M424" s="15"/>
      <c r="N424" s="15"/>
      <c r="O424" s="15"/>
      <c r="P424" s="90" t="s">
        <v>3333</v>
      </c>
      <c r="Q424" s="90" t="s">
        <v>2735</v>
      </c>
      <c r="R424" s="90" t="s">
        <v>3334</v>
      </c>
      <c r="S424" s="15"/>
      <c r="T424" s="15"/>
      <c r="U424" s="15"/>
      <c r="V424" s="15"/>
      <c r="W424" s="15"/>
      <c r="X424" s="15"/>
      <c r="Y424" s="90" t="s">
        <v>2737</v>
      </c>
      <c r="Z424" s="15"/>
      <c r="AA424" s="90" t="s">
        <v>2738</v>
      </c>
      <c r="AB424" s="15"/>
      <c r="AC424" s="76"/>
      <c r="AD424" s="76"/>
      <c r="AE424" s="76"/>
      <c r="AF424" s="76"/>
      <c r="AG424" s="76"/>
      <c r="AH424" s="76"/>
      <c r="AI424" s="76"/>
    </row>
    <row r="425" spans="1:35" ht="26.25" customHeight="1" x14ac:dyDescent="0.3">
      <c r="A425" s="15">
        <v>424</v>
      </c>
      <c r="B425" s="15" t="s">
        <v>2730</v>
      </c>
      <c r="C425" s="15" t="s">
        <v>2731</v>
      </c>
      <c r="D425" s="15" t="s">
        <v>3252</v>
      </c>
      <c r="E425" s="15" t="s">
        <v>3335</v>
      </c>
      <c r="F425" s="15"/>
      <c r="G425" s="15"/>
      <c r="H425" s="72" t="s">
        <v>7491</v>
      </c>
      <c r="I425" s="335">
        <v>346460</v>
      </c>
      <c r="J425" s="335">
        <v>1228354</v>
      </c>
      <c r="K425" s="15"/>
      <c r="L425" s="90" t="s">
        <v>2761</v>
      </c>
      <c r="M425" s="15"/>
      <c r="N425" s="15"/>
      <c r="O425" s="15"/>
      <c r="P425" s="90" t="s">
        <v>3336</v>
      </c>
      <c r="Q425" s="90" t="s">
        <v>2750</v>
      </c>
      <c r="R425" s="90" t="s">
        <v>3293</v>
      </c>
      <c r="S425" s="15"/>
      <c r="T425" s="15"/>
      <c r="U425" s="15"/>
      <c r="V425" s="15"/>
      <c r="W425" s="15"/>
      <c r="X425" s="15"/>
      <c r="Y425" s="90" t="s">
        <v>2740</v>
      </c>
      <c r="Z425" s="15"/>
      <c r="AA425" s="90" t="s">
        <v>3072</v>
      </c>
      <c r="AB425" s="15"/>
      <c r="AC425" s="76"/>
      <c r="AD425" s="76"/>
      <c r="AE425" s="76"/>
      <c r="AF425" s="76"/>
      <c r="AG425" s="76"/>
      <c r="AH425" s="76"/>
      <c r="AI425" s="76"/>
    </row>
    <row r="426" spans="1:35" ht="26.25" customHeight="1" x14ac:dyDescent="0.3">
      <c r="A426" s="15">
        <v>425</v>
      </c>
      <c r="B426" s="15" t="s">
        <v>2730</v>
      </c>
      <c r="C426" s="15" t="s">
        <v>2731</v>
      </c>
      <c r="D426" s="15" t="s">
        <v>3252</v>
      </c>
      <c r="E426" s="15" t="s">
        <v>3335</v>
      </c>
      <c r="F426" s="15"/>
      <c r="G426" s="15"/>
      <c r="H426" s="72" t="s">
        <v>7492</v>
      </c>
      <c r="I426" s="335">
        <v>346400</v>
      </c>
      <c r="J426" s="335">
        <v>1228298</v>
      </c>
      <c r="K426" s="15"/>
      <c r="L426" s="90" t="s">
        <v>2761</v>
      </c>
      <c r="M426" s="15"/>
      <c r="N426" s="15"/>
      <c r="O426" s="15"/>
      <c r="P426" s="90" t="s">
        <v>3337</v>
      </c>
      <c r="Q426" s="90" t="s">
        <v>2750</v>
      </c>
      <c r="R426" s="90" t="s">
        <v>2816</v>
      </c>
      <c r="S426" s="15"/>
      <c r="T426" s="15"/>
      <c r="U426" s="15"/>
      <c r="V426" s="15"/>
      <c r="W426" s="15"/>
      <c r="X426" s="15"/>
      <c r="Y426" s="90" t="s">
        <v>2740</v>
      </c>
      <c r="Z426" s="15"/>
      <c r="AA426" s="90" t="s">
        <v>3261</v>
      </c>
      <c r="AB426" s="15"/>
      <c r="AC426" s="76"/>
      <c r="AD426" s="76"/>
      <c r="AE426" s="76"/>
      <c r="AF426" s="76"/>
      <c r="AG426" s="76"/>
      <c r="AH426" s="76"/>
      <c r="AI426" s="76"/>
    </row>
    <row r="427" spans="1:35" ht="26.25" customHeight="1" x14ac:dyDescent="0.3">
      <c r="A427" s="15">
        <v>426</v>
      </c>
      <c r="B427" s="15" t="s">
        <v>2730</v>
      </c>
      <c r="C427" s="15" t="s">
        <v>2731</v>
      </c>
      <c r="D427" s="15" t="s">
        <v>3252</v>
      </c>
      <c r="E427" s="15" t="s">
        <v>3335</v>
      </c>
      <c r="F427" s="15"/>
      <c r="G427" s="15"/>
      <c r="H427" s="72" t="s">
        <v>7493</v>
      </c>
      <c r="I427" s="335">
        <v>346260</v>
      </c>
      <c r="J427" s="335">
        <v>1228602</v>
      </c>
      <c r="K427" s="15"/>
      <c r="L427" s="90" t="s">
        <v>2761</v>
      </c>
      <c r="M427" s="15"/>
      <c r="N427" s="15"/>
      <c r="O427" s="15"/>
      <c r="P427" s="90" t="s">
        <v>3338</v>
      </c>
      <c r="Q427" s="90" t="s">
        <v>2750</v>
      </c>
      <c r="R427" s="90" t="s">
        <v>3339</v>
      </c>
      <c r="S427" s="15"/>
      <c r="T427" s="15"/>
      <c r="U427" s="15"/>
      <c r="V427" s="15"/>
      <c r="W427" s="15"/>
      <c r="X427" s="15"/>
      <c r="Y427" s="90" t="s">
        <v>2740</v>
      </c>
      <c r="Z427" s="15"/>
      <c r="AA427" s="90" t="s">
        <v>3261</v>
      </c>
      <c r="AB427" s="15"/>
      <c r="AC427" s="76"/>
      <c r="AD427" s="76"/>
      <c r="AE427" s="76"/>
      <c r="AF427" s="76"/>
      <c r="AG427" s="76"/>
      <c r="AH427" s="76"/>
      <c r="AI427" s="76"/>
    </row>
    <row r="428" spans="1:35" ht="26.25" customHeight="1" x14ac:dyDescent="0.3">
      <c r="A428" s="15">
        <v>427</v>
      </c>
      <c r="B428" s="15" t="s">
        <v>2730</v>
      </c>
      <c r="C428" s="15" t="s">
        <v>2731</v>
      </c>
      <c r="D428" s="15" t="s">
        <v>3252</v>
      </c>
      <c r="E428" s="15" t="s">
        <v>3335</v>
      </c>
      <c r="F428" s="15"/>
      <c r="G428" s="15"/>
      <c r="H428" s="72" t="s">
        <v>7494</v>
      </c>
      <c r="I428" s="335">
        <v>346395</v>
      </c>
      <c r="J428" s="335">
        <v>1228270</v>
      </c>
      <c r="K428" s="15"/>
      <c r="L428" s="90" t="s">
        <v>3313</v>
      </c>
      <c r="M428" s="15"/>
      <c r="N428" s="15"/>
      <c r="O428" s="15"/>
      <c r="P428" s="90" t="s">
        <v>3340</v>
      </c>
      <c r="Q428" s="90" t="s">
        <v>2735</v>
      </c>
      <c r="R428" s="90" t="s">
        <v>3284</v>
      </c>
      <c r="S428" s="15"/>
      <c r="T428" s="15"/>
      <c r="U428" s="15"/>
      <c r="V428" s="15"/>
      <c r="W428" s="15"/>
      <c r="X428" s="15"/>
      <c r="Y428" s="90" t="s">
        <v>2740</v>
      </c>
      <c r="Z428" s="15"/>
      <c r="AA428" s="90" t="s">
        <v>2754</v>
      </c>
      <c r="AB428" s="15"/>
      <c r="AC428" s="76"/>
      <c r="AD428" s="76"/>
      <c r="AE428" s="76"/>
      <c r="AF428" s="76"/>
      <c r="AG428" s="76"/>
      <c r="AH428" s="76"/>
      <c r="AI428" s="76"/>
    </row>
    <row r="429" spans="1:35" ht="26.25" customHeight="1" x14ac:dyDescent="0.3">
      <c r="A429" s="15">
        <v>428</v>
      </c>
      <c r="B429" s="15" t="s">
        <v>2730</v>
      </c>
      <c r="C429" s="15" t="s">
        <v>2731</v>
      </c>
      <c r="D429" s="15" t="s">
        <v>3252</v>
      </c>
      <c r="E429" s="15" t="s">
        <v>3335</v>
      </c>
      <c r="F429" s="15"/>
      <c r="G429" s="15"/>
      <c r="H429" s="72" t="s">
        <v>7495</v>
      </c>
      <c r="I429" s="335">
        <v>346320</v>
      </c>
      <c r="J429" s="335">
        <v>1228302</v>
      </c>
      <c r="K429" s="15"/>
      <c r="L429" s="90" t="s">
        <v>3147</v>
      </c>
      <c r="M429" s="15"/>
      <c r="N429" s="15"/>
      <c r="O429" s="15"/>
      <c r="P429" s="90" t="s">
        <v>3341</v>
      </c>
      <c r="Q429" s="90" t="s">
        <v>2735</v>
      </c>
      <c r="R429" s="90" t="s">
        <v>3254</v>
      </c>
      <c r="S429" s="15"/>
      <c r="T429" s="15"/>
      <c r="U429" s="15"/>
      <c r="V429" s="15"/>
      <c r="W429" s="15"/>
      <c r="X429" s="15"/>
      <c r="Y429" s="90" t="s">
        <v>2740</v>
      </c>
      <c r="Z429" s="15"/>
      <c r="AA429" s="90" t="s">
        <v>2738</v>
      </c>
      <c r="AB429" s="15"/>
      <c r="AC429" s="76"/>
      <c r="AD429" s="76"/>
      <c r="AE429" s="76"/>
      <c r="AF429" s="76"/>
      <c r="AG429" s="76"/>
      <c r="AH429" s="76"/>
      <c r="AI429" s="76"/>
    </row>
    <row r="430" spans="1:35" ht="26.25" customHeight="1" x14ac:dyDescent="0.3">
      <c r="A430" s="15">
        <v>429</v>
      </c>
      <c r="B430" s="15" t="s">
        <v>2730</v>
      </c>
      <c r="C430" s="15" t="s">
        <v>2731</v>
      </c>
      <c r="D430" s="15" t="s">
        <v>3252</v>
      </c>
      <c r="E430" s="15" t="s">
        <v>3335</v>
      </c>
      <c r="F430" s="15"/>
      <c r="G430" s="15"/>
      <c r="H430" s="72" t="s">
        <v>7496</v>
      </c>
      <c r="I430" s="335">
        <v>346307</v>
      </c>
      <c r="J430" s="335">
        <v>1228306</v>
      </c>
      <c r="K430" s="15"/>
      <c r="L430" s="90" t="s">
        <v>2719</v>
      </c>
      <c r="M430" s="15"/>
      <c r="N430" s="15"/>
      <c r="O430" s="15"/>
      <c r="P430" s="90" t="s">
        <v>3342</v>
      </c>
      <c r="Q430" s="90" t="s">
        <v>3070</v>
      </c>
      <c r="R430" s="90" t="s">
        <v>3284</v>
      </c>
      <c r="S430" s="15"/>
      <c r="T430" s="15"/>
      <c r="U430" s="15"/>
      <c r="V430" s="15"/>
      <c r="W430" s="15"/>
      <c r="X430" s="15"/>
      <c r="Y430" s="90" t="s">
        <v>2737</v>
      </c>
      <c r="Z430" s="15"/>
      <c r="AA430" s="90" t="s">
        <v>3072</v>
      </c>
      <c r="AB430" s="15"/>
      <c r="AC430" s="76"/>
      <c r="AD430" s="76"/>
      <c r="AE430" s="76"/>
      <c r="AF430" s="76"/>
      <c r="AG430" s="76"/>
      <c r="AH430" s="76"/>
      <c r="AI430" s="76"/>
    </row>
    <row r="431" spans="1:35" ht="26.25" customHeight="1" x14ac:dyDescent="0.3">
      <c r="A431" s="15">
        <v>430</v>
      </c>
      <c r="B431" s="15" t="s">
        <v>2730</v>
      </c>
      <c r="C431" s="15" t="s">
        <v>2731</v>
      </c>
      <c r="D431" s="15" t="s">
        <v>3252</v>
      </c>
      <c r="E431" s="15" t="s">
        <v>3335</v>
      </c>
      <c r="F431" s="15"/>
      <c r="G431" s="15"/>
      <c r="H431" s="72" t="s">
        <v>7497</v>
      </c>
      <c r="I431" s="335">
        <v>346230</v>
      </c>
      <c r="J431" s="335">
        <v>1228334</v>
      </c>
      <c r="K431" s="15"/>
      <c r="L431" s="90" t="s">
        <v>2761</v>
      </c>
      <c r="M431" s="15"/>
      <c r="N431" s="15"/>
      <c r="O431" s="15"/>
      <c r="P431" s="90" t="s">
        <v>3343</v>
      </c>
      <c r="Q431" s="90" t="s">
        <v>2735</v>
      </c>
      <c r="R431" s="90" t="s">
        <v>3254</v>
      </c>
      <c r="S431" s="15"/>
      <c r="T431" s="15"/>
      <c r="U431" s="15"/>
      <c r="V431" s="15"/>
      <c r="W431" s="15"/>
      <c r="X431" s="15"/>
      <c r="Y431" s="90" t="s">
        <v>2737</v>
      </c>
      <c r="Z431" s="15"/>
      <c r="AA431" s="90" t="s">
        <v>2754</v>
      </c>
      <c r="AB431" s="15"/>
      <c r="AC431" s="76"/>
      <c r="AD431" s="76"/>
      <c r="AE431" s="76"/>
      <c r="AF431" s="76"/>
      <c r="AG431" s="76"/>
      <c r="AH431" s="76"/>
      <c r="AI431" s="76"/>
    </row>
    <row r="432" spans="1:35" ht="26.25" customHeight="1" x14ac:dyDescent="0.3">
      <c r="A432" s="15">
        <v>431</v>
      </c>
      <c r="B432" s="15" t="s">
        <v>2730</v>
      </c>
      <c r="C432" s="15" t="s">
        <v>2731</v>
      </c>
      <c r="D432" s="15" t="s">
        <v>3252</v>
      </c>
      <c r="E432" s="15" t="s">
        <v>3335</v>
      </c>
      <c r="F432" s="15"/>
      <c r="G432" s="15"/>
      <c r="H432" s="72" t="s">
        <v>7498</v>
      </c>
      <c r="I432" s="335">
        <v>346080</v>
      </c>
      <c r="J432" s="335">
        <v>1228150</v>
      </c>
      <c r="K432" s="15"/>
      <c r="L432" s="90" t="s">
        <v>2719</v>
      </c>
      <c r="M432" s="15"/>
      <c r="N432" s="15"/>
      <c r="O432" s="15"/>
      <c r="P432" s="90" t="s">
        <v>3344</v>
      </c>
      <c r="Q432" s="90" t="s">
        <v>2735</v>
      </c>
      <c r="R432" s="90" t="s">
        <v>3254</v>
      </c>
      <c r="S432" s="15"/>
      <c r="T432" s="15"/>
      <c r="U432" s="15"/>
      <c r="V432" s="15"/>
      <c r="W432" s="15"/>
      <c r="X432" s="15"/>
      <c r="Y432" s="90" t="s">
        <v>2737</v>
      </c>
      <c r="Z432" s="15"/>
      <c r="AA432" s="90" t="s">
        <v>3072</v>
      </c>
      <c r="AB432" s="15"/>
      <c r="AC432" s="76"/>
      <c r="AD432" s="76"/>
      <c r="AE432" s="76"/>
      <c r="AF432" s="76"/>
      <c r="AG432" s="76"/>
      <c r="AH432" s="76"/>
      <c r="AI432" s="76"/>
    </row>
    <row r="433" spans="1:35" ht="26.25" customHeight="1" x14ac:dyDescent="0.3">
      <c r="A433" s="15">
        <v>432</v>
      </c>
      <c r="B433" s="15" t="s">
        <v>2730</v>
      </c>
      <c r="C433" s="15" t="s">
        <v>2731</v>
      </c>
      <c r="D433" s="15" t="s">
        <v>3252</v>
      </c>
      <c r="E433" s="15" t="s">
        <v>3335</v>
      </c>
      <c r="F433" s="15"/>
      <c r="G433" s="15"/>
      <c r="H433" s="72" t="s">
        <v>7499</v>
      </c>
      <c r="I433" s="335">
        <v>346043</v>
      </c>
      <c r="J433" s="335">
        <v>1228124</v>
      </c>
      <c r="K433" s="15"/>
      <c r="L433" s="90" t="s">
        <v>107</v>
      </c>
      <c r="M433" s="15"/>
      <c r="N433" s="15"/>
      <c r="O433" s="15"/>
      <c r="P433" s="90" t="s">
        <v>3345</v>
      </c>
      <c r="Q433" s="90" t="s">
        <v>2735</v>
      </c>
      <c r="R433" s="90" t="s">
        <v>3254</v>
      </c>
      <c r="S433" s="15"/>
      <c r="T433" s="15"/>
      <c r="U433" s="15"/>
      <c r="V433" s="15"/>
      <c r="W433" s="15"/>
      <c r="X433" s="15"/>
      <c r="Y433" s="90" t="s">
        <v>2737</v>
      </c>
      <c r="Z433" s="15"/>
      <c r="AA433" s="90" t="s">
        <v>2776</v>
      </c>
      <c r="AB433" s="15"/>
      <c r="AC433" s="76"/>
      <c r="AD433" s="76"/>
      <c r="AE433" s="76"/>
      <c r="AF433" s="76"/>
      <c r="AG433" s="76"/>
      <c r="AH433" s="76"/>
      <c r="AI433" s="76"/>
    </row>
    <row r="434" spans="1:35" ht="26.25" customHeight="1" x14ac:dyDescent="0.3">
      <c r="A434" s="15">
        <v>433</v>
      </c>
      <c r="B434" s="15" t="s">
        <v>2730</v>
      </c>
      <c r="C434" s="15" t="s">
        <v>2731</v>
      </c>
      <c r="D434" s="15" t="s">
        <v>3252</v>
      </c>
      <c r="E434" s="15" t="s">
        <v>3335</v>
      </c>
      <c r="F434" s="15"/>
      <c r="G434" s="15"/>
      <c r="H434" s="72" t="s">
        <v>7500</v>
      </c>
      <c r="I434" s="335">
        <v>345958</v>
      </c>
      <c r="J434" s="335">
        <v>1228048</v>
      </c>
      <c r="K434" s="15"/>
      <c r="L434" s="90" t="s">
        <v>2761</v>
      </c>
      <c r="M434" s="15"/>
      <c r="N434" s="15"/>
      <c r="O434" s="15"/>
      <c r="P434" s="90" t="s">
        <v>3346</v>
      </c>
      <c r="Q434" s="90" t="s">
        <v>2735</v>
      </c>
      <c r="R434" s="90" t="s">
        <v>3284</v>
      </c>
      <c r="S434" s="15"/>
      <c r="T434" s="15"/>
      <c r="U434" s="15"/>
      <c r="V434" s="15"/>
      <c r="W434" s="15"/>
      <c r="X434" s="15"/>
      <c r="Y434" s="90" t="s">
        <v>2737</v>
      </c>
      <c r="Z434" s="15"/>
      <c r="AA434" s="90" t="s">
        <v>2754</v>
      </c>
      <c r="AB434" s="15"/>
      <c r="AC434" s="76"/>
      <c r="AD434" s="76"/>
      <c r="AE434" s="76"/>
      <c r="AF434" s="76"/>
      <c r="AG434" s="76"/>
      <c r="AH434" s="76"/>
      <c r="AI434" s="76"/>
    </row>
    <row r="435" spans="1:35" ht="26.25" customHeight="1" x14ac:dyDescent="0.3">
      <c r="A435" s="15">
        <v>434</v>
      </c>
      <c r="B435" s="15" t="s">
        <v>2730</v>
      </c>
      <c r="C435" s="15" t="s">
        <v>2731</v>
      </c>
      <c r="D435" s="15" t="s">
        <v>3252</v>
      </c>
      <c r="E435" s="15" t="s">
        <v>3335</v>
      </c>
      <c r="F435" s="15"/>
      <c r="G435" s="15"/>
      <c r="H435" s="72" t="s">
        <v>7501</v>
      </c>
      <c r="I435" s="335">
        <v>345977</v>
      </c>
      <c r="J435" s="335">
        <v>1227999</v>
      </c>
      <c r="K435" s="15"/>
      <c r="L435" s="90" t="s">
        <v>107</v>
      </c>
      <c r="M435" s="15"/>
      <c r="N435" s="15"/>
      <c r="O435" s="15"/>
      <c r="P435" s="90" t="s">
        <v>3347</v>
      </c>
      <c r="Q435" s="90" t="s">
        <v>2735</v>
      </c>
      <c r="R435" s="90" t="s">
        <v>3254</v>
      </c>
      <c r="S435" s="15"/>
      <c r="T435" s="15"/>
      <c r="U435" s="15"/>
      <c r="V435" s="15"/>
      <c r="W435" s="15"/>
      <c r="X435" s="15"/>
      <c r="Y435" s="90" t="s">
        <v>2737</v>
      </c>
      <c r="Z435" s="15"/>
      <c r="AA435" s="90" t="s">
        <v>2776</v>
      </c>
      <c r="AB435" s="15"/>
      <c r="AC435" s="76"/>
      <c r="AD435" s="76"/>
      <c r="AE435" s="76"/>
      <c r="AF435" s="76"/>
      <c r="AG435" s="76"/>
      <c r="AH435" s="76"/>
      <c r="AI435" s="76"/>
    </row>
    <row r="436" spans="1:35" ht="26.25" customHeight="1" x14ac:dyDescent="0.3">
      <c r="A436" s="15">
        <v>435</v>
      </c>
      <c r="B436" s="15" t="s">
        <v>2730</v>
      </c>
      <c r="C436" s="15" t="s">
        <v>2731</v>
      </c>
      <c r="D436" s="15" t="s">
        <v>3252</v>
      </c>
      <c r="E436" s="15" t="s">
        <v>3335</v>
      </c>
      <c r="F436" s="15"/>
      <c r="G436" s="15"/>
      <c r="H436" s="72" t="s">
        <v>7502</v>
      </c>
      <c r="I436" s="335">
        <v>346263</v>
      </c>
      <c r="J436" s="335">
        <v>1228215</v>
      </c>
      <c r="K436" s="15"/>
      <c r="L436" s="90" t="s">
        <v>3147</v>
      </c>
      <c r="M436" s="15"/>
      <c r="N436" s="15"/>
      <c r="O436" s="15"/>
      <c r="P436" s="90" t="s">
        <v>3348</v>
      </c>
      <c r="Q436" s="90" t="s">
        <v>2735</v>
      </c>
      <c r="R436" s="90" t="s">
        <v>3284</v>
      </c>
      <c r="S436" s="15"/>
      <c r="T436" s="15"/>
      <c r="U436" s="15"/>
      <c r="V436" s="15"/>
      <c r="W436" s="15"/>
      <c r="X436" s="15"/>
      <c r="Y436" s="90" t="s">
        <v>2737</v>
      </c>
      <c r="Z436" s="15"/>
      <c r="AA436" s="90" t="s">
        <v>2738</v>
      </c>
      <c r="AB436" s="15"/>
      <c r="AC436" s="76"/>
      <c r="AD436" s="76"/>
      <c r="AE436" s="76"/>
      <c r="AF436" s="76"/>
      <c r="AG436" s="76"/>
      <c r="AH436" s="76"/>
      <c r="AI436" s="76"/>
    </row>
    <row r="437" spans="1:35" ht="26.25" customHeight="1" x14ac:dyDescent="0.3">
      <c r="A437" s="15">
        <v>436</v>
      </c>
      <c r="B437" s="15" t="s">
        <v>2730</v>
      </c>
      <c r="C437" s="15" t="s">
        <v>2731</v>
      </c>
      <c r="D437" s="15" t="s">
        <v>3252</v>
      </c>
      <c r="E437" s="15" t="s">
        <v>3335</v>
      </c>
      <c r="F437" s="15"/>
      <c r="G437" s="15"/>
      <c r="H437" s="72" t="s">
        <v>7503</v>
      </c>
      <c r="I437" s="335">
        <v>346323</v>
      </c>
      <c r="J437" s="335">
        <v>1228165</v>
      </c>
      <c r="K437" s="15"/>
      <c r="L437" s="90" t="s">
        <v>107</v>
      </c>
      <c r="M437" s="15"/>
      <c r="N437" s="15"/>
      <c r="O437" s="15"/>
      <c r="P437" s="90" t="s">
        <v>3349</v>
      </c>
      <c r="Q437" s="90" t="s">
        <v>2735</v>
      </c>
      <c r="R437" s="90" t="s">
        <v>3254</v>
      </c>
      <c r="S437" s="15"/>
      <c r="T437" s="15"/>
      <c r="U437" s="15"/>
      <c r="V437" s="15"/>
      <c r="W437" s="15"/>
      <c r="X437" s="15"/>
      <c r="Y437" s="90" t="s">
        <v>2737</v>
      </c>
      <c r="Z437" s="15"/>
      <c r="AA437" s="90" t="s">
        <v>2776</v>
      </c>
      <c r="AB437" s="15"/>
      <c r="AC437" s="76"/>
      <c r="AD437" s="76"/>
      <c r="AE437" s="76"/>
      <c r="AF437" s="76"/>
      <c r="AG437" s="76"/>
      <c r="AH437" s="76"/>
      <c r="AI437" s="76"/>
    </row>
    <row r="438" spans="1:35" ht="26.25" customHeight="1" x14ac:dyDescent="0.3">
      <c r="A438" s="15">
        <v>437</v>
      </c>
      <c r="B438" s="15" t="s">
        <v>2730</v>
      </c>
      <c r="C438" s="15" t="s">
        <v>2731</v>
      </c>
      <c r="D438" s="15" t="s">
        <v>3252</v>
      </c>
      <c r="E438" s="15" t="s">
        <v>3335</v>
      </c>
      <c r="F438" s="15"/>
      <c r="G438" s="15"/>
      <c r="H438" s="72" t="s">
        <v>7504</v>
      </c>
      <c r="I438" s="335">
        <v>346321</v>
      </c>
      <c r="J438" s="335">
        <v>1228139</v>
      </c>
      <c r="K438" s="15"/>
      <c r="L438" s="90" t="s">
        <v>3147</v>
      </c>
      <c r="M438" s="15"/>
      <c r="N438" s="15"/>
      <c r="O438" s="15"/>
      <c r="P438" s="90" t="s">
        <v>3350</v>
      </c>
      <c r="Q438" s="90" t="s">
        <v>2735</v>
      </c>
      <c r="R438" s="90" t="s">
        <v>3254</v>
      </c>
      <c r="S438" s="15"/>
      <c r="T438" s="15"/>
      <c r="U438" s="15"/>
      <c r="V438" s="15"/>
      <c r="W438" s="15"/>
      <c r="X438" s="15"/>
      <c r="Y438" s="90" t="s">
        <v>2737</v>
      </c>
      <c r="Z438" s="15"/>
      <c r="AA438" s="90" t="s">
        <v>2738</v>
      </c>
      <c r="AB438" s="15"/>
      <c r="AC438" s="76"/>
      <c r="AD438" s="76"/>
      <c r="AE438" s="76"/>
      <c r="AF438" s="76"/>
      <c r="AG438" s="76"/>
      <c r="AH438" s="76"/>
      <c r="AI438" s="76"/>
    </row>
    <row r="439" spans="1:35" ht="26.25" customHeight="1" x14ac:dyDescent="0.3">
      <c r="A439" s="15">
        <v>438</v>
      </c>
      <c r="B439" s="15" t="s">
        <v>2730</v>
      </c>
      <c r="C439" s="15" t="s">
        <v>2731</v>
      </c>
      <c r="D439" s="15" t="s">
        <v>3252</v>
      </c>
      <c r="E439" s="15" t="s">
        <v>3335</v>
      </c>
      <c r="F439" s="15"/>
      <c r="G439" s="15"/>
      <c r="H439" s="72" t="s">
        <v>7505</v>
      </c>
      <c r="I439" s="335">
        <v>346648</v>
      </c>
      <c r="J439" s="335">
        <v>1228247</v>
      </c>
      <c r="K439" s="15"/>
      <c r="L439" s="90" t="s">
        <v>2761</v>
      </c>
      <c r="M439" s="15"/>
      <c r="N439" s="15"/>
      <c r="O439" s="15"/>
      <c r="P439" s="90" t="s">
        <v>3351</v>
      </c>
      <c r="Q439" s="90" t="s">
        <v>2735</v>
      </c>
      <c r="R439" s="90" t="s">
        <v>3284</v>
      </c>
      <c r="S439" s="15"/>
      <c r="T439" s="15"/>
      <c r="U439" s="15"/>
      <c r="V439" s="15"/>
      <c r="W439" s="15"/>
      <c r="X439" s="15"/>
      <c r="Y439" s="90" t="s">
        <v>2737</v>
      </c>
      <c r="Z439" s="15"/>
      <c r="AA439" s="90" t="s">
        <v>2754</v>
      </c>
      <c r="AB439" s="15"/>
      <c r="AC439" s="76"/>
      <c r="AD439" s="76"/>
      <c r="AE439" s="76"/>
      <c r="AF439" s="76"/>
      <c r="AG439" s="76"/>
      <c r="AH439" s="76"/>
      <c r="AI439" s="76"/>
    </row>
    <row r="440" spans="1:35" ht="26.25" customHeight="1" x14ac:dyDescent="0.3">
      <c r="A440" s="15">
        <v>439</v>
      </c>
      <c r="B440" s="15" t="s">
        <v>2730</v>
      </c>
      <c r="C440" s="15" t="s">
        <v>2731</v>
      </c>
      <c r="D440" s="15" t="s">
        <v>3252</v>
      </c>
      <c r="E440" s="15" t="s">
        <v>3335</v>
      </c>
      <c r="F440" s="15"/>
      <c r="G440" s="15"/>
      <c r="H440" s="72" t="s">
        <v>7506</v>
      </c>
      <c r="I440" s="335">
        <v>346260</v>
      </c>
      <c r="J440" s="335">
        <v>1228602</v>
      </c>
      <c r="K440" s="15"/>
      <c r="L440" s="90" t="s">
        <v>2761</v>
      </c>
      <c r="M440" s="15"/>
      <c r="N440" s="15"/>
      <c r="O440" s="15"/>
      <c r="P440" s="90" t="s">
        <v>3338</v>
      </c>
      <c r="Q440" s="90" t="s">
        <v>2750</v>
      </c>
      <c r="R440" s="90" t="s">
        <v>3352</v>
      </c>
      <c r="S440" s="15"/>
      <c r="T440" s="15"/>
      <c r="U440" s="15"/>
      <c r="V440" s="15"/>
      <c r="W440" s="15"/>
      <c r="X440" s="15"/>
      <c r="Y440" s="90" t="s">
        <v>2737</v>
      </c>
      <c r="Z440" s="15"/>
      <c r="AA440" s="90" t="s">
        <v>2776</v>
      </c>
      <c r="AB440" s="15"/>
      <c r="AC440" s="76"/>
      <c r="AD440" s="76"/>
      <c r="AE440" s="76"/>
      <c r="AF440" s="76"/>
      <c r="AG440" s="76"/>
      <c r="AH440" s="76"/>
      <c r="AI440" s="76"/>
    </row>
    <row r="441" spans="1:35" ht="26.25" customHeight="1" x14ac:dyDescent="0.3">
      <c r="A441" s="15">
        <v>440</v>
      </c>
      <c r="B441" s="15" t="s">
        <v>2730</v>
      </c>
      <c r="C441" s="15" t="s">
        <v>2731</v>
      </c>
      <c r="D441" s="15" t="s">
        <v>3252</v>
      </c>
      <c r="E441" s="15" t="s">
        <v>3335</v>
      </c>
      <c r="F441" s="15"/>
      <c r="G441" s="15"/>
      <c r="H441" s="72" t="s">
        <v>7507</v>
      </c>
      <c r="I441" s="335">
        <v>346220</v>
      </c>
      <c r="J441" s="335">
        <v>1228805</v>
      </c>
      <c r="K441" s="15"/>
      <c r="L441" s="90" t="s">
        <v>2719</v>
      </c>
      <c r="M441" s="15"/>
      <c r="N441" s="15"/>
      <c r="O441" s="15"/>
      <c r="P441" s="90" t="s">
        <v>3353</v>
      </c>
      <c r="Q441" s="90" t="s">
        <v>2750</v>
      </c>
      <c r="R441" s="90" t="s">
        <v>3339</v>
      </c>
      <c r="S441" s="15"/>
      <c r="T441" s="15"/>
      <c r="U441" s="15"/>
      <c r="V441" s="15"/>
      <c r="W441" s="15"/>
      <c r="X441" s="15"/>
      <c r="Y441" s="90" t="s">
        <v>2737</v>
      </c>
      <c r="Z441" s="15"/>
      <c r="AA441" s="90" t="s">
        <v>2776</v>
      </c>
      <c r="AB441" s="15"/>
      <c r="AC441" s="76"/>
      <c r="AD441" s="76"/>
      <c r="AE441" s="76"/>
      <c r="AF441" s="76"/>
      <c r="AG441" s="76"/>
      <c r="AH441" s="76"/>
      <c r="AI441" s="76"/>
    </row>
    <row r="442" spans="1:35" ht="26.25" customHeight="1" x14ac:dyDescent="0.3">
      <c r="A442" s="15">
        <v>441</v>
      </c>
      <c r="B442" s="15" t="s">
        <v>2730</v>
      </c>
      <c r="C442" s="15" t="s">
        <v>2731</v>
      </c>
      <c r="D442" s="15" t="s">
        <v>3252</v>
      </c>
      <c r="E442" s="15" t="s">
        <v>3335</v>
      </c>
      <c r="F442" s="15"/>
      <c r="G442" s="15"/>
      <c r="H442" s="72" t="s">
        <v>7508</v>
      </c>
      <c r="I442" s="335">
        <v>346122</v>
      </c>
      <c r="J442" s="335">
        <v>1228890</v>
      </c>
      <c r="K442" s="15"/>
      <c r="L442" s="90" t="s">
        <v>2761</v>
      </c>
      <c r="M442" s="15"/>
      <c r="N442" s="15"/>
      <c r="O442" s="15"/>
      <c r="P442" s="90" t="s">
        <v>3354</v>
      </c>
      <c r="Q442" s="90" t="s">
        <v>2735</v>
      </c>
      <c r="R442" s="90" t="s">
        <v>3284</v>
      </c>
      <c r="S442" s="15"/>
      <c r="T442" s="15"/>
      <c r="U442" s="15"/>
      <c r="V442" s="15"/>
      <c r="W442" s="15"/>
      <c r="X442" s="15"/>
      <c r="Y442" s="90" t="s">
        <v>2737</v>
      </c>
      <c r="Z442" s="15"/>
      <c r="AA442" s="90" t="s">
        <v>2754</v>
      </c>
      <c r="AB442" s="15"/>
      <c r="AC442" s="76"/>
      <c r="AD442" s="76"/>
      <c r="AE442" s="76"/>
      <c r="AF442" s="76"/>
      <c r="AG442" s="76"/>
      <c r="AH442" s="76"/>
      <c r="AI442" s="76"/>
    </row>
    <row r="443" spans="1:35" ht="26.25" customHeight="1" x14ac:dyDescent="0.3">
      <c r="A443" s="15">
        <v>442</v>
      </c>
      <c r="B443" s="15" t="s">
        <v>2730</v>
      </c>
      <c r="C443" s="15" t="s">
        <v>2731</v>
      </c>
      <c r="D443" s="15" t="s">
        <v>3252</v>
      </c>
      <c r="E443" s="15" t="s">
        <v>3335</v>
      </c>
      <c r="F443" s="15"/>
      <c r="G443" s="15"/>
      <c r="H443" s="72" t="s">
        <v>7509</v>
      </c>
      <c r="I443" s="335">
        <v>346579</v>
      </c>
      <c r="J443" s="335">
        <v>1228371</v>
      </c>
      <c r="K443" s="15"/>
      <c r="L443" s="90" t="s">
        <v>3269</v>
      </c>
      <c r="M443" s="15"/>
      <c r="N443" s="15"/>
      <c r="O443" s="15"/>
      <c r="P443" s="90" t="s">
        <v>3355</v>
      </c>
      <c r="Q443" s="90" t="s">
        <v>2750</v>
      </c>
      <c r="R443" s="90" t="s">
        <v>3293</v>
      </c>
      <c r="S443" s="15"/>
      <c r="T443" s="15"/>
      <c r="U443" s="15"/>
      <c r="V443" s="15"/>
      <c r="W443" s="15"/>
      <c r="X443" s="15"/>
      <c r="Y443" s="90" t="s">
        <v>2737</v>
      </c>
      <c r="Z443" s="15"/>
      <c r="AA443" s="90" t="s">
        <v>2754</v>
      </c>
      <c r="AB443" s="15"/>
      <c r="AC443" s="76"/>
      <c r="AD443" s="76"/>
      <c r="AE443" s="76"/>
      <c r="AF443" s="76"/>
      <c r="AG443" s="76"/>
      <c r="AH443" s="76"/>
      <c r="AI443" s="76"/>
    </row>
    <row r="444" spans="1:35" ht="26.25" customHeight="1" x14ac:dyDescent="0.3">
      <c r="A444" s="15">
        <v>443</v>
      </c>
      <c r="B444" s="15" t="s">
        <v>2730</v>
      </c>
      <c r="C444" s="15" t="s">
        <v>2731</v>
      </c>
      <c r="D444" s="15" t="s">
        <v>3252</v>
      </c>
      <c r="E444" s="15" t="s">
        <v>3335</v>
      </c>
      <c r="F444" s="15"/>
      <c r="G444" s="15"/>
      <c r="H444" s="72" t="s">
        <v>7510</v>
      </c>
      <c r="I444" s="335">
        <v>346528</v>
      </c>
      <c r="J444" s="335">
        <v>1228435</v>
      </c>
      <c r="K444" s="15"/>
      <c r="L444" s="91" t="s">
        <v>3356</v>
      </c>
      <c r="M444" s="15"/>
      <c r="N444" s="15"/>
      <c r="O444" s="15"/>
      <c r="P444" s="90" t="s">
        <v>3357</v>
      </c>
      <c r="Q444" s="90" t="s">
        <v>2750</v>
      </c>
      <c r="R444" s="90" t="s">
        <v>2751</v>
      </c>
      <c r="S444" s="15"/>
      <c r="T444" s="15"/>
      <c r="U444" s="15"/>
      <c r="V444" s="15"/>
      <c r="W444" s="15"/>
      <c r="X444" s="15"/>
      <c r="Y444" s="90" t="s">
        <v>2737</v>
      </c>
      <c r="Z444" s="15"/>
      <c r="AA444" s="90" t="s">
        <v>2754</v>
      </c>
      <c r="AB444" s="15"/>
      <c r="AC444" s="76"/>
      <c r="AD444" s="76"/>
      <c r="AE444" s="76"/>
      <c r="AF444" s="76"/>
      <c r="AG444" s="76"/>
      <c r="AH444" s="76"/>
      <c r="AI444" s="76"/>
    </row>
    <row r="445" spans="1:35" ht="26.25" customHeight="1" x14ac:dyDescent="0.3">
      <c r="A445" s="15">
        <v>444</v>
      </c>
      <c r="B445" s="15" t="s">
        <v>2730</v>
      </c>
      <c r="C445" s="15" t="s">
        <v>2731</v>
      </c>
      <c r="D445" s="15" t="s">
        <v>3252</v>
      </c>
      <c r="E445" s="15" t="s">
        <v>3335</v>
      </c>
      <c r="F445" s="15"/>
      <c r="G445" s="15"/>
      <c r="H445" s="72" t="s">
        <v>7511</v>
      </c>
      <c r="I445" s="90"/>
      <c r="J445" s="90"/>
      <c r="K445" s="15"/>
      <c r="L445" s="90" t="s">
        <v>440</v>
      </c>
      <c r="M445" s="15"/>
      <c r="N445" s="15"/>
      <c r="O445" s="15"/>
      <c r="P445" s="90" t="s">
        <v>3307</v>
      </c>
      <c r="Q445" s="90" t="s">
        <v>3141</v>
      </c>
      <c r="R445" s="90"/>
      <c r="S445" s="15"/>
      <c r="T445" s="15"/>
      <c r="U445" s="15"/>
      <c r="V445" s="15"/>
      <c r="W445" s="15"/>
      <c r="X445" s="15"/>
      <c r="Y445" s="90" t="s">
        <v>3063</v>
      </c>
      <c r="Z445" s="15"/>
      <c r="AA445" s="90" t="s">
        <v>3358</v>
      </c>
      <c r="AB445" s="15"/>
      <c r="AC445" s="76"/>
      <c r="AD445" s="76"/>
      <c r="AE445" s="76"/>
      <c r="AF445" s="76"/>
      <c r="AG445" s="76"/>
      <c r="AH445" s="76"/>
      <c r="AI445" s="76"/>
    </row>
    <row r="446" spans="1:35" ht="26.25" customHeight="1" x14ac:dyDescent="0.3">
      <c r="A446" s="15">
        <v>445</v>
      </c>
      <c r="B446" s="15" t="s">
        <v>2730</v>
      </c>
      <c r="C446" s="15" t="s">
        <v>2731</v>
      </c>
      <c r="D446" s="15" t="s">
        <v>3252</v>
      </c>
      <c r="E446" s="15" t="s">
        <v>3335</v>
      </c>
      <c r="F446" s="15"/>
      <c r="G446" s="15"/>
      <c r="H446" s="72" t="s">
        <v>7512</v>
      </c>
      <c r="I446" s="335">
        <v>346843</v>
      </c>
      <c r="J446" s="335">
        <v>1228138</v>
      </c>
      <c r="K446" s="15"/>
      <c r="L446" s="90" t="s">
        <v>440</v>
      </c>
      <c r="M446" s="15"/>
      <c r="N446" s="15"/>
      <c r="O446" s="15"/>
      <c r="P446" s="90" t="s">
        <v>3359</v>
      </c>
      <c r="Q446" s="90" t="s">
        <v>2735</v>
      </c>
      <c r="R446" s="90" t="s">
        <v>3254</v>
      </c>
      <c r="S446" s="15"/>
      <c r="T446" s="15"/>
      <c r="U446" s="15"/>
      <c r="V446" s="15"/>
      <c r="W446" s="15"/>
      <c r="X446" s="15"/>
      <c r="Y446" s="90" t="s">
        <v>2737</v>
      </c>
      <c r="Z446" s="15"/>
      <c r="AA446" s="90" t="s">
        <v>2738</v>
      </c>
      <c r="AB446" s="15"/>
      <c r="AC446" s="76"/>
      <c r="AD446" s="76"/>
      <c r="AE446" s="76"/>
      <c r="AF446" s="76"/>
      <c r="AG446" s="76"/>
      <c r="AH446" s="76"/>
      <c r="AI446" s="76"/>
    </row>
    <row r="447" spans="1:35" ht="26.25" customHeight="1" x14ac:dyDescent="0.3">
      <c r="A447" s="15">
        <v>446</v>
      </c>
      <c r="B447" s="15" t="s">
        <v>2730</v>
      </c>
      <c r="C447" s="15" t="s">
        <v>2731</v>
      </c>
      <c r="D447" s="15" t="s">
        <v>3252</v>
      </c>
      <c r="E447" s="15" t="s">
        <v>3360</v>
      </c>
      <c r="F447" s="15"/>
      <c r="G447" s="15"/>
      <c r="H447" s="72" t="s">
        <v>7513</v>
      </c>
      <c r="I447" s="334">
        <v>349609</v>
      </c>
      <c r="J447" s="334">
        <v>1226874</v>
      </c>
      <c r="K447" s="15"/>
      <c r="L447" s="89" t="s">
        <v>3269</v>
      </c>
      <c r="M447" s="15"/>
      <c r="N447" s="15"/>
      <c r="O447" s="15"/>
      <c r="P447" s="89" t="s">
        <v>3361</v>
      </c>
      <c r="Q447" s="89" t="s">
        <v>2750</v>
      </c>
      <c r="R447" s="89" t="s">
        <v>3339</v>
      </c>
      <c r="S447" s="15"/>
      <c r="T447" s="15"/>
      <c r="U447" s="15"/>
      <c r="V447" s="15"/>
      <c r="W447" s="15"/>
      <c r="X447" s="15"/>
      <c r="Y447" s="89" t="s">
        <v>2740</v>
      </c>
      <c r="Z447" s="15"/>
      <c r="AA447" s="89" t="s">
        <v>3072</v>
      </c>
      <c r="AB447" s="15"/>
      <c r="AC447" s="76"/>
      <c r="AD447" s="76"/>
      <c r="AE447" s="76"/>
      <c r="AF447" s="76"/>
      <c r="AG447" s="76"/>
      <c r="AH447" s="76"/>
      <c r="AI447" s="76"/>
    </row>
    <row r="448" spans="1:35" ht="26.25" customHeight="1" x14ac:dyDescent="0.3">
      <c r="A448" s="15">
        <v>447</v>
      </c>
      <c r="B448" s="15" t="s">
        <v>2730</v>
      </c>
      <c r="C448" s="15" t="s">
        <v>2731</v>
      </c>
      <c r="D448" s="15" t="s">
        <v>3252</v>
      </c>
      <c r="E448" s="15" t="s">
        <v>3360</v>
      </c>
      <c r="F448" s="15"/>
      <c r="G448" s="15"/>
      <c r="H448" s="72" t="s">
        <v>7514</v>
      </c>
      <c r="I448" s="334">
        <v>349044</v>
      </c>
      <c r="J448" s="334">
        <v>1226600</v>
      </c>
      <c r="K448" s="15"/>
      <c r="L448" s="89" t="s">
        <v>107</v>
      </c>
      <c r="M448" s="15"/>
      <c r="N448" s="15"/>
      <c r="O448" s="15"/>
      <c r="P448" s="89" t="s">
        <v>3362</v>
      </c>
      <c r="Q448" s="89" t="s">
        <v>2735</v>
      </c>
      <c r="R448" s="89" t="s">
        <v>3254</v>
      </c>
      <c r="S448" s="15"/>
      <c r="T448" s="15"/>
      <c r="U448" s="15"/>
      <c r="V448" s="15"/>
      <c r="W448" s="15"/>
      <c r="X448" s="15"/>
      <c r="Y448" s="89" t="s">
        <v>2740</v>
      </c>
      <c r="Z448" s="15"/>
      <c r="AA448" s="89" t="s">
        <v>3072</v>
      </c>
      <c r="AB448" s="15"/>
      <c r="AC448" s="76"/>
      <c r="AD448" s="76"/>
      <c r="AE448" s="76"/>
      <c r="AF448" s="76"/>
      <c r="AG448" s="76"/>
      <c r="AH448" s="76"/>
      <c r="AI448" s="76"/>
    </row>
    <row r="449" spans="1:35" ht="26.25" customHeight="1" x14ac:dyDescent="0.3">
      <c r="A449" s="15">
        <v>448</v>
      </c>
      <c r="B449" s="15" t="s">
        <v>2730</v>
      </c>
      <c r="C449" s="15" t="s">
        <v>2731</v>
      </c>
      <c r="D449" s="15" t="s">
        <v>3252</v>
      </c>
      <c r="E449" s="15" t="s">
        <v>3360</v>
      </c>
      <c r="F449" s="15"/>
      <c r="G449" s="15"/>
      <c r="H449" s="72" t="s">
        <v>7515</v>
      </c>
      <c r="I449" s="334">
        <v>349053</v>
      </c>
      <c r="J449" s="334">
        <v>1226558</v>
      </c>
      <c r="K449" s="15"/>
      <c r="L449" s="89" t="s">
        <v>2719</v>
      </c>
      <c r="M449" s="15"/>
      <c r="N449" s="15"/>
      <c r="O449" s="15"/>
      <c r="P449" s="89" t="s">
        <v>3363</v>
      </c>
      <c r="Q449" s="89" t="s">
        <v>2997</v>
      </c>
      <c r="R449" s="89" t="s">
        <v>2736</v>
      </c>
      <c r="S449" s="15"/>
      <c r="T449" s="15"/>
      <c r="U449" s="15"/>
      <c r="V449" s="15"/>
      <c r="W449" s="15"/>
      <c r="X449" s="15"/>
      <c r="Y449" s="89" t="s">
        <v>2740</v>
      </c>
      <c r="Z449" s="15"/>
      <c r="AA449" s="89" t="s">
        <v>3072</v>
      </c>
      <c r="AB449" s="15"/>
      <c r="AC449" s="76"/>
      <c r="AD449" s="76"/>
      <c r="AE449" s="76"/>
      <c r="AF449" s="76"/>
      <c r="AG449" s="76"/>
      <c r="AH449" s="76"/>
      <c r="AI449" s="76"/>
    </row>
    <row r="450" spans="1:35" ht="26.25" customHeight="1" x14ac:dyDescent="0.3">
      <c r="A450" s="15">
        <v>449</v>
      </c>
      <c r="B450" s="15" t="s">
        <v>2730</v>
      </c>
      <c r="C450" s="15" t="s">
        <v>2731</v>
      </c>
      <c r="D450" s="15" t="s">
        <v>3252</v>
      </c>
      <c r="E450" s="15" t="s">
        <v>3360</v>
      </c>
      <c r="F450" s="15"/>
      <c r="G450" s="15"/>
      <c r="H450" s="72" t="s">
        <v>7516</v>
      </c>
      <c r="I450" s="334">
        <v>349028</v>
      </c>
      <c r="J450" s="334">
        <v>1226476</v>
      </c>
      <c r="K450" s="15"/>
      <c r="L450" s="89" t="s">
        <v>107</v>
      </c>
      <c r="M450" s="15"/>
      <c r="N450" s="15"/>
      <c r="O450" s="15"/>
      <c r="P450" s="89" t="s">
        <v>3364</v>
      </c>
      <c r="Q450" s="89" t="s">
        <v>2735</v>
      </c>
      <c r="R450" s="89" t="s">
        <v>2736</v>
      </c>
      <c r="S450" s="15"/>
      <c r="T450" s="15"/>
      <c r="U450" s="15"/>
      <c r="V450" s="15"/>
      <c r="W450" s="15"/>
      <c r="X450" s="15"/>
      <c r="Y450" s="89" t="s">
        <v>2740</v>
      </c>
      <c r="Z450" s="15"/>
      <c r="AA450" s="89" t="s">
        <v>2776</v>
      </c>
      <c r="AB450" s="15"/>
      <c r="AC450" s="76"/>
      <c r="AD450" s="76"/>
      <c r="AE450" s="76"/>
      <c r="AF450" s="76"/>
      <c r="AG450" s="76"/>
      <c r="AH450" s="76"/>
      <c r="AI450" s="76"/>
    </row>
    <row r="451" spans="1:35" ht="26.25" customHeight="1" x14ac:dyDescent="0.3">
      <c r="A451" s="15">
        <v>450</v>
      </c>
      <c r="B451" s="15" t="s">
        <v>2730</v>
      </c>
      <c r="C451" s="15" t="s">
        <v>2731</v>
      </c>
      <c r="D451" s="15" t="s">
        <v>3252</v>
      </c>
      <c r="E451" s="15" t="s">
        <v>3360</v>
      </c>
      <c r="F451" s="15"/>
      <c r="G451" s="15"/>
      <c r="H451" s="72" t="s">
        <v>7517</v>
      </c>
      <c r="I451" s="334">
        <v>349054</v>
      </c>
      <c r="J451" s="334">
        <v>1226445</v>
      </c>
      <c r="K451" s="15"/>
      <c r="L451" s="89" t="s">
        <v>3147</v>
      </c>
      <c r="M451" s="15"/>
      <c r="N451" s="15"/>
      <c r="O451" s="15"/>
      <c r="P451" s="89" t="s">
        <v>3365</v>
      </c>
      <c r="Q451" s="89" t="s">
        <v>2735</v>
      </c>
      <c r="R451" s="89" t="s">
        <v>3254</v>
      </c>
      <c r="S451" s="15"/>
      <c r="T451" s="15"/>
      <c r="U451" s="15"/>
      <c r="V451" s="15"/>
      <c r="W451" s="15"/>
      <c r="X451" s="15"/>
      <c r="Y451" s="89" t="s">
        <v>2740</v>
      </c>
      <c r="Z451" s="15"/>
      <c r="AA451" s="89" t="s">
        <v>2738</v>
      </c>
      <c r="AB451" s="15"/>
      <c r="AC451" s="76"/>
      <c r="AD451" s="76"/>
      <c r="AE451" s="76"/>
      <c r="AF451" s="76"/>
      <c r="AG451" s="76"/>
      <c r="AH451" s="76"/>
      <c r="AI451" s="76"/>
    </row>
    <row r="452" spans="1:35" ht="26.25" customHeight="1" x14ac:dyDescent="0.3">
      <c r="A452" s="15">
        <v>451</v>
      </c>
      <c r="B452" s="15" t="s">
        <v>2730</v>
      </c>
      <c r="C452" s="15" t="s">
        <v>2731</v>
      </c>
      <c r="D452" s="15" t="s">
        <v>3252</v>
      </c>
      <c r="E452" s="15" t="s">
        <v>3360</v>
      </c>
      <c r="F452" s="15"/>
      <c r="G452" s="15"/>
      <c r="H452" s="72" t="s">
        <v>7518</v>
      </c>
      <c r="I452" s="334">
        <v>348899</v>
      </c>
      <c r="J452" s="334">
        <v>1226603</v>
      </c>
      <c r="K452" s="15"/>
      <c r="L452" s="89" t="s">
        <v>2719</v>
      </c>
      <c r="M452" s="15"/>
      <c r="N452" s="15"/>
      <c r="O452" s="15"/>
      <c r="P452" s="89" t="s">
        <v>3366</v>
      </c>
      <c r="Q452" s="89" t="s">
        <v>2997</v>
      </c>
      <c r="R452" s="89" t="s">
        <v>2736</v>
      </c>
      <c r="S452" s="15"/>
      <c r="T452" s="15"/>
      <c r="U452" s="15"/>
      <c r="V452" s="15"/>
      <c r="W452" s="15"/>
      <c r="X452" s="15"/>
      <c r="Y452" s="89" t="s">
        <v>2740</v>
      </c>
      <c r="Z452" s="15"/>
      <c r="AA452" s="89" t="s">
        <v>3072</v>
      </c>
      <c r="AB452" s="15"/>
      <c r="AC452" s="76"/>
      <c r="AD452" s="76"/>
      <c r="AE452" s="76"/>
      <c r="AF452" s="76"/>
      <c r="AG452" s="76"/>
      <c r="AH452" s="76"/>
      <c r="AI452" s="76"/>
    </row>
    <row r="453" spans="1:35" ht="26.25" customHeight="1" x14ac:dyDescent="0.3">
      <c r="A453" s="15">
        <v>452</v>
      </c>
      <c r="B453" s="15" t="s">
        <v>2730</v>
      </c>
      <c r="C453" s="15" t="s">
        <v>2731</v>
      </c>
      <c r="D453" s="15" t="s">
        <v>3252</v>
      </c>
      <c r="E453" s="15" t="s">
        <v>3360</v>
      </c>
      <c r="F453" s="15"/>
      <c r="G453" s="15"/>
      <c r="H453" s="72" t="s">
        <v>7519</v>
      </c>
      <c r="I453" s="334">
        <v>348840</v>
      </c>
      <c r="J453" s="334">
        <v>1226506</v>
      </c>
      <c r="K453" s="15"/>
      <c r="L453" s="89" t="s">
        <v>3147</v>
      </c>
      <c r="M453" s="15"/>
      <c r="N453" s="15"/>
      <c r="O453" s="15"/>
      <c r="P453" s="89" t="s">
        <v>3367</v>
      </c>
      <c r="Q453" s="89" t="s">
        <v>2735</v>
      </c>
      <c r="R453" s="89" t="s">
        <v>3254</v>
      </c>
      <c r="S453" s="15"/>
      <c r="T453" s="15"/>
      <c r="U453" s="15"/>
      <c r="V453" s="15"/>
      <c r="W453" s="15"/>
      <c r="X453" s="15"/>
      <c r="Y453" s="89" t="s">
        <v>2740</v>
      </c>
      <c r="Z453" s="15"/>
      <c r="AA453" s="89" t="s">
        <v>2738</v>
      </c>
      <c r="AB453" s="15"/>
      <c r="AC453" s="76"/>
      <c r="AD453" s="76"/>
      <c r="AE453" s="76"/>
      <c r="AF453" s="76"/>
      <c r="AG453" s="76"/>
      <c r="AH453" s="76"/>
      <c r="AI453" s="76"/>
    </row>
    <row r="454" spans="1:35" ht="26.25" customHeight="1" x14ac:dyDescent="0.3">
      <c r="A454" s="15">
        <v>453</v>
      </c>
      <c r="B454" s="15" t="s">
        <v>2730</v>
      </c>
      <c r="C454" s="15" t="s">
        <v>2731</v>
      </c>
      <c r="D454" s="15" t="s">
        <v>3252</v>
      </c>
      <c r="E454" s="15" t="s">
        <v>3360</v>
      </c>
      <c r="F454" s="15"/>
      <c r="G454" s="15"/>
      <c r="H454" s="72" t="s">
        <v>7520</v>
      </c>
      <c r="I454" s="334">
        <v>348744</v>
      </c>
      <c r="J454" s="334">
        <v>1226498</v>
      </c>
      <c r="K454" s="15"/>
      <c r="L454" s="89" t="s">
        <v>2719</v>
      </c>
      <c r="M454" s="15"/>
      <c r="N454" s="15"/>
      <c r="O454" s="15"/>
      <c r="P454" s="89" t="s">
        <v>3368</v>
      </c>
      <c r="Q454" s="89" t="s">
        <v>3070</v>
      </c>
      <c r="R454" s="89" t="s">
        <v>2736</v>
      </c>
      <c r="S454" s="15"/>
      <c r="T454" s="15"/>
      <c r="U454" s="15"/>
      <c r="V454" s="15"/>
      <c r="W454" s="15"/>
      <c r="X454" s="15"/>
      <c r="Y454" s="89" t="s">
        <v>2740</v>
      </c>
      <c r="Z454" s="15"/>
      <c r="AA454" s="89" t="s">
        <v>3072</v>
      </c>
      <c r="AB454" s="15"/>
      <c r="AC454" s="76"/>
      <c r="AD454" s="76"/>
      <c r="AE454" s="76"/>
      <c r="AF454" s="76"/>
      <c r="AG454" s="76"/>
      <c r="AH454" s="76"/>
      <c r="AI454" s="76"/>
    </row>
    <row r="455" spans="1:35" ht="26.25" customHeight="1" x14ac:dyDescent="0.3">
      <c r="A455" s="15">
        <v>454</v>
      </c>
      <c r="B455" s="15" t="s">
        <v>2730</v>
      </c>
      <c r="C455" s="15" t="s">
        <v>2731</v>
      </c>
      <c r="D455" s="15" t="s">
        <v>3252</v>
      </c>
      <c r="E455" s="15" t="s">
        <v>3360</v>
      </c>
      <c r="F455" s="15"/>
      <c r="G455" s="15"/>
      <c r="H455" s="72" t="s">
        <v>7521</v>
      </c>
      <c r="I455" s="334">
        <v>348600</v>
      </c>
      <c r="J455" s="334">
        <v>1226437</v>
      </c>
      <c r="K455" s="15"/>
      <c r="L455" s="89" t="s">
        <v>107</v>
      </c>
      <c r="M455" s="15"/>
      <c r="N455" s="15"/>
      <c r="O455" s="15"/>
      <c r="P455" s="89" t="s">
        <v>3369</v>
      </c>
      <c r="Q455" s="89" t="s">
        <v>2735</v>
      </c>
      <c r="R455" s="89" t="s">
        <v>2736</v>
      </c>
      <c r="S455" s="15"/>
      <c r="T455" s="15"/>
      <c r="U455" s="15"/>
      <c r="V455" s="15"/>
      <c r="W455" s="15"/>
      <c r="X455" s="15"/>
      <c r="Y455" s="89" t="s">
        <v>2740</v>
      </c>
      <c r="Z455" s="15"/>
      <c r="AA455" s="89" t="s">
        <v>2776</v>
      </c>
      <c r="AB455" s="15"/>
      <c r="AC455" s="76"/>
      <c r="AD455" s="76"/>
      <c r="AE455" s="76"/>
      <c r="AF455" s="76"/>
      <c r="AG455" s="76"/>
      <c r="AH455" s="76"/>
      <c r="AI455" s="76"/>
    </row>
    <row r="456" spans="1:35" ht="26.25" customHeight="1" x14ac:dyDescent="0.3">
      <c r="A456" s="15">
        <v>455</v>
      </c>
      <c r="B456" s="15" t="s">
        <v>2730</v>
      </c>
      <c r="C456" s="15" t="s">
        <v>2731</v>
      </c>
      <c r="D456" s="15" t="s">
        <v>3252</v>
      </c>
      <c r="E456" s="15" t="s">
        <v>3360</v>
      </c>
      <c r="F456" s="15"/>
      <c r="G456" s="15"/>
      <c r="H456" s="72" t="s">
        <v>7522</v>
      </c>
      <c r="I456" s="334">
        <v>348978</v>
      </c>
      <c r="J456" s="334">
        <v>1226655</v>
      </c>
      <c r="K456" s="15"/>
      <c r="L456" s="89" t="s">
        <v>107</v>
      </c>
      <c r="M456" s="15"/>
      <c r="N456" s="15"/>
      <c r="O456" s="15"/>
      <c r="P456" s="89" t="s">
        <v>3370</v>
      </c>
      <c r="Q456" s="89" t="s">
        <v>2735</v>
      </c>
      <c r="R456" s="89" t="s">
        <v>2736</v>
      </c>
      <c r="S456" s="15"/>
      <c r="T456" s="15"/>
      <c r="U456" s="15"/>
      <c r="V456" s="15"/>
      <c r="W456" s="15"/>
      <c r="X456" s="15"/>
      <c r="Y456" s="89" t="s">
        <v>2740</v>
      </c>
      <c r="Z456" s="15"/>
      <c r="AA456" s="89" t="s">
        <v>2776</v>
      </c>
      <c r="AB456" s="15"/>
      <c r="AC456" s="76"/>
      <c r="AD456" s="76"/>
      <c r="AE456" s="76"/>
      <c r="AF456" s="76"/>
      <c r="AG456" s="76"/>
      <c r="AH456" s="76"/>
      <c r="AI456" s="76"/>
    </row>
    <row r="457" spans="1:35" ht="26.25" customHeight="1" x14ac:dyDescent="0.3">
      <c r="A457" s="15">
        <v>456</v>
      </c>
      <c r="B457" s="15" t="s">
        <v>2730</v>
      </c>
      <c r="C457" s="15" t="s">
        <v>2731</v>
      </c>
      <c r="D457" s="15" t="s">
        <v>3252</v>
      </c>
      <c r="E457" s="15" t="s">
        <v>3360</v>
      </c>
      <c r="F457" s="15"/>
      <c r="G457" s="15"/>
      <c r="H457" s="72" t="s">
        <v>7523</v>
      </c>
      <c r="I457" s="334">
        <v>348935</v>
      </c>
      <c r="J457" s="334">
        <v>1226836</v>
      </c>
      <c r="K457" s="15"/>
      <c r="L457" s="89" t="s">
        <v>107</v>
      </c>
      <c r="M457" s="15"/>
      <c r="N457" s="15"/>
      <c r="O457" s="15"/>
      <c r="P457" s="89" t="s">
        <v>3371</v>
      </c>
      <c r="Q457" s="89" t="s">
        <v>2735</v>
      </c>
      <c r="R457" s="89" t="s">
        <v>3284</v>
      </c>
      <c r="S457" s="15"/>
      <c r="T457" s="15"/>
      <c r="U457" s="15"/>
      <c r="V457" s="15"/>
      <c r="W457" s="15"/>
      <c r="X457" s="15"/>
      <c r="Y457" s="89" t="s">
        <v>2740</v>
      </c>
      <c r="Z457" s="15"/>
      <c r="AA457" s="89" t="s">
        <v>2776</v>
      </c>
      <c r="AB457" s="15"/>
      <c r="AC457" s="76"/>
      <c r="AD457" s="76"/>
      <c r="AE457" s="76"/>
      <c r="AF457" s="76"/>
      <c r="AG457" s="76"/>
      <c r="AH457" s="76"/>
      <c r="AI457" s="76"/>
    </row>
    <row r="458" spans="1:35" ht="26.25" customHeight="1" x14ac:dyDescent="0.3">
      <c r="A458" s="15">
        <v>457</v>
      </c>
      <c r="B458" s="15" t="s">
        <v>2730</v>
      </c>
      <c r="C458" s="15" t="s">
        <v>2731</v>
      </c>
      <c r="D458" s="15" t="s">
        <v>3252</v>
      </c>
      <c r="E458" s="15" t="s">
        <v>3360</v>
      </c>
      <c r="F458" s="15"/>
      <c r="G458" s="15"/>
      <c r="H458" s="72" t="s">
        <v>7524</v>
      </c>
      <c r="I458" s="334">
        <v>348721</v>
      </c>
      <c r="J458" s="334">
        <v>1227042</v>
      </c>
      <c r="K458" s="15"/>
      <c r="L458" s="89" t="s">
        <v>2719</v>
      </c>
      <c r="M458" s="15"/>
      <c r="N458" s="15"/>
      <c r="O458" s="15"/>
      <c r="P458" s="89" t="s">
        <v>3372</v>
      </c>
      <c r="Q458" s="89" t="s">
        <v>3070</v>
      </c>
      <c r="R458" s="89" t="s">
        <v>3284</v>
      </c>
      <c r="S458" s="15"/>
      <c r="T458" s="15"/>
      <c r="U458" s="15"/>
      <c r="V458" s="15"/>
      <c r="W458" s="15"/>
      <c r="X458" s="15"/>
      <c r="Y458" s="89" t="s">
        <v>2740</v>
      </c>
      <c r="Z458" s="15"/>
      <c r="AA458" s="89" t="s">
        <v>3072</v>
      </c>
      <c r="AB458" s="15"/>
      <c r="AC458" s="76"/>
      <c r="AD458" s="76"/>
      <c r="AE458" s="76"/>
      <c r="AF458" s="76"/>
      <c r="AG458" s="76"/>
      <c r="AH458" s="76"/>
      <c r="AI458" s="76"/>
    </row>
    <row r="459" spans="1:35" ht="26.25" customHeight="1" x14ac:dyDescent="0.3">
      <c r="A459" s="15">
        <v>458</v>
      </c>
      <c r="B459" s="15" t="s">
        <v>2730</v>
      </c>
      <c r="C459" s="15" t="s">
        <v>2731</v>
      </c>
      <c r="D459" s="15" t="s">
        <v>3252</v>
      </c>
      <c r="E459" s="15" t="s">
        <v>3360</v>
      </c>
      <c r="F459" s="15"/>
      <c r="G459" s="15"/>
      <c r="H459" s="72" t="s">
        <v>7525</v>
      </c>
      <c r="I459" s="334">
        <v>349275</v>
      </c>
      <c r="J459" s="334">
        <v>1226966</v>
      </c>
      <c r="K459" s="15"/>
      <c r="L459" s="89" t="s">
        <v>2719</v>
      </c>
      <c r="M459" s="15"/>
      <c r="N459" s="15"/>
      <c r="O459" s="15"/>
      <c r="P459" s="89" t="s">
        <v>3373</v>
      </c>
      <c r="Q459" s="89" t="s">
        <v>3070</v>
      </c>
      <c r="R459" s="89" t="s">
        <v>3284</v>
      </c>
      <c r="S459" s="15"/>
      <c r="T459" s="15"/>
      <c r="U459" s="15"/>
      <c r="V459" s="15"/>
      <c r="W459" s="15"/>
      <c r="X459" s="15"/>
      <c r="Y459" s="89" t="s">
        <v>2740</v>
      </c>
      <c r="Z459" s="15"/>
      <c r="AA459" s="89" t="s">
        <v>3072</v>
      </c>
      <c r="AB459" s="15"/>
      <c r="AC459" s="76"/>
      <c r="AD459" s="76"/>
      <c r="AE459" s="76"/>
      <c r="AF459" s="76"/>
      <c r="AG459" s="76"/>
      <c r="AH459" s="76"/>
      <c r="AI459" s="76"/>
    </row>
    <row r="460" spans="1:35" ht="26.25" customHeight="1" x14ac:dyDescent="0.3">
      <c r="A460" s="15">
        <v>459</v>
      </c>
      <c r="B460" s="15" t="s">
        <v>2730</v>
      </c>
      <c r="C460" s="15" t="s">
        <v>2731</v>
      </c>
      <c r="D460" s="15" t="s">
        <v>3252</v>
      </c>
      <c r="E460" s="15" t="s">
        <v>3360</v>
      </c>
      <c r="F460" s="15"/>
      <c r="G460" s="15"/>
      <c r="H460" s="72" t="s">
        <v>7526</v>
      </c>
      <c r="I460" s="334">
        <v>349426</v>
      </c>
      <c r="J460" s="334">
        <v>1226655</v>
      </c>
      <c r="K460" s="15"/>
      <c r="L460" s="89" t="s">
        <v>107</v>
      </c>
      <c r="M460" s="15"/>
      <c r="N460" s="15"/>
      <c r="O460" s="15"/>
      <c r="P460" s="89" t="s">
        <v>3374</v>
      </c>
      <c r="Q460" s="89" t="s">
        <v>2735</v>
      </c>
      <c r="R460" s="89" t="s">
        <v>3254</v>
      </c>
      <c r="S460" s="15"/>
      <c r="T460" s="15"/>
      <c r="U460" s="15"/>
      <c r="V460" s="15"/>
      <c r="W460" s="15"/>
      <c r="X460" s="15"/>
      <c r="Y460" s="89" t="s">
        <v>2740</v>
      </c>
      <c r="Z460" s="15"/>
      <c r="AA460" s="89" t="s">
        <v>2776</v>
      </c>
      <c r="AB460" s="15"/>
      <c r="AC460" s="76"/>
      <c r="AD460" s="76"/>
      <c r="AE460" s="76"/>
      <c r="AF460" s="76"/>
      <c r="AG460" s="76"/>
      <c r="AH460" s="76"/>
      <c r="AI460" s="76"/>
    </row>
    <row r="461" spans="1:35" ht="26.25" customHeight="1" x14ac:dyDescent="0.3">
      <c r="A461" s="15">
        <v>460</v>
      </c>
      <c r="B461" s="15" t="s">
        <v>2730</v>
      </c>
      <c r="C461" s="15" t="s">
        <v>2731</v>
      </c>
      <c r="D461" s="15" t="s">
        <v>3252</v>
      </c>
      <c r="E461" s="15" t="s">
        <v>2545</v>
      </c>
      <c r="F461" s="15"/>
      <c r="G461" s="15"/>
      <c r="H461" s="72" t="s">
        <v>7527</v>
      </c>
      <c r="I461" s="335">
        <v>350291</v>
      </c>
      <c r="J461" s="335">
        <v>1227104</v>
      </c>
      <c r="K461" s="15"/>
      <c r="L461" s="90" t="s">
        <v>107</v>
      </c>
      <c r="M461" s="15"/>
      <c r="N461" s="15"/>
      <c r="O461" s="15"/>
      <c r="P461" s="90" t="s">
        <v>3375</v>
      </c>
      <c r="Q461" s="90" t="s">
        <v>2735</v>
      </c>
      <c r="R461" s="90" t="s">
        <v>3254</v>
      </c>
      <c r="S461" s="15"/>
      <c r="T461" s="15"/>
      <c r="U461" s="15"/>
      <c r="V461" s="15"/>
      <c r="W461" s="15"/>
      <c r="X461" s="15"/>
      <c r="Y461" s="90" t="s">
        <v>2740</v>
      </c>
      <c r="Z461" s="15"/>
      <c r="AA461" s="90" t="s">
        <v>2776</v>
      </c>
      <c r="AB461" s="15"/>
      <c r="AC461" s="76"/>
      <c r="AD461" s="76"/>
      <c r="AE461" s="76"/>
      <c r="AF461" s="76"/>
      <c r="AG461" s="76"/>
      <c r="AH461" s="76"/>
      <c r="AI461" s="76"/>
    </row>
    <row r="462" spans="1:35" ht="26.25" customHeight="1" x14ac:dyDescent="0.3">
      <c r="A462" s="15">
        <v>461</v>
      </c>
      <c r="B462" s="15" t="s">
        <v>2730</v>
      </c>
      <c r="C462" s="15" t="s">
        <v>2731</v>
      </c>
      <c r="D462" s="15" t="s">
        <v>3252</v>
      </c>
      <c r="E462" s="15" t="s">
        <v>2545</v>
      </c>
      <c r="F462" s="15"/>
      <c r="G462" s="15"/>
      <c r="H462" s="72" t="s">
        <v>7528</v>
      </c>
      <c r="I462" s="335">
        <v>350354</v>
      </c>
      <c r="J462" s="335">
        <v>1227126</v>
      </c>
      <c r="K462" s="15"/>
      <c r="L462" s="90" t="s">
        <v>107</v>
      </c>
      <c r="M462" s="15"/>
      <c r="N462" s="15"/>
      <c r="O462" s="15"/>
      <c r="P462" s="90" t="s">
        <v>3376</v>
      </c>
      <c r="Q462" s="90" t="s">
        <v>2735</v>
      </c>
      <c r="R462" s="90" t="s">
        <v>3256</v>
      </c>
      <c r="S462" s="15"/>
      <c r="T462" s="15"/>
      <c r="U462" s="15"/>
      <c r="V462" s="15"/>
      <c r="W462" s="15"/>
      <c r="X462" s="15"/>
      <c r="Y462" s="90" t="s">
        <v>2740</v>
      </c>
      <c r="Z462" s="15"/>
      <c r="AA462" s="90" t="s">
        <v>2776</v>
      </c>
      <c r="AB462" s="15"/>
      <c r="AC462" s="76"/>
      <c r="AD462" s="76"/>
      <c r="AE462" s="76"/>
      <c r="AF462" s="76"/>
      <c r="AG462" s="76"/>
      <c r="AH462" s="76"/>
      <c r="AI462" s="76"/>
    </row>
    <row r="463" spans="1:35" ht="26.25" customHeight="1" x14ac:dyDescent="0.3">
      <c r="A463" s="15">
        <v>462</v>
      </c>
      <c r="B463" s="15" t="s">
        <v>2730</v>
      </c>
      <c r="C463" s="15" t="s">
        <v>2731</v>
      </c>
      <c r="D463" s="15" t="s">
        <v>3252</v>
      </c>
      <c r="E463" s="15" t="s">
        <v>2545</v>
      </c>
      <c r="F463" s="15"/>
      <c r="G463" s="15"/>
      <c r="H463" s="72" t="s">
        <v>7529</v>
      </c>
      <c r="I463" s="335">
        <v>350452</v>
      </c>
      <c r="J463" s="335">
        <v>1227295</v>
      </c>
      <c r="K463" s="15"/>
      <c r="L463" s="90" t="s">
        <v>2719</v>
      </c>
      <c r="M463" s="15"/>
      <c r="N463" s="15"/>
      <c r="O463" s="15"/>
      <c r="P463" s="90" t="s">
        <v>3377</v>
      </c>
      <c r="Q463" s="90" t="s">
        <v>2997</v>
      </c>
      <c r="R463" s="90" t="s">
        <v>3256</v>
      </c>
      <c r="S463" s="15"/>
      <c r="T463" s="15"/>
      <c r="U463" s="15"/>
      <c r="V463" s="15"/>
      <c r="W463" s="15"/>
      <c r="X463" s="15"/>
      <c r="Y463" s="90" t="s">
        <v>2740</v>
      </c>
      <c r="Z463" s="15"/>
      <c r="AA463" s="90" t="s">
        <v>3261</v>
      </c>
      <c r="AB463" s="15"/>
      <c r="AC463" s="76"/>
      <c r="AD463" s="76"/>
      <c r="AE463" s="76"/>
      <c r="AF463" s="76"/>
      <c r="AG463" s="76"/>
      <c r="AH463" s="76"/>
      <c r="AI463" s="76"/>
    </row>
    <row r="464" spans="1:35" ht="26.25" customHeight="1" x14ac:dyDescent="0.3">
      <c r="A464" s="15">
        <v>463</v>
      </c>
      <c r="B464" s="15" t="s">
        <v>2730</v>
      </c>
      <c r="C464" s="15" t="s">
        <v>2731</v>
      </c>
      <c r="D464" s="15" t="s">
        <v>3252</v>
      </c>
      <c r="E464" s="15" t="s">
        <v>2545</v>
      </c>
      <c r="F464" s="15"/>
      <c r="G464" s="15"/>
      <c r="H464" s="72" t="s">
        <v>7530</v>
      </c>
      <c r="I464" s="335">
        <v>350470</v>
      </c>
      <c r="J464" s="335">
        <v>1227372</v>
      </c>
      <c r="K464" s="15"/>
      <c r="L464" s="90" t="s">
        <v>107</v>
      </c>
      <c r="M464" s="15"/>
      <c r="N464" s="15"/>
      <c r="O464" s="15"/>
      <c r="P464" s="90" t="s">
        <v>3378</v>
      </c>
      <c r="Q464" s="90" t="s">
        <v>2735</v>
      </c>
      <c r="R464" s="90" t="s">
        <v>3254</v>
      </c>
      <c r="S464" s="15"/>
      <c r="T464" s="15"/>
      <c r="U464" s="15"/>
      <c r="V464" s="15"/>
      <c r="W464" s="15"/>
      <c r="X464" s="15"/>
      <c r="Y464" s="90" t="s">
        <v>2740</v>
      </c>
      <c r="Z464" s="15"/>
      <c r="AA464" s="90" t="s">
        <v>2754</v>
      </c>
      <c r="AB464" s="15"/>
      <c r="AC464" s="76"/>
      <c r="AD464" s="76"/>
      <c r="AE464" s="76"/>
      <c r="AF464" s="76"/>
      <c r="AG464" s="76"/>
      <c r="AH464" s="76"/>
      <c r="AI464" s="76"/>
    </row>
    <row r="465" spans="1:35" ht="26.25" customHeight="1" x14ac:dyDescent="0.3">
      <c r="A465" s="15">
        <v>464</v>
      </c>
      <c r="B465" s="15" t="s">
        <v>2730</v>
      </c>
      <c r="C465" s="15" t="s">
        <v>2731</v>
      </c>
      <c r="D465" s="15" t="s">
        <v>3252</v>
      </c>
      <c r="E465" s="15" t="s">
        <v>2545</v>
      </c>
      <c r="F465" s="15"/>
      <c r="G465" s="15"/>
      <c r="H465" s="72" t="s">
        <v>7531</v>
      </c>
      <c r="I465" s="335">
        <v>350578</v>
      </c>
      <c r="J465" s="335">
        <v>1227443</v>
      </c>
      <c r="K465" s="15"/>
      <c r="L465" s="90" t="s">
        <v>107</v>
      </c>
      <c r="M465" s="15"/>
      <c r="N465" s="15"/>
      <c r="O465" s="15"/>
      <c r="P465" s="90" t="s">
        <v>3379</v>
      </c>
      <c r="Q465" s="90" t="s">
        <v>2735</v>
      </c>
      <c r="R465" s="90" t="s">
        <v>3380</v>
      </c>
      <c r="S465" s="15"/>
      <c r="T465" s="15"/>
      <c r="U465" s="15"/>
      <c r="V465" s="15"/>
      <c r="W465" s="15"/>
      <c r="X465" s="15"/>
      <c r="Y465" s="90" t="s">
        <v>2740</v>
      </c>
      <c r="Z465" s="15"/>
      <c r="AA465" s="90" t="s">
        <v>2776</v>
      </c>
      <c r="AB465" s="15"/>
      <c r="AC465" s="76"/>
      <c r="AD465" s="76"/>
      <c r="AE465" s="76"/>
      <c r="AF465" s="76"/>
      <c r="AG465" s="76"/>
      <c r="AH465" s="76"/>
      <c r="AI465" s="76"/>
    </row>
    <row r="466" spans="1:35" ht="26.25" customHeight="1" x14ac:dyDescent="0.3">
      <c r="A466" s="15">
        <v>465</v>
      </c>
      <c r="B466" s="15" t="s">
        <v>2730</v>
      </c>
      <c r="C466" s="15" t="s">
        <v>2731</v>
      </c>
      <c r="D466" s="15" t="s">
        <v>3252</v>
      </c>
      <c r="E466" s="15" t="s">
        <v>2545</v>
      </c>
      <c r="F466" s="15"/>
      <c r="G466" s="15"/>
      <c r="H466" s="72" t="s">
        <v>7532</v>
      </c>
      <c r="I466" s="335">
        <v>350865</v>
      </c>
      <c r="J466" s="335">
        <v>1227519</v>
      </c>
      <c r="K466" s="15"/>
      <c r="L466" s="90" t="s">
        <v>440</v>
      </c>
      <c r="M466" s="15"/>
      <c r="N466" s="15"/>
      <c r="O466" s="15"/>
      <c r="P466" s="90" t="s">
        <v>3381</v>
      </c>
      <c r="Q466" s="90" t="s">
        <v>2735</v>
      </c>
      <c r="R466" s="90" t="s">
        <v>3144</v>
      </c>
      <c r="S466" s="15"/>
      <c r="T466" s="15"/>
      <c r="U466" s="15"/>
      <c r="V466" s="15"/>
      <c r="W466" s="15"/>
      <c r="X466" s="15"/>
      <c r="Y466" s="90" t="s">
        <v>2737</v>
      </c>
      <c r="Z466" s="15"/>
      <c r="AA466" s="90" t="s">
        <v>2738</v>
      </c>
      <c r="AB466" s="15"/>
      <c r="AC466" s="76"/>
      <c r="AD466" s="76"/>
      <c r="AE466" s="76"/>
      <c r="AF466" s="76"/>
      <c r="AG466" s="76"/>
      <c r="AH466" s="76"/>
      <c r="AI466" s="76"/>
    </row>
    <row r="467" spans="1:35" ht="26.25" customHeight="1" x14ac:dyDescent="0.3">
      <c r="A467" s="15">
        <v>466</v>
      </c>
      <c r="B467" s="15" t="s">
        <v>2730</v>
      </c>
      <c r="C467" s="15" t="s">
        <v>2731</v>
      </c>
      <c r="D467" s="15" t="s">
        <v>3252</v>
      </c>
      <c r="E467" s="15" t="s">
        <v>2545</v>
      </c>
      <c r="F467" s="15"/>
      <c r="G467" s="15"/>
      <c r="H467" s="72" t="s">
        <v>7533</v>
      </c>
      <c r="I467" s="335">
        <v>350598</v>
      </c>
      <c r="J467" s="335">
        <v>1227588</v>
      </c>
      <c r="K467" s="15"/>
      <c r="L467" s="90" t="s">
        <v>440</v>
      </c>
      <c r="M467" s="15"/>
      <c r="N467" s="15"/>
      <c r="O467" s="15"/>
      <c r="P467" s="90" t="s">
        <v>3382</v>
      </c>
      <c r="Q467" s="90" t="s">
        <v>2735</v>
      </c>
      <c r="R467" s="90" t="s">
        <v>3256</v>
      </c>
      <c r="S467" s="15"/>
      <c r="T467" s="15"/>
      <c r="U467" s="15"/>
      <c r="V467" s="15"/>
      <c r="W467" s="15"/>
      <c r="X467" s="15"/>
      <c r="Y467" s="90" t="s">
        <v>2737</v>
      </c>
      <c r="Z467" s="15"/>
      <c r="AA467" s="90" t="s">
        <v>2738</v>
      </c>
      <c r="AB467" s="15"/>
      <c r="AC467" s="76"/>
      <c r="AD467" s="76"/>
      <c r="AE467" s="76"/>
      <c r="AF467" s="76"/>
      <c r="AG467" s="76"/>
      <c r="AH467" s="76"/>
      <c r="AI467" s="76"/>
    </row>
    <row r="468" spans="1:35" ht="26.25" customHeight="1" x14ac:dyDescent="0.3">
      <c r="A468" s="15">
        <v>467</v>
      </c>
      <c r="B468" s="15" t="s">
        <v>2730</v>
      </c>
      <c r="C468" s="15" t="s">
        <v>2731</v>
      </c>
      <c r="D468" s="15" t="s">
        <v>3252</v>
      </c>
      <c r="E468" s="15" t="s">
        <v>2545</v>
      </c>
      <c r="F468" s="15"/>
      <c r="G468" s="15"/>
      <c r="H468" s="72" t="s">
        <v>7534</v>
      </c>
      <c r="I468" s="335">
        <v>350646</v>
      </c>
      <c r="J468" s="335">
        <v>1227624</v>
      </c>
      <c r="K468" s="15"/>
      <c r="L468" s="90" t="s">
        <v>2719</v>
      </c>
      <c r="M468" s="15"/>
      <c r="N468" s="15"/>
      <c r="O468" s="15"/>
      <c r="P468" s="90" t="s">
        <v>3383</v>
      </c>
      <c r="Q468" s="90" t="s">
        <v>2997</v>
      </c>
      <c r="R468" s="90" t="s">
        <v>2736</v>
      </c>
      <c r="S468" s="15"/>
      <c r="T468" s="15"/>
      <c r="U468" s="15"/>
      <c r="V468" s="15"/>
      <c r="W468" s="15"/>
      <c r="X468" s="15"/>
      <c r="Y468" s="90" t="s">
        <v>2740</v>
      </c>
      <c r="Z468" s="15"/>
      <c r="AA468" s="90" t="s">
        <v>3072</v>
      </c>
      <c r="AB468" s="15"/>
      <c r="AC468" s="76"/>
      <c r="AD468" s="76"/>
      <c r="AE468" s="76"/>
      <c r="AF468" s="76"/>
      <c r="AG468" s="76"/>
      <c r="AH468" s="76"/>
      <c r="AI468" s="76"/>
    </row>
    <row r="469" spans="1:35" ht="26.25" customHeight="1" x14ac:dyDescent="0.3">
      <c r="A469" s="15">
        <v>468</v>
      </c>
      <c r="B469" s="15" t="s">
        <v>2730</v>
      </c>
      <c r="C469" s="15" t="s">
        <v>2731</v>
      </c>
      <c r="D469" s="15" t="s">
        <v>3252</v>
      </c>
      <c r="E469" s="15" t="s">
        <v>2545</v>
      </c>
      <c r="F469" s="15"/>
      <c r="G469" s="15"/>
      <c r="H469" s="72" t="s">
        <v>7535</v>
      </c>
      <c r="I469" s="335">
        <v>350796</v>
      </c>
      <c r="J469" s="335">
        <v>1227670</v>
      </c>
      <c r="K469" s="15"/>
      <c r="L469" s="90" t="s">
        <v>2719</v>
      </c>
      <c r="M469" s="15"/>
      <c r="N469" s="15"/>
      <c r="O469" s="15"/>
      <c r="P469" s="90" t="s">
        <v>3384</v>
      </c>
      <c r="Q469" s="90" t="s">
        <v>3070</v>
      </c>
      <c r="R469" s="90" t="s">
        <v>3284</v>
      </c>
      <c r="S469" s="15"/>
      <c r="T469" s="15"/>
      <c r="U469" s="15"/>
      <c r="V469" s="15"/>
      <c r="W469" s="15"/>
      <c r="X469" s="15"/>
      <c r="Y469" s="90" t="s">
        <v>2740</v>
      </c>
      <c r="Z469" s="15"/>
      <c r="AA469" s="90" t="s">
        <v>3097</v>
      </c>
      <c r="AB469" s="15"/>
      <c r="AC469" s="76"/>
      <c r="AD469" s="76"/>
      <c r="AE469" s="76"/>
      <c r="AF469" s="76"/>
      <c r="AG469" s="76"/>
      <c r="AH469" s="76"/>
      <c r="AI469" s="76"/>
    </row>
    <row r="470" spans="1:35" ht="26.25" customHeight="1" x14ac:dyDescent="0.3">
      <c r="A470" s="15">
        <v>469</v>
      </c>
      <c r="B470" s="15" t="s">
        <v>2730</v>
      </c>
      <c r="C470" s="15" t="s">
        <v>2731</v>
      </c>
      <c r="D470" s="15" t="s">
        <v>3252</v>
      </c>
      <c r="E470" s="15" t="s">
        <v>2545</v>
      </c>
      <c r="F470" s="15"/>
      <c r="G470" s="15"/>
      <c r="H470" s="72" t="s">
        <v>7536</v>
      </c>
      <c r="I470" s="335">
        <v>350897</v>
      </c>
      <c r="J470" s="335">
        <v>1227638</v>
      </c>
      <c r="K470" s="15"/>
      <c r="L470" s="90" t="s">
        <v>2761</v>
      </c>
      <c r="M470" s="15"/>
      <c r="N470" s="15"/>
      <c r="O470" s="15"/>
      <c r="P470" s="90" t="s">
        <v>3385</v>
      </c>
      <c r="Q470" s="90" t="s">
        <v>2735</v>
      </c>
      <c r="R470" s="90" t="s">
        <v>3144</v>
      </c>
      <c r="S470" s="15"/>
      <c r="T470" s="15"/>
      <c r="U470" s="15"/>
      <c r="V470" s="15"/>
      <c r="W470" s="15"/>
      <c r="X470" s="15"/>
      <c r="Y470" s="90" t="s">
        <v>3013</v>
      </c>
      <c r="Z470" s="15"/>
      <c r="AA470" s="90" t="s">
        <v>2776</v>
      </c>
      <c r="AB470" s="15"/>
      <c r="AC470" s="76"/>
      <c r="AD470" s="76"/>
      <c r="AE470" s="76"/>
      <c r="AF470" s="76"/>
      <c r="AG470" s="76"/>
      <c r="AH470" s="76"/>
      <c r="AI470" s="76"/>
    </row>
    <row r="471" spans="1:35" ht="26.25" customHeight="1" x14ac:dyDescent="0.3">
      <c r="A471" s="15">
        <v>470</v>
      </c>
      <c r="B471" s="15" t="s">
        <v>2730</v>
      </c>
      <c r="C471" s="15" t="s">
        <v>2731</v>
      </c>
      <c r="D471" s="15" t="s">
        <v>3252</v>
      </c>
      <c r="E471" s="15" t="s">
        <v>2545</v>
      </c>
      <c r="F471" s="15"/>
      <c r="G471" s="15"/>
      <c r="H471" s="72" t="s">
        <v>7537</v>
      </c>
      <c r="I471" s="335">
        <v>351221</v>
      </c>
      <c r="J471" s="335">
        <v>1228047</v>
      </c>
      <c r="K471" s="15"/>
      <c r="L471" s="90" t="s">
        <v>2719</v>
      </c>
      <c r="M471" s="15"/>
      <c r="N471" s="15"/>
      <c r="O471" s="15"/>
      <c r="P471" s="90" t="s">
        <v>3386</v>
      </c>
      <c r="Q471" s="90" t="s">
        <v>3070</v>
      </c>
      <c r="R471" s="90" t="s">
        <v>3254</v>
      </c>
      <c r="S471" s="15"/>
      <c r="T471" s="15"/>
      <c r="U471" s="15"/>
      <c r="V471" s="15"/>
      <c r="W471" s="15"/>
      <c r="X471" s="15"/>
      <c r="Y471" s="90" t="s">
        <v>2740</v>
      </c>
      <c r="Z471" s="15"/>
      <c r="AA471" s="90" t="s">
        <v>3261</v>
      </c>
      <c r="AB471" s="15"/>
      <c r="AC471" s="76"/>
      <c r="AD471" s="76"/>
      <c r="AE471" s="76"/>
      <c r="AF471" s="76"/>
      <c r="AG471" s="76"/>
      <c r="AH471" s="76"/>
      <c r="AI471" s="76"/>
    </row>
    <row r="472" spans="1:35" ht="26.25" customHeight="1" x14ac:dyDescent="0.3">
      <c r="A472" s="15">
        <v>471</v>
      </c>
      <c r="B472" s="15" t="s">
        <v>2730</v>
      </c>
      <c r="C472" s="15" t="s">
        <v>2731</v>
      </c>
      <c r="D472" s="15" t="s">
        <v>3387</v>
      </c>
      <c r="E472" s="15" t="s">
        <v>3387</v>
      </c>
      <c r="F472" s="15"/>
      <c r="G472" s="15"/>
      <c r="H472" s="72" t="s">
        <v>7538</v>
      </c>
      <c r="I472" s="330">
        <v>360113</v>
      </c>
      <c r="J472" s="330">
        <v>1231246</v>
      </c>
      <c r="K472" s="15"/>
      <c r="L472" s="78" t="s">
        <v>2761</v>
      </c>
      <c r="M472" s="15"/>
      <c r="N472" s="15"/>
      <c r="O472" s="15"/>
      <c r="P472" s="73" t="s">
        <v>3388</v>
      </c>
      <c r="Q472" s="80" t="s">
        <v>2750</v>
      </c>
      <c r="R472" s="73" t="s">
        <v>2903</v>
      </c>
      <c r="S472" s="15"/>
      <c r="T472" s="15"/>
      <c r="U472" s="15"/>
      <c r="V472" s="15"/>
      <c r="W472" s="15"/>
      <c r="X472" s="15"/>
      <c r="Y472" s="75" t="s">
        <v>2737</v>
      </c>
      <c r="Z472" s="15"/>
      <c r="AA472" s="75" t="s">
        <v>2754</v>
      </c>
      <c r="AB472" s="15"/>
      <c r="AC472" s="76"/>
      <c r="AD472" s="76"/>
      <c r="AE472" s="76"/>
      <c r="AF472" s="76"/>
      <c r="AG472" s="76"/>
      <c r="AH472" s="76"/>
      <c r="AI472" s="76"/>
    </row>
    <row r="473" spans="1:35" ht="26.25" customHeight="1" x14ac:dyDescent="0.3">
      <c r="A473" s="15">
        <v>472</v>
      </c>
      <c r="B473" s="15" t="s">
        <v>2730</v>
      </c>
      <c r="C473" s="15" t="s">
        <v>2731</v>
      </c>
      <c r="D473" s="15" t="s">
        <v>3387</v>
      </c>
      <c r="E473" s="15" t="s">
        <v>3387</v>
      </c>
      <c r="F473" s="15"/>
      <c r="G473" s="15"/>
      <c r="H473" s="72" t="s">
        <v>7539</v>
      </c>
      <c r="I473" s="330">
        <v>367174</v>
      </c>
      <c r="J473" s="330">
        <v>1226705</v>
      </c>
      <c r="K473" s="15"/>
      <c r="L473" s="73" t="s">
        <v>107</v>
      </c>
      <c r="M473" s="15"/>
      <c r="N473" s="15"/>
      <c r="O473" s="15"/>
      <c r="P473" s="73" t="s">
        <v>3389</v>
      </c>
      <c r="Q473" s="73" t="s">
        <v>2735</v>
      </c>
      <c r="R473" s="73" t="s">
        <v>3254</v>
      </c>
      <c r="S473" s="15"/>
      <c r="T473" s="15"/>
      <c r="U473" s="15"/>
      <c r="V473" s="15"/>
      <c r="W473" s="15"/>
      <c r="X473" s="15"/>
      <c r="Y473" s="75" t="s">
        <v>3013</v>
      </c>
      <c r="Z473" s="15"/>
      <c r="AA473" s="75" t="s">
        <v>2776</v>
      </c>
      <c r="AB473" s="15"/>
      <c r="AC473" s="76"/>
      <c r="AD473" s="76"/>
      <c r="AE473" s="76"/>
      <c r="AF473" s="76"/>
      <c r="AG473" s="76"/>
      <c r="AH473" s="76"/>
      <c r="AI473" s="76"/>
    </row>
    <row r="474" spans="1:35" ht="26.25" customHeight="1" x14ac:dyDescent="0.3">
      <c r="A474" s="15">
        <v>473</v>
      </c>
      <c r="B474" s="15" t="s">
        <v>2730</v>
      </c>
      <c r="C474" s="15" t="s">
        <v>2731</v>
      </c>
      <c r="D474" s="15" t="s">
        <v>3387</v>
      </c>
      <c r="E474" s="15" t="s">
        <v>3387</v>
      </c>
      <c r="F474" s="15"/>
      <c r="G474" s="15"/>
      <c r="H474" s="72" t="s">
        <v>7540</v>
      </c>
      <c r="I474" s="330">
        <v>367089</v>
      </c>
      <c r="J474" s="330">
        <v>1226603</v>
      </c>
      <c r="K474" s="15"/>
      <c r="L474" s="73" t="s">
        <v>107</v>
      </c>
      <c r="M474" s="15"/>
      <c r="N474" s="15"/>
      <c r="O474" s="15"/>
      <c r="P474" s="73" t="s">
        <v>3390</v>
      </c>
      <c r="Q474" s="73" t="s">
        <v>2735</v>
      </c>
      <c r="R474" s="73" t="s">
        <v>2763</v>
      </c>
      <c r="S474" s="15"/>
      <c r="T474" s="15"/>
      <c r="U474" s="15"/>
      <c r="V474" s="15"/>
      <c r="W474" s="15"/>
      <c r="X474" s="15"/>
      <c r="Y474" s="75" t="s">
        <v>2740</v>
      </c>
      <c r="Z474" s="15"/>
      <c r="AA474" s="75" t="s">
        <v>2754</v>
      </c>
      <c r="AB474" s="15"/>
      <c r="AC474" s="76"/>
      <c r="AD474" s="76"/>
      <c r="AE474" s="76"/>
      <c r="AF474" s="76"/>
      <c r="AG474" s="76"/>
      <c r="AH474" s="76"/>
      <c r="AI474" s="76"/>
    </row>
    <row r="475" spans="1:35" ht="26.25" customHeight="1" x14ac:dyDescent="0.3">
      <c r="A475" s="15">
        <v>474</v>
      </c>
      <c r="B475" s="15" t="s">
        <v>2730</v>
      </c>
      <c r="C475" s="15" t="s">
        <v>2731</v>
      </c>
      <c r="D475" s="15" t="s">
        <v>3387</v>
      </c>
      <c r="E475" s="15" t="s">
        <v>3387</v>
      </c>
      <c r="F475" s="15"/>
      <c r="G475" s="15"/>
      <c r="H475" s="72" t="s">
        <v>7541</v>
      </c>
      <c r="I475" s="330">
        <v>366949</v>
      </c>
      <c r="J475" s="330">
        <v>1226495</v>
      </c>
      <c r="K475" s="15"/>
      <c r="L475" s="73" t="s">
        <v>107</v>
      </c>
      <c r="M475" s="15"/>
      <c r="N475" s="15"/>
      <c r="O475" s="15"/>
      <c r="P475" s="73" t="s">
        <v>3391</v>
      </c>
      <c r="Q475" s="73" t="s">
        <v>2735</v>
      </c>
      <c r="R475" s="73" t="s">
        <v>3392</v>
      </c>
      <c r="S475" s="15"/>
      <c r="T475" s="15"/>
      <c r="U475" s="15"/>
      <c r="V475" s="15"/>
      <c r="W475" s="15"/>
      <c r="X475" s="15"/>
      <c r="Y475" s="75" t="s">
        <v>3013</v>
      </c>
      <c r="Z475" s="15"/>
      <c r="AA475" s="75" t="s">
        <v>2759</v>
      </c>
      <c r="AB475" s="15"/>
      <c r="AC475" s="76"/>
      <c r="AD475" s="76"/>
      <c r="AE475" s="76"/>
      <c r="AF475" s="76"/>
      <c r="AG475" s="76"/>
      <c r="AH475" s="76"/>
      <c r="AI475" s="76"/>
    </row>
    <row r="476" spans="1:35" ht="26.25" customHeight="1" x14ac:dyDescent="0.3">
      <c r="A476" s="15">
        <v>475</v>
      </c>
      <c r="B476" s="15" t="s">
        <v>2730</v>
      </c>
      <c r="C476" s="15" t="s">
        <v>2731</v>
      </c>
      <c r="D476" s="15" t="s">
        <v>3387</v>
      </c>
      <c r="E476" s="15" t="s">
        <v>3387</v>
      </c>
      <c r="F476" s="15"/>
      <c r="G476" s="15"/>
      <c r="H476" s="72" t="s">
        <v>7542</v>
      </c>
      <c r="I476" s="330">
        <v>366844</v>
      </c>
      <c r="J476" s="330">
        <v>1226385</v>
      </c>
      <c r="K476" s="15"/>
      <c r="L476" s="73" t="s">
        <v>107</v>
      </c>
      <c r="M476" s="15"/>
      <c r="N476" s="15"/>
      <c r="O476" s="15"/>
      <c r="P476" s="73" t="s">
        <v>3393</v>
      </c>
      <c r="Q476" s="73" t="s">
        <v>2735</v>
      </c>
      <c r="R476" s="73" t="s">
        <v>2736</v>
      </c>
      <c r="S476" s="15"/>
      <c r="T476" s="15"/>
      <c r="U476" s="15"/>
      <c r="V476" s="15"/>
      <c r="W476" s="15"/>
      <c r="X476" s="15"/>
      <c r="Y476" s="75" t="s">
        <v>3394</v>
      </c>
      <c r="Z476" s="15"/>
      <c r="AA476" s="75" t="s">
        <v>2776</v>
      </c>
      <c r="AB476" s="15"/>
      <c r="AC476" s="76"/>
      <c r="AD476" s="76"/>
      <c r="AE476" s="76"/>
      <c r="AF476" s="76"/>
      <c r="AG476" s="76"/>
      <c r="AH476" s="76"/>
      <c r="AI476" s="76"/>
    </row>
    <row r="477" spans="1:35" ht="26.25" customHeight="1" x14ac:dyDescent="0.3">
      <c r="A477" s="15">
        <v>476</v>
      </c>
      <c r="B477" s="15" t="s">
        <v>2730</v>
      </c>
      <c r="C477" s="15" t="s">
        <v>2731</v>
      </c>
      <c r="D477" s="15" t="s">
        <v>3387</v>
      </c>
      <c r="E477" s="15" t="s">
        <v>3387</v>
      </c>
      <c r="F477" s="15"/>
      <c r="G477" s="15"/>
      <c r="H477" s="72" t="s">
        <v>7543</v>
      </c>
      <c r="I477" s="330">
        <v>366738</v>
      </c>
      <c r="J477" s="330">
        <v>1226339</v>
      </c>
      <c r="K477" s="15"/>
      <c r="L477" s="73" t="s">
        <v>440</v>
      </c>
      <c r="M477" s="15"/>
      <c r="N477" s="15"/>
      <c r="O477" s="15"/>
      <c r="P477" s="79" t="s">
        <v>3395</v>
      </c>
      <c r="Q477" s="73" t="s">
        <v>2735</v>
      </c>
      <c r="R477" s="73" t="s">
        <v>2736</v>
      </c>
      <c r="S477" s="15"/>
      <c r="T477" s="15"/>
      <c r="U477" s="15"/>
      <c r="V477" s="15"/>
      <c r="W477" s="15"/>
      <c r="X477" s="15"/>
      <c r="Y477" s="75" t="s">
        <v>2737</v>
      </c>
      <c r="Z477" s="15"/>
      <c r="AA477" s="75" t="s">
        <v>2776</v>
      </c>
      <c r="AB477" s="15"/>
      <c r="AC477" s="76"/>
      <c r="AD477" s="76"/>
      <c r="AE477" s="76"/>
      <c r="AF477" s="76"/>
      <c r="AG477" s="76"/>
      <c r="AH477" s="76"/>
      <c r="AI477" s="76"/>
    </row>
    <row r="478" spans="1:35" ht="26.25" customHeight="1" x14ac:dyDescent="0.3">
      <c r="A478" s="15">
        <v>477</v>
      </c>
      <c r="B478" s="15" t="s">
        <v>2730</v>
      </c>
      <c r="C478" s="15" t="s">
        <v>2731</v>
      </c>
      <c r="D478" s="15" t="s">
        <v>3387</v>
      </c>
      <c r="E478" s="15" t="s">
        <v>3387</v>
      </c>
      <c r="F478" s="15"/>
      <c r="G478" s="15"/>
      <c r="H478" s="72" t="s">
        <v>7544</v>
      </c>
      <c r="I478" s="330">
        <v>366788</v>
      </c>
      <c r="J478" s="330">
        <v>1226336</v>
      </c>
      <c r="K478" s="15"/>
      <c r="L478" s="73" t="s">
        <v>440</v>
      </c>
      <c r="M478" s="15"/>
      <c r="N478" s="15"/>
      <c r="O478" s="15"/>
      <c r="P478" s="73" t="s">
        <v>3396</v>
      </c>
      <c r="Q478" s="73" t="s">
        <v>2735</v>
      </c>
      <c r="R478" s="73" t="s">
        <v>3397</v>
      </c>
      <c r="S478" s="15"/>
      <c r="T478" s="15"/>
      <c r="U478" s="15"/>
      <c r="V478" s="15"/>
      <c r="W478" s="15"/>
      <c r="X478" s="15"/>
      <c r="Y478" s="75" t="s">
        <v>2740</v>
      </c>
      <c r="Z478" s="15"/>
      <c r="AA478" s="75" t="s">
        <v>2776</v>
      </c>
      <c r="AB478" s="15"/>
      <c r="AC478" s="76"/>
      <c r="AD478" s="76"/>
      <c r="AE478" s="76"/>
      <c r="AF478" s="76"/>
      <c r="AG478" s="76"/>
      <c r="AH478" s="76"/>
      <c r="AI478" s="76"/>
    </row>
    <row r="479" spans="1:35" ht="26.25" customHeight="1" x14ac:dyDescent="0.3">
      <c r="A479" s="15">
        <v>478</v>
      </c>
      <c r="B479" s="15" t="s">
        <v>2730</v>
      </c>
      <c r="C479" s="15" t="s">
        <v>2731</v>
      </c>
      <c r="D479" s="15" t="s">
        <v>3387</v>
      </c>
      <c r="E479" s="15" t="s">
        <v>3387</v>
      </c>
      <c r="F479" s="15"/>
      <c r="G479" s="15"/>
      <c r="H479" s="72" t="s">
        <v>7545</v>
      </c>
      <c r="I479" s="330">
        <v>366747</v>
      </c>
      <c r="J479" s="330">
        <v>1226403</v>
      </c>
      <c r="K479" s="15"/>
      <c r="L479" s="73" t="s">
        <v>440</v>
      </c>
      <c r="M479" s="15"/>
      <c r="N479" s="15"/>
      <c r="O479" s="15"/>
      <c r="P479" s="73" t="s">
        <v>3398</v>
      </c>
      <c r="Q479" s="73" t="s">
        <v>2735</v>
      </c>
      <c r="R479" s="73" t="s">
        <v>3399</v>
      </c>
      <c r="S479" s="15"/>
      <c r="T479" s="15"/>
      <c r="U479" s="15"/>
      <c r="V479" s="15"/>
      <c r="W479" s="15"/>
      <c r="X479" s="15"/>
      <c r="Y479" s="75" t="s">
        <v>2737</v>
      </c>
      <c r="Z479" s="15"/>
      <c r="AA479" s="75" t="s">
        <v>2754</v>
      </c>
      <c r="AB479" s="15"/>
      <c r="AC479" s="76"/>
      <c r="AD479" s="76"/>
      <c r="AE479" s="76"/>
      <c r="AF479" s="76"/>
      <c r="AG479" s="76"/>
      <c r="AH479" s="76"/>
      <c r="AI479" s="76"/>
    </row>
    <row r="480" spans="1:35" ht="26.25" customHeight="1" x14ac:dyDescent="0.3">
      <c r="A480" s="15">
        <v>479</v>
      </c>
      <c r="B480" s="15" t="s">
        <v>2730</v>
      </c>
      <c r="C480" s="15" t="s">
        <v>2731</v>
      </c>
      <c r="D480" s="15" t="s">
        <v>3387</v>
      </c>
      <c r="E480" s="15" t="s">
        <v>3387</v>
      </c>
      <c r="F480" s="15"/>
      <c r="G480" s="15"/>
      <c r="H480" s="72" t="s">
        <v>7546</v>
      </c>
      <c r="I480" s="330">
        <v>366760</v>
      </c>
      <c r="J480" s="330">
        <v>1226474</v>
      </c>
      <c r="K480" s="15"/>
      <c r="L480" s="73" t="s">
        <v>107</v>
      </c>
      <c r="M480" s="15"/>
      <c r="N480" s="15"/>
      <c r="O480" s="15"/>
      <c r="P480" s="73" t="s">
        <v>3400</v>
      </c>
      <c r="Q480" s="73" t="s">
        <v>2735</v>
      </c>
      <c r="R480" s="73" t="s">
        <v>2753</v>
      </c>
      <c r="S480" s="15"/>
      <c r="T480" s="15"/>
      <c r="U480" s="15"/>
      <c r="V480" s="15"/>
      <c r="W480" s="15"/>
      <c r="X480" s="15"/>
      <c r="Y480" s="75" t="s">
        <v>2737</v>
      </c>
      <c r="Z480" s="15"/>
      <c r="AA480" s="75" t="s">
        <v>2754</v>
      </c>
      <c r="AB480" s="15"/>
      <c r="AC480" s="76"/>
      <c r="AD480" s="76"/>
      <c r="AE480" s="76"/>
      <c r="AF480" s="76"/>
      <c r="AG480" s="76"/>
      <c r="AH480" s="76"/>
      <c r="AI480" s="76"/>
    </row>
    <row r="481" spans="1:35" ht="26.25" customHeight="1" x14ac:dyDescent="0.3">
      <c r="A481" s="15">
        <v>480</v>
      </c>
      <c r="B481" s="15" t="s">
        <v>2730</v>
      </c>
      <c r="C481" s="15" t="s">
        <v>2731</v>
      </c>
      <c r="D481" s="15" t="s">
        <v>3387</v>
      </c>
      <c r="E481" s="15" t="s">
        <v>3387</v>
      </c>
      <c r="F481" s="15"/>
      <c r="G481" s="15"/>
      <c r="H481" s="72" t="s">
        <v>7547</v>
      </c>
      <c r="I481" s="330">
        <v>366806</v>
      </c>
      <c r="J481" s="330">
        <v>1226524</v>
      </c>
      <c r="K481" s="15"/>
      <c r="L481" s="73" t="s">
        <v>440</v>
      </c>
      <c r="M481" s="15"/>
      <c r="N481" s="15"/>
      <c r="O481" s="15"/>
      <c r="P481" s="73" t="s">
        <v>3401</v>
      </c>
      <c r="Q481" s="73" t="s">
        <v>2735</v>
      </c>
      <c r="R481" s="73" t="s">
        <v>3254</v>
      </c>
      <c r="S481" s="15"/>
      <c r="T481" s="15"/>
      <c r="U481" s="15"/>
      <c r="V481" s="15"/>
      <c r="W481" s="15"/>
      <c r="X481" s="15"/>
      <c r="Y481" s="75" t="s">
        <v>2737</v>
      </c>
      <c r="Z481" s="15"/>
      <c r="AA481" s="75" t="s">
        <v>2754</v>
      </c>
      <c r="AB481" s="15"/>
      <c r="AC481" s="76"/>
      <c r="AD481" s="76"/>
      <c r="AE481" s="76"/>
      <c r="AF481" s="76"/>
      <c r="AG481" s="76"/>
      <c r="AH481" s="76"/>
      <c r="AI481" s="76"/>
    </row>
    <row r="482" spans="1:35" ht="26.25" customHeight="1" x14ac:dyDescent="0.3">
      <c r="A482" s="15">
        <v>481</v>
      </c>
      <c r="B482" s="15" t="s">
        <v>2730</v>
      </c>
      <c r="C482" s="15" t="s">
        <v>2731</v>
      </c>
      <c r="D482" s="15" t="s">
        <v>3387</v>
      </c>
      <c r="E482" s="15" t="s">
        <v>3387</v>
      </c>
      <c r="F482" s="15"/>
      <c r="G482" s="15"/>
      <c r="H482" s="72" t="s">
        <v>7548</v>
      </c>
      <c r="I482" s="330">
        <v>366660</v>
      </c>
      <c r="J482" s="330">
        <v>1226284</v>
      </c>
      <c r="K482" s="15"/>
      <c r="L482" s="73" t="s">
        <v>107</v>
      </c>
      <c r="M482" s="15"/>
      <c r="N482" s="15"/>
      <c r="O482" s="15"/>
      <c r="P482" s="73" t="s">
        <v>3402</v>
      </c>
      <c r="Q482" s="73" t="s">
        <v>2735</v>
      </c>
      <c r="R482" s="73" t="s">
        <v>3403</v>
      </c>
      <c r="S482" s="15"/>
      <c r="T482" s="15"/>
      <c r="U482" s="15"/>
      <c r="V482" s="15"/>
      <c r="W482" s="15"/>
      <c r="X482" s="15"/>
      <c r="Y482" s="75" t="s">
        <v>2737</v>
      </c>
      <c r="Z482" s="15"/>
      <c r="AA482" s="75" t="s">
        <v>2759</v>
      </c>
      <c r="AB482" s="15"/>
      <c r="AC482" s="76"/>
      <c r="AD482" s="76"/>
      <c r="AE482" s="76"/>
      <c r="AF482" s="76"/>
      <c r="AG482" s="76"/>
      <c r="AH482" s="76"/>
      <c r="AI482" s="76"/>
    </row>
    <row r="483" spans="1:35" ht="26.25" customHeight="1" x14ac:dyDescent="0.3">
      <c r="A483" s="15">
        <v>482</v>
      </c>
      <c r="B483" s="15" t="s">
        <v>2730</v>
      </c>
      <c r="C483" s="15" t="s">
        <v>2731</v>
      </c>
      <c r="D483" s="15" t="s">
        <v>3387</v>
      </c>
      <c r="E483" s="15" t="s">
        <v>3387</v>
      </c>
      <c r="F483" s="15"/>
      <c r="G483" s="15"/>
      <c r="H483" s="72" t="s">
        <v>7549</v>
      </c>
      <c r="I483" s="330">
        <v>366482</v>
      </c>
      <c r="J483" s="330">
        <v>1226162</v>
      </c>
      <c r="K483" s="15"/>
      <c r="L483" s="73" t="s">
        <v>107</v>
      </c>
      <c r="M483" s="15"/>
      <c r="N483" s="15"/>
      <c r="O483" s="15"/>
      <c r="P483" s="73" t="s">
        <v>3404</v>
      </c>
      <c r="Q483" s="73" t="s">
        <v>2735</v>
      </c>
      <c r="R483" s="74" t="s">
        <v>2736</v>
      </c>
      <c r="S483" s="15"/>
      <c r="T483" s="15"/>
      <c r="U483" s="15"/>
      <c r="V483" s="15"/>
      <c r="W483" s="15"/>
      <c r="X483" s="15"/>
      <c r="Y483" s="75" t="s">
        <v>2737</v>
      </c>
      <c r="Z483" s="15"/>
      <c r="AA483" s="75" t="s">
        <v>2776</v>
      </c>
      <c r="AB483" s="15"/>
      <c r="AC483" s="76"/>
      <c r="AD483" s="76"/>
      <c r="AE483" s="76"/>
      <c r="AF483" s="76"/>
      <c r="AG483" s="76"/>
      <c r="AH483" s="76"/>
      <c r="AI483" s="76"/>
    </row>
    <row r="484" spans="1:35" ht="26.25" customHeight="1" x14ac:dyDescent="0.3">
      <c r="A484" s="15">
        <v>483</v>
      </c>
      <c r="B484" s="15" t="s">
        <v>2730</v>
      </c>
      <c r="C484" s="15" t="s">
        <v>2731</v>
      </c>
      <c r="D484" s="15" t="s">
        <v>3387</v>
      </c>
      <c r="E484" s="15" t="s">
        <v>3387</v>
      </c>
      <c r="F484" s="15"/>
      <c r="G484" s="15"/>
      <c r="H484" s="72" t="s">
        <v>7550</v>
      </c>
      <c r="I484" s="330">
        <v>366262</v>
      </c>
      <c r="J484" s="330">
        <v>1226105</v>
      </c>
      <c r="K484" s="15"/>
      <c r="L484" s="73" t="s">
        <v>440</v>
      </c>
      <c r="M484" s="15"/>
      <c r="N484" s="15"/>
      <c r="O484" s="15"/>
      <c r="P484" s="73" t="s">
        <v>3405</v>
      </c>
      <c r="Q484" s="73" t="s">
        <v>2735</v>
      </c>
      <c r="R484" s="73" t="s">
        <v>3023</v>
      </c>
      <c r="S484" s="15"/>
      <c r="T484" s="15"/>
      <c r="U484" s="15"/>
      <c r="V484" s="15"/>
      <c r="W484" s="15"/>
      <c r="X484" s="15"/>
      <c r="Y484" s="75" t="s">
        <v>2737</v>
      </c>
      <c r="Z484" s="15"/>
      <c r="AA484" s="75" t="s">
        <v>2738</v>
      </c>
      <c r="AB484" s="15"/>
      <c r="AC484" s="76"/>
      <c r="AD484" s="76"/>
      <c r="AE484" s="76"/>
      <c r="AF484" s="76"/>
      <c r="AG484" s="76"/>
      <c r="AH484" s="76"/>
      <c r="AI484" s="76"/>
    </row>
    <row r="485" spans="1:35" ht="26.25" customHeight="1" x14ac:dyDescent="0.3">
      <c r="A485" s="15">
        <v>484</v>
      </c>
      <c r="B485" s="15" t="s">
        <v>2730</v>
      </c>
      <c r="C485" s="15" t="s">
        <v>2731</v>
      </c>
      <c r="D485" s="15" t="s">
        <v>3387</v>
      </c>
      <c r="E485" s="15" t="s">
        <v>3387</v>
      </c>
      <c r="F485" s="15"/>
      <c r="G485" s="15"/>
      <c r="H485" s="72" t="s">
        <v>7551</v>
      </c>
      <c r="I485" s="330">
        <v>366259</v>
      </c>
      <c r="J485" s="330">
        <v>1226078</v>
      </c>
      <c r="K485" s="15"/>
      <c r="L485" s="78" t="s">
        <v>2761</v>
      </c>
      <c r="M485" s="15"/>
      <c r="N485" s="15"/>
      <c r="O485" s="15"/>
      <c r="P485" s="73" t="s">
        <v>3406</v>
      </c>
      <c r="Q485" s="80" t="s">
        <v>2750</v>
      </c>
      <c r="R485" s="73" t="s">
        <v>3407</v>
      </c>
      <c r="S485" s="15"/>
      <c r="T485" s="15"/>
      <c r="U485" s="15"/>
      <c r="V485" s="15"/>
      <c r="W485" s="15"/>
      <c r="X485" s="15"/>
      <c r="Y485" s="75" t="s">
        <v>3295</v>
      </c>
      <c r="Z485" s="15"/>
      <c r="AA485" s="75" t="s">
        <v>3408</v>
      </c>
      <c r="AB485" s="15"/>
      <c r="AC485" s="76"/>
      <c r="AD485" s="76"/>
      <c r="AE485" s="76"/>
      <c r="AF485" s="76"/>
      <c r="AG485" s="76"/>
      <c r="AH485" s="76"/>
      <c r="AI485" s="76"/>
    </row>
    <row r="486" spans="1:35" ht="26.25" customHeight="1" x14ac:dyDescent="0.3">
      <c r="A486" s="15">
        <v>485</v>
      </c>
      <c r="B486" s="15" t="s">
        <v>2730</v>
      </c>
      <c r="C486" s="15" t="s">
        <v>2731</v>
      </c>
      <c r="D486" s="15" t="s">
        <v>3387</v>
      </c>
      <c r="E486" s="15" t="s">
        <v>3387</v>
      </c>
      <c r="F486" s="15"/>
      <c r="G486" s="15"/>
      <c r="H486" s="72" t="s">
        <v>7552</v>
      </c>
      <c r="I486" s="330">
        <v>366154</v>
      </c>
      <c r="J486" s="330">
        <v>1226266</v>
      </c>
      <c r="K486" s="15"/>
      <c r="L486" s="73" t="s">
        <v>440</v>
      </c>
      <c r="M486" s="15"/>
      <c r="N486" s="15"/>
      <c r="O486" s="15"/>
      <c r="P486" s="73" t="s">
        <v>3409</v>
      </c>
      <c r="Q486" s="73" t="s">
        <v>2735</v>
      </c>
      <c r="R486" s="73" t="s">
        <v>2802</v>
      </c>
      <c r="S486" s="15"/>
      <c r="T486" s="15"/>
      <c r="U486" s="15"/>
      <c r="V486" s="15"/>
      <c r="W486" s="15"/>
      <c r="X486" s="15"/>
      <c r="Y486" s="75" t="s">
        <v>2740</v>
      </c>
      <c r="Z486" s="15"/>
      <c r="AA486" s="75" t="s">
        <v>2738</v>
      </c>
      <c r="AB486" s="15"/>
      <c r="AC486" s="76"/>
      <c r="AD486" s="76"/>
      <c r="AE486" s="76"/>
      <c r="AF486" s="76"/>
      <c r="AG486" s="76"/>
      <c r="AH486" s="76"/>
      <c r="AI486" s="76"/>
    </row>
    <row r="487" spans="1:35" ht="26.25" customHeight="1" x14ac:dyDescent="0.3">
      <c r="A487" s="15">
        <v>486</v>
      </c>
      <c r="B487" s="15" t="s">
        <v>2730</v>
      </c>
      <c r="C487" s="15" t="s">
        <v>2731</v>
      </c>
      <c r="D487" s="15" t="s">
        <v>3387</v>
      </c>
      <c r="E487" s="15" t="s">
        <v>3387</v>
      </c>
      <c r="F487" s="15"/>
      <c r="G487" s="15"/>
      <c r="H487" s="72" t="s">
        <v>7553</v>
      </c>
      <c r="I487" s="330">
        <v>366096</v>
      </c>
      <c r="J487" s="330">
        <v>1226230</v>
      </c>
      <c r="K487" s="15"/>
      <c r="L487" s="73" t="s">
        <v>107</v>
      </c>
      <c r="M487" s="15"/>
      <c r="N487" s="15"/>
      <c r="O487" s="15"/>
      <c r="P487" s="73" t="s">
        <v>3410</v>
      </c>
      <c r="Q487" s="73" t="s">
        <v>2735</v>
      </c>
      <c r="R487" s="73" t="s">
        <v>2747</v>
      </c>
      <c r="S487" s="15"/>
      <c r="T487" s="15"/>
      <c r="U487" s="15"/>
      <c r="V487" s="15"/>
      <c r="W487" s="15"/>
      <c r="X487" s="15"/>
      <c r="Y487" s="75" t="s">
        <v>2993</v>
      </c>
      <c r="Z487" s="15"/>
      <c r="AA487" s="75" t="s">
        <v>2776</v>
      </c>
      <c r="AB487" s="15"/>
      <c r="AC487" s="76"/>
      <c r="AD487" s="76"/>
      <c r="AE487" s="76"/>
      <c r="AF487" s="76"/>
      <c r="AG487" s="76"/>
      <c r="AH487" s="76"/>
      <c r="AI487" s="76"/>
    </row>
    <row r="488" spans="1:35" ht="26.25" customHeight="1" x14ac:dyDescent="0.3">
      <c r="A488" s="15">
        <v>487</v>
      </c>
      <c r="B488" s="15" t="s">
        <v>2730</v>
      </c>
      <c r="C488" s="15" t="s">
        <v>2731</v>
      </c>
      <c r="D488" s="15" t="s">
        <v>3387</v>
      </c>
      <c r="E488" s="15" t="s">
        <v>3387</v>
      </c>
      <c r="F488" s="15"/>
      <c r="G488" s="15"/>
      <c r="H488" s="72" t="s">
        <v>7554</v>
      </c>
      <c r="I488" s="330">
        <v>366161</v>
      </c>
      <c r="J488" s="330">
        <v>1226220</v>
      </c>
      <c r="K488" s="15"/>
      <c r="L488" s="73" t="s">
        <v>440</v>
      </c>
      <c r="M488" s="15"/>
      <c r="N488" s="15"/>
      <c r="O488" s="15"/>
      <c r="P488" s="73" t="s">
        <v>3411</v>
      </c>
      <c r="Q488" s="73" t="s">
        <v>2735</v>
      </c>
      <c r="R488" s="73" t="s">
        <v>2800</v>
      </c>
      <c r="S488" s="15"/>
      <c r="T488" s="15"/>
      <c r="U488" s="15"/>
      <c r="V488" s="15"/>
      <c r="W488" s="15"/>
      <c r="X488" s="15"/>
      <c r="Y488" s="75" t="s">
        <v>2737</v>
      </c>
      <c r="Z488" s="15"/>
      <c r="AA488" s="75" t="s">
        <v>2738</v>
      </c>
      <c r="AB488" s="15"/>
      <c r="AC488" s="76"/>
      <c r="AD488" s="76"/>
      <c r="AE488" s="76"/>
      <c r="AF488" s="76"/>
      <c r="AG488" s="76"/>
      <c r="AH488" s="76"/>
      <c r="AI488" s="76"/>
    </row>
    <row r="489" spans="1:35" ht="26.25" customHeight="1" x14ac:dyDescent="0.3">
      <c r="A489" s="15">
        <v>488</v>
      </c>
      <c r="B489" s="15" t="s">
        <v>2730</v>
      </c>
      <c r="C489" s="15" t="s">
        <v>2731</v>
      </c>
      <c r="D489" s="15" t="s">
        <v>3387</v>
      </c>
      <c r="E489" s="15" t="s">
        <v>3387</v>
      </c>
      <c r="F489" s="15"/>
      <c r="G489" s="15"/>
      <c r="H489" s="72" t="s">
        <v>7555</v>
      </c>
      <c r="I489" s="330">
        <v>366244</v>
      </c>
      <c r="J489" s="330">
        <v>1226250</v>
      </c>
      <c r="K489" s="15"/>
      <c r="L489" s="73" t="s">
        <v>107</v>
      </c>
      <c r="M489" s="15"/>
      <c r="N489" s="15"/>
      <c r="O489" s="15"/>
      <c r="P489" s="73" t="s">
        <v>3412</v>
      </c>
      <c r="Q489" s="73" t="s">
        <v>2735</v>
      </c>
      <c r="R489" s="73" t="s">
        <v>2747</v>
      </c>
      <c r="S489" s="15"/>
      <c r="T489" s="15"/>
      <c r="U489" s="15"/>
      <c r="V489" s="15"/>
      <c r="W489" s="15"/>
      <c r="X489" s="15"/>
      <c r="Y489" s="75" t="s">
        <v>2737</v>
      </c>
      <c r="Z489" s="15"/>
      <c r="AA489" s="75" t="s">
        <v>2776</v>
      </c>
      <c r="AB489" s="15"/>
      <c r="AC489" s="76"/>
      <c r="AD489" s="76"/>
      <c r="AE489" s="76"/>
      <c r="AF489" s="76"/>
      <c r="AG489" s="76"/>
      <c r="AH489" s="76"/>
      <c r="AI489" s="76"/>
    </row>
    <row r="490" spans="1:35" ht="26.25" customHeight="1" x14ac:dyDescent="0.3">
      <c r="A490" s="15">
        <v>489</v>
      </c>
      <c r="B490" s="15" t="s">
        <v>2730</v>
      </c>
      <c r="C490" s="15" t="s">
        <v>2731</v>
      </c>
      <c r="D490" s="15" t="s">
        <v>3387</v>
      </c>
      <c r="E490" s="15" t="s">
        <v>3387</v>
      </c>
      <c r="F490" s="15"/>
      <c r="G490" s="15"/>
      <c r="H490" s="72" t="s">
        <v>7556</v>
      </c>
      <c r="I490" s="330">
        <v>366414</v>
      </c>
      <c r="J490" s="330">
        <v>1226776</v>
      </c>
      <c r="K490" s="15"/>
      <c r="L490" s="73" t="s">
        <v>107</v>
      </c>
      <c r="M490" s="15"/>
      <c r="N490" s="15"/>
      <c r="O490" s="15"/>
      <c r="P490" s="73" t="s">
        <v>3413</v>
      </c>
      <c r="Q490" s="73" t="s">
        <v>2735</v>
      </c>
      <c r="R490" s="73" t="s">
        <v>2747</v>
      </c>
      <c r="S490" s="15"/>
      <c r="T490" s="15"/>
      <c r="U490" s="15"/>
      <c r="V490" s="15"/>
      <c r="W490" s="15"/>
      <c r="X490" s="15"/>
      <c r="Y490" s="75" t="s">
        <v>2737</v>
      </c>
      <c r="Z490" s="15"/>
      <c r="AA490" s="75" t="s">
        <v>2754</v>
      </c>
      <c r="AB490" s="15"/>
      <c r="AC490" s="76"/>
      <c r="AD490" s="76"/>
      <c r="AE490" s="76"/>
      <c r="AF490" s="76"/>
      <c r="AG490" s="76"/>
      <c r="AH490" s="76"/>
      <c r="AI490" s="76"/>
    </row>
    <row r="491" spans="1:35" ht="26.25" customHeight="1" x14ac:dyDescent="0.3">
      <c r="A491" s="15">
        <v>490</v>
      </c>
      <c r="B491" s="15" t="s">
        <v>2730</v>
      </c>
      <c r="C491" s="15" t="s">
        <v>2731</v>
      </c>
      <c r="D491" s="15" t="s">
        <v>3387</v>
      </c>
      <c r="E491" s="15" t="s">
        <v>3387</v>
      </c>
      <c r="F491" s="15"/>
      <c r="G491" s="15"/>
      <c r="H491" s="72" t="s">
        <v>7557</v>
      </c>
      <c r="I491" s="330">
        <v>366488</v>
      </c>
      <c r="J491" s="330">
        <v>1226702</v>
      </c>
      <c r="K491" s="15"/>
      <c r="L491" s="73" t="s">
        <v>107</v>
      </c>
      <c r="M491" s="15"/>
      <c r="N491" s="15"/>
      <c r="O491" s="15"/>
      <c r="P491" s="73" t="s">
        <v>3414</v>
      </c>
      <c r="Q491" s="73" t="s">
        <v>2735</v>
      </c>
      <c r="R491" s="73" t="s">
        <v>2747</v>
      </c>
      <c r="S491" s="15"/>
      <c r="T491" s="15"/>
      <c r="U491" s="15"/>
      <c r="V491" s="15"/>
      <c r="W491" s="15"/>
      <c r="X491" s="15"/>
      <c r="Y491" s="75" t="s">
        <v>2737</v>
      </c>
      <c r="Z491" s="15"/>
      <c r="AA491" s="75" t="s">
        <v>2776</v>
      </c>
      <c r="AB491" s="15"/>
      <c r="AC491" s="76"/>
      <c r="AD491" s="76"/>
      <c r="AE491" s="76"/>
      <c r="AF491" s="76"/>
      <c r="AG491" s="76"/>
      <c r="AH491" s="76"/>
      <c r="AI491" s="76"/>
    </row>
    <row r="492" spans="1:35" ht="26.25" customHeight="1" x14ac:dyDescent="0.3">
      <c r="A492" s="15">
        <v>491</v>
      </c>
      <c r="B492" s="15" t="s">
        <v>2730</v>
      </c>
      <c r="C492" s="15" t="s">
        <v>2731</v>
      </c>
      <c r="D492" s="15" t="s">
        <v>3387</v>
      </c>
      <c r="E492" s="15" t="s">
        <v>3387</v>
      </c>
      <c r="F492" s="15"/>
      <c r="G492" s="15"/>
      <c r="H492" s="72" t="s">
        <v>7558</v>
      </c>
      <c r="I492" s="330">
        <v>366515</v>
      </c>
      <c r="J492" s="330">
        <v>1226750</v>
      </c>
      <c r="K492" s="15"/>
      <c r="L492" s="73" t="s">
        <v>107</v>
      </c>
      <c r="M492" s="15"/>
      <c r="N492" s="15"/>
      <c r="O492" s="15"/>
      <c r="P492" s="73" t="s">
        <v>3415</v>
      </c>
      <c r="Q492" s="73" t="s">
        <v>2735</v>
      </c>
      <c r="R492" s="73" t="s">
        <v>2802</v>
      </c>
      <c r="S492" s="15"/>
      <c r="T492" s="15"/>
      <c r="U492" s="15"/>
      <c r="V492" s="15"/>
      <c r="W492" s="15"/>
      <c r="X492" s="15"/>
      <c r="Y492" s="75" t="s">
        <v>2737</v>
      </c>
      <c r="Z492" s="15"/>
      <c r="AA492" s="75" t="s">
        <v>2776</v>
      </c>
      <c r="AB492" s="15"/>
      <c r="AC492" s="76"/>
      <c r="AD492" s="76"/>
      <c r="AE492" s="76"/>
      <c r="AF492" s="76"/>
      <c r="AG492" s="76"/>
      <c r="AH492" s="76"/>
      <c r="AI492" s="76"/>
    </row>
    <row r="493" spans="1:35" ht="26.25" customHeight="1" x14ac:dyDescent="0.3">
      <c r="A493" s="15">
        <v>492</v>
      </c>
      <c r="B493" s="15" t="s">
        <v>2730</v>
      </c>
      <c r="C493" s="15" t="s">
        <v>2731</v>
      </c>
      <c r="D493" s="15" t="s">
        <v>3387</v>
      </c>
      <c r="E493" s="15" t="s">
        <v>3387</v>
      </c>
      <c r="F493" s="15"/>
      <c r="G493" s="15"/>
      <c r="H493" s="72" t="s">
        <v>7559</v>
      </c>
      <c r="I493" s="330">
        <v>366553</v>
      </c>
      <c r="J493" s="330">
        <v>1226746</v>
      </c>
      <c r="K493" s="15"/>
      <c r="L493" s="73" t="s">
        <v>107</v>
      </c>
      <c r="M493" s="15"/>
      <c r="N493" s="15"/>
      <c r="O493" s="15"/>
      <c r="P493" s="73" t="s">
        <v>3416</v>
      </c>
      <c r="Q493" s="73" t="s">
        <v>2735</v>
      </c>
      <c r="R493" s="73" t="s">
        <v>2747</v>
      </c>
      <c r="S493" s="15"/>
      <c r="T493" s="15"/>
      <c r="U493" s="15"/>
      <c r="V493" s="15"/>
      <c r="W493" s="15"/>
      <c r="X493" s="15"/>
      <c r="Y493" s="75" t="s">
        <v>2737</v>
      </c>
      <c r="Z493" s="15"/>
      <c r="AA493" s="75" t="s">
        <v>2776</v>
      </c>
      <c r="AB493" s="15"/>
      <c r="AC493" s="76"/>
      <c r="AD493" s="76"/>
      <c r="AE493" s="76"/>
      <c r="AF493" s="76"/>
      <c r="AG493" s="76"/>
      <c r="AH493" s="76"/>
      <c r="AI493" s="76"/>
    </row>
    <row r="494" spans="1:35" ht="26.25" customHeight="1" x14ac:dyDescent="0.3">
      <c r="A494" s="15">
        <v>493</v>
      </c>
      <c r="B494" s="15" t="s">
        <v>2730</v>
      </c>
      <c r="C494" s="15" t="s">
        <v>2731</v>
      </c>
      <c r="D494" s="15" t="s">
        <v>3387</v>
      </c>
      <c r="E494" s="15" t="s">
        <v>3387</v>
      </c>
      <c r="F494" s="15"/>
      <c r="G494" s="15"/>
      <c r="H494" s="72" t="s">
        <v>7560</v>
      </c>
      <c r="I494" s="330">
        <v>366591</v>
      </c>
      <c r="J494" s="330">
        <v>1226696</v>
      </c>
      <c r="K494" s="15"/>
      <c r="L494" s="73" t="s">
        <v>107</v>
      </c>
      <c r="M494" s="15"/>
      <c r="N494" s="15"/>
      <c r="O494" s="15"/>
      <c r="P494" s="73" t="s">
        <v>3417</v>
      </c>
      <c r="Q494" s="73" t="s">
        <v>2735</v>
      </c>
      <c r="R494" s="73" t="s">
        <v>2747</v>
      </c>
      <c r="S494" s="15"/>
      <c r="T494" s="15"/>
      <c r="U494" s="15"/>
      <c r="V494" s="15"/>
      <c r="W494" s="15"/>
      <c r="X494" s="15"/>
      <c r="Y494" s="75" t="s">
        <v>2737</v>
      </c>
      <c r="Z494" s="15"/>
      <c r="AA494" s="75" t="s">
        <v>2776</v>
      </c>
      <c r="AB494" s="15"/>
      <c r="AC494" s="76"/>
      <c r="AD494" s="76"/>
      <c r="AE494" s="76"/>
      <c r="AF494" s="76"/>
      <c r="AG494" s="76"/>
      <c r="AH494" s="76"/>
      <c r="AI494" s="76"/>
    </row>
    <row r="495" spans="1:35" ht="26.25" customHeight="1" x14ac:dyDescent="0.3">
      <c r="A495" s="15">
        <v>494</v>
      </c>
      <c r="B495" s="15" t="s">
        <v>2730</v>
      </c>
      <c r="C495" s="15" t="s">
        <v>2731</v>
      </c>
      <c r="D495" s="15" t="s">
        <v>3387</v>
      </c>
      <c r="E495" s="15" t="s">
        <v>3387</v>
      </c>
      <c r="F495" s="15"/>
      <c r="G495" s="15"/>
      <c r="H495" s="72" t="s">
        <v>7561</v>
      </c>
      <c r="I495" s="330">
        <v>366503</v>
      </c>
      <c r="J495" s="330">
        <v>1226698</v>
      </c>
      <c r="K495" s="15"/>
      <c r="L495" s="73" t="s">
        <v>440</v>
      </c>
      <c r="M495" s="15"/>
      <c r="N495" s="15"/>
      <c r="O495" s="15"/>
      <c r="P495" s="73" t="s">
        <v>3418</v>
      </c>
      <c r="Q495" s="73" t="s">
        <v>2735</v>
      </c>
      <c r="R495" s="73" t="s">
        <v>3000</v>
      </c>
      <c r="S495" s="15"/>
      <c r="T495" s="15"/>
      <c r="U495" s="15"/>
      <c r="V495" s="15"/>
      <c r="W495" s="15"/>
      <c r="X495" s="15"/>
      <c r="Y495" s="75" t="s">
        <v>2737</v>
      </c>
      <c r="Z495" s="15"/>
      <c r="AA495" s="75" t="s">
        <v>2738</v>
      </c>
      <c r="AB495" s="15"/>
      <c r="AC495" s="76"/>
      <c r="AD495" s="76"/>
      <c r="AE495" s="76"/>
      <c r="AF495" s="76"/>
      <c r="AG495" s="76"/>
      <c r="AH495" s="76"/>
      <c r="AI495" s="76"/>
    </row>
    <row r="496" spans="1:35" ht="26.25" customHeight="1" x14ac:dyDescent="0.3">
      <c r="A496" s="15">
        <v>495</v>
      </c>
      <c r="B496" s="15" t="s">
        <v>2730</v>
      </c>
      <c r="C496" s="15" t="s">
        <v>2731</v>
      </c>
      <c r="D496" s="15" t="s">
        <v>3387</v>
      </c>
      <c r="E496" s="15" t="s">
        <v>3387</v>
      </c>
      <c r="F496" s="15"/>
      <c r="G496" s="15"/>
      <c r="H496" s="72" t="s">
        <v>7562</v>
      </c>
      <c r="I496" s="330">
        <v>366225</v>
      </c>
      <c r="J496" s="330">
        <v>1226985</v>
      </c>
      <c r="K496" s="15"/>
      <c r="L496" s="73" t="s">
        <v>107</v>
      </c>
      <c r="M496" s="15"/>
      <c r="N496" s="15"/>
      <c r="O496" s="15"/>
      <c r="P496" s="73" t="s">
        <v>3419</v>
      </c>
      <c r="Q496" s="73" t="s">
        <v>2735</v>
      </c>
      <c r="R496" s="73" t="s">
        <v>2747</v>
      </c>
      <c r="S496" s="15"/>
      <c r="T496" s="15"/>
      <c r="U496" s="15"/>
      <c r="V496" s="15"/>
      <c r="W496" s="15"/>
      <c r="X496" s="15"/>
      <c r="Y496" s="75" t="s">
        <v>2737</v>
      </c>
      <c r="Z496" s="15"/>
      <c r="AA496" s="75" t="s">
        <v>2754</v>
      </c>
      <c r="AB496" s="15"/>
      <c r="AC496" s="76"/>
      <c r="AD496" s="76"/>
      <c r="AE496" s="76"/>
      <c r="AF496" s="76"/>
      <c r="AG496" s="76"/>
      <c r="AH496" s="76"/>
      <c r="AI496" s="76"/>
    </row>
    <row r="497" spans="1:35" ht="26.25" customHeight="1" x14ac:dyDescent="0.3">
      <c r="A497" s="15">
        <v>496</v>
      </c>
      <c r="B497" s="15" t="s">
        <v>2730</v>
      </c>
      <c r="C497" s="15" t="s">
        <v>2731</v>
      </c>
      <c r="D497" s="15" t="s">
        <v>3387</v>
      </c>
      <c r="E497" s="15" t="s">
        <v>3387</v>
      </c>
      <c r="F497" s="15"/>
      <c r="G497" s="15"/>
      <c r="H497" s="72" t="s">
        <v>7563</v>
      </c>
      <c r="I497" s="330">
        <v>366223</v>
      </c>
      <c r="J497" s="330">
        <v>1227094</v>
      </c>
      <c r="K497" s="15"/>
      <c r="L497" s="73" t="s">
        <v>107</v>
      </c>
      <c r="M497" s="15"/>
      <c r="N497" s="15"/>
      <c r="O497" s="15"/>
      <c r="P497" s="73" t="s">
        <v>3420</v>
      </c>
      <c r="Q497" s="73" t="s">
        <v>2735</v>
      </c>
      <c r="R497" s="73" t="s">
        <v>2747</v>
      </c>
      <c r="S497" s="15"/>
      <c r="T497" s="15"/>
      <c r="U497" s="15"/>
      <c r="V497" s="15"/>
      <c r="W497" s="15"/>
      <c r="X497" s="15"/>
      <c r="Y497" s="75" t="s">
        <v>2737</v>
      </c>
      <c r="Z497" s="15"/>
      <c r="AA497" s="75" t="s">
        <v>2754</v>
      </c>
      <c r="AB497" s="15"/>
      <c r="AC497" s="76"/>
      <c r="AD497" s="76"/>
      <c r="AE497" s="76"/>
      <c r="AF497" s="76"/>
      <c r="AG497" s="76"/>
      <c r="AH497" s="76"/>
      <c r="AI497" s="76"/>
    </row>
    <row r="498" spans="1:35" ht="26.25" customHeight="1" x14ac:dyDescent="0.3">
      <c r="A498" s="15">
        <v>497</v>
      </c>
      <c r="B498" s="15" t="s">
        <v>2730</v>
      </c>
      <c r="C498" s="15" t="s">
        <v>2731</v>
      </c>
      <c r="D498" s="15" t="s">
        <v>3387</v>
      </c>
      <c r="E498" s="15" t="s">
        <v>3387</v>
      </c>
      <c r="F498" s="15"/>
      <c r="G498" s="15"/>
      <c r="H498" s="72" t="s">
        <v>7564</v>
      </c>
      <c r="I498" s="330">
        <v>366273</v>
      </c>
      <c r="J498" s="330">
        <v>1226611</v>
      </c>
      <c r="K498" s="15"/>
      <c r="L498" s="73" t="s">
        <v>440</v>
      </c>
      <c r="M498" s="15"/>
      <c r="N498" s="15"/>
      <c r="O498" s="15"/>
      <c r="P498" s="73" t="s">
        <v>3421</v>
      </c>
      <c r="Q498" s="73" t="s">
        <v>2735</v>
      </c>
      <c r="R498" s="73" t="s">
        <v>2747</v>
      </c>
      <c r="S498" s="15"/>
      <c r="T498" s="15"/>
      <c r="U498" s="15"/>
      <c r="V498" s="15"/>
      <c r="W498" s="15"/>
      <c r="X498" s="15"/>
      <c r="Y498" s="75" t="s">
        <v>2737</v>
      </c>
      <c r="Z498" s="15"/>
      <c r="AA498" s="75" t="s">
        <v>2738</v>
      </c>
      <c r="AB498" s="15"/>
      <c r="AC498" s="76"/>
      <c r="AD498" s="76"/>
      <c r="AE498" s="76"/>
      <c r="AF498" s="76"/>
      <c r="AG498" s="76"/>
      <c r="AH498" s="76"/>
      <c r="AI498" s="76"/>
    </row>
    <row r="499" spans="1:35" ht="26.25" customHeight="1" x14ac:dyDescent="0.3">
      <c r="A499" s="15">
        <v>498</v>
      </c>
      <c r="B499" s="15" t="s">
        <v>2730</v>
      </c>
      <c r="C499" s="15" t="s">
        <v>2731</v>
      </c>
      <c r="D499" s="15" t="s">
        <v>3387</v>
      </c>
      <c r="E499" s="15" t="s">
        <v>3387</v>
      </c>
      <c r="F499" s="15"/>
      <c r="G499" s="15"/>
      <c r="H499" s="72" t="s">
        <v>7565</v>
      </c>
      <c r="I499" s="330">
        <v>366213</v>
      </c>
      <c r="J499" s="330">
        <v>1226320</v>
      </c>
      <c r="K499" s="15"/>
      <c r="L499" s="73" t="s">
        <v>440</v>
      </c>
      <c r="M499" s="15"/>
      <c r="N499" s="15"/>
      <c r="O499" s="15"/>
      <c r="P499" s="73" t="s">
        <v>3422</v>
      </c>
      <c r="Q499" s="73" t="s">
        <v>2735</v>
      </c>
      <c r="R499" s="73" t="s">
        <v>2747</v>
      </c>
      <c r="S499" s="15"/>
      <c r="T499" s="15"/>
      <c r="U499" s="15"/>
      <c r="V499" s="15"/>
      <c r="W499" s="15"/>
      <c r="X499" s="15"/>
      <c r="Y499" s="75" t="s">
        <v>2737</v>
      </c>
      <c r="Z499" s="15"/>
      <c r="AA499" s="75" t="s">
        <v>2738</v>
      </c>
      <c r="AB499" s="15"/>
      <c r="AC499" s="76"/>
      <c r="AD499" s="76"/>
      <c r="AE499" s="76"/>
      <c r="AF499" s="76"/>
      <c r="AG499" s="76"/>
      <c r="AH499" s="76"/>
      <c r="AI499" s="76"/>
    </row>
    <row r="500" spans="1:35" ht="26.25" customHeight="1" x14ac:dyDescent="0.3">
      <c r="A500" s="15">
        <v>499</v>
      </c>
      <c r="B500" s="15" t="s">
        <v>2730</v>
      </c>
      <c r="C500" s="15" t="s">
        <v>2731</v>
      </c>
      <c r="D500" s="15" t="s">
        <v>3387</v>
      </c>
      <c r="E500" s="15" t="s">
        <v>3387</v>
      </c>
      <c r="F500" s="15"/>
      <c r="G500" s="15"/>
      <c r="H500" s="72" t="s">
        <v>7566</v>
      </c>
      <c r="I500" s="330">
        <v>366854</v>
      </c>
      <c r="J500" s="330">
        <v>1226676</v>
      </c>
      <c r="K500" s="15"/>
      <c r="L500" s="74" t="s">
        <v>107</v>
      </c>
      <c r="M500" s="15"/>
      <c r="N500" s="15"/>
      <c r="O500" s="15"/>
      <c r="P500" s="73" t="s">
        <v>3423</v>
      </c>
      <c r="Q500" s="73" t="s">
        <v>2735</v>
      </c>
      <c r="R500" s="73" t="s">
        <v>2747</v>
      </c>
      <c r="S500" s="15"/>
      <c r="T500" s="15"/>
      <c r="U500" s="15"/>
      <c r="V500" s="15"/>
      <c r="W500" s="15"/>
      <c r="X500" s="15"/>
      <c r="Y500" s="75" t="s">
        <v>2737</v>
      </c>
      <c r="Z500" s="15"/>
      <c r="AA500" s="75" t="s">
        <v>2754</v>
      </c>
      <c r="AB500" s="15"/>
      <c r="AC500" s="76"/>
      <c r="AD500" s="76"/>
      <c r="AE500" s="76"/>
      <c r="AF500" s="76"/>
      <c r="AG500" s="76"/>
      <c r="AH500" s="76"/>
      <c r="AI500" s="76"/>
    </row>
    <row r="501" spans="1:35" ht="26.25" customHeight="1" x14ac:dyDescent="0.3">
      <c r="A501" s="15">
        <v>500</v>
      </c>
      <c r="B501" s="15" t="s">
        <v>2730</v>
      </c>
      <c r="C501" s="15" t="s">
        <v>2731</v>
      </c>
      <c r="D501" s="15" t="s">
        <v>3387</v>
      </c>
      <c r="E501" s="15" t="s">
        <v>3387</v>
      </c>
      <c r="F501" s="15"/>
      <c r="G501" s="15"/>
      <c r="H501" s="72" t="s">
        <v>7567</v>
      </c>
      <c r="I501" s="330">
        <v>366113</v>
      </c>
      <c r="J501" s="330">
        <v>1227107</v>
      </c>
      <c r="K501" s="15"/>
      <c r="L501" s="73" t="s">
        <v>440</v>
      </c>
      <c r="M501" s="15"/>
      <c r="N501" s="15"/>
      <c r="O501" s="15"/>
      <c r="P501" s="73" t="s">
        <v>3424</v>
      </c>
      <c r="Q501" s="73" t="s">
        <v>2735</v>
      </c>
      <c r="R501" s="74" t="s">
        <v>3254</v>
      </c>
      <c r="S501" s="15"/>
      <c r="T501" s="15"/>
      <c r="U501" s="15"/>
      <c r="V501" s="15"/>
      <c r="W501" s="15"/>
      <c r="X501" s="15"/>
      <c r="Y501" s="75" t="s">
        <v>2737</v>
      </c>
      <c r="Z501" s="15"/>
      <c r="AA501" s="75" t="s">
        <v>2738</v>
      </c>
      <c r="AB501" s="15"/>
      <c r="AC501" s="76"/>
      <c r="AD501" s="76"/>
      <c r="AE501" s="76"/>
      <c r="AF501" s="76"/>
      <c r="AG501" s="76"/>
      <c r="AH501" s="76"/>
      <c r="AI501" s="76"/>
    </row>
    <row r="502" spans="1:35" ht="26.25" customHeight="1" x14ac:dyDescent="0.3">
      <c r="A502" s="15">
        <v>501</v>
      </c>
      <c r="B502" s="15" t="s">
        <v>2730</v>
      </c>
      <c r="C502" s="15" t="s">
        <v>2731</v>
      </c>
      <c r="D502" s="15" t="s">
        <v>3387</v>
      </c>
      <c r="E502" s="15" t="s">
        <v>3425</v>
      </c>
      <c r="F502" s="15"/>
      <c r="G502" s="15"/>
      <c r="H502" s="72" t="s">
        <v>7568</v>
      </c>
      <c r="I502" s="330">
        <v>366216</v>
      </c>
      <c r="J502" s="330">
        <v>1227133</v>
      </c>
      <c r="K502" s="15"/>
      <c r="L502" s="73" t="s">
        <v>107</v>
      </c>
      <c r="M502" s="15"/>
      <c r="N502" s="15"/>
      <c r="O502" s="15"/>
      <c r="P502" s="73" t="s">
        <v>3426</v>
      </c>
      <c r="Q502" s="73" t="s">
        <v>2735</v>
      </c>
      <c r="R502" s="73" t="s">
        <v>2747</v>
      </c>
      <c r="S502" s="15"/>
      <c r="T502" s="15"/>
      <c r="U502" s="15"/>
      <c r="V502" s="15"/>
      <c r="W502" s="15"/>
      <c r="X502" s="15"/>
      <c r="Y502" s="75" t="s">
        <v>2737</v>
      </c>
      <c r="Z502" s="15"/>
      <c r="AA502" s="75" t="s">
        <v>2776</v>
      </c>
      <c r="AB502" s="15"/>
      <c r="AC502" s="76"/>
      <c r="AD502" s="76"/>
      <c r="AE502" s="76"/>
      <c r="AF502" s="76"/>
      <c r="AG502" s="76"/>
      <c r="AH502" s="76"/>
      <c r="AI502" s="76"/>
    </row>
    <row r="503" spans="1:35" ht="26.25" customHeight="1" x14ac:dyDescent="0.3">
      <c r="A503" s="15">
        <v>502</v>
      </c>
      <c r="B503" s="15" t="s">
        <v>2730</v>
      </c>
      <c r="C503" s="15" t="s">
        <v>2731</v>
      </c>
      <c r="D503" s="15" t="s">
        <v>3387</v>
      </c>
      <c r="E503" s="15" t="s">
        <v>3425</v>
      </c>
      <c r="F503" s="15"/>
      <c r="G503" s="15"/>
      <c r="H503" s="72" t="s">
        <v>7569</v>
      </c>
      <c r="I503" s="330">
        <v>366185</v>
      </c>
      <c r="J503" s="330">
        <v>1227386</v>
      </c>
      <c r="K503" s="15"/>
      <c r="L503" s="73" t="s">
        <v>107</v>
      </c>
      <c r="M503" s="15"/>
      <c r="N503" s="15"/>
      <c r="O503" s="15"/>
      <c r="P503" s="73" t="s">
        <v>3427</v>
      </c>
      <c r="Q503" s="73" t="s">
        <v>2735</v>
      </c>
      <c r="R503" s="73" t="s">
        <v>2736</v>
      </c>
      <c r="S503" s="15"/>
      <c r="T503" s="15"/>
      <c r="U503" s="15"/>
      <c r="V503" s="15"/>
      <c r="W503" s="15"/>
      <c r="X503" s="15"/>
      <c r="Y503" s="75" t="s">
        <v>2740</v>
      </c>
      <c r="Z503" s="15"/>
      <c r="AA503" s="75" t="s">
        <v>2776</v>
      </c>
      <c r="AB503" s="15"/>
      <c r="AC503" s="76"/>
      <c r="AD503" s="76"/>
      <c r="AE503" s="76"/>
      <c r="AF503" s="76"/>
      <c r="AG503" s="76"/>
      <c r="AH503" s="76"/>
      <c r="AI503" s="76"/>
    </row>
    <row r="504" spans="1:35" ht="26.25" customHeight="1" x14ac:dyDescent="0.3">
      <c r="A504" s="15">
        <v>503</v>
      </c>
      <c r="B504" s="15" t="s">
        <v>2730</v>
      </c>
      <c r="C504" s="15" t="s">
        <v>2731</v>
      </c>
      <c r="D504" s="15" t="s">
        <v>3387</v>
      </c>
      <c r="E504" s="15" t="s">
        <v>3425</v>
      </c>
      <c r="F504" s="15"/>
      <c r="G504" s="15"/>
      <c r="H504" s="72" t="s">
        <v>7570</v>
      </c>
      <c r="I504" s="330">
        <v>366158</v>
      </c>
      <c r="J504" s="330">
        <v>1228820</v>
      </c>
      <c r="K504" s="15"/>
      <c r="L504" s="73" t="s">
        <v>107</v>
      </c>
      <c r="M504" s="15"/>
      <c r="N504" s="15"/>
      <c r="O504" s="15"/>
      <c r="P504" s="73" t="s">
        <v>3428</v>
      </c>
      <c r="Q504" s="73" t="s">
        <v>2735</v>
      </c>
      <c r="R504" s="73" t="s">
        <v>2767</v>
      </c>
      <c r="S504" s="15"/>
      <c r="T504" s="15"/>
      <c r="U504" s="15"/>
      <c r="V504" s="15"/>
      <c r="W504" s="15"/>
      <c r="X504" s="15"/>
      <c r="Y504" s="75" t="s">
        <v>2740</v>
      </c>
      <c r="Z504" s="15"/>
      <c r="AA504" s="75" t="s">
        <v>2776</v>
      </c>
      <c r="AB504" s="15"/>
      <c r="AC504" s="76"/>
      <c r="AD504" s="76"/>
      <c r="AE504" s="76"/>
      <c r="AF504" s="76"/>
      <c r="AG504" s="76"/>
      <c r="AH504" s="76"/>
      <c r="AI504" s="76"/>
    </row>
    <row r="505" spans="1:35" ht="26.25" customHeight="1" x14ac:dyDescent="0.3">
      <c r="A505" s="15">
        <v>504</v>
      </c>
      <c r="B505" s="15" t="s">
        <v>2730</v>
      </c>
      <c r="C505" s="15" t="s">
        <v>2731</v>
      </c>
      <c r="D505" s="15" t="s">
        <v>3387</v>
      </c>
      <c r="E505" s="15" t="s">
        <v>3425</v>
      </c>
      <c r="F505" s="15"/>
      <c r="G505" s="15"/>
      <c r="H505" s="72" t="s">
        <v>7571</v>
      </c>
      <c r="I505" s="330">
        <v>366205</v>
      </c>
      <c r="J505" s="330">
        <v>1228595</v>
      </c>
      <c r="K505" s="15"/>
      <c r="L505" s="73" t="s">
        <v>107</v>
      </c>
      <c r="M505" s="15"/>
      <c r="N505" s="15"/>
      <c r="O505" s="15"/>
      <c r="P505" s="73" t="s">
        <v>3429</v>
      </c>
      <c r="Q505" s="73" t="s">
        <v>2735</v>
      </c>
      <c r="R505" s="73" t="s">
        <v>3430</v>
      </c>
      <c r="S505" s="15"/>
      <c r="T505" s="15"/>
      <c r="U505" s="15"/>
      <c r="V505" s="15"/>
      <c r="W505" s="15"/>
      <c r="X505" s="15"/>
      <c r="Y505" s="75" t="s">
        <v>2740</v>
      </c>
      <c r="Z505" s="15"/>
      <c r="AA505" s="75" t="s">
        <v>2776</v>
      </c>
      <c r="AB505" s="15"/>
      <c r="AC505" s="76"/>
      <c r="AD505" s="76"/>
      <c r="AE505" s="76"/>
      <c r="AF505" s="76"/>
      <c r="AG505" s="76"/>
      <c r="AH505" s="76"/>
      <c r="AI505" s="76"/>
    </row>
    <row r="506" spans="1:35" ht="26.25" customHeight="1" x14ac:dyDescent="0.3">
      <c r="A506" s="15">
        <v>505</v>
      </c>
      <c r="B506" s="15" t="s">
        <v>2730</v>
      </c>
      <c r="C506" s="15" t="s">
        <v>2731</v>
      </c>
      <c r="D506" s="15" t="s">
        <v>3387</v>
      </c>
      <c r="E506" s="15" t="s">
        <v>3425</v>
      </c>
      <c r="F506" s="15"/>
      <c r="G506" s="15"/>
      <c r="H506" s="72" t="s">
        <v>7572</v>
      </c>
      <c r="I506" s="330">
        <v>366181</v>
      </c>
      <c r="J506" s="330">
        <v>1227566</v>
      </c>
      <c r="K506" s="15"/>
      <c r="L506" s="73" t="s">
        <v>107</v>
      </c>
      <c r="M506" s="15"/>
      <c r="N506" s="15"/>
      <c r="O506" s="15"/>
      <c r="P506" s="73" t="s">
        <v>3431</v>
      </c>
      <c r="Q506" s="73" t="s">
        <v>2735</v>
      </c>
      <c r="R506" s="73" t="s">
        <v>2736</v>
      </c>
      <c r="S506" s="15"/>
      <c r="T506" s="15"/>
      <c r="U506" s="15"/>
      <c r="V506" s="15"/>
      <c r="W506" s="15"/>
      <c r="X506" s="15"/>
      <c r="Y506" s="75" t="s">
        <v>2737</v>
      </c>
      <c r="Z506" s="15"/>
      <c r="AA506" s="75" t="s">
        <v>2759</v>
      </c>
      <c r="AB506" s="15"/>
      <c r="AC506" s="76"/>
      <c r="AD506" s="76"/>
      <c r="AE506" s="76"/>
      <c r="AF506" s="76"/>
      <c r="AG506" s="76"/>
      <c r="AH506" s="76"/>
      <c r="AI506" s="76"/>
    </row>
    <row r="507" spans="1:35" ht="26.25" customHeight="1" x14ac:dyDescent="0.3">
      <c r="A507" s="15">
        <v>506</v>
      </c>
      <c r="B507" s="15" t="s">
        <v>2730</v>
      </c>
      <c r="C507" s="15" t="s">
        <v>2731</v>
      </c>
      <c r="D507" s="15" t="s">
        <v>3387</v>
      </c>
      <c r="E507" s="15" t="s">
        <v>3425</v>
      </c>
      <c r="F507" s="15"/>
      <c r="G507" s="15"/>
      <c r="H507" s="72" t="s">
        <v>7573</v>
      </c>
      <c r="I507" s="330">
        <v>365979</v>
      </c>
      <c r="J507" s="330">
        <v>1230059</v>
      </c>
      <c r="K507" s="15"/>
      <c r="L507" s="73" t="s">
        <v>107</v>
      </c>
      <c r="M507" s="15"/>
      <c r="N507" s="15"/>
      <c r="O507" s="15"/>
      <c r="P507" s="79" t="s">
        <v>3432</v>
      </c>
      <c r="Q507" s="73" t="s">
        <v>2735</v>
      </c>
      <c r="R507" s="73" t="s">
        <v>2736</v>
      </c>
      <c r="S507" s="15"/>
      <c r="T507" s="15"/>
      <c r="U507" s="15"/>
      <c r="V507" s="15"/>
      <c r="W507" s="15"/>
      <c r="X507" s="15"/>
      <c r="Y507" s="75" t="s">
        <v>2737</v>
      </c>
      <c r="Z507" s="15"/>
      <c r="AA507" s="75" t="s">
        <v>2776</v>
      </c>
      <c r="AB507" s="15"/>
      <c r="AC507" s="76"/>
      <c r="AD507" s="76"/>
      <c r="AE507" s="76"/>
      <c r="AF507" s="76"/>
      <c r="AG507" s="76"/>
      <c r="AH507" s="76"/>
      <c r="AI507" s="76"/>
    </row>
    <row r="508" spans="1:35" ht="26.25" customHeight="1" x14ac:dyDescent="0.3">
      <c r="A508" s="15">
        <v>507</v>
      </c>
      <c r="B508" s="15" t="s">
        <v>2730</v>
      </c>
      <c r="C508" s="15" t="s">
        <v>2731</v>
      </c>
      <c r="D508" s="15" t="s">
        <v>3387</v>
      </c>
      <c r="E508" s="15" t="s">
        <v>3425</v>
      </c>
      <c r="F508" s="15"/>
      <c r="G508" s="15"/>
      <c r="H508" s="72" t="s">
        <v>7574</v>
      </c>
      <c r="I508" s="330">
        <v>366013</v>
      </c>
      <c r="J508" s="330">
        <v>1229526</v>
      </c>
      <c r="K508" s="15"/>
      <c r="L508" s="73" t="s">
        <v>107</v>
      </c>
      <c r="M508" s="15"/>
      <c r="N508" s="15"/>
      <c r="O508" s="15"/>
      <c r="P508" s="73" t="s">
        <v>3433</v>
      </c>
      <c r="Q508" s="73" t="s">
        <v>2735</v>
      </c>
      <c r="R508" s="73" t="s">
        <v>2767</v>
      </c>
      <c r="S508" s="15"/>
      <c r="T508" s="15"/>
      <c r="U508" s="15"/>
      <c r="V508" s="15"/>
      <c r="W508" s="15"/>
      <c r="X508" s="15"/>
      <c r="Y508" s="75" t="s">
        <v>2740</v>
      </c>
      <c r="Z508" s="15"/>
      <c r="AA508" s="75" t="s">
        <v>2776</v>
      </c>
      <c r="AB508" s="15"/>
      <c r="AC508" s="76"/>
      <c r="AD508" s="76"/>
      <c r="AE508" s="76"/>
      <c r="AF508" s="76"/>
      <c r="AG508" s="76"/>
      <c r="AH508" s="76"/>
      <c r="AI508" s="76"/>
    </row>
    <row r="509" spans="1:35" ht="26.25" customHeight="1" x14ac:dyDescent="0.3">
      <c r="A509" s="15">
        <v>508</v>
      </c>
      <c r="B509" s="15" t="s">
        <v>2730</v>
      </c>
      <c r="C509" s="15" t="s">
        <v>2731</v>
      </c>
      <c r="D509" s="15" t="s">
        <v>3387</v>
      </c>
      <c r="E509" s="15" t="s">
        <v>3425</v>
      </c>
      <c r="F509" s="15"/>
      <c r="G509" s="15"/>
      <c r="H509" s="72" t="s">
        <v>7575</v>
      </c>
      <c r="I509" s="330">
        <v>366157</v>
      </c>
      <c r="J509" s="330">
        <v>1231109</v>
      </c>
      <c r="K509" s="15"/>
      <c r="L509" s="73" t="s">
        <v>107</v>
      </c>
      <c r="M509" s="15"/>
      <c r="N509" s="15"/>
      <c r="O509" s="15"/>
      <c r="P509" s="73" t="s">
        <v>3434</v>
      </c>
      <c r="Q509" s="73" t="s">
        <v>2735</v>
      </c>
      <c r="R509" s="73" t="s">
        <v>2736</v>
      </c>
      <c r="S509" s="15"/>
      <c r="T509" s="15"/>
      <c r="U509" s="15"/>
      <c r="V509" s="15"/>
      <c r="W509" s="15"/>
      <c r="X509" s="15"/>
      <c r="Y509" s="75" t="s">
        <v>2737</v>
      </c>
      <c r="Z509" s="15"/>
      <c r="AA509" s="75" t="s">
        <v>2776</v>
      </c>
      <c r="AB509" s="15"/>
      <c r="AC509" s="76"/>
      <c r="AD509" s="76"/>
      <c r="AE509" s="76"/>
      <c r="AF509" s="76"/>
      <c r="AG509" s="76"/>
      <c r="AH509" s="76"/>
      <c r="AI509" s="76"/>
    </row>
    <row r="510" spans="1:35" ht="26.25" customHeight="1" x14ac:dyDescent="0.3">
      <c r="A510" s="15">
        <v>509</v>
      </c>
      <c r="B510" s="15" t="s">
        <v>2730</v>
      </c>
      <c r="C510" s="15" t="s">
        <v>2731</v>
      </c>
      <c r="D510" s="15" t="s">
        <v>3387</v>
      </c>
      <c r="E510" s="15" t="s">
        <v>3425</v>
      </c>
      <c r="F510" s="15"/>
      <c r="G510" s="15"/>
      <c r="H510" s="72" t="s">
        <v>7576</v>
      </c>
      <c r="I510" s="330">
        <v>366430</v>
      </c>
      <c r="J510" s="330">
        <v>1231263</v>
      </c>
      <c r="K510" s="15"/>
      <c r="L510" s="73" t="s">
        <v>107</v>
      </c>
      <c r="M510" s="15"/>
      <c r="N510" s="15"/>
      <c r="O510" s="15"/>
      <c r="P510" s="73" t="s">
        <v>3435</v>
      </c>
      <c r="Q510" s="73" t="s">
        <v>2735</v>
      </c>
      <c r="R510" s="73" t="s">
        <v>3436</v>
      </c>
      <c r="S510" s="15"/>
      <c r="T510" s="15"/>
      <c r="U510" s="15"/>
      <c r="V510" s="15"/>
      <c r="W510" s="15"/>
      <c r="X510" s="15"/>
      <c r="Y510" s="75" t="s">
        <v>2737</v>
      </c>
      <c r="Z510" s="15"/>
      <c r="AA510" s="75" t="s">
        <v>2776</v>
      </c>
      <c r="AB510" s="15"/>
      <c r="AC510" s="76"/>
      <c r="AD510" s="76"/>
      <c r="AE510" s="76"/>
      <c r="AF510" s="76"/>
      <c r="AG510" s="76"/>
      <c r="AH510" s="76"/>
      <c r="AI510" s="76"/>
    </row>
    <row r="511" spans="1:35" ht="26.25" customHeight="1" x14ac:dyDescent="0.3">
      <c r="A511" s="15">
        <v>510</v>
      </c>
      <c r="B511" s="15" t="s">
        <v>2730</v>
      </c>
      <c r="C511" s="15" t="s">
        <v>2731</v>
      </c>
      <c r="D511" s="15" t="s">
        <v>3387</v>
      </c>
      <c r="E511" s="15" t="s">
        <v>3425</v>
      </c>
      <c r="F511" s="15"/>
      <c r="G511" s="15"/>
      <c r="H511" s="72" t="s">
        <v>7577</v>
      </c>
      <c r="I511" s="330">
        <v>365789</v>
      </c>
      <c r="J511" s="330">
        <v>1230578</v>
      </c>
      <c r="K511" s="15"/>
      <c r="L511" s="73" t="s">
        <v>107</v>
      </c>
      <c r="M511" s="15"/>
      <c r="N511" s="15"/>
      <c r="O511" s="15"/>
      <c r="P511" s="73" t="s">
        <v>3437</v>
      </c>
      <c r="Q511" s="80" t="s">
        <v>2750</v>
      </c>
      <c r="R511" s="73" t="s">
        <v>3293</v>
      </c>
      <c r="S511" s="15"/>
      <c r="T511" s="15"/>
      <c r="U511" s="15"/>
      <c r="V511" s="15"/>
      <c r="W511" s="15"/>
      <c r="X511" s="15"/>
      <c r="Y511" s="75" t="s">
        <v>2737</v>
      </c>
      <c r="Z511" s="15"/>
      <c r="AA511" s="75" t="s">
        <v>2776</v>
      </c>
      <c r="AB511" s="15"/>
      <c r="AC511" s="76"/>
      <c r="AD511" s="76"/>
      <c r="AE511" s="76"/>
      <c r="AF511" s="76"/>
      <c r="AG511" s="76"/>
      <c r="AH511" s="76"/>
      <c r="AI511" s="76"/>
    </row>
    <row r="512" spans="1:35" ht="26.25" customHeight="1" x14ac:dyDescent="0.3">
      <c r="A512" s="15">
        <v>511</v>
      </c>
      <c r="B512" s="15" t="s">
        <v>2730</v>
      </c>
      <c r="C512" s="15" t="s">
        <v>2731</v>
      </c>
      <c r="D512" s="15" t="s">
        <v>3387</v>
      </c>
      <c r="E512" s="15" t="s">
        <v>3425</v>
      </c>
      <c r="F512" s="15"/>
      <c r="G512" s="15"/>
      <c r="H512" s="72" t="s">
        <v>7578</v>
      </c>
      <c r="I512" s="330">
        <v>366131</v>
      </c>
      <c r="J512" s="330">
        <v>1229369</v>
      </c>
      <c r="K512" s="15"/>
      <c r="L512" s="73" t="s">
        <v>107</v>
      </c>
      <c r="M512" s="15"/>
      <c r="N512" s="15"/>
      <c r="O512" s="15"/>
      <c r="P512" s="73" t="s">
        <v>3438</v>
      </c>
      <c r="Q512" s="80" t="s">
        <v>2750</v>
      </c>
      <c r="R512" s="73" t="s">
        <v>3439</v>
      </c>
      <c r="S512" s="15"/>
      <c r="T512" s="15"/>
      <c r="U512" s="15"/>
      <c r="V512" s="15"/>
      <c r="W512" s="15"/>
      <c r="X512" s="15"/>
      <c r="Y512" s="75" t="s">
        <v>2737</v>
      </c>
      <c r="Z512" s="15"/>
      <c r="AA512" s="75" t="s">
        <v>2776</v>
      </c>
      <c r="AB512" s="15"/>
      <c r="AC512" s="76"/>
      <c r="AD512" s="76"/>
      <c r="AE512" s="76"/>
      <c r="AF512" s="76"/>
      <c r="AG512" s="76"/>
      <c r="AH512" s="76"/>
      <c r="AI512" s="76"/>
    </row>
    <row r="513" spans="1:35" ht="26.25" customHeight="1" x14ac:dyDescent="0.3">
      <c r="A513" s="15">
        <v>512</v>
      </c>
      <c r="B513" s="15" t="s">
        <v>2730</v>
      </c>
      <c r="C513" s="15" t="s">
        <v>2731</v>
      </c>
      <c r="D513" s="15" t="s">
        <v>3387</v>
      </c>
      <c r="E513" s="15" t="s">
        <v>3425</v>
      </c>
      <c r="F513" s="15"/>
      <c r="G513" s="15"/>
      <c r="H513" s="72" t="s">
        <v>7579</v>
      </c>
      <c r="I513" s="330">
        <v>366152</v>
      </c>
      <c r="J513" s="330">
        <v>1228821</v>
      </c>
      <c r="K513" s="15"/>
      <c r="L513" s="73" t="s">
        <v>107</v>
      </c>
      <c r="M513" s="15"/>
      <c r="N513" s="15"/>
      <c r="O513" s="15"/>
      <c r="P513" s="73" t="s">
        <v>3440</v>
      </c>
      <c r="Q513" s="73" t="s">
        <v>2735</v>
      </c>
      <c r="R513" s="74" t="s">
        <v>2736</v>
      </c>
      <c r="S513" s="15"/>
      <c r="T513" s="15"/>
      <c r="U513" s="15"/>
      <c r="V513" s="15"/>
      <c r="W513" s="15"/>
      <c r="X513" s="15"/>
      <c r="Y513" s="75" t="s">
        <v>2737</v>
      </c>
      <c r="Z513" s="15"/>
      <c r="AA513" s="75" t="s">
        <v>2776</v>
      </c>
      <c r="AB513" s="15"/>
      <c r="AC513" s="76"/>
      <c r="AD513" s="76"/>
      <c r="AE513" s="76"/>
      <c r="AF513" s="76"/>
      <c r="AG513" s="76"/>
      <c r="AH513" s="76"/>
      <c r="AI513" s="76"/>
    </row>
    <row r="514" spans="1:35" ht="26.25" customHeight="1" x14ac:dyDescent="0.3">
      <c r="A514" s="15">
        <v>513</v>
      </c>
      <c r="B514" s="15" t="s">
        <v>2730</v>
      </c>
      <c r="C514" s="15" t="s">
        <v>2731</v>
      </c>
      <c r="D514" s="15" t="s">
        <v>3387</v>
      </c>
      <c r="E514" s="15" t="s">
        <v>3425</v>
      </c>
      <c r="F514" s="15"/>
      <c r="G514" s="15"/>
      <c r="H514" s="72" t="s">
        <v>7580</v>
      </c>
      <c r="I514" s="330">
        <v>366191</v>
      </c>
      <c r="J514" s="330">
        <v>1228853</v>
      </c>
      <c r="K514" s="15"/>
      <c r="L514" s="74" t="s">
        <v>2804</v>
      </c>
      <c r="M514" s="15"/>
      <c r="N514" s="15"/>
      <c r="O514" s="15"/>
      <c r="P514" s="73" t="s">
        <v>3441</v>
      </c>
      <c r="Q514" s="80" t="s">
        <v>2806</v>
      </c>
      <c r="R514" s="73" t="s">
        <v>2838</v>
      </c>
      <c r="S514" s="15"/>
      <c r="T514" s="15"/>
      <c r="U514" s="15"/>
      <c r="V514" s="15"/>
      <c r="W514" s="15"/>
      <c r="X514" s="15"/>
      <c r="Y514" s="75" t="s">
        <v>2737</v>
      </c>
      <c r="Z514" s="15"/>
      <c r="AA514" s="75" t="s">
        <v>2776</v>
      </c>
      <c r="AB514" s="15"/>
      <c r="AC514" s="76"/>
      <c r="AD514" s="76"/>
      <c r="AE514" s="76"/>
      <c r="AF514" s="76"/>
      <c r="AG514" s="76"/>
      <c r="AH514" s="76"/>
      <c r="AI514" s="76"/>
    </row>
    <row r="515" spans="1:35" ht="26.25" customHeight="1" x14ac:dyDescent="0.3">
      <c r="A515" s="15">
        <v>514</v>
      </c>
      <c r="B515" s="15" t="s">
        <v>2730</v>
      </c>
      <c r="C515" s="15" t="s">
        <v>2731</v>
      </c>
      <c r="D515" s="15" t="s">
        <v>3387</v>
      </c>
      <c r="E515" s="15" t="s">
        <v>3425</v>
      </c>
      <c r="F515" s="15"/>
      <c r="G515" s="15"/>
      <c r="H515" s="72" t="s">
        <v>7581</v>
      </c>
      <c r="I515" s="330">
        <v>366057</v>
      </c>
      <c r="J515" s="330">
        <v>1229100</v>
      </c>
      <c r="K515" s="15"/>
      <c r="L515" s="78" t="s">
        <v>2761</v>
      </c>
      <c r="M515" s="15"/>
      <c r="N515" s="15"/>
      <c r="O515" s="15"/>
      <c r="P515" s="73" t="s">
        <v>3442</v>
      </c>
      <c r="Q515" s="73" t="s">
        <v>2735</v>
      </c>
      <c r="R515" s="73" t="s">
        <v>2747</v>
      </c>
      <c r="S515" s="15"/>
      <c r="T515" s="15"/>
      <c r="U515" s="15"/>
      <c r="V515" s="15"/>
      <c r="W515" s="15"/>
      <c r="X515" s="15"/>
      <c r="Y515" s="75" t="s">
        <v>2740</v>
      </c>
      <c r="Z515" s="15"/>
      <c r="AA515" s="75" t="s">
        <v>2754</v>
      </c>
      <c r="AB515" s="15"/>
      <c r="AC515" s="76"/>
      <c r="AD515" s="76"/>
      <c r="AE515" s="76"/>
      <c r="AF515" s="76"/>
      <c r="AG515" s="76"/>
      <c r="AH515" s="76"/>
      <c r="AI515" s="76"/>
    </row>
    <row r="516" spans="1:35" ht="26.25" customHeight="1" x14ac:dyDescent="0.3">
      <c r="A516" s="15">
        <v>515</v>
      </c>
      <c r="B516" s="15" t="s">
        <v>2730</v>
      </c>
      <c r="C516" s="15" t="s">
        <v>2731</v>
      </c>
      <c r="D516" s="15" t="s">
        <v>3387</v>
      </c>
      <c r="E516" s="15" t="s">
        <v>3425</v>
      </c>
      <c r="F516" s="15"/>
      <c r="G516" s="15"/>
      <c r="H516" s="72" t="s">
        <v>7582</v>
      </c>
      <c r="I516" s="330">
        <v>366090</v>
      </c>
      <c r="J516" s="330">
        <v>1229069</v>
      </c>
      <c r="K516" s="15"/>
      <c r="L516" s="73" t="s">
        <v>440</v>
      </c>
      <c r="M516" s="15"/>
      <c r="N516" s="15"/>
      <c r="O516" s="15"/>
      <c r="P516" s="73" t="s">
        <v>3443</v>
      </c>
      <c r="Q516" s="73" t="s">
        <v>2735</v>
      </c>
      <c r="R516" s="73" t="s">
        <v>3000</v>
      </c>
      <c r="S516" s="15"/>
      <c r="T516" s="15"/>
      <c r="U516" s="15"/>
      <c r="V516" s="15"/>
      <c r="W516" s="15"/>
      <c r="X516" s="15"/>
      <c r="Y516" s="75" t="s">
        <v>2740</v>
      </c>
      <c r="Z516" s="15"/>
      <c r="AA516" s="75" t="s">
        <v>2759</v>
      </c>
      <c r="AB516" s="15"/>
      <c r="AC516" s="76"/>
      <c r="AD516" s="76"/>
      <c r="AE516" s="76"/>
      <c r="AF516" s="76"/>
      <c r="AG516" s="76"/>
      <c r="AH516" s="76"/>
      <c r="AI516" s="76"/>
    </row>
    <row r="517" spans="1:35" ht="26.25" customHeight="1" x14ac:dyDescent="0.3">
      <c r="A517" s="15">
        <v>516</v>
      </c>
      <c r="B517" s="15" t="s">
        <v>2730</v>
      </c>
      <c r="C517" s="15" t="s">
        <v>2731</v>
      </c>
      <c r="D517" s="15" t="s">
        <v>3387</v>
      </c>
      <c r="E517" s="15" t="s">
        <v>3444</v>
      </c>
      <c r="F517" s="15"/>
      <c r="G517" s="15"/>
      <c r="H517" s="72" t="s">
        <v>7583</v>
      </c>
      <c r="I517" s="330">
        <v>365729</v>
      </c>
      <c r="J517" s="330">
        <v>1224950</v>
      </c>
      <c r="K517" s="15"/>
      <c r="L517" s="73" t="s">
        <v>107</v>
      </c>
      <c r="M517" s="15"/>
      <c r="N517" s="15"/>
      <c r="O517" s="15"/>
      <c r="P517" s="73" t="s">
        <v>3445</v>
      </c>
      <c r="Q517" s="80" t="s">
        <v>2750</v>
      </c>
      <c r="R517" s="73" t="s">
        <v>2840</v>
      </c>
      <c r="S517" s="15"/>
      <c r="T517" s="15"/>
      <c r="U517" s="15"/>
      <c r="V517" s="15"/>
      <c r="W517" s="15"/>
      <c r="X517" s="15"/>
      <c r="Y517" s="75" t="s">
        <v>2737</v>
      </c>
      <c r="Z517" s="15"/>
      <c r="AA517" s="75" t="s">
        <v>2776</v>
      </c>
      <c r="AB517" s="15"/>
      <c r="AC517" s="76"/>
      <c r="AD517" s="76"/>
      <c r="AE517" s="76"/>
      <c r="AF517" s="76"/>
      <c r="AG517" s="76"/>
      <c r="AH517" s="76"/>
      <c r="AI517" s="76"/>
    </row>
    <row r="518" spans="1:35" ht="26.25" customHeight="1" x14ac:dyDescent="0.3">
      <c r="A518" s="15">
        <v>517</v>
      </c>
      <c r="B518" s="15" t="s">
        <v>2730</v>
      </c>
      <c r="C518" s="15" t="s">
        <v>2731</v>
      </c>
      <c r="D518" s="15" t="s">
        <v>3387</v>
      </c>
      <c r="E518" s="15" t="s">
        <v>3444</v>
      </c>
      <c r="F518" s="15"/>
      <c r="G518" s="15"/>
      <c r="H518" s="72" t="s">
        <v>7584</v>
      </c>
      <c r="I518" s="330">
        <v>365841</v>
      </c>
      <c r="J518" s="330">
        <v>1225219</v>
      </c>
      <c r="K518" s="15"/>
      <c r="L518" s="73" t="s">
        <v>107</v>
      </c>
      <c r="M518" s="15"/>
      <c r="N518" s="15"/>
      <c r="O518" s="15"/>
      <c r="P518" s="73" t="s">
        <v>3446</v>
      </c>
      <c r="Q518" s="80" t="s">
        <v>2750</v>
      </c>
      <c r="R518" s="73" t="s">
        <v>2816</v>
      </c>
      <c r="S518" s="15"/>
      <c r="T518" s="15"/>
      <c r="U518" s="15"/>
      <c r="V518" s="15"/>
      <c r="W518" s="15"/>
      <c r="X518" s="15"/>
      <c r="Y518" s="75" t="s">
        <v>3013</v>
      </c>
      <c r="Z518" s="15"/>
      <c r="AA518" s="75" t="s">
        <v>2776</v>
      </c>
      <c r="AB518" s="15"/>
      <c r="AC518" s="76"/>
      <c r="AD518" s="76"/>
      <c r="AE518" s="76"/>
      <c r="AF518" s="76"/>
      <c r="AG518" s="76"/>
      <c r="AH518" s="76"/>
      <c r="AI518" s="76"/>
    </row>
    <row r="519" spans="1:35" ht="26.25" customHeight="1" x14ac:dyDescent="0.3">
      <c r="A519" s="15">
        <v>518</v>
      </c>
      <c r="B519" s="15" t="s">
        <v>2730</v>
      </c>
      <c r="C519" s="15" t="s">
        <v>2731</v>
      </c>
      <c r="D519" s="15" t="s">
        <v>3387</v>
      </c>
      <c r="E519" s="15" t="s">
        <v>3444</v>
      </c>
      <c r="F519" s="15"/>
      <c r="G519" s="15"/>
      <c r="H519" s="72" t="s">
        <v>7585</v>
      </c>
      <c r="I519" s="330">
        <v>365926</v>
      </c>
      <c r="J519" s="330">
        <v>1225539</v>
      </c>
      <c r="K519" s="15"/>
      <c r="L519" s="73" t="s">
        <v>107</v>
      </c>
      <c r="M519" s="15"/>
      <c r="N519" s="15"/>
      <c r="O519" s="15"/>
      <c r="P519" s="73" t="s">
        <v>3447</v>
      </c>
      <c r="Q519" s="73" t="s">
        <v>2735</v>
      </c>
      <c r="R519" s="73" t="s">
        <v>2736</v>
      </c>
      <c r="S519" s="15"/>
      <c r="T519" s="15"/>
      <c r="U519" s="15"/>
      <c r="V519" s="15"/>
      <c r="W519" s="15"/>
      <c r="X519" s="15"/>
      <c r="Y519" s="75" t="s">
        <v>2740</v>
      </c>
      <c r="Z519" s="15"/>
      <c r="AA519" s="75" t="s">
        <v>2776</v>
      </c>
      <c r="AB519" s="15"/>
      <c r="AC519" s="76"/>
      <c r="AD519" s="76"/>
      <c r="AE519" s="76"/>
      <c r="AF519" s="76"/>
      <c r="AG519" s="76"/>
      <c r="AH519" s="76"/>
      <c r="AI519" s="76"/>
    </row>
    <row r="520" spans="1:35" ht="26.25" customHeight="1" x14ac:dyDescent="0.3">
      <c r="A520" s="15">
        <v>519</v>
      </c>
      <c r="B520" s="15" t="s">
        <v>2730</v>
      </c>
      <c r="C520" s="15" t="s">
        <v>2731</v>
      </c>
      <c r="D520" s="15" t="s">
        <v>3387</v>
      </c>
      <c r="E520" s="15" t="s">
        <v>3444</v>
      </c>
      <c r="F520" s="15"/>
      <c r="G520" s="15"/>
      <c r="H520" s="72" t="s">
        <v>7586</v>
      </c>
      <c r="I520" s="330">
        <v>365858</v>
      </c>
      <c r="J520" s="330">
        <v>1225522</v>
      </c>
      <c r="K520" s="15"/>
      <c r="L520" s="73" t="s">
        <v>107</v>
      </c>
      <c r="M520" s="15"/>
      <c r="N520" s="15"/>
      <c r="O520" s="15"/>
      <c r="P520" s="73" t="s">
        <v>3448</v>
      </c>
      <c r="Q520" s="73" t="s">
        <v>2735</v>
      </c>
      <c r="R520" s="73" t="s">
        <v>3254</v>
      </c>
      <c r="S520" s="15"/>
      <c r="T520" s="15"/>
      <c r="U520" s="15"/>
      <c r="V520" s="15"/>
      <c r="W520" s="15"/>
      <c r="X520" s="15"/>
      <c r="Y520" s="75" t="s">
        <v>3013</v>
      </c>
      <c r="Z520" s="15"/>
      <c r="AA520" s="75" t="s">
        <v>2759</v>
      </c>
      <c r="AB520" s="15"/>
      <c r="AC520" s="76"/>
      <c r="AD520" s="76"/>
      <c r="AE520" s="76"/>
      <c r="AF520" s="76"/>
      <c r="AG520" s="76"/>
      <c r="AH520" s="76"/>
      <c r="AI520" s="76"/>
    </row>
    <row r="521" spans="1:35" ht="26.25" customHeight="1" x14ac:dyDescent="0.3">
      <c r="A521" s="15">
        <v>520</v>
      </c>
      <c r="B521" s="15" t="s">
        <v>2730</v>
      </c>
      <c r="C521" s="15" t="s">
        <v>2731</v>
      </c>
      <c r="D521" s="15" t="s">
        <v>3387</v>
      </c>
      <c r="E521" s="15" t="s">
        <v>3444</v>
      </c>
      <c r="F521" s="15"/>
      <c r="G521" s="15"/>
      <c r="H521" s="72" t="s">
        <v>7587</v>
      </c>
      <c r="I521" s="330">
        <v>365780</v>
      </c>
      <c r="J521" s="330">
        <v>1225095</v>
      </c>
      <c r="K521" s="15"/>
      <c r="L521" s="73" t="s">
        <v>2719</v>
      </c>
      <c r="M521" s="15"/>
      <c r="N521" s="15"/>
      <c r="O521" s="15"/>
      <c r="P521" s="73" t="s">
        <v>3449</v>
      </c>
      <c r="Q521" s="80" t="s">
        <v>2750</v>
      </c>
      <c r="R521" s="73" t="s">
        <v>3265</v>
      </c>
      <c r="S521" s="15"/>
      <c r="T521" s="15"/>
      <c r="U521" s="15"/>
      <c r="V521" s="15"/>
      <c r="W521" s="15"/>
      <c r="X521" s="15"/>
      <c r="Y521" s="75" t="s">
        <v>3394</v>
      </c>
      <c r="Z521" s="15"/>
      <c r="AA521" s="75" t="s">
        <v>3450</v>
      </c>
      <c r="AB521" s="15"/>
      <c r="AC521" s="76"/>
      <c r="AD521" s="76"/>
      <c r="AE521" s="76"/>
      <c r="AF521" s="76"/>
      <c r="AG521" s="76"/>
      <c r="AH521" s="76"/>
      <c r="AI521" s="76"/>
    </row>
    <row r="522" spans="1:35" ht="26.25" customHeight="1" x14ac:dyDescent="0.3">
      <c r="A522" s="15">
        <v>521</v>
      </c>
      <c r="B522" s="15" t="s">
        <v>2730</v>
      </c>
      <c r="C522" s="15" t="s">
        <v>2731</v>
      </c>
      <c r="D522" s="15" t="s">
        <v>3387</v>
      </c>
      <c r="E522" s="15" t="s">
        <v>3444</v>
      </c>
      <c r="F522" s="15"/>
      <c r="G522" s="15"/>
      <c r="H522" s="72" t="s">
        <v>7588</v>
      </c>
      <c r="I522" s="330">
        <v>365643</v>
      </c>
      <c r="J522" s="330">
        <v>1224789</v>
      </c>
      <c r="K522" s="15"/>
      <c r="L522" s="73" t="s">
        <v>107</v>
      </c>
      <c r="M522" s="15"/>
      <c r="N522" s="15"/>
      <c r="O522" s="15"/>
      <c r="P522" s="79" t="s">
        <v>3451</v>
      </c>
      <c r="Q522" s="73" t="s">
        <v>2735</v>
      </c>
      <c r="R522" s="73" t="s">
        <v>2736</v>
      </c>
      <c r="S522" s="15"/>
      <c r="T522" s="15"/>
      <c r="U522" s="15"/>
      <c r="V522" s="15"/>
      <c r="W522" s="15"/>
      <c r="X522" s="15"/>
      <c r="Y522" s="75" t="s">
        <v>2737</v>
      </c>
      <c r="Z522" s="15"/>
      <c r="AA522" s="75" t="s">
        <v>2776</v>
      </c>
      <c r="AB522" s="15"/>
      <c r="AC522" s="76"/>
      <c r="AD522" s="76"/>
      <c r="AE522" s="76"/>
      <c r="AF522" s="76"/>
      <c r="AG522" s="76"/>
      <c r="AH522" s="76"/>
      <c r="AI522" s="76"/>
    </row>
    <row r="523" spans="1:35" ht="26.25" customHeight="1" x14ac:dyDescent="0.3">
      <c r="A523" s="15">
        <v>522</v>
      </c>
      <c r="B523" s="15" t="s">
        <v>2730</v>
      </c>
      <c r="C523" s="15" t="s">
        <v>2731</v>
      </c>
      <c r="D523" s="15" t="s">
        <v>3387</v>
      </c>
      <c r="E523" s="15" t="s">
        <v>3444</v>
      </c>
      <c r="F523" s="15"/>
      <c r="G523" s="15"/>
      <c r="H523" s="72" t="s">
        <v>7589</v>
      </c>
      <c r="I523" s="330">
        <v>365607</v>
      </c>
      <c r="J523" s="330">
        <v>1224672</v>
      </c>
      <c r="K523" s="15"/>
      <c r="L523" s="73" t="s">
        <v>440</v>
      </c>
      <c r="M523" s="15"/>
      <c r="N523" s="15"/>
      <c r="O523" s="15"/>
      <c r="P523" s="73" t="s">
        <v>3452</v>
      </c>
      <c r="Q523" s="73" t="s">
        <v>2735</v>
      </c>
      <c r="R523" s="73" t="s">
        <v>2736</v>
      </c>
      <c r="S523" s="15"/>
      <c r="T523" s="15"/>
      <c r="U523" s="15"/>
      <c r="V523" s="15"/>
      <c r="W523" s="15"/>
      <c r="X523" s="15"/>
      <c r="Y523" s="75" t="s">
        <v>2740</v>
      </c>
      <c r="Z523" s="15"/>
      <c r="AA523" s="75" t="s">
        <v>2738</v>
      </c>
      <c r="AB523" s="15"/>
      <c r="AC523" s="76"/>
      <c r="AD523" s="76"/>
      <c r="AE523" s="76"/>
      <c r="AF523" s="76"/>
      <c r="AG523" s="76"/>
      <c r="AH523" s="76"/>
      <c r="AI523" s="76"/>
    </row>
    <row r="524" spans="1:35" ht="26.25" customHeight="1" x14ac:dyDescent="0.3">
      <c r="A524" s="15">
        <v>523</v>
      </c>
      <c r="B524" s="15" t="s">
        <v>2730</v>
      </c>
      <c r="C524" s="15" t="s">
        <v>2731</v>
      </c>
      <c r="D524" s="15" t="s">
        <v>3387</v>
      </c>
      <c r="E524" s="15" t="s">
        <v>3444</v>
      </c>
      <c r="F524" s="15"/>
      <c r="G524" s="15"/>
      <c r="H524" s="72" t="s">
        <v>7590</v>
      </c>
      <c r="I524" s="330">
        <v>365624</v>
      </c>
      <c r="J524" s="330">
        <v>1224648</v>
      </c>
      <c r="K524" s="15"/>
      <c r="L524" s="73" t="s">
        <v>107</v>
      </c>
      <c r="M524" s="15"/>
      <c r="N524" s="15"/>
      <c r="O524" s="15"/>
      <c r="P524" s="73" t="s">
        <v>3453</v>
      </c>
      <c r="Q524" s="73" t="s">
        <v>2735</v>
      </c>
      <c r="R524" s="73" t="s">
        <v>2736</v>
      </c>
      <c r="S524" s="15"/>
      <c r="T524" s="15"/>
      <c r="U524" s="15"/>
      <c r="V524" s="15"/>
      <c r="W524" s="15"/>
      <c r="X524" s="15"/>
      <c r="Y524" s="75" t="s">
        <v>2737</v>
      </c>
      <c r="Z524" s="15"/>
      <c r="AA524" s="75" t="s">
        <v>2759</v>
      </c>
      <c r="AB524" s="15"/>
      <c r="AC524" s="76"/>
      <c r="AD524" s="76"/>
      <c r="AE524" s="76"/>
      <c r="AF524" s="76"/>
      <c r="AG524" s="76"/>
      <c r="AH524" s="76"/>
      <c r="AI524" s="76"/>
    </row>
    <row r="525" spans="1:35" ht="26.25" customHeight="1" x14ac:dyDescent="0.3">
      <c r="A525" s="15">
        <v>524</v>
      </c>
      <c r="B525" s="15" t="s">
        <v>2730</v>
      </c>
      <c r="C525" s="15" t="s">
        <v>2731</v>
      </c>
      <c r="D525" s="15" t="s">
        <v>3387</v>
      </c>
      <c r="E525" s="15" t="s">
        <v>3444</v>
      </c>
      <c r="F525" s="15"/>
      <c r="G525" s="15"/>
      <c r="H525" s="72" t="s">
        <v>7591</v>
      </c>
      <c r="I525" s="330">
        <v>365687</v>
      </c>
      <c r="J525" s="330">
        <v>1224613</v>
      </c>
      <c r="K525" s="15"/>
      <c r="L525" s="73" t="s">
        <v>107</v>
      </c>
      <c r="M525" s="15"/>
      <c r="N525" s="15"/>
      <c r="O525" s="15"/>
      <c r="P525" s="73" t="s">
        <v>3454</v>
      </c>
      <c r="Q525" s="73" t="s">
        <v>2735</v>
      </c>
      <c r="R525" s="73" t="s">
        <v>3430</v>
      </c>
      <c r="S525" s="15"/>
      <c r="T525" s="15"/>
      <c r="U525" s="15"/>
      <c r="V525" s="15"/>
      <c r="W525" s="15"/>
      <c r="X525" s="15"/>
      <c r="Y525" s="75" t="s">
        <v>2737</v>
      </c>
      <c r="Z525" s="15"/>
      <c r="AA525" s="75" t="s">
        <v>2776</v>
      </c>
      <c r="AB525" s="15"/>
      <c r="AC525" s="76"/>
      <c r="AD525" s="76"/>
      <c r="AE525" s="76"/>
      <c r="AF525" s="76"/>
      <c r="AG525" s="76"/>
      <c r="AH525" s="76"/>
      <c r="AI525" s="76"/>
    </row>
    <row r="526" spans="1:35" ht="26.25" customHeight="1" x14ac:dyDescent="0.3">
      <c r="A526" s="15">
        <v>525</v>
      </c>
      <c r="B526" s="15" t="s">
        <v>2730</v>
      </c>
      <c r="C526" s="15" t="s">
        <v>2731</v>
      </c>
      <c r="D526" s="15" t="s">
        <v>3387</v>
      </c>
      <c r="E526" s="15" t="s">
        <v>3444</v>
      </c>
      <c r="F526" s="15"/>
      <c r="G526" s="15"/>
      <c r="H526" s="72" t="s">
        <v>7592</v>
      </c>
      <c r="I526" s="330">
        <v>365649</v>
      </c>
      <c r="J526" s="330">
        <v>1224593</v>
      </c>
      <c r="K526" s="15"/>
      <c r="L526" s="73" t="s">
        <v>107</v>
      </c>
      <c r="M526" s="15"/>
      <c r="N526" s="15"/>
      <c r="O526" s="15"/>
      <c r="P526" s="73" t="s">
        <v>3455</v>
      </c>
      <c r="Q526" s="73" t="s">
        <v>2735</v>
      </c>
      <c r="R526" s="73" t="s">
        <v>2736</v>
      </c>
      <c r="S526" s="15"/>
      <c r="T526" s="15"/>
      <c r="U526" s="15"/>
      <c r="V526" s="15"/>
      <c r="W526" s="15"/>
      <c r="X526" s="15"/>
      <c r="Y526" s="75" t="s">
        <v>2737</v>
      </c>
      <c r="Z526" s="15"/>
      <c r="AA526" s="75" t="s">
        <v>2776</v>
      </c>
      <c r="AB526" s="15"/>
      <c r="AC526" s="76"/>
      <c r="AD526" s="76"/>
      <c r="AE526" s="76"/>
      <c r="AF526" s="76"/>
      <c r="AG526" s="76"/>
      <c r="AH526" s="76"/>
      <c r="AI526" s="76"/>
    </row>
    <row r="527" spans="1:35" ht="26.25" customHeight="1" x14ac:dyDescent="0.3">
      <c r="A527" s="15">
        <v>526</v>
      </c>
      <c r="B527" s="15" t="s">
        <v>2730</v>
      </c>
      <c r="C527" s="15" t="s">
        <v>2731</v>
      </c>
      <c r="D527" s="15" t="s">
        <v>3387</v>
      </c>
      <c r="E527" s="15" t="s">
        <v>3444</v>
      </c>
      <c r="F527" s="15"/>
      <c r="G527" s="15"/>
      <c r="H527" s="72" t="s">
        <v>7593</v>
      </c>
      <c r="I527" s="330">
        <v>365606</v>
      </c>
      <c r="J527" s="330">
        <v>1224472</v>
      </c>
      <c r="K527" s="15"/>
      <c r="L527" s="73" t="s">
        <v>107</v>
      </c>
      <c r="M527" s="15"/>
      <c r="N527" s="15"/>
      <c r="O527" s="15"/>
      <c r="P527" s="73" t="s">
        <v>3456</v>
      </c>
      <c r="Q527" s="73" t="s">
        <v>2735</v>
      </c>
      <c r="R527" s="74" t="s">
        <v>3457</v>
      </c>
      <c r="S527" s="15"/>
      <c r="T527" s="15"/>
      <c r="U527" s="15"/>
      <c r="V527" s="15"/>
      <c r="W527" s="15"/>
      <c r="X527" s="15"/>
      <c r="Y527" s="75" t="s">
        <v>2737</v>
      </c>
      <c r="Z527" s="15"/>
      <c r="AA527" s="75" t="s">
        <v>2759</v>
      </c>
      <c r="AB527" s="15"/>
      <c r="AC527" s="76"/>
      <c r="AD527" s="76"/>
      <c r="AE527" s="76"/>
      <c r="AF527" s="76"/>
      <c r="AG527" s="76"/>
      <c r="AH527" s="76"/>
      <c r="AI527" s="76"/>
    </row>
    <row r="528" spans="1:35" ht="26.25" customHeight="1" x14ac:dyDescent="0.3">
      <c r="A528" s="15">
        <v>527</v>
      </c>
      <c r="B528" s="15" t="s">
        <v>2730</v>
      </c>
      <c r="C528" s="15" t="s">
        <v>2731</v>
      </c>
      <c r="D528" s="15" t="s">
        <v>3387</v>
      </c>
      <c r="E528" s="15" t="s">
        <v>3444</v>
      </c>
      <c r="F528" s="15"/>
      <c r="G528" s="15"/>
      <c r="H528" s="72" t="s">
        <v>7594</v>
      </c>
      <c r="I528" s="330">
        <v>365714</v>
      </c>
      <c r="J528" s="330">
        <v>1224410</v>
      </c>
      <c r="K528" s="15"/>
      <c r="L528" s="78" t="s">
        <v>2761</v>
      </c>
      <c r="M528" s="15"/>
      <c r="N528" s="15"/>
      <c r="O528" s="15"/>
      <c r="P528" s="73" t="s">
        <v>3458</v>
      </c>
      <c r="Q528" s="73" t="s">
        <v>2735</v>
      </c>
      <c r="R528" s="73" t="s">
        <v>2790</v>
      </c>
      <c r="S528" s="15"/>
      <c r="T528" s="15"/>
      <c r="U528" s="15"/>
      <c r="V528" s="15"/>
      <c r="W528" s="15"/>
      <c r="X528" s="15"/>
      <c r="Y528" s="75" t="s">
        <v>3013</v>
      </c>
      <c r="Z528" s="15"/>
      <c r="AA528" s="75" t="s">
        <v>2759</v>
      </c>
      <c r="AB528" s="15"/>
      <c r="AC528" s="76"/>
      <c r="AD528" s="76"/>
      <c r="AE528" s="76"/>
      <c r="AF528" s="76"/>
      <c r="AG528" s="76"/>
      <c r="AH528" s="76"/>
      <c r="AI528" s="76"/>
    </row>
    <row r="529" spans="1:35" ht="26.25" customHeight="1" x14ac:dyDescent="0.3">
      <c r="A529" s="15">
        <v>528</v>
      </c>
      <c r="B529" s="15" t="s">
        <v>2730</v>
      </c>
      <c r="C529" s="15" t="s">
        <v>2731</v>
      </c>
      <c r="D529" s="15" t="s">
        <v>3387</v>
      </c>
      <c r="E529" s="15" t="s">
        <v>3444</v>
      </c>
      <c r="F529" s="15"/>
      <c r="G529" s="15"/>
      <c r="H529" s="72" t="s">
        <v>7595</v>
      </c>
      <c r="I529" s="330">
        <v>365696</v>
      </c>
      <c r="J529" s="330">
        <v>1224442</v>
      </c>
      <c r="K529" s="15"/>
      <c r="L529" s="73" t="s">
        <v>440</v>
      </c>
      <c r="M529" s="15"/>
      <c r="N529" s="15"/>
      <c r="O529" s="15"/>
      <c r="P529" s="73" t="s">
        <v>3459</v>
      </c>
      <c r="Q529" s="73" t="s">
        <v>2735</v>
      </c>
      <c r="R529" s="73" t="s">
        <v>2802</v>
      </c>
      <c r="S529" s="15"/>
      <c r="T529" s="15"/>
      <c r="U529" s="15"/>
      <c r="V529" s="15"/>
      <c r="W529" s="15"/>
      <c r="X529" s="15"/>
      <c r="Y529" s="75" t="s">
        <v>3013</v>
      </c>
      <c r="Z529" s="15"/>
      <c r="AA529" s="75" t="s">
        <v>2738</v>
      </c>
      <c r="AB529" s="15"/>
      <c r="AC529" s="76"/>
      <c r="AD529" s="76"/>
      <c r="AE529" s="76"/>
      <c r="AF529" s="76"/>
      <c r="AG529" s="76"/>
      <c r="AH529" s="76"/>
      <c r="AI529" s="76"/>
    </row>
    <row r="530" spans="1:35" ht="26.25" customHeight="1" x14ac:dyDescent="0.3">
      <c r="A530" s="15">
        <v>529</v>
      </c>
      <c r="B530" s="15" t="s">
        <v>2730</v>
      </c>
      <c r="C530" s="15" t="s">
        <v>2731</v>
      </c>
      <c r="D530" s="15" t="s">
        <v>3387</v>
      </c>
      <c r="E530" s="15" t="s">
        <v>3444</v>
      </c>
      <c r="F530" s="15"/>
      <c r="G530" s="15"/>
      <c r="H530" s="72" t="s">
        <v>7596</v>
      </c>
      <c r="I530" s="330">
        <v>365698</v>
      </c>
      <c r="J530" s="330">
        <v>1224377</v>
      </c>
      <c r="K530" s="15"/>
      <c r="L530" s="73" t="s">
        <v>440</v>
      </c>
      <c r="M530" s="15"/>
      <c r="N530" s="15"/>
      <c r="O530" s="15"/>
      <c r="P530" s="73" t="s">
        <v>3460</v>
      </c>
      <c r="Q530" s="73" t="s">
        <v>2735</v>
      </c>
      <c r="R530" s="74" t="s">
        <v>2782</v>
      </c>
      <c r="S530" s="15"/>
      <c r="T530" s="15"/>
      <c r="U530" s="15"/>
      <c r="V530" s="15"/>
      <c r="W530" s="15"/>
      <c r="X530" s="15"/>
      <c r="Y530" s="75" t="s">
        <v>3013</v>
      </c>
      <c r="Z530" s="15"/>
      <c r="AA530" s="75" t="s">
        <v>2738</v>
      </c>
      <c r="AB530" s="15"/>
      <c r="AC530" s="76"/>
      <c r="AD530" s="76"/>
      <c r="AE530" s="76"/>
      <c r="AF530" s="76"/>
      <c r="AG530" s="76"/>
      <c r="AH530" s="76"/>
      <c r="AI530" s="76"/>
    </row>
    <row r="531" spans="1:35" ht="26.25" customHeight="1" x14ac:dyDescent="0.3">
      <c r="A531" s="15">
        <v>530</v>
      </c>
      <c r="B531" s="15" t="s">
        <v>2730</v>
      </c>
      <c r="C531" s="15" t="s">
        <v>2731</v>
      </c>
      <c r="D531" s="15" t="s">
        <v>3387</v>
      </c>
      <c r="E531" s="15" t="s">
        <v>3444</v>
      </c>
      <c r="F531" s="15"/>
      <c r="G531" s="15"/>
      <c r="H531" s="72" t="s">
        <v>7597</v>
      </c>
      <c r="I531" s="330">
        <v>365648</v>
      </c>
      <c r="J531" s="330">
        <v>1224382</v>
      </c>
      <c r="K531" s="15"/>
      <c r="L531" s="73" t="s">
        <v>3461</v>
      </c>
      <c r="M531" s="15"/>
      <c r="N531" s="15"/>
      <c r="O531" s="15"/>
      <c r="P531" s="73" t="s">
        <v>3462</v>
      </c>
      <c r="Q531" s="73" t="s">
        <v>2735</v>
      </c>
      <c r="R531" s="74" t="s">
        <v>3463</v>
      </c>
      <c r="S531" s="15"/>
      <c r="T531" s="15"/>
      <c r="U531" s="15"/>
      <c r="V531" s="15"/>
      <c r="W531" s="15"/>
      <c r="X531" s="15"/>
      <c r="Y531" s="75" t="s">
        <v>2740</v>
      </c>
      <c r="Z531" s="15"/>
      <c r="AA531" s="75" t="s">
        <v>2776</v>
      </c>
      <c r="AB531" s="15"/>
      <c r="AC531" s="76"/>
      <c r="AD531" s="76"/>
      <c r="AE531" s="76"/>
      <c r="AF531" s="76"/>
      <c r="AG531" s="76"/>
      <c r="AH531" s="76"/>
      <c r="AI531" s="76"/>
    </row>
    <row r="532" spans="1:35" ht="26.25" customHeight="1" x14ac:dyDescent="0.3">
      <c r="A532" s="15">
        <v>531</v>
      </c>
      <c r="B532" s="15" t="s">
        <v>2730</v>
      </c>
      <c r="C532" s="15" t="s">
        <v>2731</v>
      </c>
      <c r="D532" s="15" t="s">
        <v>3387</v>
      </c>
      <c r="E532" s="15" t="s">
        <v>3444</v>
      </c>
      <c r="F532" s="15"/>
      <c r="G532" s="15"/>
      <c r="H532" s="72" t="s">
        <v>7598</v>
      </c>
      <c r="I532" s="330">
        <v>365560</v>
      </c>
      <c r="J532" s="330">
        <v>1224169</v>
      </c>
      <c r="K532" s="15"/>
      <c r="L532" s="73" t="s">
        <v>2804</v>
      </c>
      <c r="M532" s="15"/>
      <c r="N532" s="15"/>
      <c r="O532" s="15"/>
      <c r="P532" s="73" t="s">
        <v>3464</v>
      </c>
      <c r="Q532" s="92" t="s">
        <v>2806</v>
      </c>
      <c r="R532" s="73" t="s">
        <v>3465</v>
      </c>
      <c r="S532" s="15"/>
      <c r="T532" s="15"/>
      <c r="U532" s="15"/>
      <c r="V532" s="15"/>
      <c r="W532" s="15"/>
      <c r="X532" s="15"/>
      <c r="Y532" s="75" t="s">
        <v>2737</v>
      </c>
      <c r="Z532" s="15"/>
      <c r="AA532" s="75" t="s">
        <v>2776</v>
      </c>
      <c r="AB532" s="15"/>
      <c r="AC532" s="76"/>
      <c r="AD532" s="76"/>
      <c r="AE532" s="76"/>
      <c r="AF532" s="76"/>
      <c r="AG532" s="76"/>
      <c r="AH532" s="76"/>
      <c r="AI532" s="76"/>
    </row>
    <row r="533" spans="1:35" ht="26.25" customHeight="1" x14ac:dyDescent="0.3">
      <c r="A533" s="15">
        <v>532</v>
      </c>
      <c r="B533" s="15" t="s">
        <v>2730</v>
      </c>
      <c r="C533" s="15" t="s">
        <v>2731</v>
      </c>
      <c r="D533" s="15" t="s">
        <v>3387</v>
      </c>
      <c r="E533" s="15" t="s">
        <v>3444</v>
      </c>
      <c r="F533" s="15"/>
      <c r="G533" s="15"/>
      <c r="H533" s="72" t="s">
        <v>7599</v>
      </c>
      <c r="I533" s="330">
        <v>365431</v>
      </c>
      <c r="J533" s="330">
        <v>1224007</v>
      </c>
      <c r="K533" s="15"/>
      <c r="L533" s="73" t="s">
        <v>107</v>
      </c>
      <c r="M533" s="15"/>
      <c r="N533" s="15"/>
      <c r="O533" s="15"/>
      <c r="P533" s="73" t="s">
        <v>3466</v>
      </c>
      <c r="Q533" s="73" t="s">
        <v>2735</v>
      </c>
      <c r="R533" s="73" t="s">
        <v>2747</v>
      </c>
      <c r="S533" s="15"/>
      <c r="T533" s="15"/>
      <c r="U533" s="15"/>
      <c r="V533" s="15"/>
      <c r="W533" s="15"/>
      <c r="X533" s="15"/>
      <c r="Y533" s="75" t="s">
        <v>2737</v>
      </c>
      <c r="Z533" s="15"/>
      <c r="AA533" s="75" t="s">
        <v>2759</v>
      </c>
      <c r="AB533" s="15"/>
      <c r="AC533" s="76"/>
      <c r="AD533" s="76"/>
      <c r="AE533" s="76"/>
      <c r="AF533" s="76"/>
      <c r="AG533" s="76"/>
      <c r="AH533" s="76"/>
      <c r="AI533" s="76"/>
    </row>
    <row r="534" spans="1:35" ht="26.25" customHeight="1" x14ac:dyDescent="0.3">
      <c r="A534" s="15">
        <v>533</v>
      </c>
      <c r="B534" s="15" t="s">
        <v>2730</v>
      </c>
      <c r="C534" s="15" t="s">
        <v>2731</v>
      </c>
      <c r="D534" s="15" t="s">
        <v>3387</v>
      </c>
      <c r="E534" s="15" t="s">
        <v>3444</v>
      </c>
      <c r="F534" s="15"/>
      <c r="G534" s="15"/>
      <c r="H534" s="72" t="s">
        <v>7600</v>
      </c>
      <c r="I534" s="330">
        <v>365511</v>
      </c>
      <c r="J534" s="330">
        <v>1223769</v>
      </c>
      <c r="K534" s="15"/>
      <c r="L534" s="73" t="s">
        <v>2804</v>
      </c>
      <c r="M534" s="15"/>
      <c r="N534" s="15"/>
      <c r="O534" s="15"/>
      <c r="P534" s="73" t="s">
        <v>3467</v>
      </c>
      <c r="Q534" s="92" t="s">
        <v>3468</v>
      </c>
      <c r="R534" s="73" t="s">
        <v>3017</v>
      </c>
      <c r="S534" s="15"/>
      <c r="T534" s="15"/>
      <c r="U534" s="15"/>
      <c r="V534" s="15"/>
      <c r="W534" s="15"/>
      <c r="X534" s="15"/>
      <c r="Y534" s="75" t="s">
        <v>3013</v>
      </c>
      <c r="Z534" s="15"/>
      <c r="AA534" s="75" t="s">
        <v>2776</v>
      </c>
      <c r="AB534" s="15"/>
      <c r="AC534" s="76"/>
      <c r="AD534" s="76"/>
      <c r="AE534" s="76"/>
      <c r="AF534" s="76"/>
      <c r="AG534" s="76"/>
      <c r="AH534" s="76"/>
      <c r="AI534" s="76"/>
    </row>
    <row r="535" spans="1:35" ht="26.25" customHeight="1" x14ac:dyDescent="0.3">
      <c r="A535" s="15">
        <v>534</v>
      </c>
      <c r="B535" s="15" t="s">
        <v>2730</v>
      </c>
      <c r="C535" s="15" t="s">
        <v>2731</v>
      </c>
      <c r="D535" s="15" t="s">
        <v>3387</v>
      </c>
      <c r="E535" s="15" t="s">
        <v>3444</v>
      </c>
      <c r="F535" s="15"/>
      <c r="G535" s="15"/>
      <c r="H535" s="72" t="s">
        <v>7601</v>
      </c>
      <c r="I535" s="330">
        <v>365426</v>
      </c>
      <c r="J535" s="330">
        <v>1223709</v>
      </c>
      <c r="K535" s="15"/>
      <c r="L535" s="73" t="s">
        <v>107</v>
      </c>
      <c r="M535" s="15"/>
      <c r="N535" s="15"/>
      <c r="O535" s="15"/>
      <c r="P535" s="73" t="s">
        <v>3469</v>
      </c>
      <c r="Q535" s="73" t="s">
        <v>2735</v>
      </c>
      <c r="R535" s="73" t="s">
        <v>3017</v>
      </c>
      <c r="S535" s="15"/>
      <c r="T535" s="15"/>
      <c r="U535" s="15"/>
      <c r="V535" s="15"/>
      <c r="W535" s="15"/>
      <c r="X535" s="15"/>
      <c r="Y535" s="75" t="s">
        <v>2737</v>
      </c>
      <c r="Z535" s="15"/>
      <c r="AA535" s="75" t="s">
        <v>2776</v>
      </c>
      <c r="AB535" s="15"/>
      <c r="AC535" s="76"/>
      <c r="AD535" s="76"/>
      <c r="AE535" s="76"/>
      <c r="AF535" s="76"/>
      <c r="AG535" s="76"/>
      <c r="AH535" s="76"/>
      <c r="AI535" s="76"/>
    </row>
    <row r="536" spans="1:35" ht="26.25" customHeight="1" x14ac:dyDescent="0.3">
      <c r="A536" s="15">
        <v>535</v>
      </c>
      <c r="B536" s="15" t="s">
        <v>2730</v>
      </c>
      <c r="C536" s="15" t="s">
        <v>2731</v>
      </c>
      <c r="D536" s="15" t="s">
        <v>3387</v>
      </c>
      <c r="E536" s="15" t="s">
        <v>3470</v>
      </c>
      <c r="F536" s="15"/>
      <c r="G536" s="15"/>
      <c r="H536" s="72" t="s">
        <v>7602</v>
      </c>
      <c r="I536" s="330">
        <v>364553</v>
      </c>
      <c r="J536" s="330">
        <v>1223323</v>
      </c>
      <c r="K536" s="15"/>
      <c r="L536" s="73" t="s">
        <v>440</v>
      </c>
      <c r="M536" s="15"/>
      <c r="N536" s="15"/>
      <c r="O536" s="15"/>
      <c r="P536" s="73" t="s">
        <v>3471</v>
      </c>
      <c r="Q536" s="73" t="s">
        <v>2735</v>
      </c>
      <c r="R536" s="73" t="s">
        <v>3023</v>
      </c>
      <c r="S536" s="15"/>
      <c r="T536" s="15"/>
      <c r="U536" s="15"/>
      <c r="V536" s="15"/>
      <c r="W536" s="15"/>
      <c r="X536" s="15"/>
      <c r="Y536" s="75" t="s">
        <v>2737</v>
      </c>
      <c r="Z536" s="15"/>
      <c r="AA536" s="75" t="s">
        <v>2759</v>
      </c>
      <c r="AB536" s="15"/>
      <c r="AC536" s="76"/>
      <c r="AD536" s="76"/>
      <c r="AE536" s="76"/>
      <c r="AF536" s="76"/>
      <c r="AG536" s="76"/>
      <c r="AH536" s="76"/>
      <c r="AI536" s="76"/>
    </row>
    <row r="537" spans="1:35" ht="26.25" customHeight="1" x14ac:dyDescent="0.3">
      <c r="A537" s="15">
        <v>536</v>
      </c>
      <c r="B537" s="15" t="s">
        <v>2730</v>
      </c>
      <c r="C537" s="15" t="s">
        <v>2731</v>
      </c>
      <c r="D537" s="15" t="s">
        <v>3387</v>
      </c>
      <c r="E537" s="15" t="s">
        <v>3470</v>
      </c>
      <c r="F537" s="15"/>
      <c r="G537" s="15"/>
      <c r="H537" s="72" t="s">
        <v>7603</v>
      </c>
      <c r="I537" s="330">
        <v>364672</v>
      </c>
      <c r="J537" s="330">
        <v>1222997</v>
      </c>
      <c r="K537" s="15"/>
      <c r="L537" s="73" t="s">
        <v>440</v>
      </c>
      <c r="M537" s="15"/>
      <c r="N537" s="15"/>
      <c r="O537" s="15"/>
      <c r="P537" s="73" t="s">
        <v>3472</v>
      </c>
      <c r="Q537" s="73" t="s">
        <v>2735</v>
      </c>
      <c r="R537" s="73" t="s">
        <v>3254</v>
      </c>
      <c r="S537" s="15"/>
      <c r="T537" s="15"/>
      <c r="U537" s="15"/>
      <c r="V537" s="15"/>
      <c r="W537" s="15"/>
      <c r="X537" s="15"/>
      <c r="Y537" s="75" t="s">
        <v>2740</v>
      </c>
      <c r="Z537" s="15"/>
      <c r="AA537" s="75" t="s">
        <v>2738</v>
      </c>
      <c r="AB537" s="15"/>
      <c r="AC537" s="76"/>
      <c r="AD537" s="76"/>
      <c r="AE537" s="76"/>
      <c r="AF537" s="76"/>
      <c r="AG537" s="76"/>
      <c r="AH537" s="76"/>
      <c r="AI537" s="76"/>
    </row>
    <row r="538" spans="1:35" ht="26.25" customHeight="1" x14ac:dyDescent="0.3">
      <c r="A538" s="15">
        <v>537</v>
      </c>
      <c r="B538" s="15" t="s">
        <v>2730</v>
      </c>
      <c r="C538" s="15" t="s">
        <v>2731</v>
      </c>
      <c r="D538" s="15" t="s">
        <v>3387</v>
      </c>
      <c r="E538" s="15" t="s">
        <v>3470</v>
      </c>
      <c r="F538" s="15"/>
      <c r="G538" s="15"/>
      <c r="H538" s="72" t="s">
        <v>7604</v>
      </c>
      <c r="I538" s="330">
        <v>364447</v>
      </c>
      <c r="J538" s="330">
        <v>1222855</v>
      </c>
      <c r="K538" s="15"/>
      <c r="L538" s="73" t="s">
        <v>107</v>
      </c>
      <c r="M538" s="15"/>
      <c r="N538" s="15"/>
      <c r="O538" s="15"/>
      <c r="P538" s="73" t="s">
        <v>3473</v>
      </c>
      <c r="Q538" s="73" t="s">
        <v>2735</v>
      </c>
      <c r="R538" s="73" t="s">
        <v>3392</v>
      </c>
      <c r="S538" s="15"/>
      <c r="T538" s="15"/>
      <c r="U538" s="15"/>
      <c r="V538" s="15"/>
      <c r="W538" s="15"/>
      <c r="X538" s="15"/>
      <c r="Y538" s="75" t="s">
        <v>2740</v>
      </c>
      <c r="Z538" s="15"/>
      <c r="AA538" s="75" t="s">
        <v>2776</v>
      </c>
      <c r="AB538" s="15"/>
      <c r="AC538" s="76"/>
      <c r="AD538" s="76"/>
      <c r="AE538" s="76"/>
      <c r="AF538" s="76"/>
      <c r="AG538" s="76"/>
      <c r="AH538" s="76"/>
      <c r="AI538" s="76"/>
    </row>
    <row r="539" spans="1:35" ht="26.25" customHeight="1" x14ac:dyDescent="0.3">
      <c r="A539" s="15">
        <v>538</v>
      </c>
      <c r="B539" s="15" t="s">
        <v>2730</v>
      </c>
      <c r="C539" s="15" t="s">
        <v>2731</v>
      </c>
      <c r="D539" s="15" t="s">
        <v>3387</v>
      </c>
      <c r="E539" s="15" t="s">
        <v>3470</v>
      </c>
      <c r="F539" s="15"/>
      <c r="G539" s="15"/>
      <c r="H539" s="72" t="s">
        <v>7605</v>
      </c>
      <c r="I539" s="330">
        <v>364387</v>
      </c>
      <c r="J539" s="330">
        <v>1222938</v>
      </c>
      <c r="K539" s="15"/>
      <c r="L539" s="78" t="s">
        <v>2761</v>
      </c>
      <c r="M539" s="15"/>
      <c r="N539" s="15"/>
      <c r="O539" s="15"/>
      <c r="P539" s="73" t="s">
        <v>3474</v>
      </c>
      <c r="Q539" s="73" t="s">
        <v>2735</v>
      </c>
      <c r="R539" s="73" t="s">
        <v>3430</v>
      </c>
      <c r="S539" s="15"/>
      <c r="T539" s="15"/>
      <c r="U539" s="15"/>
      <c r="V539" s="15"/>
      <c r="W539" s="15"/>
      <c r="X539" s="15"/>
      <c r="Y539" s="75" t="s">
        <v>3013</v>
      </c>
      <c r="Z539" s="15"/>
      <c r="AA539" s="75" t="s">
        <v>2776</v>
      </c>
      <c r="AB539" s="15"/>
      <c r="AC539" s="76"/>
      <c r="AD539" s="76"/>
      <c r="AE539" s="76"/>
      <c r="AF539" s="76"/>
      <c r="AG539" s="76"/>
      <c r="AH539" s="76"/>
      <c r="AI539" s="76"/>
    </row>
    <row r="540" spans="1:35" ht="26.25" customHeight="1" x14ac:dyDescent="0.3">
      <c r="A540" s="15">
        <v>539</v>
      </c>
      <c r="B540" s="15" t="s">
        <v>2730</v>
      </c>
      <c r="C540" s="15" t="s">
        <v>2731</v>
      </c>
      <c r="D540" s="15" t="s">
        <v>3387</v>
      </c>
      <c r="E540" s="15" t="s">
        <v>3470</v>
      </c>
      <c r="F540" s="15"/>
      <c r="G540" s="15"/>
      <c r="H540" s="72" t="s">
        <v>7606</v>
      </c>
      <c r="I540" s="330">
        <v>364447</v>
      </c>
      <c r="J540" s="330">
        <v>1223130</v>
      </c>
      <c r="K540" s="15"/>
      <c r="L540" s="73" t="s">
        <v>440</v>
      </c>
      <c r="M540" s="15"/>
      <c r="N540" s="15"/>
      <c r="O540" s="15"/>
      <c r="P540" s="73" t="s">
        <v>3475</v>
      </c>
      <c r="Q540" s="73" t="s">
        <v>2735</v>
      </c>
      <c r="R540" s="73" t="s">
        <v>3144</v>
      </c>
      <c r="S540" s="15"/>
      <c r="T540" s="15"/>
      <c r="U540" s="15"/>
      <c r="V540" s="15"/>
      <c r="W540" s="15"/>
      <c r="X540" s="15"/>
      <c r="Y540" s="75" t="s">
        <v>2740</v>
      </c>
      <c r="Z540" s="15"/>
      <c r="AA540" s="75" t="s">
        <v>2738</v>
      </c>
      <c r="AB540" s="15"/>
      <c r="AC540" s="76"/>
      <c r="AD540" s="76"/>
      <c r="AE540" s="76"/>
      <c r="AF540" s="76"/>
      <c r="AG540" s="76"/>
      <c r="AH540" s="76"/>
      <c r="AI540" s="76"/>
    </row>
    <row r="541" spans="1:35" ht="26.25" customHeight="1" x14ac:dyDescent="0.3">
      <c r="A541" s="15">
        <v>540</v>
      </c>
      <c r="B541" s="15" t="s">
        <v>2730</v>
      </c>
      <c r="C541" s="15" t="s">
        <v>2731</v>
      </c>
      <c r="D541" s="15" t="s">
        <v>3387</v>
      </c>
      <c r="E541" s="15" t="s">
        <v>3470</v>
      </c>
      <c r="F541" s="15"/>
      <c r="G541" s="15"/>
      <c r="H541" s="72" t="s">
        <v>7607</v>
      </c>
      <c r="I541" s="330">
        <v>364408</v>
      </c>
      <c r="J541" s="330">
        <v>1223098</v>
      </c>
      <c r="K541" s="15"/>
      <c r="L541" s="73" t="s">
        <v>107</v>
      </c>
      <c r="M541" s="15"/>
      <c r="N541" s="15"/>
      <c r="O541" s="15"/>
      <c r="P541" s="79" t="s">
        <v>3476</v>
      </c>
      <c r="Q541" s="73" t="s">
        <v>2735</v>
      </c>
      <c r="R541" s="73" t="s">
        <v>3254</v>
      </c>
      <c r="S541" s="15"/>
      <c r="T541" s="15"/>
      <c r="U541" s="15"/>
      <c r="V541" s="15"/>
      <c r="W541" s="15"/>
      <c r="X541" s="15"/>
      <c r="Y541" s="75" t="s">
        <v>2737</v>
      </c>
      <c r="Z541" s="15"/>
      <c r="AA541" s="75" t="s">
        <v>2776</v>
      </c>
      <c r="AB541" s="15"/>
      <c r="AC541" s="76"/>
      <c r="AD541" s="76"/>
      <c r="AE541" s="76"/>
      <c r="AF541" s="76"/>
      <c r="AG541" s="76"/>
      <c r="AH541" s="76"/>
      <c r="AI541" s="76"/>
    </row>
    <row r="542" spans="1:35" ht="26.25" customHeight="1" x14ac:dyDescent="0.3">
      <c r="A542" s="15">
        <v>541</v>
      </c>
      <c r="B542" s="15" t="s">
        <v>2730</v>
      </c>
      <c r="C542" s="15" t="s">
        <v>2731</v>
      </c>
      <c r="D542" s="15" t="s">
        <v>3387</v>
      </c>
      <c r="E542" s="15" t="s">
        <v>3470</v>
      </c>
      <c r="F542" s="15"/>
      <c r="G542" s="15"/>
      <c r="H542" s="72" t="s">
        <v>7608</v>
      </c>
      <c r="I542" s="330">
        <v>364283</v>
      </c>
      <c r="J542" s="330">
        <v>1222915</v>
      </c>
      <c r="K542" s="15"/>
      <c r="L542" s="73" t="s">
        <v>107</v>
      </c>
      <c r="M542" s="15"/>
      <c r="N542" s="15"/>
      <c r="O542" s="15"/>
      <c r="P542" s="73" t="s">
        <v>3477</v>
      </c>
      <c r="Q542" s="73" t="s">
        <v>2735</v>
      </c>
      <c r="R542" s="73" t="s">
        <v>2736</v>
      </c>
      <c r="S542" s="15"/>
      <c r="T542" s="15"/>
      <c r="U542" s="15"/>
      <c r="V542" s="15"/>
      <c r="W542" s="15"/>
      <c r="X542" s="15"/>
      <c r="Y542" s="75" t="s">
        <v>2740</v>
      </c>
      <c r="Z542" s="15"/>
      <c r="AA542" s="75" t="s">
        <v>2754</v>
      </c>
      <c r="AB542" s="15"/>
      <c r="AC542" s="76"/>
      <c r="AD542" s="76"/>
      <c r="AE542" s="76"/>
      <c r="AF542" s="76"/>
      <c r="AG542" s="76"/>
      <c r="AH542" s="76"/>
      <c r="AI542" s="76"/>
    </row>
    <row r="543" spans="1:35" ht="26.25" customHeight="1" x14ac:dyDescent="0.3">
      <c r="A543" s="15">
        <v>542</v>
      </c>
      <c r="B543" s="15" t="s">
        <v>2730</v>
      </c>
      <c r="C543" s="15" t="s">
        <v>2731</v>
      </c>
      <c r="D543" s="15" t="s">
        <v>3387</v>
      </c>
      <c r="E543" s="15" t="s">
        <v>3470</v>
      </c>
      <c r="F543" s="15"/>
      <c r="G543" s="15"/>
      <c r="H543" s="72" t="s">
        <v>7609</v>
      </c>
      <c r="I543" s="330">
        <v>364404</v>
      </c>
      <c r="J543" s="330">
        <v>1222672</v>
      </c>
      <c r="K543" s="15"/>
      <c r="L543" s="73" t="s">
        <v>107</v>
      </c>
      <c r="M543" s="15"/>
      <c r="N543" s="15"/>
      <c r="O543" s="15"/>
      <c r="P543" s="73" t="s">
        <v>3478</v>
      </c>
      <c r="Q543" s="73" t="s">
        <v>2735</v>
      </c>
      <c r="R543" s="73" t="s">
        <v>3392</v>
      </c>
      <c r="S543" s="15"/>
      <c r="T543" s="15"/>
      <c r="U543" s="15"/>
      <c r="V543" s="15"/>
      <c r="W543" s="15"/>
      <c r="X543" s="15"/>
      <c r="Y543" s="75" t="s">
        <v>3013</v>
      </c>
      <c r="Z543" s="15"/>
      <c r="AA543" s="75" t="s">
        <v>2776</v>
      </c>
      <c r="AB543" s="15"/>
      <c r="AC543" s="76"/>
      <c r="AD543" s="76"/>
      <c r="AE543" s="76"/>
      <c r="AF543" s="76"/>
      <c r="AG543" s="76"/>
      <c r="AH543" s="76"/>
      <c r="AI543" s="76"/>
    </row>
    <row r="544" spans="1:35" ht="26.25" customHeight="1" x14ac:dyDescent="0.3">
      <c r="A544" s="15">
        <v>543</v>
      </c>
      <c r="B544" s="15" t="s">
        <v>2730</v>
      </c>
      <c r="C544" s="15" t="s">
        <v>2731</v>
      </c>
      <c r="D544" s="15" t="s">
        <v>3387</v>
      </c>
      <c r="E544" s="15" t="s">
        <v>3470</v>
      </c>
      <c r="F544" s="15"/>
      <c r="G544" s="15"/>
      <c r="H544" s="72" t="s">
        <v>7610</v>
      </c>
      <c r="I544" s="330">
        <v>364326</v>
      </c>
      <c r="J544" s="330">
        <v>1222590</v>
      </c>
      <c r="K544" s="15"/>
      <c r="L544" s="73" t="s">
        <v>107</v>
      </c>
      <c r="M544" s="15"/>
      <c r="N544" s="15"/>
      <c r="O544" s="15"/>
      <c r="P544" s="73" t="s">
        <v>3479</v>
      </c>
      <c r="Q544" s="73" t="s">
        <v>2735</v>
      </c>
      <c r="R544" s="73" t="s">
        <v>2767</v>
      </c>
      <c r="S544" s="15"/>
      <c r="T544" s="15"/>
      <c r="U544" s="15"/>
      <c r="V544" s="15"/>
      <c r="W544" s="15"/>
      <c r="X544" s="15"/>
      <c r="Y544" s="75" t="s">
        <v>2737</v>
      </c>
      <c r="Z544" s="15"/>
      <c r="AA544" s="75" t="s">
        <v>2776</v>
      </c>
      <c r="AB544" s="15"/>
      <c r="AC544" s="76"/>
      <c r="AD544" s="76"/>
      <c r="AE544" s="76"/>
      <c r="AF544" s="76"/>
      <c r="AG544" s="76"/>
      <c r="AH544" s="76"/>
      <c r="AI544" s="76"/>
    </row>
    <row r="545" spans="1:35" ht="26.25" customHeight="1" x14ac:dyDescent="0.3">
      <c r="A545" s="15">
        <v>544</v>
      </c>
      <c r="B545" s="15" t="s">
        <v>2730</v>
      </c>
      <c r="C545" s="15" t="s">
        <v>2731</v>
      </c>
      <c r="D545" s="15" t="s">
        <v>3387</v>
      </c>
      <c r="E545" s="15" t="s">
        <v>3470</v>
      </c>
      <c r="F545" s="15"/>
      <c r="G545" s="15"/>
      <c r="H545" s="72" t="s">
        <v>7611</v>
      </c>
      <c r="I545" s="330">
        <v>364252</v>
      </c>
      <c r="J545" s="330">
        <v>1222606</v>
      </c>
      <c r="K545" s="15"/>
      <c r="L545" s="73" t="s">
        <v>107</v>
      </c>
      <c r="M545" s="15"/>
      <c r="N545" s="15"/>
      <c r="O545" s="15"/>
      <c r="P545" s="73" t="s">
        <v>3480</v>
      </c>
      <c r="Q545" s="73" t="s">
        <v>2735</v>
      </c>
      <c r="R545" s="73" t="s">
        <v>2736</v>
      </c>
      <c r="S545" s="15"/>
      <c r="T545" s="15"/>
      <c r="U545" s="15"/>
      <c r="V545" s="15"/>
      <c r="W545" s="15"/>
      <c r="X545" s="15"/>
      <c r="Y545" s="75" t="s">
        <v>2737</v>
      </c>
      <c r="Z545" s="15"/>
      <c r="AA545" s="75" t="s">
        <v>2776</v>
      </c>
      <c r="AB545" s="15"/>
      <c r="AC545" s="76"/>
      <c r="AD545" s="76"/>
      <c r="AE545" s="76"/>
      <c r="AF545" s="76"/>
      <c r="AG545" s="76"/>
      <c r="AH545" s="76"/>
      <c r="AI545" s="76"/>
    </row>
    <row r="546" spans="1:35" ht="26.25" customHeight="1" x14ac:dyDescent="0.3">
      <c r="A546" s="15">
        <v>545</v>
      </c>
      <c r="B546" s="15" t="s">
        <v>2730</v>
      </c>
      <c r="C546" s="15" t="s">
        <v>2731</v>
      </c>
      <c r="D546" s="15" t="s">
        <v>3387</v>
      </c>
      <c r="E546" s="15" t="s">
        <v>3470</v>
      </c>
      <c r="F546" s="15"/>
      <c r="G546" s="15"/>
      <c r="H546" s="72" t="s">
        <v>7612</v>
      </c>
      <c r="I546" s="330">
        <v>364396</v>
      </c>
      <c r="J546" s="330">
        <v>1222710</v>
      </c>
      <c r="K546" s="15"/>
      <c r="L546" s="73" t="s">
        <v>351</v>
      </c>
      <c r="M546" s="15"/>
      <c r="N546" s="15"/>
      <c r="O546" s="15"/>
      <c r="P546" s="73" t="s">
        <v>3481</v>
      </c>
      <c r="Q546" s="80" t="s">
        <v>2750</v>
      </c>
      <c r="R546" s="73" t="s">
        <v>3482</v>
      </c>
      <c r="S546" s="15"/>
      <c r="T546" s="15"/>
      <c r="U546" s="15"/>
      <c r="V546" s="15"/>
      <c r="W546" s="15"/>
      <c r="X546" s="15"/>
      <c r="Y546" s="75" t="s">
        <v>2737</v>
      </c>
      <c r="Z546" s="15"/>
      <c r="AA546" s="75" t="s">
        <v>2776</v>
      </c>
      <c r="AB546" s="15"/>
      <c r="AC546" s="76"/>
      <c r="AD546" s="76"/>
      <c r="AE546" s="76"/>
      <c r="AF546" s="76"/>
      <c r="AG546" s="76"/>
      <c r="AH546" s="76"/>
      <c r="AI546" s="76"/>
    </row>
    <row r="547" spans="1:35" ht="26.25" customHeight="1" x14ac:dyDescent="0.3">
      <c r="A547" s="15">
        <v>546</v>
      </c>
      <c r="B547" s="15" t="s">
        <v>2730</v>
      </c>
      <c r="C547" s="15" t="s">
        <v>2731</v>
      </c>
      <c r="D547" s="15" t="s">
        <v>3387</v>
      </c>
      <c r="E547" s="15" t="s">
        <v>3470</v>
      </c>
      <c r="F547" s="15"/>
      <c r="G547" s="15"/>
      <c r="H547" s="72" t="s">
        <v>7613</v>
      </c>
      <c r="I547" s="330">
        <v>364352</v>
      </c>
      <c r="J547" s="330">
        <v>1222697</v>
      </c>
      <c r="K547" s="15"/>
      <c r="L547" s="78" t="s">
        <v>2761</v>
      </c>
      <c r="M547" s="15"/>
      <c r="N547" s="15"/>
      <c r="O547" s="15"/>
      <c r="P547" s="73" t="s">
        <v>3483</v>
      </c>
      <c r="Q547" s="73" t="s">
        <v>2735</v>
      </c>
      <c r="R547" s="74" t="s">
        <v>2736</v>
      </c>
      <c r="S547" s="15"/>
      <c r="T547" s="15"/>
      <c r="U547" s="15"/>
      <c r="V547" s="15"/>
      <c r="W547" s="15"/>
      <c r="X547" s="15"/>
      <c r="Y547" s="75" t="s">
        <v>2737</v>
      </c>
      <c r="Z547" s="15"/>
      <c r="AA547" s="75" t="s">
        <v>2754</v>
      </c>
      <c r="AB547" s="15"/>
      <c r="AC547" s="76"/>
      <c r="AD547" s="76"/>
      <c r="AE547" s="76"/>
      <c r="AF547" s="76"/>
      <c r="AG547" s="76"/>
      <c r="AH547" s="76"/>
      <c r="AI547" s="76"/>
    </row>
    <row r="548" spans="1:35" ht="26.25" customHeight="1" x14ac:dyDescent="0.3">
      <c r="A548" s="15">
        <v>547</v>
      </c>
      <c r="B548" s="15" t="s">
        <v>2730</v>
      </c>
      <c r="C548" s="15" t="s">
        <v>2731</v>
      </c>
      <c r="D548" s="15" t="s">
        <v>3387</v>
      </c>
      <c r="E548" s="15" t="s">
        <v>3484</v>
      </c>
      <c r="F548" s="15"/>
      <c r="G548" s="15"/>
      <c r="H548" s="72" t="s">
        <v>7614</v>
      </c>
      <c r="I548" s="330">
        <v>368235</v>
      </c>
      <c r="J548" s="330">
        <v>1226199</v>
      </c>
      <c r="K548" s="15"/>
      <c r="L548" s="78" t="s">
        <v>2761</v>
      </c>
      <c r="M548" s="15"/>
      <c r="N548" s="15"/>
      <c r="O548" s="15"/>
      <c r="P548" s="73" t="s">
        <v>3485</v>
      </c>
      <c r="Q548" s="80" t="s">
        <v>2750</v>
      </c>
      <c r="R548" s="73" t="s">
        <v>2838</v>
      </c>
      <c r="S548" s="15"/>
      <c r="T548" s="15"/>
      <c r="U548" s="15"/>
      <c r="V548" s="15"/>
      <c r="W548" s="15"/>
      <c r="X548" s="15"/>
      <c r="Y548" s="75" t="s">
        <v>2737</v>
      </c>
      <c r="Z548" s="15"/>
      <c r="AA548" s="75" t="s">
        <v>2754</v>
      </c>
      <c r="AB548" s="15"/>
      <c r="AC548" s="76"/>
      <c r="AD548" s="76"/>
      <c r="AE548" s="76"/>
      <c r="AF548" s="76"/>
      <c r="AG548" s="76"/>
      <c r="AH548" s="76"/>
      <c r="AI548" s="76"/>
    </row>
    <row r="549" spans="1:35" ht="26.25" customHeight="1" x14ac:dyDescent="0.3">
      <c r="A549" s="15">
        <v>548</v>
      </c>
      <c r="B549" s="15" t="s">
        <v>2730</v>
      </c>
      <c r="C549" s="15" t="s">
        <v>2731</v>
      </c>
      <c r="D549" s="15" t="s">
        <v>3387</v>
      </c>
      <c r="E549" s="15" t="s">
        <v>3484</v>
      </c>
      <c r="F549" s="15"/>
      <c r="G549" s="15"/>
      <c r="H549" s="72" t="s">
        <v>7615</v>
      </c>
      <c r="I549" s="330">
        <v>368336</v>
      </c>
      <c r="J549" s="330">
        <v>1226113</v>
      </c>
      <c r="K549" s="15"/>
      <c r="L549" s="78" t="s">
        <v>2761</v>
      </c>
      <c r="M549" s="15"/>
      <c r="N549" s="15"/>
      <c r="O549" s="15"/>
      <c r="P549" s="73" t="s">
        <v>3486</v>
      </c>
      <c r="Q549" s="80" t="s">
        <v>2750</v>
      </c>
      <c r="R549" s="73" t="s">
        <v>2812</v>
      </c>
      <c r="S549" s="15"/>
      <c r="T549" s="15"/>
      <c r="U549" s="15"/>
      <c r="V549" s="15"/>
      <c r="W549" s="15"/>
      <c r="X549" s="15"/>
      <c r="Y549" s="75" t="s">
        <v>2740</v>
      </c>
      <c r="Z549" s="15"/>
      <c r="AA549" s="75" t="s">
        <v>2754</v>
      </c>
      <c r="AB549" s="15"/>
      <c r="AC549" s="76"/>
      <c r="AD549" s="76"/>
      <c r="AE549" s="76"/>
      <c r="AF549" s="76"/>
      <c r="AG549" s="76"/>
      <c r="AH549" s="76"/>
      <c r="AI549" s="76"/>
    </row>
    <row r="550" spans="1:35" ht="26.25" customHeight="1" x14ac:dyDescent="0.3">
      <c r="A550" s="15">
        <v>549</v>
      </c>
      <c r="B550" s="15" t="s">
        <v>2730</v>
      </c>
      <c r="C550" s="15" t="s">
        <v>2731</v>
      </c>
      <c r="D550" s="15" t="s">
        <v>3387</v>
      </c>
      <c r="E550" s="15" t="s">
        <v>3484</v>
      </c>
      <c r="F550" s="15"/>
      <c r="G550" s="15"/>
      <c r="H550" s="72" t="s">
        <v>7616</v>
      </c>
      <c r="I550" s="330">
        <v>368534</v>
      </c>
      <c r="J550" s="330">
        <v>1225959</v>
      </c>
      <c r="K550" s="15"/>
      <c r="L550" s="78" t="s">
        <v>2761</v>
      </c>
      <c r="M550" s="15"/>
      <c r="N550" s="15"/>
      <c r="O550" s="15"/>
      <c r="P550" s="73" t="s">
        <v>3487</v>
      </c>
      <c r="Q550" s="80" t="s">
        <v>2750</v>
      </c>
      <c r="R550" s="73" t="s">
        <v>3488</v>
      </c>
      <c r="S550" s="15"/>
      <c r="T550" s="15"/>
      <c r="U550" s="15"/>
      <c r="V550" s="15"/>
      <c r="W550" s="15"/>
      <c r="X550" s="15"/>
      <c r="Y550" s="75" t="s">
        <v>2740</v>
      </c>
      <c r="Z550" s="15"/>
      <c r="AA550" s="75" t="s">
        <v>2754</v>
      </c>
      <c r="AB550" s="15"/>
      <c r="AC550" s="76"/>
      <c r="AD550" s="76"/>
      <c r="AE550" s="76"/>
      <c r="AF550" s="76"/>
      <c r="AG550" s="76"/>
      <c r="AH550" s="76"/>
      <c r="AI550" s="76"/>
    </row>
    <row r="551" spans="1:35" ht="26.25" customHeight="1" x14ac:dyDescent="0.3">
      <c r="A551" s="15">
        <v>550</v>
      </c>
      <c r="B551" s="15" t="s">
        <v>2730</v>
      </c>
      <c r="C551" s="15" t="s">
        <v>2731</v>
      </c>
      <c r="D551" s="15" t="s">
        <v>3387</v>
      </c>
      <c r="E551" s="15" t="s">
        <v>3484</v>
      </c>
      <c r="F551" s="15"/>
      <c r="G551" s="15"/>
      <c r="H551" s="72" t="s">
        <v>7617</v>
      </c>
      <c r="I551" s="330">
        <v>368685</v>
      </c>
      <c r="J551" s="330">
        <v>1226003</v>
      </c>
      <c r="K551" s="15"/>
      <c r="L551" s="78" t="s">
        <v>2761</v>
      </c>
      <c r="M551" s="15"/>
      <c r="N551" s="15"/>
      <c r="O551" s="15"/>
      <c r="P551" s="73" t="s">
        <v>3489</v>
      </c>
      <c r="Q551" s="80" t="s">
        <v>2750</v>
      </c>
      <c r="R551" s="73" t="s">
        <v>3276</v>
      </c>
      <c r="S551" s="15"/>
      <c r="T551" s="15"/>
      <c r="U551" s="15"/>
      <c r="V551" s="15"/>
      <c r="W551" s="15"/>
      <c r="X551" s="15"/>
      <c r="Y551" s="75" t="s">
        <v>2740</v>
      </c>
      <c r="Z551" s="15"/>
      <c r="AA551" s="75" t="s">
        <v>2754</v>
      </c>
      <c r="AB551" s="15"/>
      <c r="AC551" s="76"/>
      <c r="AD551" s="76"/>
      <c r="AE551" s="76"/>
      <c r="AF551" s="76"/>
      <c r="AG551" s="76"/>
      <c r="AH551" s="76"/>
      <c r="AI551" s="76"/>
    </row>
    <row r="552" spans="1:35" ht="26.25" customHeight="1" x14ac:dyDescent="0.3">
      <c r="A552" s="15">
        <v>551</v>
      </c>
      <c r="B552" s="15" t="s">
        <v>2730</v>
      </c>
      <c r="C552" s="15" t="s">
        <v>2731</v>
      </c>
      <c r="D552" s="15" t="s">
        <v>3387</v>
      </c>
      <c r="E552" s="15" t="s">
        <v>3484</v>
      </c>
      <c r="F552" s="15"/>
      <c r="G552" s="15"/>
      <c r="H552" s="72" t="s">
        <v>7618</v>
      </c>
      <c r="I552" s="330">
        <v>368068</v>
      </c>
      <c r="J552" s="330">
        <v>1226335</v>
      </c>
      <c r="K552" s="15"/>
      <c r="L552" s="73" t="s">
        <v>107</v>
      </c>
      <c r="M552" s="15"/>
      <c r="N552" s="15"/>
      <c r="O552" s="15"/>
      <c r="P552" s="73" t="s">
        <v>3490</v>
      </c>
      <c r="Q552" s="73" t="s">
        <v>2735</v>
      </c>
      <c r="R552" s="73" t="s">
        <v>2736</v>
      </c>
      <c r="S552" s="15"/>
      <c r="T552" s="15"/>
      <c r="U552" s="15"/>
      <c r="V552" s="15"/>
      <c r="W552" s="15"/>
      <c r="X552" s="15"/>
      <c r="Y552" s="75" t="s">
        <v>2737</v>
      </c>
      <c r="Z552" s="15"/>
      <c r="AA552" s="75" t="s">
        <v>2776</v>
      </c>
      <c r="AB552" s="15"/>
      <c r="AC552" s="76"/>
      <c r="AD552" s="76"/>
      <c r="AE552" s="76"/>
      <c r="AF552" s="76"/>
      <c r="AG552" s="76"/>
      <c r="AH552" s="76"/>
      <c r="AI552" s="76"/>
    </row>
    <row r="553" spans="1:35" ht="26.25" customHeight="1" x14ac:dyDescent="0.3">
      <c r="A553" s="15">
        <v>552</v>
      </c>
      <c r="B553" s="15" t="s">
        <v>2730</v>
      </c>
      <c r="C553" s="15" t="s">
        <v>2731</v>
      </c>
      <c r="D553" s="15" t="s">
        <v>3387</v>
      </c>
      <c r="E553" s="15" t="s">
        <v>3484</v>
      </c>
      <c r="F553" s="15"/>
      <c r="G553" s="15"/>
      <c r="H553" s="72" t="s">
        <v>7619</v>
      </c>
      <c r="I553" s="330">
        <v>368022</v>
      </c>
      <c r="J553" s="330">
        <v>1226376</v>
      </c>
      <c r="K553" s="15"/>
      <c r="L553" s="73" t="s">
        <v>107</v>
      </c>
      <c r="M553" s="15"/>
      <c r="N553" s="15"/>
      <c r="O553" s="15"/>
      <c r="P553" s="79" t="s">
        <v>3491</v>
      </c>
      <c r="Q553" s="73" t="s">
        <v>2735</v>
      </c>
      <c r="R553" s="73" t="s">
        <v>2736</v>
      </c>
      <c r="S553" s="15"/>
      <c r="T553" s="15"/>
      <c r="U553" s="15"/>
      <c r="V553" s="15"/>
      <c r="W553" s="15"/>
      <c r="X553" s="15"/>
      <c r="Y553" s="75" t="s">
        <v>2737</v>
      </c>
      <c r="Z553" s="15"/>
      <c r="AA553" s="75" t="s">
        <v>2776</v>
      </c>
      <c r="AB553" s="15"/>
      <c r="AC553" s="76"/>
      <c r="AD553" s="76"/>
      <c r="AE553" s="76"/>
      <c r="AF553" s="76"/>
      <c r="AG553" s="76"/>
      <c r="AH553" s="76"/>
      <c r="AI553" s="76"/>
    </row>
    <row r="554" spans="1:35" ht="26.25" customHeight="1" x14ac:dyDescent="0.3">
      <c r="A554" s="15">
        <v>553</v>
      </c>
      <c r="B554" s="15" t="s">
        <v>2730</v>
      </c>
      <c r="C554" s="15" t="s">
        <v>2731</v>
      </c>
      <c r="D554" s="15" t="s">
        <v>3387</v>
      </c>
      <c r="E554" s="15" t="s">
        <v>3484</v>
      </c>
      <c r="F554" s="15"/>
      <c r="G554" s="15"/>
      <c r="H554" s="72" t="s">
        <v>7620</v>
      </c>
      <c r="I554" s="330">
        <v>367606</v>
      </c>
      <c r="J554" s="330">
        <v>1226681</v>
      </c>
      <c r="K554" s="15"/>
      <c r="L554" s="73" t="s">
        <v>107</v>
      </c>
      <c r="M554" s="15"/>
      <c r="N554" s="15"/>
      <c r="O554" s="15"/>
      <c r="P554" s="73" t="s">
        <v>3492</v>
      </c>
      <c r="Q554" s="73" t="s">
        <v>2735</v>
      </c>
      <c r="R554" s="73" t="s">
        <v>2736</v>
      </c>
      <c r="S554" s="15"/>
      <c r="T554" s="15"/>
      <c r="U554" s="15"/>
      <c r="V554" s="15"/>
      <c r="W554" s="15"/>
      <c r="X554" s="15"/>
      <c r="Y554" s="75" t="s">
        <v>2740</v>
      </c>
      <c r="Z554" s="15"/>
      <c r="AA554" s="75" t="s">
        <v>2776</v>
      </c>
      <c r="AB554" s="15"/>
      <c r="AC554" s="76"/>
      <c r="AD554" s="76"/>
      <c r="AE554" s="76"/>
      <c r="AF554" s="76"/>
      <c r="AG554" s="76"/>
      <c r="AH554" s="76"/>
      <c r="AI554" s="76"/>
    </row>
    <row r="555" spans="1:35" ht="26.25" customHeight="1" x14ac:dyDescent="0.3">
      <c r="A555" s="15">
        <v>554</v>
      </c>
      <c r="B555" s="15" t="s">
        <v>2730</v>
      </c>
      <c r="C555" s="15" t="s">
        <v>2731</v>
      </c>
      <c r="D555" s="15" t="s">
        <v>3387</v>
      </c>
      <c r="E555" s="15" t="s">
        <v>3484</v>
      </c>
      <c r="F555" s="15"/>
      <c r="G555" s="15"/>
      <c r="H555" s="72" t="s">
        <v>7621</v>
      </c>
      <c r="I555" s="330">
        <v>367623</v>
      </c>
      <c r="J555" s="330">
        <v>1226570</v>
      </c>
      <c r="K555" s="15"/>
      <c r="L555" s="73" t="s">
        <v>107</v>
      </c>
      <c r="M555" s="15"/>
      <c r="N555" s="15"/>
      <c r="O555" s="15"/>
      <c r="P555" s="73" t="s">
        <v>3493</v>
      </c>
      <c r="Q555" s="73" t="s">
        <v>2735</v>
      </c>
      <c r="R555" s="73" t="s">
        <v>2767</v>
      </c>
      <c r="S555" s="15"/>
      <c r="T555" s="15"/>
      <c r="U555" s="15"/>
      <c r="V555" s="15"/>
      <c r="W555" s="15"/>
      <c r="X555" s="15"/>
      <c r="Y555" s="75" t="s">
        <v>2737</v>
      </c>
      <c r="Z555" s="15"/>
      <c r="AA555" s="75" t="s">
        <v>2776</v>
      </c>
      <c r="AB555" s="15"/>
      <c r="AC555" s="76"/>
      <c r="AD555" s="76"/>
      <c r="AE555" s="76"/>
      <c r="AF555" s="76"/>
      <c r="AG555" s="76"/>
      <c r="AH555" s="76"/>
      <c r="AI555" s="76"/>
    </row>
    <row r="556" spans="1:35" ht="26.25" customHeight="1" x14ac:dyDescent="0.3">
      <c r="A556" s="15">
        <v>555</v>
      </c>
      <c r="B556" s="15" t="s">
        <v>2730</v>
      </c>
      <c r="C556" s="15" t="s">
        <v>2731</v>
      </c>
      <c r="D556" s="15" t="s">
        <v>3387</v>
      </c>
      <c r="E556" s="15" t="s">
        <v>3484</v>
      </c>
      <c r="F556" s="15"/>
      <c r="G556" s="15"/>
      <c r="H556" s="72" t="s">
        <v>7622</v>
      </c>
      <c r="I556" s="330">
        <v>367556</v>
      </c>
      <c r="J556" s="330">
        <v>1226672</v>
      </c>
      <c r="K556" s="15"/>
      <c r="L556" s="73" t="s">
        <v>440</v>
      </c>
      <c r="M556" s="15"/>
      <c r="N556" s="15"/>
      <c r="O556" s="15"/>
      <c r="P556" s="73" t="s">
        <v>3494</v>
      </c>
      <c r="Q556" s="73" t="s">
        <v>2735</v>
      </c>
      <c r="R556" s="73" t="s">
        <v>3495</v>
      </c>
      <c r="S556" s="15"/>
      <c r="T556" s="15"/>
      <c r="U556" s="15"/>
      <c r="V556" s="15"/>
      <c r="W556" s="15"/>
      <c r="X556" s="15"/>
      <c r="Y556" s="75" t="s">
        <v>2737</v>
      </c>
      <c r="Z556" s="15"/>
      <c r="AA556" s="75" t="s">
        <v>2759</v>
      </c>
      <c r="AB556" s="15"/>
      <c r="AC556" s="76"/>
      <c r="AD556" s="76"/>
      <c r="AE556" s="76"/>
      <c r="AF556" s="76"/>
      <c r="AG556" s="76"/>
      <c r="AH556" s="76"/>
      <c r="AI556" s="76"/>
    </row>
    <row r="557" spans="1:35" ht="26.25" customHeight="1" x14ac:dyDescent="0.3">
      <c r="A557" s="15">
        <v>556</v>
      </c>
      <c r="B557" s="15" t="s">
        <v>2730</v>
      </c>
      <c r="C557" s="15" t="s">
        <v>2731</v>
      </c>
      <c r="D557" s="15" t="s">
        <v>3387</v>
      </c>
      <c r="E557" s="15" t="s">
        <v>2726</v>
      </c>
      <c r="F557" s="15"/>
      <c r="G557" s="15"/>
      <c r="H557" s="72" t="s">
        <v>7623</v>
      </c>
      <c r="I557" s="330">
        <v>368428</v>
      </c>
      <c r="J557" s="330">
        <v>1223999</v>
      </c>
      <c r="K557" s="15"/>
      <c r="L557" s="73" t="s">
        <v>440</v>
      </c>
      <c r="M557" s="15"/>
      <c r="N557" s="15"/>
      <c r="O557" s="15"/>
      <c r="P557" s="73" t="s">
        <v>3496</v>
      </c>
      <c r="Q557" s="73" t="s">
        <v>2735</v>
      </c>
      <c r="R557" s="73" t="s">
        <v>2747</v>
      </c>
      <c r="S557" s="15"/>
      <c r="T557" s="15"/>
      <c r="U557" s="15"/>
      <c r="V557" s="15"/>
      <c r="W557" s="15"/>
      <c r="X557" s="15"/>
      <c r="Y557" s="75" t="s">
        <v>2737</v>
      </c>
      <c r="Z557" s="15"/>
      <c r="AA557" s="75" t="s">
        <v>2738</v>
      </c>
      <c r="AB557" s="15"/>
      <c r="AC557" s="76"/>
      <c r="AD557" s="76"/>
      <c r="AE557" s="76"/>
      <c r="AF557" s="76"/>
      <c r="AG557" s="76"/>
      <c r="AH557" s="76"/>
      <c r="AI557" s="76"/>
    </row>
    <row r="558" spans="1:35" ht="26.25" customHeight="1" x14ac:dyDescent="0.3">
      <c r="A558" s="15">
        <v>557</v>
      </c>
      <c r="B558" s="15" t="s">
        <v>2730</v>
      </c>
      <c r="C558" s="15" t="s">
        <v>2731</v>
      </c>
      <c r="D558" s="15" t="s">
        <v>3387</v>
      </c>
      <c r="E558" s="15" t="s">
        <v>2726</v>
      </c>
      <c r="F558" s="15"/>
      <c r="G558" s="15"/>
      <c r="H558" s="72" t="s">
        <v>7624</v>
      </c>
      <c r="I558" s="330">
        <v>368282</v>
      </c>
      <c r="J558" s="330">
        <v>1224029</v>
      </c>
      <c r="K558" s="15"/>
      <c r="L558" s="78" t="s">
        <v>2761</v>
      </c>
      <c r="M558" s="15"/>
      <c r="N558" s="15"/>
      <c r="O558" s="15"/>
      <c r="P558" s="73" t="s">
        <v>3497</v>
      </c>
      <c r="Q558" s="73" t="s">
        <v>2735</v>
      </c>
      <c r="R558" s="73" t="s">
        <v>2736</v>
      </c>
      <c r="S558" s="15"/>
      <c r="T558" s="15"/>
      <c r="U558" s="15"/>
      <c r="V558" s="15"/>
      <c r="W558" s="15"/>
      <c r="X558" s="15"/>
      <c r="Y558" s="75" t="s">
        <v>3013</v>
      </c>
      <c r="Z558" s="15"/>
      <c r="AA558" s="75" t="s">
        <v>2776</v>
      </c>
      <c r="AB558" s="15"/>
      <c r="AC558" s="76"/>
      <c r="AD558" s="76"/>
      <c r="AE558" s="76"/>
      <c r="AF558" s="76"/>
      <c r="AG558" s="76"/>
      <c r="AH558" s="76"/>
      <c r="AI558" s="76"/>
    </row>
    <row r="559" spans="1:35" ht="26.25" customHeight="1" x14ac:dyDescent="0.3">
      <c r="A559" s="15">
        <v>558</v>
      </c>
      <c r="B559" s="15" t="s">
        <v>2730</v>
      </c>
      <c r="C559" s="15" t="s">
        <v>2731</v>
      </c>
      <c r="D559" s="15" t="s">
        <v>3387</v>
      </c>
      <c r="E559" s="15" t="s">
        <v>2726</v>
      </c>
      <c r="F559" s="15"/>
      <c r="G559" s="15"/>
      <c r="H559" s="72" t="s">
        <v>7625</v>
      </c>
      <c r="I559" s="330">
        <v>368368</v>
      </c>
      <c r="J559" s="330">
        <v>1223855</v>
      </c>
      <c r="K559" s="15"/>
      <c r="L559" s="78" t="s">
        <v>2761</v>
      </c>
      <c r="M559" s="15"/>
      <c r="N559" s="15"/>
      <c r="O559" s="15"/>
      <c r="P559" s="73" t="s">
        <v>3498</v>
      </c>
      <c r="Q559" s="80" t="s">
        <v>2750</v>
      </c>
      <c r="R559" s="73" t="s">
        <v>2812</v>
      </c>
      <c r="S559" s="15"/>
      <c r="T559" s="15"/>
      <c r="U559" s="15"/>
      <c r="V559" s="15"/>
      <c r="W559" s="15"/>
      <c r="X559" s="15"/>
      <c r="Y559" s="75" t="s">
        <v>2740</v>
      </c>
      <c r="Z559" s="15"/>
      <c r="AA559" s="75" t="s">
        <v>3499</v>
      </c>
      <c r="AB559" s="15"/>
      <c r="AC559" s="76"/>
      <c r="AD559" s="76"/>
      <c r="AE559" s="76"/>
      <c r="AF559" s="76"/>
      <c r="AG559" s="76"/>
      <c r="AH559" s="76"/>
      <c r="AI559" s="76"/>
    </row>
    <row r="560" spans="1:35" ht="26.25" customHeight="1" x14ac:dyDescent="0.3">
      <c r="A560" s="15">
        <v>559</v>
      </c>
      <c r="B560" s="15" t="s">
        <v>2730</v>
      </c>
      <c r="C560" s="15" t="s">
        <v>2731</v>
      </c>
      <c r="D560" s="15" t="s">
        <v>3387</v>
      </c>
      <c r="E560" s="15" t="s">
        <v>2726</v>
      </c>
      <c r="F560" s="15"/>
      <c r="G560" s="15"/>
      <c r="H560" s="72" t="s">
        <v>7626</v>
      </c>
      <c r="I560" s="330">
        <v>368379</v>
      </c>
      <c r="J560" s="330">
        <v>1223824</v>
      </c>
      <c r="K560" s="15"/>
      <c r="L560" s="78" t="s">
        <v>2761</v>
      </c>
      <c r="M560" s="15"/>
      <c r="N560" s="15"/>
      <c r="O560" s="15"/>
      <c r="P560" s="73" t="s">
        <v>3500</v>
      </c>
      <c r="Q560" s="73" t="s">
        <v>2735</v>
      </c>
      <c r="R560" s="73" t="s">
        <v>2736</v>
      </c>
      <c r="S560" s="15"/>
      <c r="T560" s="15"/>
      <c r="U560" s="15"/>
      <c r="V560" s="15"/>
      <c r="W560" s="15"/>
      <c r="X560" s="15"/>
      <c r="Y560" s="75" t="s">
        <v>2740</v>
      </c>
      <c r="Z560" s="15"/>
      <c r="AA560" s="75" t="s">
        <v>2754</v>
      </c>
      <c r="AB560" s="15"/>
      <c r="AC560" s="76"/>
      <c r="AD560" s="76"/>
      <c r="AE560" s="76"/>
      <c r="AF560" s="76"/>
      <c r="AG560" s="76"/>
      <c r="AH560" s="76"/>
      <c r="AI560" s="76"/>
    </row>
    <row r="561" spans="1:35" ht="26.25" customHeight="1" x14ac:dyDescent="0.3">
      <c r="A561" s="15">
        <v>560</v>
      </c>
      <c r="B561" s="15" t="s">
        <v>2730</v>
      </c>
      <c r="C561" s="15" t="s">
        <v>3501</v>
      </c>
      <c r="D561" s="15" t="s">
        <v>3502</v>
      </c>
      <c r="E561" s="15" t="s">
        <v>3503</v>
      </c>
      <c r="F561" s="15"/>
      <c r="G561" s="15"/>
      <c r="H561" s="72" t="s">
        <v>7627</v>
      </c>
      <c r="I561" s="336">
        <v>346451</v>
      </c>
      <c r="J561" s="336">
        <v>1237037</v>
      </c>
      <c r="K561" s="15"/>
      <c r="L561" s="137" t="s">
        <v>107</v>
      </c>
      <c r="M561" s="15"/>
      <c r="N561" s="15"/>
      <c r="O561" s="15"/>
      <c r="P561" s="137" t="s">
        <v>3504</v>
      </c>
      <c r="Q561" s="137" t="s">
        <v>2735</v>
      </c>
      <c r="R561" s="70" t="s">
        <v>3284</v>
      </c>
      <c r="S561" s="15"/>
      <c r="T561" s="15"/>
      <c r="U561" s="15"/>
      <c r="V561" s="15"/>
      <c r="W561" s="15"/>
      <c r="X561" s="15"/>
      <c r="Y561" s="137" t="s">
        <v>2740</v>
      </c>
      <c r="Z561" s="15"/>
      <c r="AA561" s="137" t="s">
        <v>2776</v>
      </c>
      <c r="AB561" s="15"/>
      <c r="AC561" s="76"/>
      <c r="AD561" s="76"/>
      <c r="AE561" s="76"/>
      <c r="AF561" s="76"/>
      <c r="AG561" s="76"/>
      <c r="AH561" s="76"/>
      <c r="AI561" s="76"/>
    </row>
    <row r="562" spans="1:35" ht="26.25" customHeight="1" x14ac:dyDescent="0.3">
      <c r="A562" s="15">
        <v>561</v>
      </c>
      <c r="B562" s="15" t="s">
        <v>2730</v>
      </c>
      <c r="C562" s="15" t="s">
        <v>3501</v>
      </c>
      <c r="D562" s="15" t="s">
        <v>3502</v>
      </c>
      <c r="E562" s="15" t="s">
        <v>3503</v>
      </c>
      <c r="F562" s="15"/>
      <c r="G562" s="15"/>
      <c r="H562" s="72" t="s">
        <v>7628</v>
      </c>
      <c r="I562" s="336">
        <v>346391</v>
      </c>
      <c r="J562" s="336">
        <v>1236973</v>
      </c>
      <c r="K562" s="15"/>
      <c r="L562" s="137" t="s">
        <v>440</v>
      </c>
      <c r="M562" s="15"/>
      <c r="N562" s="15"/>
      <c r="O562" s="15"/>
      <c r="P562" s="137" t="s">
        <v>3505</v>
      </c>
      <c r="Q562" s="137" t="s">
        <v>2735</v>
      </c>
      <c r="R562" s="70" t="s">
        <v>3256</v>
      </c>
      <c r="S562" s="15"/>
      <c r="T562" s="15"/>
      <c r="U562" s="15"/>
      <c r="V562" s="15"/>
      <c r="W562" s="15"/>
      <c r="X562" s="15"/>
      <c r="Y562" s="137" t="s">
        <v>2740</v>
      </c>
      <c r="Z562" s="15"/>
      <c r="AA562" s="137" t="s">
        <v>2738</v>
      </c>
      <c r="AB562" s="15"/>
      <c r="AC562" s="76"/>
      <c r="AD562" s="76"/>
      <c r="AE562" s="76"/>
      <c r="AF562" s="76"/>
      <c r="AG562" s="76"/>
      <c r="AH562" s="76"/>
      <c r="AI562" s="76"/>
    </row>
    <row r="563" spans="1:35" ht="26.25" customHeight="1" x14ac:dyDescent="0.3">
      <c r="A563" s="15">
        <v>562</v>
      </c>
      <c r="B563" s="15" t="s">
        <v>2730</v>
      </c>
      <c r="C563" s="15" t="s">
        <v>3501</v>
      </c>
      <c r="D563" s="15" t="s">
        <v>3502</v>
      </c>
      <c r="E563" s="15" t="s">
        <v>3503</v>
      </c>
      <c r="F563" s="15"/>
      <c r="G563" s="15"/>
      <c r="H563" s="72" t="s">
        <v>7629</v>
      </c>
      <c r="I563" s="336">
        <v>346189</v>
      </c>
      <c r="J563" s="336">
        <v>1236879</v>
      </c>
      <c r="K563" s="15"/>
      <c r="L563" s="137" t="s">
        <v>440</v>
      </c>
      <c r="M563" s="15"/>
      <c r="N563" s="15"/>
      <c r="O563" s="15"/>
      <c r="P563" s="137" t="s">
        <v>3506</v>
      </c>
      <c r="Q563" s="137" t="s">
        <v>2735</v>
      </c>
      <c r="R563" s="70" t="s">
        <v>3256</v>
      </c>
      <c r="S563" s="15"/>
      <c r="T563" s="15"/>
      <c r="U563" s="15"/>
      <c r="V563" s="15"/>
      <c r="W563" s="15"/>
      <c r="X563" s="15"/>
      <c r="Y563" s="137" t="s">
        <v>2740</v>
      </c>
      <c r="Z563" s="15"/>
      <c r="AA563" s="137" t="s">
        <v>2738</v>
      </c>
      <c r="AB563" s="15"/>
      <c r="AC563" s="76"/>
      <c r="AD563" s="76"/>
      <c r="AE563" s="76"/>
      <c r="AF563" s="76"/>
      <c r="AG563" s="76"/>
      <c r="AH563" s="76"/>
      <c r="AI563" s="76"/>
    </row>
    <row r="564" spans="1:35" ht="26.25" customHeight="1" x14ac:dyDescent="0.3">
      <c r="A564" s="15">
        <v>563</v>
      </c>
      <c r="B564" s="15" t="s">
        <v>2730</v>
      </c>
      <c r="C564" s="15" t="s">
        <v>3501</v>
      </c>
      <c r="D564" s="15" t="s">
        <v>3502</v>
      </c>
      <c r="E564" s="15" t="s">
        <v>3503</v>
      </c>
      <c r="F564" s="15"/>
      <c r="G564" s="15"/>
      <c r="H564" s="72" t="s">
        <v>7630</v>
      </c>
      <c r="I564" s="336">
        <v>346249</v>
      </c>
      <c r="J564" s="336">
        <v>1236956</v>
      </c>
      <c r="K564" s="15"/>
      <c r="L564" s="137" t="s">
        <v>440</v>
      </c>
      <c r="M564" s="15"/>
      <c r="N564" s="15"/>
      <c r="O564" s="15"/>
      <c r="P564" s="137" t="s">
        <v>3507</v>
      </c>
      <c r="Q564" s="137" t="s">
        <v>2735</v>
      </c>
      <c r="R564" s="70" t="s">
        <v>3254</v>
      </c>
      <c r="S564" s="15"/>
      <c r="T564" s="15"/>
      <c r="U564" s="15"/>
      <c r="V564" s="15"/>
      <c r="W564" s="15"/>
      <c r="X564" s="15"/>
      <c r="Y564" s="137" t="s">
        <v>2740</v>
      </c>
      <c r="Z564" s="15"/>
      <c r="AA564" s="137" t="s">
        <v>2738</v>
      </c>
      <c r="AB564" s="15"/>
      <c r="AC564" s="76"/>
      <c r="AD564" s="76"/>
      <c r="AE564" s="76"/>
      <c r="AF564" s="76"/>
      <c r="AG564" s="76"/>
      <c r="AH564" s="76"/>
      <c r="AI564" s="76"/>
    </row>
    <row r="565" spans="1:35" ht="26.25" customHeight="1" x14ac:dyDescent="0.3">
      <c r="A565" s="15">
        <v>564</v>
      </c>
      <c r="B565" s="15" t="s">
        <v>2730</v>
      </c>
      <c r="C565" s="15" t="s">
        <v>3501</v>
      </c>
      <c r="D565" s="15" t="s">
        <v>3502</v>
      </c>
      <c r="E565" s="15" t="s">
        <v>3503</v>
      </c>
      <c r="F565" s="15"/>
      <c r="G565" s="15"/>
      <c r="H565" s="72" t="s">
        <v>7631</v>
      </c>
      <c r="I565" s="336">
        <v>346138</v>
      </c>
      <c r="J565" s="336">
        <v>1237194</v>
      </c>
      <c r="K565" s="15"/>
      <c r="L565" s="137" t="s">
        <v>107</v>
      </c>
      <c r="M565" s="15"/>
      <c r="N565" s="15"/>
      <c r="O565" s="15"/>
      <c r="P565" s="137" t="s">
        <v>3508</v>
      </c>
      <c r="Q565" s="137" t="s">
        <v>2735</v>
      </c>
      <c r="R565" s="70" t="s">
        <v>3284</v>
      </c>
      <c r="S565" s="15"/>
      <c r="T565" s="15"/>
      <c r="U565" s="15"/>
      <c r="V565" s="15"/>
      <c r="W565" s="15"/>
      <c r="X565" s="15"/>
      <c r="Y565" s="137" t="s">
        <v>2740</v>
      </c>
      <c r="Z565" s="15"/>
      <c r="AA565" s="137" t="s">
        <v>2776</v>
      </c>
      <c r="AB565" s="15"/>
      <c r="AC565" s="76"/>
      <c r="AD565" s="76"/>
      <c r="AE565" s="76"/>
      <c r="AF565" s="76"/>
      <c r="AG565" s="76"/>
      <c r="AH565" s="76"/>
      <c r="AI565" s="76"/>
    </row>
    <row r="566" spans="1:35" ht="26.25" customHeight="1" x14ac:dyDescent="0.3">
      <c r="A566" s="15">
        <v>565</v>
      </c>
      <c r="B566" s="15" t="s">
        <v>2730</v>
      </c>
      <c r="C566" s="15" t="s">
        <v>3501</v>
      </c>
      <c r="D566" s="15" t="s">
        <v>3502</v>
      </c>
      <c r="E566" s="15" t="s">
        <v>3503</v>
      </c>
      <c r="F566" s="15"/>
      <c r="G566" s="15"/>
      <c r="H566" s="72" t="s">
        <v>7632</v>
      </c>
      <c r="I566" s="336">
        <v>345649</v>
      </c>
      <c r="J566" s="336">
        <v>1237212</v>
      </c>
      <c r="K566" s="15"/>
      <c r="L566" s="137" t="s">
        <v>107</v>
      </c>
      <c r="M566" s="15"/>
      <c r="N566" s="15"/>
      <c r="O566" s="15"/>
      <c r="P566" s="137" t="s">
        <v>3509</v>
      </c>
      <c r="Q566" s="137" t="s">
        <v>2735</v>
      </c>
      <c r="R566" s="70" t="s">
        <v>3254</v>
      </c>
      <c r="S566" s="15"/>
      <c r="T566" s="15"/>
      <c r="U566" s="15"/>
      <c r="V566" s="15"/>
      <c r="W566" s="15"/>
      <c r="X566" s="15"/>
      <c r="Y566" s="137" t="s">
        <v>2740</v>
      </c>
      <c r="Z566" s="15"/>
      <c r="AA566" s="137" t="s">
        <v>2776</v>
      </c>
      <c r="AB566" s="15"/>
      <c r="AC566" s="76"/>
      <c r="AD566" s="76"/>
      <c r="AE566" s="76"/>
      <c r="AF566" s="76"/>
      <c r="AG566" s="76"/>
      <c r="AH566" s="76"/>
      <c r="AI566" s="76"/>
    </row>
    <row r="567" spans="1:35" ht="26.25" customHeight="1" x14ac:dyDescent="0.3">
      <c r="A567" s="15">
        <v>566</v>
      </c>
      <c r="B567" s="15" t="s">
        <v>2730</v>
      </c>
      <c r="C567" s="15" t="s">
        <v>3501</v>
      </c>
      <c r="D567" s="15" t="s">
        <v>3502</v>
      </c>
      <c r="E567" s="15" t="s">
        <v>3503</v>
      </c>
      <c r="F567" s="15"/>
      <c r="G567" s="15"/>
      <c r="H567" s="72" t="s">
        <v>7633</v>
      </c>
      <c r="I567" s="336">
        <v>344312</v>
      </c>
      <c r="J567" s="336">
        <v>1237792</v>
      </c>
      <c r="K567" s="15"/>
      <c r="L567" s="137" t="s">
        <v>107</v>
      </c>
      <c r="M567" s="15"/>
      <c r="N567" s="15"/>
      <c r="O567" s="15"/>
      <c r="P567" s="137" t="s">
        <v>3510</v>
      </c>
      <c r="Q567" s="137" t="s">
        <v>2735</v>
      </c>
      <c r="R567" s="70" t="s">
        <v>3254</v>
      </c>
      <c r="S567" s="15"/>
      <c r="T567" s="15"/>
      <c r="U567" s="15"/>
      <c r="V567" s="15"/>
      <c r="W567" s="15"/>
      <c r="X567" s="15"/>
      <c r="Y567" s="137" t="s">
        <v>2740</v>
      </c>
      <c r="Z567" s="15"/>
      <c r="AA567" s="137" t="s">
        <v>2776</v>
      </c>
      <c r="AB567" s="15"/>
      <c r="AC567" s="76"/>
      <c r="AD567" s="76"/>
      <c r="AE567" s="76"/>
      <c r="AF567" s="76"/>
      <c r="AG567" s="76"/>
      <c r="AH567" s="76"/>
      <c r="AI567" s="76"/>
    </row>
    <row r="568" spans="1:35" ht="26.25" customHeight="1" x14ac:dyDescent="0.3">
      <c r="A568" s="15">
        <v>567</v>
      </c>
      <c r="B568" s="15" t="s">
        <v>2730</v>
      </c>
      <c r="C568" s="15" t="s">
        <v>3501</v>
      </c>
      <c r="D568" s="15" t="s">
        <v>3502</v>
      </c>
      <c r="E568" s="15" t="s">
        <v>3503</v>
      </c>
      <c r="F568" s="15"/>
      <c r="G568" s="15"/>
      <c r="H568" s="72" t="s">
        <v>7634</v>
      </c>
      <c r="I568" s="336">
        <v>343439</v>
      </c>
      <c r="J568" s="336">
        <v>1237819</v>
      </c>
      <c r="K568" s="15"/>
      <c r="L568" s="137" t="s">
        <v>107</v>
      </c>
      <c r="M568" s="15"/>
      <c r="N568" s="15"/>
      <c r="O568" s="15"/>
      <c r="P568" s="137" t="s">
        <v>3511</v>
      </c>
      <c r="Q568" s="137" t="s">
        <v>2735</v>
      </c>
      <c r="R568" s="70" t="s">
        <v>3254</v>
      </c>
      <c r="S568" s="15"/>
      <c r="T568" s="15"/>
      <c r="U568" s="15"/>
      <c r="V568" s="15"/>
      <c r="W568" s="15"/>
      <c r="X568" s="15"/>
      <c r="Y568" s="137" t="s">
        <v>2740</v>
      </c>
      <c r="Z568" s="15"/>
      <c r="AA568" s="137" t="s">
        <v>2776</v>
      </c>
      <c r="AB568" s="15"/>
      <c r="AC568" s="76"/>
      <c r="AD568" s="76"/>
      <c r="AE568" s="76"/>
      <c r="AF568" s="76"/>
      <c r="AG568" s="76"/>
      <c r="AH568" s="76"/>
      <c r="AI568" s="76"/>
    </row>
    <row r="569" spans="1:35" ht="26.25" customHeight="1" x14ac:dyDescent="0.3">
      <c r="A569" s="15">
        <v>568</v>
      </c>
      <c r="B569" s="15" t="s">
        <v>2730</v>
      </c>
      <c r="C569" s="15" t="s">
        <v>3501</v>
      </c>
      <c r="D569" s="15" t="s">
        <v>3502</v>
      </c>
      <c r="E569" s="15" t="s">
        <v>3503</v>
      </c>
      <c r="F569" s="15"/>
      <c r="G569" s="15"/>
      <c r="H569" s="72" t="s">
        <v>7635</v>
      </c>
      <c r="I569" s="336">
        <v>345201</v>
      </c>
      <c r="J569" s="336">
        <v>1237299</v>
      </c>
      <c r="K569" s="15"/>
      <c r="L569" s="137" t="s">
        <v>107</v>
      </c>
      <c r="M569" s="15"/>
      <c r="N569" s="15"/>
      <c r="O569" s="15"/>
      <c r="P569" s="137" t="s">
        <v>3512</v>
      </c>
      <c r="Q569" s="137" t="s">
        <v>2735</v>
      </c>
      <c r="R569" s="70" t="s">
        <v>3256</v>
      </c>
      <c r="S569" s="15"/>
      <c r="T569" s="15"/>
      <c r="U569" s="15"/>
      <c r="V569" s="15"/>
      <c r="W569" s="15"/>
      <c r="X569" s="15"/>
      <c r="Y569" s="137" t="s">
        <v>2740</v>
      </c>
      <c r="Z569" s="15"/>
      <c r="AA569" s="137" t="s">
        <v>2776</v>
      </c>
      <c r="AB569" s="15"/>
      <c r="AC569" s="76"/>
      <c r="AD569" s="76"/>
      <c r="AE569" s="76"/>
      <c r="AF569" s="76"/>
      <c r="AG569" s="76"/>
      <c r="AH569" s="76"/>
      <c r="AI569" s="76"/>
    </row>
    <row r="570" spans="1:35" ht="26.25" customHeight="1" x14ac:dyDescent="0.3">
      <c r="A570" s="15">
        <v>569</v>
      </c>
      <c r="B570" s="15" t="s">
        <v>2730</v>
      </c>
      <c r="C570" s="15" t="s">
        <v>3501</v>
      </c>
      <c r="D570" s="15" t="s">
        <v>3502</v>
      </c>
      <c r="E570" s="15" t="s">
        <v>3503</v>
      </c>
      <c r="F570" s="15"/>
      <c r="G570" s="15"/>
      <c r="H570" s="72" t="s">
        <v>7636</v>
      </c>
      <c r="I570" s="336">
        <v>345999</v>
      </c>
      <c r="J570" s="336">
        <v>1236902</v>
      </c>
      <c r="K570" s="15"/>
      <c r="L570" s="137" t="s">
        <v>107</v>
      </c>
      <c r="M570" s="15"/>
      <c r="N570" s="15"/>
      <c r="O570" s="15"/>
      <c r="P570" s="137" t="s">
        <v>3513</v>
      </c>
      <c r="Q570" s="137" t="s">
        <v>2735</v>
      </c>
      <c r="R570" s="70" t="s">
        <v>3254</v>
      </c>
      <c r="S570" s="15"/>
      <c r="T570" s="15"/>
      <c r="U570" s="15"/>
      <c r="V570" s="15"/>
      <c r="W570" s="15"/>
      <c r="X570" s="15"/>
      <c r="Y570" s="137" t="s">
        <v>2740</v>
      </c>
      <c r="Z570" s="15"/>
      <c r="AA570" s="137" t="s">
        <v>2776</v>
      </c>
      <c r="AB570" s="15"/>
      <c r="AC570" s="76"/>
      <c r="AD570" s="76"/>
      <c r="AE570" s="76"/>
      <c r="AF570" s="76"/>
      <c r="AG570" s="76"/>
      <c r="AH570" s="76"/>
      <c r="AI570" s="76"/>
    </row>
    <row r="571" spans="1:35" ht="26.25" customHeight="1" x14ac:dyDescent="0.3">
      <c r="A571" s="15">
        <v>570</v>
      </c>
      <c r="B571" s="15" t="s">
        <v>2730</v>
      </c>
      <c r="C571" s="15" t="s">
        <v>3501</v>
      </c>
      <c r="D571" s="15" t="s">
        <v>3502</v>
      </c>
      <c r="E571" s="15" t="s">
        <v>3503</v>
      </c>
      <c r="F571" s="15"/>
      <c r="G571" s="15"/>
      <c r="H571" s="72" t="s">
        <v>7637</v>
      </c>
      <c r="I571" s="336">
        <v>346045</v>
      </c>
      <c r="J571" s="336">
        <v>1236890</v>
      </c>
      <c r="K571" s="15"/>
      <c r="L571" s="137" t="s">
        <v>107</v>
      </c>
      <c r="M571" s="15"/>
      <c r="N571" s="15"/>
      <c r="O571" s="15"/>
      <c r="P571" s="137" t="s">
        <v>3514</v>
      </c>
      <c r="Q571" s="137" t="s">
        <v>2735</v>
      </c>
      <c r="R571" s="70" t="s">
        <v>3254</v>
      </c>
      <c r="S571" s="15"/>
      <c r="T571" s="15"/>
      <c r="U571" s="15"/>
      <c r="V571" s="15"/>
      <c r="W571" s="15"/>
      <c r="X571" s="15"/>
      <c r="Y571" s="137" t="s">
        <v>2740</v>
      </c>
      <c r="Z571" s="15"/>
      <c r="AA571" s="137" t="s">
        <v>2776</v>
      </c>
      <c r="AB571" s="15"/>
      <c r="AC571" s="76"/>
      <c r="AD571" s="76"/>
      <c r="AE571" s="76"/>
      <c r="AF571" s="76"/>
      <c r="AG571" s="76"/>
      <c r="AH571" s="76"/>
      <c r="AI571" s="76"/>
    </row>
    <row r="572" spans="1:35" ht="26.25" customHeight="1" x14ac:dyDescent="0.3">
      <c r="A572" s="15">
        <v>571</v>
      </c>
      <c r="B572" s="15" t="s">
        <v>2730</v>
      </c>
      <c r="C572" s="15" t="s">
        <v>3501</v>
      </c>
      <c r="D572" s="15" t="s">
        <v>3502</v>
      </c>
      <c r="E572" s="15" t="s">
        <v>3503</v>
      </c>
      <c r="F572" s="15"/>
      <c r="G572" s="15"/>
      <c r="H572" s="72" t="s">
        <v>7638</v>
      </c>
      <c r="I572" s="336">
        <v>345768</v>
      </c>
      <c r="J572" s="336">
        <v>1237212</v>
      </c>
      <c r="K572" s="15"/>
      <c r="L572" s="137" t="s">
        <v>440</v>
      </c>
      <c r="M572" s="15"/>
      <c r="N572" s="15"/>
      <c r="O572" s="15"/>
      <c r="P572" s="137" t="s">
        <v>3515</v>
      </c>
      <c r="Q572" s="137" t="s">
        <v>2735</v>
      </c>
      <c r="R572" s="70" t="s">
        <v>3254</v>
      </c>
      <c r="S572" s="15"/>
      <c r="T572" s="15"/>
      <c r="U572" s="15"/>
      <c r="V572" s="15"/>
      <c r="W572" s="15"/>
      <c r="X572" s="15"/>
      <c r="Y572" s="137" t="s">
        <v>2740</v>
      </c>
      <c r="Z572" s="15"/>
      <c r="AA572" s="137" t="s">
        <v>2738</v>
      </c>
      <c r="AB572" s="15"/>
      <c r="AC572" s="76"/>
      <c r="AD572" s="76"/>
      <c r="AE572" s="76"/>
      <c r="AF572" s="76"/>
      <c r="AG572" s="76"/>
      <c r="AH572" s="76"/>
      <c r="AI572" s="76"/>
    </row>
    <row r="573" spans="1:35" ht="26.25" customHeight="1" x14ac:dyDescent="0.3">
      <c r="A573" s="15">
        <v>572</v>
      </c>
      <c r="B573" s="15" t="s">
        <v>2730</v>
      </c>
      <c r="C573" s="15" t="s">
        <v>3501</v>
      </c>
      <c r="D573" s="15" t="s">
        <v>3502</v>
      </c>
      <c r="E573" s="15" t="s">
        <v>3503</v>
      </c>
      <c r="F573" s="15"/>
      <c r="G573" s="15"/>
      <c r="H573" s="72" t="s">
        <v>7639</v>
      </c>
      <c r="I573" s="155">
        <v>345255</v>
      </c>
      <c r="J573" s="155">
        <v>1237307</v>
      </c>
      <c r="K573" s="15"/>
      <c r="L573" s="137" t="s">
        <v>107</v>
      </c>
      <c r="M573" s="15"/>
      <c r="N573" s="15"/>
      <c r="O573" s="15"/>
      <c r="P573" s="137" t="s">
        <v>3516</v>
      </c>
      <c r="Q573" s="137" t="s">
        <v>2735</v>
      </c>
      <c r="R573" s="70" t="s">
        <v>3256</v>
      </c>
      <c r="S573" s="15"/>
      <c r="T573" s="15"/>
      <c r="U573" s="15"/>
      <c r="V573" s="15"/>
      <c r="W573" s="15"/>
      <c r="X573" s="15"/>
      <c r="Y573" s="137" t="s">
        <v>2740</v>
      </c>
      <c r="Z573" s="15"/>
      <c r="AA573" s="137" t="s">
        <v>2754</v>
      </c>
      <c r="AB573" s="15"/>
      <c r="AC573" s="76"/>
      <c r="AD573" s="76"/>
      <c r="AE573" s="76"/>
      <c r="AF573" s="76"/>
      <c r="AG573" s="76"/>
      <c r="AH573" s="76"/>
      <c r="AI573" s="76"/>
    </row>
    <row r="574" spans="1:35" ht="26.25" customHeight="1" x14ac:dyDescent="0.3">
      <c r="A574" s="15">
        <v>573</v>
      </c>
      <c r="B574" s="15" t="s">
        <v>2730</v>
      </c>
      <c r="C574" s="15" t="s">
        <v>3501</v>
      </c>
      <c r="D574" s="15" t="s">
        <v>3502</v>
      </c>
      <c r="E574" s="15" t="s">
        <v>3503</v>
      </c>
      <c r="F574" s="15"/>
      <c r="G574" s="15"/>
      <c r="H574" s="72" t="s">
        <v>7640</v>
      </c>
      <c r="I574" s="155">
        <v>345984</v>
      </c>
      <c r="J574" s="155">
        <v>1236922</v>
      </c>
      <c r="K574" s="15"/>
      <c r="L574" s="137" t="s">
        <v>107</v>
      </c>
      <c r="M574" s="15"/>
      <c r="N574" s="15"/>
      <c r="O574" s="15"/>
      <c r="P574" s="137" t="s">
        <v>3517</v>
      </c>
      <c r="Q574" s="137" t="s">
        <v>2735</v>
      </c>
      <c r="R574" s="70" t="s">
        <v>3256</v>
      </c>
      <c r="S574" s="15"/>
      <c r="T574" s="15"/>
      <c r="U574" s="15"/>
      <c r="V574" s="15"/>
      <c r="W574" s="15"/>
      <c r="X574" s="15"/>
      <c r="Y574" s="137" t="s">
        <v>2995</v>
      </c>
      <c r="Z574" s="15"/>
      <c r="AA574" s="137" t="s">
        <v>2776</v>
      </c>
      <c r="AB574" s="15"/>
      <c r="AC574" s="76"/>
      <c r="AD574" s="76"/>
      <c r="AE574" s="76"/>
      <c r="AF574" s="76"/>
      <c r="AG574" s="76"/>
      <c r="AH574" s="76"/>
      <c r="AI574" s="76"/>
    </row>
    <row r="575" spans="1:35" ht="26.25" customHeight="1" x14ac:dyDescent="0.3">
      <c r="A575" s="15">
        <v>574</v>
      </c>
      <c r="B575" s="15" t="s">
        <v>2730</v>
      </c>
      <c r="C575" s="15" t="s">
        <v>3501</v>
      </c>
      <c r="D575" s="15" t="s">
        <v>3502</v>
      </c>
      <c r="E575" s="15" t="s">
        <v>3503</v>
      </c>
      <c r="F575" s="15"/>
      <c r="G575" s="15"/>
      <c r="H575" s="72" t="s">
        <v>7641</v>
      </c>
      <c r="I575" s="155">
        <v>346046</v>
      </c>
      <c r="J575" s="155">
        <v>1236961</v>
      </c>
      <c r="K575" s="15"/>
      <c r="L575" s="137" t="s">
        <v>107</v>
      </c>
      <c r="M575" s="15"/>
      <c r="N575" s="15"/>
      <c r="O575" s="15"/>
      <c r="P575" s="137" t="s">
        <v>3518</v>
      </c>
      <c r="Q575" s="137" t="s">
        <v>2735</v>
      </c>
      <c r="R575" s="70" t="s">
        <v>3254</v>
      </c>
      <c r="S575" s="15"/>
      <c r="T575" s="15"/>
      <c r="U575" s="15"/>
      <c r="V575" s="15"/>
      <c r="W575" s="15"/>
      <c r="X575" s="15"/>
      <c r="Y575" s="137" t="s">
        <v>2740</v>
      </c>
      <c r="Z575" s="15"/>
      <c r="AA575" s="137" t="s">
        <v>2776</v>
      </c>
      <c r="AB575" s="15"/>
      <c r="AC575" s="76"/>
      <c r="AD575" s="76"/>
      <c r="AE575" s="76"/>
      <c r="AF575" s="76"/>
      <c r="AG575" s="76"/>
      <c r="AH575" s="76"/>
      <c r="AI575" s="76"/>
    </row>
    <row r="576" spans="1:35" ht="26.25" customHeight="1" x14ac:dyDescent="0.3">
      <c r="A576" s="15">
        <v>575</v>
      </c>
      <c r="B576" s="15" t="s">
        <v>2730</v>
      </c>
      <c r="C576" s="15" t="s">
        <v>3501</v>
      </c>
      <c r="D576" s="15" t="s">
        <v>3502</v>
      </c>
      <c r="E576" s="15" t="s">
        <v>3503</v>
      </c>
      <c r="F576" s="15"/>
      <c r="G576" s="15"/>
      <c r="H576" s="72" t="s">
        <v>7642</v>
      </c>
      <c r="I576" s="155">
        <v>345797</v>
      </c>
      <c r="J576" s="155">
        <v>1237117</v>
      </c>
      <c r="K576" s="15"/>
      <c r="L576" s="137" t="s">
        <v>107</v>
      </c>
      <c r="M576" s="15"/>
      <c r="N576" s="15"/>
      <c r="O576" s="15"/>
      <c r="P576" s="137" t="s">
        <v>3519</v>
      </c>
      <c r="Q576" s="137" t="s">
        <v>2735</v>
      </c>
      <c r="R576" s="70" t="s">
        <v>3254</v>
      </c>
      <c r="S576" s="15"/>
      <c r="T576" s="15"/>
      <c r="U576" s="15"/>
      <c r="V576" s="15"/>
      <c r="W576" s="15"/>
      <c r="X576" s="15"/>
      <c r="Y576" s="137" t="s">
        <v>2740</v>
      </c>
      <c r="Z576" s="15"/>
      <c r="AA576" s="137" t="s">
        <v>2776</v>
      </c>
      <c r="AB576" s="15"/>
      <c r="AC576" s="76"/>
      <c r="AD576" s="76"/>
      <c r="AE576" s="76"/>
      <c r="AF576" s="76"/>
      <c r="AG576" s="76"/>
      <c r="AH576" s="76"/>
      <c r="AI576" s="76"/>
    </row>
    <row r="577" spans="1:35" ht="26.25" customHeight="1" x14ac:dyDescent="0.3">
      <c r="A577" s="15">
        <v>576</v>
      </c>
      <c r="B577" s="15" t="s">
        <v>2730</v>
      </c>
      <c r="C577" s="15" t="s">
        <v>3501</v>
      </c>
      <c r="D577" s="15" t="s">
        <v>3502</v>
      </c>
      <c r="E577" s="15" t="s">
        <v>3503</v>
      </c>
      <c r="F577" s="15"/>
      <c r="G577" s="15"/>
      <c r="H577" s="72" t="s">
        <v>7643</v>
      </c>
      <c r="I577" s="337">
        <v>345863</v>
      </c>
      <c r="J577" s="337">
        <v>1237065</v>
      </c>
      <c r="K577" s="15"/>
      <c r="L577" s="313" t="s">
        <v>107</v>
      </c>
      <c r="M577" s="15"/>
      <c r="N577" s="15"/>
      <c r="O577" s="15"/>
      <c r="P577" s="313" t="s">
        <v>3520</v>
      </c>
      <c r="Q577" s="313" t="s">
        <v>2735</v>
      </c>
      <c r="R577" s="314" t="s">
        <v>3284</v>
      </c>
      <c r="S577" s="15"/>
      <c r="T577" s="15"/>
      <c r="U577" s="15"/>
      <c r="V577" s="15"/>
      <c r="W577" s="15"/>
      <c r="X577" s="15"/>
      <c r="Y577" s="313" t="s">
        <v>2740</v>
      </c>
      <c r="Z577" s="15"/>
      <c r="AA577" s="313" t="s">
        <v>2776</v>
      </c>
      <c r="AB577" s="15"/>
      <c r="AC577" s="76"/>
      <c r="AD577" s="76"/>
      <c r="AE577" s="76"/>
      <c r="AF577" s="76"/>
      <c r="AG577" s="76"/>
      <c r="AH577" s="76"/>
      <c r="AI577" s="76"/>
    </row>
    <row r="578" spans="1:35" ht="26.25" customHeight="1" x14ac:dyDescent="0.3">
      <c r="A578" s="15">
        <v>577</v>
      </c>
      <c r="B578" s="15" t="s">
        <v>2730</v>
      </c>
      <c r="C578" s="15" t="s">
        <v>3501</v>
      </c>
      <c r="D578" s="15" t="s">
        <v>3502</v>
      </c>
      <c r="E578" s="15" t="s">
        <v>3503</v>
      </c>
      <c r="F578" s="15"/>
      <c r="G578" s="15"/>
      <c r="H578" s="72" t="s">
        <v>7644</v>
      </c>
      <c r="I578" s="155">
        <v>345553</v>
      </c>
      <c r="J578" s="155">
        <v>1237379</v>
      </c>
      <c r="K578" s="15"/>
      <c r="L578" s="137" t="s">
        <v>107</v>
      </c>
      <c r="M578" s="15"/>
      <c r="N578" s="15"/>
      <c r="O578" s="15"/>
      <c r="P578" s="137" t="s">
        <v>3521</v>
      </c>
      <c r="Q578" s="137" t="s">
        <v>2735</v>
      </c>
      <c r="R578" s="70" t="s">
        <v>3254</v>
      </c>
      <c r="S578" s="15"/>
      <c r="T578" s="15"/>
      <c r="U578" s="15"/>
      <c r="V578" s="15"/>
      <c r="W578" s="15"/>
      <c r="X578" s="15"/>
      <c r="Y578" s="137" t="s">
        <v>2740</v>
      </c>
      <c r="Z578" s="15"/>
      <c r="AA578" s="137" t="s">
        <v>2754</v>
      </c>
      <c r="AB578" s="15"/>
      <c r="AC578" s="76"/>
      <c r="AD578" s="76"/>
      <c r="AE578" s="76"/>
      <c r="AF578" s="76"/>
      <c r="AG578" s="76"/>
      <c r="AH578" s="76"/>
      <c r="AI578" s="76"/>
    </row>
    <row r="579" spans="1:35" ht="26.25" customHeight="1" x14ac:dyDescent="0.3">
      <c r="A579" s="15">
        <v>578</v>
      </c>
      <c r="B579" s="15" t="s">
        <v>2730</v>
      </c>
      <c r="C579" s="15" t="s">
        <v>3501</v>
      </c>
      <c r="D579" s="15" t="s">
        <v>3502</v>
      </c>
      <c r="E579" s="15" t="s">
        <v>3503</v>
      </c>
      <c r="F579" s="15"/>
      <c r="G579" s="15"/>
      <c r="H579" s="72" t="s">
        <v>7645</v>
      </c>
      <c r="I579" s="155">
        <v>346460</v>
      </c>
      <c r="J579" s="155">
        <v>1236891</v>
      </c>
      <c r="K579" s="15"/>
      <c r="L579" s="137" t="s">
        <v>107</v>
      </c>
      <c r="M579" s="15"/>
      <c r="N579" s="15"/>
      <c r="O579" s="15"/>
      <c r="P579" s="137" t="s">
        <v>3522</v>
      </c>
      <c r="Q579" s="137" t="s">
        <v>2735</v>
      </c>
      <c r="R579" s="70" t="s">
        <v>3256</v>
      </c>
      <c r="S579" s="15"/>
      <c r="T579" s="15"/>
      <c r="U579" s="15"/>
      <c r="V579" s="15"/>
      <c r="W579" s="15"/>
      <c r="X579" s="15"/>
      <c r="Y579" s="137" t="s">
        <v>2995</v>
      </c>
      <c r="Z579" s="15"/>
      <c r="AA579" s="137" t="s">
        <v>2776</v>
      </c>
      <c r="AB579" s="15"/>
      <c r="AC579" s="76"/>
      <c r="AD579" s="76"/>
      <c r="AE579" s="76"/>
      <c r="AF579" s="76"/>
      <c r="AG579" s="76"/>
      <c r="AH579" s="76"/>
      <c r="AI579" s="76"/>
    </row>
    <row r="580" spans="1:35" ht="26.25" customHeight="1" x14ac:dyDescent="0.3">
      <c r="A580" s="15">
        <v>579</v>
      </c>
      <c r="B580" s="15" t="s">
        <v>2730</v>
      </c>
      <c r="C580" s="15" t="s">
        <v>3501</v>
      </c>
      <c r="D580" s="15" t="s">
        <v>3502</v>
      </c>
      <c r="E580" s="15" t="s">
        <v>3503</v>
      </c>
      <c r="F580" s="15"/>
      <c r="G580" s="15"/>
      <c r="H580" s="72" t="s">
        <v>7646</v>
      </c>
      <c r="I580" s="155">
        <v>347015</v>
      </c>
      <c r="J580" s="155">
        <v>1236282</v>
      </c>
      <c r="K580" s="15"/>
      <c r="L580" s="137" t="s">
        <v>107</v>
      </c>
      <c r="M580" s="15"/>
      <c r="N580" s="15"/>
      <c r="O580" s="15"/>
      <c r="P580" s="137" t="s">
        <v>3523</v>
      </c>
      <c r="Q580" s="137" t="s">
        <v>2735</v>
      </c>
      <c r="R580" s="70" t="s">
        <v>3254</v>
      </c>
      <c r="S580" s="15"/>
      <c r="T580" s="15"/>
      <c r="U580" s="15"/>
      <c r="V580" s="15"/>
      <c r="W580" s="15"/>
      <c r="X580" s="15"/>
      <c r="Y580" s="137" t="s">
        <v>2995</v>
      </c>
      <c r="Z580" s="15"/>
      <c r="AA580" s="137" t="s">
        <v>2776</v>
      </c>
      <c r="AB580" s="15"/>
      <c r="AC580" s="76"/>
      <c r="AD580" s="76"/>
      <c r="AE580" s="76"/>
      <c r="AF580" s="76"/>
      <c r="AG580" s="76"/>
      <c r="AH580" s="76"/>
      <c r="AI580" s="76"/>
    </row>
    <row r="581" spans="1:35" ht="26.25" customHeight="1" x14ac:dyDescent="0.3">
      <c r="A581" s="15">
        <v>580</v>
      </c>
      <c r="B581" s="15" t="s">
        <v>2730</v>
      </c>
      <c r="C581" s="15" t="s">
        <v>3501</v>
      </c>
      <c r="D581" s="15" t="s">
        <v>3502</v>
      </c>
      <c r="E581" s="15" t="s">
        <v>3503</v>
      </c>
      <c r="F581" s="15"/>
      <c r="G581" s="15"/>
      <c r="H581" s="72" t="s">
        <v>7647</v>
      </c>
      <c r="I581" s="338">
        <v>345634</v>
      </c>
      <c r="J581" s="339">
        <v>1237188</v>
      </c>
      <c r="K581" s="15"/>
      <c r="L581" s="137" t="s">
        <v>107</v>
      </c>
      <c r="M581" s="15"/>
      <c r="N581" s="15"/>
      <c r="O581" s="15"/>
      <c r="P581" s="315" t="s">
        <v>3524</v>
      </c>
      <c r="Q581" s="137" t="s">
        <v>3070</v>
      </c>
      <c r="R581" s="70" t="s">
        <v>3254</v>
      </c>
      <c r="S581" s="15"/>
      <c r="T581" s="15"/>
      <c r="U581" s="15"/>
      <c r="V581" s="15"/>
      <c r="W581" s="15"/>
      <c r="X581" s="15"/>
      <c r="Y581" s="137" t="s">
        <v>2740</v>
      </c>
      <c r="Z581" s="15"/>
      <c r="AA581" s="137" t="s">
        <v>3097</v>
      </c>
      <c r="AB581" s="15"/>
      <c r="AC581" s="76"/>
      <c r="AD581" s="76"/>
      <c r="AE581" s="76"/>
      <c r="AF581" s="76"/>
      <c r="AG581" s="76"/>
      <c r="AH581" s="76"/>
      <c r="AI581" s="76"/>
    </row>
    <row r="582" spans="1:35" ht="26.25" customHeight="1" x14ac:dyDescent="0.3">
      <c r="A582" s="15">
        <v>581</v>
      </c>
      <c r="B582" s="15" t="s">
        <v>2730</v>
      </c>
      <c r="C582" s="15" t="s">
        <v>3501</v>
      </c>
      <c r="D582" s="15" t="s">
        <v>3502</v>
      </c>
      <c r="E582" s="15" t="s">
        <v>3503</v>
      </c>
      <c r="F582" s="15"/>
      <c r="G582" s="15"/>
      <c r="H582" s="72" t="s">
        <v>7648</v>
      </c>
      <c r="I582" s="338">
        <v>343591</v>
      </c>
      <c r="J582" s="339">
        <v>1237845</v>
      </c>
      <c r="K582" s="15"/>
      <c r="L582" s="137" t="s">
        <v>107</v>
      </c>
      <c r="M582" s="15"/>
      <c r="N582" s="15"/>
      <c r="O582" s="15"/>
      <c r="P582" s="315" t="s">
        <v>3525</v>
      </c>
      <c r="Q582" s="137" t="s">
        <v>3070</v>
      </c>
      <c r="R582" s="70" t="s">
        <v>3254</v>
      </c>
      <c r="S582" s="15"/>
      <c r="T582" s="15"/>
      <c r="U582" s="15"/>
      <c r="V582" s="15"/>
      <c r="W582" s="15"/>
      <c r="X582" s="15"/>
      <c r="Y582" s="137" t="s">
        <v>2740</v>
      </c>
      <c r="Z582" s="15"/>
      <c r="AA582" s="137" t="s">
        <v>2776</v>
      </c>
      <c r="AB582" s="15"/>
      <c r="AC582" s="76"/>
      <c r="AD582" s="76"/>
      <c r="AE582" s="76"/>
      <c r="AF582" s="76"/>
      <c r="AG582" s="76"/>
      <c r="AH582" s="76"/>
      <c r="AI582" s="76"/>
    </row>
    <row r="583" spans="1:35" ht="26.25" customHeight="1" x14ac:dyDescent="0.3">
      <c r="A583" s="15">
        <v>582</v>
      </c>
      <c r="B583" s="15" t="s">
        <v>2730</v>
      </c>
      <c r="C583" s="15" t="s">
        <v>3501</v>
      </c>
      <c r="D583" s="15" t="s">
        <v>3502</v>
      </c>
      <c r="E583" s="15" t="s">
        <v>3503</v>
      </c>
      <c r="F583" s="15"/>
      <c r="G583" s="15"/>
      <c r="H583" s="72" t="s">
        <v>7649</v>
      </c>
      <c r="I583" s="155">
        <v>344011</v>
      </c>
      <c r="J583" s="155">
        <v>1237850</v>
      </c>
      <c r="K583" s="15"/>
      <c r="L583" s="137" t="s">
        <v>440</v>
      </c>
      <c r="M583" s="15"/>
      <c r="N583" s="15"/>
      <c r="O583" s="15"/>
      <c r="P583" s="137" t="s">
        <v>3526</v>
      </c>
      <c r="Q583" s="137" t="s">
        <v>2735</v>
      </c>
      <c r="R583" s="70" t="s">
        <v>3254</v>
      </c>
      <c r="S583" s="15"/>
      <c r="T583" s="15"/>
      <c r="U583" s="15"/>
      <c r="V583" s="15"/>
      <c r="W583" s="15"/>
      <c r="X583" s="15"/>
      <c r="Y583" s="137" t="s">
        <v>2740</v>
      </c>
      <c r="Z583" s="15"/>
      <c r="AA583" s="137" t="s">
        <v>2738</v>
      </c>
      <c r="AB583" s="15"/>
      <c r="AC583" s="76"/>
      <c r="AD583" s="76"/>
      <c r="AE583" s="76"/>
      <c r="AF583" s="76"/>
      <c r="AG583" s="76"/>
      <c r="AH583" s="76"/>
      <c r="AI583" s="76"/>
    </row>
    <row r="584" spans="1:35" ht="26.25" customHeight="1" x14ac:dyDescent="0.3">
      <c r="A584" s="15">
        <v>583</v>
      </c>
      <c r="B584" s="15" t="s">
        <v>2730</v>
      </c>
      <c r="C584" s="15" t="s">
        <v>3501</v>
      </c>
      <c r="D584" s="15" t="s">
        <v>3502</v>
      </c>
      <c r="E584" s="15" t="s">
        <v>3503</v>
      </c>
      <c r="F584" s="15"/>
      <c r="G584" s="15"/>
      <c r="H584" s="72" t="s">
        <v>7650</v>
      </c>
      <c r="I584" s="155">
        <v>345446</v>
      </c>
      <c r="J584" s="155">
        <v>1237306</v>
      </c>
      <c r="K584" s="15"/>
      <c r="L584" s="137" t="s">
        <v>2804</v>
      </c>
      <c r="M584" s="15"/>
      <c r="N584" s="15"/>
      <c r="O584" s="15"/>
      <c r="P584" s="137" t="s">
        <v>3527</v>
      </c>
      <c r="Q584" s="137" t="s">
        <v>2997</v>
      </c>
      <c r="R584" s="70" t="s">
        <v>3284</v>
      </c>
      <c r="S584" s="15"/>
      <c r="T584" s="15"/>
      <c r="U584" s="15"/>
      <c r="V584" s="15"/>
      <c r="W584" s="15"/>
      <c r="X584" s="15"/>
      <c r="Y584" s="137" t="s">
        <v>2740</v>
      </c>
      <c r="Z584" s="15"/>
      <c r="AA584" s="137" t="s">
        <v>3072</v>
      </c>
      <c r="AB584" s="15"/>
      <c r="AC584" s="76"/>
      <c r="AD584" s="76"/>
      <c r="AE584" s="76"/>
      <c r="AF584" s="76"/>
      <c r="AG584" s="76"/>
      <c r="AH584" s="76"/>
      <c r="AI584" s="76"/>
    </row>
    <row r="585" spans="1:35" ht="26.25" customHeight="1" x14ac:dyDescent="0.3">
      <c r="A585" s="15">
        <v>584</v>
      </c>
      <c r="B585" s="15" t="s">
        <v>2730</v>
      </c>
      <c r="C585" s="15" t="s">
        <v>3501</v>
      </c>
      <c r="D585" s="15" t="s">
        <v>3502</v>
      </c>
      <c r="E585" s="15" t="s">
        <v>3503</v>
      </c>
      <c r="F585" s="15"/>
      <c r="G585" s="15"/>
      <c r="H585" s="72" t="s">
        <v>7651</v>
      </c>
      <c r="I585" s="155">
        <v>346109</v>
      </c>
      <c r="J585" s="155">
        <v>1237040</v>
      </c>
      <c r="K585" s="15"/>
      <c r="L585" s="137" t="s">
        <v>2804</v>
      </c>
      <c r="M585" s="15"/>
      <c r="N585" s="15"/>
      <c r="O585" s="15"/>
      <c r="P585" s="137" t="s">
        <v>3528</v>
      </c>
      <c r="Q585" s="137" t="s">
        <v>2997</v>
      </c>
      <c r="R585" s="70" t="s">
        <v>3254</v>
      </c>
      <c r="S585" s="15"/>
      <c r="T585" s="15"/>
      <c r="U585" s="15"/>
      <c r="V585" s="15"/>
      <c r="W585" s="15"/>
      <c r="X585" s="15"/>
      <c r="Y585" s="137" t="s">
        <v>2740</v>
      </c>
      <c r="Z585" s="15"/>
      <c r="AA585" s="137" t="s">
        <v>3072</v>
      </c>
      <c r="AB585" s="15"/>
      <c r="AC585" s="76"/>
      <c r="AD585" s="76"/>
      <c r="AE585" s="76"/>
      <c r="AF585" s="76"/>
      <c r="AG585" s="76"/>
      <c r="AH585" s="76"/>
      <c r="AI585" s="76"/>
    </row>
    <row r="586" spans="1:35" ht="26.25" customHeight="1" x14ac:dyDescent="0.3">
      <c r="A586" s="15">
        <v>585</v>
      </c>
      <c r="B586" s="15" t="s">
        <v>2730</v>
      </c>
      <c r="C586" s="15" t="s">
        <v>3501</v>
      </c>
      <c r="D586" s="15" t="s">
        <v>3502</v>
      </c>
      <c r="E586" s="15" t="s">
        <v>3503</v>
      </c>
      <c r="F586" s="15"/>
      <c r="G586" s="15"/>
      <c r="H586" s="72" t="s">
        <v>7652</v>
      </c>
      <c r="I586" s="155">
        <v>346112</v>
      </c>
      <c r="J586" s="155">
        <v>1236960</v>
      </c>
      <c r="K586" s="15"/>
      <c r="L586" s="137" t="s">
        <v>440</v>
      </c>
      <c r="M586" s="15"/>
      <c r="N586" s="15"/>
      <c r="O586" s="15"/>
      <c r="P586" s="137" t="s">
        <v>3529</v>
      </c>
      <c r="Q586" s="137" t="s">
        <v>2735</v>
      </c>
      <c r="R586" s="70" t="s">
        <v>3284</v>
      </c>
      <c r="S586" s="15"/>
      <c r="T586" s="15"/>
      <c r="U586" s="15"/>
      <c r="V586" s="15"/>
      <c r="W586" s="15"/>
      <c r="X586" s="15"/>
      <c r="Y586" s="137" t="s">
        <v>2740</v>
      </c>
      <c r="Z586" s="15"/>
      <c r="AA586" s="137" t="s">
        <v>2738</v>
      </c>
      <c r="AB586" s="15"/>
      <c r="AC586" s="76"/>
      <c r="AD586" s="76"/>
      <c r="AE586" s="76"/>
      <c r="AF586" s="76"/>
      <c r="AG586" s="76"/>
      <c r="AH586" s="76"/>
      <c r="AI586" s="76"/>
    </row>
    <row r="587" spans="1:35" ht="26.25" customHeight="1" x14ac:dyDescent="0.3">
      <c r="A587" s="15">
        <v>586</v>
      </c>
      <c r="B587" s="15" t="s">
        <v>2730</v>
      </c>
      <c r="C587" s="15" t="s">
        <v>3501</v>
      </c>
      <c r="D587" s="15" t="s">
        <v>3502</v>
      </c>
      <c r="E587" s="15" t="s">
        <v>3503</v>
      </c>
      <c r="F587" s="15"/>
      <c r="G587" s="15"/>
      <c r="H587" s="72" t="s">
        <v>7653</v>
      </c>
      <c r="I587" s="155">
        <v>345255</v>
      </c>
      <c r="J587" s="155">
        <v>1237334</v>
      </c>
      <c r="K587" s="15"/>
      <c r="L587" s="137" t="s">
        <v>2761</v>
      </c>
      <c r="M587" s="15"/>
      <c r="N587" s="15"/>
      <c r="O587" s="15"/>
      <c r="P587" s="137" t="s">
        <v>3530</v>
      </c>
      <c r="Q587" s="137" t="s">
        <v>2735</v>
      </c>
      <c r="R587" s="70" t="s">
        <v>3256</v>
      </c>
      <c r="S587" s="15"/>
      <c r="T587" s="15"/>
      <c r="U587" s="15"/>
      <c r="V587" s="15"/>
      <c r="W587" s="15"/>
      <c r="X587" s="15"/>
      <c r="Y587" s="137" t="s">
        <v>3013</v>
      </c>
      <c r="Z587" s="15"/>
      <c r="AA587" s="137" t="s">
        <v>2776</v>
      </c>
      <c r="AB587" s="15"/>
      <c r="AC587" s="76"/>
      <c r="AD587" s="76"/>
      <c r="AE587" s="76"/>
      <c r="AF587" s="76"/>
      <c r="AG587" s="76"/>
      <c r="AH587" s="76"/>
      <c r="AI587" s="76"/>
    </row>
    <row r="588" spans="1:35" ht="26.25" customHeight="1" x14ac:dyDescent="0.3">
      <c r="A588" s="15">
        <v>587</v>
      </c>
      <c r="B588" s="15" t="s">
        <v>2730</v>
      </c>
      <c r="C588" s="15" t="s">
        <v>3501</v>
      </c>
      <c r="D588" s="15" t="s">
        <v>3502</v>
      </c>
      <c r="E588" s="15" t="s">
        <v>3503</v>
      </c>
      <c r="F588" s="15"/>
      <c r="G588" s="15"/>
      <c r="H588" s="72" t="s">
        <v>7654</v>
      </c>
      <c r="I588" s="155">
        <v>344944</v>
      </c>
      <c r="J588" s="155">
        <v>1237491</v>
      </c>
      <c r="K588" s="15"/>
      <c r="L588" s="137" t="s">
        <v>2761</v>
      </c>
      <c r="M588" s="15"/>
      <c r="N588" s="15"/>
      <c r="O588" s="15"/>
      <c r="P588" s="137" t="s">
        <v>3531</v>
      </c>
      <c r="Q588" s="137" t="s">
        <v>2735</v>
      </c>
      <c r="R588" s="70" t="s">
        <v>3144</v>
      </c>
      <c r="S588" s="15"/>
      <c r="T588" s="15"/>
      <c r="U588" s="15"/>
      <c r="V588" s="15"/>
      <c r="W588" s="15"/>
      <c r="X588" s="15"/>
      <c r="Y588" s="137" t="s">
        <v>3013</v>
      </c>
      <c r="Z588" s="15"/>
      <c r="AA588" s="137" t="s">
        <v>2759</v>
      </c>
      <c r="AB588" s="15"/>
      <c r="AC588" s="76"/>
      <c r="AD588" s="76"/>
      <c r="AE588" s="76"/>
      <c r="AF588" s="76"/>
      <c r="AG588" s="76"/>
      <c r="AH588" s="76"/>
      <c r="AI588" s="76"/>
    </row>
    <row r="589" spans="1:35" ht="26.25" customHeight="1" x14ac:dyDescent="0.3">
      <c r="A589" s="15">
        <v>588</v>
      </c>
      <c r="B589" s="15" t="s">
        <v>2730</v>
      </c>
      <c r="C589" s="15" t="s">
        <v>3501</v>
      </c>
      <c r="D589" s="15" t="s">
        <v>3502</v>
      </c>
      <c r="E589" s="93" t="s">
        <v>3503</v>
      </c>
      <c r="F589" s="15"/>
      <c r="G589" s="15"/>
      <c r="H589" s="72" t="s">
        <v>7655</v>
      </c>
      <c r="I589" s="155">
        <v>344187</v>
      </c>
      <c r="J589" s="155">
        <v>1237777</v>
      </c>
      <c r="K589" s="15"/>
      <c r="L589" s="137" t="s">
        <v>2804</v>
      </c>
      <c r="M589" s="15"/>
      <c r="N589" s="15"/>
      <c r="O589" s="15"/>
      <c r="P589" s="137" t="s">
        <v>3532</v>
      </c>
      <c r="Q589" s="137" t="s">
        <v>2997</v>
      </c>
      <c r="R589" s="70" t="s">
        <v>3254</v>
      </c>
      <c r="S589" s="15"/>
      <c r="T589" s="15"/>
      <c r="U589" s="15"/>
      <c r="V589" s="15"/>
      <c r="W589" s="15"/>
      <c r="X589" s="15"/>
      <c r="Y589" s="137" t="s">
        <v>2740</v>
      </c>
      <c r="Z589" s="15"/>
      <c r="AA589" s="316" t="s">
        <v>3261</v>
      </c>
      <c r="AB589" s="15"/>
      <c r="AC589" s="76"/>
      <c r="AD589" s="76"/>
      <c r="AE589" s="76"/>
      <c r="AF589" s="76"/>
      <c r="AG589" s="76"/>
      <c r="AH589" s="76"/>
      <c r="AI589" s="76"/>
    </row>
    <row r="590" spans="1:35" ht="26.25" customHeight="1" x14ac:dyDescent="0.3">
      <c r="A590" s="15">
        <v>589</v>
      </c>
      <c r="B590" s="15" t="s">
        <v>2730</v>
      </c>
      <c r="C590" s="15" t="s">
        <v>3501</v>
      </c>
      <c r="D590" s="15" t="s">
        <v>3502</v>
      </c>
      <c r="E590" s="15" t="s">
        <v>3533</v>
      </c>
      <c r="F590" s="15"/>
      <c r="G590" s="15"/>
      <c r="H590" s="72" t="s">
        <v>7656</v>
      </c>
      <c r="I590" s="335">
        <v>342344</v>
      </c>
      <c r="J590" s="335">
        <v>1237599</v>
      </c>
      <c r="K590" s="15"/>
      <c r="L590" s="317" t="s">
        <v>2761</v>
      </c>
      <c r="M590" s="15"/>
      <c r="N590" s="15"/>
      <c r="O590" s="15"/>
      <c r="P590" s="317" t="s">
        <v>3534</v>
      </c>
      <c r="Q590" s="317" t="s">
        <v>2750</v>
      </c>
      <c r="R590" s="90" t="s">
        <v>2816</v>
      </c>
      <c r="S590" s="15"/>
      <c r="T590" s="15"/>
      <c r="U590" s="15"/>
      <c r="V590" s="15"/>
      <c r="W590" s="15"/>
      <c r="X590" s="15"/>
      <c r="Y590" s="317" t="s">
        <v>2740</v>
      </c>
      <c r="Z590" s="317"/>
      <c r="AA590" s="317" t="s">
        <v>2776</v>
      </c>
      <c r="AB590" s="15"/>
      <c r="AC590" s="76"/>
      <c r="AD590" s="76"/>
      <c r="AE590" s="76"/>
      <c r="AF590" s="76"/>
      <c r="AG590" s="76"/>
      <c r="AH590" s="76"/>
      <c r="AI590" s="76"/>
    </row>
    <row r="591" spans="1:35" ht="26.25" customHeight="1" x14ac:dyDescent="0.3">
      <c r="A591" s="15">
        <v>590</v>
      </c>
      <c r="B591" s="15" t="s">
        <v>2730</v>
      </c>
      <c r="C591" s="15" t="s">
        <v>3501</v>
      </c>
      <c r="D591" s="15" t="s">
        <v>3502</v>
      </c>
      <c r="E591" s="15" t="s">
        <v>3533</v>
      </c>
      <c r="F591" s="15"/>
      <c r="G591" s="15"/>
      <c r="H591" s="72" t="s">
        <v>7657</v>
      </c>
      <c r="I591" s="335">
        <v>342199</v>
      </c>
      <c r="J591" s="335">
        <v>1237738</v>
      </c>
      <c r="K591" s="15"/>
      <c r="L591" s="317" t="s">
        <v>2761</v>
      </c>
      <c r="M591" s="15"/>
      <c r="N591" s="15"/>
      <c r="O591" s="15"/>
      <c r="P591" s="317" t="s">
        <v>3535</v>
      </c>
      <c r="Q591" s="317" t="s">
        <v>2750</v>
      </c>
      <c r="R591" s="90" t="s">
        <v>3259</v>
      </c>
      <c r="S591" s="15"/>
      <c r="T591" s="15"/>
      <c r="U591" s="15"/>
      <c r="V591" s="15"/>
      <c r="W591" s="15"/>
      <c r="X591" s="15"/>
      <c r="Y591" s="317" t="s">
        <v>3013</v>
      </c>
      <c r="Z591" s="317"/>
      <c r="AA591" s="317" t="s">
        <v>3261</v>
      </c>
      <c r="AB591" s="15"/>
      <c r="AC591" s="76"/>
      <c r="AD591" s="76"/>
      <c r="AE591" s="76"/>
      <c r="AF591" s="76"/>
      <c r="AG591" s="76"/>
      <c r="AH591" s="76"/>
      <c r="AI591" s="76"/>
    </row>
    <row r="592" spans="1:35" ht="26.25" customHeight="1" x14ac:dyDescent="0.3">
      <c r="A592" s="15">
        <v>591</v>
      </c>
      <c r="B592" s="15" t="s">
        <v>2730</v>
      </c>
      <c r="C592" s="15" t="s">
        <v>3501</v>
      </c>
      <c r="D592" s="15" t="s">
        <v>3502</v>
      </c>
      <c r="E592" s="15" t="s">
        <v>3533</v>
      </c>
      <c r="F592" s="15"/>
      <c r="G592" s="15"/>
      <c r="H592" s="72" t="s">
        <v>7658</v>
      </c>
      <c r="I592" s="335">
        <v>342861</v>
      </c>
      <c r="J592" s="335">
        <v>1237730</v>
      </c>
      <c r="K592" s="15"/>
      <c r="L592" s="317" t="s">
        <v>107</v>
      </c>
      <c r="M592" s="15"/>
      <c r="N592" s="15"/>
      <c r="O592" s="15"/>
      <c r="P592" s="317" t="s">
        <v>3536</v>
      </c>
      <c r="Q592" s="317" t="s">
        <v>2735</v>
      </c>
      <c r="R592" s="90" t="s">
        <v>3537</v>
      </c>
      <c r="S592" s="15"/>
      <c r="T592" s="15"/>
      <c r="U592" s="15"/>
      <c r="V592" s="15"/>
      <c r="W592" s="15"/>
      <c r="X592" s="15"/>
      <c r="Y592" s="317" t="s">
        <v>2995</v>
      </c>
      <c r="Z592" s="317"/>
      <c r="AA592" s="317" t="s">
        <v>2776</v>
      </c>
      <c r="AB592" s="15"/>
      <c r="AC592" s="76"/>
      <c r="AD592" s="76"/>
      <c r="AE592" s="76"/>
      <c r="AF592" s="76"/>
      <c r="AG592" s="76"/>
      <c r="AH592" s="76"/>
      <c r="AI592" s="76"/>
    </row>
    <row r="593" spans="1:35" ht="26.25" customHeight="1" x14ac:dyDescent="0.3">
      <c r="A593" s="15">
        <v>592</v>
      </c>
      <c r="B593" s="15" t="s">
        <v>2730</v>
      </c>
      <c r="C593" s="15" t="s">
        <v>3501</v>
      </c>
      <c r="D593" s="15" t="s">
        <v>3502</v>
      </c>
      <c r="E593" s="15" t="s">
        <v>3533</v>
      </c>
      <c r="F593" s="15"/>
      <c r="G593" s="15"/>
      <c r="H593" s="72" t="s">
        <v>7659</v>
      </c>
      <c r="I593" s="335">
        <v>342954</v>
      </c>
      <c r="J593" s="335">
        <v>1237783</v>
      </c>
      <c r="K593" s="15"/>
      <c r="L593" s="317" t="s">
        <v>440</v>
      </c>
      <c r="M593" s="15"/>
      <c r="N593" s="15"/>
      <c r="O593" s="15"/>
      <c r="P593" s="317" t="s">
        <v>3538</v>
      </c>
      <c r="Q593" s="317" t="s">
        <v>2735</v>
      </c>
      <c r="R593" s="90" t="s">
        <v>3537</v>
      </c>
      <c r="S593" s="15"/>
      <c r="T593" s="15"/>
      <c r="U593" s="15"/>
      <c r="V593" s="15"/>
      <c r="W593" s="15"/>
      <c r="X593" s="15"/>
      <c r="Y593" s="317" t="s">
        <v>2995</v>
      </c>
      <c r="Z593" s="317"/>
      <c r="AA593" s="317" t="s">
        <v>2738</v>
      </c>
      <c r="AB593" s="15"/>
      <c r="AC593" s="76"/>
      <c r="AD593" s="76"/>
      <c r="AE593" s="76"/>
      <c r="AF593" s="76"/>
      <c r="AG593" s="76"/>
      <c r="AH593" s="76"/>
      <c r="AI593" s="76"/>
    </row>
    <row r="594" spans="1:35" ht="26.25" customHeight="1" x14ac:dyDescent="0.3">
      <c r="A594" s="15">
        <v>593</v>
      </c>
      <c r="B594" s="15" t="s">
        <v>2730</v>
      </c>
      <c r="C594" s="15" t="s">
        <v>3501</v>
      </c>
      <c r="D594" s="15" t="s">
        <v>3502</v>
      </c>
      <c r="E594" s="15" t="s">
        <v>3533</v>
      </c>
      <c r="F594" s="15"/>
      <c r="G594" s="15"/>
      <c r="H594" s="72" t="s">
        <v>7660</v>
      </c>
      <c r="I594" s="335">
        <v>342896</v>
      </c>
      <c r="J594" s="335">
        <v>1237821</v>
      </c>
      <c r="K594" s="15"/>
      <c r="L594" s="317" t="s">
        <v>440</v>
      </c>
      <c r="M594" s="15"/>
      <c r="N594" s="15"/>
      <c r="O594" s="15"/>
      <c r="P594" s="317" t="s">
        <v>3539</v>
      </c>
      <c r="Q594" s="317" t="s">
        <v>2735</v>
      </c>
      <c r="R594" s="90" t="s">
        <v>3537</v>
      </c>
      <c r="S594" s="15"/>
      <c r="T594" s="15"/>
      <c r="U594" s="15"/>
      <c r="V594" s="15"/>
      <c r="W594" s="15"/>
      <c r="X594" s="15"/>
      <c r="Y594" s="317" t="s">
        <v>2740</v>
      </c>
      <c r="Z594" s="317"/>
      <c r="AA594" s="317" t="s">
        <v>2738</v>
      </c>
      <c r="AB594" s="15"/>
      <c r="AC594" s="76"/>
      <c r="AD594" s="76"/>
      <c r="AE594" s="76"/>
      <c r="AF594" s="76"/>
      <c r="AG594" s="76"/>
      <c r="AH594" s="76"/>
      <c r="AI594" s="76"/>
    </row>
    <row r="595" spans="1:35" ht="26.25" customHeight="1" x14ac:dyDescent="0.3">
      <c r="A595" s="15">
        <v>594</v>
      </c>
      <c r="B595" s="15" t="s">
        <v>2730</v>
      </c>
      <c r="C595" s="15" t="s">
        <v>3501</v>
      </c>
      <c r="D595" s="15" t="s">
        <v>3502</v>
      </c>
      <c r="E595" s="15" t="s">
        <v>3533</v>
      </c>
      <c r="F595" s="15"/>
      <c r="G595" s="15"/>
      <c r="H595" s="72" t="s">
        <v>7661</v>
      </c>
      <c r="I595" s="335">
        <v>342583</v>
      </c>
      <c r="J595" s="335">
        <v>1237561</v>
      </c>
      <c r="K595" s="15"/>
      <c r="L595" s="317" t="s">
        <v>440</v>
      </c>
      <c r="M595" s="15"/>
      <c r="N595" s="15"/>
      <c r="O595" s="15"/>
      <c r="P595" s="317" t="s">
        <v>3540</v>
      </c>
      <c r="Q595" s="317" t="s">
        <v>2735</v>
      </c>
      <c r="R595" s="90" t="s">
        <v>3541</v>
      </c>
      <c r="S595" s="15"/>
      <c r="T595" s="15"/>
      <c r="U595" s="15"/>
      <c r="V595" s="15"/>
      <c r="W595" s="15"/>
      <c r="X595" s="15"/>
      <c r="Y595" s="317" t="s">
        <v>2740</v>
      </c>
      <c r="Z595" s="317"/>
      <c r="AA595" s="317" t="s">
        <v>2738</v>
      </c>
      <c r="AB595" s="15"/>
      <c r="AC595" s="76"/>
      <c r="AD595" s="76"/>
      <c r="AE595" s="76"/>
      <c r="AF595" s="76"/>
      <c r="AG595" s="76"/>
      <c r="AH595" s="76"/>
      <c r="AI595" s="76"/>
    </row>
    <row r="596" spans="1:35" ht="26.25" customHeight="1" x14ac:dyDescent="0.3">
      <c r="A596" s="15">
        <v>595</v>
      </c>
      <c r="B596" s="15" t="s">
        <v>2730</v>
      </c>
      <c r="C596" s="15" t="s">
        <v>3501</v>
      </c>
      <c r="D596" s="15" t="s">
        <v>3502</v>
      </c>
      <c r="E596" s="15" t="s">
        <v>3533</v>
      </c>
      <c r="F596" s="15"/>
      <c r="G596" s="15"/>
      <c r="H596" s="72" t="s">
        <v>7662</v>
      </c>
      <c r="I596" s="335">
        <v>342705</v>
      </c>
      <c r="J596" s="335">
        <v>1237557</v>
      </c>
      <c r="K596" s="15"/>
      <c r="L596" s="317" t="s">
        <v>107</v>
      </c>
      <c r="M596" s="15"/>
      <c r="N596" s="15"/>
      <c r="O596" s="15"/>
      <c r="P596" s="317" t="s">
        <v>3542</v>
      </c>
      <c r="Q596" s="317" t="s">
        <v>2735</v>
      </c>
      <c r="R596" s="90" t="s">
        <v>3543</v>
      </c>
      <c r="S596" s="15"/>
      <c r="T596" s="15"/>
      <c r="U596" s="15"/>
      <c r="V596" s="15"/>
      <c r="W596" s="15"/>
      <c r="X596" s="15"/>
      <c r="Y596" s="317" t="s">
        <v>2740</v>
      </c>
      <c r="Z596" s="317"/>
      <c r="AA596" s="317" t="s">
        <v>2754</v>
      </c>
      <c r="AB596" s="15"/>
      <c r="AC596" s="76"/>
      <c r="AD596" s="76"/>
      <c r="AE596" s="76"/>
      <c r="AF596" s="76"/>
      <c r="AG596" s="76"/>
      <c r="AH596" s="76"/>
      <c r="AI596" s="76"/>
    </row>
    <row r="597" spans="1:35" ht="26.25" customHeight="1" x14ac:dyDescent="0.3">
      <c r="A597" s="15">
        <v>596</v>
      </c>
      <c r="B597" s="15" t="s">
        <v>2730</v>
      </c>
      <c r="C597" s="15" t="s">
        <v>3501</v>
      </c>
      <c r="D597" s="15" t="s">
        <v>3502</v>
      </c>
      <c r="E597" s="15" t="s">
        <v>3533</v>
      </c>
      <c r="F597" s="15"/>
      <c r="G597" s="15"/>
      <c r="H597" s="72" t="s">
        <v>7663</v>
      </c>
      <c r="I597" s="335">
        <v>342632</v>
      </c>
      <c r="J597" s="335">
        <v>1237636</v>
      </c>
      <c r="K597" s="15"/>
      <c r="L597" s="317" t="s">
        <v>440</v>
      </c>
      <c r="M597" s="15"/>
      <c r="N597" s="15"/>
      <c r="O597" s="15"/>
      <c r="P597" s="317" t="s">
        <v>3544</v>
      </c>
      <c r="Q597" s="317" t="s">
        <v>2735</v>
      </c>
      <c r="R597" s="90" t="s">
        <v>3543</v>
      </c>
      <c r="S597" s="15"/>
      <c r="T597" s="15"/>
      <c r="U597" s="15"/>
      <c r="V597" s="15"/>
      <c r="W597" s="15"/>
      <c r="X597" s="15"/>
      <c r="Y597" s="317" t="s">
        <v>2740</v>
      </c>
      <c r="Z597" s="317"/>
      <c r="AA597" s="317" t="s">
        <v>2738</v>
      </c>
      <c r="AB597" s="15"/>
      <c r="AC597" s="76"/>
      <c r="AD597" s="76"/>
      <c r="AE597" s="76"/>
      <c r="AF597" s="76"/>
      <c r="AG597" s="76"/>
      <c r="AH597" s="76"/>
      <c r="AI597" s="76"/>
    </row>
    <row r="598" spans="1:35" ht="26.25" customHeight="1" x14ac:dyDescent="0.3">
      <c r="A598" s="15">
        <v>597</v>
      </c>
      <c r="B598" s="15" t="s">
        <v>2730</v>
      </c>
      <c r="C598" s="15" t="s">
        <v>3501</v>
      </c>
      <c r="D598" s="15" t="s">
        <v>3502</v>
      </c>
      <c r="E598" s="15" t="s">
        <v>3533</v>
      </c>
      <c r="F598" s="15"/>
      <c r="G598" s="15"/>
      <c r="H598" s="72" t="s">
        <v>7664</v>
      </c>
      <c r="I598" s="335">
        <v>342505</v>
      </c>
      <c r="J598" s="335">
        <v>1237665</v>
      </c>
      <c r="K598" s="15"/>
      <c r="L598" s="317" t="s">
        <v>440</v>
      </c>
      <c r="M598" s="15"/>
      <c r="N598" s="15"/>
      <c r="O598" s="15"/>
      <c r="P598" s="317" t="s">
        <v>3545</v>
      </c>
      <c r="Q598" s="317" t="s">
        <v>2735</v>
      </c>
      <c r="R598" s="90" t="s">
        <v>3541</v>
      </c>
      <c r="S598" s="15"/>
      <c r="T598" s="15"/>
      <c r="U598" s="15"/>
      <c r="V598" s="15"/>
      <c r="W598" s="15"/>
      <c r="X598" s="15"/>
      <c r="Y598" s="317" t="s">
        <v>2740</v>
      </c>
      <c r="Z598" s="317"/>
      <c r="AA598" s="317" t="s">
        <v>2738</v>
      </c>
      <c r="AB598" s="15"/>
      <c r="AC598" s="76"/>
      <c r="AD598" s="76"/>
      <c r="AE598" s="76"/>
      <c r="AF598" s="76"/>
      <c r="AG598" s="76"/>
      <c r="AH598" s="76"/>
      <c r="AI598" s="76"/>
    </row>
    <row r="599" spans="1:35" ht="26.25" customHeight="1" x14ac:dyDescent="0.3">
      <c r="A599" s="15">
        <v>598</v>
      </c>
      <c r="B599" s="15" t="s">
        <v>2730</v>
      </c>
      <c r="C599" s="15" t="s">
        <v>3501</v>
      </c>
      <c r="D599" s="15" t="s">
        <v>3502</v>
      </c>
      <c r="E599" s="15" t="s">
        <v>3533</v>
      </c>
      <c r="F599" s="15"/>
      <c r="G599" s="15"/>
      <c r="H599" s="72" t="s">
        <v>7665</v>
      </c>
      <c r="I599" s="335">
        <v>342454</v>
      </c>
      <c r="J599" s="335">
        <v>1237723</v>
      </c>
      <c r="K599" s="15"/>
      <c r="L599" s="317" t="s">
        <v>440</v>
      </c>
      <c r="M599" s="15"/>
      <c r="N599" s="15"/>
      <c r="O599" s="15"/>
      <c r="P599" s="317" t="s">
        <v>3546</v>
      </c>
      <c r="Q599" s="317" t="s">
        <v>2735</v>
      </c>
      <c r="R599" s="90" t="s">
        <v>3547</v>
      </c>
      <c r="S599" s="15"/>
      <c r="T599" s="15"/>
      <c r="U599" s="15"/>
      <c r="V599" s="15"/>
      <c r="W599" s="15"/>
      <c r="X599" s="15"/>
      <c r="Y599" s="317" t="s">
        <v>2740</v>
      </c>
      <c r="Z599" s="317"/>
      <c r="AA599" s="317" t="s">
        <v>2738</v>
      </c>
      <c r="AB599" s="15"/>
      <c r="AC599" s="76"/>
      <c r="AD599" s="76"/>
      <c r="AE599" s="76"/>
      <c r="AF599" s="76"/>
      <c r="AG599" s="76"/>
      <c r="AH599" s="76"/>
      <c r="AI599" s="76"/>
    </row>
    <row r="600" spans="1:35" ht="26.25" customHeight="1" x14ac:dyDescent="0.3">
      <c r="A600" s="15">
        <v>599</v>
      </c>
      <c r="B600" s="15" t="s">
        <v>2730</v>
      </c>
      <c r="C600" s="15" t="s">
        <v>3501</v>
      </c>
      <c r="D600" s="15" t="s">
        <v>3502</v>
      </c>
      <c r="E600" s="15" t="s">
        <v>3533</v>
      </c>
      <c r="F600" s="15"/>
      <c r="G600" s="15"/>
      <c r="H600" s="72" t="s">
        <v>7666</v>
      </c>
      <c r="I600" s="335">
        <v>342200</v>
      </c>
      <c r="J600" s="335">
        <v>1237749</v>
      </c>
      <c r="K600" s="15"/>
      <c r="L600" s="317" t="s">
        <v>440</v>
      </c>
      <c r="M600" s="15"/>
      <c r="N600" s="15"/>
      <c r="O600" s="15"/>
      <c r="P600" s="317" t="s">
        <v>3548</v>
      </c>
      <c r="Q600" s="317" t="s">
        <v>2735</v>
      </c>
      <c r="R600" s="90" t="s">
        <v>3547</v>
      </c>
      <c r="S600" s="15"/>
      <c r="T600" s="15"/>
      <c r="U600" s="15"/>
      <c r="V600" s="15"/>
      <c r="W600" s="15"/>
      <c r="X600" s="15"/>
      <c r="Y600" s="317" t="s">
        <v>2740</v>
      </c>
      <c r="Z600" s="317"/>
      <c r="AA600" s="317" t="s">
        <v>2738</v>
      </c>
      <c r="AB600" s="15"/>
      <c r="AC600" s="76"/>
      <c r="AD600" s="76"/>
      <c r="AE600" s="76"/>
      <c r="AF600" s="76"/>
      <c r="AG600" s="76"/>
      <c r="AH600" s="76"/>
      <c r="AI600" s="76"/>
    </row>
    <row r="601" spans="1:35" ht="26.25" customHeight="1" x14ac:dyDescent="0.3">
      <c r="A601" s="15">
        <v>600</v>
      </c>
      <c r="B601" s="15" t="s">
        <v>2730</v>
      </c>
      <c r="C601" s="15" t="s">
        <v>3501</v>
      </c>
      <c r="D601" s="15" t="s">
        <v>3502</v>
      </c>
      <c r="E601" s="15" t="s">
        <v>3533</v>
      </c>
      <c r="F601" s="15"/>
      <c r="G601" s="15"/>
      <c r="H601" s="72" t="s">
        <v>7667</v>
      </c>
      <c r="I601" s="335">
        <v>341988</v>
      </c>
      <c r="J601" s="335">
        <v>1237816</v>
      </c>
      <c r="K601" s="15"/>
      <c r="L601" s="317" t="s">
        <v>2804</v>
      </c>
      <c r="M601" s="15"/>
      <c r="N601" s="15"/>
      <c r="O601" s="15"/>
      <c r="P601" s="317" t="s">
        <v>3549</v>
      </c>
      <c r="Q601" s="317" t="s">
        <v>2997</v>
      </c>
      <c r="R601" s="90" t="s">
        <v>3550</v>
      </c>
      <c r="S601" s="15"/>
      <c r="T601" s="15"/>
      <c r="U601" s="15"/>
      <c r="V601" s="15"/>
      <c r="W601" s="15"/>
      <c r="X601" s="15"/>
      <c r="Y601" s="317" t="s">
        <v>2740</v>
      </c>
      <c r="Z601" s="317"/>
      <c r="AA601" s="317" t="s">
        <v>3072</v>
      </c>
      <c r="AB601" s="15"/>
      <c r="AC601" s="76"/>
      <c r="AD601" s="76"/>
      <c r="AE601" s="76"/>
      <c r="AF601" s="76"/>
      <c r="AG601" s="76"/>
      <c r="AH601" s="76"/>
      <c r="AI601" s="76"/>
    </row>
    <row r="602" spans="1:35" ht="26.25" customHeight="1" x14ac:dyDescent="0.3">
      <c r="A602" s="15">
        <v>601</v>
      </c>
      <c r="B602" s="15" t="s">
        <v>2730</v>
      </c>
      <c r="C602" s="15" t="s">
        <v>3501</v>
      </c>
      <c r="D602" s="15" t="s">
        <v>3502</v>
      </c>
      <c r="E602" s="15" t="s">
        <v>82</v>
      </c>
      <c r="F602" s="15"/>
      <c r="G602" s="15"/>
      <c r="H602" s="72" t="s">
        <v>7668</v>
      </c>
      <c r="I602" s="336">
        <v>340971</v>
      </c>
      <c r="J602" s="336">
        <v>1238029</v>
      </c>
      <c r="K602" s="15"/>
      <c r="L602" s="137" t="s">
        <v>107</v>
      </c>
      <c r="M602" s="15"/>
      <c r="N602" s="15"/>
      <c r="O602" s="15"/>
      <c r="P602" s="137" t="s">
        <v>3551</v>
      </c>
      <c r="Q602" s="137" t="s">
        <v>2750</v>
      </c>
      <c r="R602" s="70" t="s">
        <v>3552</v>
      </c>
      <c r="S602" s="15"/>
      <c r="T602" s="15"/>
      <c r="U602" s="15"/>
      <c r="V602" s="15"/>
      <c r="W602" s="15"/>
      <c r="X602" s="15"/>
      <c r="Y602" s="137" t="s">
        <v>2740</v>
      </c>
      <c r="Z602" s="15"/>
      <c r="AA602" s="137" t="s">
        <v>2776</v>
      </c>
      <c r="AB602" s="15"/>
      <c r="AC602" s="76"/>
      <c r="AD602" s="76"/>
      <c r="AE602" s="76"/>
      <c r="AF602" s="76"/>
      <c r="AG602" s="76"/>
      <c r="AH602" s="76"/>
      <c r="AI602" s="76"/>
    </row>
    <row r="603" spans="1:35" ht="26.25" customHeight="1" x14ac:dyDescent="0.3">
      <c r="A603" s="15">
        <v>602</v>
      </c>
      <c r="B603" s="15" t="s">
        <v>2730</v>
      </c>
      <c r="C603" s="15" t="s">
        <v>3501</v>
      </c>
      <c r="D603" s="15" t="s">
        <v>3502</v>
      </c>
      <c r="E603" s="15" t="s">
        <v>82</v>
      </c>
      <c r="F603" s="15"/>
      <c r="G603" s="15"/>
      <c r="H603" s="72" t="s">
        <v>7669</v>
      </c>
      <c r="I603" s="336">
        <v>340753</v>
      </c>
      <c r="J603" s="336">
        <v>1238029</v>
      </c>
      <c r="K603" s="15"/>
      <c r="L603" s="137" t="s">
        <v>440</v>
      </c>
      <c r="M603" s="15"/>
      <c r="N603" s="15"/>
      <c r="O603" s="15"/>
      <c r="P603" s="137" t="s">
        <v>3553</v>
      </c>
      <c r="Q603" s="137" t="s">
        <v>2735</v>
      </c>
      <c r="R603" s="70" t="s">
        <v>3495</v>
      </c>
      <c r="S603" s="15"/>
      <c r="T603" s="15"/>
      <c r="U603" s="15"/>
      <c r="V603" s="15"/>
      <c r="W603" s="15"/>
      <c r="X603" s="15"/>
      <c r="Y603" s="137" t="s">
        <v>2740</v>
      </c>
      <c r="Z603" s="15"/>
      <c r="AA603" s="137" t="s">
        <v>2776</v>
      </c>
      <c r="AB603" s="15"/>
      <c r="AC603" s="76"/>
      <c r="AD603" s="76"/>
      <c r="AE603" s="76"/>
      <c r="AF603" s="76"/>
      <c r="AG603" s="76"/>
      <c r="AH603" s="76"/>
      <c r="AI603" s="76"/>
    </row>
    <row r="604" spans="1:35" ht="26.25" customHeight="1" x14ac:dyDescent="0.3">
      <c r="A604" s="15">
        <v>603</v>
      </c>
      <c r="B604" s="15" t="s">
        <v>2730</v>
      </c>
      <c r="C604" s="15" t="s">
        <v>3501</v>
      </c>
      <c r="D604" s="15" t="s">
        <v>3502</v>
      </c>
      <c r="E604" s="15" t="s">
        <v>82</v>
      </c>
      <c r="F604" s="15"/>
      <c r="G604" s="15"/>
      <c r="H604" s="72" t="s">
        <v>7670</v>
      </c>
      <c r="I604" s="336">
        <v>340776</v>
      </c>
      <c r="J604" s="336">
        <v>1238152</v>
      </c>
      <c r="K604" s="15"/>
      <c r="L604" s="137" t="s">
        <v>440</v>
      </c>
      <c r="M604" s="15"/>
      <c r="N604" s="15"/>
      <c r="O604" s="15"/>
      <c r="P604" s="137" t="s">
        <v>3554</v>
      </c>
      <c r="Q604" s="137" t="s">
        <v>2735</v>
      </c>
      <c r="R604" s="70" t="s">
        <v>3555</v>
      </c>
      <c r="S604" s="15"/>
      <c r="T604" s="15"/>
      <c r="U604" s="15"/>
      <c r="V604" s="15"/>
      <c r="W604" s="15"/>
      <c r="X604" s="15"/>
      <c r="Y604" s="137" t="s">
        <v>2740</v>
      </c>
      <c r="Z604" s="15"/>
      <c r="AA604" s="137" t="s">
        <v>2738</v>
      </c>
      <c r="AB604" s="15"/>
      <c r="AC604" s="76"/>
      <c r="AD604" s="76"/>
      <c r="AE604" s="76"/>
      <c r="AF604" s="76"/>
      <c r="AG604" s="76"/>
      <c r="AH604" s="76"/>
      <c r="AI604" s="76"/>
    </row>
    <row r="605" spans="1:35" ht="26.25" customHeight="1" x14ac:dyDescent="0.3">
      <c r="A605" s="15">
        <v>604</v>
      </c>
      <c r="B605" s="15" t="s">
        <v>2730</v>
      </c>
      <c r="C605" s="15" t="s">
        <v>3501</v>
      </c>
      <c r="D605" s="15" t="s">
        <v>3502</v>
      </c>
      <c r="E605" s="15" t="s">
        <v>82</v>
      </c>
      <c r="F605" s="15"/>
      <c r="G605" s="15"/>
      <c r="H605" s="72" t="s">
        <v>7671</v>
      </c>
      <c r="I605" s="336">
        <v>340732</v>
      </c>
      <c r="J605" s="336">
        <v>1237994</v>
      </c>
      <c r="K605" s="15"/>
      <c r="L605" s="137" t="s">
        <v>440</v>
      </c>
      <c r="M605" s="15"/>
      <c r="N605" s="15"/>
      <c r="O605" s="15"/>
      <c r="P605" s="137" t="s">
        <v>3556</v>
      </c>
      <c r="Q605" s="137" t="s">
        <v>2735</v>
      </c>
      <c r="R605" s="70" t="s">
        <v>3537</v>
      </c>
      <c r="S605" s="15"/>
      <c r="T605" s="15"/>
      <c r="U605" s="15"/>
      <c r="V605" s="15"/>
      <c r="W605" s="15"/>
      <c r="X605" s="15"/>
      <c r="Y605" s="137" t="s">
        <v>2740</v>
      </c>
      <c r="Z605" s="15"/>
      <c r="AA605" s="137" t="s">
        <v>2738</v>
      </c>
      <c r="AB605" s="15"/>
      <c r="AC605" s="76"/>
      <c r="AD605" s="76"/>
      <c r="AE605" s="76"/>
      <c r="AF605" s="76"/>
      <c r="AG605" s="76"/>
      <c r="AH605" s="76"/>
      <c r="AI605" s="76"/>
    </row>
    <row r="606" spans="1:35" ht="26.25" customHeight="1" x14ac:dyDescent="0.3">
      <c r="A606" s="15">
        <v>605</v>
      </c>
      <c r="B606" s="15" t="s">
        <v>2730</v>
      </c>
      <c r="C606" s="15" t="s">
        <v>3501</v>
      </c>
      <c r="D606" s="15" t="s">
        <v>3502</v>
      </c>
      <c r="E606" s="15" t="s">
        <v>82</v>
      </c>
      <c r="F606" s="15"/>
      <c r="G606" s="15"/>
      <c r="H606" s="72" t="s">
        <v>7672</v>
      </c>
      <c r="I606" s="336">
        <v>340195</v>
      </c>
      <c r="J606" s="336">
        <v>1238240</v>
      </c>
      <c r="K606" s="15"/>
      <c r="L606" s="137" t="s">
        <v>2804</v>
      </c>
      <c r="M606" s="15"/>
      <c r="N606" s="15"/>
      <c r="O606" s="15"/>
      <c r="P606" s="137" t="s">
        <v>3557</v>
      </c>
      <c r="Q606" s="137" t="s">
        <v>2750</v>
      </c>
      <c r="R606" s="70" t="s">
        <v>3558</v>
      </c>
      <c r="S606" s="15"/>
      <c r="T606" s="15"/>
      <c r="U606" s="15"/>
      <c r="V606" s="15"/>
      <c r="W606" s="15"/>
      <c r="X606" s="15"/>
      <c r="Y606" s="137" t="s">
        <v>2740</v>
      </c>
      <c r="Z606" s="15"/>
      <c r="AA606" s="137" t="s">
        <v>2776</v>
      </c>
      <c r="AB606" s="15"/>
      <c r="AC606" s="76"/>
      <c r="AD606" s="76"/>
      <c r="AE606" s="76"/>
      <c r="AF606" s="76"/>
      <c r="AG606" s="76"/>
      <c r="AH606" s="76"/>
      <c r="AI606" s="76"/>
    </row>
    <row r="607" spans="1:35" ht="26.25" customHeight="1" x14ac:dyDescent="0.3">
      <c r="A607" s="15">
        <v>606</v>
      </c>
      <c r="B607" s="15" t="s">
        <v>2730</v>
      </c>
      <c r="C607" s="15" t="s">
        <v>3501</v>
      </c>
      <c r="D607" s="15" t="s">
        <v>3502</v>
      </c>
      <c r="E607" s="15" t="s">
        <v>82</v>
      </c>
      <c r="F607" s="15"/>
      <c r="G607" s="15"/>
      <c r="H607" s="72" t="s">
        <v>7673</v>
      </c>
      <c r="I607" s="336">
        <v>339732</v>
      </c>
      <c r="J607" s="336">
        <v>1238265</v>
      </c>
      <c r="K607" s="15"/>
      <c r="L607" s="137" t="s">
        <v>107</v>
      </c>
      <c r="M607" s="15"/>
      <c r="N607" s="15"/>
      <c r="O607" s="15"/>
      <c r="P607" s="137" t="s">
        <v>3559</v>
      </c>
      <c r="Q607" s="137" t="s">
        <v>2735</v>
      </c>
      <c r="R607" s="70" t="s">
        <v>3560</v>
      </c>
      <c r="S607" s="15"/>
      <c r="T607" s="15"/>
      <c r="U607" s="15"/>
      <c r="V607" s="15"/>
      <c r="W607" s="15"/>
      <c r="X607" s="15"/>
      <c r="Y607" s="137" t="s">
        <v>2740</v>
      </c>
      <c r="Z607" s="15"/>
      <c r="AA607" s="137" t="s">
        <v>2776</v>
      </c>
      <c r="AB607" s="15"/>
      <c r="AC607" s="76"/>
      <c r="AD607" s="76"/>
      <c r="AE607" s="76"/>
      <c r="AF607" s="76"/>
      <c r="AG607" s="76"/>
      <c r="AH607" s="76"/>
      <c r="AI607" s="76"/>
    </row>
    <row r="608" spans="1:35" ht="26.25" customHeight="1" x14ac:dyDescent="0.3">
      <c r="A608" s="15">
        <v>607</v>
      </c>
      <c r="B608" s="15" t="s">
        <v>2730</v>
      </c>
      <c r="C608" s="15" t="s">
        <v>3501</v>
      </c>
      <c r="D608" s="15" t="s">
        <v>3502</v>
      </c>
      <c r="E608" s="15" t="s">
        <v>3561</v>
      </c>
      <c r="F608" s="15"/>
      <c r="G608" s="15"/>
      <c r="H608" s="72" t="s">
        <v>7674</v>
      </c>
      <c r="I608" s="335">
        <v>337416</v>
      </c>
      <c r="J608" s="335">
        <v>1239499</v>
      </c>
      <c r="K608" s="15"/>
      <c r="L608" s="317" t="s">
        <v>107</v>
      </c>
      <c r="M608" s="15"/>
      <c r="N608" s="15"/>
      <c r="O608" s="15"/>
      <c r="P608" s="317" t="s">
        <v>3562</v>
      </c>
      <c r="Q608" s="317" t="s">
        <v>2750</v>
      </c>
      <c r="R608" s="90" t="s">
        <v>3284</v>
      </c>
      <c r="S608" s="15"/>
      <c r="T608" s="15"/>
      <c r="U608" s="15"/>
      <c r="V608" s="15"/>
      <c r="W608" s="15"/>
      <c r="X608" s="15"/>
      <c r="Y608" s="317" t="s">
        <v>2740</v>
      </c>
      <c r="Z608" s="15"/>
      <c r="AA608" s="317" t="s">
        <v>2776</v>
      </c>
      <c r="AB608" s="15"/>
      <c r="AC608" s="76"/>
      <c r="AD608" s="76"/>
      <c r="AE608" s="76"/>
      <c r="AF608" s="76"/>
      <c r="AG608" s="76"/>
      <c r="AH608" s="76"/>
      <c r="AI608" s="76"/>
    </row>
    <row r="609" spans="1:35" ht="26.25" customHeight="1" x14ac:dyDescent="0.3">
      <c r="A609" s="15">
        <v>608</v>
      </c>
      <c r="B609" s="15" t="s">
        <v>2730</v>
      </c>
      <c r="C609" s="15" t="s">
        <v>3501</v>
      </c>
      <c r="D609" s="15" t="s">
        <v>3502</v>
      </c>
      <c r="E609" s="15" t="s">
        <v>3561</v>
      </c>
      <c r="F609" s="15"/>
      <c r="G609" s="15"/>
      <c r="H609" s="72" t="s">
        <v>7675</v>
      </c>
      <c r="I609" s="335">
        <v>335004</v>
      </c>
      <c r="J609" s="335">
        <v>1239793</v>
      </c>
      <c r="K609" s="15"/>
      <c r="L609" s="317" t="s">
        <v>107</v>
      </c>
      <c r="M609" s="15"/>
      <c r="N609" s="15"/>
      <c r="O609" s="15"/>
      <c r="P609" s="317" t="s">
        <v>3563</v>
      </c>
      <c r="Q609" s="317" t="s">
        <v>2750</v>
      </c>
      <c r="R609" s="90" t="s">
        <v>3537</v>
      </c>
      <c r="S609" s="15"/>
      <c r="T609" s="15"/>
      <c r="U609" s="15"/>
      <c r="V609" s="15"/>
      <c r="W609" s="15"/>
      <c r="X609" s="15"/>
      <c r="Y609" s="317" t="s">
        <v>3013</v>
      </c>
      <c r="Z609" s="15"/>
      <c r="AA609" s="317" t="s">
        <v>2776</v>
      </c>
      <c r="AB609" s="15"/>
      <c r="AC609" s="76"/>
      <c r="AD609" s="76"/>
      <c r="AE609" s="76"/>
      <c r="AF609" s="76"/>
      <c r="AG609" s="76"/>
      <c r="AH609" s="76"/>
      <c r="AI609" s="76"/>
    </row>
    <row r="610" spans="1:35" ht="26.25" customHeight="1" x14ac:dyDescent="0.3">
      <c r="A610" s="15">
        <v>609</v>
      </c>
      <c r="B610" s="15" t="s">
        <v>2730</v>
      </c>
      <c r="C610" s="15" t="s">
        <v>3501</v>
      </c>
      <c r="D610" s="15" t="s">
        <v>3502</v>
      </c>
      <c r="E610" s="15" t="s">
        <v>3561</v>
      </c>
      <c r="F610" s="15"/>
      <c r="G610" s="15"/>
      <c r="H610" s="72" t="s">
        <v>7676</v>
      </c>
      <c r="I610" s="335">
        <v>335006</v>
      </c>
      <c r="J610" s="335">
        <v>1239813</v>
      </c>
      <c r="K610" s="15"/>
      <c r="L610" s="317" t="s">
        <v>107</v>
      </c>
      <c r="M610" s="15"/>
      <c r="N610" s="15"/>
      <c r="O610" s="15"/>
      <c r="P610" s="317" t="s">
        <v>3564</v>
      </c>
      <c r="Q610" s="317" t="s">
        <v>2735</v>
      </c>
      <c r="R610" s="317" t="s">
        <v>3565</v>
      </c>
      <c r="S610" s="15"/>
      <c r="T610" s="15"/>
      <c r="U610" s="15"/>
      <c r="V610" s="15"/>
      <c r="W610" s="15"/>
      <c r="X610" s="15"/>
      <c r="Y610" s="317" t="s">
        <v>2995</v>
      </c>
      <c r="Z610" s="15"/>
      <c r="AA610" s="317" t="s">
        <v>2776</v>
      </c>
      <c r="AB610" s="15"/>
      <c r="AC610" s="76"/>
      <c r="AD610" s="76"/>
      <c r="AE610" s="76"/>
      <c r="AF610" s="76"/>
      <c r="AG610" s="76"/>
      <c r="AH610" s="76"/>
      <c r="AI610" s="76"/>
    </row>
    <row r="611" spans="1:35" ht="26.25" customHeight="1" x14ac:dyDescent="0.3">
      <c r="A611" s="15">
        <v>610</v>
      </c>
      <c r="B611" s="15" t="s">
        <v>2730</v>
      </c>
      <c r="C611" s="15" t="s">
        <v>3501</v>
      </c>
      <c r="D611" s="15" t="s">
        <v>3502</v>
      </c>
      <c r="E611" s="15" t="s">
        <v>3561</v>
      </c>
      <c r="F611" s="15"/>
      <c r="G611" s="15"/>
      <c r="H611" s="72" t="s">
        <v>7677</v>
      </c>
      <c r="I611" s="335">
        <v>337539</v>
      </c>
      <c r="J611" s="340">
        <v>1239924</v>
      </c>
      <c r="K611" s="15"/>
      <c r="L611" s="317" t="s">
        <v>107</v>
      </c>
      <c r="M611" s="15"/>
      <c r="N611" s="15"/>
      <c r="O611" s="15"/>
      <c r="P611" s="317" t="s">
        <v>3566</v>
      </c>
      <c r="Q611" s="317" t="s">
        <v>3070</v>
      </c>
      <c r="R611" s="90" t="s">
        <v>3537</v>
      </c>
      <c r="S611" s="15"/>
      <c r="T611" s="15"/>
      <c r="U611" s="15"/>
      <c r="V611" s="15"/>
      <c r="W611" s="15"/>
      <c r="X611" s="15"/>
      <c r="Y611" s="317" t="s">
        <v>2995</v>
      </c>
      <c r="Z611" s="15"/>
      <c r="AA611" s="317" t="s">
        <v>2776</v>
      </c>
      <c r="AB611" s="15"/>
      <c r="AC611" s="76"/>
      <c r="AD611" s="76"/>
      <c r="AE611" s="76"/>
      <c r="AF611" s="76"/>
      <c r="AG611" s="76"/>
      <c r="AH611" s="76"/>
      <c r="AI611" s="76"/>
    </row>
    <row r="612" spans="1:35" ht="26.25" customHeight="1" x14ac:dyDescent="0.3">
      <c r="A612" s="15">
        <v>611</v>
      </c>
      <c r="B612" s="15" t="s">
        <v>2730</v>
      </c>
      <c r="C612" s="15" t="s">
        <v>3501</v>
      </c>
      <c r="D612" s="15" t="s">
        <v>3502</v>
      </c>
      <c r="E612" s="15" t="s">
        <v>3561</v>
      </c>
      <c r="F612" s="15"/>
      <c r="G612" s="15"/>
      <c r="H612" s="72" t="s">
        <v>7678</v>
      </c>
      <c r="I612" s="335">
        <v>337772</v>
      </c>
      <c r="J612" s="340">
        <v>1240106</v>
      </c>
      <c r="K612" s="15"/>
      <c r="L612" s="317" t="s">
        <v>107</v>
      </c>
      <c r="M612" s="15"/>
      <c r="N612" s="15"/>
      <c r="O612" s="15"/>
      <c r="P612" s="317" t="s">
        <v>3567</v>
      </c>
      <c r="Q612" s="317" t="s">
        <v>3070</v>
      </c>
      <c r="R612" s="90" t="s">
        <v>3537</v>
      </c>
      <c r="S612" s="15"/>
      <c r="T612" s="15"/>
      <c r="U612" s="15"/>
      <c r="V612" s="15"/>
      <c r="W612" s="15"/>
      <c r="X612" s="15"/>
      <c r="Y612" s="317" t="s">
        <v>2740</v>
      </c>
      <c r="Z612" s="15"/>
      <c r="AA612" s="317" t="s">
        <v>2776</v>
      </c>
      <c r="AB612" s="15"/>
      <c r="AC612" s="76"/>
      <c r="AD612" s="76"/>
      <c r="AE612" s="76"/>
      <c r="AF612" s="76"/>
      <c r="AG612" s="76"/>
      <c r="AH612" s="76"/>
      <c r="AI612" s="76"/>
    </row>
    <row r="613" spans="1:35" ht="26.25" customHeight="1" x14ac:dyDescent="0.3">
      <c r="A613" s="15">
        <v>612</v>
      </c>
      <c r="B613" s="15" t="s">
        <v>2730</v>
      </c>
      <c r="C613" s="15" t="s">
        <v>3501</v>
      </c>
      <c r="D613" s="15" t="s">
        <v>3502</v>
      </c>
      <c r="E613" s="15" t="s">
        <v>3561</v>
      </c>
      <c r="F613" s="15"/>
      <c r="G613" s="15"/>
      <c r="H613" s="72" t="s">
        <v>7679</v>
      </c>
      <c r="I613" s="335">
        <v>334991</v>
      </c>
      <c r="J613" s="335">
        <v>1230216</v>
      </c>
      <c r="K613" s="15"/>
      <c r="L613" s="317" t="s">
        <v>2804</v>
      </c>
      <c r="M613" s="15"/>
      <c r="N613" s="15"/>
      <c r="O613" s="15"/>
      <c r="P613" s="317" t="s">
        <v>3568</v>
      </c>
      <c r="Q613" s="317" t="s">
        <v>2750</v>
      </c>
      <c r="R613" s="90" t="s">
        <v>3569</v>
      </c>
      <c r="S613" s="15"/>
      <c r="T613" s="15"/>
      <c r="U613" s="15"/>
      <c r="V613" s="15"/>
      <c r="W613" s="15"/>
      <c r="X613" s="15"/>
      <c r="Y613" s="317" t="s">
        <v>2740</v>
      </c>
      <c r="Z613" s="15"/>
      <c r="AA613" s="317" t="s">
        <v>2776</v>
      </c>
      <c r="AB613" s="15"/>
      <c r="AC613" s="76"/>
      <c r="AD613" s="76"/>
      <c r="AE613" s="76"/>
      <c r="AF613" s="76"/>
      <c r="AG613" s="76"/>
      <c r="AH613" s="76"/>
      <c r="AI613" s="76"/>
    </row>
    <row r="614" spans="1:35" ht="26.25" customHeight="1" x14ac:dyDescent="0.3">
      <c r="A614" s="15">
        <v>613</v>
      </c>
      <c r="B614" s="15" t="s">
        <v>2730</v>
      </c>
      <c r="C614" s="15" t="s">
        <v>3501</v>
      </c>
      <c r="D614" s="15" t="s">
        <v>3502</v>
      </c>
      <c r="E614" s="15" t="s">
        <v>3561</v>
      </c>
      <c r="F614" s="15"/>
      <c r="G614" s="15"/>
      <c r="H614" s="72" t="s">
        <v>7680</v>
      </c>
      <c r="I614" s="335">
        <v>334581</v>
      </c>
      <c r="J614" s="335">
        <v>1239937</v>
      </c>
      <c r="K614" s="15"/>
      <c r="L614" s="317" t="s">
        <v>2804</v>
      </c>
      <c r="M614" s="15"/>
      <c r="N614" s="15"/>
      <c r="O614" s="15"/>
      <c r="P614" s="317" t="s">
        <v>3570</v>
      </c>
      <c r="Q614" s="317" t="s">
        <v>2750</v>
      </c>
      <c r="R614" s="90" t="s">
        <v>3571</v>
      </c>
      <c r="S614" s="15"/>
      <c r="T614" s="15"/>
      <c r="U614" s="15"/>
      <c r="V614" s="15"/>
      <c r="W614" s="15"/>
      <c r="X614" s="15"/>
      <c r="Y614" s="317" t="s">
        <v>2740</v>
      </c>
      <c r="Z614" s="15"/>
      <c r="AA614" s="317" t="s">
        <v>2776</v>
      </c>
      <c r="AB614" s="15"/>
      <c r="AC614" s="76"/>
      <c r="AD614" s="76"/>
      <c r="AE614" s="76"/>
      <c r="AF614" s="76"/>
      <c r="AG614" s="76"/>
      <c r="AH614" s="76"/>
      <c r="AI614" s="76"/>
    </row>
    <row r="615" spans="1:35" ht="26.25" customHeight="1" x14ac:dyDescent="0.3">
      <c r="A615" s="15">
        <v>614</v>
      </c>
      <c r="B615" s="15" t="s">
        <v>2730</v>
      </c>
      <c r="C615" s="15" t="s">
        <v>3501</v>
      </c>
      <c r="D615" s="15" t="s">
        <v>3502</v>
      </c>
      <c r="E615" s="15" t="s">
        <v>3561</v>
      </c>
      <c r="F615" s="15"/>
      <c r="G615" s="15"/>
      <c r="H615" s="72" t="s">
        <v>7681</v>
      </c>
      <c r="I615" s="335">
        <v>334870</v>
      </c>
      <c r="J615" s="335">
        <v>1239904</v>
      </c>
      <c r="K615" s="15"/>
      <c r="L615" s="317" t="s">
        <v>107</v>
      </c>
      <c r="M615" s="15"/>
      <c r="N615" s="15"/>
      <c r="O615" s="15"/>
      <c r="P615" s="317" t="s">
        <v>3572</v>
      </c>
      <c r="Q615" s="317" t="s">
        <v>2735</v>
      </c>
      <c r="R615" s="90" t="s">
        <v>3543</v>
      </c>
      <c r="S615" s="15"/>
      <c r="T615" s="15"/>
      <c r="U615" s="15"/>
      <c r="V615" s="15"/>
      <c r="W615" s="15"/>
      <c r="X615" s="15"/>
      <c r="Y615" s="317" t="s">
        <v>2740</v>
      </c>
      <c r="Z615" s="15"/>
      <c r="AA615" s="317" t="s">
        <v>2759</v>
      </c>
      <c r="AB615" s="15"/>
      <c r="AC615" s="76"/>
      <c r="AD615" s="76"/>
      <c r="AE615" s="76"/>
      <c r="AF615" s="76"/>
      <c r="AG615" s="76"/>
      <c r="AH615" s="76"/>
      <c r="AI615" s="76"/>
    </row>
    <row r="616" spans="1:35" ht="26.25" customHeight="1" x14ac:dyDescent="0.3">
      <c r="A616" s="15">
        <v>615</v>
      </c>
      <c r="B616" s="15" t="s">
        <v>2730</v>
      </c>
      <c r="C616" s="15" t="s">
        <v>3501</v>
      </c>
      <c r="D616" s="15" t="s">
        <v>3502</v>
      </c>
      <c r="E616" s="15" t="s">
        <v>3561</v>
      </c>
      <c r="F616" s="15"/>
      <c r="G616" s="15"/>
      <c r="H616" s="72" t="s">
        <v>7682</v>
      </c>
      <c r="I616" s="335">
        <v>335118</v>
      </c>
      <c r="J616" s="335">
        <v>1239665</v>
      </c>
      <c r="K616" s="15"/>
      <c r="L616" s="317" t="s">
        <v>440</v>
      </c>
      <c r="M616" s="15"/>
      <c r="N616" s="15"/>
      <c r="O616" s="15"/>
      <c r="P616" s="317" t="s">
        <v>3573</v>
      </c>
      <c r="Q616" s="317" t="s">
        <v>2735</v>
      </c>
      <c r="R616" s="317" t="s">
        <v>3565</v>
      </c>
      <c r="S616" s="15"/>
      <c r="T616" s="15"/>
      <c r="U616" s="15"/>
      <c r="V616" s="15"/>
      <c r="W616" s="15"/>
      <c r="X616" s="15"/>
      <c r="Y616" s="317" t="s">
        <v>2740</v>
      </c>
      <c r="Z616" s="15"/>
      <c r="AA616" s="317" t="s">
        <v>2738</v>
      </c>
      <c r="AB616" s="15"/>
      <c r="AC616" s="76"/>
      <c r="AD616" s="76"/>
      <c r="AE616" s="76"/>
      <c r="AF616" s="76"/>
      <c r="AG616" s="76"/>
      <c r="AH616" s="76"/>
      <c r="AI616" s="76"/>
    </row>
    <row r="617" spans="1:35" ht="26.25" customHeight="1" x14ac:dyDescent="0.3">
      <c r="A617" s="15">
        <v>616</v>
      </c>
      <c r="B617" s="15" t="s">
        <v>2730</v>
      </c>
      <c r="C617" s="15" t="s">
        <v>3501</v>
      </c>
      <c r="D617" s="15" t="s">
        <v>3502</v>
      </c>
      <c r="E617" s="15" t="s">
        <v>3561</v>
      </c>
      <c r="F617" s="15"/>
      <c r="G617" s="15"/>
      <c r="H617" s="72" t="s">
        <v>7683</v>
      </c>
      <c r="I617" s="335">
        <v>335045</v>
      </c>
      <c r="J617" s="335">
        <v>1240060</v>
      </c>
      <c r="K617" s="15"/>
      <c r="L617" s="317" t="s">
        <v>107</v>
      </c>
      <c r="M617" s="15"/>
      <c r="N617" s="15"/>
      <c r="O617" s="15"/>
      <c r="P617" s="317" t="s">
        <v>3574</v>
      </c>
      <c r="Q617" s="317" t="s">
        <v>2735</v>
      </c>
      <c r="R617" s="90" t="s">
        <v>3537</v>
      </c>
      <c r="S617" s="15"/>
      <c r="T617" s="15"/>
      <c r="U617" s="15"/>
      <c r="V617" s="15"/>
      <c r="W617" s="15"/>
      <c r="X617" s="15"/>
      <c r="Y617" s="317" t="s">
        <v>2740</v>
      </c>
      <c r="Z617" s="15"/>
      <c r="AA617" s="317" t="s">
        <v>2776</v>
      </c>
      <c r="AB617" s="15"/>
      <c r="AC617" s="76"/>
      <c r="AD617" s="76"/>
      <c r="AE617" s="76"/>
      <c r="AF617" s="76"/>
      <c r="AG617" s="76"/>
      <c r="AH617" s="76"/>
      <c r="AI617" s="76"/>
    </row>
    <row r="618" spans="1:35" ht="26.25" customHeight="1" x14ac:dyDescent="0.3">
      <c r="A618" s="15">
        <v>617</v>
      </c>
      <c r="B618" s="15" t="s">
        <v>2730</v>
      </c>
      <c r="C618" s="15" t="s">
        <v>3501</v>
      </c>
      <c r="D618" s="15" t="s">
        <v>3502</v>
      </c>
      <c r="E618" s="15" t="s">
        <v>3561</v>
      </c>
      <c r="F618" s="15"/>
      <c r="G618" s="15"/>
      <c r="H618" s="72" t="s">
        <v>7684</v>
      </c>
      <c r="I618" s="335">
        <v>337308</v>
      </c>
      <c r="J618" s="335">
        <v>1239400</v>
      </c>
      <c r="K618" s="15"/>
      <c r="L618" s="317" t="s">
        <v>2804</v>
      </c>
      <c r="M618" s="15"/>
      <c r="N618" s="15"/>
      <c r="O618" s="15"/>
      <c r="P618" s="317" t="s">
        <v>3575</v>
      </c>
      <c r="Q618" s="317" t="s">
        <v>2997</v>
      </c>
      <c r="R618" s="317" t="s">
        <v>3576</v>
      </c>
      <c r="S618" s="15"/>
      <c r="T618" s="15"/>
      <c r="U618" s="15"/>
      <c r="V618" s="15"/>
      <c r="W618" s="15"/>
      <c r="X618" s="15"/>
      <c r="Y618" s="317" t="s">
        <v>2740</v>
      </c>
      <c r="Z618" s="15"/>
      <c r="AA618" s="317" t="s">
        <v>3072</v>
      </c>
      <c r="AB618" s="15"/>
      <c r="AC618" s="76"/>
      <c r="AD618" s="76"/>
      <c r="AE618" s="76"/>
      <c r="AF618" s="76"/>
      <c r="AG618" s="76"/>
      <c r="AH618" s="76"/>
      <c r="AI618" s="76"/>
    </row>
    <row r="619" spans="1:35" ht="26.25" customHeight="1" x14ac:dyDescent="0.3">
      <c r="A619" s="15">
        <v>618</v>
      </c>
      <c r="B619" s="15" t="s">
        <v>2730</v>
      </c>
      <c r="C619" s="15" t="s">
        <v>3501</v>
      </c>
      <c r="D619" s="15" t="s">
        <v>3502</v>
      </c>
      <c r="E619" s="15" t="s">
        <v>3561</v>
      </c>
      <c r="F619" s="15"/>
      <c r="G619" s="15"/>
      <c r="H619" s="72" t="s">
        <v>7685</v>
      </c>
      <c r="I619" s="335">
        <v>334920</v>
      </c>
      <c r="J619" s="335">
        <v>1239870</v>
      </c>
      <c r="K619" s="15"/>
      <c r="L619" s="317" t="s">
        <v>107</v>
      </c>
      <c r="M619" s="15"/>
      <c r="N619" s="15"/>
      <c r="O619" s="15"/>
      <c r="P619" s="317" t="s">
        <v>3577</v>
      </c>
      <c r="Q619" s="317" t="s">
        <v>2735</v>
      </c>
      <c r="R619" s="90" t="s">
        <v>3537</v>
      </c>
      <c r="S619" s="15"/>
      <c r="T619" s="15"/>
      <c r="U619" s="15"/>
      <c r="V619" s="15"/>
      <c r="W619" s="15"/>
      <c r="X619" s="15"/>
      <c r="Y619" s="317" t="s">
        <v>2740</v>
      </c>
      <c r="Z619" s="15"/>
      <c r="AA619" s="317" t="s">
        <v>2776</v>
      </c>
      <c r="AB619" s="15"/>
      <c r="AC619" s="76"/>
      <c r="AD619" s="76"/>
      <c r="AE619" s="76"/>
      <c r="AF619" s="76"/>
      <c r="AG619" s="76"/>
      <c r="AH619" s="76"/>
      <c r="AI619" s="76"/>
    </row>
    <row r="620" spans="1:35" ht="26.25" customHeight="1" x14ac:dyDescent="0.3">
      <c r="A620" s="15">
        <v>619</v>
      </c>
      <c r="B620" s="15" t="s">
        <v>2730</v>
      </c>
      <c r="C620" s="15" t="s">
        <v>3501</v>
      </c>
      <c r="D620" s="15" t="s">
        <v>3502</v>
      </c>
      <c r="E620" s="15" t="s">
        <v>3561</v>
      </c>
      <c r="F620" s="15"/>
      <c r="G620" s="15"/>
      <c r="H620" s="72" t="s">
        <v>7686</v>
      </c>
      <c r="I620" s="335">
        <v>335100</v>
      </c>
      <c r="J620" s="335">
        <v>1240343</v>
      </c>
      <c r="K620" s="15"/>
      <c r="L620" s="317" t="s">
        <v>2804</v>
      </c>
      <c r="M620" s="15"/>
      <c r="N620" s="15"/>
      <c r="O620" s="15"/>
      <c r="P620" s="317" t="s">
        <v>3578</v>
      </c>
      <c r="Q620" s="317" t="s">
        <v>2750</v>
      </c>
      <c r="R620" s="90" t="s">
        <v>2816</v>
      </c>
      <c r="S620" s="15"/>
      <c r="T620" s="15"/>
      <c r="U620" s="15"/>
      <c r="V620" s="15"/>
      <c r="W620" s="15"/>
      <c r="X620" s="15"/>
      <c r="Y620" s="317" t="s">
        <v>2740</v>
      </c>
      <c r="Z620" s="15"/>
      <c r="AA620" s="317" t="s">
        <v>2776</v>
      </c>
      <c r="AB620" s="15"/>
      <c r="AC620" s="76"/>
      <c r="AD620" s="76"/>
      <c r="AE620" s="76"/>
      <c r="AF620" s="76"/>
      <c r="AG620" s="76"/>
      <c r="AH620" s="76"/>
      <c r="AI620" s="76"/>
    </row>
    <row r="621" spans="1:35" ht="26.25" customHeight="1" x14ac:dyDescent="0.3">
      <c r="A621" s="15">
        <v>620</v>
      </c>
      <c r="B621" s="15" t="s">
        <v>2730</v>
      </c>
      <c r="C621" s="15" t="s">
        <v>3501</v>
      </c>
      <c r="D621" s="15" t="s">
        <v>3579</v>
      </c>
      <c r="E621" s="15" t="s">
        <v>3579</v>
      </c>
      <c r="F621" s="15"/>
      <c r="G621" s="15"/>
      <c r="H621" s="72" t="s">
        <v>7687</v>
      </c>
      <c r="I621" s="334">
        <v>333039</v>
      </c>
      <c r="J621" s="334">
        <v>1237433</v>
      </c>
      <c r="K621" s="15"/>
      <c r="L621" s="89" t="s">
        <v>107</v>
      </c>
      <c r="M621" s="15"/>
      <c r="N621" s="15"/>
      <c r="O621" s="15"/>
      <c r="P621" s="318" t="s">
        <v>3580</v>
      </c>
      <c r="Q621" s="318" t="s">
        <v>2735</v>
      </c>
      <c r="R621" s="89" t="s">
        <v>3254</v>
      </c>
      <c r="S621" s="15"/>
      <c r="T621" s="15"/>
      <c r="U621" s="15"/>
      <c r="V621" s="15"/>
      <c r="W621" s="15"/>
      <c r="X621" s="15"/>
      <c r="Y621" s="318" t="s">
        <v>2740</v>
      </c>
      <c r="Z621" s="15"/>
      <c r="AA621" s="318" t="s">
        <v>2776</v>
      </c>
      <c r="AB621" s="15"/>
      <c r="AC621" s="76"/>
      <c r="AD621" s="76"/>
      <c r="AE621" s="76"/>
      <c r="AF621" s="76"/>
      <c r="AG621" s="76"/>
      <c r="AH621" s="76"/>
      <c r="AI621" s="76"/>
    </row>
    <row r="622" spans="1:35" ht="26.25" customHeight="1" x14ac:dyDescent="0.3">
      <c r="A622" s="15">
        <v>621</v>
      </c>
      <c r="B622" s="15" t="s">
        <v>2730</v>
      </c>
      <c r="C622" s="15" t="s">
        <v>3501</v>
      </c>
      <c r="D622" s="15" t="s">
        <v>3579</v>
      </c>
      <c r="E622" s="15" t="s">
        <v>3579</v>
      </c>
      <c r="F622" s="15"/>
      <c r="G622" s="15"/>
      <c r="H622" s="72" t="s">
        <v>7688</v>
      </c>
      <c r="I622" s="334">
        <v>332893</v>
      </c>
      <c r="J622" s="334">
        <v>1237351</v>
      </c>
      <c r="K622" s="15"/>
      <c r="L622" s="89" t="s">
        <v>107</v>
      </c>
      <c r="M622" s="15"/>
      <c r="N622" s="15"/>
      <c r="O622" s="15"/>
      <c r="P622" s="318" t="s">
        <v>3581</v>
      </c>
      <c r="Q622" s="318" t="s">
        <v>2735</v>
      </c>
      <c r="R622" s="89" t="s">
        <v>3254</v>
      </c>
      <c r="S622" s="15"/>
      <c r="T622" s="15"/>
      <c r="U622" s="15"/>
      <c r="V622" s="15"/>
      <c r="W622" s="15"/>
      <c r="X622" s="15"/>
      <c r="Y622" s="318" t="s">
        <v>2740</v>
      </c>
      <c r="Z622" s="15"/>
      <c r="AA622" s="318" t="s">
        <v>2776</v>
      </c>
      <c r="AB622" s="15"/>
      <c r="AC622" s="76"/>
      <c r="AD622" s="76"/>
      <c r="AE622" s="76"/>
      <c r="AF622" s="76"/>
      <c r="AG622" s="76"/>
      <c r="AH622" s="76"/>
      <c r="AI622" s="76"/>
    </row>
    <row r="623" spans="1:35" ht="26.25" customHeight="1" x14ac:dyDescent="0.3">
      <c r="A623" s="15">
        <v>622</v>
      </c>
      <c r="B623" s="15" t="s">
        <v>2730</v>
      </c>
      <c r="C623" s="15" t="s">
        <v>3501</v>
      </c>
      <c r="D623" s="15" t="s">
        <v>3579</v>
      </c>
      <c r="E623" s="15" t="s">
        <v>3579</v>
      </c>
      <c r="F623" s="15"/>
      <c r="G623" s="15"/>
      <c r="H623" s="72" t="s">
        <v>7689</v>
      </c>
      <c r="I623" s="334">
        <v>332942</v>
      </c>
      <c r="J623" s="334">
        <v>1237450</v>
      </c>
      <c r="K623" s="15"/>
      <c r="L623" s="89" t="s">
        <v>107</v>
      </c>
      <c r="M623" s="15"/>
      <c r="N623" s="15"/>
      <c r="O623" s="15"/>
      <c r="P623" s="318" t="s">
        <v>3582</v>
      </c>
      <c r="Q623" s="318" t="s">
        <v>2735</v>
      </c>
      <c r="R623" s="89" t="s">
        <v>3256</v>
      </c>
      <c r="S623" s="15"/>
      <c r="T623" s="15"/>
      <c r="U623" s="15"/>
      <c r="V623" s="15"/>
      <c r="W623" s="15"/>
      <c r="X623" s="15"/>
      <c r="Y623" s="318" t="s">
        <v>2740</v>
      </c>
      <c r="Z623" s="15"/>
      <c r="AA623" s="318" t="s">
        <v>2776</v>
      </c>
      <c r="AB623" s="15"/>
      <c r="AC623" s="76"/>
      <c r="AD623" s="76"/>
      <c r="AE623" s="76"/>
      <c r="AF623" s="76"/>
      <c r="AG623" s="76"/>
      <c r="AH623" s="76"/>
      <c r="AI623" s="76"/>
    </row>
    <row r="624" spans="1:35" ht="26.25" customHeight="1" x14ac:dyDescent="0.3">
      <c r="A624" s="15">
        <v>623</v>
      </c>
      <c r="B624" s="15" t="s">
        <v>2730</v>
      </c>
      <c r="C624" s="15" t="s">
        <v>3501</v>
      </c>
      <c r="D624" s="15" t="s">
        <v>3579</v>
      </c>
      <c r="E624" s="15" t="s">
        <v>3579</v>
      </c>
      <c r="F624" s="15"/>
      <c r="G624" s="15"/>
      <c r="H624" s="72" t="s">
        <v>7690</v>
      </c>
      <c r="I624" s="334">
        <v>332861</v>
      </c>
      <c r="J624" s="334">
        <v>1237235</v>
      </c>
      <c r="K624" s="15"/>
      <c r="L624" s="89" t="s">
        <v>107</v>
      </c>
      <c r="M624" s="15"/>
      <c r="N624" s="15"/>
      <c r="O624" s="15"/>
      <c r="P624" s="318" t="s">
        <v>3583</v>
      </c>
      <c r="Q624" s="318" t="s">
        <v>2735</v>
      </c>
      <c r="R624" s="89" t="s">
        <v>3254</v>
      </c>
      <c r="S624" s="15"/>
      <c r="T624" s="15"/>
      <c r="U624" s="15"/>
      <c r="V624" s="15"/>
      <c r="W624" s="15"/>
      <c r="X624" s="15"/>
      <c r="Y624" s="318" t="s">
        <v>2740</v>
      </c>
      <c r="Z624" s="15"/>
      <c r="AA624" s="318" t="s">
        <v>2776</v>
      </c>
      <c r="AB624" s="15"/>
      <c r="AC624" s="76"/>
      <c r="AD624" s="76"/>
      <c r="AE624" s="76"/>
      <c r="AF624" s="76"/>
      <c r="AG624" s="76"/>
      <c r="AH624" s="76"/>
      <c r="AI624" s="76"/>
    </row>
    <row r="625" spans="1:35" ht="26.25" customHeight="1" x14ac:dyDescent="0.3">
      <c r="A625" s="15">
        <v>624</v>
      </c>
      <c r="B625" s="15" t="s">
        <v>2730</v>
      </c>
      <c r="C625" s="15" t="s">
        <v>3501</v>
      </c>
      <c r="D625" s="15" t="s">
        <v>3579</v>
      </c>
      <c r="E625" s="15" t="s">
        <v>3579</v>
      </c>
      <c r="F625" s="15"/>
      <c r="G625" s="15"/>
      <c r="H625" s="72" t="s">
        <v>7691</v>
      </c>
      <c r="I625" s="334">
        <v>333147</v>
      </c>
      <c r="J625" s="334">
        <v>1237386</v>
      </c>
      <c r="K625" s="15"/>
      <c r="L625" s="89" t="s">
        <v>440</v>
      </c>
      <c r="M625" s="15"/>
      <c r="N625" s="15"/>
      <c r="O625" s="15"/>
      <c r="P625" s="318" t="s">
        <v>3584</v>
      </c>
      <c r="Q625" s="318" t="s">
        <v>2735</v>
      </c>
      <c r="R625" s="89" t="s">
        <v>3254</v>
      </c>
      <c r="S625" s="15"/>
      <c r="T625" s="15"/>
      <c r="U625" s="15"/>
      <c r="V625" s="15"/>
      <c r="W625" s="15"/>
      <c r="X625" s="15"/>
      <c r="Y625" s="318" t="s">
        <v>2740</v>
      </c>
      <c r="Z625" s="15"/>
      <c r="AA625" s="318" t="s">
        <v>2738</v>
      </c>
      <c r="AB625" s="15"/>
      <c r="AC625" s="76"/>
      <c r="AD625" s="76"/>
      <c r="AE625" s="76"/>
      <c r="AF625" s="76"/>
      <c r="AG625" s="76"/>
      <c r="AH625" s="76"/>
      <c r="AI625" s="76"/>
    </row>
    <row r="626" spans="1:35" ht="26.25" customHeight="1" x14ac:dyDescent="0.3">
      <c r="A626" s="15">
        <v>625</v>
      </c>
      <c r="B626" s="15" t="s">
        <v>2730</v>
      </c>
      <c r="C626" s="15" t="s">
        <v>3501</v>
      </c>
      <c r="D626" s="15" t="s">
        <v>3579</v>
      </c>
      <c r="E626" s="15" t="s">
        <v>3579</v>
      </c>
      <c r="F626" s="15"/>
      <c r="G626" s="15"/>
      <c r="H626" s="72" t="s">
        <v>7692</v>
      </c>
      <c r="I626" s="334">
        <v>332960</v>
      </c>
      <c r="J626" s="334">
        <v>1237175</v>
      </c>
      <c r="K626" s="15"/>
      <c r="L626" s="89" t="s">
        <v>440</v>
      </c>
      <c r="M626" s="15"/>
      <c r="N626" s="15"/>
      <c r="O626" s="15"/>
      <c r="P626" s="318" t="s">
        <v>3585</v>
      </c>
      <c r="Q626" s="318" t="s">
        <v>2735</v>
      </c>
      <c r="R626" s="89" t="s">
        <v>3256</v>
      </c>
      <c r="S626" s="15"/>
      <c r="T626" s="15"/>
      <c r="U626" s="15"/>
      <c r="V626" s="15"/>
      <c r="W626" s="15"/>
      <c r="X626" s="15"/>
      <c r="Y626" s="318" t="s">
        <v>2737</v>
      </c>
      <c r="Z626" s="15"/>
      <c r="AA626" s="318" t="s">
        <v>2738</v>
      </c>
      <c r="AB626" s="15"/>
      <c r="AC626" s="76"/>
      <c r="AD626" s="76"/>
      <c r="AE626" s="76"/>
      <c r="AF626" s="76"/>
      <c r="AG626" s="76"/>
      <c r="AH626" s="76"/>
      <c r="AI626" s="76"/>
    </row>
    <row r="627" spans="1:35" ht="26.25" customHeight="1" x14ac:dyDescent="0.3">
      <c r="A627" s="15">
        <v>626</v>
      </c>
      <c r="B627" s="15" t="s">
        <v>2730</v>
      </c>
      <c r="C627" s="15" t="s">
        <v>3501</v>
      </c>
      <c r="D627" s="15" t="s">
        <v>3579</v>
      </c>
      <c r="E627" s="15" t="s">
        <v>3579</v>
      </c>
      <c r="F627" s="15"/>
      <c r="G627" s="15"/>
      <c r="H627" s="72" t="s">
        <v>7693</v>
      </c>
      <c r="I627" s="334">
        <v>333456</v>
      </c>
      <c r="J627" s="334">
        <v>1237438</v>
      </c>
      <c r="K627" s="15"/>
      <c r="L627" s="89" t="s">
        <v>440</v>
      </c>
      <c r="M627" s="15"/>
      <c r="N627" s="15"/>
      <c r="O627" s="15"/>
      <c r="P627" s="318" t="s">
        <v>3586</v>
      </c>
      <c r="Q627" s="318" t="s">
        <v>2735</v>
      </c>
      <c r="R627" s="89" t="s">
        <v>3256</v>
      </c>
      <c r="S627" s="15"/>
      <c r="T627" s="15"/>
      <c r="U627" s="15"/>
      <c r="V627" s="15"/>
      <c r="W627" s="15"/>
      <c r="X627" s="15"/>
      <c r="Y627" s="318" t="s">
        <v>2740</v>
      </c>
      <c r="Z627" s="15"/>
      <c r="AA627" s="318" t="s">
        <v>2738</v>
      </c>
      <c r="AB627" s="15"/>
      <c r="AC627" s="76"/>
      <c r="AD627" s="76"/>
      <c r="AE627" s="76"/>
      <c r="AF627" s="76"/>
      <c r="AG627" s="76"/>
      <c r="AH627" s="76"/>
      <c r="AI627" s="76"/>
    </row>
    <row r="628" spans="1:35" ht="26.25" customHeight="1" x14ac:dyDescent="0.3">
      <c r="A628" s="15">
        <v>627</v>
      </c>
      <c r="B628" s="15" t="s">
        <v>2730</v>
      </c>
      <c r="C628" s="15" t="s">
        <v>3501</v>
      </c>
      <c r="D628" s="15" t="s">
        <v>3579</v>
      </c>
      <c r="E628" s="15" t="s">
        <v>3579</v>
      </c>
      <c r="F628" s="15"/>
      <c r="G628" s="15"/>
      <c r="H628" s="72" t="s">
        <v>7694</v>
      </c>
      <c r="I628" s="334">
        <v>333403</v>
      </c>
      <c r="J628" s="334">
        <v>1237453</v>
      </c>
      <c r="K628" s="15"/>
      <c r="L628" s="89" t="s">
        <v>440</v>
      </c>
      <c r="M628" s="15"/>
      <c r="N628" s="15"/>
      <c r="O628" s="15"/>
      <c r="P628" s="318" t="s">
        <v>3587</v>
      </c>
      <c r="Q628" s="318" t="s">
        <v>2735</v>
      </c>
      <c r="R628" s="89" t="s">
        <v>3256</v>
      </c>
      <c r="S628" s="15"/>
      <c r="T628" s="15"/>
      <c r="U628" s="15"/>
      <c r="V628" s="15"/>
      <c r="W628" s="15"/>
      <c r="X628" s="15"/>
      <c r="Y628" s="318" t="s">
        <v>2740</v>
      </c>
      <c r="Z628" s="15"/>
      <c r="AA628" s="318" t="s">
        <v>2738</v>
      </c>
      <c r="AB628" s="15"/>
      <c r="AC628" s="76"/>
      <c r="AD628" s="76"/>
      <c r="AE628" s="76"/>
      <c r="AF628" s="76"/>
      <c r="AG628" s="76"/>
      <c r="AH628" s="76"/>
      <c r="AI628" s="76"/>
    </row>
    <row r="629" spans="1:35" ht="26.25" customHeight="1" x14ac:dyDescent="0.3">
      <c r="A629" s="15">
        <v>628</v>
      </c>
      <c r="B629" s="15" t="s">
        <v>2730</v>
      </c>
      <c r="C629" s="15" t="s">
        <v>3501</v>
      </c>
      <c r="D629" s="15" t="s">
        <v>3579</v>
      </c>
      <c r="E629" s="15" t="s">
        <v>3579</v>
      </c>
      <c r="F629" s="15"/>
      <c r="G629" s="15"/>
      <c r="H629" s="72" t="s">
        <v>7695</v>
      </c>
      <c r="I629" s="334">
        <v>333039</v>
      </c>
      <c r="J629" s="334">
        <v>1237433</v>
      </c>
      <c r="K629" s="15"/>
      <c r="L629" s="89" t="s">
        <v>440</v>
      </c>
      <c r="M629" s="15"/>
      <c r="N629" s="15"/>
      <c r="O629" s="15"/>
      <c r="P629" s="318" t="s">
        <v>3580</v>
      </c>
      <c r="Q629" s="318" t="s">
        <v>2735</v>
      </c>
      <c r="R629" s="89" t="s">
        <v>3254</v>
      </c>
      <c r="S629" s="15"/>
      <c r="T629" s="15"/>
      <c r="U629" s="15"/>
      <c r="V629" s="15"/>
      <c r="W629" s="15"/>
      <c r="X629" s="15"/>
      <c r="Y629" s="318" t="s">
        <v>2737</v>
      </c>
      <c r="Z629" s="15"/>
      <c r="AA629" s="318" t="s">
        <v>2738</v>
      </c>
      <c r="AB629" s="15"/>
      <c r="AC629" s="76"/>
      <c r="AD629" s="76"/>
      <c r="AE629" s="76"/>
      <c r="AF629" s="76"/>
      <c r="AG629" s="76"/>
      <c r="AH629" s="76"/>
      <c r="AI629" s="76"/>
    </row>
    <row r="630" spans="1:35" ht="26.25" customHeight="1" x14ac:dyDescent="0.3">
      <c r="A630" s="15">
        <v>629</v>
      </c>
      <c r="B630" s="15" t="s">
        <v>2730</v>
      </c>
      <c r="C630" s="15" t="s">
        <v>3501</v>
      </c>
      <c r="D630" s="15" t="s">
        <v>3579</v>
      </c>
      <c r="E630" s="15" t="s">
        <v>3579</v>
      </c>
      <c r="F630" s="15"/>
      <c r="G630" s="15"/>
      <c r="H630" s="72" t="s">
        <v>7696</v>
      </c>
      <c r="I630" s="334">
        <v>333227</v>
      </c>
      <c r="J630" s="334">
        <v>1237453</v>
      </c>
      <c r="K630" s="15"/>
      <c r="L630" s="89" t="s">
        <v>440</v>
      </c>
      <c r="M630" s="15"/>
      <c r="N630" s="15"/>
      <c r="O630" s="15"/>
      <c r="P630" s="318" t="s">
        <v>3588</v>
      </c>
      <c r="Q630" s="318" t="s">
        <v>2735</v>
      </c>
      <c r="R630" s="89" t="s">
        <v>3144</v>
      </c>
      <c r="S630" s="15"/>
      <c r="T630" s="15"/>
      <c r="U630" s="15"/>
      <c r="V630" s="15"/>
      <c r="W630" s="15"/>
      <c r="X630" s="15"/>
      <c r="Y630" s="318" t="s">
        <v>2740</v>
      </c>
      <c r="Z630" s="15"/>
      <c r="AA630" s="318" t="s">
        <v>2738</v>
      </c>
      <c r="AB630" s="15"/>
      <c r="AC630" s="76"/>
      <c r="AD630" s="76"/>
      <c r="AE630" s="76"/>
      <c r="AF630" s="76"/>
      <c r="AG630" s="76"/>
      <c r="AH630" s="76"/>
      <c r="AI630" s="76"/>
    </row>
    <row r="631" spans="1:35" ht="26.25" customHeight="1" x14ac:dyDescent="0.3">
      <c r="A631" s="15">
        <v>630</v>
      </c>
      <c r="B631" s="15" t="s">
        <v>2730</v>
      </c>
      <c r="C631" s="15" t="s">
        <v>3501</v>
      </c>
      <c r="D631" s="15" t="s">
        <v>3579</v>
      </c>
      <c r="E631" s="15" t="s">
        <v>3579</v>
      </c>
      <c r="F631" s="15"/>
      <c r="G631" s="15"/>
      <c r="H631" s="72" t="s">
        <v>7697</v>
      </c>
      <c r="I631" s="334">
        <v>333216</v>
      </c>
      <c r="J631" s="334">
        <v>1237066</v>
      </c>
      <c r="K631" s="15"/>
      <c r="L631" s="89" t="s">
        <v>440</v>
      </c>
      <c r="M631" s="15"/>
      <c r="N631" s="15"/>
      <c r="O631" s="15"/>
      <c r="P631" s="318" t="s">
        <v>3589</v>
      </c>
      <c r="Q631" s="318" t="s">
        <v>2750</v>
      </c>
      <c r="R631" s="89" t="s">
        <v>2751</v>
      </c>
      <c r="S631" s="15"/>
      <c r="T631" s="15"/>
      <c r="U631" s="15"/>
      <c r="V631" s="15"/>
      <c r="W631" s="15"/>
      <c r="X631" s="15"/>
      <c r="Y631" s="318" t="s">
        <v>2740</v>
      </c>
      <c r="Z631" s="15"/>
      <c r="AA631" s="318" t="s">
        <v>2776</v>
      </c>
      <c r="AB631" s="15"/>
      <c r="AC631" s="76"/>
      <c r="AD631" s="76"/>
      <c r="AE631" s="76"/>
      <c r="AF631" s="76"/>
      <c r="AG631" s="76"/>
      <c r="AH631" s="76"/>
      <c r="AI631" s="76"/>
    </row>
    <row r="632" spans="1:35" ht="26.25" customHeight="1" x14ac:dyDescent="0.3">
      <c r="A632" s="15">
        <v>631</v>
      </c>
      <c r="B632" s="15" t="s">
        <v>2730</v>
      </c>
      <c r="C632" s="15" t="s">
        <v>3501</v>
      </c>
      <c r="D632" s="15" t="s">
        <v>3579</v>
      </c>
      <c r="E632" s="15" t="s">
        <v>3590</v>
      </c>
      <c r="F632" s="15"/>
      <c r="G632" s="15"/>
      <c r="H632" s="72" t="s">
        <v>7698</v>
      </c>
      <c r="I632" s="341">
        <v>332481</v>
      </c>
      <c r="J632" s="341">
        <v>1236983</v>
      </c>
      <c r="K632" s="15"/>
      <c r="L632" s="320" t="s">
        <v>107</v>
      </c>
      <c r="M632" s="15"/>
      <c r="N632" s="15"/>
      <c r="O632" s="15"/>
      <c r="P632" s="320" t="s">
        <v>3591</v>
      </c>
      <c r="Q632" s="320" t="s">
        <v>2735</v>
      </c>
      <c r="R632" s="319" t="s">
        <v>3254</v>
      </c>
      <c r="S632" s="15"/>
      <c r="T632" s="15"/>
      <c r="U632" s="15"/>
      <c r="V632" s="15"/>
      <c r="W632" s="15"/>
      <c r="X632" s="15"/>
      <c r="Y632" s="320" t="s">
        <v>2740</v>
      </c>
      <c r="Z632" s="15"/>
      <c r="AA632" s="320" t="s">
        <v>2776</v>
      </c>
      <c r="AB632" s="15"/>
      <c r="AC632" s="76"/>
      <c r="AD632" s="76"/>
      <c r="AE632" s="76"/>
      <c r="AF632" s="76"/>
      <c r="AG632" s="76"/>
      <c r="AH632" s="76"/>
      <c r="AI632" s="76"/>
    </row>
    <row r="633" spans="1:35" ht="26.25" customHeight="1" x14ac:dyDescent="0.3">
      <c r="A633" s="15">
        <v>632</v>
      </c>
      <c r="B633" s="15" t="s">
        <v>2730</v>
      </c>
      <c r="C633" s="15" t="s">
        <v>3501</v>
      </c>
      <c r="D633" s="15" t="s">
        <v>3579</v>
      </c>
      <c r="E633" s="15" t="s">
        <v>3590</v>
      </c>
      <c r="F633" s="15"/>
      <c r="G633" s="15"/>
      <c r="H633" s="72" t="s">
        <v>7699</v>
      </c>
      <c r="I633" s="341">
        <v>332393</v>
      </c>
      <c r="J633" s="341">
        <v>1237005</v>
      </c>
      <c r="K633" s="15"/>
      <c r="L633" s="320" t="s">
        <v>107</v>
      </c>
      <c r="M633" s="15"/>
      <c r="N633" s="15"/>
      <c r="O633" s="15"/>
      <c r="P633" s="320" t="s">
        <v>3592</v>
      </c>
      <c r="Q633" s="320" t="s">
        <v>2735</v>
      </c>
      <c r="R633" s="319" t="s">
        <v>3254</v>
      </c>
      <c r="S633" s="15"/>
      <c r="T633" s="15"/>
      <c r="U633" s="15"/>
      <c r="V633" s="15"/>
      <c r="W633" s="15"/>
      <c r="X633" s="15"/>
      <c r="Y633" s="320" t="s">
        <v>2740</v>
      </c>
      <c r="Z633" s="15"/>
      <c r="AA633" s="320" t="s">
        <v>2776</v>
      </c>
      <c r="AB633" s="15"/>
      <c r="AC633" s="76"/>
      <c r="AD633" s="76"/>
      <c r="AE633" s="76"/>
      <c r="AF633" s="76"/>
      <c r="AG633" s="76"/>
      <c r="AH633" s="76"/>
      <c r="AI633" s="76"/>
    </row>
    <row r="634" spans="1:35" ht="26.25" customHeight="1" x14ac:dyDescent="0.3">
      <c r="A634" s="15">
        <v>633</v>
      </c>
      <c r="B634" s="15" t="s">
        <v>2730</v>
      </c>
      <c r="C634" s="15" t="s">
        <v>3501</v>
      </c>
      <c r="D634" s="15" t="s">
        <v>3579</v>
      </c>
      <c r="E634" s="15" t="s">
        <v>3590</v>
      </c>
      <c r="F634" s="15"/>
      <c r="G634" s="15"/>
      <c r="H634" s="72" t="s">
        <v>7700</v>
      </c>
      <c r="I634" s="341">
        <v>332486</v>
      </c>
      <c r="J634" s="341">
        <v>1236896</v>
      </c>
      <c r="K634" s="15"/>
      <c r="L634" s="320" t="s">
        <v>107</v>
      </c>
      <c r="M634" s="15"/>
      <c r="N634" s="15"/>
      <c r="O634" s="15"/>
      <c r="P634" s="320" t="s">
        <v>3593</v>
      </c>
      <c r="Q634" s="320" t="s">
        <v>2735</v>
      </c>
      <c r="R634" s="319" t="s">
        <v>3256</v>
      </c>
      <c r="S634" s="15"/>
      <c r="T634" s="15"/>
      <c r="U634" s="15"/>
      <c r="V634" s="15"/>
      <c r="W634" s="15"/>
      <c r="X634" s="15"/>
      <c r="Y634" s="320" t="s">
        <v>2740</v>
      </c>
      <c r="Z634" s="15"/>
      <c r="AA634" s="320" t="s">
        <v>2776</v>
      </c>
      <c r="AB634" s="15"/>
      <c r="AC634" s="76"/>
      <c r="AD634" s="76"/>
      <c r="AE634" s="76"/>
      <c r="AF634" s="76"/>
      <c r="AG634" s="76"/>
      <c r="AH634" s="76"/>
      <c r="AI634" s="76"/>
    </row>
    <row r="635" spans="1:35" ht="26.25" customHeight="1" x14ac:dyDescent="0.3">
      <c r="A635" s="15">
        <v>634</v>
      </c>
      <c r="B635" s="15" t="s">
        <v>2730</v>
      </c>
      <c r="C635" s="15" t="s">
        <v>3501</v>
      </c>
      <c r="D635" s="15" t="s">
        <v>3579</v>
      </c>
      <c r="E635" s="15" t="s">
        <v>3590</v>
      </c>
      <c r="F635" s="15"/>
      <c r="G635" s="15"/>
      <c r="H635" s="72" t="s">
        <v>7701</v>
      </c>
      <c r="I635" s="341">
        <v>332315</v>
      </c>
      <c r="J635" s="341">
        <v>1236921</v>
      </c>
      <c r="K635" s="15"/>
      <c r="L635" s="320" t="s">
        <v>107</v>
      </c>
      <c r="M635" s="15"/>
      <c r="N635" s="15"/>
      <c r="O635" s="15"/>
      <c r="P635" s="320" t="s">
        <v>3594</v>
      </c>
      <c r="Q635" s="320" t="s">
        <v>2735</v>
      </c>
      <c r="R635" s="319" t="s">
        <v>3256</v>
      </c>
      <c r="S635" s="15"/>
      <c r="T635" s="15"/>
      <c r="U635" s="15"/>
      <c r="V635" s="15"/>
      <c r="W635" s="15"/>
      <c r="X635" s="15"/>
      <c r="Y635" s="320" t="s">
        <v>2740</v>
      </c>
      <c r="Z635" s="15"/>
      <c r="AA635" s="320" t="s">
        <v>2776</v>
      </c>
      <c r="AB635" s="15"/>
      <c r="AC635" s="76"/>
      <c r="AD635" s="76"/>
      <c r="AE635" s="76"/>
      <c r="AF635" s="76"/>
      <c r="AG635" s="76"/>
      <c r="AH635" s="76"/>
      <c r="AI635" s="76"/>
    </row>
    <row r="636" spans="1:35" ht="26.25" customHeight="1" x14ac:dyDescent="0.3">
      <c r="A636" s="15">
        <v>635</v>
      </c>
      <c r="B636" s="15" t="s">
        <v>2730</v>
      </c>
      <c r="C636" s="15" t="s">
        <v>3501</v>
      </c>
      <c r="D636" s="15" t="s">
        <v>3579</v>
      </c>
      <c r="E636" s="15" t="s">
        <v>3590</v>
      </c>
      <c r="F636" s="15"/>
      <c r="G636" s="15"/>
      <c r="H636" s="72" t="s">
        <v>7702</v>
      </c>
      <c r="I636" s="341">
        <v>332450</v>
      </c>
      <c r="J636" s="341">
        <v>1236884</v>
      </c>
      <c r="K636" s="15"/>
      <c r="L636" s="320" t="s">
        <v>440</v>
      </c>
      <c r="M636" s="15"/>
      <c r="N636" s="15"/>
      <c r="O636" s="15"/>
      <c r="P636" s="320" t="s">
        <v>3595</v>
      </c>
      <c r="Q636" s="320" t="s">
        <v>2735</v>
      </c>
      <c r="R636" s="319" t="s">
        <v>3254</v>
      </c>
      <c r="S636" s="15"/>
      <c r="T636" s="15"/>
      <c r="U636" s="15"/>
      <c r="V636" s="15"/>
      <c r="W636" s="15"/>
      <c r="X636" s="15"/>
      <c r="Y636" s="320" t="s">
        <v>2740</v>
      </c>
      <c r="Z636" s="15"/>
      <c r="AA636" s="320" t="s">
        <v>2738</v>
      </c>
      <c r="AB636" s="15"/>
      <c r="AC636" s="76"/>
      <c r="AD636" s="76"/>
      <c r="AE636" s="76"/>
      <c r="AF636" s="76"/>
      <c r="AG636" s="76"/>
      <c r="AH636" s="76"/>
      <c r="AI636" s="76"/>
    </row>
    <row r="637" spans="1:35" ht="26.25" customHeight="1" x14ac:dyDescent="0.3">
      <c r="A637" s="15">
        <v>636</v>
      </c>
      <c r="B637" s="15" t="s">
        <v>2730</v>
      </c>
      <c r="C637" s="15" t="s">
        <v>3501</v>
      </c>
      <c r="D637" s="15" t="s">
        <v>3579</v>
      </c>
      <c r="E637" s="15" t="s">
        <v>3590</v>
      </c>
      <c r="F637" s="15"/>
      <c r="G637" s="15"/>
      <c r="H637" s="72" t="s">
        <v>7703</v>
      </c>
      <c r="I637" s="341">
        <v>332733</v>
      </c>
      <c r="J637" s="341">
        <v>1237199</v>
      </c>
      <c r="K637" s="15"/>
      <c r="L637" s="320" t="s">
        <v>440</v>
      </c>
      <c r="M637" s="15"/>
      <c r="N637" s="15"/>
      <c r="O637" s="15"/>
      <c r="P637" s="320" t="s">
        <v>3596</v>
      </c>
      <c r="Q637" s="320" t="s">
        <v>2735</v>
      </c>
      <c r="R637" s="319" t="s">
        <v>3254</v>
      </c>
      <c r="S637" s="15"/>
      <c r="T637" s="15"/>
      <c r="U637" s="15"/>
      <c r="V637" s="15"/>
      <c r="W637" s="15"/>
      <c r="X637" s="15"/>
      <c r="Y637" s="320" t="s">
        <v>2740</v>
      </c>
      <c r="Z637" s="15"/>
      <c r="AA637" s="320" t="s">
        <v>2738</v>
      </c>
      <c r="AB637" s="15"/>
      <c r="AC637" s="76"/>
      <c r="AD637" s="76"/>
      <c r="AE637" s="76"/>
      <c r="AF637" s="76"/>
      <c r="AG637" s="76"/>
      <c r="AH637" s="76"/>
      <c r="AI637" s="76"/>
    </row>
    <row r="638" spans="1:35" ht="26.25" customHeight="1" x14ac:dyDescent="0.3">
      <c r="A638" s="15">
        <v>637</v>
      </c>
      <c r="B638" s="15" t="s">
        <v>2730</v>
      </c>
      <c r="C638" s="15" t="s">
        <v>3501</v>
      </c>
      <c r="D638" s="15" t="s">
        <v>3579</v>
      </c>
      <c r="E638" s="15" t="s">
        <v>3590</v>
      </c>
      <c r="F638" s="15"/>
      <c r="G638" s="15"/>
      <c r="H638" s="72" t="s">
        <v>7704</v>
      </c>
      <c r="I638" s="341">
        <v>332664</v>
      </c>
      <c r="J638" s="341">
        <v>1237197</v>
      </c>
      <c r="K638" s="15"/>
      <c r="L638" s="320" t="s">
        <v>440</v>
      </c>
      <c r="M638" s="15"/>
      <c r="N638" s="15"/>
      <c r="O638" s="15"/>
      <c r="P638" s="320" t="s">
        <v>3597</v>
      </c>
      <c r="Q638" s="320" t="s">
        <v>2735</v>
      </c>
      <c r="R638" s="319" t="s">
        <v>3254</v>
      </c>
      <c r="S638" s="15"/>
      <c r="T638" s="15"/>
      <c r="U638" s="15"/>
      <c r="V638" s="15"/>
      <c r="W638" s="15"/>
      <c r="X638" s="15"/>
      <c r="Y638" s="320" t="s">
        <v>2740</v>
      </c>
      <c r="Z638" s="15"/>
      <c r="AA638" s="320" t="s">
        <v>2738</v>
      </c>
      <c r="AB638" s="15"/>
      <c r="AC638" s="76"/>
      <c r="AD638" s="76"/>
      <c r="AE638" s="76"/>
      <c r="AF638" s="76"/>
      <c r="AG638" s="76"/>
      <c r="AH638" s="76"/>
      <c r="AI638" s="76"/>
    </row>
    <row r="639" spans="1:35" ht="26.25" customHeight="1" x14ac:dyDescent="0.3">
      <c r="A639" s="15">
        <v>638</v>
      </c>
      <c r="B639" s="15" t="s">
        <v>2730</v>
      </c>
      <c r="C639" s="15" t="s">
        <v>3501</v>
      </c>
      <c r="D639" s="15" t="s">
        <v>3579</v>
      </c>
      <c r="E639" s="15" t="s">
        <v>3590</v>
      </c>
      <c r="F639" s="15"/>
      <c r="G639" s="15"/>
      <c r="H639" s="72" t="s">
        <v>7705</v>
      </c>
      <c r="I639" s="341">
        <v>332599</v>
      </c>
      <c r="J639" s="341">
        <v>1237846</v>
      </c>
      <c r="K639" s="15"/>
      <c r="L639" s="320" t="s">
        <v>440</v>
      </c>
      <c r="M639" s="15"/>
      <c r="N639" s="15"/>
      <c r="O639" s="15"/>
      <c r="P639" s="320" t="s">
        <v>3598</v>
      </c>
      <c r="Q639" s="320" t="s">
        <v>2735</v>
      </c>
      <c r="R639" s="319" t="s">
        <v>3256</v>
      </c>
      <c r="S639" s="15"/>
      <c r="T639" s="15"/>
      <c r="U639" s="15"/>
      <c r="V639" s="15"/>
      <c r="W639" s="15"/>
      <c r="X639" s="15"/>
      <c r="Y639" s="320" t="s">
        <v>2740</v>
      </c>
      <c r="Z639" s="15"/>
      <c r="AA639" s="320" t="s">
        <v>2738</v>
      </c>
      <c r="AB639" s="15"/>
      <c r="AC639" s="76"/>
      <c r="AD639" s="76"/>
      <c r="AE639" s="76"/>
      <c r="AF639" s="76"/>
      <c r="AG639" s="76"/>
      <c r="AH639" s="76"/>
      <c r="AI639" s="76"/>
    </row>
    <row r="640" spans="1:35" ht="26.25" customHeight="1" x14ac:dyDescent="0.3">
      <c r="A640" s="15">
        <v>639</v>
      </c>
      <c r="B640" s="15" t="s">
        <v>2730</v>
      </c>
      <c r="C640" s="15" t="s">
        <v>3501</v>
      </c>
      <c r="D640" s="15" t="s">
        <v>3579</v>
      </c>
      <c r="E640" s="15" t="s">
        <v>3590</v>
      </c>
      <c r="F640" s="15"/>
      <c r="G640" s="15"/>
      <c r="H640" s="72" t="s">
        <v>7706</v>
      </c>
      <c r="I640" s="341">
        <v>332600</v>
      </c>
      <c r="J640" s="341">
        <v>1237126</v>
      </c>
      <c r="K640" s="15"/>
      <c r="L640" s="320" t="s">
        <v>440</v>
      </c>
      <c r="M640" s="15"/>
      <c r="N640" s="15"/>
      <c r="O640" s="15"/>
      <c r="P640" s="320" t="s">
        <v>3599</v>
      </c>
      <c r="Q640" s="320" t="s">
        <v>2735</v>
      </c>
      <c r="R640" s="319" t="s">
        <v>3254</v>
      </c>
      <c r="S640" s="15"/>
      <c r="T640" s="15"/>
      <c r="U640" s="15"/>
      <c r="V640" s="15"/>
      <c r="W640" s="15"/>
      <c r="X640" s="15"/>
      <c r="Y640" s="320" t="s">
        <v>2740</v>
      </c>
      <c r="Z640" s="15"/>
      <c r="AA640" s="320" t="s">
        <v>2738</v>
      </c>
      <c r="AB640" s="15"/>
      <c r="AC640" s="76"/>
      <c r="AD640" s="76"/>
      <c r="AE640" s="76"/>
      <c r="AF640" s="76"/>
      <c r="AG640" s="76"/>
      <c r="AH640" s="76"/>
      <c r="AI640" s="76"/>
    </row>
    <row r="641" spans="1:35" ht="26.25" customHeight="1" x14ac:dyDescent="0.3">
      <c r="A641" s="15">
        <v>640</v>
      </c>
      <c r="B641" s="15" t="s">
        <v>2730</v>
      </c>
      <c r="C641" s="15" t="s">
        <v>3501</v>
      </c>
      <c r="D641" s="15" t="s">
        <v>3579</v>
      </c>
      <c r="E641" s="15" t="s">
        <v>3590</v>
      </c>
      <c r="F641" s="15"/>
      <c r="G641" s="15"/>
      <c r="H641" s="72" t="s">
        <v>7707</v>
      </c>
      <c r="I641" s="341">
        <v>332583</v>
      </c>
      <c r="J641" s="341">
        <v>1237047</v>
      </c>
      <c r="K641" s="15"/>
      <c r="L641" s="320" t="s">
        <v>440</v>
      </c>
      <c r="M641" s="15"/>
      <c r="N641" s="15"/>
      <c r="O641" s="15"/>
      <c r="P641" s="320" t="s">
        <v>3600</v>
      </c>
      <c r="Q641" s="320" t="s">
        <v>2735</v>
      </c>
      <c r="R641" s="319" t="s">
        <v>3284</v>
      </c>
      <c r="S641" s="15"/>
      <c r="T641" s="15"/>
      <c r="U641" s="15"/>
      <c r="V641" s="15"/>
      <c r="W641" s="15"/>
      <c r="X641" s="15"/>
      <c r="Y641" s="320" t="s">
        <v>2740</v>
      </c>
      <c r="Z641" s="15"/>
      <c r="AA641" s="320" t="s">
        <v>2738</v>
      </c>
      <c r="AB641" s="15"/>
      <c r="AC641" s="76"/>
      <c r="AD641" s="76"/>
      <c r="AE641" s="76"/>
      <c r="AF641" s="76"/>
      <c r="AG641" s="76"/>
      <c r="AH641" s="76"/>
      <c r="AI641" s="76"/>
    </row>
    <row r="642" spans="1:35" ht="26.25" customHeight="1" x14ac:dyDescent="0.3">
      <c r="A642" s="15">
        <v>641</v>
      </c>
      <c r="B642" s="15" t="s">
        <v>2730</v>
      </c>
      <c r="C642" s="15" t="s">
        <v>3501</v>
      </c>
      <c r="D642" s="15" t="s">
        <v>3579</v>
      </c>
      <c r="E642" s="15" t="s">
        <v>3590</v>
      </c>
      <c r="F642" s="15"/>
      <c r="G642" s="15"/>
      <c r="H642" s="72" t="s">
        <v>7708</v>
      </c>
      <c r="I642" s="341">
        <v>332648</v>
      </c>
      <c r="J642" s="341">
        <v>1236994</v>
      </c>
      <c r="K642" s="15"/>
      <c r="L642" s="320" t="s">
        <v>440</v>
      </c>
      <c r="M642" s="15"/>
      <c r="N642" s="15"/>
      <c r="O642" s="15"/>
      <c r="P642" s="320" t="s">
        <v>3601</v>
      </c>
      <c r="Q642" s="320" t="s">
        <v>2735</v>
      </c>
      <c r="R642" s="319" t="s">
        <v>3254</v>
      </c>
      <c r="S642" s="15"/>
      <c r="T642" s="15"/>
      <c r="U642" s="15"/>
      <c r="V642" s="15"/>
      <c r="W642" s="15"/>
      <c r="X642" s="15"/>
      <c r="Y642" s="320" t="s">
        <v>2740</v>
      </c>
      <c r="Z642" s="15"/>
      <c r="AA642" s="320" t="s">
        <v>2738</v>
      </c>
      <c r="AB642" s="15"/>
      <c r="AC642" s="76"/>
      <c r="AD642" s="76"/>
      <c r="AE642" s="76"/>
      <c r="AF642" s="76"/>
      <c r="AG642" s="76"/>
      <c r="AH642" s="76"/>
      <c r="AI642" s="76"/>
    </row>
    <row r="643" spans="1:35" ht="26.25" customHeight="1" x14ac:dyDescent="0.3">
      <c r="A643" s="15">
        <v>642</v>
      </c>
      <c r="B643" s="15" t="s">
        <v>2730</v>
      </c>
      <c r="C643" s="15" t="s">
        <v>3501</v>
      </c>
      <c r="D643" s="15" t="s">
        <v>3579</v>
      </c>
      <c r="E643" s="15" t="s">
        <v>3590</v>
      </c>
      <c r="F643" s="15"/>
      <c r="G643" s="15"/>
      <c r="H643" s="72" t="s">
        <v>7709</v>
      </c>
      <c r="I643" s="341">
        <v>332422</v>
      </c>
      <c r="J643" s="341">
        <v>1237053</v>
      </c>
      <c r="K643" s="15"/>
      <c r="L643" s="320" t="s">
        <v>440</v>
      </c>
      <c r="M643" s="15"/>
      <c r="N643" s="15"/>
      <c r="O643" s="15"/>
      <c r="P643" s="320" t="s">
        <v>3602</v>
      </c>
      <c r="Q643" s="320" t="s">
        <v>2735</v>
      </c>
      <c r="R643" s="319" t="s">
        <v>3256</v>
      </c>
      <c r="S643" s="15"/>
      <c r="T643" s="15"/>
      <c r="U643" s="15"/>
      <c r="V643" s="15"/>
      <c r="W643" s="15"/>
      <c r="X643" s="15"/>
      <c r="Y643" s="320" t="s">
        <v>2740</v>
      </c>
      <c r="Z643" s="15"/>
      <c r="AA643" s="320" t="s">
        <v>2738</v>
      </c>
      <c r="AB643" s="15"/>
      <c r="AC643" s="76"/>
      <c r="AD643" s="76"/>
      <c r="AE643" s="76"/>
      <c r="AF643" s="76"/>
      <c r="AG643" s="76"/>
      <c r="AH643" s="76"/>
      <c r="AI643" s="76"/>
    </row>
    <row r="644" spans="1:35" ht="26.25" customHeight="1" x14ac:dyDescent="0.3">
      <c r="A644" s="15">
        <v>643</v>
      </c>
      <c r="B644" s="15" t="s">
        <v>2730</v>
      </c>
      <c r="C644" s="15" t="s">
        <v>3501</v>
      </c>
      <c r="D644" s="15" t="s">
        <v>3579</v>
      </c>
      <c r="E644" s="15" t="s">
        <v>3590</v>
      </c>
      <c r="F644" s="15"/>
      <c r="G644" s="15"/>
      <c r="H644" s="72" t="s">
        <v>7710</v>
      </c>
      <c r="I644" s="341">
        <v>332298</v>
      </c>
      <c r="J644" s="341">
        <v>1236759</v>
      </c>
      <c r="K644" s="15"/>
      <c r="L644" s="320" t="s">
        <v>107</v>
      </c>
      <c r="M644" s="15"/>
      <c r="N644" s="15"/>
      <c r="O644" s="15"/>
      <c r="P644" s="320" t="s">
        <v>3603</v>
      </c>
      <c r="Q644" s="320" t="s">
        <v>2735</v>
      </c>
      <c r="R644" s="319" t="s">
        <v>3284</v>
      </c>
      <c r="S644" s="15"/>
      <c r="T644" s="15"/>
      <c r="U644" s="15"/>
      <c r="V644" s="15"/>
      <c r="W644" s="15"/>
      <c r="X644" s="15"/>
      <c r="Y644" s="320" t="s">
        <v>2737</v>
      </c>
      <c r="Z644" s="15"/>
      <c r="AA644" s="320" t="s">
        <v>2776</v>
      </c>
      <c r="AB644" s="15"/>
      <c r="AC644" s="76"/>
      <c r="AD644" s="76"/>
      <c r="AE644" s="76"/>
      <c r="AF644" s="76"/>
      <c r="AG644" s="76"/>
      <c r="AH644" s="76"/>
      <c r="AI644" s="76"/>
    </row>
    <row r="645" spans="1:35" ht="26.25" customHeight="1" x14ac:dyDescent="0.3">
      <c r="A645" s="15">
        <v>644</v>
      </c>
      <c r="B645" s="15" t="s">
        <v>2730</v>
      </c>
      <c r="C645" s="15" t="s">
        <v>3501</v>
      </c>
      <c r="D645" s="15" t="s">
        <v>3579</v>
      </c>
      <c r="E645" s="15" t="s">
        <v>3590</v>
      </c>
      <c r="F645" s="15"/>
      <c r="G645" s="15"/>
      <c r="H645" s="72" t="s">
        <v>7711</v>
      </c>
      <c r="I645" s="341">
        <v>332322</v>
      </c>
      <c r="J645" s="341">
        <v>1236999</v>
      </c>
      <c r="K645" s="15"/>
      <c r="L645" s="320" t="s">
        <v>107</v>
      </c>
      <c r="M645" s="15"/>
      <c r="N645" s="15"/>
      <c r="O645" s="15"/>
      <c r="P645" s="320" t="s">
        <v>3604</v>
      </c>
      <c r="Q645" s="320" t="s">
        <v>2735</v>
      </c>
      <c r="R645" s="319" t="s">
        <v>3284</v>
      </c>
      <c r="S645" s="15"/>
      <c r="T645" s="15"/>
      <c r="U645" s="15"/>
      <c r="V645" s="15"/>
      <c r="W645" s="15"/>
      <c r="X645" s="15"/>
      <c r="Y645" s="320" t="s">
        <v>2740</v>
      </c>
      <c r="Z645" s="15"/>
      <c r="AA645" s="320" t="s">
        <v>2776</v>
      </c>
      <c r="AB645" s="15"/>
      <c r="AC645" s="76"/>
      <c r="AD645" s="76"/>
      <c r="AE645" s="76"/>
      <c r="AF645" s="76"/>
      <c r="AG645" s="76"/>
      <c r="AH645" s="76"/>
      <c r="AI645" s="76"/>
    </row>
    <row r="646" spans="1:35" ht="26.25" customHeight="1" x14ac:dyDescent="0.3">
      <c r="A646" s="15">
        <v>645</v>
      </c>
      <c r="B646" s="15" t="s">
        <v>2730</v>
      </c>
      <c r="C646" s="15" t="s">
        <v>3501</v>
      </c>
      <c r="D646" s="15" t="s">
        <v>3579</v>
      </c>
      <c r="E646" s="15" t="s">
        <v>3590</v>
      </c>
      <c r="F646" s="15"/>
      <c r="G646" s="15"/>
      <c r="H646" s="72" t="s">
        <v>7712</v>
      </c>
      <c r="I646" s="341">
        <v>331839</v>
      </c>
      <c r="J646" s="341">
        <v>1236631</v>
      </c>
      <c r="K646" s="15"/>
      <c r="L646" s="320" t="s">
        <v>107</v>
      </c>
      <c r="M646" s="15"/>
      <c r="N646" s="15"/>
      <c r="O646" s="15"/>
      <c r="P646" s="320" t="s">
        <v>3605</v>
      </c>
      <c r="Q646" s="320" t="s">
        <v>2735</v>
      </c>
      <c r="R646" s="319" t="s">
        <v>3254</v>
      </c>
      <c r="S646" s="15"/>
      <c r="T646" s="15"/>
      <c r="U646" s="15"/>
      <c r="V646" s="15"/>
      <c r="W646" s="15"/>
      <c r="X646" s="15"/>
      <c r="Y646" s="320" t="s">
        <v>2740</v>
      </c>
      <c r="Z646" s="15"/>
      <c r="AA646" s="320" t="s">
        <v>2776</v>
      </c>
      <c r="AB646" s="15"/>
      <c r="AC646" s="76"/>
      <c r="AD646" s="76"/>
      <c r="AE646" s="76"/>
      <c r="AF646" s="76"/>
      <c r="AG646" s="76"/>
      <c r="AH646" s="76"/>
      <c r="AI646" s="76"/>
    </row>
    <row r="647" spans="1:35" ht="26.25" customHeight="1" x14ac:dyDescent="0.3">
      <c r="A647" s="15">
        <v>646</v>
      </c>
      <c r="B647" s="15" t="s">
        <v>2730</v>
      </c>
      <c r="C647" s="15" t="s">
        <v>3501</v>
      </c>
      <c r="D647" s="15" t="s">
        <v>3579</v>
      </c>
      <c r="E647" s="15" t="s">
        <v>3590</v>
      </c>
      <c r="F647" s="15"/>
      <c r="G647" s="15"/>
      <c r="H647" s="72" t="s">
        <v>7713</v>
      </c>
      <c r="I647" s="341">
        <v>331658</v>
      </c>
      <c r="J647" s="341">
        <v>1236610</v>
      </c>
      <c r="K647" s="15"/>
      <c r="L647" s="320" t="s">
        <v>107</v>
      </c>
      <c r="M647" s="15"/>
      <c r="N647" s="15"/>
      <c r="O647" s="15"/>
      <c r="P647" s="320" t="s">
        <v>3606</v>
      </c>
      <c r="Q647" s="320" t="s">
        <v>2735</v>
      </c>
      <c r="R647" s="319" t="s">
        <v>3254</v>
      </c>
      <c r="S647" s="15"/>
      <c r="T647" s="15"/>
      <c r="U647" s="15"/>
      <c r="V647" s="15"/>
      <c r="W647" s="15"/>
      <c r="X647" s="15"/>
      <c r="Y647" s="320" t="s">
        <v>2737</v>
      </c>
      <c r="Z647" s="15"/>
      <c r="AA647" s="320" t="s">
        <v>2776</v>
      </c>
      <c r="AB647" s="15"/>
      <c r="AC647" s="76"/>
      <c r="AD647" s="76"/>
      <c r="AE647" s="76"/>
      <c r="AF647" s="76"/>
      <c r="AG647" s="76"/>
      <c r="AH647" s="76"/>
      <c r="AI647" s="76"/>
    </row>
    <row r="648" spans="1:35" ht="26.25" customHeight="1" x14ac:dyDescent="0.3">
      <c r="A648" s="15">
        <v>647</v>
      </c>
      <c r="B648" s="15" t="s">
        <v>2730</v>
      </c>
      <c r="C648" s="15" t="s">
        <v>3501</v>
      </c>
      <c r="D648" s="15" t="s">
        <v>3579</v>
      </c>
      <c r="E648" s="15" t="s">
        <v>3590</v>
      </c>
      <c r="F648" s="15"/>
      <c r="G648" s="15"/>
      <c r="H648" s="72" t="s">
        <v>7714</v>
      </c>
      <c r="I648" s="341">
        <v>331577</v>
      </c>
      <c r="J648" s="341">
        <v>1236596</v>
      </c>
      <c r="K648" s="15"/>
      <c r="L648" s="320" t="s">
        <v>107</v>
      </c>
      <c r="M648" s="15"/>
      <c r="N648" s="15"/>
      <c r="O648" s="15"/>
      <c r="P648" s="320" t="s">
        <v>3607</v>
      </c>
      <c r="Q648" s="320" t="s">
        <v>2735</v>
      </c>
      <c r="R648" s="319" t="s">
        <v>3256</v>
      </c>
      <c r="S648" s="15"/>
      <c r="T648" s="15"/>
      <c r="U648" s="15"/>
      <c r="V648" s="15"/>
      <c r="W648" s="15"/>
      <c r="X648" s="15"/>
      <c r="Y648" s="320" t="s">
        <v>2737</v>
      </c>
      <c r="Z648" s="15"/>
      <c r="AA648" s="320" t="s">
        <v>2776</v>
      </c>
      <c r="AB648" s="15"/>
      <c r="AC648" s="76"/>
      <c r="AD648" s="76"/>
      <c r="AE648" s="76"/>
      <c r="AF648" s="76"/>
      <c r="AG648" s="76"/>
      <c r="AH648" s="76"/>
      <c r="AI648" s="76"/>
    </row>
    <row r="649" spans="1:35" ht="26.25" customHeight="1" x14ac:dyDescent="0.3">
      <c r="A649" s="15">
        <v>648</v>
      </c>
      <c r="B649" s="15" t="s">
        <v>2730</v>
      </c>
      <c r="C649" s="15" t="s">
        <v>3501</v>
      </c>
      <c r="D649" s="15" t="s">
        <v>3579</v>
      </c>
      <c r="E649" s="15" t="s">
        <v>3590</v>
      </c>
      <c r="F649" s="15"/>
      <c r="G649" s="15"/>
      <c r="H649" s="72" t="s">
        <v>7715</v>
      </c>
      <c r="I649" s="341">
        <v>332236</v>
      </c>
      <c r="J649" s="341">
        <v>1236865</v>
      </c>
      <c r="K649" s="15"/>
      <c r="L649" s="320" t="s">
        <v>440</v>
      </c>
      <c r="M649" s="15"/>
      <c r="N649" s="15"/>
      <c r="O649" s="15"/>
      <c r="P649" s="320" t="s">
        <v>3608</v>
      </c>
      <c r="Q649" s="320" t="s">
        <v>2735</v>
      </c>
      <c r="R649" s="319" t="s">
        <v>3254</v>
      </c>
      <c r="S649" s="15"/>
      <c r="T649" s="15"/>
      <c r="U649" s="15"/>
      <c r="V649" s="15"/>
      <c r="W649" s="15"/>
      <c r="X649" s="15"/>
      <c r="Y649" s="320" t="s">
        <v>2740</v>
      </c>
      <c r="Z649" s="15"/>
      <c r="AA649" s="320" t="s">
        <v>2738</v>
      </c>
      <c r="AB649" s="15"/>
      <c r="AC649" s="76"/>
      <c r="AD649" s="76"/>
      <c r="AE649" s="76"/>
      <c r="AF649" s="76"/>
      <c r="AG649" s="76"/>
      <c r="AH649" s="76"/>
      <c r="AI649" s="76"/>
    </row>
    <row r="650" spans="1:35" ht="26.25" customHeight="1" x14ac:dyDescent="0.3">
      <c r="A650" s="15">
        <v>649</v>
      </c>
      <c r="B650" s="15" t="s">
        <v>2730</v>
      </c>
      <c r="C650" s="15" t="s">
        <v>3501</v>
      </c>
      <c r="D650" s="15" t="s">
        <v>3579</v>
      </c>
      <c r="E650" s="15" t="s">
        <v>3590</v>
      </c>
      <c r="F650" s="15"/>
      <c r="G650" s="15"/>
      <c r="H650" s="72" t="s">
        <v>7716</v>
      </c>
      <c r="I650" s="341">
        <v>331423</v>
      </c>
      <c r="J650" s="341">
        <v>1236387</v>
      </c>
      <c r="K650" s="15"/>
      <c r="L650" s="320" t="s">
        <v>107</v>
      </c>
      <c r="M650" s="15"/>
      <c r="N650" s="15"/>
      <c r="O650" s="15"/>
      <c r="P650" s="320" t="s">
        <v>3609</v>
      </c>
      <c r="Q650" s="320" t="s">
        <v>2735</v>
      </c>
      <c r="R650" s="319" t="s">
        <v>3284</v>
      </c>
      <c r="S650" s="15"/>
      <c r="T650" s="15"/>
      <c r="U650" s="15"/>
      <c r="V650" s="15"/>
      <c r="W650" s="15"/>
      <c r="X650" s="15"/>
      <c r="Y650" s="320" t="s">
        <v>2737</v>
      </c>
      <c r="Z650" s="15"/>
      <c r="AA650" s="320" t="s">
        <v>2776</v>
      </c>
      <c r="AB650" s="15"/>
      <c r="AC650" s="76"/>
      <c r="AD650" s="76"/>
      <c r="AE650" s="76"/>
      <c r="AF650" s="76"/>
      <c r="AG650" s="76"/>
      <c r="AH650" s="76"/>
      <c r="AI650" s="76"/>
    </row>
    <row r="651" spans="1:35" ht="26.25" customHeight="1" x14ac:dyDescent="0.3">
      <c r="A651" s="15">
        <v>650</v>
      </c>
      <c r="B651" s="15" t="s">
        <v>2730</v>
      </c>
      <c r="C651" s="15" t="s">
        <v>3501</v>
      </c>
      <c r="D651" s="15" t="s">
        <v>3579</v>
      </c>
      <c r="E651" s="15" t="s">
        <v>3590</v>
      </c>
      <c r="F651" s="15"/>
      <c r="G651" s="15"/>
      <c r="H651" s="72" t="s">
        <v>7717</v>
      </c>
      <c r="I651" s="341">
        <v>331341</v>
      </c>
      <c r="J651" s="341">
        <v>1236426</v>
      </c>
      <c r="K651" s="15"/>
      <c r="L651" s="320" t="s">
        <v>107</v>
      </c>
      <c r="M651" s="15"/>
      <c r="N651" s="15"/>
      <c r="O651" s="15"/>
      <c r="P651" s="320" t="s">
        <v>3610</v>
      </c>
      <c r="Q651" s="320" t="s">
        <v>2735</v>
      </c>
      <c r="R651" s="319" t="s">
        <v>3284</v>
      </c>
      <c r="S651" s="15"/>
      <c r="T651" s="15"/>
      <c r="U651" s="15"/>
      <c r="V651" s="15"/>
      <c r="W651" s="15"/>
      <c r="X651" s="15"/>
      <c r="Y651" s="320" t="s">
        <v>2737</v>
      </c>
      <c r="Z651" s="15"/>
      <c r="AA651" s="320" t="s">
        <v>2776</v>
      </c>
      <c r="AB651" s="15"/>
      <c r="AC651" s="76"/>
      <c r="AD651" s="76"/>
      <c r="AE651" s="76"/>
      <c r="AF651" s="76"/>
      <c r="AG651" s="76"/>
      <c r="AH651" s="76"/>
      <c r="AI651" s="76"/>
    </row>
    <row r="652" spans="1:35" ht="26.25" customHeight="1" x14ac:dyDescent="0.3">
      <c r="A652" s="15">
        <v>651</v>
      </c>
      <c r="B652" s="15" t="s">
        <v>2730</v>
      </c>
      <c r="C652" s="15" t="s">
        <v>3501</v>
      </c>
      <c r="D652" s="15" t="s">
        <v>3579</v>
      </c>
      <c r="E652" s="15" t="s">
        <v>3590</v>
      </c>
      <c r="F652" s="15"/>
      <c r="G652" s="15"/>
      <c r="H652" s="72" t="s">
        <v>7718</v>
      </c>
      <c r="I652" s="341">
        <v>331420</v>
      </c>
      <c r="J652" s="341">
        <v>1236314</v>
      </c>
      <c r="K652" s="15"/>
      <c r="L652" s="320" t="s">
        <v>107</v>
      </c>
      <c r="M652" s="15"/>
      <c r="N652" s="15"/>
      <c r="O652" s="15"/>
      <c r="P652" s="320" t="s">
        <v>3611</v>
      </c>
      <c r="Q652" s="320" t="s">
        <v>2735</v>
      </c>
      <c r="R652" s="319" t="s">
        <v>3254</v>
      </c>
      <c r="S652" s="15"/>
      <c r="T652" s="15"/>
      <c r="U652" s="15"/>
      <c r="V652" s="15"/>
      <c r="W652" s="15"/>
      <c r="X652" s="15"/>
      <c r="Y652" s="320" t="s">
        <v>2737</v>
      </c>
      <c r="Z652" s="15"/>
      <c r="AA652" s="320" t="s">
        <v>2776</v>
      </c>
      <c r="AB652" s="15"/>
      <c r="AC652" s="76"/>
      <c r="AD652" s="76"/>
      <c r="AE652" s="76"/>
      <c r="AF652" s="76"/>
      <c r="AG652" s="76"/>
      <c r="AH652" s="76"/>
      <c r="AI652" s="76"/>
    </row>
    <row r="653" spans="1:35" ht="26.25" customHeight="1" x14ac:dyDescent="0.3">
      <c r="A653" s="15">
        <v>652</v>
      </c>
      <c r="B653" s="15" t="s">
        <v>2730</v>
      </c>
      <c r="C653" s="15" t="s">
        <v>3501</v>
      </c>
      <c r="D653" s="15" t="s">
        <v>3579</v>
      </c>
      <c r="E653" s="15" t="s">
        <v>3590</v>
      </c>
      <c r="F653" s="15"/>
      <c r="G653" s="15"/>
      <c r="H653" s="72" t="s">
        <v>7719</v>
      </c>
      <c r="I653" s="341">
        <v>331177</v>
      </c>
      <c r="J653" s="341">
        <v>1236161</v>
      </c>
      <c r="K653" s="15"/>
      <c r="L653" s="320" t="s">
        <v>107</v>
      </c>
      <c r="M653" s="15"/>
      <c r="N653" s="15"/>
      <c r="O653" s="15"/>
      <c r="P653" s="320" t="s">
        <v>3612</v>
      </c>
      <c r="Q653" s="320" t="s">
        <v>2735</v>
      </c>
      <c r="R653" s="319" t="s">
        <v>3254</v>
      </c>
      <c r="S653" s="15"/>
      <c r="T653" s="15"/>
      <c r="U653" s="15"/>
      <c r="V653" s="15"/>
      <c r="W653" s="15"/>
      <c r="X653" s="15"/>
      <c r="Y653" s="320" t="s">
        <v>2737</v>
      </c>
      <c r="Z653" s="15"/>
      <c r="AA653" s="320" t="s">
        <v>2776</v>
      </c>
      <c r="AB653" s="15"/>
      <c r="AC653" s="76"/>
      <c r="AD653" s="76"/>
      <c r="AE653" s="76"/>
      <c r="AF653" s="76"/>
      <c r="AG653" s="76"/>
      <c r="AH653" s="76"/>
      <c r="AI653" s="76"/>
    </row>
    <row r="654" spans="1:35" ht="26.25" customHeight="1" x14ac:dyDescent="0.3">
      <c r="A654" s="15">
        <v>653</v>
      </c>
      <c r="B654" s="15" t="s">
        <v>2730</v>
      </c>
      <c r="C654" s="15" t="s">
        <v>3501</v>
      </c>
      <c r="D654" s="15" t="s">
        <v>3579</v>
      </c>
      <c r="E654" s="15" t="s">
        <v>3590</v>
      </c>
      <c r="F654" s="15"/>
      <c r="G654" s="15"/>
      <c r="H654" s="72" t="s">
        <v>7720</v>
      </c>
      <c r="I654" s="341">
        <v>331281</v>
      </c>
      <c r="J654" s="341">
        <v>1235969</v>
      </c>
      <c r="K654" s="15"/>
      <c r="L654" s="320" t="s">
        <v>107</v>
      </c>
      <c r="M654" s="15"/>
      <c r="N654" s="15"/>
      <c r="O654" s="15"/>
      <c r="P654" s="320" t="s">
        <v>3613</v>
      </c>
      <c r="Q654" s="320" t="s">
        <v>2735</v>
      </c>
      <c r="R654" s="319" t="s">
        <v>3254</v>
      </c>
      <c r="S654" s="15"/>
      <c r="T654" s="15"/>
      <c r="U654" s="15"/>
      <c r="V654" s="15"/>
      <c r="W654" s="15"/>
      <c r="X654" s="15"/>
      <c r="Y654" s="320" t="s">
        <v>2737</v>
      </c>
      <c r="Z654" s="15"/>
      <c r="AA654" s="320" t="s">
        <v>2776</v>
      </c>
      <c r="AB654" s="15"/>
      <c r="AC654" s="76"/>
      <c r="AD654" s="76"/>
      <c r="AE654" s="76"/>
      <c r="AF654" s="76"/>
      <c r="AG654" s="76"/>
      <c r="AH654" s="76"/>
      <c r="AI654" s="76"/>
    </row>
    <row r="655" spans="1:35" ht="26.25" customHeight="1" x14ac:dyDescent="0.3">
      <c r="A655" s="15">
        <v>654</v>
      </c>
      <c r="B655" s="15" t="s">
        <v>2730</v>
      </c>
      <c r="C655" s="15" t="s">
        <v>3501</v>
      </c>
      <c r="D655" s="15" t="s">
        <v>3579</v>
      </c>
      <c r="E655" s="15" t="s">
        <v>3590</v>
      </c>
      <c r="F655" s="15"/>
      <c r="G655" s="15"/>
      <c r="H655" s="72" t="s">
        <v>7721</v>
      </c>
      <c r="I655" s="341">
        <v>330371</v>
      </c>
      <c r="J655" s="341">
        <v>1236460</v>
      </c>
      <c r="K655" s="15"/>
      <c r="L655" s="320" t="s">
        <v>440</v>
      </c>
      <c r="M655" s="15"/>
      <c r="N655" s="15"/>
      <c r="O655" s="15"/>
      <c r="P655" s="320" t="s">
        <v>3614</v>
      </c>
      <c r="Q655" s="320" t="s">
        <v>2735</v>
      </c>
      <c r="R655" s="319" t="s">
        <v>3284</v>
      </c>
      <c r="S655" s="15"/>
      <c r="T655" s="15"/>
      <c r="U655" s="15"/>
      <c r="V655" s="15"/>
      <c r="W655" s="15"/>
      <c r="X655" s="15"/>
      <c r="Y655" s="320" t="s">
        <v>2737</v>
      </c>
      <c r="Z655" s="15"/>
      <c r="AA655" s="320" t="s">
        <v>2738</v>
      </c>
      <c r="AB655" s="15"/>
      <c r="AC655" s="76"/>
      <c r="AD655" s="76"/>
      <c r="AE655" s="76"/>
      <c r="AF655" s="76"/>
      <c r="AG655" s="76"/>
      <c r="AH655" s="76"/>
      <c r="AI655" s="76"/>
    </row>
    <row r="656" spans="1:35" ht="26.25" customHeight="1" x14ac:dyDescent="0.3">
      <c r="A656" s="15">
        <v>655</v>
      </c>
      <c r="B656" s="15" t="s">
        <v>2730</v>
      </c>
      <c r="C656" s="15" t="s">
        <v>3501</v>
      </c>
      <c r="D656" s="15" t="s">
        <v>3579</v>
      </c>
      <c r="E656" s="15" t="s">
        <v>3590</v>
      </c>
      <c r="F656" s="15"/>
      <c r="G656" s="15"/>
      <c r="H656" s="72" t="s">
        <v>7722</v>
      </c>
      <c r="I656" s="341">
        <v>331385</v>
      </c>
      <c r="J656" s="341">
        <v>1236456</v>
      </c>
      <c r="K656" s="15"/>
      <c r="L656" s="320" t="s">
        <v>440</v>
      </c>
      <c r="M656" s="15"/>
      <c r="N656" s="15"/>
      <c r="O656" s="15"/>
      <c r="P656" s="320" t="s">
        <v>3615</v>
      </c>
      <c r="Q656" s="320" t="s">
        <v>2735</v>
      </c>
      <c r="R656" s="319" t="s">
        <v>3254</v>
      </c>
      <c r="S656" s="15"/>
      <c r="T656" s="15"/>
      <c r="U656" s="15"/>
      <c r="V656" s="15"/>
      <c r="W656" s="15"/>
      <c r="X656" s="15"/>
      <c r="Y656" s="320" t="s">
        <v>2737</v>
      </c>
      <c r="Z656" s="15"/>
      <c r="AA656" s="320" t="s">
        <v>2738</v>
      </c>
      <c r="AB656" s="15"/>
      <c r="AC656" s="76"/>
      <c r="AD656" s="76"/>
      <c r="AE656" s="76"/>
      <c r="AF656" s="76"/>
      <c r="AG656" s="76"/>
      <c r="AH656" s="76"/>
      <c r="AI656" s="76"/>
    </row>
    <row r="657" spans="1:35" ht="26.25" customHeight="1" x14ac:dyDescent="0.3">
      <c r="A657" s="15">
        <v>656</v>
      </c>
      <c r="B657" s="15" t="s">
        <v>2730</v>
      </c>
      <c r="C657" s="15" t="s">
        <v>3501</v>
      </c>
      <c r="D657" s="15" t="s">
        <v>3579</v>
      </c>
      <c r="E657" s="15" t="s">
        <v>3590</v>
      </c>
      <c r="F657" s="15"/>
      <c r="G657" s="15"/>
      <c r="H657" s="72" t="s">
        <v>7723</v>
      </c>
      <c r="I657" s="341">
        <v>331513</v>
      </c>
      <c r="J657" s="341">
        <v>1236441</v>
      </c>
      <c r="K657" s="15"/>
      <c r="L657" s="320" t="s">
        <v>2719</v>
      </c>
      <c r="M657" s="15"/>
      <c r="N657" s="15"/>
      <c r="O657" s="15"/>
      <c r="P657" s="320" t="s">
        <v>3616</v>
      </c>
      <c r="Q657" s="320" t="s">
        <v>2997</v>
      </c>
      <c r="R657" s="319" t="s">
        <v>3617</v>
      </c>
      <c r="S657" s="15"/>
      <c r="T657" s="15"/>
      <c r="U657" s="15"/>
      <c r="V657" s="15"/>
      <c r="W657" s="15"/>
      <c r="X657" s="15"/>
      <c r="Y657" s="320" t="s">
        <v>2737</v>
      </c>
      <c r="Z657" s="15"/>
      <c r="AA657" s="320" t="s">
        <v>3072</v>
      </c>
      <c r="AB657" s="15"/>
      <c r="AC657" s="76"/>
      <c r="AD657" s="76"/>
      <c r="AE657" s="76"/>
      <c r="AF657" s="76"/>
      <c r="AG657" s="76"/>
      <c r="AH657" s="76"/>
      <c r="AI657" s="76"/>
    </row>
    <row r="658" spans="1:35" ht="26.25" customHeight="1" x14ac:dyDescent="0.3">
      <c r="A658" s="15">
        <v>657</v>
      </c>
      <c r="B658" s="15" t="s">
        <v>2730</v>
      </c>
      <c r="C658" s="15" t="s">
        <v>3501</v>
      </c>
      <c r="D658" s="15" t="s">
        <v>3579</v>
      </c>
      <c r="E658" s="15" t="s">
        <v>3590</v>
      </c>
      <c r="F658" s="15"/>
      <c r="G658" s="15"/>
      <c r="H658" s="72" t="s">
        <v>7724</v>
      </c>
      <c r="I658" s="341">
        <v>331355</v>
      </c>
      <c r="J658" s="341">
        <v>1236175</v>
      </c>
      <c r="K658" s="15"/>
      <c r="L658" s="320" t="s">
        <v>2719</v>
      </c>
      <c r="M658" s="15"/>
      <c r="N658" s="15"/>
      <c r="O658" s="15"/>
      <c r="P658" s="320" t="s">
        <v>3618</v>
      </c>
      <c r="Q658" s="320" t="s">
        <v>3322</v>
      </c>
      <c r="R658" s="319" t="s">
        <v>3144</v>
      </c>
      <c r="S658" s="15"/>
      <c r="T658" s="15"/>
      <c r="U658" s="15"/>
      <c r="V658" s="15"/>
      <c r="W658" s="15"/>
      <c r="X658" s="15"/>
      <c r="Y658" s="320" t="s">
        <v>2737</v>
      </c>
      <c r="Z658" s="15"/>
      <c r="AA658" s="320" t="s">
        <v>3072</v>
      </c>
      <c r="AB658" s="15"/>
      <c r="AC658" s="76"/>
      <c r="AD658" s="76"/>
      <c r="AE658" s="76"/>
      <c r="AF658" s="76"/>
      <c r="AG658" s="76"/>
      <c r="AH658" s="76"/>
      <c r="AI658" s="76"/>
    </row>
    <row r="659" spans="1:35" ht="26.25" customHeight="1" x14ac:dyDescent="0.3">
      <c r="A659" s="15">
        <v>658</v>
      </c>
      <c r="B659" s="15" t="s">
        <v>2730</v>
      </c>
      <c r="C659" s="15" t="s">
        <v>3501</v>
      </c>
      <c r="D659" s="15" t="s">
        <v>3579</v>
      </c>
      <c r="E659" s="15" t="s">
        <v>3590</v>
      </c>
      <c r="F659" s="15"/>
      <c r="G659" s="15"/>
      <c r="H659" s="72" t="s">
        <v>7725</v>
      </c>
      <c r="I659" s="341">
        <v>332675</v>
      </c>
      <c r="J659" s="341">
        <v>1236974</v>
      </c>
      <c r="K659" s="15"/>
      <c r="L659" s="320" t="s">
        <v>2719</v>
      </c>
      <c r="M659" s="15"/>
      <c r="N659" s="15"/>
      <c r="O659" s="15"/>
      <c r="P659" s="320" t="s">
        <v>3619</v>
      </c>
      <c r="Q659" s="320" t="s">
        <v>2750</v>
      </c>
      <c r="R659" s="319" t="s">
        <v>3617</v>
      </c>
      <c r="S659" s="15"/>
      <c r="T659" s="15"/>
      <c r="U659" s="15"/>
      <c r="V659" s="15"/>
      <c r="W659" s="15"/>
      <c r="X659" s="15"/>
      <c r="Y659" s="320" t="s">
        <v>2737</v>
      </c>
      <c r="Z659" s="15"/>
      <c r="AA659" s="320" t="s">
        <v>3072</v>
      </c>
      <c r="AB659" s="15"/>
      <c r="AC659" s="76"/>
      <c r="AD659" s="76"/>
      <c r="AE659" s="76"/>
      <c r="AF659" s="76"/>
      <c r="AG659" s="76"/>
      <c r="AH659" s="76"/>
      <c r="AI659" s="76"/>
    </row>
    <row r="660" spans="1:35" ht="26.25" customHeight="1" x14ac:dyDescent="0.3">
      <c r="A660" s="15">
        <v>659</v>
      </c>
      <c r="B660" s="15" t="s">
        <v>2730</v>
      </c>
      <c r="C660" s="15" t="s">
        <v>3501</v>
      </c>
      <c r="D660" s="15" t="s">
        <v>3579</v>
      </c>
      <c r="E660" s="15" t="s">
        <v>3590</v>
      </c>
      <c r="F660" s="15"/>
      <c r="G660" s="15"/>
      <c r="H660" s="72" t="s">
        <v>7726</v>
      </c>
      <c r="I660" s="341">
        <v>331394</v>
      </c>
      <c r="J660" s="341">
        <v>1236007</v>
      </c>
      <c r="K660" s="15"/>
      <c r="L660" s="320" t="s">
        <v>2719</v>
      </c>
      <c r="M660" s="15"/>
      <c r="N660" s="15"/>
      <c r="O660" s="15"/>
      <c r="P660" s="320" t="s">
        <v>3620</v>
      </c>
      <c r="Q660" s="320" t="s">
        <v>2750</v>
      </c>
      <c r="R660" s="319" t="s">
        <v>3621</v>
      </c>
      <c r="S660" s="15"/>
      <c r="T660" s="15"/>
      <c r="U660" s="15"/>
      <c r="V660" s="15"/>
      <c r="W660" s="15"/>
      <c r="X660" s="15"/>
      <c r="Y660" s="320" t="s">
        <v>2737</v>
      </c>
      <c r="Z660" s="15"/>
      <c r="AA660" s="320" t="s">
        <v>3072</v>
      </c>
      <c r="AB660" s="15"/>
      <c r="AC660" s="76"/>
      <c r="AD660" s="76"/>
      <c r="AE660" s="76"/>
      <c r="AF660" s="76"/>
      <c r="AG660" s="76"/>
      <c r="AH660" s="76"/>
      <c r="AI660" s="76"/>
    </row>
    <row r="661" spans="1:35" ht="26.25" customHeight="1" x14ac:dyDescent="0.3">
      <c r="A661" s="15">
        <v>660</v>
      </c>
      <c r="B661" s="15" t="s">
        <v>2730</v>
      </c>
      <c r="C661" s="15" t="s">
        <v>3501</v>
      </c>
      <c r="D661" s="15" t="s">
        <v>3579</v>
      </c>
      <c r="E661" s="15" t="s">
        <v>3590</v>
      </c>
      <c r="F661" s="15"/>
      <c r="G661" s="15"/>
      <c r="H661" s="72" t="s">
        <v>7727</v>
      </c>
      <c r="I661" s="341">
        <v>332795</v>
      </c>
      <c r="J661" s="341">
        <v>1236861</v>
      </c>
      <c r="K661" s="15"/>
      <c r="L661" s="320" t="s">
        <v>107</v>
      </c>
      <c r="M661" s="15"/>
      <c r="N661" s="15"/>
      <c r="O661" s="15"/>
      <c r="P661" s="320" t="s">
        <v>3622</v>
      </c>
      <c r="Q661" s="320" t="s">
        <v>2750</v>
      </c>
      <c r="R661" s="319" t="s">
        <v>2812</v>
      </c>
      <c r="S661" s="15"/>
      <c r="T661" s="15"/>
      <c r="U661" s="15"/>
      <c r="V661" s="15"/>
      <c r="W661" s="15"/>
      <c r="X661" s="15"/>
      <c r="Y661" s="320" t="s">
        <v>2737</v>
      </c>
      <c r="Z661" s="15"/>
      <c r="AA661" s="320" t="s">
        <v>3072</v>
      </c>
      <c r="AB661" s="15"/>
      <c r="AC661" s="76"/>
      <c r="AD661" s="76"/>
      <c r="AE661" s="76"/>
      <c r="AF661" s="76"/>
      <c r="AG661" s="76"/>
      <c r="AH661" s="76"/>
      <c r="AI661" s="76"/>
    </row>
    <row r="662" spans="1:35" ht="26.25" customHeight="1" x14ac:dyDescent="0.3">
      <c r="A662" s="15">
        <v>661</v>
      </c>
      <c r="B662" s="15" t="s">
        <v>2730</v>
      </c>
      <c r="C662" s="15" t="s">
        <v>3501</v>
      </c>
      <c r="D662" s="15" t="s">
        <v>3579</v>
      </c>
      <c r="E662" s="15" t="s">
        <v>3590</v>
      </c>
      <c r="F662" s="15"/>
      <c r="G662" s="15"/>
      <c r="H662" s="72" t="s">
        <v>7728</v>
      </c>
      <c r="I662" s="341">
        <v>331394</v>
      </c>
      <c r="J662" s="341">
        <v>1236284</v>
      </c>
      <c r="K662" s="15"/>
      <c r="L662" s="320" t="s">
        <v>440</v>
      </c>
      <c r="M662" s="15"/>
      <c r="N662" s="15"/>
      <c r="O662" s="15"/>
      <c r="P662" s="320" t="s">
        <v>3623</v>
      </c>
      <c r="Q662" s="320" t="s">
        <v>2735</v>
      </c>
      <c r="R662" s="319" t="s">
        <v>3254</v>
      </c>
      <c r="S662" s="15"/>
      <c r="T662" s="15"/>
      <c r="U662" s="15"/>
      <c r="V662" s="15"/>
      <c r="W662" s="15"/>
      <c r="X662" s="15"/>
      <c r="Y662" s="320" t="s">
        <v>2737</v>
      </c>
      <c r="Z662" s="15"/>
      <c r="AA662" s="320" t="s">
        <v>2738</v>
      </c>
      <c r="AB662" s="15"/>
      <c r="AC662" s="76"/>
      <c r="AD662" s="76"/>
      <c r="AE662" s="76"/>
      <c r="AF662" s="76"/>
      <c r="AG662" s="76"/>
      <c r="AH662" s="76"/>
      <c r="AI662" s="76"/>
    </row>
    <row r="663" spans="1:35" ht="26.25" customHeight="1" x14ac:dyDescent="0.3">
      <c r="A663" s="15">
        <v>662</v>
      </c>
      <c r="B663" s="15" t="s">
        <v>2730</v>
      </c>
      <c r="C663" s="15" t="s">
        <v>3501</v>
      </c>
      <c r="D663" s="15" t="s">
        <v>3579</v>
      </c>
      <c r="E663" s="15" t="s">
        <v>3590</v>
      </c>
      <c r="F663" s="15"/>
      <c r="G663" s="15"/>
      <c r="H663" s="72" t="s">
        <v>7729</v>
      </c>
      <c r="I663" s="341">
        <v>331203</v>
      </c>
      <c r="J663" s="341">
        <v>1236265</v>
      </c>
      <c r="K663" s="15"/>
      <c r="L663" s="320" t="s">
        <v>107</v>
      </c>
      <c r="M663" s="15"/>
      <c r="N663" s="15"/>
      <c r="O663" s="15"/>
      <c r="P663" s="320" t="s">
        <v>3624</v>
      </c>
      <c r="Q663" s="320" t="s">
        <v>2735</v>
      </c>
      <c r="R663" s="319" t="s">
        <v>3254</v>
      </c>
      <c r="S663" s="15"/>
      <c r="T663" s="15"/>
      <c r="U663" s="15"/>
      <c r="V663" s="15"/>
      <c r="W663" s="15"/>
      <c r="X663" s="15"/>
      <c r="Y663" s="320" t="s">
        <v>2737</v>
      </c>
      <c r="Z663" s="15"/>
      <c r="AA663" s="320" t="s">
        <v>2776</v>
      </c>
      <c r="AB663" s="15"/>
      <c r="AC663" s="76"/>
      <c r="AD663" s="76"/>
      <c r="AE663" s="76"/>
      <c r="AF663" s="76"/>
      <c r="AG663" s="76"/>
      <c r="AH663" s="76"/>
      <c r="AI663" s="76"/>
    </row>
    <row r="664" spans="1:35" ht="26.25" customHeight="1" x14ac:dyDescent="0.3">
      <c r="A664" s="15">
        <v>663</v>
      </c>
      <c r="B664" s="15" t="s">
        <v>2730</v>
      </c>
      <c r="C664" s="15" t="s">
        <v>3501</v>
      </c>
      <c r="D664" s="15" t="s">
        <v>3579</v>
      </c>
      <c r="E664" s="15" t="s">
        <v>3590</v>
      </c>
      <c r="F664" s="15"/>
      <c r="G664" s="15"/>
      <c r="H664" s="72" t="s">
        <v>7730</v>
      </c>
      <c r="I664" s="341">
        <v>331225</v>
      </c>
      <c r="J664" s="341">
        <v>1236202</v>
      </c>
      <c r="K664" s="15"/>
      <c r="L664" s="320" t="s">
        <v>107</v>
      </c>
      <c r="M664" s="15"/>
      <c r="N664" s="15"/>
      <c r="O664" s="15"/>
      <c r="P664" s="320" t="s">
        <v>3625</v>
      </c>
      <c r="Q664" s="320" t="s">
        <v>2735</v>
      </c>
      <c r="R664" s="319" t="s">
        <v>3284</v>
      </c>
      <c r="S664" s="15"/>
      <c r="T664" s="15"/>
      <c r="U664" s="15"/>
      <c r="V664" s="15"/>
      <c r="W664" s="15"/>
      <c r="X664" s="15"/>
      <c r="Y664" s="320" t="s">
        <v>2737</v>
      </c>
      <c r="Z664" s="15"/>
      <c r="AA664" s="320" t="s">
        <v>2776</v>
      </c>
      <c r="AB664" s="15"/>
      <c r="AC664" s="76"/>
      <c r="AD664" s="76"/>
      <c r="AE664" s="76"/>
      <c r="AF664" s="76"/>
      <c r="AG664" s="76"/>
      <c r="AH664" s="76"/>
      <c r="AI664" s="76"/>
    </row>
    <row r="665" spans="1:35" ht="26.25" customHeight="1" x14ac:dyDescent="0.3">
      <c r="A665" s="15">
        <v>664</v>
      </c>
      <c r="B665" s="15" t="s">
        <v>2730</v>
      </c>
      <c r="C665" s="15" t="s">
        <v>3501</v>
      </c>
      <c r="D665" s="15" t="s">
        <v>3579</v>
      </c>
      <c r="E665" s="15" t="s">
        <v>3590</v>
      </c>
      <c r="F665" s="15"/>
      <c r="G665" s="15"/>
      <c r="H665" s="72" t="s">
        <v>7731</v>
      </c>
      <c r="I665" s="341">
        <v>331238</v>
      </c>
      <c r="J665" s="341">
        <v>1235963</v>
      </c>
      <c r="K665" s="15"/>
      <c r="L665" s="320" t="s">
        <v>440</v>
      </c>
      <c r="M665" s="15"/>
      <c r="N665" s="15"/>
      <c r="O665" s="15"/>
      <c r="P665" s="320" t="s">
        <v>3626</v>
      </c>
      <c r="Q665" s="320" t="s">
        <v>2735</v>
      </c>
      <c r="R665" s="319" t="s">
        <v>3254</v>
      </c>
      <c r="S665" s="15"/>
      <c r="T665" s="15"/>
      <c r="U665" s="15"/>
      <c r="V665" s="15"/>
      <c r="W665" s="15"/>
      <c r="X665" s="15"/>
      <c r="Y665" s="320" t="s">
        <v>2737</v>
      </c>
      <c r="Z665" s="15"/>
      <c r="AA665" s="320" t="s">
        <v>2738</v>
      </c>
      <c r="AB665" s="15"/>
      <c r="AC665" s="76"/>
      <c r="AD665" s="76"/>
      <c r="AE665" s="76"/>
      <c r="AF665" s="76"/>
      <c r="AG665" s="76"/>
      <c r="AH665" s="76"/>
      <c r="AI665" s="76"/>
    </row>
    <row r="666" spans="1:35" ht="26.25" customHeight="1" x14ac:dyDescent="0.3">
      <c r="A666" s="15">
        <v>665</v>
      </c>
      <c r="B666" s="15" t="s">
        <v>2730</v>
      </c>
      <c r="C666" s="15" t="s">
        <v>3501</v>
      </c>
      <c r="D666" s="15" t="s">
        <v>3579</v>
      </c>
      <c r="E666" s="15" t="s">
        <v>3590</v>
      </c>
      <c r="F666" s="15"/>
      <c r="G666" s="15"/>
      <c r="H666" s="72" t="s">
        <v>7732</v>
      </c>
      <c r="I666" s="341">
        <v>331235</v>
      </c>
      <c r="J666" s="341">
        <v>1235933</v>
      </c>
      <c r="K666" s="15"/>
      <c r="L666" s="320" t="s">
        <v>440</v>
      </c>
      <c r="M666" s="15"/>
      <c r="N666" s="15"/>
      <c r="O666" s="15"/>
      <c r="P666" s="320" t="s">
        <v>3627</v>
      </c>
      <c r="Q666" s="320" t="s">
        <v>2735</v>
      </c>
      <c r="R666" s="319" t="s">
        <v>3254</v>
      </c>
      <c r="S666" s="15"/>
      <c r="T666" s="15"/>
      <c r="U666" s="15"/>
      <c r="V666" s="15"/>
      <c r="W666" s="15"/>
      <c r="X666" s="15"/>
      <c r="Y666" s="320" t="s">
        <v>2737</v>
      </c>
      <c r="Z666" s="15"/>
      <c r="AA666" s="320" t="s">
        <v>2738</v>
      </c>
      <c r="AB666" s="15"/>
      <c r="AC666" s="76"/>
      <c r="AD666" s="76"/>
      <c r="AE666" s="76"/>
      <c r="AF666" s="76"/>
      <c r="AG666" s="76"/>
      <c r="AH666" s="76"/>
      <c r="AI666" s="76"/>
    </row>
    <row r="667" spans="1:35" ht="26.25" customHeight="1" x14ac:dyDescent="0.3">
      <c r="A667" s="15">
        <v>666</v>
      </c>
      <c r="B667" s="15" t="s">
        <v>2730</v>
      </c>
      <c r="C667" s="15" t="s">
        <v>3501</v>
      </c>
      <c r="D667" s="15" t="s">
        <v>3579</v>
      </c>
      <c r="E667" s="15" t="s">
        <v>3590</v>
      </c>
      <c r="F667" s="15"/>
      <c r="G667" s="15"/>
      <c r="H667" s="72" t="s">
        <v>7733</v>
      </c>
      <c r="I667" s="341">
        <v>331379</v>
      </c>
      <c r="J667" s="341">
        <v>1235863</v>
      </c>
      <c r="K667" s="15"/>
      <c r="L667" s="320" t="s">
        <v>107</v>
      </c>
      <c r="M667" s="15"/>
      <c r="N667" s="15"/>
      <c r="O667" s="15"/>
      <c r="P667" s="320" t="s">
        <v>3628</v>
      </c>
      <c r="Q667" s="320" t="s">
        <v>2735</v>
      </c>
      <c r="R667" s="319" t="s">
        <v>3334</v>
      </c>
      <c r="S667" s="15"/>
      <c r="T667" s="15"/>
      <c r="U667" s="15"/>
      <c r="V667" s="15"/>
      <c r="W667" s="15"/>
      <c r="X667" s="15"/>
      <c r="Y667" s="320" t="s">
        <v>2737</v>
      </c>
      <c r="Z667" s="15"/>
      <c r="AA667" s="320" t="s">
        <v>2776</v>
      </c>
      <c r="AB667" s="15"/>
      <c r="AC667" s="76"/>
      <c r="AD667" s="76"/>
      <c r="AE667" s="76"/>
      <c r="AF667" s="76"/>
      <c r="AG667" s="76"/>
      <c r="AH667" s="76"/>
      <c r="AI667" s="76"/>
    </row>
    <row r="668" spans="1:35" ht="26.25" customHeight="1" x14ac:dyDescent="0.3">
      <c r="A668" s="15">
        <v>667</v>
      </c>
      <c r="B668" s="15" t="s">
        <v>2730</v>
      </c>
      <c r="C668" s="15" t="s">
        <v>3501</v>
      </c>
      <c r="D668" s="15" t="s">
        <v>3579</v>
      </c>
      <c r="E668" s="15" t="s">
        <v>3590</v>
      </c>
      <c r="F668" s="15"/>
      <c r="G668" s="15"/>
      <c r="H668" s="72" t="s">
        <v>7734</v>
      </c>
      <c r="I668" s="341">
        <v>332802</v>
      </c>
      <c r="J668" s="341">
        <v>1237281</v>
      </c>
      <c r="K668" s="15"/>
      <c r="L668" s="320" t="s">
        <v>107</v>
      </c>
      <c r="M668" s="15"/>
      <c r="N668" s="15"/>
      <c r="O668" s="15"/>
      <c r="P668" s="320" t="s">
        <v>3629</v>
      </c>
      <c r="Q668" s="320" t="s">
        <v>2735</v>
      </c>
      <c r="R668" s="319" t="s">
        <v>3254</v>
      </c>
      <c r="S668" s="15"/>
      <c r="T668" s="15"/>
      <c r="U668" s="15"/>
      <c r="V668" s="15"/>
      <c r="W668" s="15"/>
      <c r="X668" s="15"/>
      <c r="Y668" s="320" t="s">
        <v>2737</v>
      </c>
      <c r="Z668" s="15"/>
      <c r="AA668" s="320" t="s">
        <v>2776</v>
      </c>
      <c r="AB668" s="15"/>
      <c r="AC668" s="76"/>
      <c r="AD668" s="76"/>
      <c r="AE668" s="76"/>
      <c r="AF668" s="76"/>
      <c r="AG668" s="76"/>
      <c r="AH668" s="76"/>
      <c r="AI668" s="76"/>
    </row>
    <row r="669" spans="1:35" ht="26.25" customHeight="1" x14ac:dyDescent="0.3">
      <c r="A669" s="15">
        <v>668</v>
      </c>
      <c r="B669" s="15" t="s">
        <v>2730</v>
      </c>
      <c r="C669" s="15" t="s">
        <v>3501</v>
      </c>
      <c r="D669" s="15" t="s">
        <v>3579</v>
      </c>
      <c r="E669" s="15" t="s">
        <v>3590</v>
      </c>
      <c r="F669" s="15"/>
      <c r="G669" s="15"/>
      <c r="H669" s="72" t="s">
        <v>7735</v>
      </c>
      <c r="I669" s="341">
        <v>332643</v>
      </c>
      <c r="J669" s="341">
        <v>1237034</v>
      </c>
      <c r="K669" s="15"/>
      <c r="L669" s="320" t="s">
        <v>107</v>
      </c>
      <c r="M669" s="15"/>
      <c r="N669" s="15"/>
      <c r="O669" s="15"/>
      <c r="P669" s="320" t="s">
        <v>3630</v>
      </c>
      <c r="Q669" s="320" t="s">
        <v>2735</v>
      </c>
      <c r="R669" s="319" t="s">
        <v>3254</v>
      </c>
      <c r="S669" s="15"/>
      <c r="T669" s="15"/>
      <c r="U669" s="15"/>
      <c r="V669" s="15"/>
      <c r="W669" s="15"/>
      <c r="X669" s="15"/>
      <c r="Y669" s="320" t="s">
        <v>2737</v>
      </c>
      <c r="Z669" s="15"/>
      <c r="AA669" s="320" t="s">
        <v>2776</v>
      </c>
      <c r="AB669" s="15"/>
      <c r="AC669" s="76"/>
      <c r="AD669" s="76"/>
      <c r="AE669" s="76"/>
      <c r="AF669" s="76"/>
      <c r="AG669" s="76"/>
      <c r="AH669" s="76"/>
      <c r="AI669" s="76"/>
    </row>
    <row r="670" spans="1:35" ht="26.25" customHeight="1" x14ac:dyDescent="0.3">
      <c r="A670" s="15">
        <v>669</v>
      </c>
      <c r="B670" s="15" t="s">
        <v>2730</v>
      </c>
      <c r="C670" s="15" t="s">
        <v>3501</v>
      </c>
      <c r="D670" s="15" t="s">
        <v>3579</v>
      </c>
      <c r="E670" s="15" t="s">
        <v>3590</v>
      </c>
      <c r="F670" s="15"/>
      <c r="G670" s="15"/>
      <c r="H670" s="72" t="s">
        <v>7736</v>
      </c>
      <c r="I670" s="341">
        <v>331396</v>
      </c>
      <c r="J670" s="341">
        <v>1236107</v>
      </c>
      <c r="K670" s="15"/>
      <c r="L670" s="320" t="s">
        <v>107</v>
      </c>
      <c r="M670" s="15"/>
      <c r="N670" s="15"/>
      <c r="O670" s="15"/>
      <c r="P670" s="320" t="s">
        <v>3631</v>
      </c>
      <c r="Q670" s="320" t="s">
        <v>2735</v>
      </c>
      <c r="R670" s="319" t="s">
        <v>3256</v>
      </c>
      <c r="S670" s="15"/>
      <c r="T670" s="15"/>
      <c r="U670" s="15"/>
      <c r="V670" s="15"/>
      <c r="W670" s="15"/>
      <c r="X670" s="15"/>
      <c r="Y670" s="320" t="s">
        <v>2737</v>
      </c>
      <c r="Z670" s="15"/>
      <c r="AA670" s="320" t="s">
        <v>2776</v>
      </c>
      <c r="AB670" s="15"/>
      <c r="AC670" s="76"/>
      <c r="AD670" s="76"/>
      <c r="AE670" s="76"/>
      <c r="AF670" s="76"/>
      <c r="AG670" s="76"/>
      <c r="AH670" s="76"/>
      <c r="AI670" s="76"/>
    </row>
    <row r="671" spans="1:35" ht="26.25" customHeight="1" x14ac:dyDescent="0.3">
      <c r="A671" s="15">
        <v>670</v>
      </c>
      <c r="B671" s="15" t="s">
        <v>2730</v>
      </c>
      <c r="C671" s="15" t="s">
        <v>3501</v>
      </c>
      <c r="D671" s="15" t="s">
        <v>3579</v>
      </c>
      <c r="E671" s="15" t="s">
        <v>3590</v>
      </c>
      <c r="F671" s="15"/>
      <c r="G671" s="15"/>
      <c r="H671" s="72" t="s">
        <v>7737</v>
      </c>
      <c r="I671" s="341">
        <v>331422</v>
      </c>
      <c r="J671" s="341">
        <v>1236134</v>
      </c>
      <c r="K671" s="15"/>
      <c r="L671" s="320" t="s">
        <v>107</v>
      </c>
      <c r="M671" s="15"/>
      <c r="N671" s="15"/>
      <c r="O671" s="15"/>
      <c r="P671" s="320" t="s">
        <v>3632</v>
      </c>
      <c r="Q671" s="320" t="s">
        <v>2735</v>
      </c>
      <c r="R671" s="319" t="s">
        <v>2736</v>
      </c>
      <c r="S671" s="15"/>
      <c r="T671" s="15"/>
      <c r="U671" s="15"/>
      <c r="V671" s="15"/>
      <c r="W671" s="15"/>
      <c r="X671" s="15"/>
      <c r="Y671" s="320" t="s">
        <v>2737</v>
      </c>
      <c r="Z671" s="15"/>
      <c r="AA671" s="320" t="s">
        <v>2776</v>
      </c>
      <c r="AB671" s="15"/>
      <c r="AC671" s="76"/>
      <c r="AD671" s="76"/>
      <c r="AE671" s="76"/>
      <c r="AF671" s="76"/>
      <c r="AG671" s="76"/>
      <c r="AH671" s="76"/>
      <c r="AI671" s="76"/>
    </row>
    <row r="672" spans="1:35" ht="26.25" customHeight="1" x14ac:dyDescent="0.3">
      <c r="A672" s="15">
        <v>671</v>
      </c>
      <c r="B672" s="15" t="s">
        <v>2730</v>
      </c>
      <c r="C672" s="15" t="s">
        <v>3501</v>
      </c>
      <c r="D672" s="15" t="s">
        <v>3579</v>
      </c>
      <c r="E672" s="15" t="s">
        <v>3590</v>
      </c>
      <c r="F672" s="15"/>
      <c r="G672" s="15"/>
      <c r="H672" s="72" t="s">
        <v>7738</v>
      </c>
      <c r="I672" s="341">
        <v>331302</v>
      </c>
      <c r="J672" s="341">
        <v>1236003</v>
      </c>
      <c r="K672" s="15"/>
      <c r="L672" s="320" t="s">
        <v>107</v>
      </c>
      <c r="M672" s="15"/>
      <c r="N672" s="15"/>
      <c r="O672" s="15"/>
      <c r="P672" s="320" t="s">
        <v>3633</v>
      </c>
      <c r="Q672" s="320" t="s">
        <v>2735</v>
      </c>
      <c r="R672" s="319" t="s">
        <v>3256</v>
      </c>
      <c r="S672" s="15"/>
      <c r="T672" s="15"/>
      <c r="U672" s="15"/>
      <c r="V672" s="15"/>
      <c r="W672" s="15"/>
      <c r="X672" s="15"/>
      <c r="Y672" s="320" t="s">
        <v>2737</v>
      </c>
      <c r="Z672" s="15"/>
      <c r="AA672" s="320" t="s">
        <v>2776</v>
      </c>
      <c r="AB672" s="15"/>
      <c r="AC672" s="76"/>
      <c r="AD672" s="76"/>
      <c r="AE672" s="76"/>
      <c r="AF672" s="76"/>
      <c r="AG672" s="76"/>
      <c r="AH672" s="76"/>
      <c r="AI672" s="76"/>
    </row>
    <row r="673" spans="1:35" ht="26.25" customHeight="1" x14ac:dyDescent="0.3">
      <c r="A673" s="15">
        <v>672</v>
      </c>
      <c r="B673" s="15" t="s">
        <v>2730</v>
      </c>
      <c r="C673" s="15" t="s">
        <v>3501</v>
      </c>
      <c r="D673" s="15" t="s">
        <v>3579</v>
      </c>
      <c r="E673" s="15" t="s">
        <v>3590</v>
      </c>
      <c r="F673" s="15"/>
      <c r="G673" s="15"/>
      <c r="H673" s="72" t="s">
        <v>7739</v>
      </c>
      <c r="I673" s="341">
        <v>332704</v>
      </c>
      <c r="J673" s="341">
        <v>1237293</v>
      </c>
      <c r="K673" s="15"/>
      <c r="L673" s="320" t="s">
        <v>107</v>
      </c>
      <c r="M673" s="15"/>
      <c r="N673" s="15"/>
      <c r="O673" s="15"/>
      <c r="P673" s="320" t="s">
        <v>3634</v>
      </c>
      <c r="Q673" s="320" t="s">
        <v>2735</v>
      </c>
      <c r="R673" s="319" t="s">
        <v>3254</v>
      </c>
      <c r="S673" s="15"/>
      <c r="T673" s="15"/>
      <c r="U673" s="15"/>
      <c r="V673" s="15"/>
      <c r="W673" s="15"/>
      <c r="X673" s="15"/>
      <c r="Y673" s="320" t="s">
        <v>2737</v>
      </c>
      <c r="Z673" s="15"/>
      <c r="AA673" s="320" t="s">
        <v>2776</v>
      </c>
      <c r="AB673" s="15"/>
      <c r="AC673" s="76"/>
      <c r="AD673" s="76"/>
      <c r="AE673" s="76"/>
      <c r="AF673" s="76"/>
      <c r="AG673" s="76"/>
      <c r="AH673" s="76"/>
      <c r="AI673" s="76"/>
    </row>
    <row r="674" spans="1:35" ht="26.25" customHeight="1" x14ac:dyDescent="0.3">
      <c r="A674" s="15">
        <v>673</v>
      </c>
      <c r="B674" s="15" t="s">
        <v>2730</v>
      </c>
      <c r="C674" s="15" t="s">
        <v>3501</v>
      </c>
      <c r="D674" s="15" t="s">
        <v>3579</v>
      </c>
      <c r="E674" s="15" t="s">
        <v>3590</v>
      </c>
      <c r="F674" s="15"/>
      <c r="G674" s="15"/>
      <c r="H674" s="72" t="s">
        <v>7740</v>
      </c>
      <c r="I674" s="341">
        <v>332160</v>
      </c>
      <c r="J674" s="341">
        <v>1236836</v>
      </c>
      <c r="K674" s="15"/>
      <c r="L674" s="320" t="s">
        <v>107</v>
      </c>
      <c r="M674" s="15"/>
      <c r="N674" s="15"/>
      <c r="O674" s="15"/>
      <c r="P674" s="320" t="s">
        <v>3635</v>
      </c>
      <c r="Q674" s="320" t="s">
        <v>2735</v>
      </c>
      <c r="R674" s="319" t="s">
        <v>3254</v>
      </c>
      <c r="S674" s="15"/>
      <c r="T674" s="15"/>
      <c r="U674" s="15"/>
      <c r="V674" s="15"/>
      <c r="W674" s="15"/>
      <c r="X674" s="15"/>
      <c r="Y674" s="320" t="s">
        <v>2737</v>
      </c>
      <c r="Z674" s="15"/>
      <c r="AA674" s="320" t="s">
        <v>2776</v>
      </c>
      <c r="AB674" s="15"/>
      <c r="AC674" s="76"/>
      <c r="AD674" s="76"/>
      <c r="AE674" s="76"/>
      <c r="AF674" s="76"/>
      <c r="AG674" s="76"/>
      <c r="AH674" s="76"/>
      <c r="AI674" s="76"/>
    </row>
    <row r="675" spans="1:35" ht="26.25" customHeight="1" x14ac:dyDescent="0.3">
      <c r="A675" s="15">
        <v>674</v>
      </c>
      <c r="B675" s="15" t="s">
        <v>2730</v>
      </c>
      <c r="C675" s="15" t="s">
        <v>3501</v>
      </c>
      <c r="D675" s="15" t="s">
        <v>3579</v>
      </c>
      <c r="E675" s="15" t="s">
        <v>3590</v>
      </c>
      <c r="F675" s="15"/>
      <c r="G675" s="15"/>
      <c r="H675" s="72" t="s">
        <v>7741</v>
      </c>
      <c r="I675" s="341">
        <v>331773</v>
      </c>
      <c r="J675" s="341">
        <v>1236701</v>
      </c>
      <c r="K675" s="15"/>
      <c r="L675" s="320" t="s">
        <v>107</v>
      </c>
      <c r="M675" s="15"/>
      <c r="N675" s="15"/>
      <c r="O675" s="15"/>
      <c r="P675" s="320" t="s">
        <v>3636</v>
      </c>
      <c r="Q675" s="320" t="s">
        <v>2735</v>
      </c>
      <c r="R675" s="319" t="s">
        <v>3284</v>
      </c>
      <c r="S675" s="15"/>
      <c r="T675" s="15"/>
      <c r="U675" s="15"/>
      <c r="V675" s="15"/>
      <c r="W675" s="15"/>
      <c r="X675" s="15"/>
      <c r="Y675" s="320" t="s">
        <v>2737</v>
      </c>
      <c r="Z675" s="15"/>
      <c r="AA675" s="320" t="s">
        <v>2776</v>
      </c>
      <c r="AB675" s="15"/>
      <c r="AC675" s="76"/>
      <c r="AD675" s="76"/>
      <c r="AE675" s="76"/>
      <c r="AF675" s="76"/>
      <c r="AG675" s="76"/>
      <c r="AH675" s="76"/>
      <c r="AI675" s="76"/>
    </row>
    <row r="676" spans="1:35" ht="26.25" customHeight="1" x14ac:dyDescent="0.3">
      <c r="A676" s="15">
        <v>675</v>
      </c>
      <c r="B676" s="15" t="s">
        <v>2730</v>
      </c>
      <c r="C676" s="15" t="s">
        <v>3501</v>
      </c>
      <c r="D676" s="15" t="s">
        <v>3579</v>
      </c>
      <c r="E676" s="15" t="s">
        <v>3590</v>
      </c>
      <c r="F676" s="15"/>
      <c r="G676" s="15"/>
      <c r="H676" s="72" t="s">
        <v>7742</v>
      </c>
      <c r="I676" s="341">
        <v>330103</v>
      </c>
      <c r="J676" s="341">
        <v>1230560</v>
      </c>
      <c r="K676" s="15"/>
      <c r="L676" s="320" t="s">
        <v>107</v>
      </c>
      <c r="M676" s="15"/>
      <c r="N676" s="15"/>
      <c r="O676" s="15"/>
      <c r="P676" s="320" t="s">
        <v>3637</v>
      </c>
      <c r="Q676" s="320" t="s">
        <v>2735</v>
      </c>
      <c r="R676" s="319" t="s">
        <v>3284</v>
      </c>
      <c r="S676" s="15"/>
      <c r="T676" s="15"/>
      <c r="U676" s="15"/>
      <c r="V676" s="15"/>
      <c r="W676" s="15"/>
      <c r="X676" s="15"/>
      <c r="Y676" s="320" t="s">
        <v>2737</v>
      </c>
      <c r="Z676" s="15"/>
      <c r="AA676" s="320" t="s">
        <v>2776</v>
      </c>
      <c r="AB676" s="15"/>
      <c r="AC676" s="76"/>
      <c r="AD676" s="76"/>
      <c r="AE676" s="76"/>
      <c r="AF676" s="76"/>
      <c r="AG676" s="76"/>
      <c r="AH676" s="76"/>
      <c r="AI676" s="76"/>
    </row>
    <row r="677" spans="1:35" ht="26.25" customHeight="1" x14ac:dyDescent="0.3">
      <c r="A677" s="15">
        <v>676</v>
      </c>
      <c r="B677" s="15" t="s">
        <v>2730</v>
      </c>
      <c r="C677" s="15" t="s">
        <v>3501</v>
      </c>
      <c r="D677" s="15" t="s">
        <v>3579</v>
      </c>
      <c r="E677" s="15" t="s">
        <v>3590</v>
      </c>
      <c r="F677" s="15"/>
      <c r="G677" s="15"/>
      <c r="H677" s="72" t="s">
        <v>7743</v>
      </c>
      <c r="I677" s="341">
        <v>331411</v>
      </c>
      <c r="J677" s="341">
        <v>1236538</v>
      </c>
      <c r="K677" s="15"/>
      <c r="L677" s="320" t="s">
        <v>107</v>
      </c>
      <c r="M677" s="15"/>
      <c r="N677" s="15"/>
      <c r="O677" s="15"/>
      <c r="P677" s="320" t="s">
        <v>3638</v>
      </c>
      <c r="Q677" s="320" t="s">
        <v>2735</v>
      </c>
      <c r="R677" s="319" t="s">
        <v>2736</v>
      </c>
      <c r="S677" s="15"/>
      <c r="T677" s="15"/>
      <c r="U677" s="15"/>
      <c r="V677" s="15"/>
      <c r="W677" s="15"/>
      <c r="X677" s="15"/>
      <c r="Y677" s="320" t="s">
        <v>2737</v>
      </c>
      <c r="Z677" s="15"/>
      <c r="AA677" s="320" t="s">
        <v>2776</v>
      </c>
      <c r="AB677" s="15"/>
      <c r="AC677" s="76"/>
      <c r="AD677" s="76"/>
      <c r="AE677" s="76"/>
      <c r="AF677" s="76"/>
      <c r="AG677" s="76"/>
      <c r="AH677" s="76"/>
      <c r="AI677" s="76"/>
    </row>
    <row r="678" spans="1:35" ht="26.25" customHeight="1" x14ac:dyDescent="0.3">
      <c r="A678" s="15">
        <v>677</v>
      </c>
      <c r="B678" s="15" t="s">
        <v>2730</v>
      </c>
      <c r="C678" s="15" t="s">
        <v>3501</v>
      </c>
      <c r="D678" s="15" t="s">
        <v>3579</v>
      </c>
      <c r="E678" s="15" t="s">
        <v>3590</v>
      </c>
      <c r="F678" s="15"/>
      <c r="G678" s="15"/>
      <c r="H678" s="72" t="s">
        <v>7744</v>
      </c>
      <c r="I678" s="341">
        <v>332756</v>
      </c>
      <c r="J678" s="341">
        <v>1237089</v>
      </c>
      <c r="K678" s="15"/>
      <c r="L678" s="320" t="s">
        <v>107</v>
      </c>
      <c r="M678" s="15"/>
      <c r="N678" s="15"/>
      <c r="O678" s="15"/>
      <c r="P678" s="320" t="s">
        <v>3639</v>
      </c>
      <c r="Q678" s="320" t="s">
        <v>2735</v>
      </c>
      <c r="R678" s="319" t="s">
        <v>3254</v>
      </c>
      <c r="S678" s="15"/>
      <c r="T678" s="15"/>
      <c r="U678" s="15"/>
      <c r="V678" s="15"/>
      <c r="W678" s="15"/>
      <c r="X678" s="15"/>
      <c r="Y678" s="320" t="s">
        <v>2737</v>
      </c>
      <c r="Z678" s="15"/>
      <c r="AA678" s="320" t="s">
        <v>2776</v>
      </c>
      <c r="AB678" s="15"/>
      <c r="AC678" s="76"/>
      <c r="AD678" s="76"/>
      <c r="AE678" s="76"/>
      <c r="AF678" s="76"/>
      <c r="AG678" s="76"/>
      <c r="AH678" s="76"/>
      <c r="AI678" s="76"/>
    </row>
    <row r="679" spans="1:35" ht="26.25" customHeight="1" x14ac:dyDescent="0.3">
      <c r="A679" s="15">
        <v>678</v>
      </c>
      <c r="B679" s="15" t="s">
        <v>2730</v>
      </c>
      <c r="C679" s="15" t="s">
        <v>3501</v>
      </c>
      <c r="D679" s="15" t="s">
        <v>3579</v>
      </c>
      <c r="E679" s="15" t="s">
        <v>3590</v>
      </c>
      <c r="F679" s="15"/>
      <c r="G679" s="15"/>
      <c r="H679" s="72" t="s">
        <v>7745</v>
      </c>
      <c r="I679" s="341">
        <v>331161</v>
      </c>
      <c r="J679" s="341">
        <v>1236001</v>
      </c>
      <c r="K679" s="15"/>
      <c r="L679" s="320" t="s">
        <v>107</v>
      </c>
      <c r="M679" s="15"/>
      <c r="N679" s="15"/>
      <c r="O679" s="15"/>
      <c r="P679" s="320" t="s">
        <v>3640</v>
      </c>
      <c r="Q679" s="320" t="s">
        <v>2735</v>
      </c>
      <c r="R679" s="319" t="s">
        <v>3254</v>
      </c>
      <c r="S679" s="15"/>
      <c r="T679" s="15"/>
      <c r="U679" s="15"/>
      <c r="V679" s="15"/>
      <c r="W679" s="15"/>
      <c r="X679" s="15"/>
      <c r="Y679" s="320" t="s">
        <v>2737</v>
      </c>
      <c r="Z679" s="15"/>
      <c r="AA679" s="320" t="s">
        <v>2776</v>
      </c>
      <c r="AB679" s="15"/>
      <c r="AC679" s="76"/>
      <c r="AD679" s="76"/>
      <c r="AE679" s="76"/>
      <c r="AF679" s="76"/>
      <c r="AG679" s="76"/>
      <c r="AH679" s="76"/>
      <c r="AI679" s="76"/>
    </row>
    <row r="680" spans="1:35" ht="26.25" customHeight="1" x14ac:dyDescent="0.3">
      <c r="A680" s="15">
        <v>679</v>
      </c>
      <c r="B680" s="15" t="s">
        <v>2730</v>
      </c>
      <c r="C680" s="15" t="s">
        <v>3501</v>
      </c>
      <c r="D680" s="15" t="s">
        <v>3579</v>
      </c>
      <c r="E680" s="15" t="s">
        <v>3590</v>
      </c>
      <c r="F680" s="15"/>
      <c r="G680" s="15"/>
      <c r="H680" s="72" t="s">
        <v>7746</v>
      </c>
      <c r="I680" s="341">
        <v>332360</v>
      </c>
      <c r="J680" s="341">
        <v>1236564</v>
      </c>
      <c r="K680" s="15"/>
      <c r="L680" s="320" t="s">
        <v>107</v>
      </c>
      <c r="M680" s="15"/>
      <c r="N680" s="15"/>
      <c r="O680" s="15"/>
      <c r="P680" s="320" t="s">
        <v>3641</v>
      </c>
      <c r="Q680" s="320" t="s">
        <v>2735</v>
      </c>
      <c r="R680" s="319" t="s">
        <v>3254</v>
      </c>
      <c r="S680" s="15"/>
      <c r="T680" s="15"/>
      <c r="U680" s="15"/>
      <c r="V680" s="15"/>
      <c r="W680" s="15"/>
      <c r="X680" s="15"/>
      <c r="Y680" s="320" t="s">
        <v>2737</v>
      </c>
      <c r="Z680" s="15"/>
      <c r="AA680" s="320" t="s">
        <v>2776</v>
      </c>
      <c r="AB680" s="15"/>
      <c r="AC680" s="76"/>
      <c r="AD680" s="76"/>
      <c r="AE680" s="76"/>
      <c r="AF680" s="76"/>
      <c r="AG680" s="76"/>
      <c r="AH680" s="76"/>
      <c r="AI680" s="76"/>
    </row>
    <row r="681" spans="1:35" ht="26.25" customHeight="1" x14ac:dyDescent="0.3">
      <c r="A681" s="15">
        <v>680</v>
      </c>
      <c r="B681" s="15" t="s">
        <v>2730</v>
      </c>
      <c r="C681" s="15" t="s">
        <v>3501</v>
      </c>
      <c r="D681" s="15" t="s">
        <v>3579</v>
      </c>
      <c r="E681" s="15" t="s">
        <v>3642</v>
      </c>
      <c r="F681" s="15"/>
      <c r="G681" s="15"/>
      <c r="H681" s="72" t="s">
        <v>7747</v>
      </c>
      <c r="I681" s="335">
        <v>325964</v>
      </c>
      <c r="J681" s="335">
        <v>1227623</v>
      </c>
      <c r="K681" s="15"/>
      <c r="L681" s="317" t="s">
        <v>2719</v>
      </c>
      <c r="M681" s="15"/>
      <c r="N681" s="15"/>
      <c r="O681" s="15"/>
      <c r="P681" s="317" t="s">
        <v>3643</v>
      </c>
      <c r="Q681" s="317" t="s">
        <v>3070</v>
      </c>
      <c r="R681" s="90" t="s">
        <v>3302</v>
      </c>
      <c r="S681" s="15"/>
      <c r="T681" s="15"/>
      <c r="U681" s="15"/>
      <c r="V681" s="15"/>
      <c r="W681" s="15"/>
      <c r="X681" s="15"/>
      <c r="Y681" s="317" t="s">
        <v>2740</v>
      </c>
      <c r="Z681" s="15"/>
      <c r="AA681" s="317" t="s">
        <v>3261</v>
      </c>
      <c r="AB681" s="15"/>
      <c r="AC681" s="76"/>
      <c r="AD681" s="76"/>
      <c r="AE681" s="76"/>
      <c r="AF681" s="76"/>
      <c r="AG681" s="76"/>
      <c r="AH681" s="76"/>
      <c r="AI681" s="76"/>
    </row>
    <row r="682" spans="1:35" ht="26.25" customHeight="1" x14ac:dyDescent="0.3">
      <c r="A682" s="15">
        <v>681</v>
      </c>
      <c r="B682" s="15" t="s">
        <v>2730</v>
      </c>
      <c r="C682" s="15" t="s">
        <v>3501</v>
      </c>
      <c r="D682" s="15" t="s">
        <v>3579</v>
      </c>
      <c r="E682" s="15" t="s">
        <v>3642</v>
      </c>
      <c r="F682" s="15"/>
      <c r="G682" s="15"/>
      <c r="H682" s="72" t="s">
        <v>7748</v>
      </c>
      <c r="I682" s="335">
        <v>326562</v>
      </c>
      <c r="J682" s="335">
        <v>1227086</v>
      </c>
      <c r="K682" s="15"/>
      <c r="L682" s="317" t="s">
        <v>2719</v>
      </c>
      <c r="M682" s="15"/>
      <c r="N682" s="15"/>
      <c r="O682" s="15"/>
      <c r="P682" s="317" t="s">
        <v>3644</v>
      </c>
      <c r="Q682" s="317" t="s">
        <v>3070</v>
      </c>
      <c r="R682" s="90" t="s">
        <v>2736</v>
      </c>
      <c r="S682" s="15"/>
      <c r="T682" s="15"/>
      <c r="U682" s="15"/>
      <c r="V682" s="15"/>
      <c r="W682" s="15"/>
      <c r="X682" s="15"/>
      <c r="Y682" s="317" t="s">
        <v>2740</v>
      </c>
      <c r="Z682" s="15"/>
      <c r="AA682" s="317" t="s">
        <v>3261</v>
      </c>
      <c r="AB682" s="15"/>
      <c r="AC682" s="76"/>
      <c r="AD682" s="76"/>
      <c r="AE682" s="76"/>
      <c r="AF682" s="76"/>
      <c r="AG682" s="76"/>
      <c r="AH682" s="76"/>
      <c r="AI682" s="76"/>
    </row>
    <row r="683" spans="1:35" ht="26.25" customHeight="1" x14ac:dyDescent="0.3">
      <c r="A683" s="15">
        <v>682</v>
      </c>
      <c r="B683" s="15" t="s">
        <v>2730</v>
      </c>
      <c r="C683" s="15" t="s">
        <v>3501</v>
      </c>
      <c r="D683" s="15" t="s">
        <v>3579</v>
      </c>
      <c r="E683" s="15" t="s">
        <v>3642</v>
      </c>
      <c r="F683" s="15"/>
      <c r="G683" s="15"/>
      <c r="H683" s="72" t="s">
        <v>7749</v>
      </c>
      <c r="I683" s="335">
        <v>329307</v>
      </c>
      <c r="J683" s="335">
        <v>1230583</v>
      </c>
      <c r="K683" s="15"/>
      <c r="L683" s="317" t="s">
        <v>107</v>
      </c>
      <c r="M683" s="15"/>
      <c r="N683" s="15"/>
      <c r="O683" s="15"/>
      <c r="P683" s="317" t="s">
        <v>3645</v>
      </c>
      <c r="Q683" s="317" t="s">
        <v>2735</v>
      </c>
      <c r="R683" s="90" t="s">
        <v>3254</v>
      </c>
      <c r="S683" s="15"/>
      <c r="T683" s="15"/>
      <c r="U683" s="15"/>
      <c r="V683" s="15"/>
      <c r="W683" s="15"/>
      <c r="X683" s="15"/>
      <c r="Y683" s="317" t="s">
        <v>2740</v>
      </c>
      <c r="Z683" s="15"/>
      <c r="AA683" s="317" t="s">
        <v>2776</v>
      </c>
      <c r="AB683" s="15"/>
      <c r="AC683" s="76"/>
      <c r="AD683" s="76"/>
      <c r="AE683" s="76"/>
      <c r="AF683" s="76"/>
      <c r="AG683" s="76"/>
      <c r="AH683" s="76"/>
      <c r="AI683" s="76"/>
    </row>
    <row r="684" spans="1:35" ht="26.25" customHeight="1" x14ac:dyDescent="0.3">
      <c r="A684" s="15">
        <v>683</v>
      </c>
      <c r="B684" s="15" t="s">
        <v>2730</v>
      </c>
      <c r="C684" s="15" t="s">
        <v>3501</v>
      </c>
      <c r="D684" s="15" t="s">
        <v>3579</v>
      </c>
      <c r="E684" s="15" t="s">
        <v>3642</v>
      </c>
      <c r="F684" s="15"/>
      <c r="G684" s="15"/>
      <c r="H684" s="72" t="s">
        <v>7750</v>
      </c>
      <c r="I684" s="335">
        <v>329776</v>
      </c>
      <c r="J684" s="335">
        <v>1230589</v>
      </c>
      <c r="K684" s="15"/>
      <c r="L684" s="317" t="s">
        <v>107</v>
      </c>
      <c r="M684" s="15"/>
      <c r="N684" s="15"/>
      <c r="O684" s="15"/>
      <c r="P684" s="317" t="s">
        <v>3646</v>
      </c>
      <c r="Q684" s="317" t="s">
        <v>2735</v>
      </c>
      <c r="R684" s="90" t="s">
        <v>3254</v>
      </c>
      <c r="S684" s="15"/>
      <c r="T684" s="15"/>
      <c r="U684" s="15"/>
      <c r="V684" s="15"/>
      <c r="W684" s="15"/>
      <c r="X684" s="15"/>
      <c r="Y684" s="317" t="s">
        <v>2740</v>
      </c>
      <c r="Z684" s="15"/>
      <c r="AA684" s="317" t="s">
        <v>2776</v>
      </c>
      <c r="AB684" s="15"/>
      <c r="AC684" s="76"/>
      <c r="AD684" s="76"/>
      <c r="AE684" s="76"/>
      <c r="AF684" s="76"/>
      <c r="AG684" s="76"/>
      <c r="AH684" s="76"/>
      <c r="AI684" s="76"/>
    </row>
    <row r="685" spans="1:35" ht="26.25" customHeight="1" x14ac:dyDescent="0.3">
      <c r="A685" s="15">
        <v>684</v>
      </c>
      <c r="B685" s="15" t="s">
        <v>2730</v>
      </c>
      <c r="C685" s="15" t="s">
        <v>3501</v>
      </c>
      <c r="D685" s="15" t="s">
        <v>3579</v>
      </c>
      <c r="E685" s="15" t="s">
        <v>3642</v>
      </c>
      <c r="F685" s="15"/>
      <c r="G685" s="15"/>
      <c r="H685" s="72" t="s">
        <v>7751</v>
      </c>
      <c r="I685" s="335">
        <v>329962</v>
      </c>
      <c r="J685" s="335">
        <v>1230544</v>
      </c>
      <c r="K685" s="15"/>
      <c r="L685" s="317" t="s">
        <v>107</v>
      </c>
      <c r="M685" s="15"/>
      <c r="N685" s="15"/>
      <c r="O685" s="15"/>
      <c r="P685" s="317" t="s">
        <v>3647</v>
      </c>
      <c r="Q685" s="317" t="s">
        <v>2735</v>
      </c>
      <c r="R685" s="90" t="s">
        <v>3256</v>
      </c>
      <c r="S685" s="15"/>
      <c r="T685" s="15"/>
      <c r="U685" s="15"/>
      <c r="V685" s="15"/>
      <c r="W685" s="15"/>
      <c r="X685" s="15"/>
      <c r="Y685" s="317" t="s">
        <v>2740</v>
      </c>
      <c r="Z685" s="15"/>
      <c r="AA685" s="317" t="s">
        <v>2776</v>
      </c>
      <c r="AB685" s="15"/>
      <c r="AC685" s="76"/>
      <c r="AD685" s="76"/>
      <c r="AE685" s="76"/>
      <c r="AF685" s="76"/>
      <c r="AG685" s="76"/>
      <c r="AH685" s="76"/>
      <c r="AI685" s="76"/>
    </row>
    <row r="686" spans="1:35" ht="26.25" customHeight="1" x14ac:dyDescent="0.3">
      <c r="A686" s="15">
        <v>685</v>
      </c>
      <c r="B686" s="15" t="s">
        <v>2730</v>
      </c>
      <c r="C686" s="15" t="s">
        <v>3501</v>
      </c>
      <c r="D686" s="15" t="s">
        <v>3579</v>
      </c>
      <c r="E686" s="15" t="s">
        <v>3642</v>
      </c>
      <c r="F686" s="15"/>
      <c r="G686" s="15"/>
      <c r="H686" s="72" t="s">
        <v>7752</v>
      </c>
      <c r="I686" s="335">
        <v>329683</v>
      </c>
      <c r="J686" s="335">
        <v>1230566</v>
      </c>
      <c r="K686" s="15"/>
      <c r="L686" s="317" t="s">
        <v>107</v>
      </c>
      <c r="M686" s="15"/>
      <c r="N686" s="15"/>
      <c r="O686" s="15"/>
      <c r="P686" s="317" t="s">
        <v>3648</v>
      </c>
      <c r="Q686" s="317" t="s">
        <v>2735</v>
      </c>
      <c r="R686" s="90" t="s">
        <v>3254</v>
      </c>
      <c r="S686" s="15"/>
      <c r="T686" s="15"/>
      <c r="U686" s="15"/>
      <c r="V686" s="15"/>
      <c r="W686" s="15"/>
      <c r="X686" s="15"/>
      <c r="Y686" s="317" t="s">
        <v>2740</v>
      </c>
      <c r="Z686" s="15"/>
      <c r="AA686" s="317" t="s">
        <v>2776</v>
      </c>
      <c r="AB686" s="15"/>
      <c r="AC686" s="76"/>
      <c r="AD686" s="76"/>
      <c r="AE686" s="76"/>
      <c r="AF686" s="76"/>
      <c r="AG686" s="76"/>
      <c r="AH686" s="76"/>
      <c r="AI686" s="76"/>
    </row>
    <row r="687" spans="1:35" ht="26.25" customHeight="1" x14ac:dyDescent="0.3">
      <c r="A687" s="15">
        <v>686</v>
      </c>
      <c r="B687" s="15" t="s">
        <v>2730</v>
      </c>
      <c r="C687" s="15" t="s">
        <v>3501</v>
      </c>
      <c r="D687" s="15" t="s">
        <v>3579</v>
      </c>
      <c r="E687" s="15" t="s">
        <v>3642</v>
      </c>
      <c r="F687" s="15"/>
      <c r="G687" s="15"/>
      <c r="H687" s="72" t="s">
        <v>7753</v>
      </c>
      <c r="I687" s="335">
        <v>330110</v>
      </c>
      <c r="J687" s="335">
        <v>1230563</v>
      </c>
      <c r="K687" s="15"/>
      <c r="L687" s="317" t="s">
        <v>107</v>
      </c>
      <c r="M687" s="15"/>
      <c r="N687" s="15"/>
      <c r="O687" s="15"/>
      <c r="P687" s="317" t="s">
        <v>3649</v>
      </c>
      <c r="Q687" s="317" t="s">
        <v>2735</v>
      </c>
      <c r="R687" s="90" t="s">
        <v>3256</v>
      </c>
      <c r="S687" s="15"/>
      <c r="T687" s="15"/>
      <c r="U687" s="15"/>
      <c r="V687" s="15"/>
      <c r="W687" s="15"/>
      <c r="X687" s="15"/>
      <c r="Y687" s="317" t="s">
        <v>2740</v>
      </c>
      <c r="Z687" s="15"/>
      <c r="AA687" s="317" t="s">
        <v>2776</v>
      </c>
      <c r="AB687" s="15"/>
      <c r="AC687" s="76"/>
      <c r="AD687" s="76"/>
      <c r="AE687" s="76"/>
      <c r="AF687" s="76"/>
      <c r="AG687" s="76"/>
      <c r="AH687" s="76"/>
      <c r="AI687" s="76"/>
    </row>
    <row r="688" spans="1:35" ht="26.25" customHeight="1" x14ac:dyDescent="0.3">
      <c r="A688" s="15">
        <v>687</v>
      </c>
      <c r="B688" s="15" t="s">
        <v>2730</v>
      </c>
      <c r="C688" s="15" t="s">
        <v>3501</v>
      </c>
      <c r="D688" s="15" t="s">
        <v>3579</v>
      </c>
      <c r="E688" s="15" t="s">
        <v>3642</v>
      </c>
      <c r="F688" s="15"/>
      <c r="G688" s="15"/>
      <c r="H688" s="72" t="s">
        <v>7754</v>
      </c>
      <c r="I688" s="335">
        <v>328966</v>
      </c>
      <c r="J688" s="335">
        <v>1230523</v>
      </c>
      <c r="K688" s="15"/>
      <c r="L688" s="317" t="s">
        <v>107</v>
      </c>
      <c r="M688" s="15"/>
      <c r="N688" s="15"/>
      <c r="O688" s="15"/>
      <c r="P688" s="317" t="s">
        <v>3650</v>
      </c>
      <c r="Q688" s="317" t="s">
        <v>2735</v>
      </c>
      <c r="R688" s="90" t="s">
        <v>3256</v>
      </c>
      <c r="S688" s="15"/>
      <c r="T688" s="15"/>
      <c r="U688" s="15"/>
      <c r="V688" s="15"/>
      <c r="W688" s="15"/>
      <c r="X688" s="15"/>
      <c r="Y688" s="317" t="s">
        <v>2740</v>
      </c>
      <c r="Z688" s="15"/>
      <c r="AA688" s="317" t="s">
        <v>2776</v>
      </c>
      <c r="AB688" s="15"/>
      <c r="AC688" s="76"/>
      <c r="AD688" s="76"/>
      <c r="AE688" s="76"/>
      <c r="AF688" s="76"/>
      <c r="AG688" s="76"/>
      <c r="AH688" s="76"/>
      <c r="AI688" s="76"/>
    </row>
    <row r="689" spans="1:35" ht="26.25" customHeight="1" x14ac:dyDescent="0.3">
      <c r="A689" s="15">
        <v>688</v>
      </c>
      <c r="B689" s="15" t="s">
        <v>2730</v>
      </c>
      <c r="C689" s="15" t="s">
        <v>3501</v>
      </c>
      <c r="D689" s="15" t="s">
        <v>3579</v>
      </c>
      <c r="E689" s="15" t="s">
        <v>3642</v>
      </c>
      <c r="F689" s="15"/>
      <c r="G689" s="15"/>
      <c r="H689" s="72" t="s">
        <v>7755</v>
      </c>
      <c r="I689" s="335">
        <v>330007</v>
      </c>
      <c r="J689" s="335">
        <v>1230541</v>
      </c>
      <c r="K689" s="15"/>
      <c r="L689" s="317" t="s">
        <v>107</v>
      </c>
      <c r="M689" s="15"/>
      <c r="N689" s="15"/>
      <c r="O689" s="15"/>
      <c r="P689" s="317" t="s">
        <v>3651</v>
      </c>
      <c r="Q689" s="317" t="s">
        <v>2735</v>
      </c>
      <c r="R689" s="90" t="s">
        <v>3254</v>
      </c>
      <c r="S689" s="15"/>
      <c r="T689" s="15"/>
      <c r="U689" s="15"/>
      <c r="V689" s="15"/>
      <c r="W689" s="15"/>
      <c r="X689" s="15"/>
      <c r="Y689" s="317" t="s">
        <v>2740</v>
      </c>
      <c r="Z689" s="15"/>
      <c r="AA689" s="317" t="s">
        <v>2776</v>
      </c>
      <c r="AB689" s="15"/>
      <c r="AC689" s="76"/>
      <c r="AD689" s="76"/>
      <c r="AE689" s="76"/>
      <c r="AF689" s="76"/>
      <c r="AG689" s="76"/>
      <c r="AH689" s="76"/>
      <c r="AI689" s="76"/>
    </row>
    <row r="690" spans="1:35" ht="26.25" customHeight="1" x14ac:dyDescent="0.3">
      <c r="A690" s="15">
        <v>689</v>
      </c>
      <c r="B690" s="15" t="s">
        <v>2730</v>
      </c>
      <c r="C690" s="15" t="s">
        <v>3501</v>
      </c>
      <c r="D690" s="15" t="s">
        <v>3579</v>
      </c>
      <c r="E690" s="15" t="s">
        <v>3642</v>
      </c>
      <c r="F690" s="15"/>
      <c r="G690" s="15"/>
      <c r="H690" s="72" t="s">
        <v>7756</v>
      </c>
      <c r="I690" s="335">
        <v>328849</v>
      </c>
      <c r="J690" s="335">
        <v>1230406</v>
      </c>
      <c r="K690" s="15"/>
      <c r="L690" s="317" t="s">
        <v>107</v>
      </c>
      <c r="M690" s="15"/>
      <c r="N690" s="15"/>
      <c r="O690" s="15"/>
      <c r="P690" s="317" t="s">
        <v>3652</v>
      </c>
      <c r="Q690" s="317" t="s">
        <v>2735</v>
      </c>
      <c r="R690" s="90" t="s">
        <v>3254</v>
      </c>
      <c r="S690" s="15"/>
      <c r="T690" s="15"/>
      <c r="U690" s="15"/>
      <c r="V690" s="15"/>
      <c r="W690" s="15"/>
      <c r="X690" s="15"/>
      <c r="Y690" s="317" t="s">
        <v>2740</v>
      </c>
      <c r="Z690" s="15"/>
      <c r="AA690" s="317" t="s">
        <v>2776</v>
      </c>
      <c r="AB690" s="15"/>
      <c r="AC690" s="76"/>
      <c r="AD690" s="76"/>
      <c r="AE690" s="76"/>
      <c r="AF690" s="76"/>
      <c r="AG690" s="76"/>
      <c r="AH690" s="76"/>
      <c r="AI690" s="76"/>
    </row>
    <row r="691" spans="1:35" ht="26.25" customHeight="1" x14ac:dyDescent="0.3">
      <c r="A691" s="15">
        <v>690</v>
      </c>
      <c r="B691" s="15" t="s">
        <v>2730</v>
      </c>
      <c r="C691" s="15" t="s">
        <v>3501</v>
      </c>
      <c r="D691" s="15" t="s">
        <v>3579</v>
      </c>
      <c r="E691" s="15" t="s">
        <v>3642</v>
      </c>
      <c r="F691" s="15"/>
      <c r="G691" s="15"/>
      <c r="H691" s="72" t="s">
        <v>7757</v>
      </c>
      <c r="I691" s="335">
        <v>329988</v>
      </c>
      <c r="J691" s="335">
        <v>1230530</v>
      </c>
      <c r="K691" s="15"/>
      <c r="L691" s="317" t="s">
        <v>440</v>
      </c>
      <c r="M691" s="15"/>
      <c r="N691" s="15"/>
      <c r="O691" s="15"/>
      <c r="P691" s="317" t="s">
        <v>3653</v>
      </c>
      <c r="Q691" s="317" t="s">
        <v>2735</v>
      </c>
      <c r="R691" s="90" t="s">
        <v>3254</v>
      </c>
      <c r="S691" s="15"/>
      <c r="T691" s="15"/>
      <c r="U691" s="15"/>
      <c r="V691" s="15"/>
      <c r="W691" s="15"/>
      <c r="X691" s="15"/>
      <c r="Y691" s="317" t="s">
        <v>2740</v>
      </c>
      <c r="Z691" s="15"/>
      <c r="AA691" s="317" t="s">
        <v>2738</v>
      </c>
      <c r="AB691" s="15"/>
      <c r="AC691" s="76"/>
      <c r="AD691" s="76"/>
      <c r="AE691" s="76"/>
      <c r="AF691" s="76"/>
      <c r="AG691" s="76"/>
      <c r="AH691" s="76"/>
      <c r="AI691" s="76"/>
    </row>
    <row r="692" spans="1:35" ht="26.25" customHeight="1" x14ac:dyDescent="0.3">
      <c r="A692" s="15">
        <v>691</v>
      </c>
      <c r="B692" s="15" t="s">
        <v>2730</v>
      </c>
      <c r="C692" s="15" t="s">
        <v>3501</v>
      </c>
      <c r="D692" s="15" t="s">
        <v>3579</v>
      </c>
      <c r="E692" s="15" t="s">
        <v>3642</v>
      </c>
      <c r="F692" s="15"/>
      <c r="G692" s="15"/>
      <c r="H692" s="72" t="s">
        <v>7758</v>
      </c>
      <c r="I692" s="335">
        <v>328973</v>
      </c>
      <c r="J692" s="335">
        <v>1230515</v>
      </c>
      <c r="K692" s="15"/>
      <c r="L692" s="317" t="s">
        <v>440</v>
      </c>
      <c r="M692" s="15"/>
      <c r="N692" s="15"/>
      <c r="O692" s="15"/>
      <c r="P692" s="317" t="s">
        <v>3654</v>
      </c>
      <c r="Q692" s="317" t="s">
        <v>2735</v>
      </c>
      <c r="R692" s="90" t="s">
        <v>3256</v>
      </c>
      <c r="S692" s="15"/>
      <c r="T692" s="15"/>
      <c r="U692" s="15"/>
      <c r="V692" s="15"/>
      <c r="W692" s="15"/>
      <c r="X692" s="15"/>
      <c r="Y692" s="317" t="s">
        <v>2740</v>
      </c>
      <c r="Z692" s="15"/>
      <c r="AA692" s="317" t="s">
        <v>2738</v>
      </c>
      <c r="AB692" s="15"/>
      <c r="AC692" s="76"/>
      <c r="AD692" s="76"/>
      <c r="AE692" s="76"/>
      <c r="AF692" s="76"/>
      <c r="AG692" s="76"/>
      <c r="AH692" s="76"/>
      <c r="AI692" s="76"/>
    </row>
    <row r="693" spans="1:35" ht="26.25" customHeight="1" x14ac:dyDescent="0.3">
      <c r="A693" s="15">
        <v>692</v>
      </c>
      <c r="B693" s="15" t="s">
        <v>2730</v>
      </c>
      <c r="C693" s="15" t="s">
        <v>3501</v>
      </c>
      <c r="D693" s="15" t="s">
        <v>3579</v>
      </c>
      <c r="E693" s="15" t="s">
        <v>3642</v>
      </c>
      <c r="F693" s="15"/>
      <c r="G693" s="15"/>
      <c r="H693" s="72" t="s">
        <v>7759</v>
      </c>
      <c r="I693" s="335">
        <v>329135</v>
      </c>
      <c r="J693" s="335">
        <v>1230599</v>
      </c>
      <c r="K693" s="15"/>
      <c r="L693" s="317" t="s">
        <v>2719</v>
      </c>
      <c r="M693" s="15"/>
      <c r="N693" s="15"/>
      <c r="O693" s="15"/>
      <c r="P693" s="317" t="s">
        <v>3655</v>
      </c>
      <c r="Q693" s="317" t="s">
        <v>2750</v>
      </c>
      <c r="R693" s="90" t="s">
        <v>3339</v>
      </c>
      <c r="S693" s="15"/>
      <c r="T693" s="15"/>
      <c r="U693" s="15"/>
      <c r="V693" s="15"/>
      <c r="W693" s="15"/>
      <c r="X693" s="15"/>
      <c r="Y693" s="317" t="s">
        <v>2740</v>
      </c>
      <c r="Z693" s="15"/>
      <c r="AA693" s="317" t="s">
        <v>3072</v>
      </c>
      <c r="AB693" s="15"/>
      <c r="AC693" s="76"/>
      <c r="AD693" s="76"/>
      <c r="AE693" s="76"/>
      <c r="AF693" s="76"/>
      <c r="AG693" s="76"/>
      <c r="AH693" s="76"/>
      <c r="AI693" s="76"/>
    </row>
    <row r="694" spans="1:35" ht="26.25" customHeight="1" x14ac:dyDescent="0.3">
      <c r="A694" s="15">
        <v>693</v>
      </c>
      <c r="B694" s="15" t="s">
        <v>2730</v>
      </c>
      <c r="C694" s="15" t="s">
        <v>3501</v>
      </c>
      <c r="D694" s="15" t="s">
        <v>3579</v>
      </c>
      <c r="E694" s="15" t="s">
        <v>3642</v>
      </c>
      <c r="F694" s="15"/>
      <c r="G694" s="15"/>
      <c r="H694" s="72" t="s">
        <v>7760</v>
      </c>
      <c r="I694" s="335">
        <v>328618</v>
      </c>
      <c r="J694" s="335">
        <v>1230508</v>
      </c>
      <c r="K694" s="15"/>
      <c r="L694" s="317" t="s">
        <v>2719</v>
      </c>
      <c r="M694" s="15"/>
      <c r="N694" s="15"/>
      <c r="O694" s="15"/>
      <c r="P694" s="317" t="s">
        <v>3656</v>
      </c>
      <c r="Q694" s="317" t="s">
        <v>2750</v>
      </c>
      <c r="R694" s="90" t="s">
        <v>3293</v>
      </c>
      <c r="S694" s="15"/>
      <c r="T694" s="15"/>
      <c r="U694" s="15"/>
      <c r="V694" s="15"/>
      <c r="W694" s="15"/>
      <c r="X694" s="15"/>
      <c r="Y694" s="317" t="s">
        <v>2740</v>
      </c>
      <c r="Z694" s="15"/>
      <c r="AA694" s="317" t="s">
        <v>3072</v>
      </c>
      <c r="AB694" s="15"/>
      <c r="AC694" s="76"/>
      <c r="AD694" s="76"/>
      <c r="AE694" s="76"/>
      <c r="AF694" s="76"/>
      <c r="AG694" s="76"/>
      <c r="AH694" s="76"/>
      <c r="AI694" s="76"/>
    </row>
    <row r="695" spans="1:35" ht="26.25" customHeight="1" x14ac:dyDescent="0.3">
      <c r="A695" s="15">
        <v>694</v>
      </c>
      <c r="B695" s="15" t="s">
        <v>2730</v>
      </c>
      <c r="C695" s="15" t="s">
        <v>3501</v>
      </c>
      <c r="D695" s="15" t="s">
        <v>3579</v>
      </c>
      <c r="E695" s="15" t="s">
        <v>3642</v>
      </c>
      <c r="F695" s="15"/>
      <c r="G695" s="15"/>
      <c r="H695" s="72" t="s">
        <v>7761</v>
      </c>
      <c r="I695" s="335">
        <v>328415</v>
      </c>
      <c r="J695" s="335">
        <v>1230344</v>
      </c>
      <c r="K695" s="15"/>
      <c r="L695" s="317" t="s">
        <v>2719</v>
      </c>
      <c r="M695" s="15"/>
      <c r="N695" s="15"/>
      <c r="O695" s="15"/>
      <c r="P695" s="317" t="s">
        <v>3657</v>
      </c>
      <c r="Q695" s="317" t="s">
        <v>2750</v>
      </c>
      <c r="R695" s="90" t="s">
        <v>3658</v>
      </c>
      <c r="S695" s="15"/>
      <c r="T695" s="15"/>
      <c r="U695" s="15"/>
      <c r="V695" s="15"/>
      <c r="W695" s="15"/>
      <c r="X695" s="15"/>
      <c r="Y695" s="317" t="s">
        <v>2740</v>
      </c>
      <c r="Z695" s="15"/>
      <c r="AA695" s="317" t="s">
        <v>3072</v>
      </c>
      <c r="AB695" s="15"/>
      <c r="AC695" s="76"/>
      <c r="AD695" s="76"/>
      <c r="AE695" s="76"/>
      <c r="AF695" s="76"/>
      <c r="AG695" s="76"/>
      <c r="AH695" s="76"/>
      <c r="AI695" s="76"/>
    </row>
    <row r="696" spans="1:35" ht="26.25" customHeight="1" x14ac:dyDescent="0.3">
      <c r="A696" s="15">
        <v>695</v>
      </c>
      <c r="B696" s="15" t="s">
        <v>2730</v>
      </c>
      <c r="C696" s="15" t="s">
        <v>3501</v>
      </c>
      <c r="D696" s="15" t="s">
        <v>3579</v>
      </c>
      <c r="E696" s="15" t="s">
        <v>3642</v>
      </c>
      <c r="F696" s="15"/>
      <c r="G696" s="15"/>
      <c r="H696" s="72" t="s">
        <v>7762</v>
      </c>
      <c r="I696" s="335">
        <v>330220</v>
      </c>
      <c r="J696" s="335">
        <v>1230637</v>
      </c>
      <c r="K696" s="15"/>
      <c r="L696" s="317" t="s">
        <v>459</v>
      </c>
      <c r="M696" s="15"/>
      <c r="N696" s="15"/>
      <c r="O696" s="15"/>
      <c r="P696" s="317" t="s">
        <v>3659</v>
      </c>
      <c r="Q696" s="317" t="s">
        <v>2750</v>
      </c>
      <c r="R696" s="90" t="s">
        <v>2816</v>
      </c>
      <c r="S696" s="15"/>
      <c r="T696" s="15"/>
      <c r="U696" s="15"/>
      <c r="V696" s="15"/>
      <c r="W696" s="15"/>
      <c r="X696" s="15"/>
      <c r="Y696" s="317" t="s">
        <v>2740</v>
      </c>
      <c r="Z696" s="15"/>
      <c r="AA696" s="317" t="s">
        <v>2776</v>
      </c>
      <c r="AB696" s="15"/>
      <c r="AC696" s="76"/>
      <c r="AD696" s="76"/>
      <c r="AE696" s="76"/>
      <c r="AF696" s="76"/>
      <c r="AG696" s="76"/>
      <c r="AH696" s="76"/>
      <c r="AI696" s="76"/>
    </row>
    <row r="697" spans="1:35" ht="26.25" customHeight="1" x14ac:dyDescent="0.3">
      <c r="A697" s="15">
        <v>696</v>
      </c>
      <c r="B697" s="15" t="s">
        <v>2730</v>
      </c>
      <c r="C697" s="15" t="s">
        <v>3501</v>
      </c>
      <c r="D697" s="15" t="s">
        <v>3579</v>
      </c>
      <c r="E697" s="15" t="s">
        <v>3642</v>
      </c>
      <c r="F697" s="15"/>
      <c r="G697" s="15"/>
      <c r="H697" s="72" t="s">
        <v>7763</v>
      </c>
      <c r="I697" s="335">
        <v>330102</v>
      </c>
      <c r="J697" s="335">
        <v>1230611</v>
      </c>
      <c r="K697" s="15"/>
      <c r="L697" s="317" t="s">
        <v>459</v>
      </c>
      <c r="M697" s="15"/>
      <c r="N697" s="15"/>
      <c r="O697" s="15"/>
      <c r="P697" s="317" t="s">
        <v>3660</v>
      </c>
      <c r="Q697" s="317" t="s">
        <v>2750</v>
      </c>
      <c r="R697" s="90" t="s">
        <v>3621</v>
      </c>
      <c r="S697" s="15"/>
      <c r="T697" s="15"/>
      <c r="U697" s="15"/>
      <c r="V697" s="15"/>
      <c r="W697" s="15"/>
      <c r="X697" s="15"/>
      <c r="Y697" s="317" t="s">
        <v>2740</v>
      </c>
      <c r="Z697" s="15"/>
      <c r="AA697" s="317" t="s">
        <v>2776</v>
      </c>
      <c r="AB697" s="15"/>
      <c r="AC697" s="76"/>
      <c r="AD697" s="76"/>
      <c r="AE697" s="76"/>
      <c r="AF697" s="76"/>
      <c r="AG697" s="76"/>
      <c r="AH697" s="76"/>
      <c r="AI697" s="76"/>
    </row>
    <row r="698" spans="1:35" ht="26.25" customHeight="1" x14ac:dyDescent="0.3">
      <c r="A698" s="15">
        <v>697</v>
      </c>
      <c r="B698" s="15" t="s">
        <v>2730</v>
      </c>
      <c r="C698" s="15" t="s">
        <v>3501</v>
      </c>
      <c r="D698" s="15" t="s">
        <v>3579</v>
      </c>
      <c r="E698" s="15" t="s">
        <v>3642</v>
      </c>
      <c r="F698" s="15"/>
      <c r="G698" s="15"/>
      <c r="H698" s="72" t="s">
        <v>7764</v>
      </c>
      <c r="I698" s="335">
        <v>329505</v>
      </c>
      <c r="J698" s="335">
        <v>1230591</v>
      </c>
      <c r="K698" s="15"/>
      <c r="L698" s="317" t="s">
        <v>459</v>
      </c>
      <c r="M698" s="15"/>
      <c r="N698" s="15"/>
      <c r="O698" s="15"/>
      <c r="P698" s="317" t="s">
        <v>3661</v>
      </c>
      <c r="Q698" s="317" t="s">
        <v>2750</v>
      </c>
      <c r="R698" s="90" t="s">
        <v>3276</v>
      </c>
      <c r="S698" s="15"/>
      <c r="T698" s="15"/>
      <c r="U698" s="15"/>
      <c r="V698" s="15"/>
      <c r="W698" s="15"/>
      <c r="X698" s="15"/>
      <c r="Y698" s="317" t="s">
        <v>2740</v>
      </c>
      <c r="Z698" s="15"/>
      <c r="AA698" s="317" t="s">
        <v>2776</v>
      </c>
      <c r="AB698" s="15"/>
      <c r="AC698" s="76"/>
      <c r="AD698" s="76"/>
      <c r="AE698" s="76"/>
      <c r="AF698" s="76"/>
      <c r="AG698" s="76"/>
      <c r="AH698" s="76"/>
      <c r="AI698" s="76"/>
    </row>
    <row r="699" spans="1:35" ht="26.25" customHeight="1" x14ac:dyDescent="0.3">
      <c r="A699" s="15">
        <v>698</v>
      </c>
      <c r="B699" s="15" t="s">
        <v>2730</v>
      </c>
      <c r="C699" s="15" t="s">
        <v>3501</v>
      </c>
      <c r="D699" s="15" t="s">
        <v>3579</v>
      </c>
      <c r="E699" s="15" t="s">
        <v>3642</v>
      </c>
      <c r="F699" s="15"/>
      <c r="G699" s="15"/>
      <c r="H699" s="72" t="s">
        <v>7765</v>
      </c>
      <c r="I699" s="335">
        <v>329111</v>
      </c>
      <c r="J699" s="335">
        <v>1230726</v>
      </c>
      <c r="K699" s="15"/>
      <c r="L699" s="317" t="s">
        <v>459</v>
      </c>
      <c r="M699" s="15"/>
      <c r="N699" s="15"/>
      <c r="O699" s="15"/>
      <c r="P699" s="317" t="s">
        <v>3662</v>
      </c>
      <c r="Q699" s="317" t="s">
        <v>2750</v>
      </c>
      <c r="R699" s="90" t="s">
        <v>3663</v>
      </c>
      <c r="S699" s="15"/>
      <c r="T699" s="15"/>
      <c r="U699" s="15"/>
      <c r="V699" s="15"/>
      <c r="W699" s="15"/>
      <c r="X699" s="15"/>
      <c r="Y699" s="317" t="s">
        <v>2740</v>
      </c>
      <c r="Z699" s="15"/>
      <c r="AA699" s="317" t="s">
        <v>2776</v>
      </c>
      <c r="AB699" s="15"/>
      <c r="AC699" s="76"/>
      <c r="AD699" s="76"/>
      <c r="AE699" s="76"/>
      <c r="AF699" s="76"/>
      <c r="AG699" s="76"/>
      <c r="AH699" s="76"/>
      <c r="AI699" s="76"/>
    </row>
    <row r="700" spans="1:35" ht="26.25" customHeight="1" x14ac:dyDescent="0.3">
      <c r="A700" s="15">
        <v>699</v>
      </c>
      <c r="B700" s="15" t="s">
        <v>2730</v>
      </c>
      <c r="C700" s="15" t="s">
        <v>3501</v>
      </c>
      <c r="D700" s="15" t="s">
        <v>3579</v>
      </c>
      <c r="E700" s="15" t="s">
        <v>3642</v>
      </c>
      <c r="F700" s="15"/>
      <c r="G700" s="15"/>
      <c r="H700" s="72" t="s">
        <v>7766</v>
      </c>
      <c r="I700" s="335">
        <v>328841</v>
      </c>
      <c r="J700" s="335">
        <v>1230462</v>
      </c>
      <c r="K700" s="15"/>
      <c r="L700" s="317" t="s">
        <v>459</v>
      </c>
      <c r="M700" s="15"/>
      <c r="N700" s="15"/>
      <c r="O700" s="15"/>
      <c r="P700" s="317" t="s">
        <v>3664</v>
      </c>
      <c r="Q700" s="317" t="s">
        <v>2750</v>
      </c>
      <c r="R700" s="90" t="s">
        <v>2816</v>
      </c>
      <c r="S700" s="15"/>
      <c r="T700" s="15"/>
      <c r="U700" s="15"/>
      <c r="V700" s="15"/>
      <c r="W700" s="15"/>
      <c r="X700" s="15"/>
      <c r="Y700" s="317" t="s">
        <v>2740</v>
      </c>
      <c r="Z700" s="15"/>
      <c r="AA700" s="317" t="s">
        <v>2776</v>
      </c>
      <c r="AB700" s="15"/>
      <c r="AC700" s="76"/>
      <c r="AD700" s="76"/>
      <c r="AE700" s="76"/>
      <c r="AF700" s="76"/>
      <c r="AG700" s="76"/>
      <c r="AH700" s="76"/>
      <c r="AI700" s="76"/>
    </row>
    <row r="701" spans="1:35" ht="26.25" customHeight="1" x14ac:dyDescent="0.3">
      <c r="A701" s="15">
        <v>700</v>
      </c>
      <c r="B701" s="15" t="s">
        <v>2730</v>
      </c>
      <c r="C701" s="15" t="s">
        <v>3501</v>
      </c>
      <c r="D701" s="15" t="s">
        <v>3579</v>
      </c>
      <c r="E701" s="15" t="s">
        <v>3642</v>
      </c>
      <c r="F701" s="15"/>
      <c r="G701" s="15"/>
      <c r="H701" s="72" t="s">
        <v>7767</v>
      </c>
      <c r="I701" s="335">
        <v>328675</v>
      </c>
      <c r="J701" s="335">
        <v>1230383</v>
      </c>
      <c r="K701" s="15"/>
      <c r="L701" s="317" t="s">
        <v>459</v>
      </c>
      <c r="M701" s="15"/>
      <c r="N701" s="15"/>
      <c r="O701" s="15"/>
      <c r="P701" s="317" t="s">
        <v>3665</v>
      </c>
      <c r="Q701" s="317" t="s">
        <v>2750</v>
      </c>
      <c r="R701" s="90" t="s">
        <v>3666</v>
      </c>
      <c r="S701" s="15"/>
      <c r="T701" s="15"/>
      <c r="U701" s="15"/>
      <c r="V701" s="15"/>
      <c r="W701" s="15"/>
      <c r="X701" s="15"/>
      <c r="Y701" s="317" t="s">
        <v>2740</v>
      </c>
      <c r="Z701" s="15"/>
      <c r="AA701" s="317" t="s">
        <v>2776</v>
      </c>
      <c r="AB701" s="15"/>
      <c r="AC701" s="76"/>
      <c r="AD701" s="76"/>
      <c r="AE701" s="76"/>
      <c r="AF701" s="76"/>
      <c r="AG701" s="76"/>
      <c r="AH701" s="76"/>
      <c r="AI701" s="76"/>
    </row>
    <row r="702" spans="1:35" ht="26.25" customHeight="1" x14ac:dyDescent="0.3">
      <c r="A702" s="15">
        <v>701</v>
      </c>
      <c r="B702" s="15" t="s">
        <v>2730</v>
      </c>
      <c r="C702" s="15" t="s">
        <v>3501</v>
      </c>
      <c r="D702" s="15" t="s">
        <v>3579</v>
      </c>
      <c r="E702" s="15" t="s">
        <v>3642</v>
      </c>
      <c r="F702" s="15"/>
      <c r="G702" s="15"/>
      <c r="H702" s="72" t="s">
        <v>7768</v>
      </c>
      <c r="I702" s="335">
        <v>328542</v>
      </c>
      <c r="J702" s="335">
        <v>1230370</v>
      </c>
      <c r="K702" s="15"/>
      <c r="L702" s="317" t="s">
        <v>459</v>
      </c>
      <c r="M702" s="15"/>
      <c r="N702" s="15"/>
      <c r="O702" s="15"/>
      <c r="P702" s="317" t="s">
        <v>3667</v>
      </c>
      <c r="Q702" s="317" t="s">
        <v>2750</v>
      </c>
      <c r="R702" s="90" t="s">
        <v>3293</v>
      </c>
      <c r="S702" s="15"/>
      <c r="T702" s="15"/>
      <c r="U702" s="15"/>
      <c r="V702" s="15"/>
      <c r="W702" s="15"/>
      <c r="X702" s="15"/>
      <c r="Y702" s="317" t="s">
        <v>2740</v>
      </c>
      <c r="Z702" s="15"/>
      <c r="AA702" s="317" t="s">
        <v>2776</v>
      </c>
      <c r="AB702" s="15"/>
      <c r="AC702" s="76"/>
      <c r="AD702" s="76"/>
      <c r="AE702" s="76"/>
      <c r="AF702" s="76"/>
      <c r="AG702" s="76"/>
      <c r="AH702" s="76"/>
      <c r="AI702" s="76"/>
    </row>
    <row r="703" spans="1:35" ht="26.25" customHeight="1" x14ac:dyDescent="0.3">
      <c r="A703" s="15">
        <v>702</v>
      </c>
      <c r="B703" s="15" t="s">
        <v>2730</v>
      </c>
      <c r="C703" s="15" t="s">
        <v>3501</v>
      </c>
      <c r="D703" s="15" t="s">
        <v>3579</v>
      </c>
      <c r="E703" s="15" t="s">
        <v>3642</v>
      </c>
      <c r="F703" s="15"/>
      <c r="G703" s="15"/>
      <c r="H703" s="72" t="s">
        <v>7769</v>
      </c>
      <c r="I703" s="335">
        <v>328354</v>
      </c>
      <c r="J703" s="335">
        <v>1230350</v>
      </c>
      <c r="K703" s="15"/>
      <c r="L703" s="317" t="s">
        <v>459</v>
      </c>
      <c r="M703" s="15"/>
      <c r="N703" s="15"/>
      <c r="O703" s="15"/>
      <c r="P703" s="317" t="s">
        <v>3668</v>
      </c>
      <c r="Q703" s="317" t="s">
        <v>2750</v>
      </c>
      <c r="R703" s="90" t="s">
        <v>3293</v>
      </c>
      <c r="S703" s="15"/>
      <c r="T703" s="15"/>
      <c r="U703" s="15"/>
      <c r="V703" s="15"/>
      <c r="W703" s="15"/>
      <c r="X703" s="15"/>
      <c r="Y703" s="317" t="s">
        <v>2740</v>
      </c>
      <c r="Z703" s="15"/>
      <c r="AA703" s="317" t="s">
        <v>2776</v>
      </c>
      <c r="AB703" s="15"/>
      <c r="AC703" s="76"/>
      <c r="AD703" s="76"/>
      <c r="AE703" s="76"/>
      <c r="AF703" s="76"/>
      <c r="AG703" s="76"/>
      <c r="AH703" s="76"/>
      <c r="AI703" s="76"/>
    </row>
    <row r="704" spans="1:35" ht="26.25" customHeight="1" x14ac:dyDescent="0.3">
      <c r="A704" s="15">
        <v>703</v>
      </c>
      <c r="B704" s="15" t="s">
        <v>2730</v>
      </c>
      <c r="C704" s="15" t="s">
        <v>3501</v>
      </c>
      <c r="D704" s="15" t="s">
        <v>3579</v>
      </c>
      <c r="E704" s="15" t="s">
        <v>3642</v>
      </c>
      <c r="F704" s="15"/>
      <c r="G704" s="15"/>
      <c r="H704" s="72" t="s">
        <v>7770</v>
      </c>
      <c r="I704" s="335">
        <v>328925</v>
      </c>
      <c r="J704" s="335">
        <v>1230701</v>
      </c>
      <c r="K704" s="15"/>
      <c r="L704" s="317" t="s">
        <v>459</v>
      </c>
      <c r="M704" s="15"/>
      <c r="N704" s="15"/>
      <c r="O704" s="15"/>
      <c r="P704" s="317" t="s">
        <v>3669</v>
      </c>
      <c r="Q704" s="317" t="s">
        <v>2750</v>
      </c>
      <c r="R704" s="90" t="s">
        <v>3663</v>
      </c>
      <c r="S704" s="15"/>
      <c r="T704" s="15"/>
      <c r="U704" s="15"/>
      <c r="V704" s="15"/>
      <c r="W704" s="15"/>
      <c r="X704" s="15"/>
      <c r="Y704" s="317" t="s">
        <v>2740</v>
      </c>
      <c r="Z704" s="15"/>
      <c r="AA704" s="317" t="s">
        <v>2776</v>
      </c>
      <c r="AB704" s="15"/>
      <c r="AC704" s="76"/>
      <c r="AD704" s="76"/>
      <c r="AE704" s="76"/>
      <c r="AF704" s="76"/>
      <c r="AG704" s="76"/>
      <c r="AH704" s="76"/>
      <c r="AI704" s="76"/>
    </row>
    <row r="705" spans="1:35" ht="26.25" customHeight="1" x14ac:dyDescent="0.3">
      <c r="A705" s="15">
        <v>704</v>
      </c>
      <c r="B705" s="15" t="s">
        <v>2730</v>
      </c>
      <c r="C705" s="15" t="s">
        <v>3501</v>
      </c>
      <c r="D705" s="15" t="s">
        <v>3579</v>
      </c>
      <c r="E705" s="15" t="s">
        <v>3642</v>
      </c>
      <c r="F705" s="15"/>
      <c r="G705" s="15"/>
      <c r="H705" s="72" t="s">
        <v>7771</v>
      </c>
      <c r="I705" s="335">
        <v>329081</v>
      </c>
      <c r="J705" s="335">
        <v>1230863</v>
      </c>
      <c r="K705" s="15"/>
      <c r="L705" s="317" t="s">
        <v>459</v>
      </c>
      <c r="M705" s="15"/>
      <c r="N705" s="15"/>
      <c r="O705" s="15"/>
      <c r="P705" s="317" t="s">
        <v>3670</v>
      </c>
      <c r="Q705" s="317" t="s">
        <v>2750</v>
      </c>
      <c r="R705" s="90" t="s">
        <v>3293</v>
      </c>
      <c r="S705" s="15"/>
      <c r="T705" s="15"/>
      <c r="U705" s="15"/>
      <c r="V705" s="15"/>
      <c r="W705" s="15"/>
      <c r="X705" s="15"/>
      <c r="Y705" s="317" t="s">
        <v>2740</v>
      </c>
      <c r="Z705" s="15"/>
      <c r="AA705" s="317" t="s">
        <v>2776</v>
      </c>
      <c r="AB705" s="15"/>
      <c r="AC705" s="76"/>
      <c r="AD705" s="76"/>
      <c r="AE705" s="76"/>
      <c r="AF705" s="76"/>
      <c r="AG705" s="76"/>
      <c r="AH705" s="76"/>
      <c r="AI705" s="76"/>
    </row>
    <row r="706" spans="1:35" ht="26.25" customHeight="1" x14ac:dyDescent="0.3">
      <c r="A706" s="15">
        <v>705</v>
      </c>
      <c r="B706" s="15" t="s">
        <v>2730</v>
      </c>
      <c r="C706" s="15" t="s">
        <v>3501</v>
      </c>
      <c r="D706" s="15" t="s">
        <v>3579</v>
      </c>
      <c r="E706" s="15" t="s">
        <v>3642</v>
      </c>
      <c r="F706" s="15"/>
      <c r="G706" s="15"/>
      <c r="H706" s="72" t="s">
        <v>7772</v>
      </c>
      <c r="I706" s="335">
        <v>326101</v>
      </c>
      <c r="J706" s="335">
        <v>1227596</v>
      </c>
      <c r="K706" s="15"/>
      <c r="L706" s="317" t="s">
        <v>459</v>
      </c>
      <c r="M706" s="15"/>
      <c r="N706" s="15"/>
      <c r="O706" s="15"/>
      <c r="P706" s="317" t="s">
        <v>3671</v>
      </c>
      <c r="Q706" s="317" t="s">
        <v>2750</v>
      </c>
      <c r="R706" s="90" t="s">
        <v>3276</v>
      </c>
      <c r="S706" s="15"/>
      <c r="T706" s="15"/>
      <c r="U706" s="15"/>
      <c r="V706" s="15"/>
      <c r="W706" s="15"/>
      <c r="X706" s="15"/>
      <c r="Y706" s="317" t="s">
        <v>2740</v>
      </c>
      <c r="Z706" s="15"/>
      <c r="AA706" s="317" t="s">
        <v>2776</v>
      </c>
      <c r="AB706" s="15"/>
      <c r="AC706" s="76"/>
      <c r="AD706" s="76"/>
      <c r="AE706" s="76"/>
      <c r="AF706" s="76"/>
      <c r="AG706" s="76"/>
      <c r="AH706" s="76"/>
      <c r="AI706" s="76"/>
    </row>
    <row r="707" spans="1:35" ht="26.25" customHeight="1" x14ac:dyDescent="0.3">
      <c r="A707" s="15">
        <v>706</v>
      </c>
      <c r="B707" s="15" t="s">
        <v>2730</v>
      </c>
      <c r="C707" s="15" t="s">
        <v>3501</v>
      </c>
      <c r="D707" s="15" t="s">
        <v>3579</v>
      </c>
      <c r="E707" s="15" t="s">
        <v>3642</v>
      </c>
      <c r="F707" s="15"/>
      <c r="G707" s="15"/>
      <c r="H707" s="72" t="s">
        <v>7773</v>
      </c>
      <c r="I707" s="335">
        <v>326101</v>
      </c>
      <c r="J707" s="335">
        <v>1227498</v>
      </c>
      <c r="K707" s="15"/>
      <c r="L707" s="317" t="s">
        <v>459</v>
      </c>
      <c r="M707" s="15"/>
      <c r="N707" s="15"/>
      <c r="O707" s="15"/>
      <c r="P707" s="317" t="s">
        <v>3672</v>
      </c>
      <c r="Q707" s="317" t="s">
        <v>2750</v>
      </c>
      <c r="R707" s="90" t="s">
        <v>3265</v>
      </c>
      <c r="S707" s="15"/>
      <c r="T707" s="15"/>
      <c r="U707" s="15"/>
      <c r="V707" s="15"/>
      <c r="W707" s="15"/>
      <c r="X707" s="15"/>
      <c r="Y707" s="317" t="s">
        <v>2740</v>
      </c>
      <c r="Z707" s="15"/>
      <c r="AA707" s="317" t="s">
        <v>2776</v>
      </c>
      <c r="AB707" s="15"/>
      <c r="AC707" s="76"/>
      <c r="AD707" s="76"/>
      <c r="AE707" s="76"/>
      <c r="AF707" s="76"/>
      <c r="AG707" s="76"/>
      <c r="AH707" s="76"/>
      <c r="AI707" s="76"/>
    </row>
    <row r="708" spans="1:35" ht="26.25" customHeight="1" x14ac:dyDescent="0.3">
      <c r="A708" s="15">
        <v>707</v>
      </c>
      <c r="B708" s="15" t="s">
        <v>2730</v>
      </c>
      <c r="C708" s="15" t="s">
        <v>3501</v>
      </c>
      <c r="D708" s="15" t="s">
        <v>3579</v>
      </c>
      <c r="E708" s="15" t="s">
        <v>3642</v>
      </c>
      <c r="F708" s="15"/>
      <c r="G708" s="15"/>
      <c r="H708" s="72" t="s">
        <v>7774</v>
      </c>
      <c r="I708" s="335">
        <v>326511</v>
      </c>
      <c r="J708" s="335">
        <v>1226430</v>
      </c>
      <c r="K708" s="15"/>
      <c r="L708" s="317" t="s">
        <v>459</v>
      </c>
      <c r="M708" s="15"/>
      <c r="N708" s="15"/>
      <c r="O708" s="15"/>
      <c r="P708" s="317" t="s">
        <v>3673</v>
      </c>
      <c r="Q708" s="317" t="s">
        <v>2750</v>
      </c>
      <c r="R708" s="90" t="s">
        <v>3265</v>
      </c>
      <c r="S708" s="15"/>
      <c r="T708" s="15"/>
      <c r="U708" s="15"/>
      <c r="V708" s="15"/>
      <c r="W708" s="15"/>
      <c r="X708" s="15"/>
      <c r="Y708" s="317" t="s">
        <v>2740</v>
      </c>
      <c r="Z708" s="15"/>
      <c r="AA708" s="317" t="s">
        <v>2776</v>
      </c>
      <c r="AB708" s="15"/>
      <c r="AC708" s="76"/>
      <c r="AD708" s="76"/>
      <c r="AE708" s="76"/>
      <c r="AF708" s="76"/>
      <c r="AG708" s="76"/>
      <c r="AH708" s="76"/>
      <c r="AI708" s="76"/>
    </row>
    <row r="709" spans="1:35" ht="26.25" customHeight="1" x14ac:dyDescent="0.3">
      <c r="A709" s="15">
        <v>708</v>
      </c>
      <c r="B709" s="15" t="s">
        <v>2730</v>
      </c>
      <c r="C709" s="15" t="s">
        <v>3501</v>
      </c>
      <c r="D709" s="15" t="s">
        <v>3579</v>
      </c>
      <c r="E709" s="15" t="s">
        <v>3642</v>
      </c>
      <c r="F709" s="15"/>
      <c r="G709" s="15"/>
      <c r="H709" s="72" t="s">
        <v>7775</v>
      </c>
      <c r="I709" s="335">
        <v>326620</v>
      </c>
      <c r="J709" s="335">
        <v>1227003</v>
      </c>
      <c r="K709" s="15"/>
      <c r="L709" s="317" t="s">
        <v>459</v>
      </c>
      <c r="M709" s="15"/>
      <c r="N709" s="15"/>
      <c r="O709" s="15"/>
      <c r="P709" s="317" t="s">
        <v>3674</v>
      </c>
      <c r="Q709" s="317" t="s">
        <v>2750</v>
      </c>
      <c r="R709" s="90" t="s">
        <v>3265</v>
      </c>
      <c r="S709" s="15"/>
      <c r="T709" s="15"/>
      <c r="U709" s="15"/>
      <c r="V709" s="15"/>
      <c r="W709" s="15"/>
      <c r="X709" s="15"/>
      <c r="Y709" s="317" t="s">
        <v>2740</v>
      </c>
      <c r="Z709" s="15"/>
      <c r="AA709" s="317" t="s">
        <v>2776</v>
      </c>
      <c r="AB709" s="15"/>
      <c r="AC709" s="76"/>
      <c r="AD709" s="76"/>
      <c r="AE709" s="76"/>
      <c r="AF709" s="76"/>
      <c r="AG709" s="76"/>
      <c r="AH709" s="76"/>
      <c r="AI709" s="76"/>
    </row>
    <row r="710" spans="1:35" ht="26.25" customHeight="1" x14ac:dyDescent="0.3">
      <c r="A710" s="15">
        <v>709</v>
      </c>
      <c r="B710" s="15" t="s">
        <v>2730</v>
      </c>
      <c r="C710" s="15" t="s">
        <v>3501</v>
      </c>
      <c r="D710" s="15" t="s">
        <v>3579</v>
      </c>
      <c r="E710" s="15" t="s">
        <v>3642</v>
      </c>
      <c r="F710" s="15"/>
      <c r="G710" s="15"/>
      <c r="H710" s="72" t="s">
        <v>7776</v>
      </c>
      <c r="I710" s="335">
        <v>325914</v>
      </c>
      <c r="J710" s="335">
        <v>1227578</v>
      </c>
      <c r="K710" s="15"/>
      <c r="L710" s="317" t="s">
        <v>459</v>
      </c>
      <c r="M710" s="15"/>
      <c r="N710" s="15"/>
      <c r="O710" s="15"/>
      <c r="P710" s="317" t="s">
        <v>3675</v>
      </c>
      <c r="Q710" s="317" t="s">
        <v>2750</v>
      </c>
      <c r="R710" s="90" t="s">
        <v>3278</v>
      </c>
      <c r="S710" s="15"/>
      <c r="T710" s="15"/>
      <c r="U710" s="15"/>
      <c r="V710" s="15"/>
      <c r="W710" s="15"/>
      <c r="X710" s="15"/>
      <c r="Y710" s="317" t="s">
        <v>2740</v>
      </c>
      <c r="Z710" s="15"/>
      <c r="AA710" s="317" t="s">
        <v>2776</v>
      </c>
      <c r="AB710" s="15"/>
      <c r="AC710" s="76"/>
      <c r="AD710" s="76"/>
      <c r="AE710" s="76"/>
      <c r="AF710" s="76"/>
      <c r="AG710" s="76"/>
      <c r="AH710" s="76"/>
      <c r="AI710" s="76"/>
    </row>
    <row r="711" spans="1:35" ht="26.25" customHeight="1" x14ac:dyDescent="0.3">
      <c r="A711" s="15">
        <v>710</v>
      </c>
      <c r="B711" s="15" t="s">
        <v>2730</v>
      </c>
      <c r="C711" s="15" t="s">
        <v>3501</v>
      </c>
      <c r="D711" s="15" t="s">
        <v>3579</v>
      </c>
      <c r="E711" s="15" t="s">
        <v>3642</v>
      </c>
      <c r="F711" s="15"/>
      <c r="G711" s="15"/>
      <c r="H711" s="72" t="s">
        <v>7777</v>
      </c>
      <c r="I711" s="335">
        <v>325022</v>
      </c>
      <c r="J711" s="335">
        <v>1227686</v>
      </c>
      <c r="K711" s="15"/>
      <c r="L711" s="317" t="s">
        <v>459</v>
      </c>
      <c r="M711" s="15"/>
      <c r="N711" s="15"/>
      <c r="O711" s="15"/>
      <c r="P711" s="317" t="s">
        <v>3676</v>
      </c>
      <c r="Q711" s="317" t="s">
        <v>2735</v>
      </c>
      <c r="R711" s="90" t="s">
        <v>3254</v>
      </c>
      <c r="S711" s="15"/>
      <c r="T711" s="15"/>
      <c r="U711" s="15"/>
      <c r="V711" s="15"/>
      <c r="W711" s="15"/>
      <c r="X711" s="15"/>
      <c r="Y711" s="317" t="s">
        <v>2740</v>
      </c>
      <c r="Z711" s="15"/>
      <c r="AA711" s="317" t="s">
        <v>2776</v>
      </c>
      <c r="AB711" s="15"/>
      <c r="AC711" s="76"/>
      <c r="AD711" s="76"/>
      <c r="AE711" s="76"/>
      <c r="AF711" s="76"/>
      <c r="AG711" s="76"/>
      <c r="AH711" s="76"/>
      <c r="AI711" s="76"/>
    </row>
    <row r="712" spans="1:35" ht="26.25" customHeight="1" x14ac:dyDescent="0.3">
      <c r="A712" s="15">
        <v>711</v>
      </c>
      <c r="B712" s="15" t="s">
        <v>2730</v>
      </c>
      <c r="C712" s="15" t="s">
        <v>3501</v>
      </c>
      <c r="D712" s="15" t="s">
        <v>3579</v>
      </c>
      <c r="E712" s="15" t="s">
        <v>3677</v>
      </c>
      <c r="F712" s="15"/>
      <c r="G712" s="15"/>
      <c r="H712" s="72" t="s">
        <v>7778</v>
      </c>
      <c r="I712" s="335">
        <v>330914</v>
      </c>
      <c r="J712" s="335">
        <v>1231667</v>
      </c>
      <c r="K712" s="15"/>
      <c r="L712" s="317" t="s">
        <v>2719</v>
      </c>
      <c r="M712" s="15"/>
      <c r="N712" s="15"/>
      <c r="O712" s="15"/>
      <c r="P712" s="317" t="s">
        <v>3678</v>
      </c>
      <c r="Q712" s="317" t="s">
        <v>3070</v>
      </c>
      <c r="R712" s="90" t="s">
        <v>3254</v>
      </c>
      <c r="S712" s="15"/>
      <c r="T712" s="15"/>
      <c r="U712" s="15"/>
      <c r="V712" s="15"/>
      <c r="W712" s="15"/>
      <c r="X712" s="15"/>
      <c r="Y712" s="317" t="s">
        <v>2737</v>
      </c>
      <c r="Z712" s="15"/>
      <c r="AA712" s="317" t="s">
        <v>3072</v>
      </c>
      <c r="AB712" s="15"/>
      <c r="AC712" s="76"/>
      <c r="AD712" s="76"/>
      <c r="AE712" s="76"/>
      <c r="AF712" s="76"/>
      <c r="AG712" s="76"/>
      <c r="AH712" s="76"/>
      <c r="AI712" s="76"/>
    </row>
    <row r="713" spans="1:35" ht="26.25" customHeight="1" x14ac:dyDescent="0.3">
      <c r="A713" s="15">
        <v>712</v>
      </c>
      <c r="B713" s="15" t="s">
        <v>2730</v>
      </c>
      <c r="C713" s="15" t="s">
        <v>3501</v>
      </c>
      <c r="D713" s="15" t="s">
        <v>3579</v>
      </c>
      <c r="E713" s="15" t="s">
        <v>3677</v>
      </c>
      <c r="F713" s="15"/>
      <c r="G713" s="15"/>
      <c r="H713" s="72" t="s">
        <v>7779</v>
      </c>
      <c r="I713" s="335">
        <v>330888</v>
      </c>
      <c r="J713" s="335">
        <v>1231304</v>
      </c>
      <c r="K713" s="15"/>
      <c r="L713" s="317" t="s">
        <v>2719</v>
      </c>
      <c r="M713" s="15"/>
      <c r="N713" s="15"/>
      <c r="O713" s="15"/>
      <c r="P713" s="317" t="s">
        <v>3679</v>
      </c>
      <c r="Q713" s="317" t="s">
        <v>3070</v>
      </c>
      <c r="R713" s="90" t="s">
        <v>3284</v>
      </c>
      <c r="S713" s="15"/>
      <c r="T713" s="15"/>
      <c r="U713" s="15"/>
      <c r="V713" s="15"/>
      <c r="W713" s="15"/>
      <c r="X713" s="15"/>
      <c r="Y713" s="317" t="s">
        <v>2737</v>
      </c>
      <c r="Z713" s="15"/>
      <c r="AA713" s="317" t="s">
        <v>3261</v>
      </c>
      <c r="AB713" s="15"/>
      <c r="AC713" s="76"/>
      <c r="AD713" s="76"/>
      <c r="AE713" s="76"/>
      <c r="AF713" s="76"/>
      <c r="AG713" s="76"/>
      <c r="AH713" s="76"/>
      <c r="AI713" s="76"/>
    </row>
    <row r="714" spans="1:35" ht="26.25" customHeight="1" x14ac:dyDescent="0.3">
      <c r="A714" s="15">
        <v>713</v>
      </c>
      <c r="B714" s="15" t="s">
        <v>2730</v>
      </c>
      <c r="C714" s="15" t="s">
        <v>3501</v>
      </c>
      <c r="D714" s="15" t="s">
        <v>3579</v>
      </c>
      <c r="E714" s="15" t="s">
        <v>3677</v>
      </c>
      <c r="F714" s="15"/>
      <c r="G714" s="15"/>
      <c r="H714" s="72" t="s">
        <v>7780</v>
      </c>
      <c r="I714" s="335">
        <v>330943</v>
      </c>
      <c r="J714" s="335">
        <v>1231646</v>
      </c>
      <c r="K714" s="15"/>
      <c r="L714" s="317" t="s">
        <v>440</v>
      </c>
      <c r="M714" s="15"/>
      <c r="N714" s="15"/>
      <c r="O714" s="15"/>
      <c r="P714" s="317" t="s">
        <v>3680</v>
      </c>
      <c r="Q714" s="317" t="s">
        <v>2735</v>
      </c>
      <c r="R714" s="90" t="s">
        <v>3144</v>
      </c>
      <c r="S714" s="15"/>
      <c r="T714" s="15"/>
      <c r="U714" s="15"/>
      <c r="V714" s="15"/>
      <c r="W714" s="15"/>
      <c r="X714" s="15"/>
      <c r="Y714" s="317" t="s">
        <v>2737</v>
      </c>
      <c r="Z714" s="15"/>
      <c r="AA714" s="317" t="s">
        <v>2738</v>
      </c>
      <c r="AB714" s="15"/>
      <c r="AC714" s="76"/>
      <c r="AD714" s="76"/>
      <c r="AE714" s="76"/>
      <c r="AF714" s="76"/>
      <c r="AG714" s="76"/>
      <c r="AH714" s="76"/>
      <c r="AI714" s="76"/>
    </row>
    <row r="715" spans="1:35" ht="26.25" customHeight="1" x14ac:dyDescent="0.3">
      <c r="A715" s="15">
        <v>714</v>
      </c>
      <c r="B715" s="15" t="s">
        <v>2730</v>
      </c>
      <c r="C715" s="15" t="s">
        <v>3501</v>
      </c>
      <c r="D715" s="15" t="s">
        <v>3579</v>
      </c>
      <c r="E715" s="15" t="s">
        <v>3677</v>
      </c>
      <c r="F715" s="15"/>
      <c r="G715" s="15"/>
      <c r="H715" s="72" t="s">
        <v>7781</v>
      </c>
      <c r="I715" s="335">
        <v>330782</v>
      </c>
      <c r="J715" s="335">
        <v>1231696</v>
      </c>
      <c r="K715" s="15"/>
      <c r="L715" s="317" t="s">
        <v>440</v>
      </c>
      <c r="M715" s="15"/>
      <c r="N715" s="15"/>
      <c r="O715" s="15"/>
      <c r="P715" s="317" t="s">
        <v>3681</v>
      </c>
      <c r="Q715" s="317" t="s">
        <v>2735</v>
      </c>
      <c r="R715" s="90" t="s">
        <v>3254</v>
      </c>
      <c r="S715" s="15"/>
      <c r="T715" s="15"/>
      <c r="U715" s="15"/>
      <c r="V715" s="15"/>
      <c r="W715" s="15"/>
      <c r="X715" s="15"/>
      <c r="Y715" s="317" t="s">
        <v>2737</v>
      </c>
      <c r="Z715" s="15"/>
      <c r="AA715" s="317" t="s">
        <v>2738</v>
      </c>
      <c r="AB715" s="15"/>
      <c r="AC715" s="76"/>
      <c r="AD715" s="76"/>
      <c r="AE715" s="76"/>
      <c r="AF715" s="76"/>
      <c r="AG715" s="76"/>
      <c r="AH715" s="76"/>
      <c r="AI715" s="76"/>
    </row>
    <row r="716" spans="1:35" ht="26.25" customHeight="1" x14ac:dyDescent="0.3">
      <c r="A716" s="15">
        <v>715</v>
      </c>
      <c r="B716" s="15" t="s">
        <v>2730</v>
      </c>
      <c r="C716" s="15" t="s">
        <v>3501</v>
      </c>
      <c r="D716" s="15" t="s">
        <v>3579</v>
      </c>
      <c r="E716" s="15" t="s">
        <v>3677</v>
      </c>
      <c r="F716" s="15"/>
      <c r="G716" s="15"/>
      <c r="H716" s="72" t="s">
        <v>7782</v>
      </c>
      <c r="I716" s="335">
        <v>331066</v>
      </c>
      <c r="J716" s="335">
        <v>1231782</v>
      </c>
      <c r="K716" s="15"/>
      <c r="L716" s="317" t="s">
        <v>2719</v>
      </c>
      <c r="M716" s="15"/>
      <c r="N716" s="15"/>
      <c r="O716" s="15"/>
      <c r="P716" s="317" t="s">
        <v>3682</v>
      </c>
      <c r="Q716" s="317" t="s">
        <v>3070</v>
      </c>
      <c r="R716" s="90" t="s">
        <v>3284</v>
      </c>
      <c r="S716" s="15"/>
      <c r="T716" s="15"/>
      <c r="U716" s="15"/>
      <c r="V716" s="15"/>
      <c r="W716" s="15"/>
      <c r="X716" s="15"/>
      <c r="Y716" s="317" t="s">
        <v>2737</v>
      </c>
      <c r="Z716" s="15"/>
      <c r="AA716" s="317" t="s">
        <v>3072</v>
      </c>
      <c r="AB716" s="15"/>
      <c r="AC716" s="76"/>
      <c r="AD716" s="76"/>
      <c r="AE716" s="76"/>
      <c r="AF716" s="76"/>
      <c r="AG716" s="76"/>
      <c r="AH716" s="76"/>
      <c r="AI716" s="76"/>
    </row>
    <row r="717" spans="1:35" ht="26.25" customHeight="1" x14ac:dyDescent="0.3">
      <c r="A717" s="15">
        <v>716</v>
      </c>
      <c r="B717" s="15" t="s">
        <v>2730</v>
      </c>
      <c r="C717" s="15" t="s">
        <v>3501</v>
      </c>
      <c r="D717" s="15" t="s">
        <v>3579</v>
      </c>
      <c r="E717" s="15" t="s">
        <v>3677</v>
      </c>
      <c r="F717" s="15"/>
      <c r="G717" s="15"/>
      <c r="H717" s="72" t="s">
        <v>7783</v>
      </c>
      <c r="I717" s="335">
        <v>330783</v>
      </c>
      <c r="J717" s="335">
        <v>1231591</v>
      </c>
      <c r="K717" s="15"/>
      <c r="L717" s="317" t="s">
        <v>2719</v>
      </c>
      <c r="M717" s="15"/>
      <c r="N717" s="15"/>
      <c r="O717" s="15"/>
      <c r="P717" s="317" t="s">
        <v>3683</v>
      </c>
      <c r="Q717" s="317" t="s">
        <v>2750</v>
      </c>
      <c r="R717" s="90" t="s">
        <v>3259</v>
      </c>
      <c r="S717" s="15"/>
      <c r="T717" s="15"/>
      <c r="U717" s="15"/>
      <c r="V717" s="15"/>
      <c r="W717" s="15"/>
      <c r="X717" s="15"/>
      <c r="Y717" s="317" t="s">
        <v>2737</v>
      </c>
      <c r="Z717" s="15"/>
      <c r="AA717" s="317" t="s">
        <v>3072</v>
      </c>
      <c r="AB717" s="15"/>
      <c r="AC717" s="76"/>
      <c r="AD717" s="76"/>
      <c r="AE717" s="76"/>
      <c r="AF717" s="76"/>
      <c r="AG717" s="76"/>
      <c r="AH717" s="76"/>
      <c r="AI717" s="76"/>
    </row>
    <row r="718" spans="1:35" ht="26.25" customHeight="1" x14ac:dyDescent="0.3">
      <c r="A718" s="15">
        <v>717</v>
      </c>
      <c r="B718" s="15" t="s">
        <v>2730</v>
      </c>
      <c r="C718" s="15" t="s">
        <v>3501</v>
      </c>
      <c r="D718" s="15" t="s">
        <v>3579</v>
      </c>
      <c r="E718" s="15" t="s">
        <v>3677</v>
      </c>
      <c r="F718" s="15"/>
      <c r="G718" s="15"/>
      <c r="H718" s="72" t="s">
        <v>7784</v>
      </c>
      <c r="I718" s="335">
        <v>331114</v>
      </c>
      <c r="J718" s="335">
        <v>1231711</v>
      </c>
      <c r="K718" s="15"/>
      <c r="L718" s="317" t="s">
        <v>440</v>
      </c>
      <c r="M718" s="15"/>
      <c r="N718" s="15"/>
      <c r="O718" s="15"/>
      <c r="P718" s="317" t="s">
        <v>3684</v>
      </c>
      <c r="Q718" s="317" t="s">
        <v>2997</v>
      </c>
      <c r="R718" s="90" t="s">
        <v>3254</v>
      </c>
      <c r="S718" s="15"/>
      <c r="T718" s="15"/>
      <c r="U718" s="15"/>
      <c r="V718" s="15"/>
      <c r="W718" s="15"/>
      <c r="X718" s="15"/>
      <c r="Y718" s="317" t="s">
        <v>2737</v>
      </c>
      <c r="Z718" s="15"/>
      <c r="AA718" s="317" t="s">
        <v>2738</v>
      </c>
      <c r="AB718" s="15"/>
      <c r="AC718" s="76"/>
      <c r="AD718" s="76"/>
      <c r="AE718" s="76"/>
      <c r="AF718" s="76"/>
      <c r="AG718" s="76"/>
      <c r="AH718" s="76"/>
      <c r="AI718" s="76"/>
    </row>
    <row r="719" spans="1:35" ht="26.25" customHeight="1" x14ac:dyDescent="0.3">
      <c r="A719" s="15">
        <v>718</v>
      </c>
      <c r="B719" s="15" t="s">
        <v>2730</v>
      </c>
      <c r="C719" s="15" t="s">
        <v>3501</v>
      </c>
      <c r="D719" s="15" t="s">
        <v>3579</v>
      </c>
      <c r="E719" s="15" t="s">
        <v>3677</v>
      </c>
      <c r="F719" s="15"/>
      <c r="G719" s="15"/>
      <c r="H719" s="72" t="s">
        <v>7785</v>
      </c>
      <c r="I719" s="335">
        <v>331113</v>
      </c>
      <c r="J719" s="335">
        <v>1231726</v>
      </c>
      <c r="K719" s="15"/>
      <c r="L719" s="317" t="s">
        <v>459</v>
      </c>
      <c r="M719" s="15"/>
      <c r="N719" s="15"/>
      <c r="O719" s="15"/>
      <c r="P719" s="317" t="s">
        <v>3685</v>
      </c>
      <c r="Q719" s="317" t="s">
        <v>3686</v>
      </c>
      <c r="R719" s="90" t="s">
        <v>3259</v>
      </c>
      <c r="S719" s="15"/>
      <c r="T719" s="15"/>
      <c r="U719" s="15"/>
      <c r="V719" s="15"/>
      <c r="W719" s="15"/>
      <c r="X719" s="15"/>
      <c r="Y719" s="317" t="s">
        <v>2737</v>
      </c>
      <c r="Z719" s="15"/>
      <c r="AA719" s="317" t="s">
        <v>2776</v>
      </c>
      <c r="AB719" s="15"/>
      <c r="AC719" s="76"/>
      <c r="AD719" s="76"/>
      <c r="AE719" s="76"/>
      <c r="AF719" s="76"/>
      <c r="AG719" s="76"/>
      <c r="AH719" s="76"/>
      <c r="AI719" s="76"/>
    </row>
    <row r="720" spans="1:35" ht="26.25" customHeight="1" x14ac:dyDescent="0.3">
      <c r="A720" s="15">
        <v>719</v>
      </c>
      <c r="B720" s="15" t="s">
        <v>2730</v>
      </c>
      <c r="C720" s="15" t="s">
        <v>3501</v>
      </c>
      <c r="D720" s="15" t="s">
        <v>3579</v>
      </c>
      <c r="E720" s="15" t="s">
        <v>3677</v>
      </c>
      <c r="F720" s="15"/>
      <c r="G720" s="15"/>
      <c r="H720" s="72" t="s">
        <v>7786</v>
      </c>
      <c r="I720" s="335">
        <v>330959</v>
      </c>
      <c r="J720" s="335">
        <v>1231683</v>
      </c>
      <c r="K720" s="15"/>
      <c r="L720" s="317" t="s">
        <v>459</v>
      </c>
      <c r="M720" s="15"/>
      <c r="N720" s="15"/>
      <c r="O720" s="15"/>
      <c r="P720" s="317" t="s">
        <v>3687</v>
      </c>
      <c r="Q720" s="317" t="s">
        <v>3686</v>
      </c>
      <c r="R720" s="90" t="s">
        <v>3265</v>
      </c>
      <c r="S720" s="15"/>
      <c r="T720" s="15"/>
      <c r="U720" s="15"/>
      <c r="V720" s="15"/>
      <c r="W720" s="15"/>
      <c r="X720" s="15"/>
      <c r="Y720" s="317" t="s">
        <v>2737</v>
      </c>
      <c r="Z720" s="15"/>
      <c r="AA720" s="317" t="s">
        <v>2776</v>
      </c>
      <c r="AB720" s="15"/>
      <c r="AC720" s="76"/>
      <c r="AD720" s="76"/>
      <c r="AE720" s="76"/>
      <c r="AF720" s="76"/>
      <c r="AG720" s="76"/>
      <c r="AH720" s="76"/>
      <c r="AI720" s="76"/>
    </row>
    <row r="721" spans="1:35" ht="26.25" customHeight="1" x14ac:dyDescent="0.3">
      <c r="A721" s="15">
        <v>720</v>
      </c>
      <c r="B721" s="15" t="s">
        <v>2730</v>
      </c>
      <c r="C721" s="15" t="s">
        <v>3501</v>
      </c>
      <c r="D721" s="15" t="s">
        <v>3579</v>
      </c>
      <c r="E721" s="15" t="s">
        <v>3677</v>
      </c>
      <c r="F721" s="15"/>
      <c r="G721" s="15"/>
      <c r="H721" s="72" t="s">
        <v>7787</v>
      </c>
      <c r="I721" s="335">
        <v>330792</v>
      </c>
      <c r="J721" s="335">
        <v>1231501</v>
      </c>
      <c r="K721" s="15"/>
      <c r="L721" s="317" t="s">
        <v>459</v>
      </c>
      <c r="M721" s="15"/>
      <c r="N721" s="15"/>
      <c r="O721" s="15"/>
      <c r="P721" s="317" t="s">
        <v>3688</v>
      </c>
      <c r="Q721" s="317" t="s">
        <v>3686</v>
      </c>
      <c r="R721" s="90" t="s">
        <v>2812</v>
      </c>
      <c r="S721" s="15"/>
      <c r="T721" s="15"/>
      <c r="U721" s="15"/>
      <c r="V721" s="15"/>
      <c r="W721" s="15"/>
      <c r="X721" s="15"/>
      <c r="Y721" s="317" t="s">
        <v>2737</v>
      </c>
      <c r="Z721" s="15"/>
      <c r="AA721" s="317" t="s">
        <v>2776</v>
      </c>
      <c r="AB721" s="15"/>
      <c r="AC721" s="76"/>
      <c r="AD721" s="76"/>
      <c r="AE721" s="76"/>
      <c r="AF721" s="76"/>
      <c r="AG721" s="76"/>
      <c r="AH721" s="76"/>
      <c r="AI721" s="76"/>
    </row>
    <row r="722" spans="1:35" ht="26.25" customHeight="1" x14ac:dyDescent="0.3">
      <c r="A722" s="15">
        <v>721</v>
      </c>
      <c r="B722" s="15" t="s">
        <v>2730</v>
      </c>
      <c r="C722" s="15" t="s">
        <v>3501</v>
      </c>
      <c r="D722" s="15" t="s">
        <v>3579</v>
      </c>
      <c r="E722" s="15" t="s">
        <v>3677</v>
      </c>
      <c r="F722" s="15"/>
      <c r="G722" s="15"/>
      <c r="H722" s="72" t="s">
        <v>7788</v>
      </c>
      <c r="I722" s="335">
        <v>330836</v>
      </c>
      <c r="J722" s="335">
        <v>1231261</v>
      </c>
      <c r="K722" s="15"/>
      <c r="L722" s="317" t="s">
        <v>459</v>
      </c>
      <c r="M722" s="15"/>
      <c r="N722" s="15"/>
      <c r="O722" s="15"/>
      <c r="P722" s="317" t="s">
        <v>3689</v>
      </c>
      <c r="Q722" s="317" t="s">
        <v>3686</v>
      </c>
      <c r="R722" s="90" t="s">
        <v>3268</v>
      </c>
      <c r="S722" s="15"/>
      <c r="T722" s="15"/>
      <c r="U722" s="15"/>
      <c r="V722" s="15"/>
      <c r="W722" s="15"/>
      <c r="X722" s="15"/>
      <c r="Y722" s="317" t="s">
        <v>2737</v>
      </c>
      <c r="Z722" s="15"/>
      <c r="AA722" s="317" t="s">
        <v>2776</v>
      </c>
      <c r="AB722" s="15"/>
      <c r="AC722" s="76"/>
      <c r="AD722" s="76"/>
      <c r="AE722" s="76"/>
      <c r="AF722" s="76"/>
      <c r="AG722" s="76"/>
      <c r="AH722" s="76"/>
      <c r="AI722" s="76"/>
    </row>
    <row r="723" spans="1:35" ht="26.25" customHeight="1" x14ac:dyDescent="0.3">
      <c r="A723" s="15">
        <v>722</v>
      </c>
      <c r="B723" s="15" t="s">
        <v>2730</v>
      </c>
      <c r="C723" s="15" t="s">
        <v>3501</v>
      </c>
      <c r="D723" s="15" t="s">
        <v>3579</v>
      </c>
      <c r="E723" s="15" t="s">
        <v>3690</v>
      </c>
      <c r="F723" s="15"/>
      <c r="G723" s="15"/>
      <c r="H723" s="72" t="s">
        <v>7789</v>
      </c>
      <c r="I723" s="334">
        <v>330467</v>
      </c>
      <c r="J723" s="334">
        <v>1226396</v>
      </c>
      <c r="K723" s="15"/>
      <c r="L723" s="318" t="s">
        <v>2719</v>
      </c>
      <c r="M723" s="15"/>
      <c r="N723" s="15"/>
      <c r="O723" s="15"/>
      <c r="P723" s="318" t="s">
        <v>3691</v>
      </c>
      <c r="Q723" s="318" t="s">
        <v>3070</v>
      </c>
      <c r="R723" s="89" t="s">
        <v>3256</v>
      </c>
      <c r="S723" s="15"/>
      <c r="T723" s="15"/>
      <c r="U723" s="15"/>
      <c r="V723" s="15"/>
      <c r="W723" s="15"/>
      <c r="X723" s="15"/>
      <c r="Y723" s="318" t="s">
        <v>2740</v>
      </c>
      <c r="Z723" s="15"/>
      <c r="AA723" s="318" t="s">
        <v>3261</v>
      </c>
      <c r="AB723" s="15"/>
      <c r="AC723" s="76"/>
      <c r="AD723" s="76"/>
      <c r="AE723" s="76"/>
      <c r="AF723" s="76"/>
      <c r="AG723" s="76"/>
      <c r="AH723" s="76"/>
      <c r="AI723" s="76"/>
    </row>
    <row r="724" spans="1:35" ht="26.25" customHeight="1" x14ac:dyDescent="0.3">
      <c r="A724" s="15">
        <v>723</v>
      </c>
      <c r="B724" s="15" t="s">
        <v>2730</v>
      </c>
      <c r="C724" s="15" t="s">
        <v>3501</v>
      </c>
      <c r="D724" s="15" t="s">
        <v>3579</v>
      </c>
      <c r="E724" s="15" t="s">
        <v>3690</v>
      </c>
      <c r="F724" s="15"/>
      <c r="G724" s="15"/>
      <c r="H724" s="72" t="s">
        <v>7790</v>
      </c>
      <c r="I724" s="334">
        <v>330089</v>
      </c>
      <c r="J724" s="334">
        <v>1226719</v>
      </c>
      <c r="K724" s="15"/>
      <c r="L724" s="318" t="s">
        <v>2719</v>
      </c>
      <c r="M724" s="15"/>
      <c r="N724" s="15"/>
      <c r="O724" s="15"/>
      <c r="P724" s="318" t="s">
        <v>3692</v>
      </c>
      <c r="Q724" s="318" t="s">
        <v>3686</v>
      </c>
      <c r="R724" s="89" t="s">
        <v>3693</v>
      </c>
      <c r="S724" s="15"/>
      <c r="T724" s="15"/>
      <c r="U724" s="15"/>
      <c r="V724" s="15"/>
      <c r="W724" s="15"/>
      <c r="X724" s="15"/>
      <c r="Y724" s="318" t="s">
        <v>2740</v>
      </c>
      <c r="Z724" s="15"/>
      <c r="AA724" s="318" t="s">
        <v>3261</v>
      </c>
      <c r="AB724" s="15"/>
      <c r="AC724" s="76"/>
      <c r="AD724" s="76"/>
      <c r="AE724" s="76"/>
      <c r="AF724" s="76"/>
      <c r="AG724" s="76"/>
      <c r="AH724" s="76"/>
      <c r="AI724" s="76"/>
    </row>
    <row r="725" spans="1:35" ht="26.25" customHeight="1" x14ac:dyDescent="0.3">
      <c r="A725" s="15">
        <v>724</v>
      </c>
      <c r="B725" s="15" t="s">
        <v>2730</v>
      </c>
      <c r="C725" s="15" t="s">
        <v>3501</v>
      </c>
      <c r="D725" s="15" t="s">
        <v>3579</v>
      </c>
      <c r="E725" s="15" t="s">
        <v>3690</v>
      </c>
      <c r="F725" s="15"/>
      <c r="G725" s="15"/>
      <c r="H725" s="72" t="s">
        <v>7791</v>
      </c>
      <c r="I725" s="334">
        <v>329723</v>
      </c>
      <c r="J725" s="334">
        <v>1227117</v>
      </c>
      <c r="K725" s="15"/>
      <c r="L725" s="318" t="s">
        <v>3694</v>
      </c>
      <c r="M725" s="15"/>
      <c r="N725" s="15"/>
      <c r="O725" s="15"/>
      <c r="P725" s="318" t="s">
        <v>3695</v>
      </c>
      <c r="Q725" s="318" t="s">
        <v>2735</v>
      </c>
      <c r="R725" s="89" t="s">
        <v>2736</v>
      </c>
      <c r="S725" s="15"/>
      <c r="T725" s="15"/>
      <c r="U725" s="15"/>
      <c r="V725" s="15"/>
      <c r="W725" s="15"/>
      <c r="X725" s="15"/>
      <c r="Y725" s="318" t="s">
        <v>2740</v>
      </c>
      <c r="Z725" s="15"/>
      <c r="AA725" s="318" t="s">
        <v>3261</v>
      </c>
      <c r="AB725" s="15"/>
      <c r="AC725" s="76"/>
      <c r="AD725" s="76"/>
      <c r="AE725" s="76"/>
      <c r="AF725" s="76"/>
      <c r="AG725" s="76"/>
      <c r="AH725" s="76"/>
      <c r="AI725" s="76"/>
    </row>
    <row r="726" spans="1:35" ht="26.25" customHeight="1" x14ac:dyDescent="0.3">
      <c r="A726" s="15">
        <v>725</v>
      </c>
      <c r="B726" s="15" t="s">
        <v>2730</v>
      </c>
      <c r="C726" s="15" t="s">
        <v>3501</v>
      </c>
      <c r="D726" s="15" t="s">
        <v>3579</v>
      </c>
      <c r="E726" s="15" t="s">
        <v>3690</v>
      </c>
      <c r="F726" s="15"/>
      <c r="G726" s="15"/>
      <c r="H726" s="72" t="s">
        <v>7792</v>
      </c>
      <c r="I726" s="334">
        <v>329431</v>
      </c>
      <c r="J726" s="334">
        <v>1227083</v>
      </c>
      <c r="K726" s="15"/>
      <c r="L726" s="318" t="s">
        <v>2719</v>
      </c>
      <c r="M726" s="15"/>
      <c r="N726" s="15"/>
      <c r="O726" s="15"/>
      <c r="P726" s="318" t="s">
        <v>3696</v>
      </c>
      <c r="Q726" s="318" t="s">
        <v>3070</v>
      </c>
      <c r="R726" s="89" t="s">
        <v>2736</v>
      </c>
      <c r="S726" s="15"/>
      <c r="T726" s="15"/>
      <c r="U726" s="15"/>
      <c r="V726" s="15"/>
      <c r="W726" s="15"/>
      <c r="X726" s="15"/>
      <c r="Y726" s="318" t="s">
        <v>3697</v>
      </c>
      <c r="Z726" s="15"/>
      <c r="AA726" s="318" t="s">
        <v>3072</v>
      </c>
      <c r="AB726" s="15"/>
      <c r="AC726" s="76"/>
      <c r="AD726" s="76"/>
      <c r="AE726" s="76"/>
      <c r="AF726" s="76"/>
      <c r="AG726" s="76"/>
      <c r="AH726" s="76"/>
      <c r="AI726" s="76"/>
    </row>
    <row r="727" spans="1:35" ht="26.25" customHeight="1" x14ac:dyDescent="0.3">
      <c r="A727" s="15">
        <v>726</v>
      </c>
      <c r="B727" s="15" t="s">
        <v>2730</v>
      </c>
      <c r="C727" s="15" t="s">
        <v>3501</v>
      </c>
      <c r="D727" s="15" t="s">
        <v>3579</v>
      </c>
      <c r="E727" s="15" t="s">
        <v>3690</v>
      </c>
      <c r="F727" s="15"/>
      <c r="G727" s="15"/>
      <c r="H727" s="72" t="s">
        <v>7793</v>
      </c>
      <c r="I727" s="334">
        <v>329770</v>
      </c>
      <c r="J727" s="334">
        <v>1227047</v>
      </c>
      <c r="K727" s="15"/>
      <c r="L727" s="318" t="s">
        <v>2719</v>
      </c>
      <c r="M727" s="15"/>
      <c r="N727" s="15"/>
      <c r="O727" s="15"/>
      <c r="P727" s="318" t="s">
        <v>3698</v>
      </c>
      <c r="Q727" s="318" t="s">
        <v>3686</v>
      </c>
      <c r="R727" s="89" t="s">
        <v>3259</v>
      </c>
      <c r="S727" s="15"/>
      <c r="T727" s="15"/>
      <c r="U727" s="15"/>
      <c r="V727" s="15"/>
      <c r="W727" s="15"/>
      <c r="X727" s="15"/>
      <c r="Y727" s="318" t="s">
        <v>3697</v>
      </c>
      <c r="Z727" s="15"/>
      <c r="AA727" s="318" t="s">
        <v>3072</v>
      </c>
      <c r="AB727" s="15"/>
      <c r="AC727" s="76"/>
      <c r="AD727" s="76"/>
      <c r="AE727" s="76"/>
      <c r="AF727" s="76"/>
      <c r="AG727" s="76"/>
      <c r="AH727" s="76"/>
      <c r="AI727" s="76"/>
    </row>
    <row r="728" spans="1:35" ht="26.25" customHeight="1" x14ac:dyDescent="0.3">
      <c r="A728" s="15">
        <v>727</v>
      </c>
      <c r="B728" s="15" t="s">
        <v>2730</v>
      </c>
      <c r="C728" s="15" t="s">
        <v>3501</v>
      </c>
      <c r="D728" s="15" t="s">
        <v>3579</v>
      </c>
      <c r="E728" s="15" t="s">
        <v>3690</v>
      </c>
      <c r="F728" s="15"/>
      <c r="G728" s="15"/>
      <c r="H728" s="72" t="s">
        <v>7794</v>
      </c>
      <c r="I728" s="334">
        <v>330511</v>
      </c>
      <c r="J728" s="334">
        <v>1226401</v>
      </c>
      <c r="K728" s="15"/>
      <c r="L728" s="318" t="s">
        <v>459</v>
      </c>
      <c r="M728" s="15"/>
      <c r="N728" s="15"/>
      <c r="O728" s="15"/>
      <c r="P728" s="318" t="s">
        <v>3699</v>
      </c>
      <c r="Q728" s="318" t="s">
        <v>2735</v>
      </c>
      <c r="R728" s="89" t="s">
        <v>3254</v>
      </c>
      <c r="S728" s="15"/>
      <c r="T728" s="15"/>
      <c r="U728" s="15"/>
      <c r="V728" s="15"/>
      <c r="W728" s="15"/>
      <c r="X728" s="15"/>
      <c r="Y728" s="318" t="s">
        <v>2737</v>
      </c>
      <c r="Z728" s="15"/>
      <c r="AA728" s="318" t="s">
        <v>2776</v>
      </c>
      <c r="AB728" s="15"/>
      <c r="AC728" s="76"/>
      <c r="AD728" s="76"/>
      <c r="AE728" s="76"/>
      <c r="AF728" s="76"/>
      <c r="AG728" s="76"/>
      <c r="AH728" s="76"/>
      <c r="AI728" s="76"/>
    </row>
    <row r="729" spans="1:35" ht="26.25" customHeight="1" x14ac:dyDescent="0.3">
      <c r="A729" s="15">
        <v>728</v>
      </c>
      <c r="B729" s="15" t="s">
        <v>2730</v>
      </c>
      <c r="C729" s="15" t="s">
        <v>3501</v>
      </c>
      <c r="D729" s="15" t="s">
        <v>3579</v>
      </c>
      <c r="E729" s="15" t="s">
        <v>3690</v>
      </c>
      <c r="F729" s="15"/>
      <c r="G729" s="15"/>
      <c r="H729" s="72" t="s">
        <v>7795</v>
      </c>
      <c r="I729" s="334">
        <v>330176</v>
      </c>
      <c r="J729" s="334">
        <v>1226644</v>
      </c>
      <c r="K729" s="15"/>
      <c r="L729" s="318" t="s">
        <v>459</v>
      </c>
      <c r="M729" s="15"/>
      <c r="N729" s="15"/>
      <c r="O729" s="15"/>
      <c r="P729" s="318" t="s">
        <v>3700</v>
      </c>
      <c r="Q729" s="318" t="s">
        <v>2735</v>
      </c>
      <c r="R729" s="89" t="s">
        <v>3254</v>
      </c>
      <c r="S729" s="15"/>
      <c r="T729" s="15"/>
      <c r="U729" s="15"/>
      <c r="V729" s="15"/>
      <c r="W729" s="15"/>
      <c r="X729" s="15"/>
      <c r="Y729" s="318" t="s">
        <v>2737</v>
      </c>
      <c r="Z729" s="15"/>
      <c r="AA729" s="318" t="s">
        <v>2776</v>
      </c>
      <c r="AB729" s="15"/>
      <c r="AC729" s="76"/>
      <c r="AD729" s="76"/>
      <c r="AE729" s="76"/>
      <c r="AF729" s="76"/>
      <c r="AG729" s="76"/>
      <c r="AH729" s="76"/>
      <c r="AI729" s="76"/>
    </row>
    <row r="730" spans="1:35" ht="26.25" customHeight="1" x14ac:dyDescent="0.3">
      <c r="A730" s="15">
        <v>729</v>
      </c>
      <c r="B730" s="15" t="s">
        <v>2730</v>
      </c>
      <c r="C730" s="15" t="s">
        <v>3501</v>
      </c>
      <c r="D730" s="15" t="s">
        <v>3579</v>
      </c>
      <c r="E730" s="15" t="s">
        <v>3690</v>
      </c>
      <c r="F730" s="15"/>
      <c r="G730" s="15"/>
      <c r="H730" s="72" t="s">
        <v>7796</v>
      </c>
      <c r="I730" s="334">
        <v>330287</v>
      </c>
      <c r="J730" s="334">
        <v>1226591</v>
      </c>
      <c r="K730" s="15"/>
      <c r="L730" s="318" t="s">
        <v>459</v>
      </c>
      <c r="M730" s="15"/>
      <c r="N730" s="15"/>
      <c r="O730" s="15"/>
      <c r="P730" s="318" t="s">
        <v>3701</v>
      </c>
      <c r="Q730" s="318" t="s">
        <v>2735</v>
      </c>
      <c r="R730" s="89" t="s">
        <v>3254</v>
      </c>
      <c r="S730" s="15"/>
      <c r="T730" s="15"/>
      <c r="U730" s="15"/>
      <c r="V730" s="15"/>
      <c r="W730" s="15"/>
      <c r="X730" s="15"/>
      <c r="Y730" s="318" t="s">
        <v>2737</v>
      </c>
      <c r="Z730" s="15"/>
      <c r="AA730" s="318" t="s">
        <v>2776</v>
      </c>
      <c r="AB730" s="15"/>
      <c r="AC730" s="76"/>
      <c r="AD730" s="76"/>
      <c r="AE730" s="76"/>
      <c r="AF730" s="76"/>
      <c r="AG730" s="76"/>
      <c r="AH730" s="76"/>
      <c r="AI730" s="76"/>
    </row>
    <row r="731" spans="1:35" ht="26.25" customHeight="1" x14ac:dyDescent="0.3">
      <c r="A731" s="15">
        <v>730</v>
      </c>
      <c r="B731" s="15" t="s">
        <v>2730</v>
      </c>
      <c r="C731" s="15" t="s">
        <v>3501</v>
      </c>
      <c r="D731" s="15" t="s">
        <v>3579</v>
      </c>
      <c r="E731" s="15" t="s">
        <v>3690</v>
      </c>
      <c r="F731" s="15"/>
      <c r="G731" s="15"/>
      <c r="H731" s="72" t="s">
        <v>7797</v>
      </c>
      <c r="I731" s="334">
        <v>330254</v>
      </c>
      <c r="J731" s="334">
        <v>1226561</v>
      </c>
      <c r="K731" s="15"/>
      <c r="L731" s="318" t="s">
        <v>459</v>
      </c>
      <c r="M731" s="15"/>
      <c r="N731" s="15"/>
      <c r="O731" s="15"/>
      <c r="P731" s="318" t="s">
        <v>3702</v>
      </c>
      <c r="Q731" s="318" t="s">
        <v>3686</v>
      </c>
      <c r="R731" s="89" t="s">
        <v>3276</v>
      </c>
      <c r="S731" s="15"/>
      <c r="T731" s="15"/>
      <c r="U731" s="15"/>
      <c r="V731" s="15"/>
      <c r="W731" s="15"/>
      <c r="X731" s="15"/>
      <c r="Y731" s="318" t="s">
        <v>2737</v>
      </c>
      <c r="Z731" s="15"/>
      <c r="AA731" s="318" t="s">
        <v>2776</v>
      </c>
      <c r="AB731" s="15"/>
      <c r="AC731" s="76"/>
      <c r="AD731" s="76"/>
      <c r="AE731" s="76"/>
      <c r="AF731" s="76"/>
      <c r="AG731" s="76"/>
      <c r="AH731" s="76"/>
      <c r="AI731" s="76"/>
    </row>
    <row r="732" spans="1:35" ht="26.25" customHeight="1" x14ac:dyDescent="0.3">
      <c r="A732" s="15">
        <v>731</v>
      </c>
      <c r="B732" s="15" t="s">
        <v>2730</v>
      </c>
      <c r="C732" s="15" t="s">
        <v>3501</v>
      </c>
      <c r="D732" s="15" t="s">
        <v>3579</v>
      </c>
      <c r="E732" s="15" t="s">
        <v>3690</v>
      </c>
      <c r="F732" s="15"/>
      <c r="G732" s="15"/>
      <c r="H732" s="72" t="s">
        <v>7798</v>
      </c>
      <c r="I732" s="334">
        <v>329795</v>
      </c>
      <c r="J732" s="334">
        <v>1226999</v>
      </c>
      <c r="K732" s="15"/>
      <c r="L732" s="318" t="s">
        <v>459</v>
      </c>
      <c r="M732" s="15"/>
      <c r="N732" s="15"/>
      <c r="O732" s="15"/>
      <c r="P732" s="318" t="s">
        <v>3703</v>
      </c>
      <c r="Q732" s="318" t="s">
        <v>3686</v>
      </c>
      <c r="R732" s="89" t="s">
        <v>3268</v>
      </c>
      <c r="S732" s="15"/>
      <c r="T732" s="15"/>
      <c r="U732" s="15"/>
      <c r="V732" s="15"/>
      <c r="W732" s="15"/>
      <c r="X732" s="15"/>
      <c r="Y732" s="318" t="s">
        <v>2737</v>
      </c>
      <c r="Z732" s="15"/>
      <c r="AA732" s="318" t="s">
        <v>2776</v>
      </c>
      <c r="AB732" s="15"/>
      <c r="AC732" s="76"/>
      <c r="AD732" s="76"/>
      <c r="AE732" s="76"/>
      <c r="AF732" s="76"/>
      <c r="AG732" s="76"/>
      <c r="AH732" s="76"/>
      <c r="AI732" s="76"/>
    </row>
    <row r="733" spans="1:35" ht="26.25" customHeight="1" x14ac:dyDescent="0.3">
      <c r="A733" s="15">
        <v>732</v>
      </c>
      <c r="B733" s="15" t="s">
        <v>2730</v>
      </c>
      <c r="C733" s="15" t="s">
        <v>3501</v>
      </c>
      <c r="D733" s="15" t="s">
        <v>3579</v>
      </c>
      <c r="E733" s="15" t="s">
        <v>3690</v>
      </c>
      <c r="F733" s="15"/>
      <c r="G733" s="15"/>
      <c r="H733" s="72" t="s">
        <v>7799</v>
      </c>
      <c r="I733" s="334">
        <v>329694</v>
      </c>
      <c r="J733" s="334">
        <v>1227085</v>
      </c>
      <c r="K733" s="15"/>
      <c r="L733" s="318" t="s">
        <v>459</v>
      </c>
      <c r="M733" s="15"/>
      <c r="N733" s="15"/>
      <c r="O733" s="15"/>
      <c r="P733" s="318" t="s">
        <v>3704</v>
      </c>
      <c r="Q733" s="318" t="s">
        <v>2735</v>
      </c>
      <c r="R733" s="89" t="s">
        <v>3254</v>
      </c>
      <c r="S733" s="15"/>
      <c r="T733" s="15"/>
      <c r="U733" s="15"/>
      <c r="V733" s="15"/>
      <c r="W733" s="15"/>
      <c r="X733" s="15"/>
      <c r="Y733" s="318" t="s">
        <v>2737</v>
      </c>
      <c r="Z733" s="15"/>
      <c r="AA733" s="318" t="s">
        <v>2776</v>
      </c>
      <c r="AB733" s="15"/>
      <c r="AC733" s="76"/>
      <c r="AD733" s="76"/>
      <c r="AE733" s="76"/>
      <c r="AF733" s="76"/>
      <c r="AG733" s="76"/>
      <c r="AH733" s="76"/>
      <c r="AI733" s="76"/>
    </row>
    <row r="734" spans="1:35" ht="26.25" customHeight="1" x14ac:dyDescent="0.3">
      <c r="A734" s="15">
        <v>733</v>
      </c>
      <c r="B734" s="15" t="s">
        <v>2730</v>
      </c>
      <c r="C734" s="15" t="s">
        <v>3501</v>
      </c>
      <c r="D734" s="15" t="s">
        <v>3579</v>
      </c>
      <c r="E734" s="15" t="s">
        <v>3690</v>
      </c>
      <c r="F734" s="15"/>
      <c r="G734" s="15"/>
      <c r="H734" s="72" t="s">
        <v>7800</v>
      </c>
      <c r="I734" s="334">
        <v>329084</v>
      </c>
      <c r="J734" s="334">
        <v>1227029</v>
      </c>
      <c r="K734" s="15"/>
      <c r="L734" s="318" t="s">
        <v>459</v>
      </c>
      <c r="M734" s="15"/>
      <c r="N734" s="15"/>
      <c r="O734" s="15"/>
      <c r="P734" s="318" t="s">
        <v>3705</v>
      </c>
      <c r="Q734" s="318" t="s">
        <v>3686</v>
      </c>
      <c r="R734" s="89" t="s">
        <v>3276</v>
      </c>
      <c r="S734" s="15"/>
      <c r="T734" s="15"/>
      <c r="U734" s="15"/>
      <c r="V734" s="15"/>
      <c r="W734" s="15"/>
      <c r="X734" s="15"/>
      <c r="Y734" s="318" t="s">
        <v>2737</v>
      </c>
      <c r="Z734" s="15"/>
      <c r="AA734" s="318" t="s">
        <v>2776</v>
      </c>
      <c r="AB734" s="15"/>
      <c r="AC734" s="76"/>
      <c r="AD734" s="76"/>
      <c r="AE734" s="76"/>
      <c r="AF734" s="76"/>
      <c r="AG734" s="76"/>
      <c r="AH734" s="76"/>
      <c r="AI734" s="76"/>
    </row>
    <row r="735" spans="1:35" ht="26.25" customHeight="1" x14ac:dyDescent="0.3">
      <c r="A735" s="15">
        <v>734</v>
      </c>
      <c r="B735" s="15" t="s">
        <v>2730</v>
      </c>
      <c r="C735" s="15" t="s">
        <v>3501</v>
      </c>
      <c r="D735" s="15" t="s">
        <v>3579</v>
      </c>
      <c r="E735" s="15" t="s">
        <v>3690</v>
      </c>
      <c r="F735" s="15"/>
      <c r="G735" s="15"/>
      <c r="H735" s="72" t="s">
        <v>7801</v>
      </c>
      <c r="I735" s="334">
        <v>329353</v>
      </c>
      <c r="J735" s="334">
        <v>1227113</v>
      </c>
      <c r="K735" s="15"/>
      <c r="L735" s="318" t="s">
        <v>459</v>
      </c>
      <c r="M735" s="15"/>
      <c r="N735" s="15"/>
      <c r="O735" s="15"/>
      <c r="P735" s="318" t="s">
        <v>3706</v>
      </c>
      <c r="Q735" s="318" t="s">
        <v>2735</v>
      </c>
      <c r="R735" s="89" t="s">
        <v>3254</v>
      </c>
      <c r="S735" s="15"/>
      <c r="T735" s="15"/>
      <c r="U735" s="15"/>
      <c r="V735" s="15"/>
      <c r="W735" s="15"/>
      <c r="X735" s="15"/>
      <c r="Y735" s="318" t="s">
        <v>2737</v>
      </c>
      <c r="Z735" s="15"/>
      <c r="AA735" s="318" t="s">
        <v>2776</v>
      </c>
      <c r="AB735" s="15"/>
      <c r="AC735" s="76"/>
      <c r="AD735" s="76"/>
      <c r="AE735" s="76"/>
      <c r="AF735" s="76"/>
      <c r="AG735" s="76"/>
      <c r="AH735" s="76"/>
      <c r="AI735" s="76"/>
    </row>
    <row r="736" spans="1:35" ht="26.25" customHeight="1" x14ac:dyDescent="0.3">
      <c r="A736" s="15">
        <v>735</v>
      </c>
      <c r="B736" s="15" t="s">
        <v>2730</v>
      </c>
      <c r="C736" s="15" t="s">
        <v>3501</v>
      </c>
      <c r="D736" s="15" t="s">
        <v>3579</v>
      </c>
      <c r="E736" s="15" t="s">
        <v>3690</v>
      </c>
      <c r="F736" s="15"/>
      <c r="G736" s="15"/>
      <c r="H736" s="72" t="s">
        <v>7802</v>
      </c>
      <c r="I736" s="334">
        <v>328498</v>
      </c>
      <c r="J736" s="334">
        <v>1226749</v>
      </c>
      <c r="K736" s="15"/>
      <c r="L736" s="318" t="s">
        <v>459</v>
      </c>
      <c r="M736" s="15"/>
      <c r="N736" s="15"/>
      <c r="O736" s="15"/>
      <c r="P736" s="318" t="s">
        <v>3707</v>
      </c>
      <c r="Q736" s="318" t="s">
        <v>2735</v>
      </c>
      <c r="R736" s="89" t="s">
        <v>3254</v>
      </c>
      <c r="S736" s="15"/>
      <c r="T736" s="15"/>
      <c r="U736" s="15"/>
      <c r="V736" s="15"/>
      <c r="W736" s="15"/>
      <c r="X736" s="15"/>
      <c r="Y736" s="318" t="s">
        <v>2737</v>
      </c>
      <c r="Z736" s="15"/>
      <c r="AA736" s="318" t="s">
        <v>2776</v>
      </c>
      <c r="AB736" s="15"/>
      <c r="AC736" s="76"/>
      <c r="AD736" s="76"/>
      <c r="AE736" s="76"/>
      <c r="AF736" s="76"/>
      <c r="AG736" s="76"/>
      <c r="AH736" s="76"/>
      <c r="AI736" s="76"/>
    </row>
    <row r="737" spans="1:35" ht="26.25" customHeight="1" x14ac:dyDescent="0.3">
      <c r="A737" s="15">
        <v>736</v>
      </c>
      <c r="B737" s="15" t="s">
        <v>2730</v>
      </c>
      <c r="C737" s="15" t="s">
        <v>3501</v>
      </c>
      <c r="D737" s="15" t="s">
        <v>3579</v>
      </c>
      <c r="E737" s="15" t="s">
        <v>3690</v>
      </c>
      <c r="F737" s="15"/>
      <c r="G737" s="15"/>
      <c r="H737" s="72" t="s">
        <v>7803</v>
      </c>
      <c r="I737" s="334">
        <v>329223</v>
      </c>
      <c r="J737" s="334">
        <v>1227040</v>
      </c>
      <c r="K737" s="15"/>
      <c r="L737" s="318" t="s">
        <v>459</v>
      </c>
      <c r="M737" s="15"/>
      <c r="N737" s="15"/>
      <c r="O737" s="15"/>
      <c r="P737" s="318" t="s">
        <v>3708</v>
      </c>
      <c r="Q737" s="318" t="s">
        <v>3686</v>
      </c>
      <c r="R737" s="89" t="s">
        <v>3265</v>
      </c>
      <c r="S737" s="15"/>
      <c r="T737" s="15"/>
      <c r="U737" s="15"/>
      <c r="V737" s="15"/>
      <c r="W737" s="15"/>
      <c r="X737" s="15"/>
      <c r="Y737" s="318" t="s">
        <v>2737</v>
      </c>
      <c r="Z737" s="15"/>
      <c r="AA737" s="318" t="s">
        <v>2776</v>
      </c>
      <c r="AB737" s="15"/>
      <c r="AC737" s="76"/>
      <c r="AD737" s="76"/>
      <c r="AE737" s="76"/>
      <c r="AF737" s="76"/>
      <c r="AG737" s="76"/>
      <c r="AH737" s="76"/>
      <c r="AI737" s="76"/>
    </row>
    <row r="738" spans="1:35" ht="26.25" customHeight="1" x14ac:dyDescent="0.3">
      <c r="A738" s="15">
        <v>737</v>
      </c>
      <c r="B738" s="15" t="s">
        <v>2730</v>
      </c>
      <c r="C738" s="15" t="s">
        <v>3501</v>
      </c>
      <c r="D738" s="15" t="s">
        <v>3579</v>
      </c>
      <c r="E738" s="15" t="s">
        <v>3690</v>
      </c>
      <c r="F738" s="15"/>
      <c r="G738" s="15"/>
      <c r="H738" s="72" t="s">
        <v>7804</v>
      </c>
      <c r="I738" s="334">
        <v>329514</v>
      </c>
      <c r="J738" s="334">
        <v>1226654</v>
      </c>
      <c r="K738" s="15"/>
      <c r="L738" s="318" t="s">
        <v>459</v>
      </c>
      <c r="M738" s="15"/>
      <c r="N738" s="15"/>
      <c r="O738" s="15"/>
      <c r="P738" s="318" t="s">
        <v>3709</v>
      </c>
      <c r="Q738" s="318" t="s">
        <v>3686</v>
      </c>
      <c r="R738" s="89" t="s">
        <v>3259</v>
      </c>
      <c r="S738" s="15"/>
      <c r="T738" s="15"/>
      <c r="U738" s="15"/>
      <c r="V738" s="15"/>
      <c r="W738" s="15"/>
      <c r="X738" s="15"/>
      <c r="Y738" s="318" t="s">
        <v>2737</v>
      </c>
      <c r="Z738" s="15"/>
      <c r="AA738" s="318" t="s">
        <v>2776</v>
      </c>
      <c r="AB738" s="15"/>
      <c r="AC738" s="76"/>
      <c r="AD738" s="76"/>
      <c r="AE738" s="76"/>
      <c r="AF738" s="76"/>
      <c r="AG738" s="76"/>
      <c r="AH738" s="76"/>
      <c r="AI738" s="76"/>
    </row>
    <row r="739" spans="1:35" ht="26.25" customHeight="1" x14ac:dyDescent="0.3">
      <c r="A739" s="15">
        <v>738</v>
      </c>
      <c r="B739" s="15" t="s">
        <v>2730</v>
      </c>
      <c r="C739" s="15" t="s">
        <v>3501</v>
      </c>
      <c r="D739" s="15" t="s">
        <v>3579</v>
      </c>
      <c r="E739" s="15" t="s">
        <v>3710</v>
      </c>
      <c r="F739" s="15"/>
      <c r="G739" s="15"/>
      <c r="H739" s="72" t="s">
        <v>7805</v>
      </c>
      <c r="I739" s="335">
        <v>331671</v>
      </c>
      <c r="J739" s="335">
        <v>1225933</v>
      </c>
      <c r="K739" s="15"/>
      <c r="L739" s="317" t="s">
        <v>440</v>
      </c>
      <c r="M739" s="15"/>
      <c r="N739" s="15"/>
      <c r="O739" s="15"/>
      <c r="P739" s="317" t="s">
        <v>3711</v>
      </c>
      <c r="Q739" s="317" t="s">
        <v>2735</v>
      </c>
      <c r="R739" s="90" t="s">
        <v>3144</v>
      </c>
      <c r="S739" s="15"/>
      <c r="T739" s="15"/>
      <c r="U739" s="15"/>
      <c r="V739" s="15"/>
      <c r="W739" s="15"/>
      <c r="X739" s="15"/>
      <c r="Y739" s="317" t="s">
        <v>2740</v>
      </c>
      <c r="Z739" s="15"/>
      <c r="AA739" s="317" t="s">
        <v>2738</v>
      </c>
      <c r="AB739" s="15"/>
      <c r="AC739" s="76"/>
      <c r="AD739" s="76"/>
      <c r="AE739" s="76"/>
      <c r="AF739" s="76"/>
      <c r="AG739" s="76"/>
      <c r="AH739" s="76"/>
      <c r="AI739" s="76"/>
    </row>
    <row r="740" spans="1:35" ht="26.25" customHeight="1" x14ac:dyDescent="0.3">
      <c r="A740" s="15">
        <v>739</v>
      </c>
      <c r="B740" s="15" t="s">
        <v>2730</v>
      </c>
      <c r="C740" s="15" t="s">
        <v>3501</v>
      </c>
      <c r="D740" s="15" t="s">
        <v>3579</v>
      </c>
      <c r="E740" s="15" t="s">
        <v>3710</v>
      </c>
      <c r="F740" s="15"/>
      <c r="G740" s="15"/>
      <c r="H740" s="72" t="s">
        <v>7806</v>
      </c>
      <c r="I740" s="335">
        <v>331651</v>
      </c>
      <c r="J740" s="335">
        <v>1225883</v>
      </c>
      <c r="K740" s="15"/>
      <c r="L740" s="317" t="s">
        <v>2719</v>
      </c>
      <c r="M740" s="15"/>
      <c r="N740" s="15"/>
      <c r="O740" s="15"/>
      <c r="P740" s="317" t="s">
        <v>3712</v>
      </c>
      <c r="Q740" s="317" t="s">
        <v>3070</v>
      </c>
      <c r="R740" s="90" t="s">
        <v>3284</v>
      </c>
      <c r="S740" s="15"/>
      <c r="T740" s="15"/>
      <c r="U740" s="15"/>
      <c r="V740" s="15"/>
      <c r="W740" s="15"/>
      <c r="X740" s="15"/>
      <c r="Y740" s="317" t="s">
        <v>2740</v>
      </c>
      <c r="Z740" s="15"/>
      <c r="AA740" s="317" t="s">
        <v>3072</v>
      </c>
      <c r="AB740" s="15"/>
      <c r="AC740" s="76"/>
      <c r="AD740" s="76"/>
      <c r="AE740" s="76"/>
      <c r="AF740" s="76"/>
      <c r="AG740" s="76"/>
      <c r="AH740" s="76"/>
      <c r="AI740" s="76"/>
    </row>
    <row r="741" spans="1:35" ht="26.25" customHeight="1" x14ac:dyDescent="0.3">
      <c r="A741" s="15">
        <v>740</v>
      </c>
      <c r="B741" s="15" t="s">
        <v>2730</v>
      </c>
      <c r="C741" s="15" t="s">
        <v>3501</v>
      </c>
      <c r="D741" s="15" t="s">
        <v>3579</v>
      </c>
      <c r="E741" s="15" t="s">
        <v>3710</v>
      </c>
      <c r="F741" s="15"/>
      <c r="G741" s="15"/>
      <c r="H741" s="72" t="s">
        <v>7807</v>
      </c>
      <c r="I741" s="335">
        <v>331615</v>
      </c>
      <c r="J741" s="335">
        <v>1226001</v>
      </c>
      <c r="K741" s="15"/>
      <c r="L741" s="317" t="s">
        <v>2719</v>
      </c>
      <c r="M741" s="15"/>
      <c r="N741" s="15"/>
      <c r="O741" s="15"/>
      <c r="P741" s="317" t="s">
        <v>3713</v>
      </c>
      <c r="Q741" s="317" t="s">
        <v>3070</v>
      </c>
      <c r="R741" s="90" t="s">
        <v>3284</v>
      </c>
      <c r="S741" s="15"/>
      <c r="T741" s="15"/>
      <c r="U741" s="15"/>
      <c r="V741" s="15"/>
      <c r="W741" s="15"/>
      <c r="X741" s="15"/>
      <c r="Y741" s="317" t="s">
        <v>2740</v>
      </c>
      <c r="Z741" s="15"/>
      <c r="AA741" s="317" t="s">
        <v>3261</v>
      </c>
      <c r="AB741" s="15"/>
      <c r="AC741" s="76"/>
      <c r="AD741" s="76"/>
      <c r="AE741" s="76"/>
      <c r="AF741" s="76"/>
      <c r="AG741" s="76"/>
      <c r="AH741" s="76"/>
      <c r="AI741" s="76"/>
    </row>
    <row r="742" spans="1:35" ht="26.25" customHeight="1" x14ac:dyDescent="0.3">
      <c r="A742" s="15">
        <v>741</v>
      </c>
      <c r="B742" s="15" t="s">
        <v>2730</v>
      </c>
      <c r="C742" s="15" t="s">
        <v>3501</v>
      </c>
      <c r="D742" s="15" t="s">
        <v>3579</v>
      </c>
      <c r="E742" s="15" t="s">
        <v>3710</v>
      </c>
      <c r="F742" s="15"/>
      <c r="G742" s="15"/>
      <c r="H742" s="72" t="s">
        <v>7808</v>
      </c>
      <c r="I742" s="335">
        <v>331175</v>
      </c>
      <c r="J742" s="335">
        <v>1225594</v>
      </c>
      <c r="K742" s="15"/>
      <c r="L742" s="317" t="s">
        <v>2719</v>
      </c>
      <c r="M742" s="15"/>
      <c r="N742" s="15"/>
      <c r="O742" s="15"/>
      <c r="P742" s="317" t="s">
        <v>3714</v>
      </c>
      <c r="Q742" s="317" t="s">
        <v>3070</v>
      </c>
      <c r="R742" s="90" t="s">
        <v>3284</v>
      </c>
      <c r="S742" s="15"/>
      <c r="T742" s="15"/>
      <c r="U742" s="15"/>
      <c r="V742" s="15"/>
      <c r="W742" s="15"/>
      <c r="X742" s="15"/>
      <c r="Y742" s="317" t="s">
        <v>2740</v>
      </c>
      <c r="Z742" s="15"/>
      <c r="AA742" s="317" t="s">
        <v>3261</v>
      </c>
      <c r="AB742" s="15"/>
      <c r="AC742" s="76"/>
      <c r="AD742" s="76"/>
      <c r="AE742" s="76"/>
      <c r="AF742" s="76"/>
      <c r="AG742" s="76"/>
      <c r="AH742" s="76"/>
      <c r="AI742" s="76"/>
    </row>
    <row r="743" spans="1:35" ht="26.25" customHeight="1" x14ac:dyDescent="0.3">
      <c r="A743" s="15">
        <v>742</v>
      </c>
      <c r="B743" s="15" t="s">
        <v>2730</v>
      </c>
      <c r="C743" s="15" t="s">
        <v>3501</v>
      </c>
      <c r="D743" s="15" t="s">
        <v>3579</v>
      </c>
      <c r="E743" s="15" t="s">
        <v>3710</v>
      </c>
      <c r="F743" s="15"/>
      <c r="G743" s="15"/>
      <c r="H743" s="72" t="s">
        <v>7809</v>
      </c>
      <c r="I743" s="335">
        <v>331252</v>
      </c>
      <c r="J743" s="335">
        <v>1225968</v>
      </c>
      <c r="K743" s="15"/>
      <c r="L743" s="317" t="s">
        <v>2719</v>
      </c>
      <c r="M743" s="15"/>
      <c r="N743" s="15"/>
      <c r="O743" s="15"/>
      <c r="P743" s="317" t="s">
        <v>3715</v>
      </c>
      <c r="Q743" s="317" t="s">
        <v>3070</v>
      </c>
      <c r="R743" s="90" t="s">
        <v>3254</v>
      </c>
      <c r="S743" s="15"/>
      <c r="T743" s="15"/>
      <c r="U743" s="15"/>
      <c r="V743" s="15"/>
      <c r="W743" s="15"/>
      <c r="X743" s="15"/>
      <c r="Y743" s="317" t="s">
        <v>2740</v>
      </c>
      <c r="Z743" s="15"/>
      <c r="AA743" s="317" t="s">
        <v>3072</v>
      </c>
      <c r="AB743" s="15"/>
      <c r="AC743" s="76"/>
      <c r="AD743" s="76"/>
      <c r="AE743" s="76"/>
      <c r="AF743" s="76"/>
      <c r="AG743" s="76"/>
      <c r="AH743" s="76"/>
      <c r="AI743" s="76"/>
    </row>
    <row r="744" spans="1:35" ht="26.25" customHeight="1" x14ac:dyDescent="0.3">
      <c r="A744" s="15">
        <v>743</v>
      </c>
      <c r="B744" s="15" t="s">
        <v>2730</v>
      </c>
      <c r="C744" s="15" t="s">
        <v>3501</v>
      </c>
      <c r="D744" s="15" t="s">
        <v>3579</v>
      </c>
      <c r="E744" s="15" t="s">
        <v>3710</v>
      </c>
      <c r="F744" s="15"/>
      <c r="G744" s="15"/>
      <c r="H744" s="72" t="s">
        <v>7810</v>
      </c>
      <c r="I744" s="335">
        <v>330921</v>
      </c>
      <c r="J744" s="335">
        <v>1226182</v>
      </c>
      <c r="K744" s="15"/>
      <c r="L744" s="317" t="s">
        <v>2719</v>
      </c>
      <c r="M744" s="15"/>
      <c r="N744" s="15"/>
      <c r="O744" s="15"/>
      <c r="P744" s="317" t="s">
        <v>3716</v>
      </c>
      <c r="Q744" s="317" t="s">
        <v>3070</v>
      </c>
      <c r="R744" s="90" t="s">
        <v>3284</v>
      </c>
      <c r="S744" s="15"/>
      <c r="T744" s="15"/>
      <c r="U744" s="15"/>
      <c r="V744" s="15"/>
      <c r="W744" s="15"/>
      <c r="X744" s="15"/>
      <c r="Y744" s="317" t="s">
        <v>2740</v>
      </c>
      <c r="Z744" s="15"/>
      <c r="AA744" s="317" t="s">
        <v>3072</v>
      </c>
      <c r="AB744" s="15"/>
      <c r="AC744" s="76"/>
      <c r="AD744" s="76"/>
      <c r="AE744" s="76"/>
      <c r="AF744" s="76"/>
      <c r="AG744" s="76"/>
      <c r="AH744" s="76"/>
      <c r="AI744" s="76"/>
    </row>
    <row r="745" spans="1:35" ht="26.25" customHeight="1" x14ac:dyDescent="0.3">
      <c r="A745" s="15">
        <v>744</v>
      </c>
      <c r="B745" s="15" t="s">
        <v>2730</v>
      </c>
      <c r="C745" s="15" t="s">
        <v>3501</v>
      </c>
      <c r="D745" s="15" t="s">
        <v>3579</v>
      </c>
      <c r="E745" s="15" t="s">
        <v>3710</v>
      </c>
      <c r="F745" s="15"/>
      <c r="G745" s="15"/>
      <c r="H745" s="72" t="s">
        <v>7811</v>
      </c>
      <c r="I745" s="335">
        <v>331350</v>
      </c>
      <c r="J745" s="335">
        <v>1225985</v>
      </c>
      <c r="K745" s="15"/>
      <c r="L745" s="317" t="s">
        <v>2761</v>
      </c>
      <c r="M745" s="15"/>
      <c r="N745" s="15"/>
      <c r="O745" s="15"/>
      <c r="P745" s="317" t="s">
        <v>3717</v>
      </c>
      <c r="Q745" s="317" t="s">
        <v>2735</v>
      </c>
      <c r="R745" s="90" t="s">
        <v>2736</v>
      </c>
      <c r="S745" s="15"/>
      <c r="T745" s="15"/>
      <c r="U745" s="15"/>
      <c r="V745" s="15"/>
      <c r="W745" s="15"/>
      <c r="X745" s="15"/>
      <c r="Y745" s="317" t="s">
        <v>2740</v>
      </c>
      <c r="Z745" s="15"/>
      <c r="AA745" s="317" t="s">
        <v>2754</v>
      </c>
      <c r="AB745" s="15"/>
      <c r="AC745" s="76"/>
      <c r="AD745" s="76"/>
      <c r="AE745" s="76"/>
      <c r="AF745" s="76"/>
      <c r="AG745" s="76"/>
      <c r="AH745" s="76"/>
      <c r="AI745" s="76"/>
    </row>
    <row r="746" spans="1:35" ht="26.25" customHeight="1" x14ac:dyDescent="0.3">
      <c r="A746" s="15">
        <v>745</v>
      </c>
      <c r="B746" s="15" t="s">
        <v>2730</v>
      </c>
      <c r="C746" s="15" t="s">
        <v>3501</v>
      </c>
      <c r="D746" s="15" t="s">
        <v>3579</v>
      </c>
      <c r="E746" s="15" t="s">
        <v>3710</v>
      </c>
      <c r="F746" s="15"/>
      <c r="G746" s="15"/>
      <c r="H746" s="72" t="s">
        <v>7812</v>
      </c>
      <c r="I746" s="335">
        <v>331381</v>
      </c>
      <c r="J746" s="335">
        <v>1225925</v>
      </c>
      <c r="K746" s="15"/>
      <c r="L746" s="317" t="s">
        <v>440</v>
      </c>
      <c r="M746" s="15"/>
      <c r="N746" s="15"/>
      <c r="O746" s="15"/>
      <c r="P746" s="317" t="s">
        <v>3718</v>
      </c>
      <c r="Q746" s="317" t="s">
        <v>2735</v>
      </c>
      <c r="R746" s="90" t="s">
        <v>3254</v>
      </c>
      <c r="S746" s="15"/>
      <c r="T746" s="15"/>
      <c r="U746" s="15"/>
      <c r="V746" s="15"/>
      <c r="W746" s="15"/>
      <c r="X746" s="15"/>
      <c r="Y746" s="317" t="s">
        <v>2740</v>
      </c>
      <c r="Z746" s="15"/>
      <c r="AA746" s="317" t="s">
        <v>2738</v>
      </c>
      <c r="AB746" s="15"/>
      <c r="AC746" s="76"/>
      <c r="AD746" s="76"/>
      <c r="AE746" s="76"/>
      <c r="AF746" s="76"/>
      <c r="AG746" s="76"/>
      <c r="AH746" s="76"/>
      <c r="AI746" s="76"/>
    </row>
    <row r="747" spans="1:35" ht="26.25" customHeight="1" x14ac:dyDescent="0.3">
      <c r="A747" s="15">
        <v>746</v>
      </c>
      <c r="B747" s="15" t="s">
        <v>2730</v>
      </c>
      <c r="C747" s="15" t="s">
        <v>3501</v>
      </c>
      <c r="D747" s="15" t="s">
        <v>3579</v>
      </c>
      <c r="E747" s="15" t="s">
        <v>3710</v>
      </c>
      <c r="F747" s="15"/>
      <c r="G747" s="15"/>
      <c r="H747" s="72" t="s">
        <v>7813</v>
      </c>
      <c r="I747" s="335">
        <v>331457</v>
      </c>
      <c r="J747" s="335">
        <v>1225971</v>
      </c>
      <c r="K747" s="15"/>
      <c r="L747" s="317" t="s">
        <v>440</v>
      </c>
      <c r="M747" s="15"/>
      <c r="N747" s="15"/>
      <c r="O747" s="15"/>
      <c r="P747" s="317" t="s">
        <v>3719</v>
      </c>
      <c r="Q747" s="317" t="s">
        <v>2735</v>
      </c>
      <c r="R747" s="90" t="s">
        <v>3254</v>
      </c>
      <c r="S747" s="15"/>
      <c r="T747" s="15"/>
      <c r="U747" s="15"/>
      <c r="V747" s="15"/>
      <c r="W747" s="15"/>
      <c r="X747" s="15"/>
      <c r="Y747" s="317" t="s">
        <v>2740</v>
      </c>
      <c r="Z747" s="15"/>
      <c r="AA747" s="317" t="s">
        <v>2738</v>
      </c>
      <c r="AB747" s="15"/>
      <c r="AC747" s="76"/>
      <c r="AD747" s="76"/>
      <c r="AE747" s="76"/>
      <c r="AF747" s="76"/>
      <c r="AG747" s="76"/>
      <c r="AH747" s="76"/>
      <c r="AI747" s="76"/>
    </row>
    <row r="748" spans="1:35" ht="26.25" customHeight="1" x14ac:dyDescent="0.3">
      <c r="A748" s="15">
        <v>747</v>
      </c>
      <c r="B748" s="15" t="s">
        <v>2730</v>
      </c>
      <c r="C748" s="15" t="s">
        <v>3501</v>
      </c>
      <c r="D748" s="15" t="s">
        <v>3579</v>
      </c>
      <c r="E748" s="15" t="s">
        <v>3710</v>
      </c>
      <c r="F748" s="15"/>
      <c r="G748" s="15"/>
      <c r="H748" s="72" t="s">
        <v>7814</v>
      </c>
      <c r="I748" s="335">
        <v>331478</v>
      </c>
      <c r="J748" s="335">
        <v>1226037</v>
      </c>
      <c r="K748" s="15"/>
      <c r="L748" s="317" t="s">
        <v>440</v>
      </c>
      <c r="M748" s="15"/>
      <c r="N748" s="15"/>
      <c r="O748" s="15"/>
      <c r="P748" s="317" t="s">
        <v>3720</v>
      </c>
      <c r="Q748" s="317" t="s">
        <v>2735</v>
      </c>
      <c r="R748" s="90" t="s">
        <v>3256</v>
      </c>
      <c r="S748" s="15"/>
      <c r="T748" s="15"/>
      <c r="U748" s="15"/>
      <c r="V748" s="15"/>
      <c r="W748" s="15"/>
      <c r="X748" s="15"/>
      <c r="Y748" s="317" t="s">
        <v>2740</v>
      </c>
      <c r="Z748" s="15"/>
      <c r="AA748" s="317" t="s">
        <v>2738</v>
      </c>
      <c r="AB748" s="15"/>
      <c r="AC748" s="76"/>
      <c r="AD748" s="76"/>
      <c r="AE748" s="76"/>
      <c r="AF748" s="76"/>
      <c r="AG748" s="76"/>
      <c r="AH748" s="76"/>
      <c r="AI748" s="76"/>
    </row>
    <row r="749" spans="1:35" ht="26.25" customHeight="1" x14ac:dyDescent="0.3">
      <c r="A749" s="15">
        <v>748</v>
      </c>
      <c r="B749" s="15" t="s">
        <v>2730</v>
      </c>
      <c r="C749" s="15" t="s">
        <v>3501</v>
      </c>
      <c r="D749" s="15" t="s">
        <v>3579</v>
      </c>
      <c r="E749" s="15" t="s">
        <v>3710</v>
      </c>
      <c r="F749" s="15"/>
      <c r="G749" s="15"/>
      <c r="H749" s="72" t="s">
        <v>7815</v>
      </c>
      <c r="I749" s="335">
        <v>331466</v>
      </c>
      <c r="J749" s="335">
        <v>1226033</v>
      </c>
      <c r="K749" s="15"/>
      <c r="L749" s="317" t="s">
        <v>440</v>
      </c>
      <c r="M749" s="15"/>
      <c r="N749" s="15"/>
      <c r="O749" s="15"/>
      <c r="P749" s="317" t="s">
        <v>3721</v>
      </c>
      <c r="Q749" s="317" t="s">
        <v>2735</v>
      </c>
      <c r="R749" s="90" t="s">
        <v>3256</v>
      </c>
      <c r="S749" s="15"/>
      <c r="T749" s="15"/>
      <c r="U749" s="15"/>
      <c r="V749" s="15"/>
      <c r="W749" s="15"/>
      <c r="X749" s="15"/>
      <c r="Y749" s="317" t="s">
        <v>2740</v>
      </c>
      <c r="Z749" s="15"/>
      <c r="AA749" s="317" t="s">
        <v>2738</v>
      </c>
      <c r="AB749" s="15"/>
      <c r="AC749" s="76"/>
      <c r="AD749" s="76"/>
      <c r="AE749" s="76"/>
      <c r="AF749" s="76"/>
      <c r="AG749" s="76"/>
      <c r="AH749" s="76"/>
      <c r="AI749" s="76"/>
    </row>
    <row r="750" spans="1:35" ht="26.25" customHeight="1" x14ac:dyDescent="0.3">
      <c r="A750" s="15">
        <v>749</v>
      </c>
      <c r="B750" s="15" t="s">
        <v>2730</v>
      </c>
      <c r="C750" s="15" t="s">
        <v>3501</v>
      </c>
      <c r="D750" s="15" t="s">
        <v>3579</v>
      </c>
      <c r="E750" s="15" t="s">
        <v>3710</v>
      </c>
      <c r="F750" s="15"/>
      <c r="G750" s="15"/>
      <c r="H750" s="72" t="s">
        <v>7816</v>
      </c>
      <c r="I750" s="335">
        <v>330727</v>
      </c>
      <c r="J750" s="335">
        <v>1226245</v>
      </c>
      <c r="K750" s="15"/>
      <c r="L750" s="317" t="s">
        <v>459</v>
      </c>
      <c r="M750" s="15"/>
      <c r="N750" s="15"/>
      <c r="O750" s="15"/>
      <c r="P750" s="317" t="s">
        <v>3722</v>
      </c>
      <c r="Q750" s="317" t="s">
        <v>3686</v>
      </c>
      <c r="R750" s="90" t="s">
        <v>3276</v>
      </c>
      <c r="S750" s="15"/>
      <c r="T750" s="15"/>
      <c r="U750" s="15"/>
      <c r="V750" s="15"/>
      <c r="W750" s="15"/>
      <c r="X750" s="15"/>
      <c r="Y750" s="317" t="s">
        <v>2740</v>
      </c>
      <c r="Z750" s="15"/>
      <c r="AA750" s="317" t="s">
        <v>2776</v>
      </c>
      <c r="AB750" s="15"/>
      <c r="AC750" s="76"/>
      <c r="AD750" s="76"/>
      <c r="AE750" s="76"/>
      <c r="AF750" s="76"/>
      <c r="AG750" s="76"/>
      <c r="AH750" s="76"/>
      <c r="AI750" s="76"/>
    </row>
    <row r="751" spans="1:35" ht="26.25" customHeight="1" x14ac:dyDescent="0.3">
      <c r="A751" s="15">
        <v>750</v>
      </c>
      <c r="B751" s="15" t="s">
        <v>2730</v>
      </c>
      <c r="C751" s="15" t="s">
        <v>3501</v>
      </c>
      <c r="D751" s="15" t="s">
        <v>3579</v>
      </c>
      <c r="E751" s="15" t="s">
        <v>3710</v>
      </c>
      <c r="F751" s="15"/>
      <c r="G751" s="15"/>
      <c r="H751" s="72" t="s">
        <v>7817</v>
      </c>
      <c r="I751" s="335">
        <v>330547</v>
      </c>
      <c r="J751" s="335">
        <v>1226045</v>
      </c>
      <c r="K751" s="15"/>
      <c r="L751" s="317" t="s">
        <v>459</v>
      </c>
      <c r="M751" s="15"/>
      <c r="N751" s="15"/>
      <c r="O751" s="15"/>
      <c r="P751" s="317" t="s">
        <v>3723</v>
      </c>
      <c r="Q751" s="317" t="s">
        <v>3686</v>
      </c>
      <c r="R751" s="90" t="s">
        <v>3265</v>
      </c>
      <c r="S751" s="15"/>
      <c r="T751" s="15"/>
      <c r="U751" s="15"/>
      <c r="V751" s="15"/>
      <c r="W751" s="15"/>
      <c r="X751" s="15"/>
      <c r="Y751" s="317" t="s">
        <v>2740</v>
      </c>
      <c r="Z751" s="15"/>
      <c r="AA751" s="317" t="s">
        <v>2776</v>
      </c>
      <c r="AB751" s="15"/>
      <c r="AC751" s="76"/>
      <c r="AD751" s="76"/>
      <c r="AE751" s="76"/>
      <c r="AF751" s="76"/>
      <c r="AG751" s="76"/>
      <c r="AH751" s="76"/>
      <c r="AI751" s="76"/>
    </row>
    <row r="752" spans="1:35" ht="26.25" customHeight="1" x14ac:dyDescent="0.3">
      <c r="A752" s="15">
        <v>751</v>
      </c>
      <c r="B752" s="15" t="s">
        <v>2730</v>
      </c>
      <c r="C752" s="15" t="s">
        <v>3501</v>
      </c>
      <c r="D752" s="15" t="s">
        <v>3579</v>
      </c>
      <c r="E752" s="15" t="s">
        <v>3710</v>
      </c>
      <c r="F752" s="15"/>
      <c r="G752" s="15"/>
      <c r="H752" s="72" t="s">
        <v>7818</v>
      </c>
      <c r="I752" s="335">
        <v>330933</v>
      </c>
      <c r="J752" s="335">
        <v>1226083</v>
      </c>
      <c r="K752" s="15"/>
      <c r="L752" s="317" t="s">
        <v>459</v>
      </c>
      <c r="M752" s="15"/>
      <c r="N752" s="15"/>
      <c r="O752" s="15"/>
      <c r="P752" s="317" t="s">
        <v>3724</v>
      </c>
      <c r="Q752" s="317" t="s">
        <v>3686</v>
      </c>
      <c r="R752" s="90" t="s">
        <v>3259</v>
      </c>
      <c r="S752" s="15"/>
      <c r="T752" s="15"/>
      <c r="U752" s="15"/>
      <c r="V752" s="15"/>
      <c r="W752" s="15"/>
      <c r="X752" s="15"/>
      <c r="Y752" s="317" t="s">
        <v>2740</v>
      </c>
      <c r="Z752" s="15"/>
      <c r="AA752" s="317" t="s">
        <v>2776</v>
      </c>
      <c r="AB752" s="15"/>
      <c r="AC752" s="76"/>
      <c r="AD752" s="76"/>
      <c r="AE752" s="76"/>
      <c r="AF752" s="76"/>
      <c r="AG752" s="76"/>
      <c r="AH752" s="76"/>
      <c r="AI752" s="76"/>
    </row>
    <row r="753" spans="1:35" ht="26.25" customHeight="1" x14ac:dyDescent="0.3">
      <c r="A753" s="15">
        <v>752</v>
      </c>
      <c r="B753" s="15" t="s">
        <v>2730</v>
      </c>
      <c r="C753" s="15" t="s">
        <v>3501</v>
      </c>
      <c r="D753" s="15" t="s">
        <v>3579</v>
      </c>
      <c r="E753" s="15" t="s">
        <v>3710</v>
      </c>
      <c r="F753" s="15"/>
      <c r="G753" s="15"/>
      <c r="H753" s="72" t="s">
        <v>7819</v>
      </c>
      <c r="I753" s="335">
        <v>331267</v>
      </c>
      <c r="J753" s="335">
        <v>1225899</v>
      </c>
      <c r="K753" s="15"/>
      <c r="L753" s="317" t="s">
        <v>459</v>
      </c>
      <c r="M753" s="15"/>
      <c r="N753" s="15"/>
      <c r="O753" s="15"/>
      <c r="P753" s="317" t="s">
        <v>3725</v>
      </c>
      <c r="Q753" s="317" t="s">
        <v>3686</v>
      </c>
      <c r="R753" s="90" t="s">
        <v>3268</v>
      </c>
      <c r="S753" s="15"/>
      <c r="T753" s="15"/>
      <c r="U753" s="15"/>
      <c r="V753" s="15"/>
      <c r="W753" s="15"/>
      <c r="X753" s="15"/>
      <c r="Y753" s="317" t="s">
        <v>2740</v>
      </c>
      <c r="Z753" s="15"/>
      <c r="AA753" s="317" t="s">
        <v>2776</v>
      </c>
      <c r="AB753" s="15"/>
      <c r="AC753" s="76"/>
      <c r="AD753" s="76"/>
      <c r="AE753" s="76"/>
      <c r="AF753" s="76"/>
      <c r="AG753" s="76"/>
      <c r="AH753" s="76"/>
      <c r="AI753" s="76"/>
    </row>
    <row r="754" spans="1:35" ht="26.25" customHeight="1" x14ac:dyDescent="0.3">
      <c r="A754" s="15">
        <v>753</v>
      </c>
      <c r="B754" s="15" t="s">
        <v>2730</v>
      </c>
      <c r="C754" s="15" t="s">
        <v>3501</v>
      </c>
      <c r="D754" s="15" t="s">
        <v>3579</v>
      </c>
      <c r="E754" s="15" t="s">
        <v>3710</v>
      </c>
      <c r="F754" s="15"/>
      <c r="G754" s="15"/>
      <c r="H754" s="72" t="s">
        <v>7820</v>
      </c>
      <c r="I754" s="335">
        <v>331567</v>
      </c>
      <c r="J754" s="335">
        <v>1226055</v>
      </c>
      <c r="K754" s="15"/>
      <c r="L754" s="317" t="s">
        <v>459</v>
      </c>
      <c r="M754" s="15"/>
      <c r="N754" s="15"/>
      <c r="O754" s="15"/>
      <c r="P754" s="317" t="s">
        <v>3719</v>
      </c>
      <c r="Q754" s="317" t="s">
        <v>3686</v>
      </c>
      <c r="R754" s="90" t="s">
        <v>3259</v>
      </c>
      <c r="S754" s="15"/>
      <c r="T754" s="15"/>
      <c r="U754" s="15"/>
      <c r="V754" s="15"/>
      <c r="W754" s="15"/>
      <c r="X754" s="15"/>
      <c r="Y754" s="317" t="s">
        <v>2740</v>
      </c>
      <c r="Z754" s="15"/>
      <c r="AA754" s="317" t="s">
        <v>2776</v>
      </c>
      <c r="AB754" s="15"/>
      <c r="AC754" s="76"/>
      <c r="AD754" s="76"/>
      <c r="AE754" s="76"/>
      <c r="AF754" s="76"/>
      <c r="AG754" s="76"/>
      <c r="AH754" s="76"/>
      <c r="AI754" s="76"/>
    </row>
    <row r="755" spans="1:35" ht="26.25" customHeight="1" x14ac:dyDescent="0.3">
      <c r="A755" s="15">
        <v>754</v>
      </c>
      <c r="B755" s="15" t="s">
        <v>2730</v>
      </c>
      <c r="C755" s="15" t="s">
        <v>3501</v>
      </c>
      <c r="D755" s="15" t="s">
        <v>3579</v>
      </c>
      <c r="E755" s="15" t="s">
        <v>3710</v>
      </c>
      <c r="F755" s="15"/>
      <c r="G755" s="15"/>
      <c r="H755" s="72" t="s">
        <v>7821</v>
      </c>
      <c r="I755" s="335">
        <v>331224</v>
      </c>
      <c r="J755" s="335">
        <v>1226125</v>
      </c>
      <c r="K755" s="15"/>
      <c r="L755" s="317" t="s">
        <v>459</v>
      </c>
      <c r="M755" s="15"/>
      <c r="N755" s="15"/>
      <c r="O755" s="15"/>
      <c r="P755" s="317" t="s">
        <v>3726</v>
      </c>
      <c r="Q755" s="317" t="s">
        <v>3686</v>
      </c>
      <c r="R755" s="90" t="s">
        <v>3268</v>
      </c>
      <c r="S755" s="15"/>
      <c r="T755" s="15"/>
      <c r="U755" s="15"/>
      <c r="V755" s="15"/>
      <c r="W755" s="15"/>
      <c r="X755" s="15"/>
      <c r="Y755" s="317" t="s">
        <v>2740</v>
      </c>
      <c r="Z755" s="15"/>
      <c r="AA755" s="317" t="s">
        <v>2776</v>
      </c>
      <c r="AB755" s="15"/>
      <c r="AC755" s="76"/>
      <c r="AD755" s="76"/>
      <c r="AE755" s="76"/>
      <c r="AF755" s="76"/>
      <c r="AG755" s="76"/>
      <c r="AH755" s="76"/>
      <c r="AI755" s="76"/>
    </row>
    <row r="756" spans="1:35" ht="26.25" customHeight="1" x14ac:dyDescent="0.3">
      <c r="A756" s="15">
        <v>755</v>
      </c>
      <c r="B756" s="15" t="s">
        <v>2730</v>
      </c>
      <c r="C756" s="15" t="s">
        <v>3501</v>
      </c>
      <c r="D756" s="15" t="s">
        <v>3579</v>
      </c>
      <c r="E756" s="15" t="s">
        <v>3710</v>
      </c>
      <c r="F756" s="15"/>
      <c r="G756" s="15"/>
      <c r="H756" s="72" t="s">
        <v>7822</v>
      </c>
      <c r="I756" s="335">
        <v>331562</v>
      </c>
      <c r="J756" s="335">
        <v>1225926</v>
      </c>
      <c r="K756" s="15"/>
      <c r="L756" s="317" t="s">
        <v>459</v>
      </c>
      <c r="M756" s="15"/>
      <c r="N756" s="15"/>
      <c r="O756" s="15"/>
      <c r="P756" s="317" t="s">
        <v>3727</v>
      </c>
      <c r="Q756" s="317" t="s">
        <v>3686</v>
      </c>
      <c r="R756" s="90" t="s">
        <v>3276</v>
      </c>
      <c r="S756" s="15"/>
      <c r="T756" s="15"/>
      <c r="U756" s="15"/>
      <c r="V756" s="15"/>
      <c r="W756" s="15"/>
      <c r="X756" s="15"/>
      <c r="Y756" s="317" t="s">
        <v>2740</v>
      </c>
      <c r="Z756" s="15"/>
      <c r="AA756" s="317" t="s">
        <v>2776</v>
      </c>
      <c r="AB756" s="15"/>
      <c r="AC756" s="76"/>
      <c r="AD756" s="76"/>
      <c r="AE756" s="76"/>
      <c r="AF756" s="76"/>
      <c r="AG756" s="76"/>
      <c r="AH756" s="76"/>
      <c r="AI756" s="76"/>
    </row>
    <row r="757" spans="1:35" ht="26.25" customHeight="1" x14ac:dyDescent="0.3">
      <c r="A757" s="15">
        <v>756</v>
      </c>
      <c r="B757" s="15" t="s">
        <v>2730</v>
      </c>
      <c r="C757" s="15" t="s">
        <v>3501</v>
      </c>
      <c r="D757" s="15" t="s">
        <v>3579</v>
      </c>
      <c r="E757" s="15" t="s">
        <v>3710</v>
      </c>
      <c r="F757" s="15"/>
      <c r="G757" s="15"/>
      <c r="H757" s="72" t="s">
        <v>7823</v>
      </c>
      <c r="I757" s="335">
        <v>331744</v>
      </c>
      <c r="J757" s="335">
        <v>1225819</v>
      </c>
      <c r="K757" s="15"/>
      <c r="L757" s="317" t="s">
        <v>459</v>
      </c>
      <c r="M757" s="15"/>
      <c r="N757" s="15"/>
      <c r="O757" s="15"/>
      <c r="P757" s="317" t="s">
        <v>3728</v>
      </c>
      <c r="Q757" s="317" t="s">
        <v>3686</v>
      </c>
      <c r="R757" s="90" t="s">
        <v>3259</v>
      </c>
      <c r="S757" s="15"/>
      <c r="T757" s="15"/>
      <c r="U757" s="15"/>
      <c r="V757" s="15"/>
      <c r="W757" s="15"/>
      <c r="X757" s="15"/>
      <c r="Y757" s="317" t="s">
        <v>2740</v>
      </c>
      <c r="Z757" s="15"/>
      <c r="AA757" s="317" t="s">
        <v>2776</v>
      </c>
      <c r="AB757" s="15"/>
      <c r="AC757" s="76"/>
      <c r="AD757" s="76"/>
      <c r="AE757" s="76"/>
      <c r="AF757" s="76"/>
      <c r="AG757" s="76"/>
      <c r="AH757" s="76"/>
      <c r="AI757" s="76"/>
    </row>
    <row r="758" spans="1:35" ht="26.25" customHeight="1" x14ac:dyDescent="0.3">
      <c r="A758" s="15">
        <v>757</v>
      </c>
      <c r="B758" s="15" t="s">
        <v>2730</v>
      </c>
      <c r="C758" s="15" t="s">
        <v>3501</v>
      </c>
      <c r="D758" s="15" t="s">
        <v>3579</v>
      </c>
      <c r="E758" s="15" t="s">
        <v>3710</v>
      </c>
      <c r="F758" s="15"/>
      <c r="G758" s="15"/>
      <c r="H758" s="72" t="s">
        <v>7824</v>
      </c>
      <c r="I758" s="335">
        <v>331454</v>
      </c>
      <c r="J758" s="335">
        <v>1226005</v>
      </c>
      <c r="K758" s="15"/>
      <c r="L758" s="317" t="s">
        <v>459</v>
      </c>
      <c r="M758" s="15"/>
      <c r="N758" s="15"/>
      <c r="O758" s="15"/>
      <c r="P758" s="317" t="s">
        <v>3729</v>
      </c>
      <c r="Q758" s="317" t="s">
        <v>3686</v>
      </c>
      <c r="R758" s="90" t="s">
        <v>3268</v>
      </c>
      <c r="S758" s="15"/>
      <c r="T758" s="15"/>
      <c r="U758" s="15"/>
      <c r="V758" s="15"/>
      <c r="W758" s="15"/>
      <c r="X758" s="15"/>
      <c r="Y758" s="317" t="s">
        <v>2740</v>
      </c>
      <c r="Z758" s="15"/>
      <c r="AA758" s="317" t="s">
        <v>2776</v>
      </c>
      <c r="AB758" s="15"/>
      <c r="AC758" s="76"/>
      <c r="AD758" s="76"/>
      <c r="AE758" s="76"/>
      <c r="AF758" s="76"/>
      <c r="AG758" s="76"/>
      <c r="AH758" s="76"/>
      <c r="AI758" s="76"/>
    </row>
    <row r="759" spans="1:35" ht="26.25" customHeight="1" x14ac:dyDescent="0.3">
      <c r="A759" s="15">
        <v>758</v>
      </c>
      <c r="B759" s="15" t="s">
        <v>2730</v>
      </c>
      <c r="C759" s="15" t="s">
        <v>3501</v>
      </c>
      <c r="D759" s="15" t="s">
        <v>3579</v>
      </c>
      <c r="E759" s="15" t="s">
        <v>3710</v>
      </c>
      <c r="F759" s="15"/>
      <c r="G759" s="15"/>
      <c r="H759" s="72" t="s">
        <v>7825</v>
      </c>
      <c r="I759" s="335">
        <v>331206</v>
      </c>
      <c r="J759" s="335">
        <v>1225921</v>
      </c>
      <c r="K759" s="15"/>
      <c r="L759" s="317" t="s">
        <v>459</v>
      </c>
      <c r="M759" s="15"/>
      <c r="N759" s="15"/>
      <c r="O759" s="15"/>
      <c r="P759" s="317" t="s">
        <v>3730</v>
      </c>
      <c r="Q759" s="317" t="s">
        <v>3686</v>
      </c>
      <c r="R759" s="90" t="s">
        <v>3276</v>
      </c>
      <c r="S759" s="15"/>
      <c r="T759" s="15"/>
      <c r="U759" s="15"/>
      <c r="V759" s="15"/>
      <c r="W759" s="15"/>
      <c r="X759" s="15"/>
      <c r="Y759" s="317" t="s">
        <v>2740</v>
      </c>
      <c r="Z759" s="15"/>
      <c r="AA759" s="317" t="s">
        <v>2776</v>
      </c>
      <c r="AB759" s="15"/>
      <c r="AC759" s="76"/>
      <c r="AD759" s="76"/>
      <c r="AE759" s="76"/>
      <c r="AF759" s="76"/>
      <c r="AG759" s="76"/>
      <c r="AH759" s="76"/>
      <c r="AI759" s="76"/>
    </row>
    <row r="760" spans="1:35" ht="26.25" customHeight="1" x14ac:dyDescent="0.3">
      <c r="A760" s="15">
        <v>759</v>
      </c>
      <c r="B760" s="15" t="s">
        <v>2730</v>
      </c>
      <c r="C760" s="15" t="s">
        <v>3501</v>
      </c>
      <c r="D760" s="15" t="s">
        <v>3579</v>
      </c>
      <c r="E760" s="15" t="s">
        <v>3710</v>
      </c>
      <c r="F760" s="15"/>
      <c r="G760" s="15"/>
      <c r="H760" s="72" t="s">
        <v>7826</v>
      </c>
      <c r="I760" s="335">
        <v>330996</v>
      </c>
      <c r="J760" s="335">
        <v>1221454</v>
      </c>
      <c r="K760" s="15"/>
      <c r="L760" s="317" t="s">
        <v>459</v>
      </c>
      <c r="M760" s="15"/>
      <c r="N760" s="15"/>
      <c r="O760" s="15"/>
      <c r="P760" s="317" t="s">
        <v>3717</v>
      </c>
      <c r="Q760" s="317" t="s">
        <v>3686</v>
      </c>
      <c r="R760" s="90" t="s">
        <v>2812</v>
      </c>
      <c r="S760" s="15"/>
      <c r="T760" s="15"/>
      <c r="U760" s="15"/>
      <c r="V760" s="15"/>
      <c r="W760" s="15"/>
      <c r="X760" s="15"/>
      <c r="Y760" s="317" t="s">
        <v>2740</v>
      </c>
      <c r="Z760" s="15"/>
      <c r="AA760" s="317" t="s">
        <v>2776</v>
      </c>
      <c r="AB760" s="15"/>
      <c r="AC760" s="76"/>
      <c r="AD760" s="76"/>
      <c r="AE760" s="76"/>
      <c r="AF760" s="76"/>
      <c r="AG760" s="76"/>
      <c r="AH760" s="76"/>
      <c r="AI760" s="76"/>
    </row>
    <row r="761" spans="1:35" ht="26.25" customHeight="1" x14ac:dyDescent="0.3">
      <c r="A761" s="15">
        <v>760</v>
      </c>
      <c r="B761" s="15" t="s">
        <v>2730</v>
      </c>
      <c r="C761" s="15" t="s">
        <v>3501</v>
      </c>
      <c r="D761" s="15" t="s">
        <v>3579</v>
      </c>
      <c r="E761" s="15" t="s">
        <v>903</v>
      </c>
      <c r="F761" s="15"/>
      <c r="G761" s="15"/>
      <c r="H761" s="72" t="s">
        <v>7827</v>
      </c>
      <c r="I761" s="335">
        <v>332476</v>
      </c>
      <c r="J761" s="335">
        <v>1227403</v>
      </c>
      <c r="K761" s="15"/>
      <c r="L761" s="317" t="s">
        <v>2719</v>
      </c>
      <c r="M761" s="15"/>
      <c r="N761" s="15"/>
      <c r="O761" s="15"/>
      <c r="P761" s="317" t="s">
        <v>3731</v>
      </c>
      <c r="Q761" s="317" t="s">
        <v>3070</v>
      </c>
      <c r="R761" s="90" t="s">
        <v>3284</v>
      </c>
      <c r="S761" s="15"/>
      <c r="T761" s="15"/>
      <c r="U761" s="15"/>
      <c r="V761" s="15"/>
      <c r="W761" s="15"/>
      <c r="X761" s="15"/>
      <c r="Y761" s="317" t="s">
        <v>2740</v>
      </c>
      <c r="Z761" s="15"/>
      <c r="AA761" s="317" t="s">
        <v>3261</v>
      </c>
      <c r="AB761" s="15"/>
      <c r="AC761" s="76"/>
      <c r="AD761" s="76"/>
      <c r="AE761" s="76"/>
      <c r="AF761" s="76"/>
      <c r="AG761" s="76"/>
      <c r="AH761" s="76"/>
      <c r="AI761" s="76"/>
    </row>
    <row r="762" spans="1:35" ht="26.25" customHeight="1" x14ac:dyDescent="0.3">
      <c r="A762" s="15">
        <v>761</v>
      </c>
      <c r="B762" s="15" t="s">
        <v>2730</v>
      </c>
      <c r="C762" s="15" t="s">
        <v>3501</v>
      </c>
      <c r="D762" s="15" t="s">
        <v>3579</v>
      </c>
      <c r="E762" s="15" t="s">
        <v>903</v>
      </c>
      <c r="F762" s="15"/>
      <c r="G762" s="15"/>
      <c r="H762" s="72" t="s">
        <v>7828</v>
      </c>
      <c r="I762" s="335">
        <v>332566</v>
      </c>
      <c r="J762" s="335">
        <v>1227519</v>
      </c>
      <c r="K762" s="15"/>
      <c r="L762" s="317" t="s">
        <v>2719</v>
      </c>
      <c r="M762" s="15"/>
      <c r="N762" s="15"/>
      <c r="O762" s="15"/>
      <c r="P762" s="317" t="s">
        <v>3732</v>
      </c>
      <c r="Q762" s="317" t="s">
        <v>3070</v>
      </c>
      <c r="R762" s="90" t="s">
        <v>3254</v>
      </c>
      <c r="S762" s="15"/>
      <c r="T762" s="15"/>
      <c r="U762" s="15"/>
      <c r="V762" s="15"/>
      <c r="W762" s="15"/>
      <c r="X762" s="15"/>
      <c r="Y762" s="317" t="s">
        <v>2740</v>
      </c>
      <c r="Z762" s="15"/>
      <c r="AA762" s="317" t="s">
        <v>3261</v>
      </c>
      <c r="AB762" s="15"/>
      <c r="AC762" s="76"/>
      <c r="AD762" s="76"/>
      <c r="AE762" s="76"/>
      <c r="AF762" s="76"/>
      <c r="AG762" s="76"/>
      <c r="AH762" s="76"/>
      <c r="AI762" s="76"/>
    </row>
    <row r="763" spans="1:35" ht="26.25" customHeight="1" x14ac:dyDescent="0.3">
      <c r="A763" s="15">
        <v>762</v>
      </c>
      <c r="B763" s="15" t="s">
        <v>2730</v>
      </c>
      <c r="C763" s="15" t="s">
        <v>3501</v>
      </c>
      <c r="D763" s="15" t="s">
        <v>3579</v>
      </c>
      <c r="E763" s="15" t="s">
        <v>903</v>
      </c>
      <c r="F763" s="15"/>
      <c r="G763" s="15"/>
      <c r="H763" s="72" t="s">
        <v>7829</v>
      </c>
      <c r="I763" s="335">
        <v>332525</v>
      </c>
      <c r="J763" s="335">
        <v>1227643</v>
      </c>
      <c r="K763" s="15"/>
      <c r="L763" s="317" t="s">
        <v>459</v>
      </c>
      <c r="M763" s="15"/>
      <c r="N763" s="15"/>
      <c r="O763" s="15"/>
      <c r="P763" s="317" t="s">
        <v>3733</v>
      </c>
      <c r="Q763" s="317" t="s">
        <v>2750</v>
      </c>
      <c r="R763" s="90" t="s">
        <v>3276</v>
      </c>
      <c r="S763" s="15"/>
      <c r="T763" s="15"/>
      <c r="U763" s="15"/>
      <c r="V763" s="15"/>
      <c r="W763" s="15"/>
      <c r="X763" s="15"/>
      <c r="Y763" s="317" t="s">
        <v>2740</v>
      </c>
      <c r="Z763" s="15"/>
      <c r="AA763" s="317" t="s">
        <v>2776</v>
      </c>
      <c r="AB763" s="15"/>
      <c r="AC763" s="76"/>
      <c r="AD763" s="76"/>
      <c r="AE763" s="76"/>
      <c r="AF763" s="76"/>
      <c r="AG763" s="76"/>
      <c r="AH763" s="76"/>
      <c r="AI763" s="76"/>
    </row>
    <row r="764" spans="1:35" ht="26.25" customHeight="1" x14ac:dyDescent="0.3">
      <c r="A764" s="15">
        <v>763</v>
      </c>
      <c r="B764" s="15" t="s">
        <v>2730</v>
      </c>
      <c r="C764" s="15" t="s">
        <v>3501</v>
      </c>
      <c r="D764" s="15" t="s">
        <v>3579</v>
      </c>
      <c r="E764" s="15" t="s">
        <v>903</v>
      </c>
      <c r="F764" s="15"/>
      <c r="G764" s="15"/>
      <c r="H764" s="72" t="s">
        <v>7830</v>
      </c>
      <c r="I764" s="335">
        <v>332664</v>
      </c>
      <c r="J764" s="335">
        <v>1227698</v>
      </c>
      <c r="K764" s="15"/>
      <c r="L764" s="317" t="s">
        <v>459</v>
      </c>
      <c r="M764" s="15"/>
      <c r="N764" s="15"/>
      <c r="O764" s="15"/>
      <c r="P764" s="317" t="s">
        <v>3734</v>
      </c>
      <c r="Q764" s="317" t="s">
        <v>2750</v>
      </c>
      <c r="R764" s="90" t="s">
        <v>3265</v>
      </c>
      <c r="S764" s="15"/>
      <c r="T764" s="15"/>
      <c r="U764" s="15"/>
      <c r="V764" s="15"/>
      <c r="W764" s="15"/>
      <c r="X764" s="15"/>
      <c r="Y764" s="317" t="s">
        <v>2740</v>
      </c>
      <c r="Z764" s="15"/>
      <c r="AA764" s="317" t="s">
        <v>2776</v>
      </c>
      <c r="AB764" s="15"/>
      <c r="AC764" s="76"/>
      <c r="AD764" s="76"/>
      <c r="AE764" s="76"/>
      <c r="AF764" s="76"/>
      <c r="AG764" s="76"/>
      <c r="AH764" s="76"/>
      <c r="AI764" s="76"/>
    </row>
    <row r="765" spans="1:35" ht="26.25" customHeight="1" x14ac:dyDescent="0.3">
      <c r="A765" s="15">
        <v>764</v>
      </c>
      <c r="B765" s="15" t="s">
        <v>2730</v>
      </c>
      <c r="C765" s="15" t="s">
        <v>3501</v>
      </c>
      <c r="D765" s="15" t="s">
        <v>3579</v>
      </c>
      <c r="E765" s="15" t="s">
        <v>903</v>
      </c>
      <c r="F765" s="15"/>
      <c r="G765" s="15"/>
      <c r="H765" s="72" t="s">
        <v>7831</v>
      </c>
      <c r="I765" s="335">
        <v>332577</v>
      </c>
      <c r="J765" s="335">
        <v>1227752</v>
      </c>
      <c r="K765" s="15"/>
      <c r="L765" s="317" t="s">
        <v>459</v>
      </c>
      <c r="M765" s="15"/>
      <c r="N765" s="15"/>
      <c r="O765" s="15"/>
      <c r="P765" s="317" t="s">
        <v>3735</v>
      </c>
      <c r="Q765" s="317" t="s">
        <v>2735</v>
      </c>
      <c r="R765" s="90" t="s">
        <v>3284</v>
      </c>
      <c r="S765" s="15"/>
      <c r="T765" s="15"/>
      <c r="U765" s="15"/>
      <c r="V765" s="15"/>
      <c r="W765" s="15"/>
      <c r="X765" s="15"/>
      <c r="Y765" s="317" t="s">
        <v>2740</v>
      </c>
      <c r="Z765" s="15"/>
      <c r="AA765" s="317" t="s">
        <v>2776</v>
      </c>
      <c r="AB765" s="15"/>
      <c r="AC765" s="76"/>
      <c r="AD765" s="76"/>
      <c r="AE765" s="76"/>
      <c r="AF765" s="76"/>
      <c r="AG765" s="76"/>
      <c r="AH765" s="76"/>
      <c r="AI765" s="76"/>
    </row>
    <row r="766" spans="1:35" ht="26.25" customHeight="1" x14ac:dyDescent="0.3">
      <c r="A766" s="15">
        <v>765</v>
      </c>
      <c r="B766" s="15" t="s">
        <v>2730</v>
      </c>
      <c r="C766" s="15" t="s">
        <v>3501</v>
      </c>
      <c r="D766" s="15" t="s">
        <v>3579</v>
      </c>
      <c r="E766" s="15" t="s">
        <v>903</v>
      </c>
      <c r="F766" s="15"/>
      <c r="G766" s="15"/>
      <c r="H766" s="72" t="s">
        <v>7832</v>
      </c>
      <c r="I766" s="335">
        <v>332627</v>
      </c>
      <c r="J766" s="335">
        <v>1227104</v>
      </c>
      <c r="K766" s="15"/>
      <c r="L766" s="317" t="s">
        <v>459</v>
      </c>
      <c r="M766" s="15"/>
      <c r="N766" s="15"/>
      <c r="O766" s="15"/>
      <c r="P766" s="317" t="s">
        <v>3736</v>
      </c>
      <c r="Q766" s="317" t="s">
        <v>2735</v>
      </c>
      <c r="R766" s="90" t="s">
        <v>3254</v>
      </c>
      <c r="S766" s="15"/>
      <c r="T766" s="15"/>
      <c r="U766" s="15"/>
      <c r="V766" s="15"/>
      <c r="W766" s="15"/>
      <c r="X766" s="15"/>
      <c r="Y766" s="317" t="s">
        <v>2740</v>
      </c>
      <c r="Z766" s="15"/>
      <c r="AA766" s="317" t="s">
        <v>2776</v>
      </c>
      <c r="AB766" s="15"/>
      <c r="AC766" s="76"/>
      <c r="AD766" s="76"/>
      <c r="AE766" s="76"/>
      <c r="AF766" s="76"/>
      <c r="AG766" s="76"/>
      <c r="AH766" s="76"/>
      <c r="AI766" s="76"/>
    </row>
    <row r="767" spans="1:35" ht="26.25" customHeight="1" x14ac:dyDescent="0.3">
      <c r="A767" s="15">
        <v>766</v>
      </c>
      <c r="B767" s="15" t="s">
        <v>2730</v>
      </c>
      <c r="C767" s="15" t="s">
        <v>3501</v>
      </c>
      <c r="D767" s="15" t="s">
        <v>3579</v>
      </c>
      <c r="E767" s="15" t="s">
        <v>903</v>
      </c>
      <c r="F767" s="15"/>
      <c r="G767" s="15"/>
      <c r="H767" s="72" t="s">
        <v>7833</v>
      </c>
      <c r="I767" s="335">
        <v>332555</v>
      </c>
      <c r="J767" s="335">
        <v>1227385</v>
      </c>
      <c r="K767" s="15"/>
      <c r="L767" s="317" t="s">
        <v>459</v>
      </c>
      <c r="M767" s="15"/>
      <c r="N767" s="15"/>
      <c r="O767" s="15"/>
      <c r="P767" s="317" t="s">
        <v>3737</v>
      </c>
      <c r="Q767" s="317" t="s">
        <v>2750</v>
      </c>
      <c r="R767" s="90" t="s">
        <v>3738</v>
      </c>
      <c r="S767" s="15"/>
      <c r="T767" s="15"/>
      <c r="U767" s="15"/>
      <c r="V767" s="15"/>
      <c r="W767" s="15"/>
      <c r="X767" s="15"/>
      <c r="Y767" s="317" t="s">
        <v>2740</v>
      </c>
      <c r="Z767" s="15"/>
      <c r="AA767" s="317" t="s">
        <v>2776</v>
      </c>
      <c r="AB767" s="15"/>
      <c r="AC767" s="76"/>
      <c r="AD767" s="76"/>
      <c r="AE767" s="76"/>
      <c r="AF767" s="76"/>
      <c r="AG767" s="76"/>
      <c r="AH767" s="76"/>
      <c r="AI767" s="76"/>
    </row>
    <row r="768" spans="1:35" ht="26.25" customHeight="1" x14ac:dyDescent="0.3">
      <c r="A768" s="15">
        <v>767</v>
      </c>
      <c r="B768" s="15" t="s">
        <v>2730</v>
      </c>
      <c r="C768" s="15" t="s">
        <v>3501</v>
      </c>
      <c r="D768" s="15" t="s">
        <v>3579</v>
      </c>
      <c r="E768" s="15" t="s">
        <v>903</v>
      </c>
      <c r="F768" s="15"/>
      <c r="G768" s="15"/>
      <c r="H768" s="72" t="s">
        <v>7834</v>
      </c>
      <c r="I768" s="335">
        <v>332430</v>
      </c>
      <c r="J768" s="335">
        <v>1227395</v>
      </c>
      <c r="K768" s="15"/>
      <c r="L768" s="317" t="s">
        <v>459</v>
      </c>
      <c r="M768" s="15"/>
      <c r="N768" s="15"/>
      <c r="O768" s="15"/>
      <c r="P768" s="317" t="s">
        <v>3739</v>
      </c>
      <c r="Q768" s="317" t="s">
        <v>2735</v>
      </c>
      <c r="R768" s="90" t="s">
        <v>3265</v>
      </c>
      <c r="S768" s="15"/>
      <c r="T768" s="15"/>
      <c r="U768" s="15"/>
      <c r="V768" s="15"/>
      <c r="W768" s="15"/>
      <c r="X768" s="15"/>
      <c r="Y768" s="317" t="s">
        <v>2740</v>
      </c>
      <c r="Z768" s="15"/>
      <c r="AA768" s="317" t="s">
        <v>2776</v>
      </c>
      <c r="AB768" s="15"/>
      <c r="AC768" s="76"/>
      <c r="AD768" s="76"/>
      <c r="AE768" s="76"/>
      <c r="AF768" s="76"/>
      <c r="AG768" s="76"/>
      <c r="AH768" s="76"/>
      <c r="AI768" s="76"/>
    </row>
    <row r="769" spans="1:35" ht="26.25" customHeight="1" x14ac:dyDescent="0.3">
      <c r="A769" s="15">
        <v>768</v>
      </c>
      <c r="B769" s="15" t="s">
        <v>2730</v>
      </c>
      <c r="C769" s="15" t="s">
        <v>3501</v>
      </c>
      <c r="D769" s="15" t="s">
        <v>3579</v>
      </c>
      <c r="E769" s="15" t="s">
        <v>903</v>
      </c>
      <c r="F769" s="15"/>
      <c r="G769" s="15"/>
      <c r="H769" s="72" t="s">
        <v>7835</v>
      </c>
      <c r="I769" s="335">
        <v>332439</v>
      </c>
      <c r="J769" s="335">
        <v>1227765</v>
      </c>
      <c r="K769" s="15"/>
      <c r="L769" s="317" t="s">
        <v>459</v>
      </c>
      <c r="M769" s="15"/>
      <c r="N769" s="15"/>
      <c r="O769" s="15"/>
      <c r="P769" s="317" t="s">
        <v>3740</v>
      </c>
      <c r="Q769" s="317" t="s">
        <v>2735</v>
      </c>
      <c r="R769" s="90" t="s">
        <v>3276</v>
      </c>
      <c r="S769" s="15"/>
      <c r="T769" s="15"/>
      <c r="U769" s="15"/>
      <c r="V769" s="15"/>
      <c r="W769" s="15"/>
      <c r="X769" s="15"/>
      <c r="Y769" s="317" t="s">
        <v>2740</v>
      </c>
      <c r="Z769" s="15"/>
      <c r="AA769" s="317" t="s">
        <v>2776</v>
      </c>
      <c r="AB769" s="15"/>
      <c r="AC769" s="76"/>
      <c r="AD769" s="76"/>
      <c r="AE769" s="76"/>
      <c r="AF769" s="76"/>
      <c r="AG769" s="76"/>
      <c r="AH769" s="76"/>
      <c r="AI769" s="76"/>
    </row>
    <row r="770" spans="1:35" ht="26.25" customHeight="1" x14ac:dyDescent="0.3">
      <c r="A770" s="15">
        <v>769</v>
      </c>
      <c r="B770" s="15" t="s">
        <v>2730</v>
      </c>
      <c r="C770" s="15" t="s">
        <v>3501</v>
      </c>
      <c r="D770" s="15" t="s">
        <v>3579</v>
      </c>
      <c r="E770" s="15" t="s">
        <v>903</v>
      </c>
      <c r="F770" s="15"/>
      <c r="G770" s="15"/>
      <c r="H770" s="72" t="s">
        <v>7836</v>
      </c>
      <c r="I770" s="335">
        <v>332375</v>
      </c>
      <c r="J770" s="335">
        <v>1227782</v>
      </c>
      <c r="K770" s="15"/>
      <c r="L770" s="317" t="s">
        <v>459</v>
      </c>
      <c r="M770" s="15"/>
      <c r="N770" s="15"/>
      <c r="O770" s="15"/>
      <c r="P770" s="317" t="s">
        <v>3741</v>
      </c>
      <c r="Q770" s="317" t="s">
        <v>2735</v>
      </c>
      <c r="R770" s="90" t="s">
        <v>2736</v>
      </c>
      <c r="S770" s="15"/>
      <c r="T770" s="15"/>
      <c r="U770" s="15"/>
      <c r="V770" s="15"/>
      <c r="W770" s="15"/>
      <c r="X770" s="15"/>
      <c r="Y770" s="317" t="s">
        <v>2740</v>
      </c>
      <c r="Z770" s="15"/>
      <c r="AA770" s="317" t="s">
        <v>2776</v>
      </c>
      <c r="AB770" s="15"/>
      <c r="AC770" s="76"/>
      <c r="AD770" s="76"/>
      <c r="AE770" s="76"/>
      <c r="AF770" s="76"/>
      <c r="AG770" s="76"/>
      <c r="AH770" s="76"/>
      <c r="AI770" s="76"/>
    </row>
    <row r="771" spans="1:35" ht="26.25" customHeight="1" x14ac:dyDescent="0.3">
      <c r="A771" s="15">
        <v>770</v>
      </c>
      <c r="B771" s="15" t="s">
        <v>2730</v>
      </c>
      <c r="C771" s="15" t="s">
        <v>3501</v>
      </c>
      <c r="D771" s="15" t="s">
        <v>3579</v>
      </c>
      <c r="E771" s="15" t="s">
        <v>903</v>
      </c>
      <c r="F771" s="15"/>
      <c r="G771" s="15"/>
      <c r="H771" s="72" t="s">
        <v>7837</v>
      </c>
      <c r="I771" s="335">
        <v>332524</v>
      </c>
      <c r="J771" s="335">
        <v>1227720</v>
      </c>
      <c r="K771" s="15"/>
      <c r="L771" s="317" t="s">
        <v>459</v>
      </c>
      <c r="M771" s="15"/>
      <c r="N771" s="15"/>
      <c r="O771" s="15"/>
      <c r="P771" s="317" t="s">
        <v>3742</v>
      </c>
      <c r="Q771" s="317" t="s">
        <v>2735</v>
      </c>
      <c r="R771" s="90" t="s">
        <v>2736</v>
      </c>
      <c r="S771" s="15"/>
      <c r="T771" s="15"/>
      <c r="U771" s="15"/>
      <c r="V771" s="15"/>
      <c r="W771" s="15"/>
      <c r="X771" s="15"/>
      <c r="Y771" s="317" t="s">
        <v>2740</v>
      </c>
      <c r="Z771" s="15"/>
      <c r="AA771" s="317" t="s">
        <v>2776</v>
      </c>
      <c r="AB771" s="15"/>
      <c r="AC771" s="76"/>
      <c r="AD771" s="76"/>
      <c r="AE771" s="76"/>
      <c r="AF771" s="76"/>
      <c r="AG771" s="76"/>
      <c r="AH771" s="76"/>
      <c r="AI771" s="76"/>
    </row>
    <row r="772" spans="1:35" ht="26.25" customHeight="1" x14ac:dyDescent="0.3">
      <c r="A772" s="15">
        <v>771</v>
      </c>
      <c r="B772" s="15" t="s">
        <v>2730</v>
      </c>
      <c r="C772" s="15" t="s">
        <v>3501</v>
      </c>
      <c r="D772" s="15" t="s">
        <v>3579</v>
      </c>
      <c r="E772" s="15" t="s">
        <v>903</v>
      </c>
      <c r="F772" s="15"/>
      <c r="G772" s="15"/>
      <c r="H772" s="72" t="s">
        <v>7838</v>
      </c>
      <c r="I772" s="335">
        <v>332673</v>
      </c>
      <c r="J772" s="335">
        <v>1227198</v>
      </c>
      <c r="K772" s="15"/>
      <c r="L772" s="317" t="s">
        <v>459</v>
      </c>
      <c r="M772" s="15"/>
      <c r="N772" s="15"/>
      <c r="O772" s="15"/>
      <c r="P772" s="317" t="s">
        <v>3743</v>
      </c>
      <c r="Q772" s="317" t="s">
        <v>2735</v>
      </c>
      <c r="R772" s="90" t="s">
        <v>3254</v>
      </c>
      <c r="S772" s="15"/>
      <c r="T772" s="15"/>
      <c r="U772" s="15"/>
      <c r="V772" s="15"/>
      <c r="W772" s="15"/>
      <c r="X772" s="15"/>
      <c r="Y772" s="317" t="s">
        <v>2740</v>
      </c>
      <c r="Z772" s="15"/>
      <c r="AA772" s="317" t="s">
        <v>2776</v>
      </c>
      <c r="AB772" s="15"/>
      <c r="AC772" s="76"/>
      <c r="AD772" s="76"/>
      <c r="AE772" s="76"/>
      <c r="AF772" s="76"/>
      <c r="AG772" s="76"/>
      <c r="AH772" s="76"/>
      <c r="AI772" s="76"/>
    </row>
    <row r="773" spans="1:35" ht="26.25" customHeight="1" x14ac:dyDescent="0.3">
      <c r="A773" s="15">
        <v>772</v>
      </c>
      <c r="B773" s="15" t="s">
        <v>2730</v>
      </c>
      <c r="C773" s="15" t="s">
        <v>3501</v>
      </c>
      <c r="D773" s="15" t="s">
        <v>3579</v>
      </c>
      <c r="E773" s="15" t="s">
        <v>903</v>
      </c>
      <c r="F773" s="15"/>
      <c r="G773" s="15"/>
      <c r="H773" s="72" t="s">
        <v>7839</v>
      </c>
      <c r="I773" s="335">
        <v>332574</v>
      </c>
      <c r="J773" s="335">
        <v>1227838</v>
      </c>
      <c r="K773" s="15"/>
      <c r="L773" s="317" t="s">
        <v>459</v>
      </c>
      <c r="M773" s="15"/>
      <c r="N773" s="15"/>
      <c r="O773" s="15"/>
      <c r="P773" s="317" t="s">
        <v>3744</v>
      </c>
      <c r="Q773" s="317" t="s">
        <v>2750</v>
      </c>
      <c r="R773" s="90" t="s">
        <v>3621</v>
      </c>
      <c r="S773" s="15"/>
      <c r="T773" s="15"/>
      <c r="U773" s="15"/>
      <c r="V773" s="15"/>
      <c r="W773" s="15"/>
      <c r="X773" s="15"/>
      <c r="Y773" s="317" t="s">
        <v>2740</v>
      </c>
      <c r="Z773" s="15"/>
      <c r="AA773" s="317" t="s">
        <v>2776</v>
      </c>
      <c r="AB773" s="15"/>
      <c r="AC773" s="76"/>
      <c r="AD773" s="76"/>
      <c r="AE773" s="76"/>
      <c r="AF773" s="76"/>
      <c r="AG773" s="76"/>
      <c r="AH773" s="76"/>
      <c r="AI773" s="76"/>
    </row>
    <row r="774" spans="1:35" ht="26.25" customHeight="1" x14ac:dyDescent="0.3">
      <c r="A774" s="15">
        <v>773</v>
      </c>
      <c r="B774" s="15" t="s">
        <v>2730</v>
      </c>
      <c r="C774" s="15" t="s">
        <v>3501</v>
      </c>
      <c r="D774" s="15" t="s">
        <v>3579</v>
      </c>
      <c r="E774" s="15" t="s">
        <v>903</v>
      </c>
      <c r="F774" s="15"/>
      <c r="G774" s="15"/>
      <c r="H774" s="72" t="s">
        <v>7840</v>
      </c>
      <c r="I774" s="335">
        <v>332512</v>
      </c>
      <c r="J774" s="335">
        <v>1227600</v>
      </c>
      <c r="K774" s="15"/>
      <c r="L774" s="317" t="s">
        <v>459</v>
      </c>
      <c r="M774" s="15"/>
      <c r="N774" s="15"/>
      <c r="O774" s="15"/>
      <c r="P774" s="317" t="s">
        <v>3745</v>
      </c>
      <c r="Q774" s="317" t="s">
        <v>2750</v>
      </c>
      <c r="R774" s="90" t="s">
        <v>3265</v>
      </c>
      <c r="S774" s="15"/>
      <c r="T774" s="15"/>
      <c r="U774" s="15"/>
      <c r="V774" s="15"/>
      <c r="W774" s="15"/>
      <c r="X774" s="15"/>
      <c r="Y774" s="317" t="s">
        <v>2740</v>
      </c>
      <c r="Z774" s="15"/>
      <c r="AA774" s="317" t="s">
        <v>2776</v>
      </c>
      <c r="AB774" s="15"/>
      <c r="AC774" s="76"/>
      <c r="AD774" s="76"/>
      <c r="AE774" s="76"/>
      <c r="AF774" s="76"/>
      <c r="AG774" s="76"/>
      <c r="AH774" s="76"/>
      <c r="AI774" s="76"/>
    </row>
    <row r="775" spans="1:35" ht="26.25" customHeight="1" x14ac:dyDescent="0.3">
      <c r="A775" s="15">
        <v>774</v>
      </c>
      <c r="B775" s="15" t="s">
        <v>2730</v>
      </c>
      <c r="C775" s="15" t="s">
        <v>3501</v>
      </c>
      <c r="D775" s="15" t="s">
        <v>3579</v>
      </c>
      <c r="E775" s="15" t="s">
        <v>903</v>
      </c>
      <c r="F775" s="15"/>
      <c r="G775" s="15"/>
      <c r="H775" s="72" t="s">
        <v>7841</v>
      </c>
      <c r="I775" s="335">
        <v>332637</v>
      </c>
      <c r="J775" s="335">
        <v>1227675</v>
      </c>
      <c r="K775" s="15"/>
      <c r="L775" s="317" t="s">
        <v>459</v>
      </c>
      <c r="M775" s="15"/>
      <c r="N775" s="15"/>
      <c r="O775" s="15"/>
      <c r="P775" s="317" t="s">
        <v>3746</v>
      </c>
      <c r="Q775" s="317" t="s">
        <v>2750</v>
      </c>
      <c r="R775" s="90" t="s">
        <v>3259</v>
      </c>
      <c r="S775" s="15"/>
      <c r="T775" s="15"/>
      <c r="U775" s="15"/>
      <c r="V775" s="15"/>
      <c r="W775" s="15"/>
      <c r="X775" s="15"/>
      <c r="Y775" s="317" t="s">
        <v>2740</v>
      </c>
      <c r="Z775" s="15"/>
      <c r="AA775" s="317" t="s">
        <v>2776</v>
      </c>
      <c r="AB775" s="15"/>
      <c r="AC775" s="76"/>
      <c r="AD775" s="76"/>
      <c r="AE775" s="76"/>
      <c r="AF775" s="76"/>
      <c r="AG775" s="76"/>
      <c r="AH775" s="76"/>
      <c r="AI775" s="76"/>
    </row>
    <row r="776" spans="1:35" ht="26.25" customHeight="1" x14ac:dyDescent="0.3">
      <c r="A776" s="15">
        <v>775</v>
      </c>
      <c r="B776" s="15" t="s">
        <v>2730</v>
      </c>
      <c r="C776" s="15" t="s">
        <v>3501</v>
      </c>
      <c r="D776" s="15" t="s">
        <v>3579</v>
      </c>
      <c r="E776" s="15" t="s">
        <v>903</v>
      </c>
      <c r="F776" s="15"/>
      <c r="G776" s="15"/>
      <c r="H776" s="72" t="s">
        <v>7842</v>
      </c>
      <c r="I776" s="335">
        <v>332658</v>
      </c>
      <c r="J776" s="335">
        <v>1227739</v>
      </c>
      <c r="K776" s="15"/>
      <c r="L776" s="317" t="s">
        <v>459</v>
      </c>
      <c r="M776" s="15"/>
      <c r="N776" s="15"/>
      <c r="O776" s="15"/>
      <c r="P776" s="317" t="s">
        <v>3747</v>
      </c>
      <c r="Q776" s="317" t="s">
        <v>2750</v>
      </c>
      <c r="R776" s="90" t="s">
        <v>3268</v>
      </c>
      <c r="S776" s="15"/>
      <c r="T776" s="15"/>
      <c r="U776" s="15"/>
      <c r="V776" s="15"/>
      <c r="W776" s="15"/>
      <c r="X776" s="15"/>
      <c r="Y776" s="317" t="s">
        <v>2740</v>
      </c>
      <c r="Z776" s="15"/>
      <c r="AA776" s="317" t="s">
        <v>2776</v>
      </c>
      <c r="AB776" s="15"/>
      <c r="AC776" s="76"/>
      <c r="AD776" s="76"/>
      <c r="AE776" s="76"/>
      <c r="AF776" s="76"/>
      <c r="AG776" s="76"/>
      <c r="AH776" s="76"/>
      <c r="AI776" s="76"/>
    </row>
    <row r="777" spans="1:35" ht="26.25" customHeight="1" x14ac:dyDescent="0.3">
      <c r="A777" s="15">
        <v>776</v>
      </c>
      <c r="B777" s="15" t="s">
        <v>2730</v>
      </c>
      <c r="C777" s="15" t="s">
        <v>3501</v>
      </c>
      <c r="D777" s="15" t="s">
        <v>3579</v>
      </c>
      <c r="E777" s="15" t="s">
        <v>903</v>
      </c>
      <c r="F777" s="15"/>
      <c r="G777" s="15"/>
      <c r="H777" s="72" t="s">
        <v>7843</v>
      </c>
      <c r="I777" s="335">
        <v>332673</v>
      </c>
      <c r="J777" s="335">
        <v>1227814</v>
      </c>
      <c r="K777" s="15"/>
      <c r="L777" s="317" t="s">
        <v>459</v>
      </c>
      <c r="M777" s="15"/>
      <c r="N777" s="15"/>
      <c r="O777" s="15"/>
      <c r="P777" s="317" t="s">
        <v>3748</v>
      </c>
      <c r="Q777" s="317" t="s">
        <v>2735</v>
      </c>
      <c r="R777" s="90" t="s">
        <v>3284</v>
      </c>
      <c r="S777" s="15"/>
      <c r="T777" s="15"/>
      <c r="U777" s="15"/>
      <c r="V777" s="15"/>
      <c r="W777" s="15"/>
      <c r="X777" s="15"/>
      <c r="Y777" s="317" t="s">
        <v>2740</v>
      </c>
      <c r="Z777" s="15"/>
      <c r="AA777" s="317" t="s">
        <v>2776</v>
      </c>
      <c r="AB777" s="15"/>
      <c r="AC777" s="76"/>
      <c r="AD777" s="76"/>
      <c r="AE777" s="76"/>
      <c r="AF777" s="76"/>
      <c r="AG777" s="76"/>
      <c r="AH777" s="76"/>
      <c r="AI777" s="76"/>
    </row>
    <row r="778" spans="1:35" ht="26.25" customHeight="1" x14ac:dyDescent="0.3">
      <c r="A778" s="15">
        <v>777</v>
      </c>
      <c r="B778" s="15" t="s">
        <v>2730</v>
      </c>
      <c r="C778" s="15" t="s">
        <v>3501</v>
      </c>
      <c r="D778" s="15" t="s">
        <v>3579</v>
      </c>
      <c r="E778" s="15" t="s">
        <v>903</v>
      </c>
      <c r="F778" s="15"/>
      <c r="G778" s="15"/>
      <c r="H778" s="72" t="s">
        <v>7844</v>
      </c>
      <c r="I778" s="335">
        <v>332627</v>
      </c>
      <c r="J778" s="335">
        <v>1227766</v>
      </c>
      <c r="K778" s="15"/>
      <c r="L778" s="317" t="s">
        <v>459</v>
      </c>
      <c r="M778" s="15"/>
      <c r="N778" s="15"/>
      <c r="O778" s="15"/>
      <c r="P778" s="317" t="s">
        <v>3749</v>
      </c>
      <c r="Q778" s="317" t="s">
        <v>2750</v>
      </c>
      <c r="R778" s="90" t="s">
        <v>3259</v>
      </c>
      <c r="S778" s="15"/>
      <c r="T778" s="15"/>
      <c r="U778" s="15"/>
      <c r="V778" s="15"/>
      <c r="W778" s="15"/>
      <c r="X778" s="15"/>
      <c r="Y778" s="317" t="s">
        <v>2740</v>
      </c>
      <c r="Z778" s="15"/>
      <c r="AA778" s="317" t="s">
        <v>2776</v>
      </c>
      <c r="AB778" s="15"/>
      <c r="AC778" s="76"/>
      <c r="AD778" s="76"/>
      <c r="AE778" s="76"/>
      <c r="AF778" s="76"/>
      <c r="AG778" s="76"/>
      <c r="AH778" s="76"/>
      <c r="AI778" s="76"/>
    </row>
    <row r="779" spans="1:35" ht="26.25" customHeight="1" x14ac:dyDescent="0.3">
      <c r="A779" s="15">
        <v>778</v>
      </c>
      <c r="B779" s="15" t="s">
        <v>2730</v>
      </c>
      <c r="C779" s="15" t="s">
        <v>3501</v>
      </c>
      <c r="D779" s="15" t="s">
        <v>3579</v>
      </c>
      <c r="E779" s="15" t="s">
        <v>903</v>
      </c>
      <c r="F779" s="15"/>
      <c r="G779" s="15"/>
      <c r="H779" s="72" t="s">
        <v>7845</v>
      </c>
      <c r="I779" s="335">
        <v>332492</v>
      </c>
      <c r="J779" s="335">
        <v>1227569</v>
      </c>
      <c r="K779" s="15"/>
      <c r="L779" s="317" t="s">
        <v>459</v>
      </c>
      <c r="M779" s="15"/>
      <c r="N779" s="15"/>
      <c r="O779" s="15"/>
      <c r="P779" s="317" t="s">
        <v>3750</v>
      </c>
      <c r="Q779" s="317" t="s">
        <v>2750</v>
      </c>
      <c r="R779" s="90" t="s">
        <v>3751</v>
      </c>
      <c r="S779" s="15"/>
      <c r="T779" s="15"/>
      <c r="U779" s="15"/>
      <c r="V779" s="15"/>
      <c r="W779" s="15"/>
      <c r="X779" s="15"/>
      <c r="Y779" s="317" t="s">
        <v>2740</v>
      </c>
      <c r="Z779" s="15"/>
      <c r="AA779" s="317" t="s">
        <v>2776</v>
      </c>
      <c r="AB779" s="15"/>
      <c r="AC779" s="76"/>
      <c r="AD779" s="76"/>
      <c r="AE779" s="76"/>
      <c r="AF779" s="76"/>
      <c r="AG779" s="76"/>
      <c r="AH779" s="76"/>
      <c r="AI779" s="76"/>
    </row>
    <row r="780" spans="1:35" ht="26.25" customHeight="1" x14ac:dyDescent="0.3">
      <c r="A780" s="15">
        <v>779</v>
      </c>
      <c r="B780" s="15" t="s">
        <v>2730</v>
      </c>
      <c r="C780" s="15" t="s">
        <v>3501</v>
      </c>
      <c r="D780" s="15" t="s">
        <v>3579</v>
      </c>
      <c r="E780" s="15" t="s">
        <v>903</v>
      </c>
      <c r="F780" s="15"/>
      <c r="G780" s="15"/>
      <c r="H780" s="72" t="s">
        <v>7846</v>
      </c>
      <c r="I780" s="335">
        <v>332492</v>
      </c>
      <c r="J780" s="335">
        <v>1227569</v>
      </c>
      <c r="K780" s="15"/>
      <c r="L780" s="317" t="s">
        <v>459</v>
      </c>
      <c r="M780" s="15"/>
      <c r="N780" s="15"/>
      <c r="O780" s="15"/>
      <c r="P780" s="317" t="s">
        <v>3750</v>
      </c>
      <c r="Q780" s="317" t="s">
        <v>2750</v>
      </c>
      <c r="R780" s="90" t="s">
        <v>2812</v>
      </c>
      <c r="S780" s="15"/>
      <c r="T780" s="15"/>
      <c r="U780" s="15"/>
      <c r="V780" s="15"/>
      <c r="W780" s="15"/>
      <c r="X780" s="15"/>
      <c r="Y780" s="317" t="s">
        <v>2740</v>
      </c>
      <c r="Z780" s="15"/>
      <c r="AA780" s="317" t="s">
        <v>2776</v>
      </c>
      <c r="AB780" s="15"/>
      <c r="AC780" s="76"/>
      <c r="AD780" s="76"/>
      <c r="AE780" s="76"/>
      <c r="AF780" s="76"/>
      <c r="AG780" s="76"/>
      <c r="AH780" s="76"/>
      <c r="AI780" s="76"/>
    </row>
    <row r="781" spans="1:35" ht="26.25" customHeight="1" x14ac:dyDescent="0.3">
      <c r="A781" s="15">
        <v>780</v>
      </c>
      <c r="B781" s="15" t="s">
        <v>2730</v>
      </c>
      <c r="C781" s="15" t="s">
        <v>3501</v>
      </c>
      <c r="D781" s="15" t="s">
        <v>3752</v>
      </c>
      <c r="E781" s="15" t="s">
        <v>443</v>
      </c>
      <c r="F781" s="15"/>
      <c r="G781" s="15"/>
      <c r="H781" s="72" t="s">
        <v>7847</v>
      </c>
      <c r="I781" s="336">
        <v>329084</v>
      </c>
      <c r="J781" s="336">
        <v>1222997</v>
      </c>
      <c r="K781" s="15"/>
      <c r="L781" s="137" t="s">
        <v>2719</v>
      </c>
      <c r="M781" s="15"/>
      <c r="N781" s="15"/>
      <c r="O781" s="15"/>
      <c r="P781" s="137" t="s">
        <v>3753</v>
      </c>
      <c r="Q781" s="137" t="s">
        <v>3070</v>
      </c>
      <c r="R781" s="70" t="s">
        <v>3144</v>
      </c>
      <c r="S781" s="15"/>
      <c r="T781" s="15"/>
      <c r="U781" s="15"/>
      <c r="V781" s="15"/>
      <c r="W781" s="15"/>
      <c r="X781" s="15"/>
      <c r="Y781" s="137" t="s">
        <v>3754</v>
      </c>
      <c r="Z781" s="15"/>
      <c r="AA781" s="137" t="s">
        <v>3072</v>
      </c>
      <c r="AB781" s="15"/>
      <c r="AC781" s="76"/>
      <c r="AD781" s="76"/>
      <c r="AE781" s="76"/>
      <c r="AF781" s="76"/>
      <c r="AG781" s="76"/>
      <c r="AH781" s="76"/>
      <c r="AI781" s="76"/>
    </row>
    <row r="782" spans="1:35" ht="26.25" customHeight="1" x14ac:dyDescent="0.3">
      <c r="A782" s="15">
        <v>781</v>
      </c>
      <c r="B782" s="15" t="s">
        <v>2730</v>
      </c>
      <c r="C782" s="15" t="s">
        <v>3501</v>
      </c>
      <c r="D782" s="15" t="s">
        <v>3752</v>
      </c>
      <c r="E782" s="15" t="s">
        <v>443</v>
      </c>
      <c r="F782" s="15"/>
      <c r="G782" s="15"/>
      <c r="H782" s="72" t="s">
        <v>7848</v>
      </c>
      <c r="I782" s="336">
        <v>329325</v>
      </c>
      <c r="J782" s="336">
        <v>1219623</v>
      </c>
      <c r="K782" s="15"/>
      <c r="L782" s="137" t="s">
        <v>2719</v>
      </c>
      <c r="M782" s="15"/>
      <c r="N782" s="15"/>
      <c r="O782" s="15"/>
      <c r="P782" s="137" t="s">
        <v>3755</v>
      </c>
      <c r="Q782" s="137" t="s">
        <v>2750</v>
      </c>
      <c r="R782" s="70" t="s">
        <v>3265</v>
      </c>
      <c r="S782" s="15"/>
      <c r="T782" s="15"/>
      <c r="U782" s="15"/>
      <c r="V782" s="15"/>
      <c r="W782" s="15"/>
      <c r="X782" s="15"/>
      <c r="Y782" s="137" t="s">
        <v>2740</v>
      </c>
      <c r="Z782" s="15"/>
      <c r="AA782" s="137" t="s">
        <v>2776</v>
      </c>
      <c r="AB782" s="15"/>
      <c r="AC782" s="76"/>
      <c r="AD782" s="76"/>
      <c r="AE782" s="76"/>
      <c r="AF782" s="76"/>
      <c r="AG782" s="76"/>
      <c r="AH782" s="76"/>
      <c r="AI782" s="76"/>
    </row>
    <row r="783" spans="1:35" ht="26.25" customHeight="1" x14ac:dyDescent="0.3">
      <c r="A783" s="15">
        <v>782</v>
      </c>
      <c r="B783" s="15" t="s">
        <v>2730</v>
      </c>
      <c r="C783" s="15" t="s">
        <v>3501</v>
      </c>
      <c r="D783" s="15" t="s">
        <v>3752</v>
      </c>
      <c r="E783" s="15" t="s">
        <v>443</v>
      </c>
      <c r="F783" s="15"/>
      <c r="G783" s="15"/>
      <c r="H783" s="72" t="s">
        <v>7849</v>
      </c>
      <c r="I783" s="336">
        <v>326183</v>
      </c>
      <c r="J783" s="336">
        <v>1216076</v>
      </c>
      <c r="K783" s="15"/>
      <c r="L783" s="137" t="s">
        <v>2719</v>
      </c>
      <c r="M783" s="15"/>
      <c r="N783" s="15"/>
      <c r="O783" s="15"/>
      <c r="P783" s="137" t="s">
        <v>3756</v>
      </c>
      <c r="Q783" s="137" t="s">
        <v>2750</v>
      </c>
      <c r="R783" s="70" t="s">
        <v>3276</v>
      </c>
      <c r="S783" s="15"/>
      <c r="T783" s="15"/>
      <c r="U783" s="15"/>
      <c r="V783" s="15"/>
      <c r="W783" s="15"/>
      <c r="X783" s="15"/>
      <c r="Y783" s="137" t="s">
        <v>2740</v>
      </c>
      <c r="Z783" s="15"/>
      <c r="AA783" s="137" t="s">
        <v>3261</v>
      </c>
      <c r="AB783" s="15"/>
      <c r="AC783" s="76"/>
      <c r="AD783" s="76"/>
      <c r="AE783" s="76"/>
      <c r="AF783" s="76"/>
      <c r="AG783" s="76"/>
      <c r="AH783" s="76"/>
      <c r="AI783" s="76"/>
    </row>
    <row r="784" spans="1:35" ht="26.25" customHeight="1" x14ac:dyDescent="0.3">
      <c r="A784" s="15">
        <v>783</v>
      </c>
      <c r="B784" s="15" t="s">
        <v>2730</v>
      </c>
      <c r="C784" s="15" t="s">
        <v>3501</v>
      </c>
      <c r="D784" s="15" t="s">
        <v>3752</v>
      </c>
      <c r="E784" s="15" t="s">
        <v>2724</v>
      </c>
      <c r="F784" s="15"/>
      <c r="G784" s="15"/>
      <c r="H784" s="72" t="s">
        <v>7850</v>
      </c>
      <c r="I784" s="336">
        <v>326774</v>
      </c>
      <c r="J784" s="336">
        <v>1208427</v>
      </c>
      <c r="K784" s="15"/>
      <c r="L784" s="137" t="s">
        <v>2719</v>
      </c>
      <c r="M784" s="15"/>
      <c r="N784" s="15"/>
      <c r="O784" s="15"/>
      <c r="P784" s="137" t="s">
        <v>3757</v>
      </c>
      <c r="Q784" s="137" t="s">
        <v>2750</v>
      </c>
      <c r="R784" s="70" t="s">
        <v>2751</v>
      </c>
      <c r="S784" s="15"/>
      <c r="T784" s="15"/>
      <c r="U784" s="15"/>
      <c r="V784" s="15"/>
      <c r="W784" s="15"/>
      <c r="X784" s="15"/>
      <c r="Y784" s="137" t="s">
        <v>3758</v>
      </c>
      <c r="Z784" s="15"/>
      <c r="AA784" s="137" t="s">
        <v>2776</v>
      </c>
      <c r="AB784" s="15"/>
      <c r="AC784" s="76"/>
      <c r="AD784" s="76"/>
      <c r="AE784" s="76"/>
      <c r="AF784" s="76"/>
      <c r="AG784" s="76"/>
      <c r="AH784" s="76"/>
      <c r="AI784" s="76"/>
    </row>
    <row r="785" spans="1:35" ht="26.25" customHeight="1" x14ac:dyDescent="0.3">
      <c r="A785" s="15">
        <v>784</v>
      </c>
      <c r="B785" s="15" t="s">
        <v>2730</v>
      </c>
      <c r="C785" s="15" t="s">
        <v>3501</v>
      </c>
      <c r="D785" s="15" t="s">
        <v>3752</v>
      </c>
      <c r="E785" s="15" t="s">
        <v>2724</v>
      </c>
      <c r="F785" s="15"/>
      <c r="G785" s="15"/>
      <c r="H785" s="72" t="s">
        <v>7851</v>
      </c>
      <c r="I785" s="336">
        <v>327175</v>
      </c>
      <c r="J785" s="336">
        <v>1208426</v>
      </c>
      <c r="K785" s="15"/>
      <c r="L785" s="137" t="s">
        <v>440</v>
      </c>
      <c r="M785" s="15"/>
      <c r="N785" s="15"/>
      <c r="O785" s="15"/>
      <c r="P785" s="137" t="s">
        <v>3759</v>
      </c>
      <c r="Q785" s="137" t="s">
        <v>2750</v>
      </c>
      <c r="R785" s="70" t="s">
        <v>2816</v>
      </c>
      <c r="S785" s="15"/>
      <c r="T785" s="15"/>
      <c r="U785" s="15"/>
      <c r="V785" s="15"/>
      <c r="W785" s="15"/>
      <c r="X785" s="15"/>
      <c r="Y785" s="137" t="s">
        <v>2740</v>
      </c>
      <c r="Z785" s="15"/>
      <c r="AA785" s="137" t="s">
        <v>2776</v>
      </c>
      <c r="AB785" s="15"/>
      <c r="AC785" s="76"/>
      <c r="AD785" s="76"/>
      <c r="AE785" s="76"/>
      <c r="AF785" s="76"/>
      <c r="AG785" s="76"/>
      <c r="AH785" s="76"/>
      <c r="AI785" s="76"/>
    </row>
    <row r="786" spans="1:35" ht="26.25" customHeight="1" x14ac:dyDescent="0.3">
      <c r="A786" s="15">
        <v>785</v>
      </c>
      <c r="B786" s="15" t="s">
        <v>2730</v>
      </c>
      <c r="C786" s="15" t="s">
        <v>3501</v>
      </c>
      <c r="D786" s="15" t="s">
        <v>3752</v>
      </c>
      <c r="E786" s="15" t="s">
        <v>2724</v>
      </c>
      <c r="F786" s="15"/>
      <c r="G786" s="15"/>
      <c r="H786" s="72" t="s">
        <v>7852</v>
      </c>
      <c r="I786" s="336">
        <v>326931</v>
      </c>
      <c r="J786" s="336">
        <v>1208453</v>
      </c>
      <c r="K786" s="15"/>
      <c r="L786" s="137" t="s">
        <v>440</v>
      </c>
      <c r="M786" s="15"/>
      <c r="N786" s="15"/>
      <c r="O786" s="15"/>
      <c r="P786" s="137" t="s">
        <v>3760</v>
      </c>
      <c r="Q786" s="137" t="s">
        <v>2750</v>
      </c>
      <c r="R786" s="70" t="s">
        <v>3761</v>
      </c>
      <c r="S786" s="15"/>
      <c r="T786" s="15"/>
      <c r="U786" s="15"/>
      <c r="V786" s="15"/>
      <c r="W786" s="15"/>
      <c r="X786" s="15"/>
      <c r="Y786" s="137" t="s">
        <v>2740</v>
      </c>
      <c r="Z786" s="15"/>
      <c r="AA786" s="137" t="s">
        <v>2776</v>
      </c>
      <c r="AB786" s="15"/>
      <c r="AC786" s="76"/>
      <c r="AD786" s="76"/>
      <c r="AE786" s="76"/>
      <c r="AF786" s="76"/>
      <c r="AG786" s="76"/>
      <c r="AH786" s="76"/>
      <c r="AI786" s="76"/>
    </row>
    <row r="787" spans="1:35" ht="26.25" customHeight="1" x14ac:dyDescent="0.3">
      <c r="A787" s="15">
        <v>786</v>
      </c>
      <c r="B787" s="15" t="s">
        <v>2730</v>
      </c>
      <c r="C787" s="15" t="s">
        <v>3501</v>
      </c>
      <c r="D787" s="15" t="s">
        <v>3752</v>
      </c>
      <c r="E787" s="15" t="s">
        <v>2724</v>
      </c>
      <c r="F787" s="15"/>
      <c r="G787" s="15"/>
      <c r="H787" s="72" t="s">
        <v>7853</v>
      </c>
      <c r="I787" s="336">
        <v>327005</v>
      </c>
      <c r="J787" s="336">
        <v>1208558</v>
      </c>
      <c r="K787" s="15"/>
      <c r="L787" s="137" t="s">
        <v>2719</v>
      </c>
      <c r="M787" s="15"/>
      <c r="N787" s="15"/>
      <c r="O787" s="15"/>
      <c r="P787" s="137" t="s">
        <v>3762</v>
      </c>
      <c r="Q787" s="137" t="s">
        <v>2750</v>
      </c>
      <c r="R787" s="70" t="s">
        <v>3276</v>
      </c>
      <c r="S787" s="15"/>
      <c r="T787" s="15"/>
      <c r="U787" s="15"/>
      <c r="V787" s="15"/>
      <c r="W787" s="15"/>
      <c r="X787" s="15"/>
      <c r="Y787" s="137" t="s">
        <v>2740</v>
      </c>
      <c r="Z787" s="15"/>
      <c r="AA787" s="137" t="s">
        <v>3261</v>
      </c>
      <c r="AB787" s="15"/>
      <c r="AC787" s="76"/>
      <c r="AD787" s="76"/>
      <c r="AE787" s="76"/>
      <c r="AF787" s="76"/>
      <c r="AG787" s="76"/>
      <c r="AH787" s="76"/>
      <c r="AI787" s="76"/>
    </row>
    <row r="788" spans="1:35" ht="26.25" customHeight="1" x14ac:dyDescent="0.3">
      <c r="A788" s="15">
        <v>787</v>
      </c>
      <c r="B788" s="15" t="s">
        <v>2730</v>
      </c>
      <c r="C788" s="15" t="s">
        <v>3501</v>
      </c>
      <c r="D788" s="15" t="s">
        <v>3752</v>
      </c>
      <c r="E788" s="15" t="s">
        <v>2724</v>
      </c>
      <c r="F788" s="15"/>
      <c r="G788" s="15"/>
      <c r="H788" s="72" t="s">
        <v>7854</v>
      </c>
      <c r="I788" s="336">
        <v>327203</v>
      </c>
      <c r="J788" s="336">
        <v>1208593</v>
      </c>
      <c r="K788" s="15"/>
      <c r="L788" s="137" t="s">
        <v>2719</v>
      </c>
      <c r="M788" s="15"/>
      <c r="N788" s="15"/>
      <c r="O788" s="15"/>
      <c r="P788" s="137" t="s">
        <v>3763</v>
      </c>
      <c r="Q788" s="137" t="s">
        <v>2750</v>
      </c>
      <c r="R788" s="70" t="s">
        <v>3552</v>
      </c>
      <c r="S788" s="15"/>
      <c r="T788" s="15"/>
      <c r="U788" s="15"/>
      <c r="V788" s="15"/>
      <c r="W788" s="15"/>
      <c r="X788" s="15"/>
      <c r="Y788" s="137" t="s">
        <v>2740</v>
      </c>
      <c r="Z788" s="15"/>
      <c r="AA788" s="137" t="s">
        <v>3072</v>
      </c>
      <c r="AB788" s="15"/>
      <c r="AC788" s="76"/>
      <c r="AD788" s="76"/>
      <c r="AE788" s="76"/>
      <c r="AF788" s="76"/>
      <c r="AG788" s="76"/>
      <c r="AH788" s="76"/>
      <c r="AI788" s="76"/>
    </row>
    <row r="789" spans="1:35" ht="26.25" customHeight="1" x14ac:dyDescent="0.3">
      <c r="A789" s="15">
        <v>788</v>
      </c>
      <c r="B789" s="15" t="s">
        <v>2730</v>
      </c>
      <c r="C789" s="15" t="s">
        <v>3501</v>
      </c>
      <c r="D789" s="15" t="s">
        <v>3752</v>
      </c>
      <c r="E789" s="15" t="s">
        <v>2724</v>
      </c>
      <c r="F789" s="15"/>
      <c r="G789" s="15"/>
      <c r="H789" s="72" t="s">
        <v>7855</v>
      </c>
      <c r="I789" s="336">
        <v>327014</v>
      </c>
      <c r="J789" s="336">
        <v>1208484</v>
      </c>
      <c r="K789" s="15"/>
      <c r="L789" s="137" t="s">
        <v>2719</v>
      </c>
      <c r="M789" s="15"/>
      <c r="N789" s="15"/>
      <c r="O789" s="15"/>
      <c r="P789" s="137" t="s">
        <v>3764</v>
      </c>
      <c r="Q789" s="137" t="s">
        <v>2750</v>
      </c>
      <c r="R789" s="70" t="s">
        <v>3259</v>
      </c>
      <c r="S789" s="15"/>
      <c r="T789" s="15"/>
      <c r="U789" s="15"/>
      <c r="V789" s="15"/>
      <c r="W789" s="15"/>
      <c r="X789" s="15"/>
      <c r="Y789" s="137" t="s">
        <v>2740</v>
      </c>
      <c r="Z789" s="15"/>
      <c r="AA789" s="137" t="s">
        <v>3072</v>
      </c>
      <c r="AB789" s="15"/>
      <c r="AC789" s="76"/>
      <c r="AD789" s="76"/>
      <c r="AE789" s="76"/>
      <c r="AF789" s="76"/>
      <c r="AG789" s="76"/>
      <c r="AH789" s="76"/>
      <c r="AI789" s="76"/>
    </row>
    <row r="790" spans="1:35" ht="26.25" customHeight="1" x14ac:dyDescent="0.3">
      <c r="A790" s="15">
        <v>789</v>
      </c>
      <c r="B790" s="15" t="s">
        <v>2730</v>
      </c>
      <c r="C790" s="15" t="s">
        <v>3501</v>
      </c>
      <c r="D790" s="15" t="s">
        <v>3765</v>
      </c>
      <c r="E790" s="15" t="s">
        <v>3765</v>
      </c>
      <c r="F790" s="15"/>
      <c r="G790" s="15"/>
      <c r="H790" s="72" t="s">
        <v>7856</v>
      </c>
      <c r="I790" s="330">
        <v>314658</v>
      </c>
      <c r="J790" s="330">
        <v>1211849</v>
      </c>
      <c r="K790" s="15"/>
      <c r="L790" s="73" t="s">
        <v>2761</v>
      </c>
      <c r="M790" s="15"/>
      <c r="N790" s="15"/>
      <c r="O790" s="15"/>
      <c r="P790" s="321" t="s">
        <v>3766</v>
      </c>
      <c r="Q790" s="73" t="s">
        <v>2735</v>
      </c>
      <c r="R790" s="74" t="s">
        <v>2736</v>
      </c>
      <c r="S790" s="15"/>
      <c r="T790" s="15"/>
      <c r="U790" s="15"/>
      <c r="V790" s="15"/>
      <c r="W790" s="15"/>
      <c r="X790" s="15"/>
      <c r="Y790" s="322" t="s">
        <v>2737</v>
      </c>
      <c r="Z790" s="15"/>
      <c r="AA790" s="322" t="s">
        <v>2759</v>
      </c>
      <c r="AB790" s="15"/>
      <c r="AC790" s="76"/>
      <c r="AD790" s="76"/>
      <c r="AE790" s="76"/>
      <c r="AF790" s="76"/>
      <c r="AG790" s="76"/>
      <c r="AH790" s="76"/>
      <c r="AI790" s="76"/>
    </row>
    <row r="791" spans="1:35" ht="26.25" customHeight="1" x14ac:dyDescent="0.3">
      <c r="A791" s="15">
        <v>790</v>
      </c>
      <c r="B791" s="15" t="s">
        <v>2730</v>
      </c>
      <c r="C791" s="15" t="s">
        <v>3501</v>
      </c>
      <c r="D791" s="15" t="s">
        <v>3765</v>
      </c>
      <c r="E791" s="15" t="s">
        <v>3765</v>
      </c>
      <c r="F791" s="15"/>
      <c r="G791" s="15"/>
      <c r="H791" s="72" t="s">
        <v>7857</v>
      </c>
      <c r="I791" s="330">
        <v>315699</v>
      </c>
      <c r="J791" s="330">
        <v>1210706</v>
      </c>
      <c r="K791" s="15"/>
      <c r="L791" s="73" t="s">
        <v>2761</v>
      </c>
      <c r="M791" s="15"/>
      <c r="N791" s="15"/>
      <c r="O791" s="15"/>
      <c r="P791" s="321" t="s">
        <v>3767</v>
      </c>
      <c r="Q791" s="73" t="s">
        <v>2735</v>
      </c>
      <c r="R791" s="74" t="s">
        <v>2736</v>
      </c>
      <c r="S791" s="15"/>
      <c r="T791" s="15"/>
      <c r="U791" s="15"/>
      <c r="V791" s="15"/>
      <c r="W791" s="15"/>
      <c r="X791" s="15"/>
      <c r="Y791" s="322" t="s">
        <v>2740</v>
      </c>
      <c r="Z791" s="15"/>
      <c r="AA791" s="322" t="s">
        <v>2759</v>
      </c>
      <c r="AB791" s="15"/>
      <c r="AC791" s="76"/>
      <c r="AD791" s="76"/>
      <c r="AE791" s="76"/>
      <c r="AF791" s="76"/>
      <c r="AG791" s="76"/>
      <c r="AH791" s="76"/>
      <c r="AI791" s="76"/>
    </row>
    <row r="792" spans="1:35" ht="26.25" customHeight="1" x14ac:dyDescent="0.3">
      <c r="A792" s="15">
        <v>791</v>
      </c>
      <c r="B792" s="15" t="s">
        <v>2730</v>
      </c>
      <c r="C792" s="15" t="s">
        <v>3501</v>
      </c>
      <c r="D792" s="15" t="s">
        <v>3765</v>
      </c>
      <c r="E792" s="15" t="s">
        <v>3765</v>
      </c>
      <c r="F792" s="15"/>
      <c r="G792" s="15"/>
      <c r="H792" s="72" t="s">
        <v>7858</v>
      </c>
      <c r="I792" s="330">
        <v>315077</v>
      </c>
      <c r="J792" s="330">
        <v>1211080</v>
      </c>
      <c r="K792" s="15"/>
      <c r="L792" s="73" t="s">
        <v>2761</v>
      </c>
      <c r="M792" s="15"/>
      <c r="N792" s="15"/>
      <c r="O792" s="15"/>
      <c r="P792" s="321" t="s">
        <v>3768</v>
      </c>
      <c r="Q792" s="73" t="s">
        <v>2735</v>
      </c>
      <c r="R792" s="73" t="s">
        <v>2800</v>
      </c>
      <c r="S792" s="15"/>
      <c r="T792" s="15"/>
      <c r="U792" s="15"/>
      <c r="V792" s="15"/>
      <c r="W792" s="15"/>
      <c r="X792" s="15"/>
      <c r="Y792" s="322" t="s">
        <v>3769</v>
      </c>
      <c r="Z792" s="15"/>
      <c r="AA792" s="322" t="s">
        <v>2759</v>
      </c>
      <c r="AB792" s="15"/>
      <c r="AC792" s="76"/>
      <c r="AD792" s="76"/>
      <c r="AE792" s="76"/>
      <c r="AF792" s="76"/>
      <c r="AG792" s="76"/>
      <c r="AH792" s="76"/>
      <c r="AI792" s="76"/>
    </row>
    <row r="793" spans="1:35" ht="26.25" customHeight="1" x14ac:dyDescent="0.3">
      <c r="A793" s="15">
        <v>792</v>
      </c>
      <c r="B793" s="15" t="s">
        <v>2730</v>
      </c>
      <c r="C793" s="15" t="s">
        <v>3501</v>
      </c>
      <c r="D793" s="15" t="s">
        <v>3765</v>
      </c>
      <c r="E793" s="15" t="s">
        <v>3765</v>
      </c>
      <c r="F793" s="15"/>
      <c r="G793" s="15"/>
      <c r="H793" s="72" t="s">
        <v>7859</v>
      </c>
      <c r="I793" s="330">
        <v>314889</v>
      </c>
      <c r="J793" s="330">
        <v>1211503</v>
      </c>
      <c r="K793" s="15"/>
      <c r="L793" s="73" t="s">
        <v>2761</v>
      </c>
      <c r="M793" s="15"/>
      <c r="N793" s="15"/>
      <c r="O793" s="15"/>
      <c r="P793" s="321" t="s">
        <v>3770</v>
      </c>
      <c r="Q793" s="73" t="s">
        <v>2735</v>
      </c>
      <c r="R793" s="73" t="s">
        <v>2747</v>
      </c>
      <c r="S793" s="15"/>
      <c r="T793" s="15"/>
      <c r="U793" s="15"/>
      <c r="V793" s="15"/>
      <c r="W793" s="15"/>
      <c r="X793" s="15"/>
      <c r="Y793" s="322" t="s">
        <v>2740</v>
      </c>
      <c r="Z793" s="15"/>
      <c r="AA793" s="322" t="s">
        <v>2759</v>
      </c>
      <c r="AB793" s="15"/>
      <c r="AC793" s="76"/>
      <c r="AD793" s="76"/>
      <c r="AE793" s="76"/>
      <c r="AF793" s="76"/>
      <c r="AG793" s="76"/>
      <c r="AH793" s="76"/>
      <c r="AI793" s="76"/>
    </row>
    <row r="794" spans="1:35" ht="26.25" customHeight="1" x14ac:dyDescent="0.3">
      <c r="A794" s="15">
        <v>793</v>
      </c>
      <c r="B794" s="15" t="s">
        <v>2730</v>
      </c>
      <c r="C794" s="15" t="s">
        <v>3501</v>
      </c>
      <c r="D794" s="15" t="s">
        <v>3765</v>
      </c>
      <c r="E794" s="15" t="s">
        <v>3765</v>
      </c>
      <c r="F794" s="15"/>
      <c r="G794" s="15"/>
      <c r="H794" s="72" t="s">
        <v>7860</v>
      </c>
      <c r="I794" s="330">
        <v>314984</v>
      </c>
      <c r="J794" s="330">
        <v>1211516</v>
      </c>
      <c r="K794" s="15"/>
      <c r="L794" s="73" t="s">
        <v>2761</v>
      </c>
      <c r="M794" s="15"/>
      <c r="N794" s="15"/>
      <c r="O794" s="15"/>
      <c r="P794" s="321" t="s">
        <v>3771</v>
      </c>
      <c r="Q794" s="73" t="s">
        <v>2750</v>
      </c>
      <c r="R794" s="73" t="s">
        <v>2840</v>
      </c>
      <c r="S794" s="15"/>
      <c r="T794" s="15"/>
      <c r="U794" s="15"/>
      <c r="V794" s="15"/>
      <c r="W794" s="15"/>
      <c r="X794" s="15"/>
      <c r="Y794" s="322" t="s">
        <v>2737</v>
      </c>
      <c r="Z794" s="15"/>
      <c r="AA794" s="322" t="s">
        <v>2759</v>
      </c>
      <c r="AB794" s="15"/>
      <c r="AC794" s="76"/>
      <c r="AD794" s="76"/>
      <c r="AE794" s="76"/>
      <c r="AF794" s="76"/>
      <c r="AG794" s="76"/>
      <c r="AH794" s="76"/>
      <c r="AI794" s="76"/>
    </row>
    <row r="795" spans="1:35" ht="26.25" customHeight="1" x14ac:dyDescent="0.3">
      <c r="A795" s="15">
        <v>794</v>
      </c>
      <c r="B795" s="15" t="s">
        <v>2730</v>
      </c>
      <c r="C795" s="15" t="s">
        <v>3501</v>
      </c>
      <c r="D795" s="15" t="s">
        <v>3765</v>
      </c>
      <c r="E795" s="15" t="s">
        <v>3765</v>
      </c>
      <c r="F795" s="15"/>
      <c r="G795" s="15"/>
      <c r="H795" s="72" t="s">
        <v>7861</v>
      </c>
      <c r="I795" s="330">
        <v>314912</v>
      </c>
      <c r="J795" s="330">
        <v>1211593</v>
      </c>
      <c r="K795" s="15"/>
      <c r="L795" s="73" t="s">
        <v>3772</v>
      </c>
      <c r="M795" s="15"/>
      <c r="N795" s="15"/>
      <c r="O795" s="15"/>
      <c r="P795" s="321" t="s">
        <v>3773</v>
      </c>
      <c r="Q795" s="73" t="s">
        <v>2735</v>
      </c>
      <c r="R795" s="73" t="s">
        <v>3017</v>
      </c>
      <c r="S795" s="15"/>
      <c r="T795" s="15"/>
      <c r="U795" s="15"/>
      <c r="V795" s="15"/>
      <c r="W795" s="15"/>
      <c r="X795" s="15"/>
      <c r="Y795" s="322" t="s">
        <v>2737</v>
      </c>
      <c r="Z795" s="15"/>
      <c r="AA795" s="322" t="s">
        <v>2759</v>
      </c>
      <c r="AB795" s="15"/>
      <c r="AC795" s="76"/>
      <c r="AD795" s="76"/>
      <c r="AE795" s="76"/>
      <c r="AF795" s="76"/>
      <c r="AG795" s="76"/>
      <c r="AH795" s="76"/>
      <c r="AI795" s="76"/>
    </row>
    <row r="796" spans="1:35" ht="26.25" customHeight="1" x14ac:dyDescent="0.3">
      <c r="A796" s="15">
        <v>795</v>
      </c>
      <c r="B796" s="15" t="s">
        <v>2730</v>
      </c>
      <c r="C796" s="15" t="s">
        <v>3501</v>
      </c>
      <c r="D796" s="15" t="s">
        <v>3765</v>
      </c>
      <c r="E796" s="15" t="s">
        <v>3765</v>
      </c>
      <c r="F796" s="15"/>
      <c r="G796" s="15"/>
      <c r="H796" s="72" t="s">
        <v>7862</v>
      </c>
      <c r="I796" s="330">
        <v>314796</v>
      </c>
      <c r="J796" s="330">
        <v>1211708</v>
      </c>
      <c r="K796" s="15"/>
      <c r="L796" s="73" t="s">
        <v>3772</v>
      </c>
      <c r="M796" s="15"/>
      <c r="N796" s="15"/>
      <c r="O796" s="15"/>
      <c r="P796" s="321" t="s">
        <v>3774</v>
      </c>
      <c r="Q796" s="73" t="s">
        <v>2735</v>
      </c>
      <c r="R796" s="73" t="s">
        <v>3775</v>
      </c>
      <c r="S796" s="15"/>
      <c r="T796" s="15"/>
      <c r="U796" s="15"/>
      <c r="V796" s="15"/>
      <c r="W796" s="15"/>
      <c r="X796" s="15"/>
      <c r="Y796" s="322" t="s">
        <v>3776</v>
      </c>
      <c r="Z796" s="15"/>
      <c r="AA796" s="322" t="s">
        <v>2759</v>
      </c>
      <c r="AB796" s="15"/>
      <c r="AC796" s="76"/>
      <c r="AD796" s="76"/>
      <c r="AE796" s="76"/>
      <c r="AF796" s="76"/>
      <c r="AG796" s="76"/>
      <c r="AH796" s="76"/>
      <c r="AI796" s="76"/>
    </row>
    <row r="797" spans="1:35" ht="26.25" customHeight="1" x14ac:dyDescent="0.3">
      <c r="A797" s="15">
        <v>796</v>
      </c>
      <c r="B797" s="15" t="s">
        <v>2730</v>
      </c>
      <c r="C797" s="15" t="s">
        <v>3501</v>
      </c>
      <c r="D797" s="15" t="s">
        <v>3765</v>
      </c>
      <c r="E797" s="15" t="s">
        <v>3765</v>
      </c>
      <c r="F797" s="15"/>
      <c r="G797" s="15"/>
      <c r="H797" s="72" t="s">
        <v>7863</v>
      </c>
      <c r="I797" s="330">
        <v>314831</v>
      </c>
      <c r="J797" s="330">
        <v>1211668</v>
      </c>
      <c r="K797" s="15"/>
      <c r="L797" s="73" t="s">
        <v>440</v>
      </c>
      <c r="M797" s="15"/>
      <c r="N797" s="15"/>
      <c r="O797" s="15"/>
      <c r="P797" s="321" t="s">
        <v>3777</v>
      </c>
      <c r="Q797" s="73" t="s">
        <v>2735</v>
      </c>
      <c r="R797" s="73" t="s">
        <v>2800</v>
      </c>
      <c r="S797" s="15"/>
      <c r="T797" s="15"/>
      <c r="U797" s="15"/>
      <c r="V797" s="15"/>
      <c r="W797" s="15"/>
      <c r="X797" s="15"/>
      <c r="Y797" s="322" t="s">
        <v>2737</v>
      </c>
      <c r="Z797" s="15"/>
      <c r="AA797" s="322" t="s">
        <v>2738</v>
      </c>
      <c r="AB797" s="15"/>
      <c r="AC797" s="76"/>
      <c r="AD797" s="76"/>
      <c r="AE797" s="76"/>
      <c r="AF797" s="76"/>
      <c r="AG797" s="76"/>
      <c r="AH797" s="76"/>
      <c r="AI797" s="76"/>
    </row>
    <row r="798" spans="1:35" ht="26.25" customHeight="1" x14ac:dyDescent="0.3">
      <c r="A798" s="15">
        <v>797</v>
      </c>
      <c r="B798" s="15" t="s">
        <v>2730</v>
      </c>
      <c r="C798" s="15" t="s">
        <v>3501</v>
      </c>
      <c r="D798" s="15" t="s">
        <v>3765</v>
      </c>
      <c r="E798" s="15" t="s">
        <v>3765</v>
      </c>
      <c r="F798" s="15"/>
      <c r="G798" s="15"/>
      <c r="H798" s="72" t="s">
        <v>7864</v>
      </c>
      <c r="I798" s="330">
        <v>314841</v>
      </c>
      <c r="J798" s="330">
        <v>1211657</v>
      </c>
      <c r="K798" s="15"/>
      <c r="L798" s="73" t="s">
        <v>440</v>
      </c>
      <c r="M798" s="15"/>
      <c r="N798" s="15"/>
      <c r="O798" s="15"/>
      <c r="P798" s="321" t="s">
        <v>3778</v>
      </c>
      <c r="Q798" s="73" t="s">
        <v>2735</v>
      </c>
      <c r="R798" s="73" t="s">
        <v>3779</v>
      </c>
      <c r="S798" s="15"/>
      <c r="T798" s="15"/>
      <c r="U798" s="15"/>
      <c r="V798" s="15"/>
      <c r="W798" s="15"/>
      <c r="X798" s="15"/>
      <c r="Y798" s="322" t="s">
        <v>2737</v>
      </c>
      <c r="Z798" s="15"/>
      <c r="AA798" s="322" t="s">
        <v>2759</v>
      </c>
      <c r="AB798" s="15"/>
      <c r="AC798" s="76"/>
      <c r="AD798" s="76"/>
      <c r="AE798" s="76"/>
      <c r="AF798" s="76"/>
      <c r="AG798" s="76"/>
      <c r="AH798" s="76"/>
      <c r="AI798" s="76"/>
    </row>
    <row r="799" spans="1:35" ht="26.25" customHeight="1" x14ac:dyDescent="0.3">
      <c r="A799" s="15">
        <v>798</v>
      </c>
      <c r="B799" s="15" t="s">
        <v>2730</v>
      </c>
      <c r="C799" s="15" t="s">
        <v>3501</v>
      </c>
      <c r="D799" s="15" t="s">
        <v>3765</v>
      </c>
      <c r="E799" s="15" t="s">
        <v>3765</v>
      </c>
      <c r="F799" s="15"/>
      <c r="G799" s="15"/>
      <c r="H799" s="72" t="s">
        <v>7865</v>
      </c>
      <c r="I799" s="330">
        <v>314439</v>
      </c>
      <c r="J799" s="330">
        <v>1211772</v>
      </c>
      <c r="K799" s="15"/>
      <c r="L799" s="73" t="s">
        <v>440</v>
      </c>
      <c r="M799" s="15"/>
      <c r="N799" s="15"/>
      <c r="O799" s="15"/>
      <c r="P799" s="321" t="s">
        <v>3780</v>
      </c>
      <c r="Q799" s="73" t="s">
        <v>2735</v>
      </c>
      <c r="R799" s="73" t="s">
        <v>2800</v>
      </c>
      <c r="S799" s="15"/>
      <c r="T799" s="15"/>
      <c r="U799" s="15"/>
      <c r="V799" s="15"/>
      <c r="W799" s="15"/>
      <c r="X799" s="15"/>
      <c r="Y799" s="322" t="s">
        <v>2737</v>
      </c>
      <c r="Z799" s="15"/>
      <c r="AA799" s="322" t="s">
        <v>2759</v>
      </c>
      <c r="AB799" s="15"/>
      <c r="AC799" s="76"/>
      <c r="AD799" s="76"/>
      <c r="AE799" s="76"/>
      <c r="AF799" s="76"/>
      <c r="AG799" s="76"/>
      <c r="AH799" s="76"/>
      <c r="AI799" s="76"/>
    </row>
    <row r="800" spans="1:35" ht="26.25" customHeight="1" x14ac:dyDescent="0.3">
      <c r="A800" s="15">
        <v>799</v>
      </c>
      <c r="B800" s="15" t="s">
        <v>2730</v>
      </c>
      <c r="C800" s="15" t="s">
        <v>3501</v>
      </c>
      <c r="D800" s="15" t="s">
        <v>3765</v>
      </c>
      <c r="E800" s="15" t="s">
        <v>3765</v>
      </c>
      <c r="F800" s="15"/>
      <c r="G800" s="15"/>
      <c r="H800" s="72" t="s">
        <v>7866</v>
      </c>
      <c r="I800" s="330">
        <v>314539</v>
      </c>
      <c r="J800" s="330">
        <v>1211730</v>
      </c>
      <c r="K800" s="15"/>
      <c r="L800" s="73" t="s">
        <v>3772</v>
      </c>
      <c r="M800" s="15"/>
      <c r="N800" s="15"/>
      <c r="O800" s="15"/>
      <c r="P800" s="321" t="s">
        <v>3781</v>
      </c>
      <c r="Q800" s="73" t="s">
        <v>2735</v>
      </c>
      <c r="R800" s="73" t="s">
        <v>3017</v>
      </c>
      <c r="S800" s="15"/>
      <c r="T800" s="15"/>
      <c r="U800" s="15"/>
      <c r="V800" s="15"/>
      <c r="W800" s="15"/>
      <c r="X800" s="15"/>
      <c r="Y800" s="322" t="s">
        <v>2737</v>
      </c>
      <c r="Z800" s="15"/>
      <c r="AA800" s="322" t="s">
        <v>2759</v>
      </c>
      <c r="AB800" s="15"/>
      <c r="AC800" s="76"/>
      <c r="AD800" s="76"/>
      <c r="AE800" s="76"/>
      <c r="AF800" s="76"/>
      <c r="AG800" s="76"/>
      <c r="AH800" s="76"/>
      <c r="AI800" s="76"/>
    </row>
    <row r="801" spans="1:35" ht="26.25" customHeight="1" x14ac:dyDescent="0.3">
      <c r="A801" s="15">
        <v>800</v>
      </c>
      <c r="B801" s="15" t="s">
        <v>2730</v>
      </c>
      <c r="C801" s="15" t="s">
        <v>3501</v>
      </c>
      <c r="D801" s="15" t="s">
        <v>3765</v>
      </c>
      <c r="E801" s="15" t="s">
        <v>3765</v>
      </c>
      <c r="F801" s="15"/>
      <c r="G801" s="15"/>
      <c r="H801" s="72" t="s">
        <v>7867</v>
      </c>
      <c r="I801" s="330">
        <v>315349</v>
      </c>
      <c r="J801" s="330">
        <v>1211222</v>
      </c>
      <c r="K801" s="15"/>
      <c r="L801" s="73" t="s">
        <v>2761</v>
      </c>
      <c r="M801" s="15"/>
      <c r="N801" s="15"/>
      <c r="O801" s="15"/>
      <c r="P801" s="321" t="s">
        <v>3782</v>
      </c>
      <c r="Q801" s="73" t="s">
        <v>2750</v>
      </c>
      <c r="R801" s="73" t="s">
        <v>2807</v>
      </c>
      <c r="S801" s="15"/>
      <c r="T801" s="15"/>
      <c r="U801" s="15"/>
      <c r="V801" s="15"/>
      <c r="W801" s="15"/>
      <c r="X801" s="15"/>
      <c r="Y801" s="322" t="s">
        <v>3783</v>
      </c>
      <c r="Z801" s="15"/>
      <c r="AA801" s="322" t="s">
        <v>2813</v>
      </c>
      <c r="AB801" s="15"/>
      <c r="AC801" s="76"/>
      <c r="AD801" s="76"/>
      <c r="AE801" s="76"/>
      <c r="AF801" s="76"/>
      <c r="AG801" s="76"/>
      <c r="AH801" s="76"/>
      <c r="AI801" s="76"/>
    </row>
    <row r="802" spans="1:35" ht="26.25" customHeight="1" x14ac:dyDescent="0.3">
      <c r="A802" s="15">
        <v>801</v>
      </c>
      <c r="B802" s="15" t="s">
        <v>2730</v>
      </c>
      <c r="C802" s="15" t="s">
        <v>3501</v>
      </c>
      <c r="D802" s="15" t="s">
        <v>3765</v>
      </c>
      <c r="E802" s="15" t="s">
        <v>3765</v>
      </c>
      <c r="F802" s="15"/>
      <c r="G802" s="15"/>
      <c r="H802" s="72" t="s">
        <v>7868</v>
      </c>
      <c r="I802" s="330">
        <v>315227</v>
      </c>
      <c r="J802" s="330">
        <v>1211093</v>
      </c>
      <c r="K802" s="15"/>
      <c r="L802" s="73" t="s">
        <v>2761</v>
      </c>
      <c r="M802" s="15"/>
      <c r="N802" s="15"/>
      <c r="O802" s="15"/>
      <c r="P802" s="321" t="s">
        <v>3784</v>
      </c>
      <c r="Q802" s="73" t="s">
        <v>2750</v>
      </c>
      <c r="R802" s="74" t="s">
        <v>3785</v>
      </c>
      <c r="S802" s="15"/>
      <c r="T802" s="15"/>
      <c r="U802" s="15"/>
      <c r="V802" s="15"/>
      <c r="W802" s="15"/>
      <c r="X802" s="15"/>
      <c r="Y802" s="322" t="s">
        <v>3783</v>
      </c>
      <c r="Z802" s="15"/>
      <c r="AA802" s="322" t="s">
        <v>3786</v>
      </c>
      <c r="AB802" s="15"/>
      <c r="AC802" s="76"/>
      <c r="AD802" s="76"/>
      <c r="AE802" s="76"/>
      <c r="AF802" s="76"/>
      <c r="AG802" s="76"/>
      <c r="AH802" s="76"/>
      <c r="AI802" s="76"/>
    </row>
    <row r="803" spans="1:35" ht="26.25" customHeight="1" x14ac:dyDescent="0.3">
      <c r="A803" s="15">
        <v>802</v>
      </c>
      <c r="B803" s="15" t="s">
        <v>2730</v>
      </c>
      <c r="C803" s="15" t="s">
        <v>3501</v>
      </c>
      <c r="D803" s="15" t="s">
        <v>3765</v>
      </c>
      <c r="E803" s="15" t="s">
        <v>3765</v>
      </c>
      <c r="F803" s="15"/>
      <c r="G803" s="15"/>
      <c r="H803" s="72" t="s">
        <v>7869</v>
      </c>
      <c r="I803" s="330">
        <v>314878</v>
      </c>
      <c r="J803" s="330">
        <v>1211294</v>
      </c>
      <c r="K803" s="15"/>
      <c r="L803" s="73" t="s">
        <v>2761</v>
      </c>
      <c r="M803" s="15"/>
      <c r="N803" s="15"/>
      <c r="O803" s="15"/>
      <c r="P803" s="321" t="s">
        <v>3787</v>
      </c>
      <c r="Q803" s="73" t="s">
        <v>2750</v>
      </c>
      <c r="R803" s="73" t="s">
        <v>2807</v>
      </c>
      <c r="S803" s="15"/>
      <c r="T803" s="15"/>
      <c r="U803" s="15"/>
      <c r="V803" s="15"/>
      <c r="W803" s="15"/>
      <c r="X803" s="15"/>
      <c r="Y803" s="322" t="s">
        <v>3783</v>
      </c>
      <c r="Z803" s="15"/>
      <c r="AA803" s="322" t="s">
        <v>3786</v>
      </c>
      <c r="AB803" s="15"/>
      <c r="AC803" s="76"/>
      <c r="AD803" s="76"/>
      <c r="AE803" s="76"/>
      <c r="AF803" s="76"/>
      <c r="AG803" s="76"/>
      <c r="AH803" s="76"/>
      <c r="AI803" s="76"/>
    </row>
    <row r="804" spans="1:35" ht="26.25" customHeight="1" x14ac:dyDescent="0.3">
      <c r="A804" s="15">
        <v>803</v>
      </c>
      <c r="B804" s="15" t="s">
        <v>2730</v>
      </c>
      <c r="C804" s="15" t="s">
        <v>3501</v>
      </c>
      <c r="D804" s="15" t="s">
        <v>3765</v>
      </c>
      <c r="E804" s="15" t="s">
        <v>3765</v>
      </c>
      <c r="F804" s="15"/>
      <c r="G804" s="15"/>
      <c r="H804" s="72" t="s">
        <v>7870</v>
      </c>
      <c r="I804" s="330">
        <v>314775</v>
      </c>
      <c r="J804" s="330">
        <v>1211398</v>
      </c>
      <c r="K804" s="15"/>
      <c r="L804" s="73" t="s">
        <v>2761</v>
      </c>
      <c r="M804" s="15"/>
      <c r="N804" s="15"/>
      <c r="O804" s="15"/>
      <c r="P804" s="321" t="s">
        <v>3788</v>
      </c>
      <c r="Q804" s="73" t="s">
        <v>2750</v>
      </c>
      <c r="R804" s="73" t="s">
        <v>2840</v>
      </c>
      <c r="S804" s="15"/>
      <c r="T804" s="15"/>
      <c r="U804" s="15"/>
      <c r="V804" s="15"/>
      <c r="W804" s="15"/>
      <c r="X804" s="15"/>
      <c r="Y804" s="322" t="s">
        <v>3783</v>
      </c>
      <c r="Z804" s="15"/>
      <c r="AA804" s="322" t="s">
        <v>3786</v>
      </c>
      <c r="AB804" s="15"/>
      <c r="AC804" s="76"/>
      <c r="AD804" s="76"/>
      <c r="AE804" s="76"/>
      <c r="AF804" s="76"/>
      <c r="AG804" s="76"/>
      <c r="AH804" s="76"/>
      <c r="AI804" s="76"/>
    </row>
    <row r="805" spans="1:35" ht="26.25" customHeight="1" x14ac:dyDescent="0.3">
      <c r="A805" s="15">
        <v>804</v>
      </c>
      <c r="B805" s="15" t="s">
        <v>2730</v>
      </c>
      <c r="C805" s="15" t="s">
        <v>3501</v>
      </c>
      <c r="D805" s="15" t="s">
        <v>3765</v>
      </c>
      <c r="E805" s="15" t="s">
        <v>3765</v>
      </c>
      <c r="F805" s="15"/>
      <c r="G805" s="15"/>
      <c r="H805" s="72" t="s">
        <v>7871</v>
      </c>
      <c r="I805" s="330">
        <v>314978</v>
      </c>
      <c r="J805" s="330">
        <v>1211511</v>
      </c>
      <c r="K805" s="15"/>
      <c r="L805" s="73" t="s">
        <v>2761</v>
      </c>
      <c r="M805" s="15"/>
      <c r="N805" s="15"/>
      <c r="O805" s="15"/>
      <c r="P805" s="321" t="s">
        <v>3789</v>
      </c>
      <c r="Q805" s="73" t="s">
        <v>2750</v>
      </c>
      <c r="R805" s="73" t="s">
        <v>3790</v>
      </c>
      <c r="S805" s="15"/>
      <c r="T805" s="15"/>
      <c r="U805" s="15"/>
      <c r="V805" s="15"/>
      <c r="W805" s="15"/>
      <c r="X805" s="15"/>
      <c r="Y805" s="322" t="s">
        <v>3783</v>
      </c>
      <c r="Z805" s="15"/>
      <c r="AA805" s="322" t="s">
        <v>3786</v>
      </c>
      <c r="AB805" s="15"/>
      <c r="AC805" s="76"/>
      <c r="AD805" s="76"/>
      <c r="AE805" s="76"/>
      <c r="AF805" s="76"/>
      <c r="AG805" s="76"/>
      <c r="AH805" s="76"/>
      <c r="AI805" s="76"/>
    </row>
    <row r="806" spans="1:35" ht="26.25" customHeight="1" x14ac:dyDescent="0.3">
      <c r="A806" s="15">
        <v>805</v>
      </c>
      <c r="B806" s="15" t="s">
        <v>2730</v>
      </c>
      <c r="C806" s="15" t="s">
        <v>3501</v>
      </c>
      <c r="D806" s="15" t="s">
        <v>3765</v>
      </c>
      <c r="E806" s="15" t="s">
        <v>3791</v>
      </c>
      <c r="F806" s="15"/>
      <c r="G806" s="15"/>
      <c r="H806" s="72" t="s">
        <v>7872</v>
      </c>
      <c r="I806" s="330">
        <v>313444</v>
      </c>
      <c r="J806" s="330">
        <v>1212647</v>
      </c>
      <c r="K806" s="15"/>
      <c r="L806" s="73" t="s">
        <v>2761</v>
      </c>
      <c r="M806" s="15"/>
      <c r="N806" s="15"/>
      <c r="O806" s="15"/>
      <c r="P806" s="73" t="s">
        <v>3792</v>
      </c>
      <c r="Q806" s="73" t="s">
        <v>2735</v>
      </c>
      <c r="R806" s="73" t="s">
        <v>3793</v>
      </c>
      <c r="S806" s="15"/>
      <c r="T806" s="15"/>
      <c r="U806" s="15"/>
      <c r="V806" s="15"/>
      <c r="W806" s="15"/>
      <c r="X806" s="15"/>
      <c r="Y806" s="322" t="s">
        <v>2737</v>
      </c>
      <c r="Z806" s="15"/>
      <c r="AA806" s="322" t="s">
        <v>2759</v>
      </c>
      <c r="AB806" s="15"/>
      <c r="AC806" s="76"/>
      <c r="AD806" s="76"/>
      <c r="AE806" s="76"/>
      <c r="AF806" s="76"/>
      <c r="AG806" s="76"/>
      <c r="AH806" s="76"/>
      <c r="AI806" s="76"/>
    </row>
    <row r="807" spans="1:35" ht="26.25" customHeight="1" x14ac:dyDescent="0.3">
      <c r="A807" s="15">
        <v>806</v>
      </c>
      <c r="B807" s="15" t="s">
        <v>2730</v>
      </c>
      <c r="C807" s="15" t="s">
        <v>3501</v>
      </c>
      <c r="D807" s="15" t="s">
        <v>3765</v>
      </c>
      <c r="E807" s="15" t="s">
        <v>3791</v>
      </c>
      <c r="F807" s="15"/>
      <c r="G807" s="15"/>
      <c r="H807" s="72" t="s">
        <v>7873</v>
      </c>
      <c r="I807" s="330">
        <v>313072</v>
      </c>
      <c r="J807" s="330">
        <v>1212624</v>
      </c>
      <c r="K807" s="15"/>
      <c r="L807" s="73" t="s">
        <v>440</v>
      </c>
      <c r="M807" s="15"/>
      <c r="N807" s="15"/>
      <c r="O807" s="15"/>
      <c r="P807" s="73" t="s">
        <v>3794</v>
      </c>
      <c r="Q807" s="73" t="s">
        <v>2735</v>
      </c>
      <c r="R807" s="73" t="s">
        <v>3023</v>
      </c>
      <c r="S807" s="15"/>
      <c r="T807" s="15"/>
      <c r="U807" s="15"/>
      <c r="V807" s="15"/>
      <c r="W807" s="15"/>
      <c r="X807" s="15"/>
      <c r="Y807" s="322" t="s">
        <v>2740</v>
      </c>
      <c r="Z807" s="15"/>
      <c r="AA807" s="322" t="s">
        <v>2759</v>
      </c>
      <c r="AB807" s="15"/>
      <c r="AC807" s="76"/>
      <c r="AD807" s="76"/>
      <c r="AE807" s="76"/>
      <c r="AF807" s="76"/>
      <c r="AG807" s="76"/>
      <c r="AH807" s="76"/>
      <c r="AI807" s="76"/>
    </row>
    <row r="808" spans="1:35" ht="26.25" customHeight="1" x14ac:dyDescent="0.3">
      <c r="A808" s="15">
        <v>807</v>
      </c>
      <c r="B808" s="15" t="s">
        <v>2730</v>
      </c>
      <c r="C808" s="15" t="s">
        <v>3501</v>
      </c>
      <c r="D808" s="15" t="s">
        <v>3765</v>
      </c>
      <c r="E808" s="15" t="s">
        <v>3791</v>
      </c>
      <c r="F808" s="15"/>
      <c r="G808" s="15"/>
      <c r="H808" s="72" t="s">
        <v>7874</v>
      </c>
      <c r="I808" s="330">
        <v>313265</v>
      </c>
      <c r="J808" s="330">
        <v>1212635</v>
      </c>
      <c r="K808" s="15"/>
      <c r="L808" s="73" t="s">
        <v>3795</v>
      </c>
      <c r="M808" s="15"/>
      <c r="N808" s="15"/>
      <c r="O808" s="15"/>
      <c r="P808" s="73" t="s">
        <v>3796</v>
      </c>
      <c r="Q808" s="73" t="s">
        <v>2735</v>
      </c>
      <c r="R808" s="73" t="s">
        <v>2747</v>
      </c>
      <c r="S808" s="15"/>
      <c r="T808" s="15"/>
      <c r="U808" s="15"/>
      <c r="V808" s="15"/>
      <c r="W808" s="15"/>
      <c r="X808" s="15"/>
      <c r="Y808" s="322" t="s">
        <v>2740</v>
      </c>
      <c r="Z808" s="15"/>
      <c r="AA808" s="322" t="s">
        <v>2759</v>
      </c>
      <c r="AB808" s="15"/>
      <c r="AC808" s="76"/>
      <c r="AD808" s="76"/>
      <c r="AE808" s="76"/>
      <c r="AF808" s="76"/>
      <c r="AG808" s="76"/>
      <c r="AH808" s="76"/>
      <c r="AI808" s="76"/>
    </row>
    <row r="809" spans="1:35" ht="26.25" customHeight="1" x14ac:dyDescent="0.3">
      <c r="A809" s="15">
        <v>808</v>
      </c>
      <c r="B809" s="15" t="s">
        <v>2730</v>
      </c>
      <c r="C809" s="15" t="s">
        <v>3501</v>
      </c>
      <c r="D809" s="15" t="s">
        <v>3765</v>
      </c>
      <c r="E809" s="15" t="s">
        <v>3791</v>
      </c>
      <c r="F809" s="15"/>
      <c r="G809" s="15"/>
      <c r="H809" s="72" t="s">
        <v>7875</v>
      </c>
      <c r="I809" s="330">
        <v>313351</v>
      </c>
      <c r="J809" s="330">
        <v>1212632</v>
      </c>
      <c r="K809" s="15"/>
      <c r="L809" s="73" t="s">
        <v>2761</v>
      </c>
      <c r="M809" s="15"/>
      <c r="N809" s="15"/>
      <c r="O809" s="15"/>
      <c r="P809" s="73" t="s">
        <v>3797</v>
      </c>
      <c r="Q809" s="73" t="s">
        <v>2735</v>
      </c>
      <c r="R809" s="73" t="s">
        <v>3798</v>
      </c>
      <c r="S809" s="15"/>
      <c r="T809" s="15"/>
      <c r="U809" s="15"/>
      <c r="V809" s="15"/>
      <c r="W809" s="15"/>
      <c r="X809" s="15"/>
      <c r="Y809" s="322" t="s">
        <v>2740</v>
      </c>
      <c r="Z809" s="15"/>
      <c r="AA809" s="322" t="s">
        <v>2759</v>
      </c>
      <c r="AB809" s="15"/>
      <c r="AC809" s="76"/>
      <c r="AD809" s="76"/>
      <c r="AE809" s="76"/>
      <c r="AF809" s="76"/>
      <c r="AG809" s="76"/>
      <c r="AH809" s="76"/>
      <c r="AI809" s="76"/>
    </row>
    <row r="810" spans="1:35" ht="26.25" customHeight="1" x14ac:dyDescent="0.3">
      <c r="A810" s="15">
        <v>809</v>
      </c>
      <c r="B810" s="15" t="s">
        <v>2730</v>
      </c>
      <c r="C810" s="15" t="s">
        <v>3501</v>
      </c>
      <c r="D810" s="15" t="s">
        <v>3765</v>
      </c>
      <c r="E810" s="15" t="s">
        <v>3791</v>
      </c>
      <c r="F810" s="15"/>
      <c r="G810" s="15"/>
      <c r="H810" s="72" t="s">
        <v>7876</v>
      </c>
      <c r="I810" s="330">
        <v>314316</v>
      </c>
      <c r="J810" s="330">
        <v>1212155</v>
      </c>
      <c r="K810" s="15"/>
      <c r="L810" s="73" t="s">
        <v>2761</v>
      </c>
      <c r="M810" s="15"/>
      <c r="N810" s="15"/>
      <c r="O810" s="15"/>
      <c r="P810" s="73" t="s">
        <v>3799</v>
      </c>
      <c r="Q810" s="73" t="s">
        <v>2735</v>
      </c>
      <c r="R810" s="73" t="s">
        <v>2747</v>
      </c>
      <c r="S810" s="15"/>
      <c r="T810" s="15"/>
      <c r="U810" s="15"/>
      <c r="V810" s="15"/>
      <c r="W810" s="15"/>
      <c r="X810" s="15"/>
      <c r="Y810" s="322" t="s">
        <v>2737</v>
      </c>
      <c r="Z810" s="15"/>
      <c r="AA810" s="322" t="s">
        <v>2759</v>
      </c>
      <c r="AB810" s="15"/>
      <c r="AC810" s="76"/>
      <c r="AD810" s="76"/>
      <c r="AE810" s="76"/>
      <c r="AF810" s="76"/>
      <c r="AG810" s="76"/>
      <c r="AH810" s="76"/>
      <c r="AI810" s="76"/>
    </row>
    <row r="811" spans="1:35" ht="26.25" customHeight="1" x14ac:dyDescent="0.3">
      <c r="A811" s="15">
        <v>810</v>
      </c>
      <c r="B811" s="15" t="s">
        <v>2730</v>
      </c>
      <c r="C811" s="15" t="s">
        <v>3501</v>
      </c>
      <c r="D811" s="15" t="s">
        <v>3765</v>
      </c>
      <c r="E811" s="15" t="s">
        <v>3791</v>
      </c>
      <c r="F811" s="15"/>
      <c r="G811" s="15"/>
      <c r="H811" s="72" t="s">
        <v>7877</v>
      </c>
      <c r="I811" s="330">
        <v>314359</v>
      </c>
      <c r="J811" s="330">
        <v>1212152</v>
      </c>
      <c r="K811" s="15"/>
      <c r="L811" s="73" t="s">
        <v>3795</v>
      </c>
      <c r="M811" s="15"/>
      <c r="N811" s="15"/>
      <c r="O811" s="15"/>
      <c r="P811" s="73" t="s">
        <v>3800</v>
      </c>
      <c r="Q811" s="73" t="s">
        <v>2735</v>
      </c>
      <c r="R811" s="73" t="s">
        <v>3017</v>
      </c>
      <c r="S811" s="15"/>
      <c r="T811" s="15"/>
      <c r="U811" s="15"/>
      <c r="V811" s="15"/>
      <c r="W811" s="15"/>
      <c r="X811" s="15"/>
      <c r="Y811" s="322" t="s">
        <v>2737</v>
      </c>
      <c r="Z811" s="15"/>
      <c r="AA811" s="322" t="s">
        <v>2759</v>
      </c>
      <c r="AB811" s="15"/>
      <c r="AC811" s="76"/>
      <c r="AD811" s="76"/>
      <c r="AE811" s="76"/>
      <c r="AF811" s="76"/>
      <c r="AG811" s="76"/>
      <c r="AH811" s="76"/>
      <c r="AI811" s="76"/>
    </row>
    <row r="812" spans="1:35" ht="26.25" customHeight="1" x14ac:dyDescent="0.3">
      <c r="A812" s="15">
        <v>811</v>
      </c>
      <c r="B812" s="15" t="s">
        <v>2730</v>
      </c>
      <c r="C812" s="15" t="s">
        <v>3501</v>
      </c>
      <c r="D812" s="15" t="s">
        <v>3765</v>
      </c>
      <c r="E812" s="15" t="s">
        <v>3791</v>
      </c>
      <c r="F812" s="15"/>
      <c r="G812" s="15"/>
      <c r="H812" s="72" t="s">
        <v>7878</v>
      </c>
      <c r="I812" s="330">
        <v>314399</v>
      </c>
      <c r="J812" s="330">
        <v>1212101</v>
      </c>
      <c r="K812" s="15"/>
      <c r="L812" s="73" t="s">
        <v>2761</v>
      </c>
      <c r="M812" s="15"/>
      <c r="N812" s="15"/>
      <c r="O812" s="15"/>
      <c r="P812" s="73" t="s">
        <v>3801</v>
      </c>
      <c r="Q812" s="73" t="s">
        <v>2735</v>
      </c>
      <c r="R812" s="73" t="s">
        <v>2892</v>
      </c>
      <c r="S812" s="15"/>
      <c r="T812" s="15"/>
      <c r="U812" s="15"/>
      <c r="V812" s="15"/>
      <c r="W812" s="15"/>
      <c r="X812" s="15"/>
      <c r="Y812" s="322" t="s">
        <v>2740</v>
      </c>
      <c r="Z812" s="15"/>
      <c r="AA812" s="322" t="s">
        <v>2759</v>
      </c>
      <c r="AB812" s="15"/>
      <c r="AC812" s="76"/>
      <c r="AD812" s="76"/>
      <c r="AE812" s="76"/>
      <c r="AF812" s="76"/>
      <c r="AG812" s="76"/>
      <c r="AH812" s="76"/>
      <c r="AI812" s="76"/>
    </row>
    <row r="813" spans="1:35" ht="26.25" customHeight="1" x14ac:dyDescent="0.3">
      <c r="A813" s="15">
        <v>812</v>
      </c>
      <c r="B813" s="15" t="s">
        <v>2730</v>
      </c>
      <c r="C813" s="15" t="s">
        <v>3501</v>
      </c>
      <c r="D813" s="15" t="s">
        <v>3765</v>
      </c>
      <c r="E813" s="15" t="s">
        <v>3791</v>
      </c>
      <c r="F813" s="15"/>
      <c r="G813" s="15"/>
      <c r="H813" s="72" t="s">
        <v>7879</v>
      </c>
      <c r="I813" s="330">
        <v>314115</v>
      </c>
      <c r="J813" s="330">
        <v>1212051</v>
      </c>
      <c r="K813" s="15"/>
      <c r="L813" s="73" t="s">
        <v>3795</v>
      </c>
      <c r="M813" s="15"/>
      <c r="N813" s="15"/>
      <c r="O813" s="15"/>
      <c r="P813" s="73" t="s">
        <v>3802</v>
      </c>
      <c r="Q813" s="73" t="s">
        <v>2735</v>
      </c>
      <c r="R813" s="73" t="s">
        <v>3017</v>
      </c>
      <c r="S813" s="15"/>
      <c r="T813" s="15"/>
      <c r="U813" s="15"/>
      <c r="V813" s="15"/>
      <c r="W813" s="15"/>
      <c r="X813" s="15"/>
      <c r="Y813" s="322" t="s">
        <v>2737</v>
      </c>
      <c r="Z813" s="15"/>
      <c r="AA813" s="322" t="s">
        <v>2759</v>
      </c>
      <c r="AB813" s="15"/>
      <c r="AC813" s="76"/>
      <c r="AD813" s="76"/>
      <c r="AE813" s="76"/>
      <c r="AF813" s="76"/>
      <c r="AG813" s="76"/>
      <c r="AH813" s="76"/>
      <c r="AI813" s="76"/>
    </row>
    <row r="814" spans="1:35" ht="26.25" customHeight="1" x14ac:dyDescent="0.3">
      <c r="A814" s="15">
        <v>813</v>
      </c>
      <c r="B814" s="15" t="s">
        <v>2730</v>
      </c>
      <c r="C814" s="15" t="s">
        <v>3501</v>
      </c>
      <c r="D814" s="15" t="s">
        <v>3765</v>
      </c>
      <c r="E814" s="15" t="s">
        <v>3791</v>
      </c>
      <c r="F814" s="15"/>
      <c r="G814" s="15"/>
      <c r="H814" s="72" t="s">
        <v>7880</v>
      </c>
      <c r="I814" s="330">
        <v>314022</v>
      </c>
      <c r="J814" s="330">
        <v>1212152</v>
      </c>
      <c r="K814" s="15"/>
      <c r="L814" s="73" t="s">
        <v>2761</v>
      </c>
      <c r="M814" s="15"/>
      <c r="N814" s="15"/>
      <c r="O814" s="15"/>
      <c r="P814" s="73" t="s">
        <v>3803</v>
      </c>
      <c r="Q814" s="73" t="s">
        <v>2750</v>
      </c>
      <c r="R814" s="73" t="s">
        <v>3804</v>
      </c>
      <c r="S814" s="15"/>
      <c r="T814" s="15"/>
      <c r="U814" s="15"/>
      <c r="V814" s="15"/>
      <c r="W814" s="15"/>
      <c r="X814" s="15"/>
      <c r="Y814" s="322" t="s">
        <v>3805</v>
      </c>
      <c r="Z814" s="15"/>
      <c r="AA814" s="322" t="s">
        <v>2813</v>
      </c>
      <c r="AB814" s="15"/>
      <c r="AC814" s="76"/>
      <c r="AD814" s="76"/>
      <c r="AE814" s="76"/>
      <c r="AF814" s="76"/>
      <c r="AG814" s="76"/>
      <c r="AH814" s="76"/>
      <c r="AI814" s="76"/>
    </row>
    <row r="815" spans="1:35" ht="26.25" customHeight="1" x14ac:dyDescent="0.3">
      <c r="A815" s="15">
        <v>814</v>
      </c>
      <c r="B815" s="15" t="s">
        <v>2730</v>
      </c>
      <c r="C815" s="15" t="s">
        <v>3501</v>
      </c>
      <c r="D815" s="15" t="s">
        <v>3765</v>
      </c>
      <c r="E815" s="15" t="s">
        <v>3806</v>
      </c>
      <c r="F815" s="15"/>
      <c r="G815" s="15"/>
      <c r="H815" s="72" t="s">
        <v>7881</v>
      </c>
      <c r="I815" s="330">
        <v>311053</v>
      </c>
      <c r="J815" s="330">
        <v>1212388</v>
      </c>
      <c r="K815" s="15"/>
      <c r="L815" s="73" t="s">
        <v>2761</v>
      </c>
      <c r="M815" s="15"/>
      <c r="N815" s="15"/>
      <c r="O815" s="15"/>
      <c r="P815" s="321" t="s">
        <v>3807</v>
      </c>
      <c r="Q815" s="73" t="s">
        <v>2735</v>
      </c>
      <c r="R815" s="74" t="s">
        <v>2736</v>
      </c>
      <c r="S815" s="15"/>
      <c r="T815" s="15"/>
      <c r="U815" s="15"/>
      <c r="V815" s="15"/>
      <c r="W815" s="15"/>
      <c r="X815" s="15"/>
      <c r="Y815" s="322" t="s">
        <v>2737</v>
      </c>
      <c r="Z815" s="15"/>
      <c r="AA815" s="322" t="s">
        <v>2759</v>
      </c>
      <c r="AB815" s="15"/>
      <c r="AC815" s="76"/>
      <c r="AD815" s="76"/>
      <c r="AE815" s="76"/>
      <c r="AF815" s="76"/>
      <c r="AG815" s="76"/>
      <c r="AH815" s="76"/>
      <c r="AI815" s="76"/>
    </row>
    <row r="816" spans="1:35" ht="26.25" customHeight="1" x14ac:dyDescent="0.3">
      <c r="A816" s="15">
        <v>815</v>
      </c>
      <c r="B816" s="15" t="s">
        <v>2730</v>
      </c>
      <c r="C816" s="15" t="s">
        <v>3501</v>
      </c>
      <c r="D816" s="15" t="s">
        <v>3765</v>
      </c>
      <c r="E816" s="15" t="s">
        <v>3806</v>
      </c>
      <c r="F816" s="15"/>
      <c r="G816" s="15"/>
      <c r="H816" s="72" t="s">
        <v>7882</v>
      </c>
      <c r="I816" s="330">
        <v>310764</v>
      </c>
      <c r="J816" s="330">
        <v>1212345</v>
      </c>
      <c r="K816" s="15"/>
      <c r="L816" s="74" t="s">
        <v>107</v>
      </c>
      <c r="M816" s="15"/>
      <c r="N816" s="15"/>
      <c r="O816" s="15"/>
      <c r="P816" s="321" t="s">
        <v>3808</v>
      </c>
      <c r="Q816" s="73" t="s">
        <v>3809</v>
      </c>
      <c r="R816" s="74" t="s">
        <v>3293</v>
      </c>
      <c r="S816" s="15"/>
      <c r="T816" s="15"/>
      <c r="U816" s="15"/>
      <c r="V816" s="15"/>
      <c r="W816" s="15"/>
      <c r="X816" s="15"/>
      <c r="Y816" s="322" t="s">
        <v>3783</v>
      </c>
      <c r="Z816" s="15"/>
      <c r="AA816" s="322" t="s">
        <v>2813</v>
      </c>
      <c r="AB816" s="15"/>
      <c r="AC816" s="76"/>
      <c r="AD816" s="76"/>
      <c r="AE816" s="76"/>
      <c r="AF816" s="76"/>
      <c r="AG816" s="76"/>
      <c r="AH816" s="76"/>
      <c r="AI816" s="76"/>
    </row>
    <row r="817" spans="1:35" ht="26.25" customHeight="1" x14ac:dyDescent="0.3">
      <c r="A817" s="15">
        <v>816</v>
      </c>
      <c r="B817" s="15" t="s">
        <v>2730</v>
      </c>
      <c r="C817" s="15" t="s">
        <v>3501</v>
      </c>
      <c r="D817" s="15" t="s">
        <v>3765</v>
      </c>
      <c r="E817" s="15" t="s">
        <v>3806</v>
      </c>
      <c r="F817" s="15"/>
      <c r="G817" s="15"/>
      <c r="H817" s="72" t="s">
        <v>7883</v>
      </c>
      <c r="I817" s="330">
        <v>311141</v>
      </c>
      <c r="J817" s="330">
        <v>1212385</v>
      </c>
      <c r="K817" s="15"/>
      <c r="L817" s="73" t="s">
        <v>2761</v>
      </c>
      <c r="M817" s="15"/>
      <c r="N817" s="15"/>
      <c r="O817" s="15"/>
      <c r="P817" s="321" t="s">
        <v>3810</v>
      </c>
      <c r="Q817" s="73" t="s">
        <v>2735</v>
      </c>
      <c r="R817" s="74" t="s">
        <v>2736</v>
      </c>
      <c r="S817" s="15"/>
      <c r="T817" s="15"/>
      <c r="U817" s="15"/>
      <c r="V817" s="15"/>
      <c r="W817" s="15"/>
      <c r="X817" s="15"/>
      <c r="Y817" s="322" t="s">
        <v>3811</v>
      </c>
      <c r="Z817" s="15"/>
      <c r="AA817" s="322" t="s">
        <v>2759</v>
      </c>
      <c r="AB817" s="15"/>
      <c r="AC817" s="76"/>
      <c r="AD817" s="76"/>
      <c r="AE817" s="76"/>
      <c r="AF817" s="76"/>
      <c r="AG817" s="76"/>
      <c r="AH817" s="76"/>
      <c r="AI817" s="76"/>
    </row>
    <row r="818" spans="1:35" ht="26.25" customHeight="1" x14ac:dyDescent="0.3">
      <c r="A818" s="15">
        <v>817</v>
      </c>
      <c r="B818" s="15" t="s">
        <v>2730</v>
      </c>
      <c r="C818" s="15" t="s">
        <v>3501</v>
      </c>
      <c r="D818" s="15" t="s">
        <v>3765</v>
      </c>
      <c r="E818" s="15" t="s">
        <v>3806</v>
      </c>
      <c r="F818" s="15"/>
      <c r="G818" s="15"/>
      <c r="H818" s="72" t="s">
        <v>7884</v>
      </c>
      <c r="I818" s="330">
        <v>311209</v>
      </c>
      <c r="J818" s="330">
        <v>1212390</v>
      </c>
      <c r="K818" s="15"/>
      <c r="L818" s="73" t="s">
        <v>3772</v>
      </c>
      <c r="M818" s="15"/>
      <c r="N818" s="15"/>
      <c r="O818" s="15"/>
      <c r="P818" s="321" t="s">
        <v>3812</v>
      </c>
      <c r="Q818" s="73" t="s">
        <v>2735</v>
      </c>
      <c r="R818" s="74" t="s">
        <v>3392</v>
      </c>
      <c r="S818" s="15"/>
      <c r="T818" s="15"/>
      <c r="U818" s="15"/>
      <c r="V818" s="15"/>
      <c r="W818" s="15"/>
      <c r="X818" s="15"/>
      <c r="Y818" s="322" t="s">
        <v>2740</v>
      </c>
      <c r="Z818" s="15"/>
      <c r="AA818" s="322" t="s">
        <v>2759</v>
      </c>
      <c r="AB818" s="15"/>
      <c r="AC818" s="76"/>
      <c r="AD818" s="76"/>
      <c r="AE818" s="76"/>
      <c r="AF818" s="76"/>
      <c r="AG818" s="76"/>
      <c r="AH818" s="76"/>
      <c r="AI818" s="76"/>
    </row>
    <row r="819" spans="1:35" ht="26.25" customHeight="1" x14ac:dyDescent="0.3">
      <c r="A819" s="15">
        <v>818</v>
      </c>
      <c r="B819" s="15" t="s">
        <v>2730</v>
      </c>
      <c r="C819" s="15" t="s">
        <v>3501</v>
      </c>
      <c r="D819" s="15" t="s">
        <v>3765</v>
      </c>
      <c r="E819" s="15" t="s">
        <v>3806</v>
      </c>
      <c r="F819" s="15"/>
      <c r="G819" s="15"/>
      <c r="H819" s="72" t="s">
        <v>7885</v>
      </c>
      <c r="I819" s="330">
        <v>311433</v>
      </c>
      <c r="J819" s="330">
        <v>1212388</v>
      </c>
      <c r="K819" s="15"/>
      <c r="L819" s="73" t="s">
        <v>2761</v>
      </c>
      <c r="M819" s="15"/>
      <c r="N819" s="15"/>
      <c r="O819" s="15"/>
      <c r="P819" s="321" t="s">
        <v>3813</v>
      </c>
      <c r="Q819" s="73" t="s">
        <v>2735</v>
      </c>
      <c r="R819" s="74" t="s">
        <v>3814</v>
      </c>
      <c r="S819" s="15"/>
      <c r="T819" s="15"/>
      <c r="U819" s="15"/>
      <c r="V819" s="15"/>
      <c r="W819" s="15"/>
      <c r="X819" s="15"/>
      <c r="Y819" s="322" t="s">
        <v>2737</v>
      </c>
      <c r="Z819" s="15"/>
      <c r="AA819" s="322" t="s">
        <v>2759</v>
      </c>
      <c r="AB819" s="15"/>
      <c r="AC819" s="76"/>
      <c r="AD819" s="76"/>
      <c r="AE819" s="76"/>
      <c r="AF819" s="76"/>
      <c r="AG819" s="76"/>
      <c r="AH819" s="76"/>
      <c r="AI819" s="76"/>
    </row>
    <row r="820" spans="1:35" ht="26.25" customHeight="1" x14ac:dyDescent="0.3">
      <c r="A820" s="15">
        <v>819</v>
      </c>
      <c r="B820" s="15" t="s">
        <v>2730</v>
      </c>
      <c r="C820" s="15" t="s">
        <v>3501</v>
      </c>
      <c r="D820" s="15" t="s">
        <v>3765</v>
      </c>
      <c r="E820" s="15" t="s">
        <v>3806</v>
      </c>
      <c r="F820" s="15"/>
      <c r="G820" s="15"/>
      <c r="H820" s="72" t="s">
        <v>7886</v>
      </c>
      <c r="I820" s="330">
        <v>311676</v>
      </c>
      <c r="J820" s="330">
        <v>1212425</v>
      </c>
      <c r="K820" s="15"/>
      <c r="L820" s="73" t="s">
        <v>2761</v>
      </c>
      <c r="M820" s="15"/>
      <c r="N820" s="15"/>
      <c r="O820" s="15"/>
      <c r="P820" s="321" t="s">
        <v>3815</v>
      </c>
      <c r="Q820" s="73" t="s">
        <v>2735</v>
      </c>
      <c r="R820" s="73" t="s">
        <v>3017</v>
      </c>
      <c r="S820" s="15"/>
      <c r="T820" s="15"/>
      <c r="U820" s="15"/>
      <c r="V820" s="15"/>
      <c r="W820" s="15"/>
      <c r="X820" s="15"/>
      <c r="Y820" s="322" t="s">
        <v>2737</v>
      </c>
      <c r="Z820" s="15"/>
      <c r="AA820" s="322" t="s">
        <v>2759</v>
      </c>
      <c r="AB820" s="15"/>
      <c r="AC820" s="76"/>
      <c r="AD820" s="76"/>
      <c r="AE820" s="76"/>
      <c r="AF820" s="76"/>
      <c r="AG820" s="76"/>
      <c r="AH820" s="76"/>
      <c r="AI820" s="76"/>
    </row>
    <row r="821" spans="1:35" ht="26.25" customHeight="1" x14ac:dyDescent="0.3">
      <c r="A821" s="15">
        <v>820</v>
      </c>
      <c r="B821" s="15" t="s">
        <v>2730</v>
      </c>
      <c r="C821" s="15" t="s">
        <v>3501</v>
      </c>
      <c r="D821" s="15" t="s">
        <v>3765</v>
      </c>
      <c r="E821" s="15" t="s">
        <v>3806</v>
      </c>
      <c r="F821" s="15"/>
      <c r="G821" s="15"/>
      <c r="H821" s="72" t="s">
        <v>7887</v>
      </c>
      <c r="I821" s="330">
        <v>311851</v>
      </c>
      <c r="J821" s="330">
        <v>1212378</v>
      </c>
      <c r="K821" s="15"/>
      <c r="L821" s="73" t="s">
        <v>3772</v>
      </c>
      <c r="M821" s="15"/>
      <c r="N821" s="15"/>
      <c r="O821" s="15"/>
      <c r="P821" s="321" t="s">
        <v>3816</v>
      </c>
      <c r="Q821" s="73" t="s">
        <v>2735</v>
      </c>
      <c r="R821" s="73" t="s">
        <v>3775</v>
      </c>
      <c r="S821" s="15"/>
      <c r="T821" s="15"/>
      <c r="U821" s="15"/>
      <c r="V821" s="15"/>
      <c r="W821" s="15"/>
      <c r="X821" s="15"/>
      <c r="Y821" s="322" t="s">
        <v>2740</v>
      </c>
      <c r="Z821" s="15"/>
      <c r="AA821" s="322" t="s">
        <v>2759</v>
      </c>
      <c r="AB821" s="15"/>
      <c r="AC821" s="76"/>
      <c r="AD821" s="76"/>
      <c r="AE821" s="76"/>
      <c r="AF821" s="76"/>
      <c r="AG821" s="76"/>
      <c r="AH821" s="76"/>
      <c r="AI821" s="76"/>
    </row>
    <row r="822" spans="1:35" ht="26.25" customHeight="1" x14ac:dyDescent="0.3">
      <c r="A822" s="15">
        <v>821</v>
      </c>
      <c r="B822" s="15" t="s">
        <v>2730</v>
      </c>
      <c r="C822" s="15" t="s">
        <v>3501</v>
      </c>
      <c r="D822" s="15" t="s">
        <v>3765</v>
      </c>
      <c r="E822" s="15" t="s">
        <v>3806</v>
      </c>
      <c r="F822" s="15"/>
      <c r="G822" s="15"/>
      <c r="H822" s="72" t="s">
        <v>7888</v>
      </c>
      <c r="I822" s="330">
        <v>312255</v>
      </c>
      <c r="J822" s="330">
        <v>1212384</v>
      </c>
      <c r="K822" s="15"/>
      <c r="L822" s="74" t="s">
        <v>107</v>
      </c>
      <c r="M822" s="15"/>
      <c r="N822" s="15"/>
      <c r="O822" s="15"/>
      <c r="P822" s="321" t="s">
        <v>3817</v>
      </c>
      <c r="Q822" s="73" t="s">
        <v>2750</v>
      </c>
      <c r="R822" s="73" t="s">
        <v>2838</v>
      </c>
      <c r="S822" s="15"/>
      <c r="T822" s="15"/>
      <c r="U822" s="15"/>
      <c r="V822" s="15"/>
      <c r="W822" s="15"/>
      <c r="X822" s="15"/>
      <c r="Y822" s="322" t="s">
        <v>3818</v>
      </c>
      <c r="Z822" s="15"/>
      <c r="AA822" s="322" t="s">
        <v>2759</v>
      </c>
      <c r="AB822" s="15"/>
      <c r="AC822" s="76"/>
      <c r="AD822" s="76"/>
      <c r="AE822" s="76"/>
      <c r="AF822" s="76"/>
      <c r="AG822" s="76"/>
      <c r="AH822" s="76"/>
      <c r="AI822" s="76"/>
    </row>
    <row r="823" spans="1:35" ht="26.25" customHeight="1" x14ac:dyDescent="0.3">
      <c r="A823" s="15">
        <v>822</v>
      </c>
      <c r="B823" s="15" t="s">
        <v>2730</v>
      </c>
      <c r="C823" s="15" t="s">
        <v>3501</v>
      </c>
      <c r="D823" s="15" t="s">
        <v>3765</v>
      </c>
      <c r="E823" s="15" t="s">
        <v>3806</v>
      </c>
      <c r="F823" s="15"/>
      <c r="G823" s="15"/>
      <c r="H823" s="72" t="s">
        <v>7889</v>
      </c>
      <c r="I823" s="330">
        <v>312379</v>
      </c>
      <c r="J823" s="330">
        <v>1212414</v>
      </c>
      <c r="K823" s="15"/>
      <c r="L823" s="73" t="s">
        <v>2761</v>
      </c>
      <c r="M823" s="15"/>
      <c r="N823" s="15"/>
      <c r="O823" s="15"/>
      <c r="P823" s="321" t="s">
        <v>3819</v>
      </c>
      <c r="Q823" s="73" t="s">
        <v>2735</v>
      </c>
      <c r="R823" s="73" t="s">
        <v>3775</v>
      </c>
      <c r="S823" s="15"/>
      <c r="T823" s="15"/>
      <c r="U823" s="15"/>
      <c r="V823" s="15"/>
      <c r="W823" s="15"/>
      <c r="X823" s="15"/>
      <c r="Y823" s="322" t="s">
        <v>2737</v>
      </c>
      <c r="Z823" s="15"/>
      <c r="AA823" s="322" t="s">
        <v>2759</v>
      </c>
      <c r="AB823" s="15"/>
      <c r="AC823" s="76"/>
      <c r="AD823" s="76"/>
      <c r="AE823" s="76"/>
      <c r="AF823" s="76"/>
      <c r="AG823" s="76"/>
      <c r="AH823" s="76"/>
      <c r="AI823" s="76"/>
    </row>
    <row r="824" spans="1:35" ht="26.25" customHeight="1" x14ac:dyDescent="0.3">
      <c r="A824" s="15">
        <v>823</v>
      </c>
      <c r="B824" s="15" t="s">
        <v>2730</v>
      </c>
      <c r="C824" s="15" t="s">
        <v>3501</v>
      </c>
      <c r="D824" s="15" t="s">
        <v>3765</v>
      </c>
      <c r="E824" s="15" t="s">
        <v>3806</v>
      </c>
      <c r="F824" s="15"/>
      <c r="G824" s="15"/>
      <c r="H824" s="72" t="s">
        <v>7890</v>
      </c>
      <c r="I824" s="330">
        <v>312540</v>
      </c>
      <c r="J824" s="330">
        <v>1212368</v>
      </c>
      <c r="K824" s="15"/>
      <c r="L824" s="73" t="s">
        <v>3772</v>
      </c>
      <c r="M824" s="15"/>
      <c r="N824" s="15"/>
      <c r="O824" s="15"/>
      <c r="P824" s="321" t="s">
        <v>3820</v>
      </c>
      <c r="Q824" s="73" t="s">
        <v>2735</v>
      </c>
      <c r="R824" s="73" t="s">
        <v>3017</v>
      </c>
      <c r="S824" s="15"/>
      <c r="T824" s="15"/>
      <c r="U824" s="15"/>
      <c r="V824" s="15"/>
      <c r="W824" s="15"/>
      <c r="X824" s="15"/>
      <c r="Y824" s="322" t="s">
        <v>2737</v>
      </c>
      <c r="Z824" s="15"/>
      <c r="AA824" s="322" t="s">
        <v>2759</v>
      </c>
      <c r="AB824" s="15"/>
      <c r="AC824" s="76"/>
      <c r="AD824" s="76"/>
      <c r="AE824" s="76"/>
      <c r="AF824" s="76"/>
      <c r="AG824" s="76"/>
      <c r="AH824" s="76"/>
      <c r="AI824" s="76"/>
    </row>
    <row r="825" spans="1:35" ht="26.25" customHeight="1" x14ac:dyDescent="0.3">
      <c r="A825" s="15">
        <v>824</v>
      </c>
      <c r="B825" s="15" t="s">
        <v>2730</v>
      </c>
      <c r="C825" s="15" t="s">
        <v>3501</v>
      </c>
      <c r="D825" s="15" t="s">
        <v>3765</v>
      </c>
      <c r="E825" s="15" t="s">
        <v>3806</v>
      </c>
      <c r="F825" s="15"/>
      <c r="G825" s="15"/>
      <c r="H825" s="72" t="s">
        <v>7891</v>
      </c>
      <c r="I825" s="330">
        <v>313044</v>
      </c>
      <c r="J825" s="330">
        <v>1212384</v>
      </c>
      <c r="K825" s="15"/>
      <c r="L825" s="73" t="s">
        <v>3772</v>
      </c>
      <c r="M825" s="15"/>
      <c r="N825" s="15"/>
      <c r="O825" s="15"/>
      <c r="P825" s="321" t="s">
        <v>3821</v>
      </c>
      <c r="Q825" s="73" t="s">
        <v>2735</v>
      </c>
      <c r="R825" s="73" t="s">
        <v>3017</v>
      </c>
      <c r="S825" s="15"/>
      <c r="T825" s="15"/>
      <c r="U825" s="15"/>
      <c r="V825" s="15"/>
      <c r="W825" s="15"/>
      <c r="X825" s="15"/>
      <c r="Y825" s="322" t="s">
        <v>2737</v>
      </c>
      <c r="Z825" s="15"/>
      <c r="AA825" s="322" t="s">
        <v>2759</v>
      </c>
      <c r="AB825" s="15"/>
      <c r="AC825" s="76"/>
      <c r="AD825" s="76"/>
      <c r="AE825" s="76"/>
      <c r="AF825" s="76"/>
      <c r="AG825" s="76"/>
      <c r="AH825" s="76"/>
      <c r="AI825" s="76"/>
    </row>
    <row r="826" spans="1:35" ht="26.25" customHeight="1" x14ac:dyDescent="0.3">
      <c r="A826" s="15">
        <v>825</v>
      </c>
      <c r="B826" s="15" t="s">
        <v>2730</v>
      </c>
      <c r="C826" s="15" t="s">
        <v>3501</v>
      </c>
      <c r="D826" s="15" t="s">
        <v>3765</v>
      </c>
      <c r="E826" s="15" t="s">
        <v>3806</v>
      </c>
      <c r="F826" s="15"/>
      <c r="G826" s="15"/>
      <c r="H826" s="72" t="s">
        <v>7892</v>
      </c>
      <c r="I826" s="330">
        <v>312951</v>
      </c>
      <c r="J826" s="330">
        <v>1212651</v>
      </c>
      <c r="K826" s="15"/>
      <c r="L826" s="73" t="s">
        <v>3772</v>
      </c>
      <c r="M826" s="15"/>
      <c r="N826" s="15"/>
      <c r="O826" s="15"/>
      <c r="P826" s="321" t="s">
        <v>3822</v>
      </c>
      <c r="Q826" s="73" t="s">
        <v>2735</v>
      </c>
      <c r="R826" s="73" t="s">
        <v>3017</v>
      </c>
      <c r="S826" s="15"/>
      <c r="T826" s="15"/>
      <c r="U826" s="15"/>
      <c r="V826" s="15"/>
      <c r="W826" s="15"/>
      <c r="X826" s="15"/>
      <c r="Y826" s="322" t="s">
        <v>2737</v>
      </c>
      <c r="Z826" s="15"/>
      <c r="AA826" s="322" t="s">
        <v>2759</v>
      </c>
      <c r="AB826" s="15"/>
      <c r="AC826" s="76"/>
      <c r="AD826" s="76"/>
      <c r="AE826" s="76"/>
      <c r="AF826" s="76"/>
      <c r="AG826" s="76"/>
      <c r="AH826" s="76"/>
      <c r="AI826" s="76"/>
    </row>
    <row r="827" spans="1:35" ht="26.25" customHeight="1" x14ac:dyDescent="0.3">
      <c r="A827" s="15">
        <v>826</v>
      </c>
      <c r="B827" s="15" t="s">
        <v>2730</v>
      </c>
      <c r="C827" s="15" t="s">
        <v>3501</v>
      </c>
      <c r="D827" s="15" t="s">
        <v>3765</v>
      </c>
      <c r="E827" s="15" t="s">
        <v>3806</v>
      </c>
      <c r="F827" s="15"/>
      <c r="G827" s="15"/>
      <c r="H827" s="72" t="s">
        <v>7893</v>
      </c>
      <c r="I827" s="330">
        <v>312815</v>
      </c>
      <c r="J827" s="330">
        <v>1212625</v>
      </c>
      <c r="K827" s="15"/>
      <c r="L827" s="74" t="s">
        <v>107</v>
      </c>
      <c r="M827" s="15"/>
      <c r="N827" s="15"/>
      <c r="O827" s="15"/>
      <c r="P827" s="321" t="s">
        <v>3823</v>
      </c>
      <c r="Q827" s="73" t="s">
        <v>2750</v>
      </c>
      <c r="R827" s="73" t="s">
        <v>2840</v>
      </c>
      <c r="S827" s="15"/>
      <c r="T827" s="15"/>
      <c r="U827" s="15"/>
      <c r="V827" s="15"/>
      <c r="W827" s="15"/>
      <c r="X827" s="15"/>
      <c r="Y827" s="322" t="s">
        <v>2745</v>
      </c>
      <c r="Z827" s="15"/>
      <c r="AA827" s="322" t="s">
        <v>3824</v>
      </c>
      <c r="AB827" s="15"/>
      <c r="AC827" s="76"/>
      <c r="AD827" s="76"/>
      <c r="AE827" s="76"/>
      <c r="AF827" s="76"/>
      <c r="AG827" s="76"/>
      <c r="AH827" s="76"/>
      <c r="AI827" s="76"/>
    </row>
    <row r="828" spans="1:35" ht="26.25" customHeight="1" x14ac:dyDescent="0.3">
      <c r="A828" s="15">
        <v>827</v>
      </c>
      <c r="B828" s="15" t="s">
        <v>2730</v>
      </c>
      <c r="C828" s="15" t="s">
        <v>3501</v>
      </c>
      <c r="D828" s="15" t="s">
        <v>3765</v>
      </c>
      <c r="E828" s="15" t="s">
        <v>3806</v>
      </c>
      <c r="F828" s="15"/>
      <c r="G828" s="15"/>
      <c r="H828" s="72" t="s">
        <v>7894</v>
      </c>
      <c r="I828" s="330">
        <v>312748</v>
      </c>
      <c r="J828" s="330">
        <v>1212629</v>
      </c>
      <c r="K828" s="15"/>
      <c r="L828" s="73" t="s">
        <v>3772</v>
      </c>
      <c r="M828" s="15"/>
      <c r="N828" s="15"/>
      <c r="O828" s="15"/>
      <c r="P828" s="321" t="s">
        <v>3825</v>
      </c>
      <c r="Q828" s="73" t="s">
        <v>2735</v>
      </c>
      <c r="R828" s="74" t="s">
        <v>3392</v>
      </c>
      <c r="S828" s="15"/>
      <c r="T828" s="15"/>
      <c r="U828" s="15"/>
      <c r="V828" s="15"/>
      <c r="W828" s="15"/>
      <c r="X828" s="15"/>
      <c r="Y828" s="322" t="s">
        <v>2737</v>
      </c>
      <c r="Z828" s="15"/>
      <c r="AA828" s="322" t="s">
        <v>2759</v>
      </c>
      <c r="AB828" s="15"/>
      <c r="AC828" s="76"/>
      <c r="AD828" s="76"/>
      <c r="AE828" s="76"/>
      <c r="AF828" s="76"/>
      <c r="AG828" s="76"/>
      <c r="AH828" s="76"/>
      <c r="AI828" s="76"/>
    </row>
    <row r="829" spans="1:35" ht="26.25" customHeight="1" x14ac:dyDescent="0.3">
      <c r="A829" s="15">
        <v>828</v>
      </c>
      <c r="B829" s="15" t="s">
        <v>2730</v>
      </c>
      <c r="C829" s="15" t="s">
        <v>3501</v>
      </c>
      <c r="D829" s="15" t="s">
        <v>3765</v>
      </c>
      <c r="E829" s="15" t="s">
        <v>3806</v>
      </c>
      <c r="F829" s="15"/>
      <c r="G829" s="15"/>
      <c r="H829" s="72" t="s">
        <v>7895</v>
      </c>
      <c r="I829" s="330">
        <v>312537</v>
      </c>
      <c r="J829" s="330">
        <v>1212625</v>
      </c>
      <c r="K829" s="15"/>
      <c r="L829" s="73" t="s">
        <v>3772</v>
      </c>
      <c r="M829" s="15"/>
      <c r="N829" s="15"/>
      <c r="O829" s="15"/>
      <c r="P829" s="321" t="s">
        <v>3826</v>
      </c>
      <c r="Q829" s="73" t="s">
        <v>2735</v>
      </c>
      <c r="R829" s="74" t="s">
        <v>3392</v>
      </c>
      <c r="S829" s="15"/>
      <c r="T829" s="15"/>
      <c r="U829" s="15"/>
      <c r="V829" s="15"/>
      <c r="W829" s="15"/>
      <c r="X829" s="15"/>
      <c r="Y829" s="322" t="s">
        <v>2737</v>
      </c>
      <c r="Z829" s="15"/>
      <c r="AA829" s="322" t="s">
        <v>2759</v>
      </c>
      <c r="AB829" s="15"/>
      <c r="AC829" s="76"/>
      <c r="AD829" s="76"/>
      <c r="AE829" s="76"/>
      <c r="AF829" s="76"/>
      <c r="AG829" s="76"/>
      <c r="AH829" s="76"/>
      <c r="AI829" s="76"/>
    </row>
    <row r="830" spans="1:35" ht="26.25" customHeight="1" x14ac:dyDescent="0.3">
      <c r="A830" s="15">
        <v>829</v>
      </c>
      <c r="B830" s="15" t="s">
        <v>2730</v>
      </c>
      <c r="C830" s="15" t="s">
        <v>3501</v>
      </c>
      <c r="D830" s="15" t="s">
        <v>3765</v>
      </c>
      <c r="E830" s="15" t="s">
        <v>3806</v>
      </c>
      <c r="F830" s="15"/>
      <c r="G830" s="15"/>
      <c r="H830" s="72" t="s">
        <v>7896</v>
      </c>
      <c r="I830" s="330">
        <v>312293</v>
      </c>
      <c r="J830" s="330">
        <v>1212586</v>
      </c>
      <c r="K830" s="15"/>
      <c r="L830" s="73" t="s">
        <v>2761</v>
      </c>
      <c r="M830" s="15"/>
      <c r="N830" s="15"/>
      <c r="O830" s="15"/>
      <c r="P830" s="321" t="s">
        <v>3827</v>
      </c>
      <c r="Q830" s="73" t="s">
        <v>2735</v>
      </c>
      <c r="R830" s="74" t="s">
        <v>3392</v>
      </c>
      <c r="S830" s="15"/>
      <c r="T830" s="15"/>
      <c r="U830" s="15"/>
      <c r="V830" s="15"/>
      <c r="W830" s="15"/>
      <c r="X830" s="15"/>
      <c r="Y830" s="322" t="s">
        <v>2737</v>
      </c>
      <c r="Z830" s="15"/>
      <c r="AA830" s="322" t="s">
        <v>2759</v>
      </c>
      <c r="AB830" s="15"/>
      <c r="AC830" s="76"/>
      <c r="AD830" s="76"/>
      <c r="AE830" s="76"/>
      <c r="AF830" s="76"/>
      <c r="AG830" s="76"/>
      <c r="AH830" s="76"/>
      <c r="AI830" s="76"/>
    </row>
    <row r="831" spans="1:35" ht="26.25" customHeight="1" x14ac:dyDescent="0.3">
      <c r="A831" s="15">
        <v>830</v>
      </c>
      <c r="B831" s="15" t="s">
        <v>2730</v>
      </c>
      <c r="C831" s="15" t="s">
        <v>3501</v>
      </c>
      <c r="D831" s="15" t="s">
        <v>3765</v>
      </c>
      <c r="E831" s="15" t="s">
        <v>3806</v>
      </c>
      <c r="F831" s="15"/>
      <c r="G831" s="15"/>
      <c r="H831" s="72" t="s">
        <v>7897</v>
      </c>
      <c r="I831" s="330">
        <v>312195</v>
      </c>
      <c r="J831" s="330">
        <v>1212610</v>
      </c>
      <c r="K831" s="15"/>
      <c r="L831" s="73" t="s">
        <v>3772</v>
      </c>
      <c r="M831" s="15"/>
      <c r="N831" s="15"/>
      <c r="O831" s="15"/>
      <c r="P831" s="321" t="s">
        <v>3828</v>
      </c>
      <c r="Q831" s="73" t="s">
        <v>2735</v>
      </c>
      <c r="R831" s="74" t="s">
        <v>3392</v>
      </c>
      <c r="S831" s="15"/>
      <c r="T831" s="15"/>
      <c r="U831" s="15"/>
      <c r="V831" s="15"/>
      <c r="W831" s="15"/>
      <c r="X831" s="15"/>
      <c r="Y831" s="322" t="s">
        <v>2737</v>
      </c>
      <c r="Z831" s="15"/>
      <c r="AA831" s="322" t="s">
        <v>2759</v>
      </c>
      <c r="AB831" s="15"/>
      <c r="AC831" s="76"/>
      <c r="AD831" s="76"/>
      <c r="AE831" s="76"/>
      <c r="AF831" s="76"/>
      <c r="AG831" s="76"/>
      <c r="AH831" s="76"/>
      <c r="AI831" s="76"/>
    </row>
    <row r="832" spans="1:35" ht="26.25" customHeight="1" x14ac:dyDescent="0.3">
      <c r="A832" s="15">
        <v>831</v>
      </c>
      <c r="B832" s="15" t="s">
        <v>2730</v>
      </c>
      <c r="C832" s="15" t="s">
        <v>3501</v>
      </c>
      <c r="D832" s="15" t="s">
        <v>3765</v>
      </c>
      <c r="E832" s="15" t="s">
        <v>3806</v>
      </c>
      <c r="F832" s="15"/>
      <c r="G832" s="15"/>
      <c r="H832" s="72" t="s">
        <v>7898</v>
      </c>
      <c r="I832" s="330">
        <v>312080</v>
      </c>
      <c r="J832" s="330">
        <v>1212613</v>
      </c>
      <c r="K832" s="15"/>
      <c r="L832" s="73" t="s">
        <v>2761</v>
      </c>
      <c r="M832" s="15"/>
      <c r="N832" s="15"/>
      <c r="O832" s="15"/>
      <c r="P832" s="321" t="s">
        <v>3829</v>
      </c>
      <c r="Q832" s="73" t="s">
        <v>2735</v>
      </c>
      <c r="R832" s="74" t="s">
        <v>3392</v>
      </c>
      <c r="S832" s="15"/>
      <c r="T832" s="15"/>
      <c r="U832" s="15"/>
      <c r="V832" s="15"/>
      <c r="W832" s="15"/>
      <c r="X832" s="15"/>
      <c r="Y832" s="322" t="s">
        <v>2737</v>
      </c>
      <c r="Z832" s="15"/>
      <c r="AA832" s="322" t="s">
        <v>2759</v>
      </c>
      <c r="AB832" s="15"/>
      <c r="AC832" s="76"/>
      <c r="AD832" s="76"/>
      <c r="AE832" s="76"/>
      <c r="AF832" s="76"/>
      <c r="AG832" s="76"/>
      <c r="AH832" s="76"/>
      <c r="AI832" s="76"/>
    </row>
    <row r="833" spans="1:35" ht="26.25" customHeight="1" x14ac:dyDescent="0.3">
      <c r="A833" s="15">
        <v>832</v>
      </c>
      <c r="B833" s="15" t="s">
        <v>2730</v>
      </c>
      <c r="C833" s="15" t="s">
        <v>3501</v>
      </c>
      <c r="D833" s="15" t="s">
        <v>3765</v>
      </c>
      <c r="E833" s="15" t="s">
        <v>3806</v>
      </c>
      <c r="F833" s="15"/>
      <c r="G833" s="15"/>
      <c r="H833" s="72" t="s">
        <v>7899</v>
      </c>
      <c r="I833" s="330">
        <v>311985</v>
      </c>
      <c r="J833" s="330">
        <v>1212651</v>
      </c>
      <c r="K833" s="15"/>
      <c r="L833" s="73" t="s">
        <v>3772</v>
      </c>
      <c r="M833" s="15"/>
      <c r="N833" s="15"/>
      <c r="O833" s="15"/>
      <c r="P833" s="321" t="s">
        <v>3830</v>
      </c>
      <c r="Q833" s="73" t="s">
        <v>2735</v>
      </c>
      <c r="R833" s="74" t="s">
        <v>3392</v>
      </c>
      <c r="S833" s="15"/>
      <c r="T833" s="15"/>
      <c r="U833" s="15"/>
      <c r="V833" s="15"/>
      <c r="W833" s="15"/>
      <c r="X833" s="15"/>
      <c r="Y833" s="322" t="s">
        <v>2737</v>
      </c>
      <c r="Z833" s="15"/>
      <c r="AA833" s="322" t="s">
        <v>2759</v>
      </c>
      <c r="AB833" s="15"/>
      <c r="AC833" s="76"/>
      <c r="AD833" s="76"/>
      <c r="AE833" s="76"/>
      <c r="AF833" s="76"/>
      <c r="AG833" s="76"/>
      <c r="AH833" s="76"/>
      <c r="AI833" s="76"/>
    </row>
    <row r="834" spans="1:35" ht="26.25" customHeight="1" x14ac:dyDescent="0.3">
      <c r="A834" s="15">
        <v>833</v>
      </c>
      <c r="B834" s="15" t="s">
        <v>2730</v>
      </c>
      <c r="C834" s="15" t="s">
        <v>3501</v>
      </c>
      <c r="D834" s="15" t="s">
        <v>3765</v>
      </c>
      <c r="E834" s="15" t="s">
        <v>3806</v>
      </c>
      <c r="F834" s="15"/>
      <c r="G834" s="15"/>
      <c r="H834" s="72" t="s">
        <v>7900</v>
      </c>
      <c r="I834" s="330">
        <v>311838</v>
      </c>
      <c r="J834" s="330">
        <v>1212587</v>
      </c>
      <c r="K834" s="15"/>
      <c r="L834" s="73" t="s">
        <v>2761</v>
      </c>
      <c r="M834" s="15"/>
      <c r="N834" s="15"/>
      <c r="O834" s="15"/>
      <c r="P834" s="321" t="s">
        <v>3831</v>
      </c>
      <c r="Q834" s="73" t="s">
        <v>2735</v>
      </c>
      <c r="R834" s="74" t="s">
        <v>3392</v>
      </c>
      <c r="S834" s="15"/>
      <c r="T834" s="15"/>
      <c r="U834" s="15"/>
      <c r="V834" s="15"/>
      <c r="W834" s="15"/>
      <c r="X834" s="15"/>
      <c r="Y834" s="322" t="s">
        <v>2737</v>
      </c>
      <c r="Z834" s="15"/>
      <c r="AA834" s="322" t="s">
        <v>2759</v>
      </c>
      <c r="AB834" s="15"/>
      <c r="AC834" s="76"/>
      <c r="AD834" s="76"/>
      <c r="AE834" s="76"/>
      <c r="AF834" s="76"/>
      <c r="AG834" s="76"/>
      <c r="AH834" s="76"/>
      <c r="AI834" s="76"/>
    </row>
    <row r="835" spans="1:35" ht="26.25" customHeight="1" x14ac:dyDescent="0.3">
      <c r="A835" s="15">
        <v>834</v>
      </c>
      <c r="B835" s="15" t="s">
        <v>2730</v>
      </c>
      <c r="C835" s="15" t="s">
        <v>3501</v>
      </c>
      <c r="D835" s="15" t="s">
        <v>3765</v>
      </c>
      <c r="E835" s="15" t="s">
        <v>3806</v>
      </c>
      <c r="F835" s="15"/>
      <c r="G835" s="15"/>
      <c r="H835" s="72" t="s">
        <v>7901</v>
      </c>
      <c r="I835" s="330">
        <v>311774</v>
      </c>
      <c r="J835" s="330">
        <v>1212667</v>
      </c>
      <c r="K835" s="15"/>
      <c r="L835" s="73" t="s">
        <v>3772</v>
      </c>
      <c r="M835" s="15"/>
      <c r="N835" s="15"/>
      <c r="O835" s="15"/>
      <c r="P835" s="321" t="s">
        <v>3832</v>
      </c>
      <c r="Q835" s="73" t="s">
        <v>2735</v>
      </c>
      <c r="R835" s="74" t="s">
        <v>3392</v>
      </c>
      <c r="S835" s="15"/>
      <c r="T835" s="15"/>
      <c r="U835" s="15"/>
      <c r="V835" s="15"/>
      <c r="W835" s="15"/>
      <c r="X835" s="15"/>
      <c r="Y835" s="322" t="s">
        <v>2737</v>
      </c>
      <c r="Z835" s="15"/>
      <c r="AA835" s="322" t="s">
        <v>2759</v>
      </c>
      <c r="AB835" s="15"/>
      <c r="AC835" s="76"/>
      <c r="AD835" s="76"/>
      <c r="AE835" s="76"/>
      <c r="AF835" s="76"/>
      <c r="AG835" s="76"/>
      <c r="AH835" s="76"/>
      <c r="AI835" s="76"/>
    </row>
    <row r="836" spans="1:35" ht="26.25" customHeight="1" x14ac:dyDescent="0.3">
      <c r="A836" s="15">
        <v>835</v>
      </c>
      <c r="B836" s="15" t="s">
        <v>2730</v>
      </c>
      <c r="C836" s="15" t="s">
        <v>3501</v>
      </c>
      <c r="D836" s="15" t="s">
        <v>3765</v>
      </c>
      <c r="E836" s="15" t="s">
        <v>3806</v>
      </c>
      <c r="F836" s="15"/>
      <c r="G836" s="15"/>
      <c r="H836" s="72" t="s">
        <v>7902</v>
      </c>
      <c r="I836" s="330">
        <v>311632</v>
      </c>
      <c r="J836" s="330">
        <v>1212572</v>
      </c>
      <c r="K836" s="15"/>
      <c r="L836" s="73" t="s">
        <v>2761</v>
      </c>
      <c r="M836" s="15"/>
      <c r="N836" s="15"/>
      <c r="O836" s="15"/>
      <c r="P836" s="321" t="s">
        <v>3833</v>
      </c>
      <c r="Q836" s="73" t="s">
        <v>2735</v>
      </c>
      <c r="R836" s="74" t="s">
        <v>3392</v>
      </c>
      <c r="S836" s="15"/>
      <c r="T836" s="15"/>
      <c r="U836" s="15"/>
      <c r="V836" s="15"/>
      <c r="W836" s="15"/>
      <c r="X836" s="15"/>
      <c r="Y836" s="322" t="s">
        <v>2737</v>
      </c>
      <c r="Z836" s="15"/>
      <c r="AA836" s="322" t="s">
        <v>2759</v>
      </c>
      <c r="AB836" s="15"/>
      <c r="AC836" s="76"/>
      <c r="AD836" s="76"/>
      <c r="AE836" s="76"/>
      <c r="AF836" s="76"/>
      <c r="AG836" s="76"/>
      <c r="AH836" s="76"/>
      <c r="AI836" s="76"/>
    </row>
    <row r="837" spans="1:35" ht="26.25" customHeight="1" x14ac:dyDescent="0.3">
      <c r="A837" s="15">
        <v>836</v>
      </c>
      <c r="B837" s="15" t="s">
        <v>2730</v>
      </c>
      <c r="C837" s="15" t="s">
        <v>3501</v>
      </c>
      <c r="D837" s="15" t="s">
        <v>3765</v>
      </c>
      <c r="E837" s="15" t="s">
        <v>3806</v>
      </c>
      <c r="F837" s="15"/>
      <c r="G837" s="15"/>
      <c r="H837" s="72" t="s">
        <v>7903</v>
      </c>
      <c r="I837" s="330">
        <v>311602</v>
      </c>
      <c r="J837" s="330">
        <v>1212664</v>
      </c>
      <c r="K837" s="15"/>
      <c r="L837" s="73" t="s">
        <v>2761</v>
      </c>
      <c r="M837" s="15"/>
      <c r="N837" s="15"/>
      <c r="O837" s="15"/>
      <c r="P837" s="321" t="s">
        <v>3834</v>
      </c>
      <c r="Q837" s="73" t="s">
        <v>2735</v>
      </c>
      <c r="R837" s="74" t="s">
        <v>3392</v>
      </c>
      <c r="S837" s="15"/>
      <c r="T837" s="15"/>
      <c r="U837" s="15"/>
      <c r="V837" s="15"/>
      <c r="W837" s="15"/>
      <c r="X837" s="15"/>
      <c r="Y837" s="322" t="s">
        <v>2737</v>
      </c>
      <c r="Z837" s="15"/>
      <c r="AA837" s="322" t="s">
        <v>2759</v>
      </c>
      <c r="AB837" s="15"/>
      <c r="AC837" s="76"/>
      <c r="AD837" s="76"/>
      <c r="AE837" s="76"/>
      <c r="AF837" s="76"/>
      <c r="AG837" s="76"/>
      <c r="AH837" s="76"/>
      <c r="AI837" s="76"/>
    </row>
    <row r="838" spans="1:35" ht="26.25" customHeight="1" x14ac:dyDescent="0.3">
      <c r="A838" s="15">
        <v>837</v>
      </c>
      <c r="B838" s="15" t="s">
        <v>2730</v>
      </c>
      <c r="C838" s="15" t="s">
        <v>3501</v>
      </c>
      <c r="D838" s="15" t="s">
        <v>3765</v>
      </c>
      <c r="E838" s="15" t="s">
        <v>3806</v>
      </c>
      <c r="F838" s="15"/>
      <c r="G838" s="15"/>
      <c r="H838" s="72" t="s">
        <v>7904</v>
      </c>
      <c r="I838" s="330">
        <v>311470</v>
      </c>
      <c r="J838" s="330">
        <v>1212598</v>
      </c>
      <c r="K838" s="15"/>
      <c r="L838" s="73" t="s">
        <v>2761</v>
      </c>
      <c r="M838" s="15"/>
      <c r="N838" s="15"/>
      <c r="O838" s="15"/>
      <c r="P838" s="321" t="s">
        <v>3835</v>
      </c>
      <c r="Q838" s="73" t="s">
        <v>2735</v>
      </c>
      <c r="R838" s="74" t="s">
        <v>3392</v>
      </c>
      <c r="S838" s="15"/>
      <c r="T838" s="15"/>
      <c r="U838" s="15"/>
      <c r="V838" s="15"/>
      <c r="W838" s="15"/>
      <c r="X838" s="15"/>
      <c r="Y838" s="322" t="s">
        <v>2737</v>
      </c>
      <c r="Z838" s="15"/>
      <c r="AA838" s="322" t="s">
        <v>2759</v>
      </c>
      <c r="AB838" s="15"/>
      <c r="AC838" s="76"/>
      <c r="AD838" s="76"/>
      <c r="AE838" s="76"/>
      <c r="AF838" s="76"/>
      <c r="AG838" s="76"/>
      <c r="AH838" s="76"/>
      <c r="AI838" s="76"/>
    </row>
    <row r="839" spans="1:35" ht="26.25" customHeight="1" x14ac:dyDescent="0.3">
      <c r="A839" s="15">
        <v>838</v>
      </c>
      <c r="B839" s="15" t="s">
        <v>2730</v>
      </c>
      <c r="C839" s="15" t="s">
        <v>3501</v>
      </c>
      <c r="D839" s="15" t="s">
        <v>3765</v>
      </c>
      <c r="E839" s="15" t="s">
        <v>3806</v>
      </c>
      <c r="F839" s="15"/>
      <c r="G839" s="15"/>
      <c r="H839" s="72" t="s">
        <v>7905</v>
      </c>
      <c r="I839" s="330">
        <v>310526</v>
      </c>
      <c r="J839" s="330">
        <v>1212487</v>
      </c>
      <c r="K839" s="15"/>
      <c r="L839" s="74" t="s">
        <v>107</v>
      </c>
      <c r="M839" s="15"/>
      <c r="N839" s="15"/>
      <c r="O839" s="15"/>
      <c r="P839" s="321" t="s">
        <v>3836</v>
      </c>
      <c r="Q839" s="73" t="s">
        <v>2750</v>
      </c>
      <c r="R839" s="73" t="s">
        <v>2905</v>
      </c>
      <c r="S839" s="15"/>
      <c r="T839" s="15"/>
      <c r="U839" s="15"/>
      <c r="V839" s="15"/>
      <c r="W839" s="15"/>
      <c r="X839" s="15"/>
      <c r="Y839" s="322" t="s">
        <v>2737</v>
      </c>
      <c r="Z839" s="15"/>
      <c r="AA839" s="322" t="s">
        <v>2759</v>
      </c>
      <c r="AB839" s="15"/>
      <c r="AC839" s="76"/>
      <c r="AD839" s="76"/>
      <c r="AE839" s="76"/>
      <c r="AF839" s="76"/>
      <c r="AG839" s="76"/>
      <c r="AH839" s="76"/>
      <c r="AI839" s="76"/>
    </row>
    <row r="840" spans="1:35" ht="26.25" customHeight="1" x14ac:dyDescent="0.3">
      <c r="A840" s="15">
        <v>839</v>
      </c>
      <c r="B840" s="15" t="s">
        <v>2730</v>
      </c>
      <c r="C840" s="15" t="s">
        <v>3501</v>
      </c>
      <c r="D840" s="15" t="s">
        <v>3765</v>
      </c>
      <c r="E840" s="15" t="s">
        <v>3806</v>
      </c>
      <c r="F840" s="15"/>
      <c r="G840" s="15"/>
      <c r="H840" s="72" t="s">
        <v>7906</v>
      </c>
      <c r="I840" s="330">
        <v>311323</v>
      </c>
      <c r="J840" s="330">
        <v>1212623</v>
      </c>
      <c r="K840" s="15"/>
      <c r="L840" s="73" t="s">
        <v>2761</v>
      </c>
      <c r="M840" s="15"/>
      <c r="N840" s="15"/>
      <c r="O840" s="15"/>
      <c r="P840" s="321" t="s">
        <v>3837</v>
      </c>
      <c r="Q840" s="73" t="s">
        <v>2750</v>
      </c>
      <c r="R840" s="73" t="s">
        <v>3790</v>
      </c>
      <c r="S840" s="15"/>
      <c r="T840" s="15"/>
      <c r="U840" s="15"/>
      <c r="V840" s="15"/>
      <c r="W840" s="15"/>
      <c r="X840" s="15"/>
      <c r="Y840" s="322" t="s">
        <v>3783</v>
      </c>
      <c r="Z840" s="15"/>
      <c r="AA840" s="322" t="s">
        <v>3786</v>
      </c>
      <c r="AB840" s="15"/>
      <c r="AC840" s="76"/>
      <c r="AD840" s="76"/>
      <c r="AE840" s="76"/>
      <c r="AF840" s="76"/>
      <c r="AG840" s="76"/>
      <c r="AH840" s="76"/>
      <c r="AI840" s="76"/>
    </row>
    <row r="841" spans="1:35" ht="26.25" customHeight="1" x14ac:dyDescent="0.3">
      <c r="A841" s="15">
        <v>840</v>
      </c>
      <c r="B841" s="15" t="s">
        <v>2730</v>
      </c>
      <c r="C841" s="15" t="s">
        <v>3501</v>
      </c>
      <c r="D841" s="15" t="s">
        <v>3765</v>
      </c>
      <c r="E841" s="15" t="s">
        <v>3806</v>
      </c>
      <c r="F841" s="15"/>
      <c r="G841" s="15"/>
      <c r="H841" s="72" t="s">
        <v>7907</v>
      </c>
      <c r="I841" s="330">
        <v>310722</v>
      </c>
      <c r="J841" s="330">
        <v>1212568</v>
      </c>
      <c r="K841" s="15"/>
      <c r="L841" s="73" t="s">
        <v>2761</v>
      </c>
      <c r="M841" s="15"/>
      <c r="N841" s="15"/>
      <c r="O841" s="15"/>
      <c r="P841" s="321" t="s">
        <v>3838</v>
      </c>
      <c r="Q841" s="73" t="s">
        <v>2750</v>
      </c>
      <c r="R841" s="73" t="s">
        <v>2807</v>
      </c>
      <c r="S841" s="15"/>
      <c r="T841" s="15"/>
      <c r="U841" s="15"/>
      <c r="V841" s="15"/>
      <c r="W841" s="15"/>
      <c r="X841" s="15"/>
      <c r="Y841" s="322" t="s">
        <v>3783</v>
      </c>
      <c r="Z841" s="15"/>
      <c r="AA841" s="322" t="s">
        <v>3786</v>
      </c>
      <c r="AB841" s="15"/>
      <c r="AC841" s="76"/>
      <c r="AD841" s="76"/>
      <c r="AE841" s="76"/>
      <c r="AF841" s="76"/>
      <c r="AG841" s="76"/>
      <c r="AH841" s="76"/>
      <c r="AI841" s="76"/>
    </row>
    <row r="842" spans="1:35" ht="26.25" customHeight="1" x14ac:dyDescent="0.3">
      <c r="A842" s="15">
        <v>841</v>
      </c>
      <c r="B842" s="15" t="s">
        <v>2730</v>
      </c>
      <c r="C842" s="15" t="s">
        <v>3501</v>
      </c>
      <c r="D842" s="15" t="s">
        <v>3765</v>
      </c>
      <c r="E842" s="15" t="s">
        <v>3839</v>
      </c>
      <c r="F842" s="15"/>
      <c r="G842" s="15"/>
      <c r="H842" s="72" t="s">
        <v>7908</v>
      </c>
      <c r="I842" s="333">
        <v>307243</v>
      </c>
      <c r="J842" s="333">
        <v>1213372</v>
      </c>
      <c r="K842" s="15"/>
      <c r="L842" s="75" t="s">
        <v>3772</v>
      </c>
      <c r="M842" s="15"/>
      <c r="N842" s="15"/>
      <c r="O842" s="15"/>
      <c r="P842" s="322" t="s">
        <v>3840</v>
      </c>
      <c r="Q842" s="75" t="s">
        <v>2735</v>
      </c>
      <c r="R842" s="323" t="s">
        <v>3392</v>
      </c>
      <c r="S842" s="15"/>
      <c r="T842" s="15"/>
      <c r="U842" s="15"/>
      <c r="V842" s="15"/>
      <c r="W842" s="15"/>
      <c r="X842" s="15"/>
      <c r="Y842" s="322" t="s">
        <v>2737</v>
      </c>
      <c r="Z842" s="15"/>
      <c r="AA842" s="322" t="s">
        <v>2759</v>
      </c>
      <c r="AB842" s="15"/>
      <c r="AC842" s="76"/>
      <c r="AD842" s="76"/>
      <c r="AE842" s="76"/>
      <c r="AF842" s="76"/>
      <c r="AG842" s="76"/>
      <c r="AH842" s="76"/>
      <c r="AI842" s="76"/>
    </row>
    <row r="843" spans="1:35" ht="26.25" customHeight="1" x14ac:dyDescent="0.3">
      <c r="A843" s="15">
        <v>842</v>
      </c>
      <c r="B843" s="15" t="s">
        <v>2730</v>
      </c>
      <c r="C843" s="15" t="s">
        <v>3501</v>
      </c>
      <c r="D843" s="15" t="s">
        <v>3765</v>
      </c>
      <c r="E843" s="15" t="s">
        <v>3839</v>
      </c>
      <c r="F843" s="15"/>
      <c r="G843" s="15"/>
      <c r="H843" s="72" t="s">
        <v>7909</v>
      </c>
      <c r="I843" s="333">
        <v>307112</v>
      </c>
      <c r="J843" s="333">
        <v>1213315</v>
      </c>
      <c r="K843" s="15"/>
      <c r="L843" s="75" t="s">
        <v>3772</v>
      </c>
      <c r="M843" s="15"/>
      <c r="N843" s="15"/>
      <c r="O843" s="15"/>
      <c r="P843" s="322" t="s">
        <v>3841</v>
      </c>
      <c r="Q843" s="75" t="s">
        <v>2735</v>
      </c>
      <c r="R843" s="323" t="s">
        <v>3842</v>
      </c>
      <c r="S843" s="15"/>
      <c r="T843" s="15"/>
      <c r="U843" s="15"/>
      <c r="V843" s="15"/>
      <c r="W843" s="15"/>
      <c r="X843" s="15"/>
      <c r="Y843" s="322" t="s">
        <v>2740</v>
      </c>
      <c r="Z843" s="15"/>
      <c r="AA843" s="322" t="s">
        <v>2759</v>
      </c>
      <c r="AB843" s="15"/>
      <c r="AC843" s="76"/>
      <c r="AD843" s="76"/>
      <c r="AE843" s="76"/>
      <c r="AF843" s="76"/>
      <c r="AG843" s="76"/>
      <c r="AH843" s="76"/>
      <c r="AI843" s="76"/>
    </row>
    <row r="844" spans="1:35" ht="26.25" customHeight="1" x14ac:dyDescent="0.3">
      <c r="A844" s="15">
        <v>843</v>
      </c>
      <c r="B844" s="15" t="s">
        <v>2730</v>
      </c>
      <c r="C844" s="15" t="s">
        <v>3501</v>
      </c>
      <c r="D844" s="15" t="s">
        <v>3765</v>
      </c>
      <c r="E844" s="15" t="s">
        <v>3839</v>
      </c>
      <c r="F844" s="15"/>
      <c r="G844" s="15"/>
      <c r="H844" s="72" t="s">
        <v>7910</v>
      </c>
      <c r="I844" s="333">
        <v>306951</v>
      </c>
      <c r="J844" s="333">
        <v>1213394</v>
      </c>
      <c r="K844" s="15"/>
      <c r="L844" s="75" t="s">
        <v>2761</v>
      </c>
      <c r="M844" s="15"/>
      <c r="N844" s="15"/>
      <c r="O844" s="15"/>
      <c r="P844" s="322" t="s">
        <v>3843</v>
      </c>
      <c r="Q844" s="75" t="s">
        <v>2750</v>
      </c>
      <c r="R844" s="323" t="s">
        <v>3293</v>
      </c>
      <c r="S844" s="15"/>
      <c r="T844" s="15"/>
      <c r="U844" s="15"/>
      <c r="V844" s="15"/>
      <c r="W844" s="15"/>
      <c r="X844" s="15"/>
      <c r="Y844" s="322" t="s">
        <v>3844</v>
      </c>
      <c r="Z844" s="15"/>
      <c r="AA844" s="322" t="s">
        <v>3845</v>
      </c>
      <c r="AB844" s="15"/>
      <c r="AC844" s="76"/>
      <c r="AD844" s="76"/>
      <c r="AE844" s="76"/>
      <c r="AF844" s="76"/>
      <c r="AG844" s="76"/>
      <c r="AH844" s="76"/>
      <c r="AI844" s="76"/>
    </row>
    <row r="845" spans="1:35" ht="26.25" customHeight="1" x14ac:dyDescent="0.3">
      <c r="A845" s="15">
        <v>844</v>
      </c>
      <c r="B845" s="15" t="s">
        <v>2730</v>
      </c>
      <c r="C845" s="15" t="s">
        <v>3501</v>
      </c>
      <c r="D845" s="15" t="s">
        <v>3765</v>
      </c>
      <c r="E845" s="15" t="s">
        <v>3839</v>
      </c>
      <c r="F845" s="15"/>
      <c r="G845" s="15"/>
      <c r="H845" s="72" t="s">
        <v>7911</v>
      </c>
      <c r="I845" s="333">
        <v>306792</v>
      </c>
      <c r="J845" s="333">
        <v>1213535</v>
      </c>
      <c r="K845" s="15"/>
      <c r="L845" s="323" t="s">
        <v>107</v>
      </c>
      <c r="M845" s="15"/>
      <c r="N845" s="15"/>
      <c r="O845" s="15"/>
      <c r="P845" s="322" t="s">
        <v>3846</v>
      </c>
      <c r="Q845" s="75" t="s">
        <v>2750</v>
      </c>
      <c r="R845" s="75" t="s">
        <v>3847</v>
      </c>
      <c r="S845" s="15"/>
      <c r="T845" s="15"/>
      <c r="U845" s="15"/>
      <c r="V845" s="15"/>
      <c r="W845" s="15"/>
      <c r="X845" s="15"/>
      <c r="Y845" s="322" t="s">
        <v>2740</v>
      </c>
      <c r="Z845" s="15"/>
      <c r="AA845" s="322" t="s">
        <v>2776</v>
      </c>
      <c r="AB845" s="15"/>
      <c r="AC845" s="76"/>
      <c r="AD845" s="76"/>
      <c r="AE845" s="76"/>
      <c r="AF845" s="76"/>
      <c r="AG845" s="76"/>
      <c r="AH845" s="76"/>
      <c r="AI845" s="76"/>
    </row>
    <row r="846" spans="1:35" ht="26.25" customHeight="1" x14ac:dyDescent="0.3">
      <c r="A846" s="15">
        <v>845</v>
      </c>
      <c r="B846" s="15" t="s">
        <v>2730</v>
      </c>
      <c r="C846" s="15" t="s">
        <v>3501</v>
      </c>
      <c r="D846" s="15" t="s">
        <v>3765</v>
      </c>
      <c r="E846" s="15" t="s">
        <v>3839</v>
      </c>
      <c r="F846" s="15"/>
      <c r="G846" s="15"/>
      <c r="H846" s="72" t="s">
        <v>7912</v>
      </c>
      <c r="I846" s="333">
        <v>306862</v>
      </c>
      <c r="J846" s="333">
        <v>1213465</v>
      </c>
      <c r="K846" s="15"/>
      <c r="L846" s="75" t="s">
        <v>2761</v>
      </c>
      <c r="M846" s="15"/>
      <c r="N846" s="15"/>
      <c r="O846" s="15"/>
      <c r="P846" s="322" t="s">
        <v>3848</v>
      </c>
      <c r="Q846" s="75" t="s">
        <v>2750</v>
      </c>
      <c r="R846" s="75" t="s">
        <v>3849</v>
      </c>
      <c r="S846" s="15"/>
      <c r="T846" s="15"/>
      <c r="U846" s="15"/>
      <c r="V846" s="15"/>
      <c r="W846" s="15"/>
      <c r="X846" s="15"/>
      <c r="Y846" s="322" t="s">
        <v>3805</v>
      </c>
      <c r="Z846" s="15"/>
      <c r="AA846" s="322" t="s">
        <v>2813</v>
      </c>
      <c r="AB846" s="15"/>
      <c r="AC846" s="76"/>
      <c r="AD846" s="76"/>
      <c r="AE846" s="76"/>
      <c r="AF846" s="76"/>
      <c r="AG846" s="76"/>
      <c r="AH846" s="76"/>
      <c r="AI846" s="76"/>
    </row>
    <row r="847" spans="1:35" ht="26.25" customHeight="1" x14ac:dyDescent="0.3">
      <c r="A847" s="15">
        <v>846</v>
      </c>
      <c r="B847" s="15" t="s">
        <v>2730</v>
      </c>
      <c r="C847" s="15" t="s">
        <v>3501</v>
      </c>
      <c r="D847" s="15" t="s">
        <v>3765</v>
      </c>
      <c r="E847" s="15" t="s">
        <v>3839</v>
      </c>
      <c r="F847" s="15"/>
      <c r="G847" s="15"/>
      <c r="H847" s="72" t="s">
        <v>7913</v>
      </c>
      <c r="I847" s="333">
        <v>307523</v>
      </c>
      <c r="J847" s="333">
        <v>1213295</v>
      </c>
      <c r="K847" s="15"/>
      <c r="L847" s="323" t="s">
        <v>107</v>
      </c>
      <c r="M847" s="15"/>
      <c r="N847" s="15"/>
      <c r="O847" s="15"/>
      <c r="P847" s="322" t="s">
        <v>3850</v>
      </c>
      <c r="Q847" s="75" t="s">
        <v>2735</v>
      </c>
      <c r="R847" s="75" t="s">
        <v>3217</v>
      </c>
      <c r="S847" s="15"/>
      <c r="T847" s="15"/>
      <c r="U847" s="15"/>
      <c r="V847" s="15"/>
      <c r="W847" s="15"/>
      <c r="X847" s="15"/>
      <c r="Y847" s="322" t="s">
        <v>3851</v>
      </c>
      <c r="Z847" s="15"/>
      <c r="AA847" s="322" t="s">
        <v>3852</v>
      </c>
      <c r="AB847" s="15"/>
      <c r="AC847" s="76"/>
      <c r="AD847" s="76"/>
      <c r="AE847" s="76"/>
      <c r="AF847" s="76"/>
      <c r="AG847" s="76"/>
      <c r="AH847" s="76"/>
      <c r="AI847" s="76"/>
    </row>
    <row r="848" spans="1:35" ht="26.25" customHeight="1" x14ac:dyDescent="0.3">
      <c r="A848" s="15">
        <v>847</v>
      </c>
      <c r="B848" s="15" t="s">
        <v>2730</v>
      </c>
      <c r="C848" s="15" t="s">
        <v>3501</v>
      </c>
      <c r="D848" s="15" t="s">
        <v>3765</v>
      </c>
      <c r="E848" s="15" t="s">
        <v>3839</v>
      </c>
      <c r="F848" s="15"/>
      <c r="G848" s="15"/>
      <c r="H848" s="72" t="s">
        <v>7914</v>
      </c>
      <c r="I848" s="333">
        <v>307629</v>
      </c>
      <c r="J848" s="333">
        <v>1213175</v>
      </c>
      <c r="K848" s="15"/>
      <c r="L848" s="75" t="s">
        <v>3772</v>
      </c>
      <c r="M848" s="15"/>
      <c r="N848" s="15"/>
      <c r="O848" s="15"/>
      <c r="P848" s="322" t="s">
        <v>3853</v>
      </c>
      <c r="Q848" s="75" t="s">
        <v>2735</v>
      </c>
      <c r="R848" s="75" t="s">
        <v>3854</v>
      </c>
      <c r="S848" s="15"/>
      <c r="T848" s="15"/>
      <c r="U848" s="15"/>
      <c r="V848" s="15"/>
      <c r="W848" s="15"/>
      <c r="X848" s="15"/>
      <c r="Y848" s="322" t="s">
        <v>2740</v>
      </c>
      <c r="Z848" s="15"/>
      <c r="AA848" s="322" t="s">
        <v>2776</v>
      </c>
      <c r="AB848" s="15"/>
      <c r="AC848" s="76"/>
      <c r="AD848" s="76"/>
      <c r="AE848" s="76"/>
      <c r="AF848" s="76"/>
      <c r="AG848" s="76"/>
      <c r="AH848" s="76"/>
      <c r="AI848" s="76"/>
    </row>
    <row r="849" spans="1:35" ht="26.25" customHeight="1" x14ac:dyDescent="0.3">
      <c r="A849" s="15">
        <v>848</v>
      </c>
      <c r="B849" s="15" t="s">
        <v>2730</v>
      </c>
      <c r="C849" s="15" t="s">
        <v>3501</v>
      </c>
      <c r="D849" s="15" t="s">
        <v>3765</v>
      </c>
      <c r="E849" s="15" t="s">
        <v>3839</v>
      </c>
      <c r="F849" s="15"/>
      <c r="G849" s="15"/>
      <c r="H849" s="72" t="s">
        <v>7915</v>
      </c>
      <c r="I849" s="333">
        <v>307713</v>
      </c>
      <c r="J849" s="333">
        <v>1213193</v>
      </c>
      <c r="K849" s="15"/>
      <c r="L849" s="75" t="s">
        <v>2761</v>
      </c>
      <c r="M849" s="15"/>
      <c r="N849" s="15"/>
      <c r="O849" s="15"/>
      <c r="P849" s="322" t="s">
        <v>3855</v>
      </c>
      <c r="Q849" s="75" t="s">
        <v>2750</v>
      </c>
      <c r="R849" s="75" t="s">
        <v>3849</v>
      </c>
      <c r="S849" s="15"/>
      <c r="T849" s="15"/>
      <c r="U849" s="15"/>
      <c r="V849" s="15"/>
      <c r="W849" s="15"/>
      <c r="X849" s="15"/>
      <c r="Y849" s="322" t="s">
        <v>3805</v>
      </c>
      <c r="Z849" s="15"/>
      <c r="AA849" s="322" t="s">
        <v>3856</v>
      </c>
      <c r="AB849" s="15"/>
      <c r="AC849" s="76"/>
      <c r="AD849" s="76"/>
      <c r="AE849" s="76"/>
      <c r="AF849" s="76"/>
      <c r="AG849" s="76"/>
      <c r="AH849" s="76"/>
      <c r="AI849" s="76"/>
    </row>
    <row r="850" spans="1:35" ht="26.25" customHeight="1" x14ac:dyDescent="0.3">
      <c r="A850" s="15">
        <v>849</v>
      </c>
      <c r="B850" s="15" t="s">
        <v>2730</v>
      </c>
      <c r="C850" s="15" t="s">
        <v>3501</v>
      </c>
      <c r="D850" s="15" t="s">
        <v>3765</v>
      </c>
      <c r="E850" s="15" t="s">
        <v>3839</v>
      </c>
      <c r="F850" s="15"/>
      <c r="G850" s="15"/>
      <c r="H850" s="72" t="s">
        <v>7916</v>
      </c>
      <c r="I850" s="333">
        <v>308342</v>
      </c>
      <c r="J850" s="333">
        <v>1213041</v>
      </c>
      <c r="K850" s="15"/>
      <c r="L850" s="75" t="s">
        <v>2761</v>
      </c>
      <c r="M850" s="15"/>
      <c r="N850" s="15"/>
      <c r="O850" s="15"/>
      <c r="P850" s="322" t="s">
        <v>3857</v>
      </c>
      <c r="Q850" s="75" t="s">
        <v>2750</v>
      </c>
      <c r="R850" s="75" t="s">
        <v>3858</v>
      </c>
      <c r="S850" s="15"/>
      <c r="T850" s="15"/>
      <c r="U850" s="15"/>
      <c r="V850" s="15"/>
      <c r="W850" s="15"/>
      <c r="X850" s="15"/>
      <c r="Y850" s="322" t="s">
        <v>3805</v>
      </c>
      <c r="Z850" s="15"/>
      <c r="AA850" s="322" t="s">
        <v>3856</v>
      </c>
      <c r="AB850" s="15"/>
      <c r="AC850" s="76"/>
      <c r="AD850" s="76"/>
      <c r="AE850" s="76"/>
      <c r="AF850" s="76"/>
      <c r="AG850" s="76"/>
      <c r="AH850" s="76"/>
      <c r="AI850" s="76"/>
    </row>
    <row r="851" spans="1:35" ht="26.25" customHeight="1" x14ac:dyDescent="0.3">
      <c r="A851" s="15">
        <v>850</v>
      </c>
      <c r="B851" s="15" t="s">
        <v>2730</v>
      </c>
      <c r="C851" s="15" t="s">
        <v>3501</v>
      </c>
      <c r="D851" s="15" t="s">
        <v>3765</v>
      </c>
      <c r="E851" s="15" t="s">
        <v>3839</v>
      </c>
      <c r="F851" s="15"/>
      <c r="G851" s="15"/>
      <c r="H851" s="72" t="s">
        <v>7917</v>
      </c>
      <c r="I851" s="333">
        <v>308205</v>
      </c>
      <c r="J851" s="333">
        <v>1212958</v>
      </c>
      <c r="K851" s="15"/>
      <c r="L851" s="75" t="s">
        <v>2761</v>
      </c>
      <c r="M851" s="15"/>
      <c r="N851" s="15"/>
      <c r="O851" s="15"/>
      <c r="P851" s="322" t="s">
        <v>3859</v>
      </c>
      <c r="Q851" s="75" t="s">
        <v>2750</v>
      </c>
      <c r="R851" s="75" t="s">
        <v>3860</v>
      </c>
      <c r="S851" s="15"/>
      <c r="T851" s="15"/>
      <c r="U851" s="15"/>
      <c r="V851" s="15"/>
      <c r="W851" s="15"/>
      <c r="X851" s="15"/>
      <c r="Y851" s="322" t="s">
        <v>2737</v>
      </c>
      <c r="Z851" s="15"/>
      <c r="AA851" s="322" t="s">
        <v>2759</v>
      </c>
      <c r="AB851" s="15"/>
      <c r="AC851" s="76"/>
      <c r="AD851" s="76"/>
      <c r="AE851" s="76"/>
      <c r="AF851" s="76"/>
      <c r="AG851" s="76"/>
      <c r="AH851" s="76"/>
      <c r="AI851" s="76"/>
    </row>
    <row r="852" spans="1:35" ht="26.25" customHeight="1" x14ac:dyDescent="0.3">
      <c r="A852" s="15">
        <v>851</v>
      </c>
      <c r="B852" s="15" t="s">
        <v>2730</v>
      </c>
      <c r="C852" s="15" t="s">
        <v>3501</v>
      </c>
      <c r="D852" s="15" t="s">
        <v>3765</v>
      </c>
      <c r="E852" s="15" t="s">
        <v>3839</v>
      </c>
      <c r="F852" s="15"/>
      <c r="G852" s="15"/>
      <c r="H852" s="72" t="s">
        <v>7918</v>
      </c>
      <c r="I852" s="333">
        <v>308168</v>
      </c>
      <c r="J852" s="333">
        <v>1212855</v>
      </c>
      <c r="K852" s="15"/>
      <c r="L852" s="75" t="s">
        <v>3772</v>
      </c>
      <c r="M852" s="15"/>
      <c r="N852" s="15"/>
      <c r="O852" s="15"/>
      <c r="P852" s="322" t="s">
        <v>3861</v>
      </c>
      <c r="Q852" s="75" t="s">
        <v>2735</v>
      </c>
      <c r="R852" s="75" t="s">
        <v>3217</v>
      </c>
      <c r="S852" s="15"/>
      <c r="T852" s="15"/>
      <c r="U852" s="15"/>
      <c r="V852" s="15"/>
      <c r="W852" s="15"/>
      <c r="X852" s="15"/>
      <c r="Y852" s="322" t="s">
        <v>2737</v>
      </c>
      <c r="Z852" s="15"/>
      <c r="AA852" s="322" t="s">
        <v>2759</v>
      </c>
      <c r="AB852" s="15"/>
      <c r="AC852" s="76"/>
      <c r="AD852" s="76"/>
      <c r="AE852" s="76"/>
      <c r="AF852" s="76"/>
      <c r="AG852" s="76"/>
      <c r="AH852" s="76"/>
      <c r="AI852" s="76"/>
    </row>
    <row r="853" spans="1:35" ht="26.25" customHeight="1" x14ac:dyDescent="0.3">
      <c r="A853" s="15">
        <v>852</v>
      </c>
      <c r="B853" s="15" t="s">
        <v>2730</v>
      </c>
      <c r="C853" s="15" t="s">
        <v>3501</v>
      </c>
      <c r="D853" s="15" t="s">
        <v>3765</v>
      </c>
      <c r="E853" s="15" t="s">
        <v>3839</v>
      </c>
      <c r="F853" s="15"/>
      <c r="G853" s="15"/>
      <c r="H853" s="72" t="s">
        <v>7919</v>
      </c>
      <c r="I853" s="333">
        <v>308092</v>
      </c>
      <c r="J853" s="333">
        <v>1212799</v>
      </c>
      <c r="K853" s="15"/>
      <c r="L853" s="75" t="s">
        <v>3772</v>
      </c>
      <c r="M853" s="15"/>
      <c r="N853" s="15"/>
      <c r="O853" s="15"/>
      <c r="P853" s="322" t="s">
        <v>3862</v>
      </c>
      <c r="Q853" s="75" t="s">
        <v>2735</v>
      </c>
      <c r="R853" s="75" t="s">
        <v>3217</v>
      </c>
      <c r="S853" s="15"/>
      <c r="T853" s="15"/>
      <c r="U853" s="15"/>
      <c r="V853" s="15"/>
      <c r="W853" s="15"/>
      <c r="X853" s="15"/>
      <c r="Y853" s="322" t="s">
        <v>2737</v>
      </c>
      <c r="Z853" s="15"/>
      <c r="AA853" s="322" t="s">
        <v>2759</v>
      </c>
      <c r="AB853" s="15"/>
      <c r="AC853" s="76"/>
      <c r="AD853" s="76"/>
      <c r="AE853" s="76"/>
      <c r="AF853" s="76"/>
      <c r="AG853" s="76"/>
      <c r="AH853" s="76"/>
      <c r="AI853" s="76"/>
    </row>
    <row r="854" spans="1:35" ht="26.25" customHeight="1" x14ac:dyDescent="0.3">
      <c r="A854" s="15">
        <v>853</v>
      </c>
      <c r="B854" s="15" t="s">
        <v>2730</v>
      </c>
      <c r="C854" s="15" t="s">
        <v>3501</v>
      </c>
      <c r="D854" s="15" t="s">
        <v>3765</v>
      </c>
      <c r="E854" s="15" t="s">
        <v>3839</v>
      </c>
      <c r="F854" s="15"/>
      <c r="G854" s="15"/>
      <c r="H854" s="72" t="s">
        <v>7920</v>
      </c>
      <c r="I854" s="333">
        <v>308102</v>
      </c>
      <c r="J854" s="333">
        <v>1212724</v>
      </c>
      <c r="K854" s="15"/>
      <c r="L854" s="75" t="s">
        <v>2761</v>
      </c>
      <c r="M854" s="15"/>
      <c r="N854" s="15"/>
      <c r="O854" s="15"/>
      <c r="P854" s="322" t="s">
        <v>3863</v>
      </c>
      <c r="Q854" s="75" t="s">
        <v>2735</v>
      </c>
      <c r="R854" s="75" t="s">
        <v>3206</v>
      </c>
      <c r="S854" s="15"/>
      <c r="T854" s="15"/>
      <c r="U854" s="15"/>
      <c r="V854" s="15"/>
      <c r="W854" s="15"/>
      <c r="X854" s="15"/>
      <c r="Y854" s="322" t="s">
        <v>3864</v>
      </c>
      <c r="Z854" s="15"/>
      <c r="AA854" s="322" t="s">
        <v>2768</v>
      </c>
      <c r="AB854" s="15"/>
      <c r="AC854" s="76"/>
      <c r="AD854" s="76"/>
      <c r="AE854" s="76"/>
      <c r="AF854" s="76"/>
      <c r="AG854" s="76"/>
      <c r="AH854" s="76"/>
      <c r="AI854" s="76"/>
    </row>
    <row r="855" spans="1:35" ht="26.25" customHeight="1" x14ac:dyDescent="0.3">
      <c r="A855" s="15">
        <v>854</v>
      </c>
      <c r="B855" s="15" t="s">
        <v>2730</v>
      </c>
      <c r="C855" s="15" t="s">
        <v>3501</v>
      </c>
      <c r="D855" s="15" t="s">
        <v>3765</v>
      </c>
      <c r="E855" s="15" t="s">
        <v>3839</v>
      </c>
      <c r="F855" s="15"/>
      <c r="G855" s="15"/>
      <c r="H855" s="72" t="s">
        <v>7921</v>
      </c>
      <c r="I855" s="333">
        <v>308001</v>
      </c>
      <c r="J855" s="333">
        <v>1212669</v>
      </c>
      <c r="K855" s="15"/>
      <c r="L855" s="75" t="s">
        <v>3772</v>
      </c>
      <c r="M855" s="15"/>
      <c r="N855" s="15"/>
      <c r="O855" s="15"/>
      <c r="P855" s="322" t="s">
        <v>3865</v>
      </c>
      <c r="Q855" s="75" t="s">
        <v>2735</v>
      </c>
      <c r="R855" s="323" t="s">
        <v>3392</v>
      </c>
      <c r="S855" s="15"/>
      <c r="T855" s="15"/>
      <c r="U855" s="15"/>
      <c r="V855" s="15"/>
      <c r="W855" s="15"/>
      <c r="X855" s="15"/>
      <c r="Y855" s="322" t="s">
        <v>2737</v>
      </c>
      <c r="Z855" s="15"/>
      <c r="AA855" s="322" t="s">
        <v>2759</v>
      </c>
      <c r="AB855" s="15"/>
      <c r="AC855" s="76"/>
      <c r="AD855" s="76"/>
      <c r="AE855" s="76"/>
      <c r="AF855" s="76"/>
      <c r="AG855" s="76"/>
      <c r="AH855" s="76"/>
      <c r="AI855" s="76"/>
    </row>
    <row r="856" spans="1:35" ht="26.25" customHeight="1" x14ac:dyDescent="0.3">
      <c r="A856" s="15">
        <v>855</v>
      </c>
      <c r="B856" s="15" t="s">
        <v>2730</v>
      </c>
      <c r="C856" s="15" t="s">
        <v>3501</v>
      </c>
      <c r="D856" s="15" t="s">
        <v>3765</v>
      </c>
      <c r="E856" s="15" t="s">
        <v>3839</v>
      </c>
      <c r="F856" s="15"/>
      <c r="G856" s="15"/>
      <c r="H856" s="72" t="s">
        <v>7922</v>
      </c>
      <c r="I856" s="333">
        <v>307883</v>
      </c>
      <c r="J856" s="333">
        <v>1212653</v>
      </c>
      <c r="K856" s="15"/>
      <c r="L856" s="75" t="s">
        <v>3772</v>
      </c>
      <c r="M856" s="15"/>
      <c r="N856" s="15"/>
      <c r="O856" s="15"/>
      <c r="P856" s="322" t="s">
        <v>3866</v>
      </c>
      <c r="Q856" s="75" t="s">
        <v>2735</v>
      </c>
      <c r="R856" s="323" t="s">
        <v>3392</v>
      </c>
      <c r="S856" s="15"/>
      <c r="T856" s="15"/>
      <c r="U856" s="15"/>
      <c r="V856" s="15"/>
      <c r="W856" s="15"/>
      <c r="X856" s="15"/>
      <c r="Y856" s="322" t="s">
        <v>3867</v>
      </c>
      <c r="Z856" s="15"/>
      <c r="AA856" s="322" t="s">
        <v>2759</v>
      </c>
      <c r="AB856" s="15"/>
      <c r="AC856" s="76"/>
      <c r="AD856" s="76"/>
      <c r="AE856" s="76"/>
      <c r="AF856" s="76"/>
      <c r="AG856" s="76"/>
      <c r="AH856" s="76"/>
      <c r="AI856" s="76"/>
    </row>
    <row r="857" spans="1:35" ht="26.25" customHeight="1" x14ac:dyDescent="0.3">
      <c r="A857" s="15">
        <v>856</v>
      </c>
      <c r="B857" s="15" t="s">
        <v>2730</v>
      </c>
      <c r="C857" s="15" t="s">
        <v>3501</v>
      </c>
      <c r="D857" s="15" t="s">
        <v>3765</v>
      </c>
      <c r="E857" s="15" t="s">
        <v>3839</v>
      </c>
      <c r="F857" s="15"/>
      <c r="G857" s="15"/>
      <c r="H857" s="72" t="s">
        <v>7923</v>
      </c>
      <c r="I857" s="333">
        <v>308435</v>
      </c>
      <c r="J857" s="333">
        <v>1212719</v>
      </c>
      <c r="K857" s="15"/>
      <c r="L857" s="75" t="s">
        <v>2761</v>
      </c>
      <c r="M857" s="15"/>
      <c r="N857" s="15"/>
      <c r="O857" s="15"/>
      <c r="P857" s="322" t="s">
        <v>3868</v>
      </c>
      <c r="Q857" s="75" t="s">
        <v>2735</v>
      </c>
      <c r="R857" s="75" t="s">
        <v>3869</v>
      </c>
      <c r="S857" s="15"/>
      <c r="T857" s="15"/>
      <c r="U857" s="15"/>
      <c r="V857" s="15"/>
      <c r="W857" s="15"/>
      <c r="X857" s="15"/>
      <c r="Y857" s="322" t="s">
        <v>3870</v>
      </c>
      <c r="Z857" s="15"/>
      <c r="AA857" s="322" t="s">
        <v>2759</v>
      </c>
      <c r="AB857" s="15"/>
      <c r="AC857" s="76"/>
      <c r="AD857" s="76"/>
      <c r="AE857" s="76"/>
      <c r="AF857" s="76"/>
      <c r="AG857" s="76"/>
      <c r="AH857" s="76"/>
      <c r="AI857" s="76"/>
    </row>
    <row r="858" spans="1:35" ht="26.25" customHeight="1" x14ac:dyDescent="0.3">
      <c r="A858" s="15">
        <v>857</v>
      </c>
      <c r="B858" s="15" t="s">
        <v>2730</v>
      </c>
      <c r="C858" s="15" t="s">
        <v>3501</v>
      </c>
      <c r="D858" s="15" t="s">
        <v>3765</v>
      </c>
      <c r="E858" s="15" t="s">
        <v>3839</v>
      </c>
      <c r="F858" s="15"/>
      <c r="G858" s="15"/>
      <c r="H858" s="72" t="s">
        <v>7924</v>
      </c>
      <c r="I858" s="333">
        <v>308472</v>
      </c>
      <c r="J858" s="333">
        <v>1212599</v>
      </c>
      <c r="K858" s="15"/>
      <c r="L858" s="75" t="s">
        <v>3772</v>
      </c>
      <c r="M858" s="15"/>
      <c r="N858" s="15"/>
      <c r="O858" s="15"/>
      <c r="P858" s="322" t="s">
        <v>3871</v>
      </c>
      <c r="Q858" s="75" t="s">
        <v>2735</v>
      </c>
      <c r="R858" s="323" t="s">
        <v>3392</v>
      </c>
      <c r="S858" s="15"/>
      <c r="T858" s="15"/>
      <c r="U858" s="15"/>
      <c r="V858" s="15"/>
      <c r="W858" s="15"/>
      <c r="X858" s="15"/>
      <c r="Y858" s="322" t="s">
        <v>2737</v>
      </c>
      <c r="Z858" s="15"/>
      <c r="AA858" s="322" t="s">
        <v>2759</v>
      </c>
      <c r="AB858" s="15"/>
      <c r="AC858" s="76"/>
      <c r="AD858" s="76"/>
      <c r="AE858" s="76"/>
      <c r="AF858" s="76"/>
      <c r="AG858" s="76"/>
      <c r="AH858" s="76"/>
      <c r="AI858" s="76"/>
    </row>
    <row r="859" spans="1:35" ht="26.25" customHeight="1" x14ac:dyDescent="0.3">
      <c r="A859" s="15">
        <v>858</v>
      </c>
      <c r="B859" s="15" t="s">
        <v>2730</v>
      </c>
      <c r="C859" s="15" t="s">
        <v>3501</v>
      </c>
      <c r="D859" s="15" t="s">
        <v>3765</v>
      </c>
      <c r="E859" s="15" t="s">
        <v>3839</v>
      </c>
      <c r="F859" s="15"/>
      <c r="G859" s="15"/>
      <c r="H859" s="72" t="s">
        <v>7925</v>
      </c>
      <c r="I859" s="333">
        <v>308531</v>
      </c>
      <c r="J859" s="333">
        <v>1212515</v>
      </c>
      <c r="K859" s="15"/>
      <c r="L859" s="75" t="s">
        <v>3772</v>
      </c>
      <c r="M859" s="15"/>
      <c r="N859" s="15"/>
      <c r="O859" s="15"/>
      <c r="P859" s="322" t="s">
        <v>3872</v>
      </c>
      <c r="Q859" s="75" t="s">
        <v>2735</v>
      </c>
      <c r="R859" s="323" t="s">
        <v>3392</v>
      </c>
      <c r="S859" s="15"/>
      <c r="T859" s="15"/>
      <c r="U859" s="15"/>
      <c r="V859" s="15"/>
      <c r="W859" s="15"/>
      <c r="X859" s="15"/>
      <c r="Y859" s="322" t="s">
        <v>2737</v>
      </c>
      <c r="Z859" s="15"/>
      <c r="AA859" s="322" t="s">
        <v>2759</v>
      </c>
      <c r="AB859" s="15"/>
      <c r="AC859" s="76"/>
      <c r="AD859" s="76"/>
      <c r="AE859" s="76"/>
      <c r="AF859" s="76"/>
      <c r="AG859" s="76"/>
      <c r="AH859" s="76"/>
      <c r="AI859" s="76"/>
    </row>
    <row r="860" spans="1:35" ht="26.25" customHeight="1" x14ac:dyDescent="0.3">
      <c r="A860" s="15">
        <v>859</v>
      </c>
      <c r="B860" s="15" t="s">
        <v>2730</v>
      </c>
      <c r="C860" s="15" t="s">
        <v>3501</v>
      </c>
      <c r="D860" s="15" t="s">
        <v>3765</v>
      </c>
      <c r="E860" s="15" t="s">
        <v>3839</v>
      </c>
      <c r="F860" s="15"/>
      <c r="G860" s="15"/>
      <c r="H860" s="72" t="s">
        <v>7926</v>
      </c>
      <c r="I860" s="333">
        <v>307923</v>
      </c>
      <c r="J860" s="333">
        <v>1212564</v>
      </c>
      <c r="K860" s="15"/>
      <c r="L860" s="75" t="s">
        <v>3873</v>
      </c>
      <c r="M860" s="15"/>
      <c r="N860" s="15"/>
      <c r="O860" s="15"/>
      <c r="P860" s="322" t="s">
        <v>3874</v>
      </c>
      <c r="Q860" s="75" t="s">
        <v>2735</v>
      </c>
      <c r="R860" s="323" t="s">
        <v>3392</v>
      </c>
      <c r="S860" s="15"/>
      <c r="T860" s="15"/>
      <c r="U860" s="15"/>
      <c r="V860" s="15"/>
      <c r="W860" s="15"/>
      <c r="X860" s="15"/>
      <c r="Y860" s="322" t="s">
        <v>2737</v>
      </c>
      <c r="Z860" s="15"/>
      <c r="AA860" s="322" t="s">
        <v>2759</v>
      </c>
      <c r="AB860" s="15"/>
      <c r="AC860" s="76"/>
      <c r="AD860" s="76"/>
      <c r="AE860" s="76"/>
      <c r="AF860" s="76"/>
      <c r="AG860" s="76"/>
      <c r="AH860" s="76"/>
      <c r="AI860" s="76"/>
    </row>
    <row r="861" spans="1:35" ht="26.25" customHeight="1" x14ac:dyDescent="0.3">
      <c r="A861" s="15">
        <v>860</v>
      </c>
      <c r="B861" s="15" t="s">
        <v>2730</v>
      </c>
      <c r="C861" s="15" t="s">
        <v>3875</v>
      </c>
      <c r="D861" s="15" t="s">
        <v>3876</v>
      </c>
      <c r="E861" s="15" t="s">
        <v>3876</v>
      </c>
      <c r="F861" s="15"/>
      <c r="G861" s="15"/>
      <c r="H861" s="72" t="s">
        <v>7927</v>
      </c>
      <c r="I861" s="342">
        <v>307113</v>
      </c>
      <c r="J861" s="342">
        <v>1213891</v>
      </c>
      <c r="K861" s="15"/>
      <c r="L861" s="79" t="s">
        <v>2761</v>
      </c>
      <c r="M861" s="15"/>
      <c r="N861" s="15"/>
      <c r="O861" s="15"/>
      <c r="P861" s="325" t="s">
        <v>3877</v>
      </c>
      <c r="Q861" s="79" t="s">
        <v>3878</v>
      </c>
      <c r="R861" s="324" t="s">
        <v>3259</v>
      </c>
      <c r="S861" s="15"/>
      <c r="T861" s="15"/>
      <c r="U861" s="15"/>
      <c r="V861" s="15"/>
      <c r="W861" s="15"/>
      <c r="X861" s="15"/>
      <c r="Y861" s="322" t="s">
        <v>3879</v>
      </c>
      <c r="Z861" s="15"/>
      <c r="AA861" s="322" t="s">
        <v>3880</v>
      </c>
      <c r="AB861" s="15"/>
      <c r="AC861" s="76"/>
      <c r="AD861" s="76"/>
      <c r="AE861" s="76"/>
      <c r="AF861" s="76"/>
      <c r="AG861" s="76"/>
      <c r="AH861" s="76"/>
      <c r="AI861" s="76"/>
    </row>
    <row r="862" spans="1:35" ht="26.25" customHeight="1" x14ac:dyDescent="0.3">
      <c r="A862" s="15">
        <v>861</v>
      </c>
      <c r="B862" s="15" t="s">
        <v>2730</v>
      </c>
      <c r="C862" s="15" t="s">
        <v>3875</v>
      </c>
      <c r="D862" s="15" t="s">
        <v>3876</v>
      </c>
      <c r="E862" s="15" t="s">
        <v>3876</v>
      </c>
      <c r="F862" s="15"/>
      <c r="G862" s="15"/>
      <c r="H862" s="72" t="s">
        <v>7928</v>
      </c>
      <c r="I862" s="331">
        <v>307161</v>
      </c>
      <c r="J862" s="331">
        <v>1213970</v>
      </c>
      <c r="K862" s="15"/>
      <c r="L862" s="79" t="s">
        <v>2761</v>
      </c>
      <c r="M862" s="15"/>
      <c r="N862" s="15"/>
      <c r="O862" s="15"/>
      <c r="P862" s="325" t="s">
        <v>3881</v>
      </c>
      <c r="Q862" s="79" t="s">
        <v>3878</v>
      </c>
      <c r="R862" s="324" t="s">
        <v>3259</v>
      </c>
      <c r="S862" s="15"/>
      <c r="T862" s="15"/>
      <c r="U862" s="15"/>
      <c r="V862" s="15"/>
      <c r="W862" s="15"/>
      <c r="X862" s="15"/>
      <c r="Y862" s="322" t="s">
        <v>3882</v>
      </c>
      <c r="Z862" s="15"/>
      <c r="AA862" s="322" t="s">
        <v>3880</v>
      </c>
      <c r="AB862" s="15"/>
      <c r="AC862" s="76"/>
      <c r="AD862" s="76"/>
      <c r="AE862" s="76"/>
      <c r="AF862" s="76"/>
      <c r="AG862" s="76"/>
      <c r="AH862" s="76"/>
      <c r="AI862" s="76"/>
    </row>
    <row r="863" spans="1:35" ht="26.25" customHeight="1" x14ac:dyDescent="0.3">
      <c r="A863" s="15">
        <v>862</v>
      </c>
      <c r="B863" s="15" t="s">
        <v>2730</v>
      </c>
      <c r="C863" s="15" t="s">
        <v>3875</v>
      </c>
      <c r="D863" s="15" t="s">
        <v>3876</v>
      </c>
      <c r="E863" s="15" t="s">
        <v>3876</v>
      </c>
      <c r="F863" s="15"/>
      <c r="G863" s="15"/>
      <c r="H863" s="72" t="s">
        <v>7929</v>
      </c>
      <c r="I863" s="331">
        <v>307076</v>
      </c>
      <c r="J863" s="331">
        <v>1213969</v>
      </c>
      <c r="K863" s="15"/>
      <c r="L863" s="79" t="s">
        <v>2761</v>
      </c>
      <c r="M863" s="15"/>
      <c r="N863" s="15"/>
      <c r="O863" s="15"/>
      <c r="P863" s="325" t="s">
        <v>3883</v>
      </c>
      <c r="Q863" s="79" t="s">
        <v>3878</v>
      </c>
      <c r="R863" s="324" t="s">
        <v>3884</v>
      </c>
      <c r="S863" s="15"/>
      <c r="T863" s="15"/>
      <c r="U863" s="15"/>
      <c r="V863" s="15"/>
      <c r="W863" s="15"/>
      <c r="X863" s="15"/>
      <c r="Y863" s="322"/>
      <c r="Z863" s="15"/>
      <c r="AA863" s="322" t="s">
        <v>3885</v>
      </c>
      <c r="AB863" s="15"/>
      <c r="AC863" s="76"/>
      <c r="AD863" s="76"/>
      <c r="AE863" s="76"/>
      <c r="AF863" s="76"/>
      <c r="AG863" s="76"/>
      <c r="AH863" s="76"/>
      <c r="AI863" s="76"/>
    </row>
    <row r="864" spans="1:35" ht="26.25" customHeight="1" x14ac:dyDescent="0.3">
      <c r="A864" s="15">
        <v>863</v>
      </c>
      <c r="B864" s="15" t="s">
        <v>2730</v>
      </c>
      <c r="C864" s="15" t="s">
        <v>3875</v>
      </c>
      <c r="D864" s="15" t="s">
        <v>3876</v>
      </c>
      <c r="E864" s="15" t="s">
        <v>3876</v>
      </c>
      <c r="F864" s="15"/>
      <c r="G864" s="15"/>
      <c r="H864" s="72" t="s">
        <v>7930</v>
      </c>
      <c r="I864" s="331">
        <v>306989</v>
      </c>
      <c r="J864" s="331">
        <v>1214103</v>
      </c>
      <c r="K864" s="15"/>
      <c r="L864" s="79" t="s">
        <v>2761</v>
      </c>
      <c r="M864" s="15"/>
      <c r="N864" s="15"/>
      <c r="O864" s="15"/>
      <c r="P864" s="325" t="s">
        <v>3886</v>
      </c>
      <c r="Q864" s="79" t="s">
        <v>3878</v>
      </c>
      <c r="R864" s="324" t="s">
        <v>3887</v>
      </c>
      <c r="S864" s="15"/>
      <c r="T864" s="15"/>
      <c r="U864" s="15"/>
      <c r="V864" s="15"/>
      <c r="W864" s="15"/>
      <c r="X864" s="15"/>
      <c r="Y864" s="322" t="s">
        <v>3888</v>
      </c>
      <c r="Z864" s="15"/>
      <c r="AA864" s="322" t="s">
        <v>3880</v>
      </c>
      <c r="AB864" s="15"/>
      <c r="AC864" s="76"/>
      <c r="AD864" s="76"/>
      <c r="AE864" s="76"/>
      <c r="AF864" s="76"/>
      <c r="AG864" s="76"/>
      <c r="AH864" s="76"/>
      <c r="AI864" s="76"/>
    </row>
    <row r="865" spans="1:35" ht="26.25" customHeight="1" x14ac:dyDescent="0.3">
      <c r="A865" s="15">
        <v>864</v>
      </c>
      <c r="B865" s="15" t="s">
        <v>2730</v>
      </c>
      <c r="C865" s="15" t="s">
        <v>3875</v>
      </c>
      <c r="D865" s="15" t="s">
        <v>3876</v>
      </c>
      <c r="E865" s="15" t="s">
        <v>3876</v>
      </c>
      <c r="F865" s="15"/>
      <c r="G865" s="15"/>
      <c r="H865" s="72" t="s">
        <v>7931</v>
      </c>
      <c r="I865" s="331">
        <v>306933</v>
      </c>
      <c r="J865" s="331">
        <v>1214246</v>
      </c>
      <c r="K865" s="15"/>
      <c r="L865" s="79" t="s">
        <v>2761</v>
      </c>
      <c r="M865" s="15"/>
      <c r="N865" s="15"/>
      <c r="O865" s="15"/>
      <c r="P865" s="325" t="s">
        <v>3889</v>
      </c>
      <c r="Q865" s="79" t="s">
        <v>3878</v>
      </c>
      <c r="R865" s="324" t="s">
        <v>3890</v>
      </c>
      <c r="S865" s="15"/>
      <c r="T865" s="15"/>
      <c r="U865" s="15"/>
      <c r="V865" s="15"/>
      <c r="W865" s="15"/>
      <c r="X865" s="15"/>
      <c r="Y865" s="322"/>
      <c r="Z865" s="15"/>
      <c r="AA865" s="322" t="s">
        <v>3885</v>
      </c>
      <c r="AB865" s="15"/>
      <c r="AC865" s="76"/>
      <c r="AD865" s="76"/>
      <c r="AE865" s="76"/>
      <c r="AF865" s="76"/>
      <c r="AG865" s="76"/>
      <c r="AH865" s="76"/>
      <c r="AI865" s="76"/>
    </row>
    <row r="866" spans="1:35" ht="26.25" customHeight="1" x14ac:dyDescent="0.3">
      <c r="A866" s="15">
        <v>865</v>
      </c>
      <c r="B866" s="15" t="s">
        <v>2730</v>
      </c>
      <c r="C866" s="15" t="s">
        <v>3875</v>
      </c>
      <c r="D866" s="15" t="s">
        <v>3876</v>
      </c>
      <c r="E866" s="15" t="s">
        <v>3876</v>
      </c>
      <c r="F866" s="15"/>
      <c r="G866" s="15"/>
      <c r="H866" s="72" t="s">
        <v>7932</v>
      </c>
      <c r="I866" s="331">
        <v>306918</v>
      </c>
      <c r="J866" s="331">
        <v>1214405</v>
      </c>
      <c r="K866" s="15"/>
      <c r="L866" s="79" t="s">
        <v>2761</v>
      </c>
      <c r="M866" s="15"/>
      <c r="N866" s="15"/>
      <c r="O866" s="15"/>
      <c r="P866" s="325" t="s">
        <v>3891</v>
      </c>
      <c r="Q866" s="79" t="s">
        <v>3878</v>
      </c>
      <c r="R866" s="79" t="s">
        <v>3244</v>
      </c>
      <c r="S866" s="15"/>
      <c r="T866" s="15"/>
      <c r="U866" s="15"/>
      <c r="V866" s="15"/>
      <c r="W866" s="15"/>
      <c r="X866" s="15"/>
      <c r="Y866" s="322" t="s">
        <v>3892</v>
      </c>
      <c r="Z866" s="15"/>
      <c r="AA866" s="322" t="s">
        <v>3845</v>
      </c>
      <c r="AB866" s="15"/>
      <c r="AC866" s="76"/>
      <c r="AD866" s="76"/>
      <c r="AE866" s="76"/>
      <c r="AF866" s="76"/>
      <c r="AG866" s="76"/>
      <c r="AH866" s="76"/>
      <c r="AI866" s="76"/>
    </row>
    <row r="867" spans="1:35" ht="26.25" customHeight="1" x14ac:dyDescent="0.3">
      <c r="A867" s="15">
        <v>866</v>
      </c>
      <c r="B867" s="15" t="s">
        <v>2730</v>
      </c>
      <c r="C867" s="15" t="s">
        <v>3875</v>
      </c>
      <c r="D867" s="15" t="s">
        <v>3876</v>
      </c>
      <c r="E867" s="15" t="s">
        <v>3876</v>
      </c>
      <c r="F867" s="15"/>
      <c r="G867" s="15"/>
      <c r="H867" s="72" t="s">
        <v>7933</v>
      </c>
      <c r="I867" s="331">
        <v>306873</v>
      </c>
      <c r="J867" s="331">
        <v>1214502</v>
      </c>
      <c r="K867" s="15"/>
      <c r="L867" s="79" t="s">
        <v>2761</v>
      </c>
      <c r="M867" s="15"/>
      <c r="N867" s="15"/>
      <c r="O867" s="15"/>
      <c r="P867" s="325" t="s">
        <v>3893</v>
      </c>
      <c r="Q867" s="79" t="s">
        <v>3878</v>
      </c>
      <c r="R867" s="324" t="s">
        <v>3887</v>
      </c>
      <c r="S867" s="15"/>
      <c r="T867" s="15"/>
      <c r="U867" s="15"/>
      <c r="V867" s="15"/>
      <c r="W867" s="15"/>
      <c r="X867" s="15"/>
      <c r="Y867" s="322" t="s">
        <v>3892</v>
      </c>
      <c r="Z867" s="15"/>
      <c r="AA867" s="322" t="s">
        <v>3824</v>
      </c>
      <c r="AB867" s="15"/>
      <c r="AC867" s="76"/>
      <c r="AD867" s="76"/>
      <c r="AE867" s="76"/>
      <c r="AF867" s="76"/>
      <c r="AG867" s="76"/>
      <c r="AH867" s="76"/>
      <c r="AI867" s="76"/>
    </row>
    <row r="868" spans="1:35" ht="26.25" customHeight="1" x14ac:dyDescent="0.3">
      <c r="A868" s="15">
        <v>867</v>
      </c>
      <c r="B868" s="15" t="s">
        <v>2730</v>
      </c>
      <c r="C868" s="15" t="s">
        <v>3875</v>
      </c>
      <c r="D868" s="15" t="s">
        <v>3876</v>
      </c>
      <c r="E868" s="15" t="s">
        <v>3876</v>
      </c>
      <c r="F868" s="15"/>
      <c r="G868" s="15"/>
      <c r="H868" s="72" t="s">
        <v>7934</v>
      </c>
      <c r="I868" s="331">
        <v>306810</v>
      </c>
      <c r="J868" s="331">
        <v>1214454</v>
      </c>
      <c r="K868" s="15"/>
      <c r="L868" s="79" t="s">
        <v>2761</v>
      </c>
      <c r="M868" s="15"/>
      <c r="N868" s="15"/>
      <c r="O868" s="15"/>
      <c r="P868" s="325" t="s">
        <v>3894</v>
      </c>
      <c r="Q868" s="79" t="s">
        <v>3878</v>
      </c>
      <c r="R868" s="79" t="s">
        <v>3244</v>
      </c>
      <c r="S868" s="15"/>
      <c r="T868" s="15"/>
      <c r="U868" s="15"/>
      <c r="V868" s="15"/>
      <c r="W868" s="15"/>
      <c r="X868" s="15"/>
      <c r="Y868" s="322"/>
      <c r="Z868" s="15"/>
      <c r="AA868" s="322" t="s">
        <v>3885</v>
      </c>
      <c r="AB868" s="15"/>
      <c r="AC868" s="76"/>
      <c r="AD868" s="76"/>
      <c r="AE868" s="76"/>
      <c r="AF868" s="76"/>
      <c r="AG868" s="76"/>
      <c r="AH868" s="76"/>
      <c r="AI868" s="76"/>
    </row>
    <row r="869" spans="1:35" ht="26.25" customHeight="1" x14ac:dyDescent="0.3">
      <c r="A869" s="15">
        <v>868</v>
      </c>
      <c r="B869" s="15" t="s">
        <v>2730</v>
      </c>
      <c r="C869" s="15" t="s">
        <v>3875</v>
      </c>
      <c r="D869" s="15" t="s">
        <v>3876</v>
      </c>
      <c r="E869" s="15" t="s">
        <v>3876</v>
      </c>
      <c r="F869" s="15"/>
      <c r="G869" s="15"/>
      <c r="H869" s="72" t="s">
        <v>7935</v>
      </c>
      <c r="I869" s="331">
        <v>306751</v>
      </c>
      <c r="J869" s="331">
        <v>1214537</v>
      </c>
      <c r="K869" s="15"/>
      <c r="L869" s="79" t="s">
        <v>2761</v>
      </c>
      <c r="M869" s="15"/>
      <c r="N869" s="15"/>
      <c r="O869" s="15"/>
      <c r="P869" s="325" t="s">
        <v>3895</v>
      </c>
      <c r="Q869" s="79" t="s">
        <v>3878</v>
      </c>
      <c r="R869" s="79" t="s">
        <v>3896</v>
      </c>
      <c r="S869" s="15"/>
      <c r="T869" s="15"/>
      <c r="U869" s="15"/>
      <c r="V869" s="15"/>
      <c r="W869" s="15"/>
      <c r="X869" s="15"/>
      <c r="Y869" s="322" t="s">
        <v>3783</v>
      </c>
      <c r="Z869" s="15"/>
      <c r="AA869" s="322" t="s">
        <v>2813</v>
      </c>
      <c r="AB869" s="15"/>
      <c r="AC869" s="76"/>
      <c r="AD869" s="76"/>
      <c r="AE869" s="76"/>
      <c r="AF869" s="76"/>
      <c r="AG869" s="76"/>
      <c r="AH869" s="76"/>
      <c r="AI869" s="76"/>
    </row>
    <row r="870" spans="1:35" ht="26.25" customHeight="1" x14ac:dyDescent="0.3">
      <c r="A870" s="15">
        <v>869</v>
      </c>
      <c r="B870" s="15" t="s">
        <v>2730</v>
      </c>
      <c r="C870" s="15" t="s">
        <v>3875</v>
      </c>
      <c r="D870" s="15" t="s">
        <v>3876</v>
      </c>
      <c r="E870" s="15" t="s">
        <v>3876</v>
      </c>
      <c r="F870" s="15"/>
      <c r="G870" s="15"/>
      <c r="H870" s="72" t="s">
        <v>7936</v>
      </c>
      <c r="I870" s="331">
        <v>306648</v>
      </c>
      <c r="J870" s="331">
        <v>1214706</v>
      </c>
      <c r="K870" s="15"/>
      <c r="L870" s="79" t="s">
        <v>2761</v>
      </c>
      <c r="M870" s="15"/>
      <c r="N870" s="15"/>
      <c r="O870" s="15"/>
      <c r="P870" s="325" t="s">
        <v>3897</v>
      </c>
      <c r="Q870" s="79" t="s">
        <v>3878</v>
      </c>
      <c r="R870" s="324" t="s">
        <v>3259</v>
      </c>
      <c r="S870" s="15"/>
      <c r="T870" s="15"/>
      <c r="U870" s="15"/>
      <c r="V870" s="15"/>
      <c r="W870" s="15"/>
      <c r="X870" s="15"/>
      <c r="Y870" s="322" t="s">
        <v>3898</v>
      </c>
      <c r="Z870" s="15"/>
      <c r="AA870" s="322" t="s">
        <v>3880</v>
      </c>
      <c r="AB870" s="15"/>
      <c r="AC870" s="76"/>
      <c r="AD870" s="76"/>
      <c r="AE870" s="76"/>
      <c r="AF870" s="76"/>
      <c r="AG870" s="76"/>
      <c r="AH870" s="76"/>
      <c r="AI870" s="76"/>
    </row>
    <row r="871" spans="1:35" ht="26.25" customHeight="1" x14ac:dyDescent="0.3">
      <c r="A871" s="15">
        <v>870</v>
      </c>
      <c r="B871" s="15" t="s">
        <v>2730</v>
      </c>
      <c r="C871" s="15" t="s">
        <v>3875</v>
      </c>
      <c r="D871" s="15" t="s">
        <v>3876</v>
      </c>
      <c r="E871" s="15" t="s">
        <v>3876</v>
      </c>
      <c r="F871" s="15"/>
      <c r="G871" s="15"/>
      <c r="H871" s="72" t="s">
        <v>7937</v>
      </c>
      <c r="I871" s="331">
        <v>306612</v>
      </c>
      <c r="J871" s="331">
        <v>1214791</v>
      </c>
      <c r="K871" s="15"/>
      <c r="L871" s="79" t="s">
        <v>2761</v>
      </c>
      <c r="M871" s="15"/>
      <c r="N871" s="15"/>
      <c r="O871" s="15"/>
      <c r="P871" s="325" t="s">
        <v>3899</v>
      </c>
      <c r="Q871" s="79" t="s">
        <v>3878</v>
      </c>
      <c r="R871" s="324" t="s">
        <v>3900</v>
      </c>
      <c r="S871" s="15"/>
      <c r="T871" s="15"/>
      <c r="U871" s="15"/>
      <c r="V871" s="15"/>
      <c r="W871" s="15"/>
      <c r="X871" s="15"/>
      <c r="Y871" s="322" t="s">
        <v>3783</v>
      </c>
      <c r="Z871" s="15"/>
      <c r="AA871" s="322" t="s">
        <v>2813</v>
      </c>
      <c r="AB871" s="15"/>
      <c r="AC871" s="76"/>
      <c r="AD871" s="76"/>
      <c r="AE871" s="76"/>
      <c r="AF871" s="76"/>
      <c r="AG871" s="76"/>
      <c r="AH871" s="76"/>
      <c r="AI871" s="76"/>
    </row>
    <row r="872" spans="1:35" ht="26.25" customHeight="1" x14ac:dyDescent="0.3">
      <c r="A872" s="15">
        <v>871</v>
      </c>
      <c r="B872" s="15" t="s">
        <v>2730</v>
      </c>
      <c r="C872" s="15" t="s">
        <v>3875</v>
      </c>
      <c r="D872" s="15" t="s">
        <v>3876</v>
      </c>
      <c r="E872" s="15" t="s">
        <v>3876</v>
      </c>
      <c r="F872" s="15"/>
      <c r="G872" s="15"/>
      <c r="H872" s="72" t="s">
        <v>7938</v>
      </c>
      <c r="I872" s="331">
        <v>306466</v>
      </c>
      <c r="J872" s="331">
        <v>1214978</v>
      </c>
      <c r="K872" s="15"/>
      <c r="L872" s="79" t="s">
        <v>2761</v>
      </c>
      <c r="M872" s="15"/>
      <c r="N872" s="15"/>
      <c r="O872" s="15"/>
      <c r="P872" s="325" t="s">
        <v>3901</v>
      </c>
      <c r="Q872" s="79" t="s">
        <v>3878</v>
      </c>
      <c r="R872" s="324" t="s">
        <v>3890</v>
      </c>
      <c r="S872" s="15"/>
      <c r="T872" s="15"/>
      <c r="U872" s="15"/>
      <c r="V872" s="15"/>
      <c r="W872" s="15"/>
      <c r="X872" s="15"/>
      <c r="Y872" s="322" t="s">
        <v>3783</v>
      </c>
      <c r="Z872" s="15"/>
      <c r="AA872" s="322" t="s">
        <v>2813</v>
      </c>
      <c r="AB872" s="15"/>
      <c r="AC872" s="76"/>
      <c r="AD872" s="76"/>
      <c r="AE872" s="76"/>
      <c r="AF872" s="76"/>
      <c r="AG872" s="76"/>
      <c r="AH872" s="76"/>
      <c r="AI872" s="76"/>
    </row>
    <row r="873" spans="1:35" ht="26.25" customHeight="1" x14ac:dyDescent="0.3">
      <c r="A873" s="15">
        <v>872</v>
      </c>
      <c r="B873" s="15" t="s">
        <v>2730</v>
      </c>
      <c r="C873" s="15" t="s">
        <v>3875</v>
      </c>
      <c r="D873" s="15" t="s">
        <v>3876</v>
      </c>
      <c r="E873" s="15" t="s">
        <v>3876</v>
      </c>
      <c r="F873" s="15"/>
      <c r="G873" s="15"/>
      <c r="H873" s="72" t="s">
        <v>7939</v>
      </c>
      <c r="I873" s="331">
        <v>306483</v>
      </c>
      <c r="J873" s="331">
        <v>1214861</v>
      </c>
      <c r="K873" s="15"/>
      <c r="L873" s="79" t="s">
        <v>2761</v>
      </c>
      <c r="M873" s="15"/>
      <c r="N873" s="15"/>
      <c r="O873" s="15"/>
      <c r="P873" s="325" t="s">
        <v>3902</v>
      </c>
      <c r="Q873" s="79" t="s">
        <v>3878</v>
      </c>
      <c r="R873" s="324" t="s">
        <v>3887</v>
      </c>
      <c r="S873" s="15"/>
      <c r="T873" s="15"/>
      <c r="U873" s="15"/>
      <c r="V873" s="15"/>
      <c r="W873" s="15"/>
      <c r="X873" s="15"/>
      <c r="Y873" s="322" t="s">
        <v>2740</v>
      </c>
      <c r="Z873" s="15"/>
      <c r="AA873" s="322" t="s">
        <v>3824</v>
      </c>
      <c r="AB873" s="15"/>
      <c r="AC873" s="76"/>
      <c r="AD873" s="76"/>
      <c r="AE873" s="76"/>
      <c r="AF873" s="76"/>
      <c r="AG873" s="76"/>
      <c r="AH873" s="76"/>
      <c r="AI873" s="76"/>
    </row>
    <row r="874" spans="1:35" ht="26.25" customHeight="1" x14ac:dyDescent="0.3">
      <c r="A874" s="15">
        <v>873</v>
      </c>
      <c r="B874" s="15" t="s">
        <v>2730</v>
      </c>
      <c r="C874" s="15" t="s">
        <v>3875</v>
      </c>
      <c r="D874" s="15" t="s">
        <v>3876</v>
      </c>
      <c r="E874" s="15" t="s">
        <v>3876</v>
      </c>
      <c r="F874" s="15"/>
      <c r="G874" s="15"/>
      <c r="H874" s="72" t="s">
        <v>7940</v>
      </c>
      <c r="I874" s="331">
        <v>306399</v>
      </c>
      <c r="J874" s="331">
        <v>1214729</v>
      </c>
      <c r="K874" s="15"/>
      <c r="L874" s="79" t="s">
        <v>2761</v>
      </c>
      <c r="M874" s="15"/>
      <c r="N874" s="15"/>
      <c r="O874" s="15"/>
      <c r="P874" s="325" t="s">
        <v>3498</v>
      </c>
      <c r="Q874" s="79" t="s">
        <v>3878</v>
      </c>
      <c r="R874" s="79" t="s">
        <v>3244</v>
      </c>
      <c r="S874" s="15"/>
      <c r="T874" s="15"/>
      <c r="U874" s="15"/>
      <c r="V874" s="15"/>
      <c r="W874" s="15"/>
      <c r="X874" s="15"/>
      <c r="Y874" s="322"/>
      <c r="Z874" s="15"/>
      <c r="AA874" s="322" t="s">
        <v>3885</v>
      </c>
      <c r="AB874" s="15"/>
      <c r="AC874" s="76"/>
      <c r="AD874" s="76"/>
      <c r="AE874" s="76"/>
      <c r="AF874" s="76"/>
      <c r="AG874" s="76"/>
      <c r="AH874" s="76"/>
      <c r="AI874" s="76"/>
    </row>
    <row r="875" spans="1:35" ht="26.25" customHeight="1" x14ac:dyDescent="0.3">
      <c r="A875" s="15">
        <v>874</v>
      </c>
      <c r="B875" s="15" t="s">
        <v>2730</v>
      </c>
      <c r="C875" s="15" t="s">
        <v>3875</v>
      </c>
      <c r="D875" s="15" t="s">
        <v>3876</v>
      </c>
      <c r="E875" s="15" t="s">
        <v>3876</v>
      </c>
      <c r="F875" s="15"/>
      <c r="G875" s="15"/>
      <c r="H875" s="72" t="s">
        <v>7941</v>
      </c>
      <c r="I875" s="331">
        <v>306341</v>
      </c>
      <c r="J875" s="331">
        <v>1214771</v>
      </c>
      <c r="K875" s="15"/>
      <c r="L875" s="79" t="s">
        <v>2761</v>
      </c>
      <c r="M875" s="15"/>
      <c r="N875" s="15"/>
      <c r="O875" s="15"/>
      <c r="P875" s="325" t="s">
        <v>3903</v>
      </c>
      <c r="Q875" s="79" t="s">
        <v>3878</v>
      </c>
      <c r="R875" s="324" t="s">
        <v>3900</v>
      </c>
      <c r="S875" s="15"/>
      <c r="T875" s="15"/>
      <c r="U875" s="15"/>
      <c r="V875" s="15"/>
      <c r="W875" s="15"/>
      <c r="X875" s="15"/>
      <c r="Y875" s="322"/>
      <c r="Z875" s="15"/>
      <c r="AA875" s="322" t="s">
        <v>3885</v>
      </c>
      <c r="AB875" s="15"/>
      <c r="AC875" s="76"/>
      <c r="AD875" s="76"/>
      <c r="AE875" s="76"/>
      <c r="AF875" s="76"/>
      <c r="AG875" s="76"/>
      <c r="AH875" s="76"/>
      <c r="AI875" s="76"/>
    </row>
    <row r="876" spans="1:35" ht="26.25" customHeight="1" x14ac:dyDescent="0.3">
      <c r="A876" s="15">
        <v>875</v>
      </c>
      <c r="B876" s="15" t="s">
        <v>2730</v>
      </c>
      <c r="C876" s="15" t="s">
        <v>3875</v>
      </c>
      <c r="D876" s="15" t="s">
        <v>3876</v>
      </c>
      <c r="E876" s="15" t="s">
        <v>3876</v>
      </c>
      <c r="F876" s="15"/>
      <c r="G876" s="15"/>
      <c r="H876" s="72" t="s">
        <v>7942</v>
      </c>
      <c r="I876" s="331">
        <v>306273</v>
      </c>
      <c r="J876" s="331">
        <v>1214700</v>
      </c>
      <c r="K876" s="15"/>
      <c r="L876" s="79" t="s">
        <v>2761</v>
      </c>
      <c r="M876" s="15"/>
      <c r="N876" s="15"/>
      <c r="O876" s="15"/>
      <c r="P876" s="325" t="s">
        <v>3904</v>
      </c>
      <c r="Q876" s="79" t="s">
        <v>3247</v>
      </c>
      <c r="R876" s="324" t="s">
        <v>2736</v>
      </c>
      <c r="S876" s="15"/>
      <c r="T876" s="15"/>
      <c r="U876" s="15"/>
      <c r="V876" s="15"/>
      <c r="W876" s="15"/>
      <c r="X876" s="15"/>
      <c r="Y876" s="322" t="s">
        <v>2740</v>
      </c>
      <c r="Z876" s="15"/>
      <c r="AA876" s="322" t="s">
        <v>2759</v>
      </c>
      <c r="AB876" s="15"/>
      <c r="AC876" s="76"/>
      <c r="AD876" s="76"/>
      <c r="AE876" s="76"/>
      <c r="AF876" s="76"/>
      <c r="AG876" s="76"/>
      <c r="AH876" s="76"/>
      <c r="AI876" s="76"/>
    </row>
    <row r="877" spans="1:35" ht="26.25" customHeight="1" x14ac:dyDescent="0.3">
      <c r="A877" s="15">
        <v>876</v>
      </c>
      <c r="B877" s="15" t="s">
        <v>2730</v>
      </c>
      <c r="C877" s="15" t="s">
        <v>3875</v>
      </c>
      <c r="D877" s="15" t="s">
        <v>3876</v>
      </c>
      <c r="E877" s="15" t="s">
        <v>3876</v>
      </c>
      <c r="F877" s="15"/>
      <c r="G877" s="15"/>
      <c r="H877" s="72" t="s">
        <v>7943</v>
      </c>
      <c r="I877" s="331">
        <v>306289</v>
      </c>
      <c r="J877" s="331">
        <v>1214606</v>
      </c>
      <c r="K877" s="15"/>
      <c r="L877" s="79" t="s">
        <v>2761</v>
      </c>
      <c r="M877" s="15"/>
      <c r="N877" s="15"/>
      <c r="O877" s="15"/>
      <c r="P877" s="325" t="s">
        <v>3905</v>
      </c>
      <c r="Q877" s="79" t="s">
        <v>3247</v>
      </c>
      <c r="R877" s="324" t="s">
        <v>2736</v>
      </c>
      <c r="S877" s="15"/>
      <c r="T877" s="15"/>
      <c r="U877" s="15"/>
      <c r="V877" s="15"/>
      <c r="W877" s="15"/>
      <c r="X877" s="15"/>
      <c r="Y877" s="322" t="s">
        <v>2740</v>
      </c>
      <c r="Z877" s="15"/>
      <c r="AA877" s="322" t="s">
        <v>2759</v>
      </c>
      <c r="AB877" s="15"/>
      <c r="AC877" s="76"/>
      <c r="AD877" s="76"/>
      <c r="AE877" s="76"/>
      <c r="AF877" s="76"/>
      <c r="AG877" s="76"/>
      <c r="AH877" s="76"/>
      <c r="AI877" s="76"/>
    </row>
    <row r="878" spans="1:35" ht="26.25" customHeight="1" x14ac:dyDescent="0.3">
      <c r="A878" s="15">
        <v>877</v>
      </c>
      <c r="B878" s="15" t="s">
        <v>2730</v>
      </c>
      <c r="C878" s="15" t="s">
        <v>3875</v>
      </c>
      <c r="D878" s="15" t="s">
        <v>3876</v>
      </c>
      <c r="E878" s="15" t="s">
        <v>3876</v>
      </c>
      <c r="F878" s="15"/>
      <c r="G878" s="15"/>
      <c r="H878" s="72" t="s">
        <v>7944</v>
      </c>
      <c r="I878" s="331">
        <v>306231</v>
      </c>
      <c r="J878" s="331">
        <v>1214658</v>
      </c>
      <c r="K878" s="15"/>
      <c r="L878" s="79" t="s">
        <v>2761</v>
      </c>
      <c r="M878" s="15"/>
      <c r="N878" s="15"/>
      <c r="O878" s="15"/>
      <c r="P878" s="325" t="s">
        <v>3906</v>
      </c>
      <c r="Q878" s="79" t="s">
        <v>3247</v>
      </c>
      <c r="R878" s="324" t="s">
        <v>2736</v>
      </c>
      <c r="S878" s="15"/>
      <c r="T878" s="15"/>
      <c r="U878" s="15"/>
      <c r="V878" s="15"/>
      <c r="W878" s="15"/>
      <c r="X878" s="15"/>
      <c r="Y878" s="322" t="s">
        <v>3907</v>
      </c>
      <c r="Z878" s="15"/>
      <c r="AA878" s="322" t="s">
        <v>2759</v>
      </c>
      <c r="AB878" s="15"/>
      <c r="AC878" s="76"/>
      <c r="AD878" s="76"/>
      <c r="AE878" s="76"/>
      <c r="AF878" s="76"/>
      <c r="AG878" s="76"/>
      <c r="AH878" s="76"/>
      <c r="AI878" s="76"/>
    </row>
    <row r="879" spans="1:35" ht="26.25" customHeight="1" x14ac:dyDescent="0.3">
      <c r="A879" s="15">
        <v>878</v>
      </c>
      <c r="B879" s="15" t="s">
        <v>2730</v>
      </c>
      <c r="C879" s="15" t="s">
        <v>3875</v>
      </c>
      <c r="D879" s="15" t="s">
        <v>3876</v>
      </c>
      <c r="E879" s="15" t="s">
        <v>3876</v>
      </c>
      <c r="F879" s="15"/>
      <c r="G879" s="15"/>
      <c r="H879" s="72" t="s">
        <v>7945</v>
      </c>
      <c r="I879" s="331">
        <v>306426</v>
      </c>
      <c r="J879" s="331">
        <v>1214895</v>
      </c>
      <c r="K879" s="15"/>
      <c r="L879" s="79" t="s">
        <v>2761</v>
      </c>
      <c r="M879" s="15"/>
      <c r="N879" s="15"/>
      <c r="O879" s="15"/>
      <c r="P879" s="325" t="s">
        <v>3908</v>
      </c>
      <c r="Q879" s="79" t="s">
        <v>3878</v>
      </c>
      <c r="R879" s="324" t="s">
        <v>3900</v>
      </c>
      <c r="S879" s="15"/>
      <c r="T879" s="15"/>
      <c r="U879" s="15"/>
      <c r="V879" s="15"/>
      <c r="W879" s="15"/>
      <c r="X879" s="15"/>
      <c r="Y879" s="322" t="s">
        <v>2745</v>
      </c>
      <c r="Z879" s="15"/>
      <c r="AA879" s="322" t="s">
        <v>2759</v>
      </c>
      <c r="AB879" s="15"/>
      <c r="AC879" s="76"/>
      <c r="AD879" s="76"/>
      <c r="AE879" s="76"/>
      <c r="AF879" s="76"/>
      <c r="AG879" s="76"/>
      <c r="AH879" s="76"/>
      <c r="AI879" s="76"/>
    </row>
    <row r="880" spans="1:35" ht="26.25" customHeight="1" x14ac:dyDescent="0.3">
      <c r="A880" s="15">
        <v>879</v>
      </c>
      <c r="B880" s="15" t="s">
        <v>2730</v>
      </c>
      <c r="C880" s="15" t="s">
        <v>3875</v>
      </c>
      <c r="D880" s="15" t="s">
        <v>3876</v>
      </c>
      <c r="E880" s="15" t="s">
        <v>3876</v>
      </c>
      <c r="F880" s="15"/>
      <c r="G880" s="15"/>
      <c r="H880" s="72" t="s">
        <v>7946</v>
      </c>
      <c r="I880" s="331">
        <v>306330</v>
      </c>
      <c r="J880" s="331">
        <v>1215062</v>
      </c>
      <c r="K880" s="15"/>
      <c r="L880" s="79" t="s">
        <v>2761</v>
      </c>
      <c r="M880" s="15"/>
      <c r="N880" s="15"/>
      <c r="O880" s="15"/>
      <c r="P880" s="325" t="s">
        <v>3909</v>
      </c>
      <c r="Q880" s="79" t="s">
        <v>3878</v>
      </c>
      <c r="R880" s="79" t="s">
        <v>3244</v>
      </c>
      <c r="S880" s="15"/>
      <c r="T880" s="15"/>
      <c r="U880" s="15"/>
      <c r="V880" s="15"/>
      <c r="W880" s="15"/>
      <c r="X880" s="15"/>
      <c r="Y880" s="322" t="s">
        <v>3783</v>
      </c>
      <c r="Z880" s="15"/>
      <c r="AA880" s="322" t="s">
        <v>2813</v>
      </c>
      <c r="AB880" s="15"/>
      <c r="AC880" s="76"/>
      <c r="AD880" s="76"/>
      <c r="AE880" s="76"/>
      <c r="AF880" s="76"/>
      <c r="AG880" s="76"/>
      <c r="AH880" s="76"/>
      <c r="AI880" s="76"/>
    </row>
    <row r="881" spans="1:35" ht="26.25" customHeight="1" x14ac:dyDescent="0.3">
      <c r="A881" s="15">
        <v>880</v>
      </c>
      <c r="B881" s="15" t="s">
        <v>2730</v>
      </c>
      <c r="C881" s="15" t="s">
        <v>3875</v>
      </c>
      <c r="D881" s="15" t="s">
        <v>3876</v>
      </c>
      <c r="E881" s="15" t="s">
        <v>3876</v>
      </c>
      <c r="F881" s="15"/>
      <c r="G881" s="15"/>
      <c r="H881" s="72" t="s">
        <v>7947</v>
      </c>
      <c r="I881" s="331">
        <v>306311</v>
      </c>
      <c r="J881" s="331">
        <v>1215014</v>
      </c>
      <c r="K881" s="15"/>
      <c r="L881" s="79" t="s">
        <v>2761</v>
      </c>
      <c r="M881" s="15"/>
      <c r="N881" s="15"/>
      <c r="O881" s="15"/>
      <c r="P881" s="325" t="s">
        <v>3910</v>
      </c>
      <c r="Q881" s="79" t="s">
        <v>3878</v>
      </c>
      <c r="R881" s="324" t="s">
        <v>3887</v>
      </c>
      <c r="S881" s="15"/>
      <c r="T881" s="15"/>
      <c r="U881" s="15"/>
      <c r="V881" s="15"/>
      <c r="W881" s="15"/>
      <c r="X881" s="15"/>
      <c r="Y881" s="322" t="s">
        <v>3911</v>
      </c>
      <c r="Z881" s="15"/>
      <c r="AA881" s="322" t="s">
        <v>3845</v>
      </c>
      <c r="AB881" s="15"/>
      <c r="AC881" s="76"/>
      <c r="AD881" s="76"/>
      <c r="AE881" s="76"/>
      <c r="AF881" s="76"/>
      <c r="AG881" s="76"/>
      <c r="AH881" s="76"/>
      <c r="AI881" s="76"/>
    </row>
    <row r="882" spans="1:35" ht="26.25" customHeight="1" x14ac:dyDescent="0.3">
      <c r="A882" s="15">
        <v>881</v>
      </c>
      <c r="B882" s="15" t="s">
        <v>2730</v>
      </c>
      <c r="C882" s="15" t="s">
        <v>3875</v>
      </c>
      <c r="D882" s="15" t="s">
        <v>3876</v>
      </c>
      <c r="E882" s="15" t="s">
        <v>467</v>
      </c>
      <c r="F882" s="15"/>
      <c r="G882" s="15"/>
      <c r="H882" s="72" t="s">
        <v>7948</v>
      </c>
      <c r="I882" s="331">
        <v>304632</v>
      </c>
      <c r="J882" s="331">
        <v>1213752</v>
      </c>
      <c r="K882" s="15"/>
      <c r="L882" s="79" t="s">
        <v>3772</v>
      </c>
      <c r="M882" s="15"/>
      <c r="N882" s="15"/>
      <c r="O882" s="15"/>
      <c r="P882" s="325" t="s">
        <v>3912</v>
      </c>
      <c r="Q882" s="79" t="s">
        <v>3247</v>
      </c>
      <c r="R882" s="79" t="s">
        <v>3913</v>
      </c>
      <c r="S882" s="15"/>
      <c r="T882" s="15"/>
      <c r="U882" s="15"/>
      <c r="V882" s="15"/>
      <c r="W882" s="15"/>
      <c r="X882" s="15"/>
      <c r="Y882" s="322" t="s">
        <v>3914</v>
      </c>
      <c r="Z882" s="15"/>
      <c r="AA882" s="322" t="s">
        <v>2759</v>
      </c>
      <c r="AB882" s="15"/>
      <c r="AC882" s="76"/>
      <c r="AD882" s="76"/>
      <c r="AE882" s="76"/>
      <c r="AF882" s="76"/>
      <c r="AG882" s="76"/>
      <c r="AH882" s="76"/>
      <c r="AI882" s="76"/>
    </row>
    <row r="883" spans="1:35" ht="26.25" customHeight="1" x14ac:dyDescent="0.3">
      <c r="A883" s="15">
        <v>882</v>
      </c>
      <c r="B883" s="15" t="s">
        <v>2730</v>
      </c>
      <c r="C883" s="15" t="s">
        <v>3875</v>
      </c>
      <c r="D883" s="15" t="s">
        <v>3876</v>
      </c>
      <c r="E883" s="15" t="s">
        <v>467</v>
      </c>
      <c r="F883" s="15"/>
      <c r="G883" s="15"/>
      <c r="H883" s="72" t="s">
        <v>7949</v>
      </c>
      <c r="I883" s="331">
        <v>304642</v>
      </c>
      <c r="J883" s="331">
        <v>1213636</v>
      </c>
      <c r="K883" s="15"/>
      <c r="L883" s="79" t="s">
        <v>2761</v>
      </c>
      <c r="M883" s="15"/>
      <c r="N883" s="15"/>
      <c r="O883" s="15"/>
      <c r="P883" s="325" t="s">
        <v>3915</v>
      </c>
      <c r="Q883" s="79" t="s">
        <v>3247</v>
      </c>
      <c r="R883" s="324" t="s">
        <v>2736</v>
      </c>
      <c r="S883" s="15"/>
      <c r="T883" s="15"/>
      <c r="U883" s="15"/>
      <c r="V883" s="15"/>
      <c r="W883" s="15"/>
      <c r="X883" s="15"/>
      <c r="Y883" s="322" t="s">
        <v>3916</v>
      </c>
      <c r="Z883" s="15"/>
      <c r="AA883" s="322" t="s">
        <v>2759</v>
      </c>
      <c r="AB883" s="15"/>
      <c r="AC883" s="76"/>
      <c r="AD883" s="76"/>
      <c r="AE883" s="76"/>
      <c r="AF883" s="76"/>
      <c r="AG883" s="76"/>
      <c r="AH883" s="76"/>
      <c r="AI883" s="76"/>
    </row>
    <row r="884" spans="1:35" ht="26.25" customHeight="1" x14ac:dyDescent="0.3">
      <c r="A884" s="15">
        <v>883</v>
      </c>
      <c r="B884" s="15" t="s">
        <v>2730</v>
      </c>
      <c r="C884" s="15" t="s">
        <v>3875</v>
      </c>
      <c r="D884" s="15" t="s">
        <v>3876</v>
      </c>
      <c r="E884" s="15" t="s">
        <v>467</v>
      </c>
      <c r="F884" s="15"/>
      <c r="G884" s="15"/>
      <c r="H884" s="72" t="s">
        <v>7950</v>
      </c>
      <c r="I884" s="331">
        <v>304666</v>
      </c>
      <c r="J884" s="331">
        <v>1213578</v>
      </c>
      <c r="K884" s="15"/>
      <c r="L884" s="79" t="s">
        <v>2761</v>
      </c>
      <c r="M884" s="15"/>
      <c r="N884" s="15"/>
      <c r="O884" s="15"/>
      <c r="P884" s="325" t="s">
        <v>3917</v>
      </c>
      <c r="Q884" s="79" t="s">
        <v>3878</v>
      </c>
      <c r="R884" s="79" t="s">
        <v>3227</v>
      </c>
      <c r="S884" s="15"/>
      <c r="T884" s="15"/>
      <c r="U884" s="15"/>
      <c r="V884" s="15"/>
      <c r="W884" s="15"/>
      <c r="X884" s="15"/>
      <c r="Y884" s="322"/>
      <c r="Z884" s="15"/>
      <c r="AA884" s="322" t="s">
        <v>3885</v>
      </c>
      <c r="AB884" s="15"/>
      <c r="AC884" s="76"/>
      <c r="AD884" s="76"/>
      <c r="AE884" s="76"/>
      <c r="AF884" s="76"/>
      <c r="AG884" s="76"/>
      <c r="AH884" s="76"/>
      <c r="AI884" s="76"/>
    </row>
    <row r="885" spans="1:35" ht="26.25" customHeight="1" x14ac:dyDescent="0.3">
      <c r="A885" s="15">
        <v>884</v>
      </c>
      <c r="B885" s="15" t="s">
        <v>2730</v>
      </c>
      <c r="C885" s="15" t="s">
        <v>3875</v>
      </c>
      <c r="D885" s="15" t="s">
        <v>3876</v>
      </c>
      <c r="E885" s="15" t="s">
        <v>467</v>
      </c>
      <c r="F885" s="15"/>
      <c r="G885" s="15"/>
      <c r="H885" s="72" t="s">
        <v>7951</v>
      </c>
      <c r="I885" s="331">
        <v>304700</v>
      </c>
      <c r="J885" s="331">
        <v>1213484</v>
      </c>
      <c r="K885" s="15"/>
      <c r="L885" s="79" t="s">
        <v>2761</v>
      </c>
      <c r="M885" s="15"/>
      <c r="N885" s="15"/>
      <c r="O885" s="15"/>
      <c r="P885" s="325" t="s">
        <v>3918</v>
      </c>
      <c r="Q885" s="79" t="s">
        <v>3247</v>
      </c>
      <c r="R885" s="79" t="s">
        <v>3149</v>
      </c>
      <c r="S885" s="15"/>
      <c r="T885" s="15"/>
      <c r="U885" s="15"/>
      <c r="V885" s="15"/>
      <c r="W885" s="15"/>
      <c r="X885" s="15"/>
      <c r="Y885" s="322" t="s">
        <v>2740</v>
      </c>
      <c r="Z885" s="15"/>
      <c r="AA885" s="322" t="s">
        <v>2759</v>
      </c>
      <c r="AB885" s="15"/>
      <c r="AC885" s="76"/>
      <c r="AD885" s="76"/>
      <c r="AE885" s="76"/>
      <c r="AF885" s="76"/>
      <c r="AG885" s="76"/>
      <c r="AH885" s="76"/>
      <c r="AI885" s="76"/>
    </row>
    <row r="886" spans="1:35" ht="26.25" customHeight="1" x14ac:dyDescent="0.3">
      <c r="A886" s="15">
        <v>885</v>
      </c>
      <c r="B886" s="15" t="s">
        <v>2730</v>
      </c>
      <c r="C886" s="15" t="s">
        <v>3875</v>
      </c>
      <c r="D886" s="15" t="s">
        <v>3876</v>
      </c>
      <c r="E886" s="15" t="s">
        <v>467</v>
      </c>
      <c r="F886" s="15"/>
      <c r="G886" s="15"/>
      <c r="H886" s="72" t="s">
        <v>7952</v>
      </c>
      <c r="I886" s="331">
        <v>304697</v>
      </c>
      <c r="J886" s="331">
        <v>1213359</v>
      </c>
      <c r="K886" s="15"/>
      <c r="L886" s="79" t="s">
        <v>2761</v>
      </c>
      <c r="M886" s="15"/>
      <c r="N886" s="15"/>
      <c r="O886" s="15"/>
      <c r="P886" s="325" t="s">
        <v>3919</v>
      </c>
      <c r="Q886" s="79" t="s">
        <v>3247</v>
      </c>
      <c r="R886" s="79" t="s">
        <v>3149</v>
      </c>
      <c r="S886" s="15"/>
      <c r="T886" s="15"/>
      <c r="U886" s="15"/>
      <c r="V886" s="15"/>
      <c r="W886" s="15"/>
      <c r="X886" s="15"/>
      <c r="Y886" s="322" t="s">
        <v>2740</v>
      </c>
      <c r="Z886" s="15"/>
      <c r="AA886" s="322" t="s">
        <v>2759</v>
      </c>
      <c r="AB886" s="15"/>
      <c r="AC886" s="76"/>
      <c r="AD886" s="76"/>
      <c r="AE886" s="76"/>
      <c r="AF886" s="76"/>
      <c r="AG886" s="76"/>
      <c r="AH886" s="76"/>
      <c r="AI886" s="76"/>
    </row>
    <row r="887" spans="1:35" ht="26.25" customHeight="1" x14ac:dyDescent="0.3">
      <c r="A887" s="15">
        <v>886</v>
      </c>
      <c r="B887" s="15" t="s">
        <v>2730</v>
      </c>
      <c r="C887" s="15" t="s">
        <v>3875</v>
      </c>
      <c r="D887" s="15" t="s">
        <v>3876</v>
      </c>
      <c r="E887" s="15" t="s">
        <v>467</v>
      </c>
      <c r="F887" s="15"/>
      <c r="G887" s="15"/>
      <c r="H887" s="72" t="s">
        <v>7953</v>
      </c>
      <c r="I887" s="331">
        <v>304773</v>
      </c>
      <c r="J887" s="331">
        <v>1213094</v>
      </c>
      <c r="K887" s="15"/>
      <c r="L887" s="79" t="s">
        <v>2761</v>
      </c>
      <c r="M887" s="15"/>
      <c r="N887" s="15"/>
      <c r="O887" s="15"/>
      <c r="P887" s="325" t="s">
        <v>3920</v>
      </c>
      <c r="Q887" s="79" t="s">
        <v>3878</v>
      </c>
      <c r="R887" s="79" t="s">
        <v>3921</v>
      </c>
      <c r="S887" s="15"/>
      <c r="T887" s="15"/>
      <c r="U887" s="15"/>
      <c r="V887" s="15"/>
      <c r="W887" s="15"/>
      <c r="X887" s="15"/>
      <c r="Y887" s="322" t="s">
        <v>2740</v>
      </c>
      <c r="Z887" s="15"/>
      <c r="AA887" s="322" t="s">
        <v>3845</v>
      </c>
      <c r="AB887" s="15"/>
      <c r="AC887" s="76"/>
      <c r="AD887" s="76"/>
      <c r="AE887" s="76"/>
      <c r="AF887" s="76"/>
      <c r="AG887" s="76"/>
      <c r="AH887" s="76"/>
      <c r="AI887" s="76"/>
    </row>
    <row r="888" spans="1:35" ht="26.25" customHeight="1" x14ac:dyDescent="0.3">
      <c r="A888" s="15">
        <v>887</v>
      </c>
      <c r="B888" s="15" t="s">
        <v>2730</v>
      </c>
      <c r="C888" s="15" t="s">
        <v>3875</v>
      </c>
      <c r="D888" s="15" t="s">
        <v>3876</v>
      </c>
      <c r="E888" s="15" t="s">
        <v>467</v>
      </c>
      <c r="F888" s="15"/>
      <c r="G888" s="15"/>
      <c r="H888" s="72" t="s">
        <v>7954</v>
      </c>
      <c r="I888" s="331">
        <v>305052</v>
      </c>
      <c r="J888" s="331">
        <v>1212615</v>
      </c>
      <c r="K888" s="15"/>
      <c r="L888" s="79" t="s">
        <v>2761</v>
      </c>
      <c r="M888" s="15"/>
      <c r="N888" s="15"/>
      <c r="O888" s="15"/>
      <c r="P888" s="325" t="s">
        <v>3922</v>
      </c>
      <c r="Q888" s="79" t="s">
        <v>3878</v>
      </c>
      <c r="R888" s="324" t="s">
        <v>3923</v>
      </c>
      <c r="S888" s="15"/>
      <c r="T888" s="15"/>
      <c r="U888" s="15"/>
      <c r="V888" s="15"/>
      <c r="W888" s="15"/>
      <c r="X888" s="15"/>
      <c r="Y888" s="322" t="s">
        <v>2740</v>
      </c>
      <c r="Z888" s="15"/>
      <c r="AA888" s="322" t="s">
        <v>3845</v>
      </c>
      <c r="AB888" s="15"/>
      <c r="AC888" s="76"/>
      <c r="AD888" s="76"/>
      <c r="AE888" s="76"/>
      <c r="AF888" s="76"/>
      <c r="AG888" s="76"/>
      <c r="AH888" s="76"/>
      <c r="AI888" s="76"/>
    </row>
    <row r="889" spans="1:35" ht="26.25" customHeight="1" x14ac:dyDescent="0.3">
      <c r="A889" s="15">
        <v>888</v>
      </c>
      <c r="B889" s="15" t="s">
        <v>2730</v>
      </c>
      <c r="C889" s="15" t="s">
        <v>3875</v>
      </c>
      <c r="D889" s="15" t="s">
        <v>3876</v>
      </c>
      <c r="E889" s="15" t="s">
        <v>467</v>
      </c>
      <c r="F889" s="15"/>
      <c r="G889" s="15"/>
      <c r="H889" s="72" t="s">
        <v>7955</v>
      </c>
      <c r="I889" s="331">
        <v>304969</v>
      </c>
      <c r="J889" s="331">
        <v>1212559</v>
      </c>
      <c r="K889" s="15"/>
      <c r="L889" s="79" t="s">
        <v>2761</v>
      </c>
      <c r="M889" s="15"/>
      <c r="N889" s="15"/>
      <c r="O889" s="15"/>
      <c r="P889" s="325" t="s">
        <v>3924</v>
      </c>
      <c r="Q889" s="79" t="s">
        <v>3878</v>
      </c>
      <c r="R889" s="79" t="s">
        <v>3925</v>
      </c>
      <c r="S889" s="15"/>
      <c r="T889" s="15"/>
      <c r="U889" s="15"/>
      <c r="V889" s="15"/>
      <c r="W889" s="15"/>
      <c r="X889" s="15"/>
      <c r="Y889" s="322" t="s">
        <v>3926</v>
      </c>
      <c r="Z889" s="15"/>
      <c r="AA889" s="322" t="s">
        <v>2813</v>
      </c>
      <c r="AB889" s="15"/>
      <c r="AC889" s="76"/>
      <c r="AD889" s="76"/>
      <c r="AE889" s="76"/>
      <c r="AF889" s="76"/>
      <c r="AG889" s="76"/>
      <c r="AH889" s="76"/>
      <c r="AI889" s="76"/>
    </row>
    <row r="890" spans="1:35" ht="26.25" customHeight="1" x14ac:dyDescent="0.3">
      <c r="A890" s="15">
        <v>889</v>
      </c>
      <c r="B890" s="15" t="s">
        <v>2730</v>
      </c>
      <c r="C890" s="15" t="s">
        <v>3875</v>
      </c>
      <c r="D890" s="15" t="s">
        <v>3876</v>
      </c>
      <c r="E890" s="15" t="s">
        <v>467</v>
      </c>
      <c r="F890" s="15"/>
      <c r="G890" s="15"/>
      <c r="H890" s="72" t="s">
        <v>7956</v>
      </c>
      <c r="I890" s="331">
        <v>305154</v>
      </c>
      <c r="J890" s="331">
        <v>1212465</v>
      </c>
      <c r="K890" s="15"/>
      <c r="L890" s="79" t="s">
        <v>2761</v>
      </c>
      <c r="M890" s="15"/>
      <c r="N890" s="15"/>
      <c r="O890" s="15"/>
      <c r="P890" s="325" t="s">
        <v>3927</v>
      </c>
      <c r="Q890" s="79" t="s">
        <v>3878</v>
      </c>
      <c r="R890" s="79" t="s">
        <v>3928</v>
      </c>
      <c r="S890" s="15"/>
      <c r="T890" s="15"/>
      <c r="U890" s="15"/>
      <c r="V890" s="15"/>
      <c r="W890" s="15"/>
      <c r="X890" s="15"/>
      <c r="Y890" s="322" t="s">
        <v>3783</v>
      </c>
      <c r="Z890" s="15"/>
      <c r="AA890" s="322" t="s">
        <v>3929</v>
      </c>
      <c r="AB890" s="15"/>
      <c r="AC890" s="76"/>
      <c r="AD890" s="76"/>
      <c r="AE890" s="76"/>
      <c r="AF890" s="76"/>
      <c r="AG890" s="76"/>
      <c r="AH890" s="76"/>
      <c r="AI890" s="76"/>
    </row>
    <row r="891" spans="1:35" ht="26.25" customHeight="1" x14ac:dyDescent="0.3">
      <c r="A891" s="15">
        <v>890</v>
      </c>
      <c r="B891" s="15" t="s">
        <v>2730</v>
      </c>
      <c r="C891" s="15" t="s">
        <v>3875</v>
      </c>
      <c r="D891" s="15" t="s">
        <v>3876</v>
      </c>
      <c r="E891" s="15" t="s">
        <v>467</v>
      </c>
      <c r="F891" s="15"/>
      <c r="G891" s="15"/>
      <c r="H891" s="72" t="s">
        <v>7957</v>
      </c>
      <c r="I891" s="331">
        <v>305001</v>
      </c>
      <c r="J891" s="331">
        <v>1213477</v>
      </c>
      <c r="K891" s="15"/>
      <c r="L891" s="79" t="s">
        <v>2761</v>
      </c>
      <c r="M891" s="15"/>
      <c r="N891" s="15"/>
      <c r="O891" s="15"/>
      <c r="P891" s="325" t="s">
        <v>3930</v>
      </c>
      <c r="Q891" s="79" t="s">
        <v>3247</v>
      </c>
      <c r="R891" s="324" t="s">
        <v>2736</v>
      </c>
      <c r="S891" s="15"/>
      <c r="T891" s="15"/>
      <c r="U891" s="15"/>
      <c r="V891" s="15"/>
      <c r="W891" s="15"/>
      <c r="X891" s="15"/>
      <c r="Y891" s="322" t="s">
        <v>2740</v>
      </c>
      <c r="Z891" s="15"/>
      <c r="AA891" s="322" t="s">
        <v>2759</v>
      </c>
      <c r="AB891" s="15"/>
      <c r="AC891" s="76"/>
      <c r="AD891" s="76"/>
      <c r="AE891" s="76"/>
      <c r="AF891" s="76"/>
      <c r="AG891" s="76"/>
      <c r="AH891" s="76"/>
      <c r="AI891" s="76"/>
    </row>
    <row r="892" spans="1:35" ht="26.25" customHeight="1" x14ac:dyDescent="0.3">
      <c r="A892" s="15">
        <v>891</v>
      </c>
      <c r="B892" s="15" t="s">
        <v>2730</v>
      </c>
      <c r="C892" s="15" t="s">
        <v>3875</v>
      </c>
      <c r="D892" s="15" t="s">
        <v>3876</v>
      </c>
      <c r="E892" s="15" t="s">
        <v>467</v>
      </c>
      <c r="F892" s="15"/>
      <c r="G892" s="15"/>
      <c r="H892" s="72" t="s">
        <v>7958</v>
      </c>
      <c r="I892" s="331">
        <v>305139</v>
      </c>
      <c r="J892" s="331">
        <v>1213563</v>
      </c>
      <c r="K892" s="15"/>
      <c r="L892" s="79" t="s">
        <v>2761</v>
      </c>
      <c r="M892" s="15"/>
      <c r="N892" s="15"/>
      <c r="O892" s="15"/>
      <c r="P892" s="325" t="s">
        <v>3931</v>
      </c>
      <c r="Q892" s="79" t="s">
        <v>3878</v>
      </c>
      <c r="R892" s="324" t="s">
        <v>3932</v>
      </c>
      <c r="S892" s="15"/>
      <c r="T892" s="15"/>
      <c r="U892" s="15"/>
      <c r="V892" s="15"/>
      <c r="W892" s="15"/>
      <c r="X892" s="15"/>
      <c r="Y892" s="322" t="s">
        <v>2740</v>
      </c>
      <c r="Z892" s="15"/>
      <c r="AA892" s="322" t="s">
        <v>3880</v>
      </c>
      <c r="AB892" s="15"/>
      <c r="AC892" s="76"/>
      <c r="AD892" s="76"/>
      <c r="AE892" s="76"/>
      <c r="AF892" s="76"/>
      <c r="AG892" s="76"/>
      <c r="AH892" s="76"/>
      <c r="AI892" s="76"/>
    </row>
    <row r="893" spans="1:35" ht="26.25" customHeight="1" x14ac:dyDescent="0.3">
      <c r="A893" s="15">
        <v>892</v>
      </c>
      <c r="B893" s="15" t="s">
        <v>2730</v>
      </c>
      <c r="C893" s="15" t="s">
        <v>3875</v>
      </c>
      <c r="D893" s="15" t="s">
        <v>3876</v>
      </c>
      <c r="E893" s="15" t="s">
        <v>467</v>
      </c>
      <c r="F893" s="15"/>
      <c r="G893" s="15"/>
      <c r="H893" s="72" t="s">
        <v>7959</v>
      </c>
      <c r="I893" s="331">
        <v>305078</v>
      </c>
      <c r="J893" s="331">
        <v>1213601</v>
      </c>
      <c r="K893" s="15"/>
      <c r="L893" s="79" t="s">
        <v>2761</v>
      </c>
      <c r="M893" s="15"/>
      <c r="N893" s="15"/>
      <c r="O893" s="15"/>
      <c r="P893" s="325" t="s">
        <v>3933</v>
      </c>
      <c r="Q893" s="79" t="s">
        <v>3878</v>
      </c>
      <c r="R893" s="324" t="s">
        <v>3923</v>
      </c>
      <c r="S893" s="15"/>
      <c r="T893" s="15"/>
      <c r="U893" s="15"/>
      <c r="V893" s="15"/>
      <c r="W893" s="15"/>
      <c r="X893" s="15"/>
      <c r="Y893" s="322" t="s">
        <v>2740</v>
      </c>
      <c r="Z893" s="15"/>
      <c r="AA893" s="322" t="s">
        <v>3880</v>
      </c>
      <c r="AB893" s="15"/>
      <c r="AC893" s="76"/>
      <c r="AD893" s="76"/>
      <c r="AE893" s="76"/>
      <c r="AF893" s="76"/>
      <c r="AG893" s="76"/>
      <c r="AH893" s="76"/>
      <c r="AI893" s="76"/>
    </row>
    <row r="894" spans="1:35" ht="26.25" customHeight="1" x14ac:dyDescent="0.3">
      <c r="A894" s="15">
        <v>893</v>
      </c>
      <c r="B894" s="15" t="s">
        <v>2730</v>
      </c>
      <c r="C894" s="15" t="s">
        <v>3875</v>
      </c>
      <c r="D894" s="15" t="s">
        <v>3876</v>
      </c>
      <c r="E894" s="15" t="s">
        <v>467</v>
      </c>
      <c r="F894" s="15"/>
      <c r="G894" s="15"/>
      <c r="H894" s="72" t="s">
        <v>7960</v>
      </c>
      <c r="I894" s="331">
        <v>305116</v>
      </c>
      <c r="J894" s="331">
        <v>1213779</v>
      </c>
      <c r="K894" s="15"/>
      <c r="L894" s="79" t="s">
        <v>2761</v>
      </c>
      <c r="M894" s="15"/>
      <c r="N894" s="15"/>
      <c r="O894" s="15"/>
      <c r="P894" s="325" t="s">
        <v>3934</v>
      </c>
      <c r="Q894" s="79" t="s">
        <v>3878</v>
      </c>
      <c r="R894" s="79" t="s">
        <v>3244</v>
      </c>
      <c r="S894" s="15"/>
      <c r="T894" s="15"/>
      <c r="U894" s="15"/>
      <c r="V894" s="15"/>
      <c r="W894" s="15"/>
      <c r="X894" s="15"/>
      <c r="Y894" s="322" t="s">
        <v>2740</v>
      </c>
      <c r="Z894" s="15"/>
      <c r="AA894" s="322" t="s">
        <v>3935</v>
      </c>
      <c r="AB894" s="15"/>
      <c r="AC894" s="76"/>
      <c r="AD894" s="76"/>
      <c r="AE894" s="76"/>
      <c r="AF894" s="76"/>
      <c r="AG894" s="76"/>
      <c r="AH894" s="76"/>
      <c r="AI894" s="76"/>
    </row>
    <row r="895" spans="1:35" ht="26.25" customHeight="1" x14ac:dyDescent="0.3">
      <c r="A895" s="15">
        <v>894</v>
      </c>
      <c r="B895" s="15" t="s">
        <v>2730</v>
      </c>
      <c r="C895" s="15" t="s">
        <v>3875</v>
      </c>
      <c r="D895" s="15" t="s">
        <v>3876</v>
      </c>
      <c r="E895" s="15" t="s">
        <v>467</v>
      </c>
      <c r="F895" s="15"/>
      <c r="G895" s="15"/>
      <c r="H895" s="72" t="s">
        <v>7961</v>
      </c>
      <c r="I895" s="331">
        <v>305092</v>
      </c>
      <c r="J895" s="331">
        <v>1213699</v>
      </c>
      <c r="K895" s="15"/>
      <c r="L895" s="79" t="s">
        <v>2761</v>
      </c>
      <c r="M895" s="15"/>
      <c r="N895" s="15"/>
      <c r="O895" s="15"/>
      <c r="P895" s="325" t="s">
        <v>3936</v>
      </c>
      <c r="Q895" s="79" t="s">
        <v>3878</v>
      </c>
      <c r="R895" s="79" t="s">
        <v>3937</v>
      </c>
      <c r="S895" s="15"/>
      <c r="T895" s="15"/>
      <c r="U895" s="15"/>
      <c r="V895" s="15"/>
      <c r="W895" s="15"/>
      <c r="X895" s="15"/>
      <c r="Y895" s="322" t="s">
        <v>3916</v>
      </c>
      <c r="Z895" s="15"/>
      <c r="AA895" s="322" t="s">
        <v>3929</v>
      </c>
      <c r="AB895" s="15"/>
      <c r="AC895" s="76"/>
      <c r="AD895" s="76"/>
      <c r="AE895" s="76"/>
      <c r="AF895" s="76"/>
      <c r="AG895" s="76"/>
      <c r="AH895" s="76"/>
      <c r="AI895" s="76"/>
    </row>
    <row r="896" spans="1:35" ht="26.25" customHeight="1" x14ac:dyDescent="0.3">
      <c r="A896" s="15">
        <v>895</v>
      </c>
      <c r="B896" s="15" t="s">
        <v>2730</v>
      </c>
      <c r="C896" s="15" t="s">
        <v>3875</v>
      </c>
      <c r="D896" s="15" t="s">
        <v>3876</v>
      </c>
      <c r="E896" s="15" t="s">
        <v>467</v>
      </c>
      <c r="F896" s="15"/>
      <c r="G896" s="15"/>
      <c r="H896" s="72" t="s">
        <v>7962</v>
      </c>
      <c r="I896" s="331">
        <v>305038</v>
      </c>
      <c r="J896" s="331">
        <v>1213718</v>
      </c>
      <c r="K896" s="15"/>
      <c r="L896" s="79" t="s">
        <v>2761</v>
      </c>
      <c r="M896" s="15"/>
      <c r="N896" s="15"/>
      <c r="O896" s="15"/>
      <c r="P896" s="325" t="s">
        <v>3938</v>
      </c>
      <c r="Q896" s="79" t="s">
        <v>3878</v>
      </c>
      <c r="R896" s="79" t="s">
        <v>3244</v>
      </c>
      <c r="S896" s="15"/>
      <c r="T896" s="15"/>
      <c r="U896" s="15"/>
      <c r="V896" s="15"/>
      <c r="W896" s="15"/>
      <c r="X896" s="15"/>
      <c r="Y896" s="322" t="s">
        <v>3783</v>
      </c>
      <c r="Z896" s="15"/>
      <c r="AA896" s="322" t="s">
        <v>3929</v>
      </c>
      <c r="AB896" s="15"/>
      <c r="AC896" s="76"/>
      <c r="AD896" s="76"/>
      <c r="AE896" s="76"/>
      <c r="AF896" s="76"/>
      <c r="AG896" s="76"/>
      <c r="AH896" s="76"/>
      <c r="AI896" s="76"/>
    </row>
    <row r="897" spans="1:35" ht="26.25" customHeight="1" x14ac:dyDescent="0.3">
      <c r="A897" s="15">
        <v>896</v>
      </c>
      <c r="B897" s="15" t="s">
        <v>2730</v>
      </c>
      <c r="C897" s="15" t="s">
        <v>3875</v>
      </c>
      <c r="D897" s="15" t="s">
        <v>3876</v>
      </c>
      <c r="E897" s="15" t="s">
        <v>467</v>
      </c>
      <c r="F897" s="15"/>
      <c r="G897" s="15"/>
      <c r="H897" s="72" t="s">
        <v>7963</v>
      </c>
      <c r="I897" s="331">
        <v>305256</v>
      </c>
      <c r="J897" s="331">
        <v>1213785</v>
      </c>
      <c r="K897" s="15"/>
      <c r="L897" s="79" t="s">
        <v>2761</v>
      </c>
      <c r="M897" s="15"/>
      <c r="N897" s="15"/>
      <c r="O897" s="15"/>
      <c r="P897" s="325" t="s">
        <v>3939</v>
      </c>
      <c r="Q897" s="79" t="s">
        <v>3878</v>
      </c>
      <c r="R897" s="79" t="s">
        <v>3925</v>
      </c>
      <c r="S897" s="15"/>
      <c r="T897" s="15"/>
      <c r="U897" s="15"/>
      <c r="V897" s="15"/>
      <c r="W897" s="15"/>
      <c r="X897" s="15"/>
      <c r="Y897" s="322" t="s">
        <v>3783</v>
      </c>
      <c r="Z897" s="15"/>
      <c r="AA897" s="322" t="s">
        <v>3929</v>
      </c>
      <c r="AB897" s="15"/>
      <c r="AC897" s="76"/>
      <c r="AD897" s="76"/>
      <c r="AE897" s="76"/>
      <c r="AF897" s="76"/>
      <c r="AG897" s="76"/>
      <c r="AH897" s="76"/>
      <c r="AI897" s="76"/>
    </row>
    <row r="898" spans="1:35" ht="26.25" customHeight="1" x14ac:dyDescent="0.3">
      <c r="A898" s="15">
        <v>897</v>
      </c>
      <c r="B898" s="15" t="s">
        <v>2730</v>
      </c>
      <c r="C898" s="15" t="s">
        <v>3875</v>
      </c>
      <c r="D898" s="15" t="s">
        <v>3876</v>
      </c>
      <c r="E898" s="15" t="s">
        <v>467</v>
      </c>
      <c r="F898" s="15"/>
      <c r="G898" s="15"/>
      <c r="H898" s="72" t="s">
        <v>7964</v>
      </c>
      <c r="I898" s="331">
        <v>305605</v>
      </c>
      <c r="J898" s="331">
        <v>1213667</v>
      </c>
      <c r="K898" s="15"/>
      <c r="L898" s="79" t="s">
        <v>3772</v>
      </c>
      <c r="M898" s="15"/>
      <c r="N898" s="15"/>
      <c r="O898" s="15"/>
      <c r="P898" s="325" t="s">
        <v>3940</v>
      </c>
      <c r="Q898" s="79" t="s">
        <v>3247</v>
      </c>
      <c r="R898" s="79" t="s">
        <v>3137</v>
      </c>
      <c r="S898" s="15"/>
      <c r="T898" s="15"/>
      <c r="U898" s="15"/>
      <c r="V898" s="15"/>
      <c r="W898" s="15"/>
      <c r="X898" s="15"/>
      <c r="Y898" s="322" t="s">
        <v>2740</v>
      </c>
      <c r="Z898" s="15"/>
      <c r="AA898" s="322" t="s">
        <v>2738</v>
      </c>
      <c r="AB898" s="15"/>
      <c r="AC898" s="76"/>
      <c r="AD898" s="76"/>
      <c r="AE898" s="76"/>
      <c r="AF898" s="76"/>
      <c r="AG898" s="76"/>
      <c r="AH898" s="76"/>
      <c r="AI898" s="76"/>
    </row>
    <row r="899" spans="1:35" ht="26.25" customHeight="1" x14ac:dyDescent="0.3">
      <c r="A899" s="15">
        <v>898</v>
      </c>
      <c r="B899" s="15" t="s">
        <v>2730</v>
      </c>
      <c r="C899" s="15" t="s">
        <v>3875</v>
      </c>
      <c r="D899" s="15" t="s">
        <v>3876</v>
      </c>
      <c r="E899" s="15" t="s">
        <v>467</v>
      </c>
      <c r="F899" s="15"/>
      <c r="G899" s="15"/>
      <c r="H899" s="72" t="s">
        <v>7965</v>
      </c>
      <c r="I899" s="331">
        <v>305136</v>
      </c>
      <c r="J899" s="331">
        <v>1213902</v>
      </c>
      <c r="K899" s="15"/>
      <c r="L899" s="79" t="s">
        <v>2761</v>
      </c>
      <c r="M899" s="15"/>
      <c r="N899" s="15"/>
      <c r="O899" s="15"/>
      <c r="P899" s="325" t="s">
        <v>3941</v>
      </c>
      <c r="Q899" s="79" t="s">
        <v>3878</v>
      </c>
      <c r="R899" s="79" t="s">
        <v>3244</v>
      </c>
      <c r="S899" s="15"/>
      <c r="T899" s="15"/>
      <c r="U899" s="15"/>
      <c r="V899" s="15"/>
      <c r="W899" s="15"/>
      <c r="X899" s="15"/>
      <c r="Y899" s="322" t="s">
        <v>3907</v>
      </c>
      <c r="Z899" s="15"/>
      <c r="AA899" s="322" t="s">
        <v>3880</v>
      </c>
      <c r="AB899" s="15"/>
      <c r="AC899" s="76"/>
      <c r="AD899" s="76"/>
      <c r="AE899" s="76"/>
      <c r="AF899" s="76"/>
      <c r="AG899" s="76"/>
      <c r="AH899" s="76"/>
      <c r="AI899" s="76"/>
    </row>
    <row r="900" spans="1:35" ht="26.25" customHeight="1" x14ac:dyDescent="0.3">
      <c r="A900" s="15">
        <v>899</v>
      </c>
      <c r="B900" s="15" t="s">
        <v>2730</v>
      </c>
      <c r="C900" s="15" t="s">
        <v>3875</v>
      </c>
      <c r="D900" s="15" t="s">
        <v>3876</v>
      </c>
      <c r="E900" s="15" t="s">
        <v>467</v>
      </c>
      <c r="F900" s="15"/>
      <c r="G900" s="15"/>
      <c r="H900" s="72" t="s">
        <v>7966</v>
      </c>
      <c r="I900" s="331">
        <v>305003</v>
      </c>
      <c r="J900" s="331">
        <v>1213892</v>
      </c>
      <c r="K900" s="15"/>
      <c r="L900" s="79" t="s">
        <v>2761</v>
      </c>
      <c r="M900" s="15"/>
      <c r="N900" s="15"/>
      <c r="O900" s="15"/>
      <c r="P900" s="325" t="s">
        <v>3942</v>
      </c>
      <c r="Q900" s="79" t="s">
        <v>3878</v>
      </c>
      <c r="R900" s="79" t="s">
        <v>3232</v>
      </c>
      <c r="S900" s="15"/>
      <c r="T900" s="15"/>
      <c r="U900" s="15"/>
      <c r="V900" s="15"/>
      <c r="W900" s="15"/>
      <c r="X900" s="15"/>
      <c r="Y900" s="322" t="s">
        <v>2740</v>
      </c>
      <c r="Z900" s="15"/>
      <c r="AA900" s="322" t="s">
        <v>3880</v>
      </c>
      <c r="AB900" s="15"/>
      <c r="AC900" s="76"/>
      <c r="AD900" s="76"/>
      <c r="AE900" s="76"/>
      <c r="AF900" s="76"/>
      <c r="AG900" s="76"/>
      <c r="AH900" s="76"/>
      <c r="AI900" s="76"/>
    </row>
    <row r="901" spans="1:35" ht="26.25" customHeight="1" x14ac:dyDescent="0.3">
      <c r="A901" s="15">
        <v>900</v>
      </c>
      <c r="B901" s="15" t="s">
        <v>2730</v>
      </c>
      <c r="C901" s="15" t="s">
        <v>3875</v>
      </c>
      <c r="D901" s="15" t="s">
        <v>3876</v>
      </c>
      <c r="E901" s="15" t="s">
        <v>467</v>
      </c>
      <c r="F901" s="15"/>
      <c r="G901" s="15"/>
      <c r="H901" s="72" t="s">
        <v>7967</v>
      </c>
      <c r="I901" s="331">
        <v>305028</v>
      </c>
      <c r="J901" s="331">
        <v>1214044</v>
      </c>
      <c r="K901" s="15"/>
      <c r="L901" s="79" t="s">
        <v>2761</v>
      </c>
      <c r="M901" s="15"/>
      <c r="N901" s="15"/>
      <c r="O901" s="15"/>
      <c r="P901" s="325" t="s">
        <v>3943</v>
      </c>
      <c r="Q901" s="79" t="s">
        <v>3878</v>
      </c>
      <c r="R901" s="79" t="s">
        <v>3944</v>
      </c>
      <c r="S901" s="15"/>
      <c r="T901" s="15"/>
      <c r="U901" s="15"/>
      <c r="V901" s="15"/>
      <c r="W901" s="15"/>
      <c r="X901" s="15"/>
      <c r="Y901" s="322" t="s">
        <v>2740</v>
      </c>
      <c r="Z901" s="15"/>
      <c r="AA901" s="322" t="s">
        <v>3880</v>
      </c>
      <c r="AB901" s="15"/>
      <c r="AC901" s="76"/>
      <c r="AD901" s="76"/>
      <c r="AE901" s="76"/>
      <c r="AF901" s="76"/>
      <c r="AG901" s="76"/>
      <c r="AH901" s="76"/>
      <c r="AI901" s="76"/>
    </row>
    <row r="902" spans="1:35" ht="26.25" customHeight="1" x14ac:dyDescent="0.3">
      <c r="A902" s="15">
        <v>901</v>
      </c>
      <c r="B902" s="15" t="s">
        <v>2730</v>
      </c>
      <c r="C902" s="15" t="s">
        <v>3875</v>
      </c>
      <c r="D902" s="15" t="s">
        <v>3876</v>
      </c>
      <c r="E902" s="15" t="s">
        <v>467</v>
      </c>
      <c r="F902" s="15"/>
      <c r="G902" s="15"/>
      <c r="H902" s="72" t="s">
        <v>7968</v>
      </c>
      <c r="I902" s="331">
        <v>305110</v>
      </c>
      <c r="J902" s="331">
        <v>1214207</v>
      </c>
      <c r="K902" s="15"/>
      <c r="L902" s="79" t="s">
        <v>2761</v>
      </c>
      <c r="M902" s="15"/>
      <c r="N902" s="15"/>
      <c r="O902" s="15"/>
      <c r="P902" s="325" t="s">
        <v>3945</v>
      </c>
      <c r="Q902" s="79" t="s">
        <v>3247</v>
      </c>
      <c r="R902" s="79" t="s">
        <v>3149</v>
      </c>
      <c r="S902" s="15"/>
      <c r="T902" s="15"/>
      <c r="U902" s="15"/>
      <c r="V902" s="15"/>
      <c r="W902" s="15"/>
      <c r="X902" s="15"/>
      <c r="Y902" s="322" t="s">
        <v>2740</v>
      </c>
      <c r="Z902" s="15"/>
      <c r="AA902" s="322" t="s">
        <v>2759</v>
      </c>
      <c r="AB902" s="15"/>
      <c r="AC902" s="76"/>
      <c r="AD902" s="76"/>
      <c r="AE902" s="76"/>
      <c r="AF902" s="76"/>
      <c r="AG902" s="76"/>
      <c r="AH902" s="76"/>
      <c r="AI902" s="76"/>
    </row>
    <row r="903" spans="1:35" ht="26.25" customHeight="1" x14ac:dyDescent="0.3">
      <c r="A903" s="15">
        <v>902</v>
      </c>
      <c r="B903" s="15" t="s">
        <v>2730</v>
      </c>
      <c r="C903" s="15" t="s">
        <v>3875</v>
      </c>
      <c r="D903" s="15" t="s">
        <v>3876</v>
      </c>
      <c r="E903" s="15" t="s">
        <v>467</v>
      </c>
      <c r="F903" s="15"/>
      <c r="G903" s="15"/>
      <c r="H903" s="72" t="s">
        <v>7969</v>
      </c>
      <c r="I903" s="331">
        <v>305043</v>
      </c>
      <c r="J903" s="331">
        <v>1214227</v>
      </c>
      <c r="K903" s="15"/>
      <c r="L903" s="79" t="s">
        <v>2761</v>
      </c>
      <c r="M903" s="15"/>
      <c r="N903" s="15"/>
      <c r="O903" s="15"/>
      <c r="P903" s="325" t="s">
        <v>3946</v>
      </c>
      <c r="Q903" s="79" t="s">
        <v>3247</v>
      </c>
      <c r="R903" s="79" t="s">
        <v>3149</v>
      </c>
      <c r="S903" s="15"/>
      <c r="T903" s="15"/>
      <c r="U903" s="15"/>
      <c r="V903" s="15"/>
      <c r="W903" s="15"/>
      <c r="X903" s="15"/>
      <c r="Y903" s="322" t="s">
        <v>3947</v>
      </c>
      <c r="Z903" s="15"/>
      <c r="AA903" s="322" t="s">
        <v>2759</v>
      </c>
      <c r="AB903" s="15"/>
      <c r="AC903" s="76"/>
      <c r="AD903" s="76"/>
      <c r="AE903" s="76"/>
      <c r="AF903" s="76"/>
      <c r="AG903" s="76"/>
      <c r="AH903" s="76"/>
      <c r="AI903" s="76"/>
    </row>
    <row r="904" spans="1:35" ht="26.25" customHeight="1" x14ac:dyDescent="0.3">
      <c r="A904" s="15">
        <v>903</v>
      </c>
      <c r="B904" s="15" t="s">
        <v>2730</v>
      </c>
      <c r="C904" s="15" t="s">
        <v>3875</v>
      </c>
      <c r="D904" s="15" t="s">
        <v>3876</v>
      </c>
      <c r="E904" s="15" t="s">
        <v>467</v>
      </c>
      <c r="F904" s="15"/>
      <c r="G904" s="15"/>
      <c r="H904" s="72" t="s">
        <v>7970</v>
      </c>
      <c r="I904" s="331">
        <v>304878</v>
      </c>
      <c r="J904" s="331">
        <v>1213683</v>
      </c>
      <c r="K904" s="15"/>
      <c r="L904" s="79" t="s">
        <v>2761</v>
      </c>
      <c r="M904" s="15"/>
      <c r="N904" s="15"/>
      <c r="O904" s="15"/>
      <c r="P904" s="325" t="s">
        <v>3948</v>
      </c>
      <c r="Q904" s="79" t="s">
        <v>3878</v>
      </c>
      <c r="R904" s="79" t="s">
        <v>3937</v>
      </c>
      <c r="S904" s="15"/>
      <c r="T904" s="15"/>
      <c r="U904" s="15"/>
      <c r="V904" s="15"/>
      <c r="W904" s="15"/>
      <c r="X904" s="15"/>
      <c r="Y904" s="322" t="s">
        <v>2740</v>
      </c>
      <c r="Z904" s="15"/>
      <c r="AA904" s="322" t="s">
        <v>2759</v>
      </c>
      <c r="AB904" s="15"/>
      <c r="AC904" s="76"/>
      <c r="AD904" s="76"/>
      <c r="AE904" s="76"/>
      <c r="AF904" s="76"/>
      <c r="AG904" s="76"/>
      <c r="AH904" s="76"/>
      <c r="AI904" s="76"/>
    </row>
    <row r="905" spans="1:35" ht="26.25" customHeight="1" x14ac:dyDescent="0.3">
      <c r="A905" s="15">
        <v>904</v>
      </c>
      <c r="B905" s="15" t="s">
        <v>2730</v>
      </c>
      <c r="C905" s="15" t="s">
        <v>3875</v>
      </c>
      <c r="D905" s="15" t="s">
        <v>3876</v>
      </c>
      <c r="E905" s="15" t="s">
        <v>467</v>
      </c>
      <c r="F905" s="15"/>
      <c r="G905" s="15"/>
      <c r="H905" s="72" t="s">
        <v>7971</v>
      </c>
      <c r="I905" s="331">
        <v>304821</v>
      </c>
      <c r="J905" s="331">
        <v>1213633</v>
      </c>
      <c r="K905" s="15"/>
      <c r="L905" s="79" t="s">
        <v>3772</v>
      </c>
      <c r="M905" s="15"/>
      <c r="N905" s="15"/>
      <c r="O905" s="15"/>
      <c r="P905" s="325" t="s">
        <v>3949</v>
      </c>
      <c r="Q905" s="79" t="s">
        <v>2721</v>
      </c>
      <c r="R905" s="79" t="s">
        <v>3950</v>
      </c>
      <c r="S905" s="15"/>
      <c r="T905" s="15"/>
      <c r="U905" s="15"/>
      <c r="V905" s="15"/>
      <c r="W905" s="15"/>
      <c r="X905" s="15"/>
      <c r="Y905" s="322" t="s">
        <v>3951</v>
      </c>
      <c r="Z905" s="15"/>
      <c r="AA905" s="322"/>
      <c r="AB905" s="15"/>
      <c r="AC905" s="76"/>
      <c r="AD905" s="76"/>
      <c r="AE905" s="76"/>
      <c r="AF905" s="76"/>
      <c r="AG905" s="76"/>
      <c r="AH905" s="76"/>
      <c r="AI905" s="76"/>
    </row>
    <row r="906" spans="1:35" ht="26.25" customHeight="1" x14ac:dyDescent="0.3">
      <c r="A906" s="15">
        <v>905</v>
      </c>
      <c r="B906" s="15" t="s">
        <v>2730</v>
      </c>
      <c r="C906" s="15" t="s">
        <v>3875</v>
      </c>
      <c r="D906" s="15" t="s">
        <v>3876</v>
      </c>
      <c r="E906" s="15" t="s">
        <v>467</v>
      </c>
      <c r="F906" s="15"/>
      <c r="G906" s="15"/>
      <c r="H906" s="72" t="s">
        <v>7972</v>
      </c>
      <c r="I906" s="331">
        <v>304698</v>
      </c>
      <c r="J906" s="331">
        <v>1213700</v>
      </c>
      <c r="K906" s="15"/>
      <c r="L906" s="79" t="s">
        <v>440</v>
      </c>
      <c r="M906" s="15"/>
      <c r="N906" s="15"/>
      <c r="O906" s="15"/>
      <c r="P906" s="325" t="s">
        <v>3952</v>
      </c>
      <c r="Q906" s="79" t="s">
        <v>3247</v>
      </c>
      <c r="R906" s="79" t="s">
        <v>3953</v>
      </c>
      <c r="S906" s="15"/>
      <c r="T906" s="15"/>
      <c r="U906" s="15"/>
      <c r="V906" s="15"/>
      <c r="W906" s="15"/>
      <c r="X906" s="15"/>
      <c r="Y906" s="322" t="s">
        <v>2740</v>
      </c>
      <c r="Z906" s="15"/>
      <c r="AA906" s="322" t="s">
        <v>2738</v>
      </c>
      <c r="AB906" s="15"/>
      <c r="AC906" s="76"/>
      <c r="AD906" s="76"/>
      <c r="AE906" s="76"/>
      <c r="AF906" s="76"/>
      <c r="AG906" s="76"/>
      <c r="AH906" s="76"/>
      <c r="AI906" s="76"/>
    </row>
    <row r="907" spans="1:35" ht="26.25" customHeight="1" x14ac:dyDescent="0.3">
      <c r="A907" s="15">
        <v>906</v>
      </c>
      <c r="B907" s="15" t="s">
        <v>2730</v>
      </c>
      <c r="C907" s="15" t="s">
        <v>3875</v>
      </c>
      <c r="D907" s="15" t="s">
        <v>3876</v>
      </c>
      <c r="E907" s="15" t="s">
        <v>467</v>
      </c>
      <c r="F907" s="15"/>
      <c r="G907" s="15"/>
      <c r="H907" s="72" t="s">
        <v>7973</v>
      </c>
      <c r="I907" s="331">
        <v>304642</v>
      </c>
      <c r="J907" s="331">
        <v>1213878</v>
      </c>
      <c r="K907" s="15"/>
      <c r="L907" s="79" t="s">
        <v>2761</v>
      </c>
      <c r="M907" s="15"/>
      <c r="N907" s="15"/>
      <c r="O907" s="15"/>
      <c r="P907" s="325" t="s">
        <v>3954</v>
      </c>
      <c r="Q907" s="79" t="s">
        <v>3878</v>
      </c>
      <c r="R907" s="79" t="s">
        <v>3955</v>
      </c>
      <c r="S907" s="15"/>
      <c r="T907" s="15"/>
      <c r="U907" s="15"/>
      <c r="V907" s="15"/>
      <c r="W907" s="15"/>
      <c r="X907" s="15"/>
      <c r="Y907" s="322"/>
      <c r="Z907" s="15"/>
      <c r="AA907" s="322" t="s">
        <v>3885</v>
      </c>
      <c r="AB907" s="15"/>
      <c r="AC907" s="76"/>
      <c r="AD907" s="76"/>
      <c r="AE907" s="76"/>
      <c r="AF907" s="76"/>
      <c r="AG907" s="76"/>
      <c r="AH907" s="76"/>
      <c r="AI907" s="76"/>
    </row>
    <row r="908" spans="1:35" ht="26.25" customHeight="1" x14ac:dyDescent="0.3">
      <c r="A908" s="15">
        <v>907</v>
      </c>
      <c r="B908" s="15" t="s">
        <v>2730</v>
      </c>
      <c r="C908" s="15" t="s">
        <v>3875</v>
      </c>
      <c r="D908" s="15" t="s">
        <v>3876</v>
      </c>
      <c r="E908" s="15" t="s">
        <v>467</v>
      </c>
      <c r="F908" s="15"/>
      <c r="G908" s="15"/>
      <c r="H908" s="72" t="s">
        <v>7974</v>
      </c>
      <c r="I908" s="331">
        <v>304618</v>
      </c>
      <c r="J908" s="331">
        <v>1214026</v>
      </c>
      <c r="K908" s="15"/>
      <c r="L908" s="79" t="s">
        <v>2761</v>
      </c>
      <c r="M908" s="15"/>
      <c r="N908" s="15"/>
      <c r="O908" s="15"/>
      <c r="P908" s="325" t="s">
        <v>3956</v>
      </c>
      <c r="Q908" s="79" t="s">
        <v>3878</v>
      </c>
      <c r="R908" s="79" t="s">
        <v>3955</v>
      </c>
      <c r="S908" s="15"/>
      <c r="T908" s="15"/>
      <c r="U908" s="15"/>
      <c r="V908" s="15"/>
      <c r="W908" s="15"/>
      <c r="X908" s="15"/>
      <c r="Y908" s="322"/>
      <c r="Z908" s="15"/>
      <c r="AA908" s="322" t="s">
        <v>3885</v>
      </c>
      <c r="AB908" s="15"/>
      <c r="AC908" s="76"/>
      <c r="AD908" s="76"/>
      <c r="AE908" s="76"/>
      <c r="AF908" s="76"/>
      <c r="AG908" s="76"/>
      <c r="AH908" s="76"/>
      <c r="AI908" s="76"/>
    </row>
    <row r="909" spans="1:35" ht="26.25" customHeight="1" x14ac:dyDescent="0.3">
      <c r="A909" s="15">
        <v>908</v>
      </c>
      <c r="B909" s="15" t="s">
        <v>2730</v>
      </c>
      <c r="C909" s="15" t="s">
        <v>3875</v>
      </c>
      <c r="D909" s="15" t="s">
        <v>3876</v>
      </c>
      <c r="E909" s="15" t="s">
        <v>467</v>
      </c>
      <c r="F909" s="15"/>
      <c r="G909" s="15"/>
      <c r="H909" s="72" t="s">
        <v>7975</v>
      </c>
      <c r="I909" s="331">
        <v>304590</v>
      </c>
      <c r="J909" s="331">
        <v>1214136</v>
      </c>
      <c r="K909" s="15"/>
      <c r="L909" s="79" t="s">
        <v>2761</v>
      </c>
      <c r="M909" s="15"/>
      <c r="N909" s="15"/>
      <c r="O909" s="15"/>
      <c r="P909" s="325" t="s">
        <v>3957</v>
      </c>
      <c r="Q909" s="79" t="s">
        <v>3878</v>
      </c>
      <c r="R909" s="79" t="s">
        <v>3958</v>
      </c>
      <c r="S909" s="15"/>
      <c r="T909" s="15"/>
      <c r="U909" s="15"/>
      <c r="V909" s="15"/>
      <c r="W909" s="15"/>
      <c r="X909" s="15"/>
      <c r="Y909" s="321" t="s">
        <v>2740</v>
      </c>
      <c r="Z909" s="15"/>
      <c r="AA909" s="322" t="s">
        <v>3880</v>
      </c>
      <c r="AB909" s="15"/>
      <c r="AC909" s="76"/>
      <c r="AD909" s="76"/>
      <c r="AE909" s="76"/>
      <c r="AF909" s="76"/>
      <c r="AG909" s="76"/>
      <c r="AH909" s="76"/>
      <c r="AI909" s="76"/>
    </row>
    <row r="910" spans="1:35" ht="26.25" customHeight="1" x14ac:dyDescent="0.3">
      <c r="A910" s="15">
        <v>909</v>
      </c>
      <c r="B910" s="15" t="s">
        <v>2730</v>
      </c>
      <c r="C910" s="15" t="s">
        <v>3875</v>
      </c>
      <c r="D910" s="15" t="s">
        <v>3876</v>
      </c>
      <c r="E910" s="15" t="s">
        <v>467</v>
      </c>
      <c r="F910" s="15"/>
      <c r="G910" s="15"/>
      <c r="H910" s="72" t="s">
        <v>7976</v>
      </c>
      <c r="I910" s="331">
        <v>304811</v>
      </c>
      <c r="J910" s="331">
        <v>1213836</v>
      </c>
      <c r="K910" s="15"/>
      <c r="L910" s="79" t="s">
        <v>3772</v>
      </c>
      <c r="M910" s="15"/>
      <c r="N910" s="15"/>
      <c r="O910" s="15"/>
      <c r="P910" s="325" t="s">
        <v>3959</v>
      </c>
      <c r="Q910" s="79" t="s">
        <v>3878</v>
      </c>
      <c r="R910" s="79" t="s">
        <v>3960</v>
      </c>
      <c r="S910" s="15"/>
      <c r="T910" s="15"/>
      <c r="U910" s="15"/>
      <c r="V910" s="15"/>
      <c r="W910" s="15"/>
      <c r="X910" s="15"/>
      <c r="Y910" s="322" t="s">
        <v>3783</v>
      </c>
      <c r="Z910" s="15"/>
      <c r="AA910" s="322" t="s">
        <v>3929</v>
      </c>
      <c r="AB910" s="15"/>
      <c r="AC910" s="76"/>
      <c r="AD910" s="76"/>
      <c r="AE910" s="76"/>
      <c r="AF910" s="76"/>
      <c r="AG910" s="76"/>
      <c r="AH910" s="76"/>
      <c r="AI910" s="76"/>
    </row>
    <row r="911" spans="1:35" ht="26.25" customHeight="1" x14ac:dyDescent="0.3">
      <c r="A911" s="15">
        <v>910</v>
      </c>
      <c r="B911" s="15" t="s">
        <v>2730</v>
      </c>
      <c r="C911" s="15" t="s">
        <v>3875</v>
      </c>
      <c r="D911" s="15" t="s">
        <v>3876</v>
      </c>
      <c r="E911" s="15" t="s">
        <v>467</v>
      </c>
      <c r="F911" s="15"/>
      <c r="G911" s="15"/>
      <c r="H911" s="72" t="s">
        <v>7977</v>
      </c>
      <c r="I911" s="331">
        <v>304906</v>
      </c>
      <c r="J911" s="331">
        <v>1213818</v>
      </c>
      <c r="K911" s="15"/>
      <c r="L911" s="79" t="s">
        <v>2761</v>
      </c>
      <c r="M911" s="15"/>
      <c r="N911" s="15"/>
      <c r="O911" s="15"/>
      <c r="P911" s="325" t="s">
        <v>3961</v>
      </c>
      <c r="Q911" s="79" t="s">
        <v>3878</v>
      </c>
      <c r="R911" s="79" t="s">
        <v>3962</v>
      </c>
      <c r="S911" s="15"/>
      <c r="T911" s="15"/>
      <c r="U911" s="15"/>
      <c r="V911" s="15"/>
      <c r="W911" s="15"/>
      <c r="X911" s="15"/>
      <c r="Y911" s="322" t="s">
        <v>3783</v>
      </c>
      <c r="Z911" s="15"/>
      <c r="AA911" s="322" t="s">
        <v>3929</v>
      </c>
      <c r="AB911" s="15"/>
      <c r="AC911" s="76"/>
      <c r="AD911" s="76"/>
      <c r="AE911" s="76"/>
      <c r="AF911" s="76"/>
      <c r="AG911" s="76"/>
      <c r="AH911" s="76"/>
      <c r="AI911" s="76"/>
    </row>
    <row r="912" spans="1:35" ht="26.25" customHeight="1" x14ac:dyDescent="0.3">
      <c r="A912" s="15">
        <v>911</v>
      </c>
      <c r="B912" s="15" t="s">
        <v>2730</v>
      </c>
      <c r="C912" s="15" t="s">
        <v>3875</v>
      </c>
      <c r="D912" s="15" t="s">
        <v>3876</v>
      </c>
      <c r="E912" s="15" t="s">
        <v>467</v>
      </c>
      <c r="F912" s="15"/>
      <c r="G912" s="15"/>
      <c r="H912" s="72" t="s">
        <v>7978</v>
      </c>
      <c r="I912" s="331">
        <v>304854</v>
      </c>
      <c r="J912" s="331">
        <v>1213908</v>
      </c>
      <c r="K912" s="15"/>
      <c r="L912" s="79" t="s">
        <v>2761</v>
      </c>
      <c r="M912" s="15"/>
      <c r="N912" s="15"/>
      <c r="O912" s="15"/>
      <c r="P912" s="325" t="s">
        <v>3963</v>
      </c>
      <c r="Q912" s="79" t="s">
        <v>3878</v>
      </c>
      <c r="R912" s="79" t="s">
        <v>3964</v>
      </c>
      <c r="S912" s="15"/>
      <c r="T912" s="15"/>
      <c r="U912" s="15"/>
      <c r="V912" s="15"/>
      <c r="W912" s="15"/>
      <c r="X912" s="15"/>
      <c r="Y912" s="321" t="s">
        <v>2740</v>
      </c>
      <c r="Z912" s="15"/>
      <c r="AA912" s="322" t="s">
        <v>3880</v>
      </c>
      <c r="AB912" s="15"/>
      <c r="AC912" s="76"/>
      <c r="AD912" s="76"/>
      <c r="AE912" s="76"/>
      <c r="AF912" s="76"/>
      <c r="AG912" s="76"/>
      <c r="AH912" s="76"/>
      <c r="AI912" s="76"/>
    </row>
    <row r="913" spans="1:35" ht="26.25" customHeight="1" x14ac:dyDescent="0.3">
      <c r="A913" s="15">
        <v>912</v>
      </c>
      <c r="B913" s="15" t="s">
        <v>2730</v>
      </c>
      <c r="C913" s="15" t="s">
        <v>3875</v>
      </c>
      <c r="D913" s="15" t="s">
        <v>3876</v>
      </c>
      <c r="E913" s="15" t="s">
        <v>467</v>
      </c>
      <c r="F913" s="15"/>
      <c r="G913" s="15"/>
      <c r="H913" s="72" t="s">
        <v>7979</v>
      </c>
      <c r="I913" s="331">
        <v>304863</v>
      </c>
      <c r="J913" s="331">
        <v>1214112</v>
      </c>
      <c r="K913" s="15"/>
      <c r="L913" s="79" t="s">
        <v>2761</v>
      </c>
      <c r="M913" s="15"/>
      <c r="N913" s="15"/>
      <c r="O913" s="15"/>
      <c r="P913" s="325" t="s">
        <v>3965</v>
      </c>
      <c r="Q913" s="79" t="s">
        <v>3878</v>
      </c>
      <c r="R913" s="79" t="s">
        <v>3966</v>
      </c>
      <c r="S913" s="15"/>
      <c r="T913" s="15"/>
      <c r="U913" s="15"/>
      <c r="V913" s="15"/>
      <c r="W913" s="15"/>
      <c r="X913" s="15"/>
      <c r="Y913" s="322" t="s">
        <v>3967</v>
      </c>
      <c r="Z913" s="15"/>
      <c r="AA913" s="322" t="s">
        <v>3880</v>
      </c>
      <c r="AB913" s="15"/>
      <c r="AC913" s="76"/>
      <c r="AD913" s="76"/>
      <c r="AE913" s="76"/>
      <c r="AF913" s="76"/>
      <c r="AG913" s="76"/>
      <c r="AH913" s="76"/>
      <c r="AI913" s="76"/>
    </row>
    <row r="914" spans="1:35" ht="26.25" customHeight="1" x14ac:dyDescent="0.3">
      <c r="A914" s="15">
        <v>913</v>
      </c>
      <c r="B914" s="15" t="s">
        <v>2730</v>
      </c>
      <c r="C914" s="15" t="s">
        <v>3875</v>
      </c>
      <c r="D914" s="15" t="s">
        <v>3876</v>
      </c>
      <c r="E914" s="15" t="s">
        <v>467</v>
      </c>
      <c r="F914" s="15"/>
      <c r="G914" s="15"/>
      <c r="H914" s="72" t="s">
        <v>7980</v>
      </c>
      <c r="I914" s="331">
        <v>304827</v>
      </c>
      <c r="J914" s="331">
        <v>1214268</v>
      </c>
      <c r="K914" s="15"/>
      <c r="L914" s="79" t="s">
        <v>2761</v>
      </c>
      <c r="M914" s="15"/>
      <c r="N914" s="15"/>
      <c r="O914" s="15"/>
      <c r="P914" s="325" t="s">
        <v>3968</v>
      </c>
      <c r="Q914" s="79" t="s">
        <v>3247</v>
      </c>
      <c r="R914" s="79" t="s">
        <v>3969</v>
      </c>
      <c r="S914" s="15"/>
      <c r="T914" s="15"/>
      <c r="U914" s="15"/>
      <c r="V914" s="15"/>
      <c r="W914" s="15"/>
      <c r="X914" s="15"/>
      <c r="Y914" s="322" t="s">
        <v>3970</v>
      </c>
      <c r="Z914" s="15"/>
      <c r="AA914" s="321" t="s">
        <v>2759</v>
      </c>
      <c r="AB914" s="15"/>
      <c r="AC914" s="76"/>
      <c r="AD914" s="76"/>
      <c r="AE914" s="76"/>
      <c r="AF914" s="76"/>
      <c r="AG914" s="76"/>
      <c r="AH914" s="76"/>
      <c r="AI914" s="76"/>
    </row>
    <row r="915" spans="1:35" ht="26.25" customHeight="1" x14ac:dyDescent="0.3">
      <c r="A915" s="15">
        <v>914</v>
      </c>
      <c r="B915" s="15" t="s">
        <v>2730</v>
      </c>
      <c r="C915" s="15" t="s">
        <v>3875</v>
      </c>
      <c r="D915" s="15" t="s">
        <v>3876</v>
      </c>
      <c r="E915" s="15" t="s">
        <v>3971</v>
      </c>
      <c r="F915" s="15"/>
      <c r="G915" s="15"/>
      <c r="H915" s="72" t="s">
        <v>7981</v>
      </c>
      <c r="I915" s="330">
        <v>304648</v>
      </c>
      <c r="J915" s="330">
        <v>1213311</v>
      </c>
      <c r="K915" s="15"/>
      <c r="L915" s="73" t="s">
        <v>2761</v>
      </c>
      <c r="M915" s="15"/>
      <c r="N915" s="15"/>
      <c r="O915" s="15"/>
      <c r="P915" s="321" t="s">
        <v>3972</v>
      </c>
      <c r="Q915" s="73" t="s">
        <v>3247</v>
      </c>
      <c r="R915" s="74" t="s">
        <v>2736</v>
      </c>
      <c r="S915" s="15"/>
      <c r="T915" s="15"/>
      <c r="U915" s="15"/>
      <c r="V915" s="15"/>
      <c r="W915" s="15"/>
      <c r="X915" s="15"/>
      <c r="Y915" s="322" t="s">
        <v>3973</v>
      </c>
      <c r="Z915" s="15"/>
      <c r="AA915" s="322" t="s">
        <v>2759</v>
      </c>
      <c r="AB915" s="15"/>
      <c r="AC915" s="76"/>
      <c r="AD915" s="76"/>
      <c r="AE915" s="76"/>
      <c r="AF915" s="76"/>
      <c r="AG915" s="76"/>
      <c r="AH915" s="76"/>
      <c r="AI915" s="76"/>
    </row>
    <row r="916" spans="1:35" ht="26.25" customHeight="1" x14ac:dyDescent="0.3">
      <c r="A916" s="15">
        <v>915</v>
      </c>
      <c r="B916" s="15" t="s">
        <v>2730</v>
      </c>
      <c r="C916" s="15" t="s">
        <v>3875</v>
      </c>
      <c r="D916" s="15" t="s">
        <v>3876</v>
      </c>
      <c r="E916" s="15" t="s">
        <v>3971</v>
      </c>
      <c r="F916" s="15"/>
      <c r="G916" s="15"/>
      <c r="H916" s="72" t="s">
        <v>7982</v>
      </c>
      <c r="I916" s="330">
        <v>304621</v>
      </c>
      <c r="J916" s="330">
        <v>1213424</v>
      </c>
      <c r="K916" s="15"/>
      <c r="L916" s="73" t="s">
        <v>2761</v>
      </c>
      <c r="M916" s="15"/>
      <c r="N916" s="15"/>
      <c r="O916" s="15"/>
      <c r="P916" s="321" t="s">
        <v>3974</v>
      </c>
      <c r="Q916" s="73" t="s">
        <v>3247</v>
      </c>
      <c r="R916" s="74" t="s">
        <v>2736</v>
      </c>
      <c r="S916" s="15"/>
      <c r="T916" s="15"/>
      <c r="U916" s="15"/>
      <c r="V916" s="15"/>
      <c r="W916" s="15"/>
      <c r="X916" s="15"/>
      <c r="Y916" s="322" t="s">
        <v>3975</v>
      </c>
      <c r="Z916" s="15"/>
      <c r="AA916" s="322" t="s">
        <v>2759</v>
      </c>
      <c r="AB916" s="15"/>
      <c r="AC916" s="76"/>
      <c r="AD916" s="76"/>
      <c r="AE916" s="76"/>
      <c r="AF916" s="76"/>
      <c r="AG916" s="76"/>
      <c r="AH916" s="76"/>
      <c r="AI916" s="76"/>
    </row>
    <row r="917" spans="1:35" ht="26.25" customHeight="1" x14ac:dyDescent="0.3">
      <c r="A917" s="15">
        <v>916</v>
      </c>
      <c r="B917" s="15" t="s">
        <v>2730</v>
      </c>
      <c r="C917" s="15" t="s">
        <v>3875</v>
      </c>
      <c r="D917" s="15" t="s">
        <v>3876</v>
      </c>
      <c r="E917" s="15" t="s">
        <v>3971</v>
      </c>
      <c r="F917" s="15"/>
      <c r="G917" s="15"/>
      <c r="H917" s="72" t="s">
        <v>7983</v>
      </c>
      <c r="I917" s="330">
        <v>304613</v>
      </c>
      <c r="J917" s="330">
        <v>1213581</v>
      </c>
      <c r="K917" s="15"/>
      <c r="L917" s="73" t="s">
        <v>3772</v>
      </c>
      <c r="M917" s="15"/>
      <c r="N917" s="15"/>
      <c r="O917" s="15"/>
      <c r="P917" s="321" t="s">
        <v>3976</v>
      </c>
      <c r="Q917" s="73" t="s">
        <v>3878</v>
      </c>
      <c r="R917" s="74" t="s">
        <v>3977</v>
      </c>
      <c r="S917" s="15"/>
      <c r="T917" s="15"/>
      <c r="U917" s="15"/>
      <c r="V917" s="15"/>
      <c r="W917" s="15"/>
      <c r="X917" s="15"/>
      <c r="Y917" s="322" t="s">
        <v>2745</v>
      </c>
      <c r="Z917" s="15"/>
      <c r="AA917" s="322" t="s">
        <v>2759</v>
      </c>
      <c r="AB917" s="15"/>
      <c r="AC917" s="76"/>
      <c r="AD917" s="76"/>
      <c r="AE917" s="76"/>
      <c r="AF917" s="76"/>
      <c r="AG917" s="76"/>
      <c r="AH917" s="76"/>
      <c r="AI917" s="76"/>
    </row>
    <row r="918" spans="1:35" ht="26.25" customHeight="1" x14ac:dyDescent="0.3">
      <c r="A918" s="15">
        <v>917</v>
      </c>
      <c r="B918" s="15" t="s">
        <v>2730</v>
      </c>
      <c r="C918" s="15" t="s">
        <v>3875</v>
      </c>
      <c r="D918" s="15" t="s">
        <v>3876</v>
      </c>
      <c r="E918" s="15" t="s">
        <v>3971</v>
      </c>
      <c r="F918" s="15"/>
      <c r="G918" s="15"/>
      <c r="H918" s="72" t="s">
        <v>7984</v>
      </c>
      <c r="I918" s="330">
        <v>304577</v>
      </c>
      <c r="J918" s="330">
        <v>1213677</v>
      </c>
      <c r="K918" s="15"/>
      <c r="L918" s="73" t="s">
        <v>2761</v>
      </c>
      <c r="M918" s="15"/>
      <c r="N918" s="15"/>
      <c r="O918" s="15"/>
      <c r="P918" s="321" t="s">
        <v>3978</v>
      </c>
      <c r="Q918" s="73" t="s">
        <v>3247</v>
      </c>
      <c r="R918" s="73" t="s">
        <v>2747</v>
      </c>
      <c r="S918" s="15"/>
      <c r="T918" s="15"/>
      <c r="U918" s="15"/>
      <c r="V918" s="15"/>
      <c r="W918" s="15"/>
      <c r="X918" s="15"/>
      <c r="Y918" s="322" t="s">
        <v>3975</v>
      </c>
      <c r="Z918" s="15"/>
      <c r="AA918" s="322" t="s">
        <v>2759</v>
      </c>
      <c r="AB918" s="15"/>
      <c r="AC918" s="76"/>
      <c r="AD918" s="76"/>
      <c r="AE918" s="76"/>
      <c r="AF918" s="76"/>
      <c r="AG918" s="76"/>
      <c r="AH918" s="76"/>
      <c r="AI918" s="76"/>
    </row>
    <row r="919" spans="1:35" ht="26.25" customHeight="1" x14ac:dyDescent="0.3">
      <c r="A919" s="15">
        <v>918</v>
      </c>
      <c r="B919" s="15" t="s">
        <v>2730</v>
      </c>
      <c r="C919" s="15" t="s">
        <v>3875</v>
      </c>
      <c r="D919" s="15" t="s">
        <v>3876</v>
      </c>
      <c r="E919" s="15" t="s">
        <v>3971</v>
      </c>
      <c r="F919" s="15"/>
      <c r="G919" s="15"/>
      <c r="H919" s="72" t="s">
        <v>7985</v>
      </c>
      <c r="I919" s="330">
        <v>304570</v>
      </c>
      <c r="J919" s="330">
        <v>1213773</v>
      </c>
      <c r="K919" s="15"/>
      <c r="L919" s="73" t="s">
        <v>2761</v>
      </c>
      <c r="M919" s="15"/>
      <c r="N919" s="15"/>
      <c r="O919" s="15"/>
      <c r="P919" s="321" t="s">
        <v>3979</v>
      </c>
      <c r="Q919" s="73" t="s">
        <v>3247</v>
      </c>
      <c r="R919" s="73" t="s">
        <v>2747</v>
      </c>
      <c r="S919" s="15"/>
      <c r="T919" s="15"/>
      <c r="U919" s="15"/>
      <c r="V919" s="15"/>
      <c r="W919" s="15"/>
      <c r="X919" s="15"/>
      <c r="Y919" s="322" t="s">
        <v>3975</v>
      </c>
      <c r="Z919" s="15"/>
      <c r="AA919" s="322" t="s">
        <v>2759</v>
      </c>
      <c r="AB919" s="15"/>
      <c r="AC919" s="76"/>
      <c r="AD919" s="76"/>
      <c r="AE919" s="76"/>
      <c r="AF919" s="76"/>
      <c r="AG919" s="76"/>
      <c r="AH919" s="76"/>
      <c r="AI919" s="76"/>
    </row>
    <row r="920" spans="1:35" ht="26.25" customHeight="1" x14ac:dyDescent="0.3">
      <c r="A920" s="15">
        <v>919</v>
      </c>
      <c r="B920" s="15" t="s">
        <v>2730</v>
      </c>
      <c r="C920" s="15" t="s">
        <v>3875</v>
      </c>
      <c r="D920" s="15" t="s">
        <v>3876</v>
      </c>
      <c r="E920" s="15" t="s">
        <v>3971</v>
      </c>
      <c r="F920" s="15"/>
      <c r="G920" s="15"/>
      <c r="H920" s="72" t="s">
        <v>7986</v>
      </c>
      <c r="I920" s="330">
        <v>304535</v>
      </c>
      <c r="J920" s="330">
        <v>1213911</v>
      </c>
      <c r="K920" s="15"/>
      <c r="L920" s="73" t="s">
        <v>2761</v>
      </c>
      <c r="M920" s="15"/>
      <c r="N920" s="15"/>
      <c r="O920" s="15"/>
      <c r="P920" s="321" t="s">
        <v>3980</v>
      </c>
      <c r="Q920" s="73" t="s">
        <v>3247</v>
      </c>
      <c r="R920" s="73" t="s">
        <v>2747</v>
      </c>
      <c r="S920" s="15"/>
      <c r="T920" s="15"/>
      <c r="U920" s="15"/>
      <c r="V920" s="15"/>
      <c r="W920" s="15"/>
      <c r="X920" s="15"/>
      <c r="Y920" s="322" t="s">
        <v>3975</v>
      </c>
      <c r="Z920" s="15"/>
      <c r="AA920" s="322" t="s">
        <v>2759</v>
      </c>
      <c r="AB920" s="15"/>
      <c r="AC920" s="76"/>
      <c r="AD920" s="76"/>
      <c r="AE920" s="76"/>
      <c r="AF920" s="76"/>
      <c r="AG920" s="76"/>
      <c r="AH920" s="76"/>
      <c r="AI920" s="76"/>
    </row>
    <row r="921" spans="1:35" ht="26.25" customHeight="1" x14ac:dyDescent="0.3">
      <c r="A921" s="15">
        <v>920</v>
      </c>
      <c r="B921" s="15" t="s">
        <v>2730</v>
      </c>
      <c r="C921" s="15" t="s">
        <v>3875</v>
      </c>
      <c r="D921" s="15" t="s">
        <v>3876</v>
      </c>
      <c r="E921" s="15" t="s">
        <v>3971</v>
      </c>
      <c r="F921" s="15"/>
      <c r="G921" s="15"/>
      <c r="H921" s="72" t="s">
        <v>7987</v>
      </c>
      <c r="I921" s="330">
        <v>304504</v>
      </c>
      <c r="J921" s="330">
        <v>1214024</v>
      </c>
      <c r="K921" s="15"/>
      <c r="L921" s="73" t="s">
        <v>2761</v>
      </c>
      <c r="M921" s="15"/>
      <c r="N921" s="15"/>
      <c r="O921" s="15"/>
      <c r="P921" s="321" t="s">
        <v>3981</v>
      </c>
      <c r="Q921" s="73" t="s">
        <v>3247</v>
      </c>
      <c r="R921" s="73" t="s">
        <v>2892</v>
      </c>
      <c r="S921" s="15"/>
      <c r="T921" s="15"/>
      <c r="U921" s="15"/>
      <c r="V921" s="15"/>
      <c r="W921" s="15"/>
      <c r="X921" s="15"/>
      <c r="Y921" s="322" t="s">
        <v>3975</v>
      </c>
      <c r="Z921" s="15"/>
      <c r="AA921" s="322" t="s">
        <v>2759</v>
      </c>
      <c r="AB921" s="15"/>
      <c r="AC921" s="76"/>
      <c r="AD921" s="76"/>
      <c r="AE921" s="76"/>
      <c r="AF921" s="76"/>
      <c r="AG921" s="76"/>
      <c r="AH921" s="76"/>
      <c r="AI921" s="76"/>
    </row>
    <row r="922" spans="1:35" ht="26.25" customHeight="1" x14ac:dyDescent="0.3">
      <c r="A922" s="15">
        <v>921</v>
      </c>
      <c r="B922" s="15" t="s">
        <v>2730</v>
      </c>
      <c r="C922" s="15" t="s">
        <v>3875</v>
      </c>
      <c r="D922" s="15" t="s">
        <v>3876</v>
      </c>
      <c r="E922" s="15" t="s">
        <v>3971</v>
      </c>
      <c r="F922" s="15"/>
      <c r="G922" s="15"/>
      <c r="H922" s="72" t="s">
        <v>7988</v>
      </c>
      <c r="I922" s="330">
        <v>304508</v>
      </c>
      <c r="J922" s="330">
        <v>1214127</v>
      </c>
      <c r="K922" s="15"/>
      <c r="L922" s="73" t="s">
        <v>2761</v>
      </c>
      <c r="M922" s="15"/>
      <c r="N922" s="15"/>
      <c r="O922" s="15"/>
      <c r="P922" s="321" t="s">
        <v>3982</v>
      </c>
      <c r="Q922" s="73" t="s">
        <v>3247</v>
      </c>
      <c r="R922" s="73" t="s">
        <v>2747</v>
      </c>
      <c r="S922" s="15"/>
      <c r="T922" s="15"/>
      <c r="U922" s="15"/>
      <c r="V922" s="15"/>
      <c r="W922" s="15"/>
      <c r="X922" s="15"/>
      <c r="Y922" s="322" t="s">
        <v>3975</v>
      </c>
      <c r="Z922" s="15"/>
      <c r="AA922" s="322" t="s">
        <v>2759</v>
      </c>
      <c r="AB922" s="15"/>
      <c r="AC922" s="76"/>
      <c r="AD922" s="76"/>
      <c r="AE922" s="76"/>
      <c r="AF922" s="76"/>
      <c r="AG922" s="76"/>
      <c r="AH922" s="76"/>
      <c r="AI922" s="76"/>
    </row>
    <row r="923" spans="1:35" ht="26.25" customHeight="1" x14ac:dyDescent="0.3">
      <c r="A923" s="15">
        <v>922</v>
      </c>
      <c r="B923" s="15" t="s">
        <v>2730</v>
      </c>
      <c r="C923" s="15" t="s">
        <v>3875</v>
      </c>
      <c r="D923" s="15" t="s">
        <v>3876</v>
      </c>
      <c r="E923" s="15" t="s">
        <v>3971</v>
      </c>
      <c r="F923" s="15"/>
      <c r="G923" s="15"/>
      <c r="H923" s="72" t="s">
        <v>7989</v>
      </c>
      <c r="I923" s="330">
        <v>304124</v>
      </c>
      <c r="J923" s="330">
        <v>1214841</v>
      </c>
      <c r="K923" s="15"/>
      <c r="L923" s="73" t="s">
        <v>2761</v>
      </c>
      <c r="M923" s="15"/>
      <c r="N923" s="15"/>
      <c r="O923" s="15"/>
      <c r="P923" s="321" t="s">
        <v>3983</v>
      </c>
      <c r="Q923" s="73" t="s">
        <v>3878</v>
      </c>
      <c r="R923" s="73" t="s">
        <v>3984</v>
      </c>
      <c r="S923" s="15"/>
      <c r="T923" s="15"/>
      <c r="U923" s="15"/>
      <c r="V923" s="15"/>
      <c r="W923" s="15"/>
      <c r="X923" s="15"/>
      <c r="Y923" s="322" t="s">
        <v>3783</v>
      </c>
      <c r="Z923" s="15"/>
      <c r="AA923" s="322" t="s">
        <v>3929</v>
      </c>
      <c r="AB923" s="15"/>
      <c r="AC923" s="76"/>
      <c r="AD923" s="76"/>
      <c r="AE923" s="76"/>
      <c r="AF923" s="76"/>
      <c r="AG923" s="76"/>
      <c r="AH923" s="76"/>
      <c r="AI923" s="76"/>
    </row>
    <row r="924" spans="1:35" ht="26.25" customHeight="1" x14ac:dyDescent="0.3">
      <c r="A924" s="15">
        <v>923</v>
      </c>
      <c r="B924" s="15" t="s">
        <v>2730</v>
      </c>
      <c r="C924" s="15" t="s">
        <v>3875</v>
      </c>
      <c r="D924" s="15" t="s">
        <v>3876</v>
      </c>
      <c r="E924" s="15" t="s">
        <v>3971</v>
      </c>
      <c r="F924" s="15"/>
      <c r="G924" s="15"/>
      <c r="H924" s="72" t="s">
        <v>7990</v>
      </c>
      <c r="I924" s="330">
        <v>303924</v>
      </c>
      <c r="J924" s="330">
        <v>1214951</v>
      </c>
      <c r="K924" s="15"/>
      <c r="L924" s="73" t="s">
        <v>2761</v>
      </c>
      <c r="M924" s="15"/>
      <c r="N924" s="15"/>
      <c r="O924" s="15"/>
      <c r="P924" s="321" t="s">
        <v>3985</v>
      </c>
      <c r="Q924" s="73" t="s">
        <v>3878</v>
      </c>
      <c r="R924" s="73" t="s">
        <v>2903</v>
      </c>
      <c r="S924" s="15"/>
      <c r="T924" s="15"/>
      <c r="U924" s="15"/>
      <c r="V924" s="15"/>
      <c r="W924" s="15"/>
      <c r="X924" s="15"/>
      <c r="Y924" s="322" t="s">
        <v>3986</v>
      </c>
      <c r="Z924" s="15"/>
      <c r="AA924" s="322" t="s">
        <v>3845</v>
      </c>
      <c r="AB924" s="15"/>
      <c r="AC924" s="76"/>
      <c r="AD924" s="76"/>
      <c r="AE924" s="76"/>
      <c r="AF924" s="76"/>
      <c r="AG924" s="76"/>
      <c r="AH924" s="76"/>
      <c r="AI924" s="76"/>
    </row>
    <row r="925" spans="1:35" ht="26.25" customHeight="1" x14ac:dyDescent="0.3">
      <c r="A925" s="15">
        <v>924</v>
      </c>
      <c r="B925" s="15" t="s">
        <v>2730</v>
      </c>
      <c r="C925" s="15" t="s">
        <v>3875</v>
      </c>
      <c r="D925" s="15" t="s">
        <v>3876</v>
      </c>
      <c r="E925" s="15" t="s">
        <v>3971</v>
      </c>
      <c r="F925" s="15"/>
      <c r="G925" s="15"/>
      <c r="H925" s="72" t="s">
        <v>7991</v>
      </c>
      <c r="I925" s="330">
        <v>303134</v>
      </c>
      <c r="J925" s="330">
        <v>1214898</v>
      </c>
      <c r="K925" s="15"/>
      <c r="L925" s="73" t="s">
        <v>2761</v>
      </c>
      <c r="M925" s="15"/>
      <c r="N925" s="15"/>
      <c r="O925" s="15"/>
      <c r="P925" s="321" t="s">
        <v>3987</v>
      </c>
      <c r="Q925" s="73" t="s">
        <v>3878</v>
      </c>
      <c r="R925" s="73" t="s">
        <v>2807</v>
      </c>
      <c r="S925" s="15"/>
      <c r="T925" s="15"/>
      <c r="U925" s="15"/>
      <c r="V925" s="15"/>
      <c r="W925" s="15"/>
      <c r="X925" s="15"/>
      <c r="Y925" s="322" t="s">
        <v>3986</v>
      </c>
      <c r="Z925" s="15"/>
      <c r="AA925" s="322" t="s">
        <v>3845</v>
      </c>
      <c r="AB925" s="15"/>
      <c r="AC925" s="76"/>
      <c r="AD925" s="76"/>
      <c r="AE925" s="76"/>
      <c r="AF925" s="76"/>
      <c r="AG925" s="76"/>
      <c r="AH925" s="76"/>
      <c r="AI925" s="76"/>
    </row>
    <row r="926" spans="1:35" ht="26.25" customHeight="1" x14ac:dyDescent="0.3">
      <c r="A926" s="15">
        <v>925</v>
      </c>
      <c r="B926" s="15" t="s">
        <v>2730</v>
      </c>
      <c r="C926" s="15" t="s">
        <v>3875</v>
      </c>
      <c r="D926" s="15" t="s">
        <v>3876</v>
      </c>
      <c r="E926" s="15" t="s">
        <v>3971</v>
      </c>
      <c r="F926" s="15"/>
      <c r="G926" s="15"/>
      <c r="H926" s="72" t="s">
        <v>7992</v>
      </c>
      <c r="I926" s="330">
        <v>302708</v>
      </c>
      <c r="J926" s="330">
        <v>1214839</v>
      </c>
      <c r="K926" s="15"/>
      <c r="L926" s="73" t="s">
        <v>2761</v>
      </c>
      <c r="M926" s="15"/>
      <c r="N926" s="15"/>
      <c r="O926" s="15"/>
      <c r="P926" s="321" t="s">
        <v>3988</v>
      </c>
      <c r="Q926" s="73" t="s">
        <v>3878</v>
      </c>
      <c r="R926" s="73" t="s">
        <v>3989</v>
      </c>
      <c r="S926" s="15"/>
      <c r="T926" s="15"/>
      <c r="U926" s="15"/>
      <c r="V926" s="15"/>
      <c r="W926" s="15"/>
      <c r="X926" s="15"/>
      <c r="Y926" s="322" t="s">
        <v>2740</v>
      </c>
      <c r="Z926" s="15"/>
      <c r="AA926" s="322" t="s">
        <v>3880</v>
      </c>
      <c r="AB926" s="15"/>
      <c r="AC926" s="76"/>
      <c r="AD926" s="76"/>
      <c r="AE926" s="76"/>
      <c r="AF926" s="76"/>
      <c r="AG926" s="76"/>
      <c r="AH926" s="76"/>
      <c r="AI926" s="76"/>
    </row>
    <row r="927" spans="1:35" ht="26.25" customHeight="1" x14ac:dyDescent="0.3">
      <c r="A927" s="15">
        <v>926</v>
      </c>
      <c r="B927" s="15" t="s">
        <v>2730</v>
      </c>
      <c r="C927" s="15" t="s">
        <v>3875</v>
      </c>
      <c r="D927" s="15" t="s">
        <v>3876</v>
      </c>
      <c r="E927" s="15" t="s">
        <v>3971</v>
      </c>
      <c r="F927" s="15"/>
      <c r="G927" s="15"/>
      <c r="H927" s="72" t="s">
        <v>7993</v>
      </c>
      <c r="I927" s="330">
        <v>302733</v>
      </c>
      <c r="J927" s="330">
        <v>1214737</v>
      </c>
      <c r="K927" s="15"/>
      <c r="L927" s="73" t="s">
        <v>2761</v>
      </c>
      <c r="M927" s="15"/>
      <c r="N927" s="15"/>
      <c r="O927" s="15"/>
      <c r="P927" s="321" t="s">
        <v>3990</v>
      </c>
      <c r="Q927" s="73" t="s">
        <v>3878</v>
      </c>
      <c r="R927" s="74" t="s">
        <v>3977</v>
      </c>
      <c r="S927" s="15"/>
      <c r="T927" s="15"/>
      <c r="U927" s="15"/>
      <c r="V927" s="15"/>
      <c r="W927" s="15"/>
      <c r="X927" s="15"/>
      <c r="Y927" s="322" t="s">
        <v>2745</v>
      </c>
      <c r="Z927" s="15"/>
      <c r="AA927" s="322" t="s">
        <v>3824</v>
      </c>
      <c r="AB927" s="15"/>
      <c r="AC927" s="76"/>
      <c r="AD927" s="76"/>
      <c r="AE927" s="76"/>
      <c r="AF927" s="76"/>
      <c r="AG927" s="76"/>
      <c r="AH927" s="76"/>
      <c r="AI927" s="76"/>
    </row>
    <row r="928" spans="1:35" ht="26.25" customHeight="1" x14ac:dyDescent="0.3">
      <c r="A928" s="15">
        <v>927</v>
      </c>
      <c r="B928" s="15" t="s">
        <v>2730</v>
      </c>
      <c r="C928" s="15" t="s">
        <v>3875</v>
      </c>
      <c r="D928" s="15" t="s">
        <v>3876</v>
      </c>
      <c r="E928" s="15" t="s">
        <v>3971</v>
      </c>
      <c r="F928" s="15"/>
      <c r="G928" s="15"/>
      <c r="H928" s="72" t="s">
        <v>7994</v>
      </c>
      <c r="I928" s="330">
        <v>302615</v>
      </c>
      <c r="J928" s="330">
        <v>1214858</v>
      </c>
      <c r="K928" s="15"/>
      <c r="L928" s="73" t="s">
        <v>2761</v>
      </c>
      <c r="M928" s="15"/>
      <c r="N928" s="15"/>
      <c r="O928" s="15"/>
      <c r="P928" s="321" t="s">
        <v>3991</v>
      </c>
      <c r="Q928" s="73" t="s">
        <v>3878</v>
      </c>
      <c r="R928" s="73" t="s">
        <v>2840</v>
      </c>
      <c r="S928" s="15"/>
      <c r="T928" s="15"/>
      <c r="U928" s="15"/>
      <c r="V928" s="15"/>
      <c r="W928" s="15"/>
      <c r="X928" s="15"/>
      <c r="Y928" s="322" t="s">
        <v>2745</v>
      </c>
      <c r="Z928" s="15"/>
      <c r="AA928" s="322" t="s">
        <v>3845</v>
      </c>
      <c r="AB928" s="15"/>
      <c r="AC928" s="76"/>
      <c r="AD928" s="76"/>
      <c r="AE928" s="76"/>
      <c r="AF928" s="76"/>
      <c r="AG928" s="76"/>
      <c r="AH928" s="76"/>
      <c r="AI928" s="76"/>
    </row>
    <row r="929" spans="1:35" ht="26.25" customHeight="1" x14ac:dyDescent="0.3">
      <c r="A929" s="15">
        <v>928</v>
      </c>
      <c r="B929" s="15" t="s">
        <v>2730</v>
      </c>
      <c r="C929" s="15" t="s">
        <v>3992</v>
      </c>
      <c r="D929" s="326" t="s">
        <v>3993</v>
      </c>
      <c r="E929" s="15" t="s">
        <v>2727</v>
      </c>
      <c r="F929" s="15"/>
      <c r="G929" s="15"/>
      <c r="H929" s="72" t="s">
        <v>7995</v>
      </c>
      <c r="I929" s="332">
        <v>338640</v>
      </c>
      <c r="J929" s="332">
        <v>1252356</v>
      </c>
      <c r="K929" s="15"/>
      <c r="L929" s="15" t="s">
        <v>3994</v>
      </c>
      <c r="M929" s="15"/>
      <c r="N929" s="15"/>
      <c r="O929" s="15"/>
      <c r="P929" s="327" t="s">
        <v>3995</v>
      </c>
      <c r="Q929" s="73" t="s">
        <v>3247</v>
      </c>
      <c r="R929" s="79" t="s">
        <v>3953</v>
      </c>
      <c r="S929" s="15"/>
      <c r="T929" s="15"/>
      <c r="U929" s="15"/>
      <c r="V929" s="15"/>
      <c r="W929" s="15"/>
      <c r="X929" s="15"/>
      <c r="Y929" s="321" t="s">
        <v>2740</v>
      </c>
      <c r="Z929" s="15"/>
      <c r="AA929" s="322" t="s">
        <v>2759</v>
      </c>
      <c r="AB929" s="15"/>
      <c r="AC929" s="76"/>
      <c r="AD929" s="76"/>
      <c r="AE929" s="76"/>
      <c r="AF929" s="76"/>
      <c r="AG929" s="76"/>
      <c r="AH929" s="76"/>
      <c r="AI929" s="76"/>
    </row>
    <row r="930" spans="1:35" ht="26.25" customHeight="1" x14ac:dyDescent="0.3">
      <c r="A930" s="15">
        <v>929</v>
      </c>
      <c r="B930" s="15" t="s">
        <v>2730</v>
      </c>
      <c r="C930" s="15" t="s">
        <v>3992</v>
      </c>
      <c r="D930" s="326" t="s">
        <v>3993</v>
      </c>
      <c r="E930" s="15" t="s">
        <v>2727</v>
      </c>
      <c r="F930" s="15"/>
      <c r="G930" s="15"/>
      <c r="H930" s="72" t="s">
        <v>7996</v>
      </c>
      <c r="I930" s="343">
        <v>338867</v>
      </c>
      <c r="J930" s="332">
        <v>1252297</v>
      </c>
      <c r="K930" s="15"/>
      <c r="L930" s="15" t="s">
        <v>3994</v>
      </c>
      <c r="M930" s="15"/>
      <c r="N930" s="15"/>
      <c r="O930" s="15"/>
      <c r="P930" s="327" t="s">
        <v>3996</v>
      </c>
      <c r="Q930" s="73" t="s">
        <v>3247</v>
      </c>
      <c r="R930" s="79" t="s">
        <v>3953</v>
      </c>
      <c r="S930" s="15"/>
      <c r="T930" s="15"/>
      <c r="U930" s="15"/>
      <c r="V930" s="15"/>
      <c r="W930" s="15"/>
      <c r="X930" s="15"/>
      <c r="Y930" s="321" t="s">
        <v>2740</v>
      </c>
      <c r="Z930" s="15"/>
      <c r="AA930" s="322" t="s">
        <v>2759</v>
      </c>
      <c r="AB930" s="15"/>
      <c r="AC930" s="76"/>
      <c r="AD930" s="76"/>
      <c r="AE930" s="76"/>
      <c r="AF930" s="76"/>
      <c r="AG930" s="76"/>
      <c r="AH930" s="76"/>
      <c r="AI930" s="76"/>
    </row>
    <row r="931" spans="1:35" ht="26.25" customHeight="1" x14ac:dyDescent="0.3">
      <c r="A931" s="15">
        <v>930</v>
      </c>
      <c r="B931" s="15" t="s">
        <v>2730</v>
      </c>
      <c r="C931" s="15" t="s">
        <v>3992</v>
      </c>
      <c r="D931" s="326" t="s">
        <v>3993</v>
      </c>
      <c r="E931" s="15" t="s">
        <v>2727</v>
      </c>
      <c r="F931" s="15"/>
      <c r="G931" s="15"/>
      <c r="H931" s="72" t="s">
        <v>7997</v>
      </c>
      <c r="I931" s="343">
        <v>337737</v>
      </c>
      <c r="J931" s="332">
        <v>1252317</v>
      </c>
      <c r="K931" s="15"/>
      <c r="L931" s="15" t="s">
        <v>3994</v>
      </c>
      <c r="M931" s="15"/>
      <c r="N931" s="15"/>
      <c r="O931" s="15"/>
      <c r="P931" s="327" t="s">
        <v>3997</v>
      </c>
      <c r="Q931" s="73" t="s">
        <v>3247</v>
      </c>
      <c r="R931" s="79" t="s">
        <v>3998</v>
      </c>
      <c r="S931" s="15"/>
      <c r="T931" s="15"/>
      <c r="U931" s="15"/>
      <c r="V931" s="15"/>
      <c r="W931" s="15"/>
      <c r="X931" s="15"/>
      <c r="Y931" s="321" t="s">
        <v>2740</v>
      </c>
      <c r="Z931" s="15"/>
      <c r="AA931" s="322" t="s">
        <v>2759</v>
      </c>
      <c r="AB931" s="15"/>
      <c r="AC931" s="76"/>
      <c r="AD931" s="76"/>
      <c r="AE931" s="76"/>
      <c r="AF931" s="76"/>
      <c r="AG931" s="76"/>
      <c r="AH931" s="76"/>
      <c r="AI931" s="76"/>
    </row>
    <row r="932" spans="1:35" ht="26.25" customHeight="1" x14ac:dyDescent="0.3">
      <c r="A932" s="15">
        <v>931</v>
      </c>
      <c r="B932" s="15" t="s">
        <v>2730</v>
      </c>
      <c r="C932" s="15" t="s">
        <v>3992</v>
      </c>
      <c r="D932" s="326" t="s">
        <v>3993</v>
      </c>
      <c r="E932" s="15" t="s">
        <v>2727</v>
      </c>
      <c r="F932" s="15"/>
      <c r="G932" s="15"/>
      <c r="H932" s="72" t="s">
        <v>7998</v>
      </c>
      <c r="I932" s="344">
        <v>338587</v>
      </c>
      <c r="J932" s="345">
        <v>1252447</v>
      </c>
      <c r="K932" s="15"/>
      <c r="L932" s="15" t="s">
        <v>3994</v>
      </c>
      <c r="M932" s="15"/>
      <c r="N932" s="15"/>
      <c r="O932" s="15"/>
      <c r="P932" s="328" t="s">
        <v>3999</v>
      </c>
      <c r="Q932" s="73" t="s">
        <v>3247</v>
      </c>
      <c r="R932" s="79" t="s">
        <v>3953</v>
      </c>
      <c r="S932" s="15"/>
      <c r="T932" s="15"/>
      <c r="U932" s="15"/>
      <c r="V932" s="15"/>
      <c r="W932" s="15"/>
      <c r="X932" s="15"/>
      <c r="Y932" s="321" t="s">
        <v>2740</v>
      </c>
      <c r="Z932" s="15"/>
      <c r="AA932" s="322" t="s">
        <v>2759</v>
      </c>
      <c r="AB932" s="15"/>
      <c r="AC932" s="76"/>
      <c r="AD932" s="76"/>
      <c r="AE932" s="76"/>
      <c r="AF932" s="76"/>
      <c r="AG932" s="76"/>
      <c r="AH932" s="76"/>
      <c r="AI932" s="76"/>
    </row>
    <row r="933" spans="1:35" ht="26.25" customHeight="1" x14ac:dyDescent="0.3">
      <c r="A933" s="15">
        <v>932</v>
      </c>
      <c r="B933" s="15" t="s">
        <v>2730</v>
      </c>
      <c r="C933" s="15" t="s">
        <v>3992</v>
      </c>
      <c r="D933" s="326" t="s">
        <v>3993</v>
      </c>
      <c r="E933" s="326" t="s">
        <v>3993</v>
      </c>
      <c r="F933" s="15"/>
      <c r="G933" s="15"/>
      <c r="H933" s="72" t="s">
        <v>7999</v>
      </c>
      <c r="I933" s="343">
        <v>339454</v>
      </c>
      <c r="J933" s="332">
        <v>1253377</v>
      </c>
      <c r="K933" s="15"/>
      <c r="L933" s="15" t="s">
        <v>3994</v>
      </c>
      <c r="M933" s="15"/>
      <c r="N933" s="15"/>
      <c r="O933" s="15"/>
      <c r="P933" s="327" t="s">
        <v>4000</v>
      </c>
      <c r="Q933" s="73" t="s">
        <v>3247</v>
      </c>
      <c r="R933" s="79" t="s">
        <v>3953</v>
      </c>
      <c r="S933" s="15"/>
      <c r="T933" s="15"/>
      <c r="U933" s="15"/>
      <c r="V933" s="15"/>
      <c r="W933" s="15"/>
      <c r="X933" s="15"/>
      <c r="Y933" s="321" t="s">
        <v>2740</v>
      </c>
      <c r="Z933" s="15"/>
      <c r="AA933" s="322" t="s">
        <v>2759</v>
      </c>
      <c r="AB933" s="15"/>
      <c r="AC933" s="76"/>
      <c r="AD933" s="76"/>
      <c r="AE933" s="76"/>
      <c r="AF933" s="76"/>
      <c r="AG933" s="76"/>
      <c r="AH933" s="76"/>
      <c r="AI933" s="76"/>
    </row>
    <row r="934" spans="1:35" ht="26.25" customHeight="1" x14ac:dyDescent="0.3">
      <c r="A934" s="15">
        <v>933</v>
      </c>
      <c r="B934" s="15" t="s">
        <v>2730</v>
      </c>
      <c r="C934" s="15" t="s">
        <v>3992</v>
      </c>
      <c r="D934" s="326" t="s">
        <v>3993</v>
      </c>
      <c r="E934" s="326" t="s">
        <v>3993</v>
      </c>
      <c r="F934" s="15"/>
      <c r="G934" s="15"/>
      <c r="H934" s="72" t="s">
        <v>8000</v>
      </c>
      <c r="I934" s="343">
        <v>339584</v>
      </c>
      <c r="J934" s="332">
        <v>1253720</v>
      </c>
      <c r="K934" s="15"/>
      <c r="L934" s="15" t="s">
        <v>3994</v>
      </c>
      <c r="M934" s="15"/>
      <c r="N934" s="15"/>
      <c r="O934" s="15"/>
      <c r="P934" s="327" t="s">
        <v>4001</v>
      </c>
      <c r="Q934" s="73" t="s">
        <v>3247</v>
      </c>
      <c r="R934" s="79" t="s">
        <v>3969</v>
      </c>
      <c r="S934" s="15"/>
      <c r="T934" s="15"/>
      <c r="U934" s="15"/>
      <c r="V934" s="15"/>
      <c r="W934" s="15"/>
      <c r="X934" s="15"/>
      <c r="Y934" s="321" t="s">
        <v>2740</v>
      </c>
      <c r="Z934" s="15"/>
      <c r="AA934" s="322" t="s">
        <v>2759</v>
      </c>
      <c r="AB934" s="15"/>
      <c r="AC934" s="76"/>
      <c r="AD934" s="76"/>
      <c r="AE934" s="76"/>
      <c r="AF934" s="76"/>
      <c r="AG934" s="76"/>
      <c r="AH934" s="76"/>
      <c r="AI934" s="76"/>
    </row>
    <row r="935" spans="1:35" ht="26.25" customHeight="1" x14ac:dyDescent="0.3">
      <c r="A935" s="15">
        <v>934</v>
      </c>
      <c r="B935" s="15" t="s">
        <v>2730</v>
      </c>
      <c r="C935" s="15" t="s">
        <v>3992</v>
      </c>
      <c r="D935" s="94" t="s">
        <v>3993</v>
      </c>
      <c r="E935" s="326" t="s">
        <v>3993</v>
      </c>
      <c r="F935" s="15"/>
      <c r="G935" s="15"/>
      <c r="H935" s="72" t="s">
        <v>8001</v>
      </c>
      <c r="I935" s="343">
        <v>339553</v>
      </c>
      <c r="J935" s="332">
        <v>1253634</v>
      </c>
      <c r="K935" s="15"/>
      <c r="L935" s="15" t="s">
        <v>3994</v>
      </c>
      <c r="M935" s="15"/>
      <c r="N935" s="15"/>
      <c r="O935" s="15"/>
      <c r="P935" s="327" t="s">
        <v>4002</v>
      </c>
      <c r="Q935" s="73" t="s">
        <v>3247</v>
      </c>
      <c r="R935" s="79" t="s">
        <v>4003</v>
      </c>
      <c r="S935" s="15"/>
      <c r="T935" s="15"/>
      <c r="U935" s="15"/>
      <c r="V935" s="15"/>
      <c r="W935" s="15"/>
      <c r="X935" s="15"/>
      <c r="Y935" s="321" t="s">
        <v>2740</v>
      </c>
      <c r="Z935" s="15"/>
      <c r="AA935" s="322" t="s">
        <v>2759</v>
      </c>
      <c r="AB935" s="15"/>
      <c r="AC935" s="76"/>
      <c r="AD935" s="76"/>
      <c r="AE935" s="76"/>
      <c r="AF935" s="76"/>
      <c r="AG935" s="76"/>
      <c r="AH935" s="76"/>
      <c r="AI935" s="76"/>
    </row>
    <row r="936" spans="1:35" ht="26.25" customHeight="1" x14ac:dyDescent="0.3">
      <c r="A936" s="15">
        <v>935</v>
      </c>
      <c r="B936" s="15" t="s">
        <v>2730</v>
      </c>
      <c r="C936" s="15" t="s">
        <v>3992</v>
      </c>
      <c r="D936" s="326" t="s">
        <v>3993</v>
      </c>
      <c r="E936" s="326" t="s">
        <v>3993</v>
      </c>
      <c r="F936" s="15"/>
      <c r="G936" s="15"/>
      <c r="H936" s="72" t="s">
        <v>8002</v>
      </c>
      <c r="I936" s="343">
        <v>339524</v>
      </c>
      <c r="J936" s="332">
        <v>1253613</v>
      </c>
      <c r="K936" s="15"/>
      <c r="L936" s="15" t="s">
        <v>3994</v>
      </c>
      <c r="M936" s="15"/>
      <c r="N936" s="15"/>
      <c r="O936" s="15"/>
      <c r="P936" s="327" t="s">
        <v>4004</v>
      </c>
      <c r="Q936" s="73" t="s">
        <v>3247</v>
      </c>
      <c r="R936" s="79" t="s">
        <v>3953</v>
      </c>
      <c r="S936" s="15"/>
      <c r="T936" s="15"/>
      <c r="U936" s="15"/>
      <c r="V936" s="15"/>
      <c r="W936" s="15"/>
      <c r="X936" s="15"/>
      <c r="Y936" s="321" t="s">
        <v>2740</v>
      </c>
      <c r="Z936" s="15"/>
      <c r="AA936" s="322" t="s">
        <v>2759</v>
      </c>
      <c r="AB936" s="15"/>
      <c r="AC936" s="76"/>
      <c r="AD936" s="76"/>
      <c r="AE936" s="76"/>
      <c r="AF936" s="76"/>
      <c r="AG936" s="76"/>
      <c r="AH936" s="76"/>
      <c r="AI936" s="76"/>
    </row>
    <row r="937" spans="1:35" ht="26.25" customHeight="1" x14ac:dyDescent="0.3">
      <c r="A937" s="15">
        <v>936</v>
      </c>
      <c r="B937" s="15" t="s">
        <v>2730</v>
      </c>
      <c r="C937" s="15" t="s">
        <v>3992</v>
      </c>
      <c r="D937" s="326" t="s">
        <v>3993</v>
      </c>
      <c r="E937" s="326" t="s">
        <v>3993</v>
      </c>
      <c r="F937" s="15"/>
      <c r="G937" s="15"/>
      <c r="H937" s="72" t="s">
        <v>8003</v>
      </c>
      <c r="I937" s="343">
        <v>339237</v>
      </c>
      <c r="J937" s="332">
        <v>1253092</v>
      </c>
      <c r="K937" s="15"/>
      <c r="L937" s="15" t="s">
        <v>3994</v>
      </c>
      <c r="M937" s="15"/>
      <c r="N937" s="15"/>
      <c r="O937" s="15"/>
      <c r="P937" s="327" t="s">
        <v>4005</v>
      </c>
      <c r="Q937" s="73" t="s">
        <v>3247</v>
      </c>
      <c r="R937" s="79" t="s">
        <v>4006</v>
      </c>
      <c r="S937" s="15"/>
      <c r="T937" s="15"/>
      <c r="U937" s="15"/>
      <c r="V937" s="15"/>
      <c r="W937" s="15"/>
      <c r="X937" s="15"/>
      <c r="Y937" s="321" t="s">
        <v>2740</v>
      </c>
      <c r="Z937" s="15"/>
      <c r="AA937" s="322" t="s">
        <v>2759</v>
      </c>
      <c r="AB937" s="15"/>
      <c r="AC937" s="76"/>
      <c r="AD937" s="76"/>
      <c r="AE937" s="76"/>
      <c r="AF937" s="76"/>
      <c r="AG937" s="76"/>
      <c r="AH937" s="76"/>
      <c r="AI937" s="76"/>
    </row>
    <row r="938" spans="1:35" ht="26.25" customHeight="1" x14ac:dyDescent="0.3">
      <c r="A938" s="15">
        <v>937</v>
      </c>
      <c r="B938" s="15" t="s">
        <v>2730</v>
      </c>
      <c r="C938" s="15" t="s">
        <v>3992</v>
      </c>
      <c r="D938" s="326" t="s">
        <v>3993</v>
      </c>
      <c r="E938" s="326" t="s">
        <v>3993</v>
      </c>
      <c r="F938" s="15"/>
      <c r="G938" s="15"/>
      <c r="H938" s="72" t="s">
        <v>8004</v>
      </c>
      <c r="I938" s="343">
        <v>338900</v>
      </c>
      <c r="J938" s="332">
        <v>1252716</v>
      </c>
      <c r="K938" s="15"/>
      <c r="L938" s="15" t="s">
        <v>3994</v>
      </c>
      <c r="M938" s="15"/>
      <c r="N938" s="15"/>
      <c r="O938" s="15"/>
      <c r="P938" s="327" t="s">
        <v>4007</v>
      </c>
      <c r="Q938" s="73" t="s">
        <v>3247</v>
      </c>
      <c r="R938" s="79" t="s">
        <v>3953</v>
      </c>
      <c r="S938" s="15"/>
      <c r="T938" s="15"/>
      <c r="U938" s="15"/>
      <c r="V938" s="15"/>
      <c r="W938" s="15"/>
      <c r="X938" s="15"/>
      <c r="Y938" s="321" t="s">
        <v>2740</v>
      </c>
      <c r="Z938" s="15"/>
      <c r="AA938" s="322" t="s">
        <v>2759</v>
      </c>
      <c r="AB938" s="15"/>
      <c r="AC938" s="76"/>
      <c r="AD938" s="76"/>
      <c r="AE938" s="76"/>
      <c r="AF938" s="76"/>
      <c r="AG938" s="76"/>
      <c r="AH938" s="76"/>
      <c r="AI938" s="76"/>
    </row>
    <row r="939" spans="1:35" ht="26.25" customHeight="1" x14ac:dyDescent="0.3">
      <c r="A939" s="15">
        <v>938</v>
      </c>
      <c r="B939" s="15" t="s">
        <v>2730</v>
      </c>
      <c r="C939" s="15" t="s">
        <v>3992</v>
      </c>
      <c r="D939" s="326" t="s">
        <v>3993</v>
      </c>
      <c r="E939" s="94" t="s">
        <v>3993</v>
      </c>
      <c r="F939" s="15"/>
      <c r="G939" s="15"/>
      <c r="H939" s="72" t="s">
        <v>8005</v>
      </c>
      <c r="I939" s="344">
        <v>339028</v>
      </c>
      <c r="J939" s="345">
        <v>1253142</v>
      </c>
      <c r="K939" s="15"/>
      <c r="L939" s="15" t="s">
        <v>3994</v>
      </c>
      <c r="M939" s="15"/>
      <c r="N939" s="15"/>
      <c r="O939" s="15"/>
      <c r="P939" s="328" t="s">
        <v>4008</v>
      </c>
      <c r="Q939" s="73" t="s">
        <v>3247</v>
      </c>
      <c r="R939" s="79" t="s">
        <v>3953</v>
      </c>
      <c r="S939" s="15"/>
      <c r="T939" s="15"/>
      <c r="U939" s="15"/>
      <c r="V939" s="15"/>
      <c r="W939" s="15"/>
      <c r="X939" s="15"/>
      <c r="Y939" s="321" t="s">
        <v>2740</v>
      </c>
      <c r="Z939" s="15"/>
      <c r="AA939" s="322" t="s">
        <v>2759</v>
      </c>
      <c r="AB939" s="15"/>
      <c r="AC939" s="76"/>
      <c r="AD939" s="76"/>
      <c r="AE939" s="76"/>
      <c r="AF939" s="76"/>
      <c r="AG939" s="76"/>
      <c r="AH939" s="76"/>
      <c r="AI939" s="76"/>
    </row>
    <row r="940" spans="1:35" ht="26.25" customHeight="1" x14ac:dyDescent="0.65">
      <c r="A940" s="15">
        <v>939</v>
      </c>
      <c r="B940" s="15" t="s">
        <v>2730</v>
      </c>
      <c r="C940" s="15" t="s">
        <v>3992</v>
      </c>
      <c r="D940" s="326" t="s">
        <v>3993</v>
      </c>
      <c r="E940" s="95" t="s">
        <v>4009</v>
      </c>
      <c r="F940" s="15"/>
      <c r="G940" s="15"/>
      <c r="H940" s="72" t="s">
        <v>8006</v>
      </c>
      <c r="I940" s="343" t="s">
        <v>8020</v>
      </c>
      <c r="J940" s="332">
        <v>1255404</v>
      </c>
      <c r="K940" s="15"/>
      <c r="L940" s="15" t="s">
        <v>3994</v>
      </c>
      <c r="M940" s="15"/>
      <c r="N940" s="15"/>
      <c r="O940" s="15"/>
      <c r="P940" s="327" t="s">
        <v>4010</v>
      </c>
      <c r="Q940" s="73" t="s">
        <v>3247</v>
      </c>
      <c r="R940" s="79" t="s">
        <v>3969</v>
      </c>
      <c r="S940" s="15"/>
      <c r="T940" s="15"/>
      <c r="U940" s="15"/>
      <c r="V940" s="15"/>
      <c r="W940" s="15"/>
      <c r="X940" s="15"/>
      <c r="Y940" s="321" t="s">
        <v>2740</v>
      </c>
      <c r="Z940" s="15"/>
      <c r="AA940" s="322" t="s">
        <v>2759</v>
      </c>
      <c r="AB940" s="15"/>
      <c r="AC940" s="76"/>
      <c r="AD940" s="76"/>
      <c r="AE940" s="76"/>
      <c r="AF940" s="76"/>
      <c r="AG940" s="76"/>
      <c r="AH940" s="76"/>
      <c r="AI940" s="76"/>
    </row>
    <row r="941" spans="1:35" ht="26.25" customHeight="1" x14ac:dyDescent="0.65">
      <c r="A941" s="15">
        <v>940</v>
      </c>
      <c r="B941" s="15" t="s">
        <v>2730</v>
      </c>
      <c r="C941" s="15" t="s">
        <v>3992</v>
      </c>
      <c r="D941" s="326" t="s">
        <v>3993</v>
      </c>
      <c r="E941" s="95" t="s">
        <v>4009</v>
      </c>
      <c r="F941" s="15"/>
      <c r="G941" s="15"/>
      <c r="H941" s="72" t="s">
        <v>8007</v>
      </c>
      <c r="I941" s="343">
        <v>340300</v>
      </c>
      <c r="J941" s="332">
        <v>1255205</v>
      </c>
      <c r="K941" s="15"/>
      <c r="L941" s="15" t="s">
        <v>3994</v>
      </c>
      <c r="M941" s="15"/>
      <c r="N941" s="15"/>
      <c r="O941" s="15"/>
      <c r="P941" s="327" t="s">
        <v>4011</v>
      </c>
      <c r="Q941" s="73" t="s">
        <v>3247</v>
      </c>
      <c r="R941" s="79" t="s">
        <v>4003</v>
      </c>
      <c r="S941" s="15"/>
      <c r="T941" s="15"/>
      <c r="U941" s="15"/>
      <c r="V941" s="15"/>
      <c r="W941" s="15"/>
      <c r="X941" s="15"/>
      <c r="Y941" s="321" t="s">
        <v>2740</v>
      </c>
      <c r="Z941" s="15"/>
      <c r="AA941" s="322" t="s">
        <v>2759</v>
      </c>
      <c r="AB941" s="15"/>
      <c r="AC941" s="76"/>
      <c r="AD941" s="76"/>
      <c r="AE941" s="76"/>
      <c r="AF941" s="76"/>
      <c r="AG941" s="76"/>
      <c r="AH941" s="76"/>
      <c r="AI941" s="76"/>
    </row>
    <row r="942" spans="1:35" ht="26.25" customHeight="1" x14ac:dyDescent="0.65">
      <c r="A942" s="15">
        <v>941</v>
      </c>
      <c r="B942" s="15" t="s">
        <v>2730</v>
      </c>
      <c r="C942" s="15" t="s">
        <v>3992</v>
      </c>
      <c r="D942" s="94" t="s">
        <v>3993</v>
      </c>
      <c r="E942" s="95" t="s">
        <v>4009</v>
      </c>
      <c r="F942" s="15"/>
      <c r="G942" s="15"/>
      <c r="H942" s="72" t="s">
        <v>8008</v>
      </c>
      <c r="I942" s="343">
        <v>340261</v>
      </c>
      <c r="J942" s="332">
        <v>1255034</v>
      </c>
      <c r="K942" s="15"/>
      <c r="L942" s="15" t="s">
        <v>3994</v>
      </c>
      <c r="M942" s="15"/>
      <c r="N942" s="15"/>
      <c r="O942" s="15"/>
      <c r="P942" s="327" t="s">
        <v>4012</v>
      </c>
      <c r="Q942" s="73" t="s">
        <v>3247</v>
      </c>
      <c r="R942" s="79" t="s">
        <v>3953</v>
      </c>
      <c r="S942" s="15"/>
      <c r="T942" s="15"/>
      <c r="U942" s="15"/>
      <c r="V942" s="15"/>
      <c r="W942" s="15"/>
      <c r="X942" s="15"/>
      <c r="Y942" s="321" t="s">
        <v>2740</v>
      </c>
      <c r="Z942" s="15"/>
      <c r="AA942" s="322" t="s">
        <v>2759</v>
      </c>
      <c r="AB942" s="15"/>
      <c r="AC942" s="76"/>
      <c r="AD942" s="76"/>
      <c r="AE942" s="76"/>
      <c r="AF942" s="76"/>
      <c r="AG942" s="76"/>
      <c r="AH942" s="76"/>
      <c r="AI942" s="76"/>
    </row>
    <row r="943" spans="1:35" ht="26.25" customHeight="1" x14ac:dyDescent="0.65">
      <c r="A943" s="15">
        <v>942</v>
      </c>
      <c r="B943" s="15" t="s">
        <v>2730</v>
      </c>
      <c r="C943" s="15" t="s">
        <v>3992</v>
      </c>
      <c r="D943" s="326" t="s">
        <v>3993</v>
      </c>
      <c r="E943" s="95" t="s">
        <v>4009</v>
      </c>
      <c r="F943" s="15"/>
      <c r="G943" s="15"/>
      <c r="H943" s="72" t="s">
        <v>8009</v>
      </c>
      <c r="I943" s="343">
        <v>340017</v>
      </c>
      <c r="J943" s="332">
        <v>1254424</v>
      </c>
      <c r="K943" s="15"/>
      <c r="L943" s="15" t="s">
        <v>3994</v>
      </c>
      <c r="M943" s="15"/>
      <c r="N943" s="15"/>
      <c r="O943" s="15"/>
      <c r="P943" s="327" t="s">
        <v>4013</v>
      </c>
      <c r="Q943" s="73" t="s">
        <v>3247</v>
      </c>
      <c r="R943" s="79" t="s">
        <v>4006</v>
      </c>
      <c r="S943" s="15"/>
      <c r="T943" s="15"/>
      <c r="U943" s="15"/>
      <c r="V943" s="15"/>
      <c r="W943" s="15"/>
      <c r="X943" s="15"/>
      <c r="Y943" s="321" t="s">
        <v>2740</v>
      </c>
      <c r="Z943" s="15"/>
      <c r="AA943" s="322" t="s">
        <v>2759</v>
      </c>
      <c r="AB943" s="15"/>
      <c r="AC943" s="76"/>
      <c r="AD943" s="76"/>
      <c r="AE943" s="76"/>
      <c r="AF943" s="76"/>
      <c r="AG943" s="76"/>
      <c r="AH943" s="76"/>
      <c r="AI943" s="76"/>
    </row>
    <row r="944" spans="1:35" ht="26.25" customHeight="1" x14ac:dyDescent="0.65">
      <c r="A944" s="15">
        <v>943</v>
      </c>
      <c r="B944" s="15" t="s">
        <v>2730</v>
      </c>
      <c r="C944" s="15" t="s">
        <v>3992</v>
      </c>
      <c r="D944" s="326" t="s">
        <v>3993</v>
      </c>
      <c r="E944" s="95" t="s">
        <v>4009</v>
      </c>
      <c r="F944" s="15"/>
      <c r="G944" s="15"/>
      <c r="H944" s="72" t="s">
        <v>8010</v>
      </c>
      <c r="I944" s="343">
        <v>339852</v>
      </c>
      <c r="J944" s="332">
        <v>1254157</v>
      </c>
      <c r="K944" s="15"/>
      <c r="L944" s="15" t="s">
        <v>3994</v>
      </c>
      <c r="M944" s="15"/>
      <c r="N944" s="15"/>
      <c r="O944" s="15"/>
      <c r="P944" s="327" t="s">
        <v>4014</v>
      </c>
      <c r="Q944" s="73" t="s">
        <v>3247</v>
      </c>
      <c r="R944" s="79" t="s">
        <v>3953</v>
      </c>
      <c r="S944" s="15"/>
      <c r="T944" s="15"/>
      <c r="U944" s="15"/>
      <c r="V944" s="15"/>
      <c r="W944" s="15"/>
      <c r="X944" s="15"/>
      <c r="Y944" s="321" t="s">
        <v>2740</v>
      </c>
      <c r="Z944" s="15"/>
      <c r="AA944" s="322" t="s">
        <v>2759</v>
      </c>
      <c r="AB944" s="15"/>
      <c r="AC944" s="76"/>
      <c r="AD944" s="76"/>
      <c r="AE944" s="76"/>
      <c r="AF944" s="76"/>
      <c r="AG944" s="76"/>
      <c r="AH944" s="76"/>
      <c r="AI944" s="76"/>
    </row>
    <row r="945" spans="1:35" ht="26.25" customHeight="1" x14ac:dyDescent="0.65">
      <c r="A945" s="15">
        <v>944</v>
      </c>
      <c r="B945" s="15" t="s">
        <v>2730</v>
      </c>
      <c r="C945" s="15" t="s">
        <v>3992</v>
      </c>
      <c r="D945" s="326" t="s">
        <v>3993</v>
      </c>
      <c r="E945" s="95" t="s">
        <v>4009</v>
      </c>
      <c r="F945" s="15"/>
      <c r="G945" s="15"/>
      <c r="H945" s="72" t="s">
        <v>8011</v>
      </c>
      <c r="I945" s="343">
        <v>339704</v>
      </c>
      <c r="J945" s="332">
        <v>1253916</v>
      </c>
      <c r="K945" s="15"/>
      <c r="L945" s="15" t="s">
        <v>3994</v>
      </c>
      <c r="M945" s="15"/>
      <c r="N945" s="15"/>
      <c r="O945" s="15"/>
      <c r="P945" s="327" t="s">
        <v>4015</v>
      </c>
      <c r="Q945" s="73" t="s">
        <v>3247</v>
      </c>
      <c r="R945" s="79" t="s">
        <v>3953</v>
      </c>
      <c r="S945" s="15"/>
      <c r="T945" s="15"/>
      <c r="U945" s="15"/>
      <c r="V945" s="15"/>
      <c r="W945" s="15"/>
      <c r="X945" s="15"/>
      <c r="Y945" s="321" t="s">
        <v>2740</v>
      </c>
      <c r="Z945" s="15"/>
      <c r="AA945" s="322" t="s">
        <v>2759</v>
      </c>
      <c r="AB945" s="15"/>
      <c r="AC945" s="76"/>
      <c r="AD945" s="76"/>
      <c r="AE945" s="76"/>
      <c r="AF945" s="76"/>
      <c r="AG945" s="76"/>
      <c r="AH945" s="76"/>
      <c r="AI945" s="76"/>
    </row>
    <row r="946" spans="1:35" ht="26.25" customHeight="1" x14ac:dyDescent="0.65">
      <c r="A946" s="15">
        <v>945</v>
      </c>
      <c r="B946" s="15" t="s">
        <v>2730</v>
      </c>
      <c r="C946" s="15" t="s">
        <v>3992</v>
      </c>
      <c r="D946" s="326" t="s">
        <v>3993</v>
      </c>
      <c r="E946" s="95" t="s">
        <v>4009</v>
      </c>
      <c r="F946" s="15"/>
      <c r="G946" s="15"/>
      <c r="H946" s="72" t="s">
        <v>8012</v>
      </c>
      <c r="I946" s="346"/>
      <c r="J946" s="347"/>
      <c r="K946" s="15"/>
      <c r="L946" s="15" t="s">
        <v>3994</v>
      </c>
      <c r="M946" s="15"/>
      <c r="N946" s="15"/>
      <c r="O946" s="15"/>
      <c r="P946" s="329" t="s">
        <v>4016</v>
      </c>
      <c r="Q946" s="73" t="s">
        <v>3247</v>
      </c>
      <c r="R946" s="79" t="s">
        <v>3969</v>
      </c>
      <c r="S946" s="15"/>
      <c r="T946" s="15"/>
      <c r="U946" s="15"/>
      <c r="V946" s="15"/>
      <c r="W946" s="15"/>
      <c r="X946" s="15"/>
      <c r="Y946" s="321" t="s">
        <v>2740</v>
      </c>
      <c r="Z946" s="15"/>
      <c r="AA946" s="322" t="s">
        <v>2759</v>
      </c>
      <c r="AB946" s="15"/>
      <c r="AC946" s="76"/>
      <c r="AD946" s="76"/>
      <c r="AE946" s="76"/>
      <c r="AF946" s="76"/>
      <c r="AG946" s="76"/>
      <c r="AH946" s="76"/>
      <c r="AI946" s="76"/>
    </row>
    <row r="947" spans="1:35" ht="26.25" customHeight="1" x14ac:dyDescent="0.65">
      <c r="A947" s="15">
        <v>946</v>
      </c>
      <c r="B947" s="15" t="s">
        <v>2730</v>
      </c>
      <c r="C947" s="15" t="s">
        <v>3992</v>
      </c>
      <c r="D947" s="326" t="s">
        <v>3993</v>
      </c>
      <c r="E947" s="95" t="s">
        <v>4017</v>
      </c>
      <c r="F947" s="56"/>
      <c r="G947" s="56"/>
      <c r="H947" s="72" t="s">
        <v>8013</v>
      </c>
      <c r="I947" s="343">
        <v>339770</v>
      </c>
      <c r="J947" s="332">
        <v>1253643</v>
      </c>
      <c r="K947" s="15"/>
      <c r="L947" s="15" t="s">
        <v>3994</v>
      </c>
      <c r="M947" s="15"/>
      <c r="N947" s="15"/>
      <c r="O947" s="15"/>
      <c r="P947" s="327" t="s">
        <v>4018</v>
      </c>
      <c r="Q947" s="73" t="s">
        <v>3247</v>
      </c>
      <c r="R947" s="79" t="s">
        <v>4003</v>
      </c>
      <c r="S947" s="15"/>
      <c r="T947" s="15"/>
      <c r="U947" s="15"/>
      <c r="V947" s="15"/>
      <c r="W947" s="15"/>
      <c r="X947" s="15"/>
      <c r="Y947" s="321" t="s">
        <v>2740</v>
      </c>
      <c r="Z947" s="15"/>
      <c r="AA947" s="322" t="s">
        <v>2759</v>
      </c>
      <c r="AB947" s="15"/>
      <c r="AC947" s="76"/>
      <c r="AD947" s="76"/>
      <c r="AE947" s="76"/>
      <c r="AF947" s="76"/>
      <c r="AG947" s="76"/>
      <c r="AH947" s="76"/>
      <c r="AI947" s="76"/>
    </row>
    <row r="948" spans="1:35" ht="26.25" customHeight="1" x14ac:dyDescent="0.65">
      <c r="A948" s="15">
        <v>947</v>
      </c>
      <c r="B948" s="15" t="s">
        <v>2730</v>
      </c>
      <c r="C948" s="15" t="s">
        <v>3992</v>
      </c>
      <c r="D948" s="326" t="s">
        <v>3993</v>
      </c>
      <c r="E948" s="95" t="s">
        <v>4017</v>
      </c>
      <c r="F948" s="15"/>
      <c r="G948" s="15"/>
      <c r="H948" s="72" t="s">
        <v>8014</v>
      </c>
      <c r="I948" s="343">
        <v>339673</v>
      </c>
      <c r="J948" s="332">
        <v>1253384</v>
      </c>
      <c r="K948" s="15"/>
      <c r="L948" s="15" t="s">
        <v>3994</v>
      </c>
      <c r="M948" s="15"/>
      <c r="N948" s="15"/>
      <c r="O948" s="15"/>
      <c r="P948" s="327" t="s">
        <v>4019</v>
      </c>
      <c r="Q948" s="73" t="s">
        <v>3247</v>
      </c>
      <c r="R948" s="79" t="s">
        <v>3953</v>
      </c>
      <c r="S948" s="15"/>
      <c r="T948" s="15"/>
      <c r="U948" s="15"/>
      <c r="V948" s="15"/>
      <c r="W948" s="15"/>
      <c r="X948" s="15"/>
      <c r="Y948" s="321" t="s">
        <v>2740</v>
      </c>
      <c r="Z948" s="15"/>
      <c r="AA948" s="322" t="s">
        <v>2759</v>
      </c>
      <c r="AB948" s="15"/>
      <c r="AC948" s="76"/>
      <c r="AD948" s="76"/>
      <c r="AE948" s="76"/>
      <c r="AF948" s="76"/>
      <c r="AG948" s="76"/>
      <c r="AH948" s="76"/>
      <c r="AI948" s="76"/>
    </row>
    <row r="949" spans="1:35" ht="26.25" customHeight="1" x14ac:dyDescent="0.65">
      <c r="A949" s="15">
        <v>948</v>
      </c>
      <c r="B949" s="15" t="s">
        <v>2730</v>
      </c>
      <c r="C949" s="15" t="s">
        <v>3992</v>
      </c>
      <c r="D949" s="94" t="s">
        <v>3993</v>
      </c>
      <c r="E949" s="95" t="s">
        <v>4017</v>
      </c>
      <c r="F949" s="15"/>
      <c r="G949" s="15"/>
      <c r="H949" s="72" t="s">
        <v>8015</v>
      </c>
      <c r="I949" s="343">
        <v>339541</v>
      </c>
      <c r="J949" s="332">
        <v>1253009</v>
      </c>
      <c r="K949" s="15"/>
      <c r="L949" s="15" t="s">
        <v>3994</v>
      </c>
      <c r="M949" s="15"/>
      <c r="N949" s="15"/>
      <c r="O949" s="15"/>
      <c r="P949" s="327" t="s">
        <v>4020</v>
      </c>
      <c r="Q949" s="73" t="s">
        <v>3247</v>
      </c>
      <c r="R949" s="79" t="s">
        <v>4006</v>
      </c>
      <c r="S949" s="15"/>
      <c r="T949" s="15"/>
      <c r="U949" s="15"/>
      <c r="V949" s="15"/>
      <c r="W949" s="15"/>
      <c r="X949" s="15"/>
      <c r="Y949" s="321" t="s">
        <v>2740</v>
      </c>
      <c r="Z949" s="15"/>
      <c r="AA949" s="322" t="s">
        <v>2759</v>
      </c>
      <c r="AB949" s="15"/>
      <c r="AC949" s="76"/>
      <c r="AD949" s="76"/>
      <c r="AE949" s="76"/>
      <c r="AF949" s="76"/>
      <c r="AG949" s="76"/>
      <c r="AH949" s="76"/>
      <c r="AI949" s="76"/>
    </row>
    <row r="950" spans="1:35" ht="26.25" customHeight="1" x14ac:dyDescent="0.65">
      <c r="A950" s="15">
        <v>949</v>
      </c>
      <c r="B950" s="15" t="s">
        <v>2730</v>
      </c>
      <c r="C950" s="15" t="s">
        <v>3992</v>
      </c>
      <c r="D950" s="326" t="s">
        <v>3993</v>
      </c>
      <c r="E950" s="95" t="s">
        <v>4017</v>
      </c>
      <c r="F950" s="15"/>
      <c r="G950" s="15"/>
      <c r="H950" s="72" t="s">
        <v>8016</v>
      </c>
      <c r="I950" s="343">
        <v>339291</v>
      </c>
      <c r="J950" s="332">
        <v>1252549</v>
      </c>
      <c r="K950" s="15"/>
      <c r="L950" s="15" t="s">
        <v>3994</v>
      </c>
      <c r="M950" s="15"/>
      <c r="N950" s="15"/>
      <c r="O950" s="15"/>
      <c r="P950" s="327" t="s">
        <v>4021</v>
      </c>
      <c r="Q950" s="73" t="s">
        <v>3247</v>
      </c>
      <c r="R950" s="79" t="s">
        <v>3953</v>
      </c>
      <c r="S950" s="15"/>
      <c r="T950" s="15"/>
      <c r="U950" s="15"/>
      <c r="V950" s="15"/>
      <c r="W950" s="15"/>
      <c r="X950" s="15"/>
      <c r="Y950" s="321" t="s">
        <v>2740</v>
      </c>
      <c r="Z950" s="15"/>
      <c r="AA950" s="322" t="s">
        <v>2759</v>
      </c>
      <c r="AB950" s="15"/>
      <c r="AC950" s="76"/>
      <c r="AD950" s="76"/>
      <c r="AE950" s="76"/>
      <c r="AF950" s="76"/>
      <c r="AG950" s="76"/>
      <c r="AH950" s="76"/>
      <c r="AI950" s="76"/>
    </row>
    <row r="951" spans="1:35" ht="26.25" customHeight="1" x14ac:dyDescent="0.65">
      <c r="A951" s="15">
        <v>950</v>
      </c>
      <c r="B951" s="15" t="s">
        <v>2730</v>
      </c>
      <c r="C951" s="15" t="s">
        <v>3992</v>
      </c>
      <c r="D951" s="326" t="s">
        <v>3993</v>
      </c>
      <c r="E951" s="95" t="s">
        <v>4017</v>
      </c>
      <c r="F951" s="15"/>
      <c r="G951" s="15"/>
      <c r="H951" s="72" t="s">
        <v>8017</v>
      </c>
      <c r="I951" s="343">
        <v>339800</v>
      </c>
      <c r="J951" s="332">
        <v>1251862</v>
      </c>
      <c r="K951" s="15"/>
      <c r="L951" s="15" t="s">
        <v>3994</v>
      </c>
      <c r="M951" s="15"/>
      <c r="N951" s="15"/>
      <c r="O951" s="15"/>
      <c r="P951" s="327" t="s">
        <v>4022</v>
      </c>
      <c r="Q951" s="73" t="s">
        <v>3247</v>
      </c>
      <c r="R951" s="79" t="s">
        <v>3969</v>
      </c>
      <c r="S951" s="15"/>
      <c r="T951" s="15"/>
      <c r="U951" s="15"/>
      <c r="V951" s="15"/>
      <c r="W951" s="15"/>
      <c r="X951" s="15"/>
      <c r="Y951" s="321" t="s">
        <v>2740</v>
      </c>
      <c r="Z951" s="15"/>
      <c r="AA951" s="322" t="s">
        <v>2759</v>
      </c>
      <c r="AB951" s="15"/>
      <c r="AC951" s="76"/>
      <c r="AD951" s="76"/>
      <c r="AE951" s="76"/>
      <c r="AF951" s="76"/>
      <c r="AG951" s="76"/>
      <c r="AH951" s="76"/>
      <c r="AI951" s="76"/>
    </row>
    <row r="952" spans="1:35" ht="26.25" customHeight="1" x14ac:dyDescent="0.65">
      <c r="A952" s="15">
        <v>951</v>
      </c>
      <c r="B952" s="15" t="s">
        <v>2730</v>
      </c>
      <c r="C952" s="15" t="s">
        <v>3992</v>
      </c>
      <c r="D952" s="326" t="s">
        <v>3993</v>
      </c>
      <c r="E952" s="95" t="s">
        <v>4017</v>
      </c>
      <c r="F952" s="15"/>
      <c r="G952" s="15"/>
      <c r="H952" s="72" t="s">
        <v>8018</v>
      </c>
      <c r="I952" s="343">
        <v>339587</v>
      </c>
      <c r="J952" s="332">
        <v>1253171</v>
      </c>
      <c r="K952" s="15"/>
      <c r="L952" s="15" t="s">
        <v>3994</v>
      </c>
      <c r="M952" s="15"/>
      <c r="N952" s="15"/>
      <c r="O952" s="15"/>
      <c r="P952" s="327" t="s">
        <v>4023</v>
      </c>
      <c r="Q952" s="73" t="s">
        <v>3247</v>
      </c>
      <c r="R952" s="79" t="s">
        <v>4003</v>
      </c>
      <c r="S952" s="15"/>
      <c r="T952" s="15"/>
      <c r="U952" s="15"/>
      <c r="V952" s="15"/>
      <c r="W952" s="15"/>
      <c r="X952" s="15"/>
      <c r="Y952" s="321" t="s">
        <v>2740</v>
      </c>
      <c r="Z952" s="15"/>
      <c r="AA952" s="322" t="s">
        <v>2759</v>
      </c>
      <c r="AB952" s="15"/>
      <c r="AC952" s="76"/>
      <c r="AD952" s="76"/>
      <c r="AE952" s="76"/>
      <c r="AF952" s="76"/>
      <c r="AG952" s="76"/>
      <c r="AH952" s="76"/>
      <c r="AI952" s="76"/>
    </row>
    <row r="953" spans="1:35" ht="26.25" customHeight="1" x14ac:dyDescent="0.65">
      <c r="A953" s="15">
        <v>952</v>
      </c>
      <c r="B953" s="15" t="s">
        <v>2730</v>
      </c>
      <c r="C953" s="15" t="s">
        <v>3992</v>
      </c>
      <c r="D953" s="326" t="s">
        <v>3993</v>
      </c>
      <c r="E953" s="95" t="s">
        <v>4017</v>
      </c>
      <c r="F953" s="15"/>
      <c r="G953" s="15"/>
      <c r="H953" s="72" t="s">
        <v>8019</v>
      </c>
      <c r="I953" s="343">
        <v>339557</v>
      </c>
      <c r="J953" s="332">
        <v>1253078</v>
      </c>
      <c r="K953" s="15"/>
      <c r="L953" s="15" t="s">
        <v>3994</v>
      </c>
      <c r="M953" s="15"/>
      <c r="N953" s="15"/>
      <c r="O953" s="15"/>
      <c r="P953" s="327" t="s">
        <v>4024</v>
      </c>
      <c r="Q953" s="73" t="s">
        <v>3247</v>
      </c>
      <c r="R953" s="79" t="s">
        <v>3953</v>
      </c>
      <c r="S953" s="15"/>
      <c r="T953" s="15"/>
      <c r="U953" s="15"/>
      <c r="V953" s="15"/>
      <c r="W953" s="15"/>
      <c r="X953" s="15"/>
      <c r="Y953" s="321" t="s">
        <v>2740</v>
      </c>
      <c r="Z953" s="15"/>
      <c r="AA953" s="322" t="s">
        <v>2759</v>
      </c>
      <c r="AB953" s="15"/>
      <c r="AC953" s="76"/>
      <c r="AD953" s="76"/>
      <c r="AE953" s="76"/>
      <c r="AF953" s="76"/>
      <c r="AG953" s="76"/>
      <c r="AH953" s="76"/>
      <c r="AI953" s="76"/>
    </row>
  </sheetData>
  <dataValidations count="1">
    <dataValidation type="list" allowBlank="1" showInputMessage="1" showErrorMessage="1" sqref="W2:W8 AB2 Z2:Z8">
      <formula1>#REF!</formula1>
    </dataValidation>
  </dataValidations>
  <pageMargins left="0.25" right="0.25" top="0.75" bottom="0.75" header="0.3" footer="0.3"/>
  <pageSetup paperSize="9" scale="70" orientation="landscape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0.59999389629810485"/>
  </sheetPr>
  <dimension ref="A1:AI1861"/>
  <sheetViews>
    <sheetView topLeftCell="A124" zoomScale="80" zoomScaleNormal="80" workbookViewId="0">
      <selection activeCell="J12" sqref="J12"/>
    </sheetView>
  </sheetViews>
  <sheetFormatPr defaultColWidth="14.44140625" defaultRowHeight="15" customHeight="1" x14ac:dyDescent="0.85"/>
  <cols>
    <col min="1" max="1" width="8" style="8" customWidth="1"/>
    <col min="2" max="2" width="11.21875" style="8" customWidth="1"/>
    <col min="3" max="3" width="16.109375" style="58" customWidth="1"/>
    <col min="4" max="4" width="15" style="58" customWidth="1"/>
    <col min="5" max="5" width="19.33203125" style="58" customWidth="1"/>
    <col min="6" max="7" width="17.109375" style="58" customWidth="1"/>
    <col min="8" max="10" width="21.44140625" style="58" customWidth="1"/>
    <col min="11" max="11" width="22.33203125" style="58" bestFit="1" customWidth="1"/>
    <col min="12" max="12" width="24.77734375" style="58" customWidth="1"/>
    <col min="13" max="13" width="19.77734375" style="58" customWidth="1"/>
    <col min="14" max="14" width="24.44140625" style="58" customWidth="1"/>
    <col min="15" max="15" width="19.6640625" style="58" customWidth="1"/>
    <col min="16" max="16" width="23.88671875" style="58" customWidth="1"/>
    <col min="17" max="17" width="24.21875" style="58" bestFit="1" customWidth="1"/>
    <col min="18" max="22" width="20.5546875" style="58" customWidth="1"/>
    <col min="23" max="23" width="22.44140625" style="58" customWidth="1"/>
    <col min="24" max="24" width="22.6640625" style="58" bestFit="1" customWidth="1"/>
    <col min="25" max="25" width="14.109375" style="58" customWidth="1"/>
    <col min="26" max="26" width="25.6640625" style="58" customWidth="1"/>
    <col min="27" max="27" width="20.33203125" style="58" customWidth="1"/>
    <col min="28" max="28" width="23.88671875" style="58" customWidth="1"/>
    <col min="29" max="29" width="19.44140625" style="374" customWidth="1"/>
    <col min="30" max="30" width="17.109375" style="374" customWidth="1"/>
    <col min="31" max="33" width="18.5546875" style="374" customWidth="1"/>
    <col min="34" max="35" width="28.44140625" style="374" customWidth="1"/>
    <col min="36" max="36" width="17.109375" style="1" customWidth="1"/>
    <col min="37" max="16384" width="14.44140625" style="1"/>
  </cols>
  <sheetData>
    <row r="1" spans="1:35" ht="28.8" customHeight="1" x14ac:dyDescent="0.8">
      <c r="A1" s="139" t="s">
        <v>0</v>
      </c>
      <c r="B1" s="139" t="s">
        <v>1</v>
      </c>
      <c r="C1" s="139" t="s">
        <v>2</v>
      </c>
      <c r="D1" s="139" t="s">
        <v>3</v>
      </c>
      <c r="E1" s="139" t="s">
        <v>4</v>
      </c>
      <c r="F1" s="139" t="s">
        <v>5</v>
      </c>
      <c r="G1" s="139" t="s">
        <v>145</v>
      </c>
      <c r="H1" s="139" t="s">
        <v>6</v>
      </c>
      <c r="I1" s="139" t="s">
        <v>7</v>
      </c>
      <c r="J1" s="139" t="s">
        <v>8</v>
      </c>
      <c r="K1" s="139" t="s">
        <v>9</v>
      </c>
      <c r="L1" s="151" t="s">
        <v>10</v>
      </c>
      <c r="M1" s="151" t="s">
        <v>7061</v>
      </c>
      <c r="N1" s="151" t="s">
        <v>11</v>
      </c>
      <c r="O1" s="151" t="s">
        <v>12</v>
      </c>
      <c r="P1" s="151" t="s">
        <v>13</v>
      </c>
      <c r="Q1" s="151" t="s">
        <v>14</v>
      </c>
      <c r="R1" s="151" t="s">
        <v>15</v>
      </c>
      <c r="S1" s="151" t="s">
        <v>16</v>
      </c>
      <c r="T1" s="151" t="s">
        <v>17</v>
      </c>
      <c r="U1" s="151" t="s">
        <v>18</v>
      </c>
      <c r="V1" s="151" t="s">
        <v>19</v>
      </c>
      <c r="W1" s="151" t="s">
        <v>20</v>
      </c>
      <c r="X1" s="350"/>
      <c r="Y1" s="139" t="s">
        <v>21</v>
      </c>
      <c r="Z1" s="139" t="s">
        <v>22</v>
      </c>
      <c r="AA1" s="139" t="s">
        <v>7064</v>
      </c>
      <c r="AB1" s="139" t="s">
        <v>7063</v>
      </c>
      <c r="AC1" s="139" t="s">
        <v>24</v>
      </c>
      <c r="AD1" s="139" t="s">
        <v>25</v>
      </c>
      <c r="AE1" s="139" t="s">
        <v>26</v>
      </c>
      <c r="AF1" s="139" t="s">
        <v>27</v>
      </c>
      <c r="AG1" s="139" t="s">
        <v>28</v>
      </c>
      <c r="AH1" s="139" t="s">
        <v>29</v>
      </c>
      <c r="AI1" s="139" t="s">
        <v>30</v>
      </c>
    </row>
    <row r="2" spans="1:35" ht="20.25" customHeight="1" x14ac:dyDescent="0.8">
      <c r="A2" s="351">
        <v>1</v>
      </c>
      <c r="B2" s="351" t="s">
        <v>11427</v>
      </c>
      <c r="C2" s="352" t="s">
        <v>11427</v>
      </c>
      <c r="D2" s="352" t="s">
        <v>11428</v>
      </c>
      <c r="E2" s="352" t="s">
        <v>11429</v>
      </c>
      <c r="F2" s="352">
        <v>178</v>
      </c>
      <c r="G2" s="352" t="s">
        <v>11430</v>
      </c>
      <c r="H2" s="352" t="s">
        <v>11431</v>
      </c>
      <c r="I2" s="353">
        <v>609173</v>
      </c>
      <c r="J2" s="353">
        <v>1381192</v>
      </c>
      <c r="K2" s="352">
        <v>1994</v>
      </c>
      <c r="L2" s="354" t="s">
        <v>65</v>
      </c>
      <c r="M2" s="355"/>
      <c r="N2" s="356"/>
      <c r="O2" s="357" t="s">
        <v>68</v>
      </c>
      <c r="P2" s="358" t="s">
        <v>11432</v>
      </c>
      <c r="Q2" s="359" t="s">
        <v>64</v>
      </c>
      <c r="R2" s="360"/>
      <c r="S2" s="360"/>
      <c r="T2" s="360"/>
      <c r="U2" s="360"/>
      <c r="V2" s="360"/>
      <c r="W2" s="361" t="s">
        <v>74</v>
      </c>
      <c r="X2" s="362"/>
      <c r="Y2" s="363"/>
      <c r="Z2" s="364" t="s">
        <v>75</v>
      </c>
      <c r="AA2" s="365" t="s">
        <v>11433</v>
      </c>
      <c r="AB2" s="366" t="s">
        <v>11434</v>
      </c>
      <c r="AC2" s="352"/>
      <c r="AD2" s="352"/>
      <c r="AE2" s="351"/>
      <c r="AF2" s="352"/>
      <c r="AG2" s="352"/>
      <c r="AH2" s="352"/>
      <c r="AI2" s="352"/>
    </row>
    <row r="3" spans="1:35" ht="20.25" customHeight="1" x14ac:dyDescent="0.8">
      <c r="A3" s="351">
        <v>2</v>
      </c>
      <c r="B3" s="351" t="s">
        <v>11427</v>
      </c>
      <c r="C3" s="352" t="s">
        <v>11427</v>
      </c>
      <c r="D3" s="352" t="s">
        <v>11428</v>
      </c>
      <c r="E3" s="352" t="s">
        <v>11435</v>
      </c>
      <c r="F3" s="352">
        <v>219</v>
      </c>
      <c r="G3" s="352" t="s">
        <v>11436</v>
      </c>
      <c r="H3" s="352" t="s">
        <v>11437</v>
      </c>
      <c r="I3" s="353">
        <v>608226</v>
      </c>
      <c r="J3" s="353">
        <v>1382455</v>
      </c>
      <c r="K3" s="352">
        <v>1994</v>
      </c>
      <c r="L3" s="354" t="s">
        <v>65</v>
      </c>
      <c r="M3" s="355"/>
      <c r="N3" s="356"/>
      <c r="O3" s="357" t="s">
        <v>68</v>
      </c>
      <c r="P3" s="358" t="s">
        <v>11438</v>
      </c>
      <c r="Q3" s="359" t="s">
        <v>64</v>
      </c>
      <c r="R3" s="360"/>
      <c r="S3" s="360"/>
      <c r="T3" s="360"/>
      <c r="U3" s="360"/>
      <c r="V3" s="360"/>
      <c r="W3" s="361" t="s">
        <v>74</v>
      </c>
      <c r="X3" s="362"/>
      <c r="Y3" s="363"/>
      <c r="Z3" s="364" t="s">
        <v>75</v>
      </c>
      <c r="AA3" s="365" t="s">
        <v>11433</v>
      </c>
      <c r="AB3" s="366" t="s">
        <v>11434</v>
      </c>
      <c r="AC3" s="352"/>
      <c r="AD3" s="352"/>
      <c r="AE3" s="351"/>
      <c r="AF3" s="352"/>
      <c r="AG3" s="352"/>
      <c r="AH3" s="352"/>
      <c r="AI3" s="352"/>
    </row>
    <row r="4" spans="1:35" ht="20.25" customHeight="1" x14ac:dyDescent="0.8">
      <c r="A4" s="351">
        <v>3</v>
      </c>
      <c r="B4" s="351" t="s">
        <v>11427</v>
      </c>
      <c r="C4" s="352" t="s">
        <v>11427</v>
      </c>
      <c r="D4" s="352" t="s">
        <v>11428</v>
      </c>
      <c r="E4" s="352" t="s">
        <v>11435</v>
      </c>
      <c r="F4" s="352"/>
      <c r="G4" s="352" t="s">
        <v>11439</v>
      </c>
      <c r="H4" s="352" t="s">
        <v>11440</v>
      </c>
      <c r="I4" s="353">
        <v>608349</v>
      </c>
      <c r="J4" s="353">
        <v>1380952</v>
      </c>
      <c r="K4" s="352">
        <v>1994</v>
      </c>
      <c r="L4" s="354" t="s">
        <v>65</v>
      </c>
      <c r="M4" s="355"/>
      <c r="N4" s="356"/>
      <c r="O4" s="357" t="s">
        <v>68</v>
      </c>
      <c r="P4" s="358" t="s">
        <v>11441</v>
      </c>
      <c r="Q4" s="359" t="s">
        <v>64</v>
      </c>
      <c r="R4" s="360"/>
      <c r="S4" s="360"/>
      <c r="T4" s="360"/>
      <c r="U4" s="360"/>
      <c r="V4" s="360"/>
      <c r="W4" s="361" t="s">
        <v>74</v>
      </c>
      <c r="X4" s="362"/>
      <c r="Y4" s="363"/>
      <c r="Z4" s="364" t="s">
        <v>75</v>
      </c>
      <c r="AA4" s="365" t="s">
        <v>11433</v>
      </c>
      <c r="AB4" s="366" t="s">
        <v>11434</v>
      </c>
      <c r="AC4" s="352"/>
      <c r="AD4" s="352"/>
      <c r="AE4" s="351"/>
      <c r="AF4" s="352"/>
      <c r="AG4" s="352"/>
      <c r="AH4" s="352"/>
      <c r="AI4" s="352"/>
    </row>
    <row r="5" spans="1:35" ht="20.25" customHeight="1" x14ac:dyDescent="0.8">
      <c r="A5" s="351">
        <v>4</v>
      </c>
      <c r="B5" s="351" t="s">
        <v>11427</v>
      </c>
      <c r="C5" s="352" t="s">
        <v>11427</v>
      </c>
      <c r="D5" s="352" t="s">
        <v>11442</v>
      </c>
      <c r="E5" s="352" t="s">
        <v>11443</v>
      </c>
      <c r="F5" s="352">
        <v>290</v>
      </c>
      <c r="G5" s="352" t="s">
        <v>11444</v>
      </c>
      <c r="H5" s="352" t="s">
        <v>11445</v>
      </c>
      <c r="I5" s="353">
        <v>611571</v>
      </c>
      <c r="J5" s="353">
        <v>1383972</v>
      </c>
      <c r="K5" s="352">
        <v>1995</v>
      </c>
      <c r="L5" s="354" t="s">
        <v>65</v>
      </c>
      <c r="M5" s="355"/>
      <c r="N5" s="356"/>
      <c r="O5" s="357" t="s">
        <v>68</v>
      </c>
      <c r="P5" s="358" t="s">
        <v>11446</v>
      </c>
      <c r="Q5" s="359" t="s">
        <v>64</v>
      </c>
      <c r="R5" s="360"/>
      <c r="S5" s="360"/>
      <c r="T5" s="360"/>
      <c r="U5" s="360"/>
      <c r="V5" s="360"/>
      <c r="W5" s="361" t="s">
        <v>74</v>
      </c>
      <c r="X5" s="362"/>
      <c r="Y5" s="363"/>
      <c r="Z5" s="364" t="s">
        <v>75</v>
      </c>
      <c r="AA5" s="365" t="s">
        <v>11433</v>
      </c>
      <c r="AB5" s="366" t="s">
        <v>11447</v>
      </c>
      <c r="AC5" s="352"/>
      <c r="AD5" s="352"/>
      <c r="AE5" s="351"/>
      <c r="AF5" s="352"/>
      <c r="AG5" s="352"/>
      <c r="AH5" s="352"/>
      <c r="AI5" s="352"/>
    </row>
    <row r="6" spans="1:35" ht="20.25" customHeight="1" x14ac:dyDescent="0.8">
      <c r="A6" s="351">
        <v>5</v>
      </c>
      <c r="B6" s="351" t="s">
        <v>11427</v>
      </c>
      <c r="C6" s="352" t="s">
        <v>11427</v>
      </c>
      <c r="D6" s="352" t="s">
        <v>11442</v>
      </c>
      <c r="E6" s="352" t="s">
        <v>11443</v>
      </c>
      <c r="F6" s="352"/>
      <c r="G6" s="352" t="s">
        <v>11448</v>
      </c>
      <c r="H6" s="352" t="s">
        <v>11449</v>
      </c>
      <c r="I6" s="353">
        <v>611850</v>
      </c>
      <c r="J6" s="353">
        <v>1384121</v>
      </c>
      <c r="K6" s="352">
        <v>1995</v>
      </c>
      <c r="L6" s="354" t="s">
        <v>65</v>
      </c>
      <c r="M6" s="355"/>
      <c r="N6" s="356"/>
      <c r="O6" s="357" t="s">
        <v>68</v>
      </c>
      <c r="P6" s="358" t="s">
        <v>11450</v>
      </c>
      <c r="Q6" s="359" t="s">
        <v>64</v>
      </c>
      <c r="R6" s="360"/>
      <c r="S6" s="360"/>
      <c r="T6" s="360"/>
      <c r="U6" s="360"/>
      <c r="V6" s="360"/>
      <c r="W6" s="361" t="s">
        <v>74</v>
      </c>
      <c r="X6" s="362"/>
      <c r="Y6" s="363"/>
      <c r="Z6" s="364" t="s">
        <v>75</v>
      </c>
      <c r="AA6" s="365" t="s">
        <v>11433</v>
      </c>
      <c r="AB6" s="366" t="s">
        <v>11447</v>
      </c>
      <c r="AC6" s="352"/>
      <c r="AD6" s="352"/>
      <c r="AE6" s="351"/>
      <c r="AF6" s="352"/>
      <c r="AG6" s="352"/>
      <c r="AH6" s="352"/>
      <c r="AI6" s="352"/>
    </row>
    <row r="7" spans="1:35" ht="20.25" customHeight="1" x14ac:dyDescent="0.8">
      <c r="A7" s="351">
        <v>6</v>
      </c>
      <c r="B7" s="351" t="s">
        <v>11427</v>
      </c>
      <c r="C7" s="352" t="s">
        <v>11427</v>
      </c>
      <c r="D7" s="352" t="s">
        <v>11442</v>
      </c>
      <c r="E7" s="352" t="s">
        <v>11443</v>
      </c>
      <c r="F7" s="352"/>
      <c r="G7" s="352" t="s">
        <v>11451</v>
      </c>
      <c r="H7" s="352" t="s">
        <v>11452</v>
      </c>
      <c r="I7" s="353"/>
      <c r="J7" s="353"/>
      <c r="K7" s="352">
        <v>2014</v>
      </c>
      <c r="L7" s="354" t="s">
        <v>63</v>
      </c>
      <c r="M7" s="355"/>
      <c r="N7" s="356"/>
      <c r="O7" s="357" t="s">
        <v>68</v>
      </c>
      <c r="P7" s="358"/>
      <c r="Q7" s="359" t="s">
        <v>61</v>
      </c>
      <c r="R7" s="360"/>
      <c r="S7" s="360"/>
      <c r="T7" s="360"/>
      <c r="U7" s="360"/>
      <c r="V7" s="360"/>
      <c r="W7" s="361" t="s">
        <v>74</v>
      </c>
      <c r="X7" s="362"/>
      <c r="Y7" s="363"/>
      <c r="Z7" s="364" t="s">
        <v>75</v>
      </c>
      <c r="AA7" s="365" t="s">
        <v>11433</v>
      </c>
      <c r="AB7" s="366" t="s">
        <v>11447</v>
      </c>
      <c r="AC7" s="352"/>
      <c r="AD7" s="352"/>
      <c r="AE7" s="351"/>
      <c r="AF7" s="352"/>
      <c r="AG7" s="352"/>
      <c r="AH7" s="352"/>
      <c r="AI7" s="352"/>
    </row>
    <row r="8" spans="1:35" ht="20.25" customHeight="1" x14ac:dyDescent="0.8">
      <c r="A8" s="351">
        <v>7</v>
      </c>
      <c r="B8" s="351" t="s">
        <v>11427</v>
      </c>
      <c r="C8" s="352" t="s">
        <v>11427</v>
      </c>
      <c r="D8" s="352" t="s">
        <v>11442</v>
      </c>
      <c r="E8" s="352" t="s">
        <v>11443</v>
      </c>
      <c r="F8" s="352"/>
      <c r="G8" s="352" t="s">
        <v>11453</v>
      </c>
      <c r="H8" s="352" t="s">
        <v>11454</v>
      </c>
      <c r="I8" s="353"/>
      <c r="J8" s="353"/>
      <c r="K8" s="352">
        <v>2014</v>
      </c>
      <c r="L8" s="354" t="s">
        <v>63</v>
      </c>
      <c r="M8" s="355"/>
      <c r="N8" s="356"/>
      <c r="O8" s="357" t="s">
        <v>68</v>
      </c>
      <c r="P8" s="358"/>
      <c r="Q8" s="359" t="s">
        <v>61</v>
      </c>
      <c r="R8" s="360"/>
      <c r="S8" s="360"/>
      <c r="T8" s="360"/>
      <c r="U8" s="360"/>
      <c r="V8" s="360"/>
      <c r="W8" s="361" t="s">
        <v>74</v>
      </c>
      <c r="X8" s="362"/>
      <c r="Y8" s="363"/>
      <c r="Z8" s="364" t="s">
        <v>75</v>
      </c>
      <c r="AA8" s="365" t="s">
        <v>11433</v>
      </c>
      <c r="AB8" s="366" t="s">
        <v>11447</v>
      </c>
      <c r="AC8" s="352"/>
      <c r="AD8" s="352"/>
      <c r="AE8" s="351"/>
      <c r="AF8" s="352"/>
      <c r="AG8" s="352"/>
      <c r="AH8" s="352"/>
      <c r="AI8" s="352"/>
    </row>
    <row r="9" spans="1:35" ht="20.25" customHeight="1" x14ac:dyDescent="0.8">
      <c r="A9" s="351">
        <v>8</v>
      </c>
      <c r="B9" s="351" t="s">
        <v>11427</v>
      </c>
      <c r="C9" s="352" t="s">
        <v>11427</v>
      </c>
      <c r="D9" s="352" t="s">
        <v>11442</v>
      </c>
      <c r="E9" s="352" t="s">
        <v>11443</v>
      </c>
      <c r="F9" s="352"/>
      <c r="G9" s="352" t="s">
        <v>11455</v>
      </c>
      <c r="H9" s="352" t="s">
        <v>11456</v>
      </c>
      <c r="I9" s="353">
        <v>612064</v>
      </c>
      <c r="J9" s="353">
        <v>1384295</v>
      </c>
      <c r="K9" s="352">
        <v>1995</v>
      </c>
      <c r="L9" s="354" t="s">
        <v>65</v>
      </c>
      <c r="M9" s="355"/>
      <c r="N9" s="356"/>
      <c r="O9" s="357" t="s">
        <v>68</v>
      </c>
      <c r="P9" s="358" t="s">
        <v>11457</v>
      </c>
      <c r="Q9" s="359" t="s">
        <v>61</v>
      </c>
      <c r="R9" s="360"/>
      <c r="S9" s="360"/>
      <c r="T9" s="360"/>
      <c r="U9" s="360"/>
      <c r="V9" s="360"/>
      <c r="W9" s="361" t="s">
        <v>74</v>
      </c>
      <c r="X9" s="362"/>
      <c r="Y9" s="363"/>
      <c r="Z9" s="364" t="s">
        <v>75</v>
      </c>
      <c r="AA9" s="365" t="s">
        <v>11433</v>
      </c>
      <c r="AB9" s="366" t="s">
        <v>11447</v>
      </c>
      <c r="AC9" s="352"/>
      <c r="AD9" s="352"/>
      <c r="AE9" s="351"/>
      <c r="AF9" s="352"/>
      <c r="AG9" s="352"/>
      <c r="AH9" s="352"/>
      <c r="AI9" s="352"/>
    </row>
    <row r="10" spans="1:35" ht="20.25" customHeight="1" x14ac:dyDescent="0.8">
      <c r="A10" s="351">
        <v>9</v>
      </c>
      <c r="B10" s="351" t="s">
        <v>11427</v>
      </c>
      <c r="C10" s="352" t="s">
        <v>11427</v>
      </c>
      <c r="D10" s="352" t="s">
        <v>11442</v>
      </c>
      <c r="E10" s="352" t="s">
        <v>11443</v>
      </c>
      <c r="F10" s="352"/>
      <c r="G10" s="352" t="s">
        <v>11458</v>
      </c>
      <c r="H10" s="352" t="s">
        <v>11459</v>
      </c>
      <c r="I10" s="353">
        <v>612206</v>
      </c>
      <c r="J10" s="353">
        <v>1384378</v>
      </c>
      <c r="K10" s="352">
        <v>1995</v>
      </c>
      <c r="L10" s="354" t="s">
        <v>65</v>
      </c>
      <c r="M10" s="355"/>
      <c r="N10" s="356"/>
      <c r="O10" s="357" t="s">
        <v>68</v>
      </c>
      <c r="P10" s="358" t="s">
        <v>11460</v>
      </c>
      <c r="Q10" s="359" t="s">
        <v>61</v>
      </c>
      <c r="R10" s="360"/>
      <c r="S10" s="360"/>
      <c r="T10" s="360"/>
      <c r="U10" s="360"/>
      <c r="V10" s="360"/>
      <c r="W10" s="361" t="s">
        <v>74</v>
      </c>
      <c r="X10" s="362"/>
      <c r="Y10" s="363"/>
      <c r="Z10" s="364" t="s">
        <v>75</v>
      </c>
      <c r="AA10" s="365" t="s">
        <v>11433</v>
      </c>
      <c r="AB10" s="366" t="s">
        <v>11447</v>
      </c>
      <c r="AC10" s="352"/>
      <c r="AD10" s="352"/>
      <c r="AE10" s="351"/>
      <c r="AF10" s="352"/>
      <c r="AG10" s="352"/>
      <c r="AH10" s="352"/>
      <c r="AI10" s="352"/>
    </row>
    <row r="11" spans="1:35" ht="20.25" customHeight="1" x14ac:dyDescent="0.8">
      <c r="A11" s="351">
        <v>10</v>
      </c>
      <c r="B11" s="351" t="s">
        <v>11427</v>
      </c>
      <c r="C11" s="352" t="s">
        <v>11427</v>
      </c>
      <c r="D11" s="352" t="s">
        <v>11442</v>
      </c>
      <c r="E11" s="352" t="s">
        <v>11443</v>
      </c>
      <c r="F11" s="352"/>
      <c r="G11" s="352" t="s">
        <v>11461</v>
      </c>
      <c r="H11" s="352" t="s">
        <v>11462</v>
      </c>
      <c r="I11" s="353">
        <v>612384</v>
      </c>
      <c r="J11" s="353">
        <v>1384494</v>
      </c>
      <c r="K11" s="352">
        <v>1996</v>
      </c>
      <c r="L11" s="354" t="s">
        <v>65</v>
      </c>
      <c r="M11" s="355"/>
      <c r="N11" s="356"/>
      <c r="O11" s="357" t="s">
        <v>68</v>
      </c>
      <c r="P11" s="358" t="s">
        <v>11463</v>
      </c>
      <c r="Q11" s="359" t="s">
        <v>61</v>
      </c>
      <c r="R11" s="360"/>
      <c r="S11" s="360"/>
      <c r="T11" s="360"/>
      <c r="U11" s="360"/>
      <c r="V11" s="360"/>
      <c r="W11" s="361" t="s">
        <v>74</v>
      </c>
      <c r="X11" s="362"/>
      <c r="Y11" s="363"/>
      <c r="Z11" s="364" t="s">
        <v>75</v>
      </c>
      <c r="AA11" s="365" t="s">
        <v>11433</v>
      </c>
      <c r="AB11" s="366" t="s">
        <v>11447</v>
      </c>
      <c r="AC11" s="352"/>
      <c r="AD11" s="352"/>
      <c r="AE11" s="351"/>
      <c r="AF11" s="352"/>
      <c r="AG11" s="352"/>
      <c r="AH11" s="352"/>
      <c r="AI11" s="352"/>
    </row>
    <row r="12" spans="1:35" ht="20.25" customHeight="1" x14ac:dyDescent="0.8">
      <c r="A12" s="351">
        <v>11</v>
      </c>
      <c r="B12" s="351" t="s">
        <v>11427</v>
      </c>
      <c r="C12" s="352" t="s">
        <v>11427</v>
      </c>
      <c r="D12" s="352" t="s">
        <v>11442</v>
      </c>
      <c r="E12" s="352" t="s">
        <v>11443</v>
      </c>
      <c r="F12" s="352"/>
      <c r="G12" s="352" t="s">
        <v>11464</v>
      </c>
      <c r="H12" s="352" t="s">
        <v>11465</v>
      </c>
      <c r="I12" s="353">
        <v>612643</v>
      </c>
      <c r="J12" s="353">
        <v>1384659</v>
      </c>
      <c r="K12" s="352">
        <v>2005</v>
      </c>
      <c r="L12" s="354" t="s">
        <v>67</v>
      </c>
      <c r="M12" s="355"/>
      <c r="N12" s="356"/>
      <c r="O12" s="357" t="s">
        <v>68</v>
      </c>
      <c r="P12" s="358" t="s">
        <v>11466</v>
      </c>
      <c r="Q12" s="359" t="s">
        <v>61</v>
      </c>
      <c r="R12" s="360"/>
      <c r="S12" s="360"/>
      <c r="T12" s="360"/>
      <c r="U12" s="360"/>
      <c r="V12" s="360"/>
      <c r="W12" s="361" t="s">
        <v>74</v>
      </c>
      <c r="X12" s="362"/>
      <c r="Y12" s="363"/>
      <c r="Z12" s="364" t="s">
        <v>75</v>
      </c>
      <c r="AA12" s="365" t="s">
        <v>11433</v>
      </c>
      <c r="AB12" s="366" t="s">
        <v>11447</v>
      </c>
      <c r="AC12" s="352"/>
      <c r="AD12" s="352"/>
      <c r="AE12" s="351"/>
      <c r="AF12" s="352"/>
      <c r="AG12" s="352"/>
      <c r="AH12" s="352"/>
      <c r="AI12" s="352"/>
    </row>
    <row r="13" spans="1:35" ht="20.25" customHeight="1" x14ac:dyDescent="0.8">
      <c r="A13" s="351">
        <v>12</v>
      </c>
      <c r="B13" s="351" t="s">
        <v>11427</v>
      </c>
      <c r="C13" s="352" t="s">
        <v>11427</v>
      </c>
      <c r="D13" s="352" t="s">
        <v>11442</v>
      </c>
      <c r="E13" s="352" t="s">
        <v>11443</v>
      </c>
      <c r="F13" s="352"/>
      <c r="G13" s="352" t="s">
        <v>11467</v>
      </c>
      <c r="H13" s="352" t="s">
        <v>11468</v>
      </c>
      <c r="I13" s="353">
        <v>613006</v>
      </c>
      <c r="J13" s="353">
        <v>1384904</v>
      </c>
      <c r="K13" s="352">
        <v>2005</v>
      </c>
      <c r="L13" s="354" t="s">
        <v>67</v>
      </c>
      <c r="M13" s="355"/>
      <c r="N13" s="356"/>
      <c r="O13" s="357" t="s">
        <v>68</v>
      </c>
      <c r="P13" s="358" t="s">
        <v>11469</v>
      </c>
      <c r="Q13" s="359" t="s">
        <v>61</v>
      </c>
      <c r="R13" s="360"/>
      <c r="S13" s="360"/>
      <c r="T13" s="360"/>
      <c r="U13" s="360"/>
      <c r="V13" s="360"/>
      <c r="W13" s="361" t="s">
        <v>74</v>
      </c>
      <c r="X13" s="362"/>
      <c r="Y13" s="363"/>
      <c r="Z13" s="364" t="s">
        <v>75</v>
      </c>
      <c r="AA13" s="365" t="s">
        <v>11433</v>
      </c>
      <c r="AB13" s="366" t="s">
        <v>11447</v>
      </c>
      <c r="AC13" s="352"/>
      <c r="AD13" s="352"/>
      <c r="AE13" s="351"/>
      <c r="AF13" s="352"/>
      <c r="AG13" s="352"/>
      <c r="AH13" s="352"/>
      <c r="AI13" s="352"/>
    </row>
    <row r="14" spans="1:35" ht="20.25" customHeight="1" x14ac:dyDescent="0.8">
      <c r="A14" s="351">
        <v>13</v>
      </c>
      <c r="B14" s="351" t="s">
        <v>11427</v>
      </c>
      <c r="C14" s="352" t="s">
        <v>11427</v>
      </c>
      <c r="D14" s="352" t="s">
        <v>11442</v>
      </c>
      <c r="E14" s="352" t="s">
        <v>11443</v>
      </c>
      <c r="F14" s="352"/>
      <c r="G14" s="352" t="s">
        <v>11470</v>
      </c>
      <c r="H14" s="352" t="s">
        <v>11471</v>
      </c>
      <c r="I14" s="353">
        <v>612848</v>
      </c>
      <c r="J14" s="353">
        <v>1384794</v>
      </c>
      <c r="K14" s="352">
        <v>1996</v>
      </c>
      <c r="L14" s="354" t="s">
        <v>65</v>
      </c>
      <c r="M14" s="355"/>
      <c r="N14" s="356"/>
      <c r="O14" s="357" t="s">
        <v>68</v>
      </c>
      <c r="P14" s="358" t="s">
        <v>11472</v>
      </c>
      <c r="Q14" s="359" t="s">
        <v>64</v>
      </c>
      <c r="R14" s="360"/>
      <c r="S14" s="360"/>
      <c r="T14" s="360"/>
      <c r="U14" s="360"/>
      <c r="V14" s="360"/>
      <c r="W14" s="361" t="s">
        <v>74</v>
      </c>
      <c r="X14" s="362"/>
      <c r="Y14" s="363"/>
      <c r="Z14" s="364" t="s">
        <v>75</v>
      </c>
      <c r="AA14" s="365" t="s">
        <v>11433</v>
      </c>
      <c r="AB14" s="366" t="s">
        <v>11447</v>
      </c>
      <c r="AC14" s="352"/>
      <c r="AD14" s="352"/>
      <c r="AE14" s="351"/>
      <c r="AF14" s="352"/>
      <c r="AG14" s="352"/>
      <c r="AH14" s="352"/>
      <c r="AI14" s="352"/>
    </row>
    <row r="15" spans="1:35" ht="20.25" customHeight="1" x14ac:dyDescent="0.8">
      <c r="A15" s="351">
        <v>14</v>
      </c>
      <c r="B15" s="351" t="s">
        <v>11427</v>
      </c>
      <c r="C15" s="352" t="s">
        <v>11427</v>
      </c>
      <c r="D15" s="352" t="s">
        <v>11442</v>
      </c>
      <c r="E15" s="352" t="s">
        <v>11443</v>
      </c>
      <c r="F15" s="352"/>
      <c r="G15" s="352" t="s">
        <v>11473</v>
      </c>
      <c r="H15" s="352" t="s">
        <v>11474</v>
      </c>
      <c r="I15" s="353"/>
      <c r="J15" s="353"/>
      <c r="K15" s="352">
        <v>1997</v>
      </c>
      <c r="L15" s="354" t="s">
        <v>65</v>
      </c>
      <c r="M15" s="355"/>
      <c r="N15" s="356"/>
      <c r="O15" s="357" t="s">
        <v>68</v>
      </c>
      <c r="P15" s="358" t="s">
        <v>11475</v>
      </c>
      <c r="Q15" s="359" t="s">
        <v>61</v>
      </c>
      <c r="R15" s="360"/>
      <c r="S15" s="360"/>
      <c r="T15" s="360"/>
      <c r="U15" s="360"/>
      <c r="V15" s="360"/>
      <c r="W15" s="361" t="s">
        <v>74</v>
      </c>
      <c r="X15" s="362"/>
      <c r="Y15" s="363"/>
      <c r="Z15" s="364" t="s">
        <v>75</v>
      </c>
      <c r="AA15" s="365" t="s">
        <v>11433</v>
      </c>
      <c r="AB15" s="366" t="s">
        <v>11447</v>
      </c>
      <c r="AC15" s="352"/>
      <c r="AD15" s="352"/>
      <c r="AE15" s="351"/>
      <c r="AF15" s="352"/>
      <c r="AG15" s="352"/>
      <c r="AH15" s="352"/>
      <c r="AI15" s="352"/>
    </row>
    <row r="16" spans="1:35" ht="20.25" customHeight="1" x14ac:dyDescent="0.8">
      <c r="A16" s="351">
        <v>15</v>
      </c>
      <c r="B16" s="351" t="s">
        <v>11427</v>
      </c>
      <c r="C16" s="352" t="s">
        <v>11427</v>
      </c>
      <c r="D16" s="352" t="s">
        <v>11442</v>
      </c>
      <c r="E16" s="352" t="s">
        <v>11443</v>
      </c>
      <c r="F16" s="352"/>
      <c r="G16" s="352" t="s">
        <v>11476</v>
      </c>
      <c r="H16" s="352" t="s">
        <v>11477</v>
      </c>
      <c r="I16" s="353">
        <v>615694</v>
      </c>
      <c r="J16" s="353">
        <v>1384951</v>
      </c>
      <c r="K16" s="352">
        <v>1996</v>
      </c>
      <c r="L16" s="354" t="s">
        <v>65</v>
      </c>
      <c r="M16" s="355"/>
      <c r="N16" s="356"/>
      <c r="O16" s="357" t="s">
        <v>68</v>
      </c>
      <c r="P16" s="358" t="s">
        <v>11478</v>
      </c>
      <c r="Q16" s="359" t="s">
        <v>64</v>
      </c>
      <c r="R16" s="360"/>
      <c r="S16" s="360"/>
      <c r="T16" s="360"/>
      <c r="U16" s="360"/>
      <c r="V16" s="360"/>
      <c r="W16" s="361" t="s">
        <v>74</v>
      </c>
      <c r="X16" s="362"/>
      <c r="Y16" s="363"/>
      <c r="Z16" s="364" t="s">
        <v>75</v>
      </c>
      <c r="AA16" s="365" t="s">
        <v>11433</v>
      </c>
      <c r="AB16" s="366" t="s">
        <v>11447</v>
      </c>
      <c r="AC16" s="352"/>
      <c r="AD16" s="352"/>
      <c r="AE16" s="351"/>
      <c r="AF16" s="352"/>
      <c r="AG16" s="352"/>
      <c r="AH16" s="352"/>
      <c r="AI16" s="352"/>
    </row>
    <row r="17" spans="1:35" ht="20.25" customHeight="1" x14ac:dyDescent="0.8">
      <c r="A17" s="351">
        <v>16</v>
      </c>
      <c r="B17" s="351" t="s">
        <v>11427</v>
      </c>
      <c r="C17" s="352" t="s">
        <v>11427</v>
      </c>
      <c r="D17" s="352" t="s">
        <v>11479</v>
      </c>
      <c r="E17" s="352" t="s">
        <v>11480</v>
      </c>
      <c r="F17" s="352">
        <v>445</v>
      </c>
      <c r="G17" s="352" t="s">
        <v>11481</v>
      </c>
      <c r="H17" s="352" t="s">
        <v>11482</v>
      </c>
      <c r="I17" s="353">
        <v>615694</v>
      </c>
      <c r="J17" s="353">
        <v>1381472</v>
      </c>
      <c r="K17" s="352">
        <v>1994</v>
      </c>
      <c r="L17" s="354" t="s">
        <v>65</v>
      </c>
      <c r="M17" s="355"/>
      <c r="N17" s="356"/>
      <c r="O17" s="357" t="s">
        <v>68</v>
      </c>
      <c r="P17" s="358" t="s">
        <v>11483</v>
      </c>
      <c r="Q17" s="359" t="s">
        <v>66</v>
      </c>
      <c r="R17" s="360"/>
      <c r="S17" s="360"/>
      <c r="T17" s="360"/>
      <c r="U17" s="360"/>
      <c r="V17" s="360"/>
      <c r="W17" s="361" t="s">
        <v>74</v>
      </c>
      <c r="X17" s="362"/>
      <c r="Y17" s="363"/>
      <c r="Z17" s="364" t="s">
        <v>75</v>
      </c>
      <c r="AA17" s="365" t="s">
        <v>11433</v>
      </c>
      <c r="AB17" s="366" t="s">
        <v>11447</v>
      </c>
      <c r="AC17" s="352"/>
      <c r="AD17" s="352"/>
      <c r="AE17" s="351"/>
      <c r="AF17" s="352"/>
      <c r="AG17" s="352"/>
      <c r="AH17" s="352"/>
      <c r="AI17" s="352"/>
    </row>
    <row r="18" spans="1:35" ht="20.25" customHeight="1" x14ac:dyDescent="0.8">
      <c r="A18" s="351">
        <v>17</v>
      </c>
      <c r="B18" s="351" t="s">
        <v>11427</v>
      </c>
      <c r="C18" s="352" t="s">
        <v>11427</v>
      </c>
      <c r="D18" s="352" t="s">
        <v>11479</v>
      </c>
      <c r="E18" s="352" t="s">
        <v>11480</v>
      </c>
      <c r="F18" s="352"/>
      <c r="G18" s="352" t="s">
        <v>11484</v>
      </c>
      <c r="H18" s="352" t="s">
        <v>11485</v>
      </c>
      <c r="I18" s="353">
        <v>617697</v>
      </c>
      <c r="J18" s="353">
        <v>1381077</v>
      </c>
      <c r="K18" s="352">
        <v>1995</v>
      </c>
      <c r="L18" s="354" t="s">
        <v>65</v>
      </c>
      <c r="M18" s="355"/>
      <c r="N18" s="356"/>
      <c r="O18" s="357" t="s">
        <v>68</v>
      </c>
      <c r="P18" s="358" t="s">
        <v>11486</v>
      </c>
      <c r="Q18" s="359" t="s">
        <v>66</v>
      </c>
      <c r="R18" s="360"/>
      <c r="S18" s="360"/>
      <c r="T18" s="360"/>
      <c r="U18" s="360"/>
      <c r="V18" s="360"/>
      <c r="W18" s="361" t="s">
        <v>74</v>
      </c>
      <c r="X18" s="362"/>
      <c r="Y18" s="363"/>
      <c r="Z18" s="364" t="s">
        <v>75</v>
      </c>
      <c r="AA18" s="365" t="s">
        <v>11433</v>
      </c>
      <c r="AB18" s="366" t="s">
        <v>11447</v>
      </c>
      <c r="AC18" s="352"/>
      <c r="AD18" s="352"/>
      <c r="AE18" s="351"/>
      <c r="AF18" s="352"/>
      <c r="AG18" s="352"/>
      <c r="AH18" s="352"/>
      <c r="AI18" s="352"/>
    </row>
    <row r="19" spans="1:35" ht="20.25" customHeight="1" x14ac:dyDescent="0.8">
      <c r="A19" s="351">
        <v>18</v>
      </c>
      <c r="B19" s="351" t="s">
        <v>11427</v>
      </c>
      <c r="C19" s="352" t="s">
        <v>11427</v>
      </c>
      <c r="D19" s="352" t="s">
        <v>11479</v>
      </c>
      <c r="E19" s="352" t="s">
        <v>11480</v>
      </c>
      <c r="F19" s="352"/>
      <c r="G19" s="352" t="s">
        <v>11487</v>
      </c>
      <c r="H19" s="352" t="s">
        <v>11488</v>
      </c>
      <c r="I19" s="353">
        <v>615787</v>
      </c>
      <c r="J19" s="353">
        <v>1381296</v>
      </c>
      <c r="K19" s="352">
        <v>1994</v>
      </c>
      <c r="L19" s="354" t="s">
        <v>65</v>
      </c>
      <c r="M19" s="355"/>
      <c r="N19" s="356"/>
      <c r="O19" s="357" t="s">
        <v>68</v>
      </c>
      <c r="P19" s="358" t="s">
        <v>11489</v>
      </c>
      <c r="Q19" s="359" t="s">
        <v>66</v>
      </c>
      <c r="R19" s="360"/>
      <c r="S19" s="360"/>
      <c r="T19" s="360"/>
      <c r="U19" s="360"/>
      <c r="V19" s="360"/>
      <c r="W19" s="361" t="s">
        <v>74</v>
      </c>
      <c r="X19" s="362"/>
      <c r="Y19" s="363"/>
      <c r="Z19" s="364" t="s">
        <v>75</v>
      </c>
      <c r="AA19" s="365" t="s">
        <v>11433</v>
      </c>
      <c r="AB19" s="366" t="s">
        <v>11447</v>
      </c>
      <c r="AC19" s="352"/>
      <c r="AD19" s="352"/>
      <c r="AE19" s="351"/>
      <c r="AF19" s="352"/>
      <c r="AG19" s="352"/>
      <c r="AH19" s="352"/>
      <c r="AI19" s="352"/>
    </row>
    <row r="20" spans="1:35" ht="20.25" customHeight="1" x14ac:dyDescent="0.8">
      <c r="A20" s="351">
        <v>19</v>
      </c>
      <c r="B20" s="351" t="s">
        <v>11427</v>
      </c>
      <c r="C20" s="352" t="s">
        <v>11427</v>
      </c>
      <c r="D20" s="352" t="s">
        <v>11479</v>
      </c>
      <c r="E20" s="352" t="s">
        <v>11480</v>
      </c>
      <c r="F20" s="352"/>
      <c r="G20" s="352" t="s">
        <v>11490</v>
      </c>
      <c r="H20" s="352" t="s">
        <v>11491</v>
      </c>
      <c r="I20" s="353">
        <v>615828</v>
      </c>
      <c r="J20" s="353">
        <v>1381154</v>
      </c>
      <c r="K20" s="352">
        <v>1994</v>
      </c>
      <c r="L20" s="354" t="s">
        <v>65</v>
      </c>
      <c r="M20" s="355"/>
      <c r="N20" s="356"/>
      <c r="O20" s="357" t="s">
        <v>68</v>
      </c>
      <c r="P20" s="358" t="s">
        <v>11492</v>
      </c>
      <c r="Q20" s="359" t="s">
        <v>66</v>
      </c>
      <c r="R20" s="360"/>
      <c r="S20" s="360"/>
      <c r="T20" s="360"/>
      <c r="U20" s="360"/>
      <c r="V20" s="360"/>
      <c r="W20" s="361" t="s">
        <v>74</v>
      </c>
      <c r="X20" s="362"/>
      <c r="Y20" s="363"/>
      <c r="Z20" s="364" t="s">
        <v>75</v>
      </c>
      <c r="AA20" s="365" t="s">
        <v>11433</v>
      </c>
      <c r="AB20" s="366" t="s">
        <v>11447</v>
      </c>
      <c r="AC20" s="352"/>
      <c r="AD20" s="352"/>
      <c r="AE20" s="351"/>
      <c r="AF20" s="352"/>
      <c r="AG20" s="352"/>
      <c r="AH20" s="352"/>
      <c r="AI20" s="352"/>
    </row>
    <row r="21" spans="1:35" ht="20.25" customHeight="1" x14ac:dyDescent="0.8">
      <c r="A21" s="351">
        <v>20</v>
      </c>
      <c r="B21" s="351" t="s">
        <v>11427</v>
      </c>
      <c r="C21" s="352" t="s">
        <v>11427</v>
      </c>
      <c r="D21" s="352" t="s">
        <v>11479</v>
      </c>
      <c r="E21" s="352" t="s">
        <v>11480</v>
      </c>
      <c r="F21" s="352"/>
      <c r="G21" s="352" t="s">
        <v>11493</v>
      </c>
      <c r="H21" s="352" t="s">
        <v>11494</v>
      </c>
      <c r="I21" s="353">
        <v>616052</v>
      </c>
      <c r="J21" s="353">
        <v>1381275</v>
      </c>
      <c r="K21" s="352">
        <v>1994</v>
      </c>
      <c r="L21" s="354" t="s">
        <v>65</v>
      </c>
      <c r="M21" s="355"/>
      <c r="N21" s="356"/>
      <c r="O21" s="357" t="s">
        <v>68</v>
      </c>
      <c r="P21" s="358" t="s">
        <v>11495</v>
      </c>
      <c r="Q21" s="359" t="s">
        <v>61</v>
      </c>
      <c r="R21" s="360"/>
      <c r="S21" s="360"/>
      <c r="T21" s="360"/>
      <c r="U21" s="360"/>
      <c r="V21" s="360"/>
      <c r="W21" s="361" t="s">
        <v>74</v>
      </c>
      <c r="X21" s="362"/>
      <c r="Y21" s="363"/>
      <c r="Z21" s="364" t="s">
        <v>75</v>
      </c>
      <c r="AA21" s="365" t="s">
        <v>11433</v>
      </c>
      <c r="AB21" s="366" t="s">
        <v>11447</v>
      </c>
      <c r="AC21" s="352"/>
      <c r="AD21" s="352"/>
      <c r="AE21" s="351"/>
      <c r="AF21" s="352"/>
      <c r="AG21" s="352"/>
      <c r="AH21" s="352"/>
      <c r="AI21" s="352"/>
    </row>
    <row r="22" spans="1:35" ht="20.25" customHeight="1" x14ac:dyDescent="0.8">
      <c r="A22" s="351">
        <v>21</v>
      </c>
      <c r="B22" s="351" t="s">
        <v>11427</v>
      </c>
      <c r="C22" s="352" t="s">
        <v>11427</v>
      </c>
      <c r="D22" s="352" t="s">
        <v>11479</v>
      </c>
      <c r="E22" s="352" t="s">
        <v>11480</v>
      </c>
      <c r="F22" s="352"/>
      <c r="G22" s="352" t="s">
        <v>11496</v>
      </c>
      <c r="H22" s="352" t="s">
        <v>11497</v>
      </c>
      <c r="I22" s="353">
        <v>616135</v>
      </c>
      <c r="J22" s="353">
        <v>1381164</v>
      </c>
      <c r="K22" s="352">
        <v>2007</v>
      </c>
      <c r="L22" s="354" t="s">
        <v>67</v>
      </c>
      <c r="M22" s="355"/>
      <c r="N22" s="356"/>
      <c r="O22" s="357" t="s">
        <v>68</v>
      </c>
      <c r="P22" s="358" t="s">
        <v>11498</v>
      </c>
      <c r="Q22" s="359" t="s">
        <v>66</v>
      </c>
      <c r="R22" s="360"/>
      <c r="S22" s="360"/>
      <c r="T22" s="360"/>
      <c r="U22" s="360"/>
      <c r="V22" s="360"/>
      <c r="W22" s="361" t="s">
        <v>74</v>
      </c>
      <c r="X22" s="362"/>
      <c r="Y22" s="363"/>
      <c r="Z22" s="364" t="s">
        <v>75</v>
      </c>
      <c r="AA22" s="365" t="s">
        <v>11433</v>
      </c>
      <c r="AB22" s="366" t="s">
        <v>11447</v>
      </c>
      <c r="AC22" s="352"/>
      <c r="AD22" s="352"/>
      <c r="AE22" s="351"/>
      <c r="AF22" s="352"/>
      <c r="AG22" s="352"/>
      <c r="AH22" s="352"/>
      <c r="AI22" s="352"/>
    </row>
    <row r="23" spans="1:35" ht="20.25" customHeight="1" x14ac:dyDescent="0.8">
      <c r="A23" s="351">
        <v>22</v>
      </c>
      <c r="B23" s="351" t="s">
        <v>11427</v>
      </c>
      <c r="C23" s="352" t="s">
        <v>11427</v>
      </c>
      <c r="D23" s="352" t="s">
        <v>11479</v>
      </c>
      <c r="E23" s="352" t="s">
        <v>11480</v>
      </c>
      <c r="F23" s="352"/>
      <c r="G23" s="352" t="s">
        <v>11499</v>
      </c>
      <c r="H23" s="352" t="s">
        <v>11500</v>
      </c>
      <c r="I23" s="353">
        <v>616165</v>
      </c>
      <c r="J23" s="353">
        <v>1381041</v>
      </c>
      <c r="K23" s="352">
        <v>1994</v>
      </c>
      <c r="L23" s="354" t="s">
        <v>65</v>
      </c>
      <c r="M23" s="355"/>
      <c r="N23" s="356"/>
      <c r="O23" s="357" t="s">
        <v>68</v>
      </c>
      <c r="P23" s="358" t="s">
        <v>11501</v>
      </c>
      <c r="Q23" s="359" t="s">
        <v>61</v>
      </c>
      <c r="R23" s="360"/>
      <c r="S23" s="360"/>
      <c r="T23" s="360"/>
      <c r="U23" s="360"/>
      <c r="V23" s="360"/>
      <c r="W23" s="361" t="s">
        <v>74</v>
      </c>
      <c r="X23" s="362"/>
      <c r="Y23" s="363"/>
      <c r="Z23" s="364" t="s">
        <v>75</v>
      </c>
      <c r="AA23" s="365" t="s">
        <v>11433</v>
      </c>
      <c r="AB23" s="366" t="s">
        <v>11447</v>
      </c>
      <c r="AC23" s="352"/>
      <c r="AD23" s="352"/>
      <c r="AE23" s="351"/>
      <c r="AF23" s="352"/>
      <c r="AG23" s="352"/>
      <c r="AH23" s="352"/>
      <c r="AI23" s="352"/>
    </row>
    <row r="24" spans="1:35" ht="20.25" customHeight="1" x14ac:dyDescent="0.8">
      <c r="A24" s="351">
        <v>23</v>
      </c>
      <c r="B24" s="351" t="s">
        <v>11427</v>
      </c>
      <c r="C24" s="352" t="s">
        <v>11427</v>
      </c>
      <c r="D24" s="352" t="s">
        <v>11479</v>
      </c>
      <c r="E24" s="352" t="s">
        <v>11480</v>
      </c>
      <c r="F24" s="352"/>
      <c r="G24" s="352" t="s">
        <v>11502</v>
      </c>
      <c r="H24" s="352" t="s">
        <v>11503</v>
      </c>
      <c r="I24" s="353">
        <v>616158</v>
      </c>
      <c r="J24" s="353">
        <v>1381434</v>
      </c>
      <c r="K24" s="352">
        <v>2005</v>
      </c>
      <c r="L24" s="354" t="s">
        <v>67</v>
      </c>
      <c r="M24" s="355"/>
      <c r="N24" s="356"/>
      <c r="O24" s="357" t="s">
        <v>68</v>
      </c>
      <c r="P24" s="358"/>
      <c r="Q24" s="359" t="s">
        <v>61</v>
      </c>
      <c r="R24" s="360"/>
      <c r="S24" s="360"/>
      <c r="T24" s="360"/>
      <c r="U24" s="360"/>
      <c r="V24" s="360"/>
      <c r="W24" s="361" t="s">
        <v>74</v>
      </c>
      <c r="X24" s="362"/>
      <c r="Y24" s="363"/>
      <c r="Z24" s="364" t="s">
        <v>75</v>
      </c>
      <c r="AA24" s="365" t="s">
        <v>11433</v>
      </c>
      <c r="AB24" s="366" t="s">
        <v>11447</v>
      </c>
      <c r="AC24" s="352"/>
      <c r="AD24" s="352"/>
      <c r="AE24" s="351"/>
      <c r="AF24" s="352"/>
      <c r="AG24" s="352"/>
      <c r="AH24" s="352"/>
      <c r="AI24" s="352"/>
    </row>
    <row r="25" spans="1:35" ht="20.25" customHeight="1" x14ac:dyDescent="0.8">
      <c r="A25" s="351">
        <v>24</v>
      </c>
      <c r="B25" s="351" t="s">
        <v>11427</v>
      </c>
      <c r="C25" s="352" t="s">
        <v>11427</v>
      </c>
      <c r="D25" s="352" t="s">
        <v>11479</v>
      </c>
      <c r="E25" s="352" t="s">
        <v>11480</v>
      </c>
      <c r="F25" s="352"/>
      <c r="G25" s="352" t="s">
        <v>11504</v>
      </c>
      <c r="H25" s="352" t="s">
        <v>11505</v>
      </c>
      <c r="I25" s="353">
        <v>616137</v>
      </c>
      <c r="J25" s="353">
        <v>1381568</v>
      </c>
      <c r="K25" s="352">
        <v>1995</v>
      </c>
      <c r="L25" s="354" t="s">
        <v>65</v>
      </c>
      <c r="M25" s="355"/>
      <c r="N25" s="356"/>
      <c r="O25" s="357" t="s">
        <v>68</v>
      </c>
      <c r="P25" s="358" t="s">
        <v>11506</v>
      </c>
      <c r="Q25" s="359" t="s">
        <v>61</v>
      </c>
      <c r="R25" s="360"/>
      <c r="S25" s="360"/>
      <c r="T25" s="360"/>
      <c r="U25" s="360"/>
      <c r="V25" s="360"/>
      <c r="W25" s="361" t="s">
        <v>74</v>
      </c>
      <c r="X25" s="362"/>
      <c r="Y25" s="363"/>
      <c r="Z25" s="364" t="s">
        <v>75</v>
      </c>
      <c r="AA25" s="365" t="s">
        <v>11433</v>
      </c>
      <c r="AB25" s="366" t="s">
        <v>11447</v>
      </c>
      <c r="AC25" s="352"/>
      <c r="AD25" s="352"/>
      <c r="AE25" s="351"/>
      <c r="AF25" s="352"/>
      <c r="AG25" s="352"/>
      <c r="AH25" s="352"/>
      <c r="AI25" s="352"/>
    </row>
    <row r="26" spans="1:35" ht="20.25" customHeight="1" x14ac:dyDescent="0.8">
      <c r="A26" s="351">
        <v>25</v>
      </c>
      <c r="B26" s="351" t="s">
        <v>11427</v>
      </c>
      <c r="C26" s="352" t="s">
        <v>11427</v>
      </c>
      <c r="D26" s="352" t="s">
        <v>11479</v>
      </c>
      <c r="E26" s="352" t="s">
        <v>11480</v>
      </c>
      <c r="F26" s="352"/>
      <c r="G26" s="352" t="s">
        <v>11507</v>
      </c>
      <c r="H26" s="352" t="s">
        <v>11508</v>
      </c>
      <c r="I26" s="353">
        <v>616295</v>
      </c>
      <c r="J26" s="353">
        <v>1381275</v>
      </c>
      <c r="K26" s="352">
        <v>1994</v>
      </c>
      <c r="L26" s="354" t="s">
        <v>65</v>
      </c>
      <c r="M26" s="355"/>
      <c r="N26" s="356"/>
      <c r="O26" s="357" t="s">
        <v>68</v>
      </c>
      <c r="P26" s="358" t="s">
        <v>11509</v>
      </c>
      <c r="Q26" s="359" t="s">
        <v>61</v>
      </c>
      <c r="R26" s="360"/>
      <c r="S26" s="360"/>
      <c r="T26" s="360"/>
      <c r="U26" s="360"/>
      <c r="V26" s="360"/>
      <c r="W26" s="361" t="s">
        <v>74</v>
      </c>
      <c r="X26" s="362"/>
      <c r="Y26" s="363"/>
      <c r="Z26" s="364" t="s">
        <v>75</v>
      </c>
      <c r="AA26" s="365" t="s">
        <v>11433</v>
      </c>
      <c r="AB26" s="366" t="s">
        <v>11447</v>
      </c>
      <c r="AC26" s="352"/>
      <c r="AD26" s="352"/>
      <c r="AE26" s="351"/>
      <c r="AF26" s="352"/>
      <c r="AG26" s="352"/>
      <c r="AH26" s="352"/>
      <c r="AI26" s="352"/>
    </row>
    <row r="27" spans="1:35" ht="20.25" customHeight="1" x14ac:dyDescent="0.8">
      <c r="A27" s="351">
        <v>26</v>
      </c>
      <c r="B27" s="351" t="s">
        <v>11427</v>
      </c>
      <c r="C27" s="352" t="s">
        <v>11427</v>
      </c>
      <c r="D27" s="352" t="s">
        <v>11479</v>
      </c>
      <c r="E27" s="352" t="s">
        <v>11480</v>
      </c>
      <c r="F27" s="352"/>
      <c r="G27" s="352" t="s">
        <v>11510</v>
      </c>
      <c r="H27" s="352" t="s">
        <v>11511</v>
      </c>
      <c r="I27" s="353">
        <v>616672</v>
      </c>
      <c r="J27" s="353">
        <v>1381244</v>
      </c>
      <c r="K27" s="352">
        <v>1994</v>
      </c>
      <c r="L27" s="354" t="s">
        <v>65</v>
      </c>
      <c r="M27" s="355"/>
      <c r="N27" s="356"/>
      <c r="O27" s="357" t="s">
        <v>68</v>
      </c>
      <c r="P27" s="358" t="s">
        <v>11512</v>
      </c>
      <c r="Q27" s="359" t="s">
        <v>66</v>
      </c>
      <c r="R27" s="360"/>
      <c r="S27" s="360"/>
      <c r="T27" s="360"/>
      <c r="U27" s="360"/>
      <c r="V27" s="360"/>
      <c r="W27" s="361" t="s">
        <v>74</v>
      </c>
      <c r="X27" s="362"/>
      <c r="Y27" s="363"/>
      <c r="Z27" s="364" t="s">
        <v>75</v>
      </c>
      <c r="AA27" s="365" t="s">
        <v>11433</v>
      </c>
      <c r="AB27" s="366" t="s">
        <v>11447</v>
      </c>
      <c r="AC27" s="352"/>
      <c r="AD27" s="352"/>
      <c r="AE27" s="351"/>
      <c r="AF27" s="352"/>
      <c r="AG27" s="352"/>
      <c r="AH27" s="352"/>
      <c r="AI27" s="352"/>
    </row>
    <row r="28" spans="1:35" ht="20.25" customHeight="1" x14ac:dyDescent="0.8">
      <c r="A28" s="351">
        <v>27</v>
      </c>
      <c r="B28" s="351" t="s">
        <v>11427</v>
      </c>
      <c r="C28" s="352" t="s">
        <v>11427</v>
      </c>
      <c r="D28" s="352" t="s">
        <v>11479</v>
      </c>
      <c r="E28" s="352" t="s">
        <v>11480</v>
      </c>
      <c r="F28" s="352"/>
      <c r="G28" s="352" t="s">
        <v>11513</v>
      </c>
      <c r="H28" s="352" t="s">
        <v>11514</v>
      </c>
      <c r="I28" s="353">
        <v>617107</v>
      </c>
      <c r="J28" s="353">
        <v>1381112</v>
      </c>
      <c r="K28" s="352">
        <v>19994</v>
      </c>
      <c r="L28" s="354" t="s">
        <v>65</v>
      </c>
      <c r="M28" s="355"/>
      <c r="N28" s="356"/>
      <c r="O28" s="357" t="s">
        <v>68</v>
      </c>
      <c r="P28" s="358" t="s">
        <v>11515</v>
      </c>
      <c r="Q28" s="359" t="s">
        <v>66</v>
      </c>
      <c r="R28" s="360"/>
      <c r="S28" s="360"/>
      <c r="T28" s="360"/>
      <c r="U28" s="360"/>
      <c r="V28" s="360"/>
      <c r="W28" s="361" t="s">
        <v>74</v>
      </c>
      <c r="X28" s="362"/>
      <c r="Y28" s="363"/>
      <c r="Z28" s="364" t="s">
        <v>75</v>
      </c>
      <c r="AA28" s="365" t="s">
        <v>11433</v>
      </c>
      <c r="AB28" s="366" t="s">
        <v>11447</v>
      </c>
      <c r="AC28" s="352"/>
      <c r="AD28" s="352"/>
      <c r="AE28" s="351"/>
      <c r="AF28" s="352"/>
      <c r="AG28" s="352"/>
      <c r="AH28" s="352"/>
      <c r="AI28" s="352"/>
    </row>
    <row r="29" spans="1:35" ht="20.25" customHeight="1" x14ac:dyDescent="0.8">
      <c r="A29" s="351">
        <v>28</v>
      </c>
      <c r="B29" s="351" t="s">
        <v>11427</v>
      </c>
      <c r="C29" s="352" t="s">
        <v>11427</v>
      </c>
      <c r="D29" s="352" t="s">
        <v>11479</v>
      </c>
      <c r="E29" s="352" t="s">
        <v>11480</v>
      </c>
      <c r="F29" s="352"/>
      <c r="G29" s="352" t="s">
        <v>11516</v>
      </c>
      <c r="H29" s="352" t="s">
        <v>11517</v>
      </c>
      <c r="I29" s="353">
        <v>617300</v>
      </c>
      <c r="J29" s="353">
        <v>1380681</v>
      </c>
      <c r="K29" s="352">
        <v>1994</v>
      </c>
      <c r="L29" s="354" t="s">
        <v>65</v>
      </c>
      <c r="M29" s="355"/>
      <c r="N29" s="356"/>
      <c r="O29" s="357" t="s">
        <v>68</v>
      </c>
      <c r="P29" s="358" t="s">
        <v>11518</v>
      </c>
      <c r="Q29" s="359" t="s">
        <v>66</v>
      </c>
      <c r="R29" s="360"/>
      <c r="S29" s="360"/>
      <c r="T29" s="360"/>
      <c r="U29" s="360"/>
      <c r="V29" s="360"/>
      <c r="W29" s="361" t="s">
        <v>74</v>
      </c>
      <c r="X29" s="362"/>
      <c r="Y29" s="363"/>
      <c r="Z29" s="364" t="s">
        <v>75</v>
      </c>
      <c r="AA29" s="365" t="s">
        <v>11433</v>
      </c>
      <c r="AB29" s="366" t="s">
        <v>11447</v>
      </c>
      <c r="AC29" s="352"/>
      <c r="AD29" s="352"/>
      <c r="AE29" s="351"/>
      <c r="AF29" s="352"/>
      <c r="AG29" s="352"/>
      <c r="AH29" s="352"/>
      <c r="AI29" s="352"/>
    </row>
    <row r="30" spans="1:35" ht="20.25" customHeight="1" x14ac:dyDescent="0.8">
      <c r="A30" s="351">
        <v>29</v>
      </c>
      <c r="B30" s="351" t="s">
        <v>11427</v>
      </c>
      <c r="C30" s="352" t="s">
        <v>11427</v>
      </c>
      <c r="D30" s="352" t="s">
        <v>11479</v>
      </c>
      <c r="E30" s="352" t="s">
        <v>11480</v>
      </c>
      <c r="F30" s="352"/>
      <c r="G30" s="352" t="s">
        <v>11519</v>
      </c>
      <c r="H30" s="352" t="s">
        <v>11520</v>
      </c>
      <c r="I30" s="353">
        <v>617340</v>
      </c>
      <c r="J30" s="353">
        <v>1380302</v>
      </c>
      <c r="K30" s="352">
        <v>2002</v>
      </c>
      <c r="L30" s="354" t="s">
        <v>65</v>
      </c>
      <c r="M30" s="355"/>
      <c r="N30" s="356"/>
      <c r="O30" s="357" t="s">
        <v>68</v>
      </c>
      <c r="P30" s="358" t="s">
        <v>11521</v>
      </c>
      <c r="Q30" s="359" t="s">
        <v>61</v>
      </c>
      <c r="R30" s="360"/>
      <c r="S30" s="360"/>
      <c r="T30" s="360"/>
      <c r="U30" s="360"/>
      <c r="V30" s="360"/>
      <c r="W30" s="361" t="s">
        <v>74</v>
      </c>
      <c r="X30" s="362"/>
      <c r="Y30" s="363"/>
      <c r="Z30" s="364" t="s">
        <v>75</v>
      </c>
      <c r="AA30" s="365" t="s">
        <v>11433</v>
      </c>
      <c r="AB30" s="366" t="s">
        <v>11447</v>
      </c>
      <c r="AC30" s="352"/>
      <c r="AD30" s="352"/>
      <c r="AE30" s="351"/>
      <c r="AF30" s="352"/>
      <c r="AG30" s="352"/>
      <c r="AH30" s="352"/>
      <c r="AI30" s="352"/>
    </row>
    <row r="31" spans="1:35" ht="20.25" customHeight="1" x14ac:dyDescent="0.8">
      <c r="A31" s="351">
        <v>30</v>
      </c>
      <c r="B31" s="351" t="s">
        <v>11427</v>
      </c>
      <c r="C31" s="352" t="s">
        <v>11427</v>
      </c>
      <c r="D31" s="352" t="s">
        <v>11479</v>
      </c>
      <c r="E31" s="352" t="s">
        <v>11480</v>
      </c>
      <c r="F31" s="352"/>
      <c r="G31" s="352" t="s">
        <v>11522</v>
      </c>
      <c r="H31" s="352" t="s">
        <v>11523</v>
      </c>
      <c r="I31" s="353">
        <v>617369</v>
      </c>
      <c r="J31" s="353">
        <v>1381064</v>
      </c>
      <c r="K31" s="352">
        <v>1994</v>
      </c>
      <c r="L31" s="354" t="s">
        <v>65</v>
      </c>
      <c r="M31" s="355"/>
      <c r="N31" s="356"/>
      <c r="O31" s="357" t="s">
        <v>68</v>
      </c>
      <c r="P31" s="358" t="s">
        <v>11524</v>
      </c>
      <c r="Q31" s="359" t="s">
        <v>66</v>
      </c>
      <c r="R31" s="360"/>
      <c r="S31" s="360"/>
      <c r="T31" s="360"/>
      <c r="U31" s="360"/>
      <c r="V31" s="360"/>
      <c r="W31" s="361" t="s">
        <v>74</v>
      </c>
      <c r="X31" s="362"/>
      <c r="Y31" s="363"/>
      <c r="Z31" s="364" t="s">
        <v>75</v>
      </c>
      <c r="AA31" s="365" t="s">
        <v>11433</v>
      </c>
      <c r="AB31" s="366" t="s">
        <v>11447</v>
      </c>
      <c r="AC31" s="352"/>
      <c r="AD31" s="352"/>
      <c r="AE31" s="351"/>
      <c r="AF31" s="352"/>
      <c r="AG31" s="352"/>
      <c r="AH31" s="352"/>
      <c r="AI31" s="352"/>
    </row>
    <row r="32" spans="1:35" ht="20.25" customHeight="1" x14ac:dyDescent="0.8">
      <c r="A32" s="351">
        <v>31</v>
      </c>
      <c r="B32" s="351" t="s">
        <v>11427</v>
      </c>
      <c r="C32" s="352" t="s">
        <v>11427</v>
      </c>
      <c r="D32" s="352" t="s">
        <v>11479</v>
      </c>
      <c r="E32" s="352" t="s">
        <v>11480</v>
      </c>
      <c r="F32" s="352"/>
      <c r="G32" s="352" t="s">
        <v>11525</v>
      </c>
      <c r="H32" s="352" t="s">
        <v>11526</v>
      </c>
      <c r="I32" s="353">
        <v>617596</v>
      </c>
      <c r="J32" s="353">
        <v>1381077</v>
      </c>
      <c r="K32" s="352">
        <v>1994</v>
      </c>
      <c r="L32" s="354" t="s">
        <v>65</v>
      </c>
      <c r="M32" s="355"/>
      <c r="N32" s="356"/>
      <c r="O32" s="357" t="s">
        <v>68</v>
      </c>
      <c r="P32" s="358" t="s">
        <v>11527</v>
      </c>
      <c r="Q32" s="359" t="s">
        <v>66</v>
      </c>
      <c r="R32" s="360"/>
      <c r="S32" s="360"/>
      <c r="T32" s="360"/>
      <c r="U32" s="360"/>
      <c r="V32" s="360"/>
      <c r="W32" s="361" t="s">
        <v>74</v>
      </c>
      <c r="X32" s="362"/>
      <c r="Y32" s="363"/>
      <c r="Z32" s="364" t="s">
        <v>75</v>
      </c>
      <c r="AA32" s="365" t="s">
        <v>11433</v>
      </c>
      <c r="AB32" s="366" t="s">
        <v>11447</v>
      </c>
      <c r="AC32" s="352"/>
      <c r="AD32" s="352"/>
      <c r="AE32" s="351"/>
      <c r="AF32" s="352"/>
      <c r="AG32" s="352"/>
      <c r="AH32" s="352"/>
      <c r="AI32" s="352"/>
    </row>
    <row r="33" spans="1:35" ht="20.25" customHeight="1" x14ac:dyDescent="0.8">
      <c r="A33" s="351">
        <v>32</v>
      </c>
      <c r="B33" s="351" t="s">
        <v>11427</v>
      </c>
      <c r="C33" s="352" t="s">
        <v>11427</v>
      </c>
      <c r="D33" s="352" t="s">
        <v>11479</v>
      </c>
      <c r="E33" s="352" t="s">
        <v>11480</v>
      </c>
      <c r="F33" s="352"/>
      <c r="G33" s="352" t="s">
        <v>11528</v>
      </c>
      <c r="H33" s="352" t="s">
        <v>11529</v>
      </c>
      <c r="I33" s="353">
        <v>617599</v>
      </c>
      <c r="J33" s="353">
        <v>1381330</v>
      </c>
      <c r="K33" s="352">
        <v>2007</v>
      </c>
      <c r="L33" s="354" t="s">
        <v>65</v>
      </c>
      <c r="M33" s="355"/>
      <c r="N33" s="356"/>
      <c r="O33" s="357" t="s">
        <v>68</v>
      </c>
      <c r="P33" s="358" t="s">
        <v>11530</v>
      </c>
      <c r="Q33" s="359" t="s">
        <v>66</v>
      </c>
      <c r="R33" s="360"/>
      <c r="S33" s="360"/>
      <c r="T33" s="360"/>
      <c r="U33" s="360"/>
      <c r="V33" s="360"/>
      <c r="W33" s="361" t="s">
        <v>74</v>
      </c>
      <c r="X33" s="362"/>
      <c r="Y33" s="363"/>
      <c r="Z33" s="364" t="s">
        <v>75</v>
      </c>
      <c r="AA33" s="365" t="s">
        <v>11433</v>
      </c>
      <c r="AB33" s="366" t="s">
        <v>11447</v>
      </c>
      <c r="AC33" s="352"/>
      <c r="AD33" s="352"/>
      <c r="AE33" s="351"/>
      <c r="AF33" s="352"/>
      <c r="AG33" s="352"/>
      <c r="AH33" s="352"/>
      <c r="AI33" s="352"/>
    </row>
    <row r="34" spans="1:35" ht="20.25" customHeight="1" x14ac:dyDescent="0.8">
      <c r="A34" s="351">
        <v>33</v>
      </c>
      <c r="B34" s="351" t="s">
        <v>11427</v>
      </c>
      <c r="C34" s="352" t="s">
        <v>11427</v>
      </c>
      <c r="D34" s="352" t="s">
        <v>11479</v>
      </c>
      <c r="E34" s="352" t="s">
        <v>11480</v>
      </c>
      <c r="F34" s="352"/>
      <c r="G34" s="352" t="s">
        <v>11531</v>
      </c>
      <c r="H34" s="352" t="s">
        <v>11532</v>
      </c>
      <c r="I34" s="353">
        <v>617589</v>
      </c>
      <c r="J34" s="353">
        <v>1380973</v>
      </c>
      <c r="K34" s="352">
        <v>19994</v>
      </c>
      <c r="L34" s="354" t="s">
        <v>65</v>
      </c>
      <c r="M34" s="355"/>
      <c r="N34" s="356"/>
      <c r="O34" s="357" t="s">
        <v>68</v>
      </c>
      <c r="P34" s="358" t="s">
        <v>11533</v>
      </c>
      <c r="Q34" s="359" t="s">
        <v>66</v>
      </c>
      <c r="R34" s="360"/>
      <c r="S34" s="360"/>
      <c r="T34" s="360"/>
      <c r="U34" s="360"/>
      <c r="V34" s="360"/>
      <c r="W34" s="361" t="s">
        <v>74</v>
      </c>
      <c r="X34" s="362"/>
      <c r="Y34" s="363"/>
      <c r="Z34" s="364" t="s">
        <v>75</v>
      </c>
      <c r="AA34" s="365" t="s">
        <v>11433</v>
      </c>
      <c r="AB34" s="366" t="s">
        <v>11447</v>
      </c>
      <c r="AC34" s="352"/>
      <c r="AD34" s="352"/>
      <c r="AE34" s="351"/>
      <c r="AF34" s="352"/>
      <c r="AG34" s="352"/>
      <c r="AH34" s="352"/>
      <c r="AI34" s="352"/>
    </row>
    <row r="35" spans="1:35" ht="20.25" customHeight="1" x14ac:dyDescent="0.8">
      <c r="A35" s="351">
        <v>34</v>
      </c>
      <c r="B35" s="351" t="s">
        <v>11427</v>
      </c>
      <c r="C35" s="352" t="s">
        <v>11427</v>
      </c>
      <c r="D35" s="352" t="s">
        <v>11479</v>
      </c>
      <c r="E35" s="352" t="s">
        <v>11480</v>
      </c>
      <c r="F35" s="352"/>
      <c r="G35" s="352" t="s">
        <v>11534</v>
      </c>
      <c r="H35" s="352" t="s">
        <v>11535</v>
      </c>
      <c r="I35" s="353"/>
      <c r="J35" s="353"/>
      <c r="K35" s="352">
        <v>2009</v>
      </c>
      <c r="L35" s="354" t="s">
        <v>65</v>
      </c>
      <c r="M35" s="355"/>
      <c r="N35" s="356"/>
      <c r="O35" s="357" t="s">
        <v>68</v>
      </c>
      <c r="P35" s="358" t="s">
        <v>11536</v>
      </c>
      <c r="Q35" s="359" t="s">
        <v>61</v>
      </c>
      <c r="R35" s="360"/>
      <c r="S35" s="360"/>
      <c r="T35" s="360"/>
      <c r="U35" s="360"/>
      <c r="V35" s="360"/>
      <c r="W35" s="361" t="s">
        <v>74</v>
      </c>
      <c r="X35" s="362"/>
      <c r="Y35" s="363"/>
      <c r="Z35" s="364" t="s">
        <v>75</v>
      </c>
      <c r="AA35" s="365" t="s">
        <v>11433</v>
      </c>
      <c r="AB35" s="366" t="s">
        <v>11447</v>
      </c>
      <c r="AC35" s="352"/>
      <c r="AD35" s="352"/>
      <c r="AE35" s="351"/>
      <c r="AF35" s="352"/>
      <c r="AG35" s="352"/>
      <c r="AH35" s="352"/>
      <c r="AI35" s="352"/>
    </row>
    <row r="36" spans="1:35" ht="20.25" customHeight="1" x14ac:dyDescent="0.8">
      <c r="A36" s="351">
        <v>35</v>
      </c>
      <c r="B36" s="351" t="s">
        <v>11427</v>
      </c>
      <c r="C36" s="352" t="s">
        <v>11427</v>
      </c>
      <c r="D36" s="352" t="s">
        <v>11479</v>
      </c>
      <c r="E36" s="352" t="s">
        <v>11480</v>
      </c>
      <c r="F36" s="352"/>
      <c r="G36" s="352" t="s">
        <v>11537</v>
      </c>
      <c r="H36" s="352" t="s">
        <v>11538</v>
      </c>
      <c r="I36" s="353"/>
      <c r="J36" s="353"/>
      <c r="K36" s="352">
        <v>2005</v>
      </c>
      <c r="L36" s="354" t="s">
        <v>63</v>
      </c>
      <c r="M36" s="355"/>
      <c r="N36" s="356"/>
      <c r="O36" s="357" t="s">
        <v>68</v>
      </c>
      <c r="P36" s="358" t="s">
        <v>11539</v>
      </c>
      <c r="Q36" s="359" t="s">
        <v>66</v>
      </c>
      <c r="R36" s="360"/>
      <c r="S36" s="360"/>
      <c r="T36" s="360"/>
      <c r="U36" s="360"/>
      <c r="V36" s="360"/>
      <c r="W36" s="361" t="s">
        <v>74</v>
      </c>
      <c r="X36" s="362"/>
      <c r="Y36" s="363"/>
      <c r="Z36" s="364" t="s">
        <v>75</v>
      </c>
      <c r="AA36" s="365" t="s">
        <v>11433</v>
      </c>
      <c r="AB36" s="366" t="s">
        <v>11447</v>
      </c>
      <c r="AC36" s="352"/>
      <c r="AD36" s="352"/>
      <c r="AE36" s="351"/>
      <c r="AF36" s="352"/>
      <c r="AG36" s="352"/>
      <c r="AH36" s="352"/>
      <c r="AI36" s="352"/>
    </row>
    <row r="37" spans="1:35" ht="20.25" customHeight="1" x14ac:dyDescent="0.8">
      <c r="A37" s="351">
        <v>36</v>
      </c>
      <c r="B37" s="351" t="s">
        <v>11427</v>
      </c>
      <c r="C37" s="352" t="s">
        <v>11427</v>
      </c>
      <c r="D37" s="352" t="s">
        <v>11479</v>
      </c>
      <c r="E37" s="352" t="s">
        <v>11480</v>
      </c>
      <c r="F37" s="352"/>
      <c r="G37" s="352" t="s">
        <v>11540</v>
      </c>
      <c r="H37" s="352" t="s">
        <v>11541</v>
      </c>
      <c r="I37" s="353">
        <v>617654</v>
      </c>
      <c r="J37" s="353">
        <v>1380889</v>
      </c>
      <c r="K37" s="352">
        <v>2009</v>
      </c>
      <c r="L37" s="354" t="s">
        <v>63</v>
      </c>
      <c r="M37" s="355"/>
      <c r="N37" s="356"/>
      <c r="O37" s="357" t="s">
        <v>68</v>
      </c>
      <c r="P37" s="358"/>
      <c r="Q37" s="359" t="s">
        <v>61</v>
      </c>
      <c r="R37" s="360"/>
      <c r="S37" s="360"/>
      <c r="T37" s="360"/>
      <c r="U37" s="360"/>
      <c r="V37" s="360"/>
      <c r="W37" s="361" t="s">
        <v>74</v>
      </c>
      <c r="X37" s="362"/>
      <c r="Y37" s="363"/>
      <c r="Z37" s="364" t="s">
        <v>75</v>
      </c>
      <c r="AA37" s="365" t="s">
        <v>11433</v>
      </c>
      <c r="AB37" s="366" t="s">
        <v>11447</v>
      </c>
      <c r="AC37" s="352"/>
      <c r="AD37" s="352"/>
      <c r="AE37" s="351"/>
      <c r="AF37" s="352"/>
      <c r="AG37" s="352"/>
      <c r="AH37" s="352"/>
      <c r="AI37" s="352"/>
    </row>
    <row r="38" spans="1:35" ht="20.25" customHeight="1" x14ac:dyDescent="0.8">
      <c r="A38" s="351">
        <v>37</v>
      </c>
      <c r="B38" s="351" t="s">
        <v>11427</v>
      </c>
      <c r="C38" s="352" t="s">
        <v>11427</v>
      </c>
      <c r="D38" s="352" t="s">
        <v>11479</v>
      </c>
      <c r="E38" s="352" t="s">
        <v>11480</v>
      </c>
      <c r="F38" s="352"/>
      <c r="G38" s="352" t="s">
        <v>11542</v>
      </c>
      <c r="H38" s="352" t="s">
        <v>11543</v>
      </c>
      <c r="I38" s="353">
        <v>617701</v>
      </c>
      <c r="J38" s="353">
        <v>1381077</v>
      </c>
      <c r="K38" s="352">
        <v>1994</v>
      </c>
      <c r="L38" s="354" t="s">
        <v>65</v>
      </c>
      <c r="M38" s="355"/>
      <c r="N38" s="356"/>
      <c r="O38" s="357" t="s">
        <v>68</v>
      </c>
      <c r="P38" s="358"/>
      <c r="Q38" s="359" t="s">
        <v>66</v>
      </c>
      <c r="R38" s="360"/>
      <c r="S38" s="360"/>
      <c r="T38" s="360"/>
      <c r="U38" s="360"/>
      <c r="V38" s="360"/>
      <c r="W38" s="361" t="s">
        <v>74</v>
      </c>
      <c r="X38" s="362"/>
      <c r="Y38" s="363"/>
      <c r="Z38" s="364" t="s">
        <v>75</v>
      </c>
      <c r="AA38" s="365" t="s">
        <v>11433</v>
      </c>
      <c r="AB38" s="366" t="s">
        <v>11447</v>
      </c>
      <c r="AC38" s="352"/>
      <c r="AD38" s="352"/>
      <c r="AE38" s="351"/>
      <c r="AF38" s="352"/>
      <c r="AG38" s="352"/>
      <c r="AH38" s="352"/>
      <c r="AI38" s="352"/>
    </row>
    <row r="39" spans="1:35" ht="20.25" customHeight="1" x14ac:dyDescent="0.8">
      <c r="A39" s="351">
        <v>38</v>
      </c>
      <c r="B39" s="351" t="s">
        <v>11427</v>
      </c>
      <c r="C39" s="352" t="s">
        <v>11427</v>
      </c>
      <c r="D39" s="352" t="s">
        <v>11479</v>
      </c>
      <c r="E39" s="352" t="s">
        <v>11480</v>
      </c>
      <c r="F39" s="352"/>
      <c r="G39" s="352" t="s">
        <v>11544</v>
      </c>
      <c r="H39" s="352" t="s">
        <v>11545</v>
      </c>
      <c r="I39" s="353">
        <v>617903</v>
      </c>
      <c r="J39" s="353">
        <v>1381062</v>
      </c>
      <c r="K39" s="352">
        <v>1994</v>
      </c>
      <c r="L39" s="354" t="s">
        <v>65</v>
      </c>
      <c r="M39" s="355"/>
      <c r="N39" s="356"/>
      <c r="O39" s="357" t="s">
        <v>68</v>
      </c>
      <c r="P39" s="358" t="s">
        <v>11546</v>
      </c>
      <c r="Q39" s="359" t="s">
        <v>61</v>
      </c>
      <c r="R39" s="360"/>
      <c r="S39" s="360"/>
      <c r="T39" s="360"/>
      <c r="U39" s="360"/>
      <c r="V39" s="360"/>
      <c r="W39" s="361" t="s">
        <v>74</v>
      </c>
      <c r="X39" s="362"/>
      <c r="Y39" s="363"/>
      <c r="Z39" s="364" t="s">
        <v>75</v>
      </c>
      <c r="AA39" s="365" t="s">
        <v>11433</v>
      </c>
      <c r="AB39" s="366" t="s">
        <v>11447</v>
      </c>
      <c r="AC39" s="352"/>
      <c r="AD39" s="352"/>
      <c r="AE39" s="351"/>
      <c r="AF39" s="352"/>
      <c r="AG39" s="352"/>
      <c r="AH39" s="352"/>
      <c r="AI39" s="352"/>
    </row>
    <row r="40" spans="1:35" ht="20.25" customHeight="1" x14ac:dyDescent="0.8">
      <c r="A40" s="351">
        <v>39</v>
      </c>
      <c r="B40" s="351" t="s">
        <v>11427</v>
      </c>
      <c r="C40" s="352" t="s">
        <v>11427</v>
      </c>
      <c r="D40" s="352" t="s">
        <v>11479</v>
      </c>
      <c r="E40" s="352" t="s">
        <v>11480</v>
      </c>
      <c r="F40" s="352"/>
      <c r="G40" s="352" t="s">
        <v>11547</v>
      </c>
      <c r="H40" s="352" t="s">
        <v>11548</v>
      </c>
      <c r="I40" s="353">
        <v>618184</v>
      </c>
      <c r="J40" s="353">
        <v>1380999</v>
      </c>
      <c r="K40" s="352">
        <v>1994</v>
      </c>
      <c r="L40" s="354" t="s">
        <v>65</v>
      </c>
      <c r="M40" s="355"/>
      <c r="N40" s="356"/>
      <c r="O40" s="357" t="s">
        <v>68</v>
      </c>
      <c r="P40" s="358"/>
      <c r="Q40" s="359" t="s">
        <v>61</v>
      </c>
      <c r="R40" s="360"/>
      <c r="S40" s="360"/>
      <c r="T40" s="360"/>
      <c r="U40" s="360"/>
      <c r="V40" s="360"/>
      <c r="W40" s="361" t="s">
        <v>74</v>
      </c>
      <c r="X40" s="362"/>
      <c r="Y40" s="363"/>
      <c r="Z40" s="364" t="s">
        <v>75</v>
      </c>
      <c r="AA40" s="365" t="s">
        <v>11433</v>
      </c>
      <c r="AB40" s="366" t="s">
        <v>11447</v>
      </c>
      <c r="AC40" s="352"/>
      <c r="AD40" s="352"/>
      <c r="AE40" s="351"/>
      <c r="AF40" s="352"/>
      <c r="AG40" s="352"/>
      <c r="AH40" s="352"/>
      <c r="AI40" s="352"/>
    </row>
    <row r="41" spans="1:35" ht="20.25" customHeight="1" x14ac:dyDescent="0.8">
      <c r="A41" s="351">
        <v>40</v>
      </c>
      <c r="B41" s="351" t="s">
        <v>11427</v>
      </c>
      <c r="C41" s="352" t="s">
        <v>11427</v>
      </c>
      <c r="D41" s="352" t="s">
        <v>11479</v>
      </c>
      <c r="E41" s="352" t="s">
        <v>11480</v>
      </c>
      <c r="F41" s="352"/>
      <c r="G41" s="352" t="s">
        <v>11549</v>
      </c>
      <c r="H41" s="352" t="s">
        <v>11550</v>
      </c>
      <c r="I41" s="353">
        <v>618385</v>
      </c>
      <c r="J41" s="353">
        <v>1380904</v>
      </c>
      <c r="K41" s="352">
        <v>1994</v>
      </c>
      <c r="L41" s="354" t="s">
        <v>65</v>
      </c>
      <c r="M41" s="355"/>
      <c r="N41" s="356"/>
      <c r="O41" s="357" t="s">
        <v>68</v>
      </c>
      <c r="P41" s="358"/>
      <c r="Q41" s="359" t="s">
        <v>61</v>
      </c>
      <c r="R41" s="360"/>
      <c r="S41" s="360"/>
      <c r="T41" s="360"/>
      <c r="U41" s="360"/>
      <c r="V41" s="360"/>
      <c r="W41" s="361" t="s">
        <v>74</v>
      </c>
      <c r="X41" s="362"/>
      <c r="Y41" s="363"/>
      <c r="Z41" s="364" t="s">
        <v>75</v>
      </c>
      <c r="AA41" s="365" t="s">
        <v>11433</v>
      </c>
      <c r="AB41" s="366" t="s">
        <v>11447</v>
      </c>
      <c r="AC41" s="352"/>
      <c r="AD41" s="352"/>
      <c r="AE41" s="351"/>
      <c r="AF41" s="352"/>
      <c r="AG41" s="352"/>
      <c r="AH41" s="352"/>
      <c r="AI41" s="352"/>
    </row>
    <row r="42" spans="1:35" ht="20.25" customHeight="1" x14ac:dyDescent="0.8">
      <c r="A42" s="351">
        <v>41</v>
      </c>
      <c r="B42" s="351" t="s">
        <v>11427</v>
      </c>
      <c r="C42" s="352" t="s">
        <v>11427</v>
      </c>
      <c r="D42" s="352" t="s">
        <v>11479</v>
      </c>
      <c r="E42" s="352" t="s">
        <v>11480</v>
      </c>
      <c r="F42" s="352"/>
      <c r="G42" s="352" t="s">
        <v>11551</v>
      </c>
      <c r="H42" s="352" t="s">
        <v>11552</v>
      </c>
      <c r="I42" s="353">
        <v>617690</v>
      </c>
      <c r="J42" s="353">
        <v>1381364</v>
      </c>
      <c r="K42" s="352">
        <v>20012</v>
      </c>
      <c r="L42" s="354" t="s">
        <v>63</v>
      </c>
      <c r="M42" s="355"/>
      <c r="N42" s="356"/>
      <c r="O42" s="357" t="s">
        <v>68</v>
      </c>
      <c r="P42" s="358" t="s">
        <v>11553</v>
      </c>
      <c r="Q42" s="359" t="s">
        <v>61</v>
      </c>
      <c r="R42" s="360"/>
      <c r="S42" s="360"/>
      <c r="T42" s="360"/>
      <c r="U42" s="360"/>
      <c r="V42" s="360"/>
      <c r="W42" s="361" t="s">
        <v>74</v>
      </c>
      <c r="X42" s="362"/>
      <c r="Y42" s="363"/>
      <c r="Z42" s="364" t="s">
        <v>75</v>
      </c>
      <c r="AA42" s="365" t="s">
        <v>11433</v>
      </c>
      <c r="AB42" s="366" t="s">
        <v>11447</v>
      </c>
      <c r="AC42" s="352"/>
      <c r="AD42" s="352"/>
      <c r="AE42" s="351"/>
      <c r="AF42" s="352"/>
      <c r="AG42" s="352"/>
      <c r="AH42" s="352"/>
      <c r="AI42" s="352"/>
    </row>
    <row r="43" spans="1:35" ht="20.25" customHeight="1" x14ac:dyDescent="0.8">
      <c r="A43" s="351">
        <v>42</v>
      </c>
      <c r="B43" s="351" t="s">
        <v>11427</v>
      </c>
      <c r="C43" s="352" t="s">
        <v>11427</v>
      </c>
      <c r="D43" s="352" t="s">
        <v>11479</v>
      </c>
      <c r="E43" s="352" t="s">
        <v>11480</v>
      </c>
      <c r="F43" s="352"/>
      <c r="G43" s="352" t="s">
        <v>11554</v>
      </c>
      <c r="H43" s="352" t="s">
        <v>11555</v>
      </c>
      <c r="I43" s="353">
        <v>617837</v>
      </c>
      <c r="J43" s="353">
        <v>1381395</v>
      </c>
      <c r="K43" s="352">
        <v>2012</v>
      </c>
      <c r="L43" s="354" t="s">
        <v>63</v>
      </c>
      <c r="M43" s="355"/>
      <c r="N43" s="356"/>
      <c r="O43" s="357" t="s">
        <v>68</v>
      </c>
      <c r="P43" s="358" t="s">
        <v>11556</v>
      </c>
      <c r="Q43" s="359" t="s">
        <v>61</v>
      </c>
      <c r="R43" s="360"/>
      <c r="S43" s="360"/>
      <c r="T43" s="360"/>
      <c r="U43" s="360"/>
      <c r="V43" s="360"/>
      <c r="W43" s="361" t="s">
        <v>74</v>
      </c>
      <c r="X43" s="362"/>
      <c r="Y43" s="363"/>
      <c r="Z43" s="364" t="s">
        <v>75</v>
      </c>
      <c r="AA43" s="365" t="s">
        <v>11433</v>
      </c>
      <c r="AB43" s="366" t="s">
        <v>11447</v>
      </c>
      <c r="AC43" s="352"/>
      <c r="AD43" s="352"/>
      <c r="AE43" s="351"/>
      <c r="AF43" s="352"/>
      <c r="AG43" s="352"/>
      <c r="AH43" s="352"/>
      <c r="AI43" s="352"/>
    </row>
    <row r="44" spans="1:35" ht="20.25" customHeight="1" x14ac:dyDescent="0.8">
      <c r="A44" s="351">
        <v>43</v>
      </c>
      <c r="B44" s="351" t="s">
        <v>11427</v>
      </c>
      <c r="C44" s="352" t="s">
        <v>11427</v>
      </c>
      <c r="D44" s="352" t="s">
        <v>11479</v>
      </c>
      <c r="E44" s="352" t="s">
        <v>11480</v>
      </c>
      <c r="F44" s="352"/>
      <c r="G44" s="352" t="s">
        <v>11557</v>
      </c>
      <c r="H44" s="352" t="s">
        <v>11558</v>
      </c>
      <c r="I44" s="353">
        <v>618643</v>
      </c>
      <c r="J44" s="353">
        <v>1380774</v>
      </c>
      <c r="K44" s="352">
        <v>1994</v>
      </c>
      <c r="L44" s="354" t="s">
        <v>65</v>
      </c>
      <c r="M44" s="355"/>
      <c r="N44" s="356"/>
      <c r="O44" s="357" t="s">
        <v>68</v>
      </c>
      <c r="P44" s="358" t="s">
        <v>11559</v>
      </c>
      <c r="Q44" s="359" t="s">
        <v>66</v>
      </c>
      <c r="R44" s="360"/>
      <c r="S44" s="360"/>
      <c r="T44" s="360"/>
      <c r="U44" s="360"/>
      <c r="V44" s="360"/>
      <c r="W44" s="361" t="s">
        <v>74</v>
      </c>
      <c r="X44" s="362"/>
      <c r="Y44" s="363"/>
      <c r="Z44" s="364" t="s">
        <v>75</v>
      </c>
      <c r="AA44" s="365" t="s">
        <v>11433</v>
      </c>
      <c r="AB44" s="366" t="s">
        <v>11447</v>
      </c>
      <c r="AC44" s="352"/>
      <c r="AD44" s="352"/>
      <c r="AE44" s="351"/>
      <c r="AF44" s="352"/>
      <c r="AG44" s="352"/>
      <c r="AH44" s="352"/>
      <c r="AI44" s="352"/>
    </row>
    <row r="45" spans="1:35" ht="20.25" customHeight="1" x14ac:dyDescent="0.8">
      <c r="A45" s="351">
        <v>44</v>
      </c>
      <c r="B45" s="351" t="s">
        <v>11427</v>
      </c>
      <c r="C45" s="352" t="s">
        <v>11427</v>
      </c>
      <c r="D45" s="352" t="s">
        <v>11479</v>
      </c>
      <c r="E45" s="352" t="s">
        <v>11480</v>
      </c>
      <c r="F45" s="352"/>
      <c r="G45" s="352" t="s">
        <v>11560</v>
      </c>
      <c r="H45" s="352" t="s">
        <v>11561</v>
      </c>
      <c r="I45" s="353">
        <v>618300</v>
      </c>
      <c r="J45" s="353">
        <v>1381119</v>
      </c>
      <c r="K45" s="352">
        <v>2007</v>
      </c>
      <c r="L45" s="354" t="s">
        <v>65</v>
      </c>
      <c r="M45" s="355"/>
      <c r="N45" s="356"/>
      <c r="O45" s="357" t="s">
        <v>68</v>
      </c>
      <c r="P45" s="358" t="s">
        <v>11562</v>
      </c>
      <c r="Q45" s="359" t="s">
        <v>66</v>
      </c>
      <c r="R45" s="360"/>
      <c r="S45" s="360"/>
      <c r="T45" s="360"/>
      <c r="U45" s="360"/>
      <c r="V45" s="360"/>
      <c r="W45" s="361" t="s">
        <v>74</v>
      </c>
      <c r="X45" s="362"/>
      <c r="Y45" s="363"/>
      <c r="Z45" s="364" t="s">
        <v>75</v>
      </c>
      <c r="AA45" s="365" t="s">
        <v>11433</v>
      </c>
      <c r="AB45" s="366" t="s">
        <v>11447</v>
      </c>
      <c r="AC45" s="352"/>
      <c r="AD45" s="352"/>
      <c r="AE45" s="351"/>
      <c r="AF45" s="352"/>
      <c r="AG45" s="352"/>
      <c r="AH45" s="352"/>
      <c r="AI45" s="352"/>
    </row>
    <row r="46" spans="1:35" ht="20.25" customHeight="1" x14ac:dyDescent="0.8">
      <c r="A46" s="351">
        <v>45</v>
      </c>
      <c r="B46" s="351" t="s">
        <v>11427</v>
      </c>
      <c r="C46" s="352" t="s">
        <v>11427</v>
      </c>
      <c r="D46" s="352" t="s">
        <v>11479</v>
      </c>
      <c r="E46" s="352" t="s">
        <v>11480</v>
      </c>
      <c r="F46" s="352"/>
      <c r="G46" s="352" t="s">
        <v>11563</v>
      </c>
      <c r="H46" s="352" t="s">
        <v>11564</v>
      </c>
      <c r="I46" s="353">
        <v>618300</v>
      </c>
      <c r="J46" s="353">
        <v>1381119</v>
      </c>
      <c r="K46" s="352">
        <v>2015</v>
      </c>
      <c r="L46" s="354" t="s">
        <v>11565</v>
      </c>
      <c r="M46" s="355"/>
      <c r="N46" s="356"/>
      <c r="O46" s="357" t="s">
        <v>68</v>
      </c>
      <c r="P46" s="358" t="s">
        <v>11566</v>
      </c>
      <c r="Q46" s="359" t="s">
        <v>61</v>
      </c>
      <c r="R46" s="360"/>
      <c r="S46" s="360"/>
      <c r="T46" s="360"/>
      <c r="U46" s="360"/>
      <c r="V46" s="360"/>
      <c r="W46" s="361" t="s">
        <v>74</v>
      </c>
      <c r="X46" s="362"/>
      <c r="Y46" s="363"/>
      <c r="Z46" s="364" t="s">
        <v>75</v>
      </c>
      <c r="AA46" s="365" t="s">
        <v>11433</v>
      </c>
      <c r="AB46" s="366" t="s">
        <v>11447</v>
      </c>
      <c r="AC46" s="352"/>
      <c r="AD46" s="352"/>
      <c r="AE46" s="351"/>
      <c r="AF46" s="352"/>
      <c r="AG46" s="352"/>
      <c r="AH46" s="352"/>
      <c r="AI46" s="352"/>
    </row>
    <row r="47" spans="1:35" ht="20.25" customHeight="1" x14ac:dyDescent="0.8">
      <c r="A47" s="351">
        <v>46</v>
      </c>
      <c r="B47" s="351" t="s">
        <v>11427</v>
      </c>
      <c r="C47" s="352" t="s">
        <v>11427</v>
      </c>
      <c r="D47" s="352" t="s">
        <v>11479</v>
      </c>
      <c r="E47" s="352" t="s">
        <v>11567</v>
      </c>
      <c r="F47" s="352">
        <v>249</v>
      </c>
      <c r="G47" s="352" t="s">
        <v>11568</v>
      </c>
      <c r="H47" s="352" t="s">
        <v>11569</v>
      </c>
      <c r="I47" s="353">
        <v>613219</v>
      </c>
      <c r="J47" s="353">
        <v>1382746</v>
      </c>
      <c r="K47" s="352">
        <v>19914</v>
      </c>
      <c r="L47" s="354" t="s">
        <v>65</v>
      </c>
      <c r="M47" s="355"/>
      <c r="N47" s="356"/>
      <c r="O47" s="357" t="s">
        <v>68</v>
      </c>
      <c r="P47" s="358" t="s">
        <v>11570</v>
      </c>
      <c r="Q47" s="359" t="s">
        <v>66</v>
      </c>
      <c r="R47" s="360"/>
      <c r="S47" s="360"/>
      <c r="T47" s="360"/>
      <c r="U47" s="360"/>
      <c r="V47" s="360"/>
      <c r="W47" s="361" t="s">
        <v>74</v>
      </c>
      <c r="X47" s="362"/>
      <c r="Y47" s="363"/>
      <c r="Z47" s="364" t="s">
        <v>75</v>
      </c>
      <c r="AA47" s="365" t="s">
        <v>11433</v>
      </c>
      <c r="AB47" s="366" t="s">
        <v>11447</v>
      </c>
      <c r="AC47" s="352"/>
      <c r="AD47" s="352"/>
      <c r="AE47" s="351"/>
      <c r="AF47" s="352"/>
      <c r="AG47" s="352"/>
      <c r="AH47" s="352"/>
      <c r="AI47" s="352"/>
    </row>
    <row r="48" spans="1:35" ht="20.25" customHeight="1" x14ac:dyDescent="0.8">
      <c r="A48" s="351">
        <v>47</v>
      </c>
      <c r="B48" s="351" t="s">
        <v>11427</v>
      </c>
      <c r="C48" s="352" t="s">
        <v>11427</v>
      </c>
      <c r="D48" s="352" t="s">
        <v>11479</v>
      </c>
      <c r="E48" s="352" t="s">
        <v>11567</v>
      </c>
      <c r="F48" s="352"/>
      <c r="G48" s="352" t="s">
        <v>11571</v>
      </c>
      <c r="H48" s="352" t="s">
        <v>11572</v>
      </c>
      <c r="I48" s="353">
        <v>613414</v>
      </c>
      <c r="J48" s="353">
        <v>1383021</v>
      </c>
      <c r="K48" s="352">
        <v>1994</v>
      </c>
      <c r="L48" s="354" t="s">
        <v>65</v>
      </c>
      <c r="M48" s="355"/>
      <c r="N48" s="356"/>
      <c r="O48" s="357" t="s">
        <v>68</v>
      </c>
      <c r="P48" s="358" t="s">
        <v>11573</v>
      </c>
      <c r="Q48" s="359" t="s">
        <v>64</v>
      </c>
      <c r="R48" s="360"/>
      <c r="S48" s="360"/>
      <c r="T48" s="360"/>
      <c r="U48" s="360"/>
      <c r="V48" s="360"/>
      <c r="W48" s="361" t="s">
        <v>74</v>
      </c>
      <c r="X48" s="362"/>
      <c r="Y48" s="363"/>
      <c r="Z48" s="364" t="s">
        <v>75</v>
      </c>
      <c r="AA48" s="365" t="s">
        <v>11433</v>
      </c>
      <c r="AB48" s="366" t="s">
        <v>11447</v>
      </c>
      <c r="AC48" s="352"/>
      <c r="AD48" s="352"/>
      <c r="AE48" s="351"/>
      <c r="AF48" s="352"/>
      <c r="AG48" s="352"/>
      <c r="AH48" s="352"/>
      <c r="AI48" s="352"/>
    </row>
    <row r="49" spans="1:35" ht="20.25" customHeight="1" x14ac:dyDescent="0.8">
      <c r="A49" s="351">
        <v>48</v>
      </c>
      <c r="B49" s="351" t="s">
        <v>11427</v>
      </c>
      <c r="C49" s="352" t="s">
        <v>11427</v>
      </c>
      <c r="D49" s="352" t="s">
        <v>11479</v>
      </c>
      <c r="E49" s="352" t="s">
        <v>11567</v>
      </c>
      <c r="F49" s="352"/>
      <c r="G49" s="352" t="s">
        <v>11574</v>
      </c>
      <c r="H49" s="352" t="s">
        <v>11575</v>
      </c>
      <c r="I49" s="353">
        <v>613447</v>
      </c>
      <c r="J49" s="353">
        <v>1383004</v>
      </c>
      <c r="K49" s="352">
        <v>2005</v>
      </c>
      <c r="L49" s="354" t="s">
        <v>67</v>
      </c>
      <c r="M49" s="355"/>
      <c r="N49" s="356"/>
      <c r="O49" s="357" t="s">
        <v>68</v>
      </c>
      <c r="P49" s="358" t="s">
        <v>11576</v>
      </c>
      <c r="Q49" s="359" t="s">
        <v>61</v>
      </c>
      <c r="R49" s="360"/>
      <c r="S49" s="360"/>
      <c r="T49" s="360"/>
      <c r="U49" s="360"/>
      <c r="V49" s="360"/>
      <c r="W49" s="361" t="s">
        <v>74</v>
      </c>
      <c r="X49" s="362"/>
      <c r="Y49" s="363"/>
      <c r="Z49" s="364" t="s">
        <v>75</v>
      </c>
      <c r="AA49" s="365" t="s">
        <v>11433</v>
      </c>
      <c r="AB49" s="366" t="s">
        <v>11447</v>
      </c>
      <c r="AC49" s="352"/>
      <c r="AD49" s="352"/>
      <c r="AE49" s="351"/>
      <c r="AF49" s="352"/>
      <c r="AG49" s="352"/>
      <c r="AH49" s="352"/>
      <c r="AI49" s="352"/>
    </row>
    <row r="50" spans="1:35" ht="20.25" customHeight="1" x14ac:dyDescent="0.8">
      <c r="A50" s="351">
        <v>49</v>
      </c>
      <c r="B50" s="351" t="s">
        <v>11427</v>
      </c>
      <c r="C50" s="352" t="s">
        <v>11427</v>
      </c>
      <c r="D50" s="352" t="s">
        <v>11479</v>
      </c>
      <c r="E50" s="352" t="s">
        <v>11567</v>
      </c>
      <c r="F50" s="352"/>
      <c r="G50" s="352" t="s">
        <v>11577</v>
      </c>
      <c r="H50" s="352" t="s">
        <v>11545</v>
      </c>
      <c r="I50" s="353">
        <v>613494</v>
      </c>
      <c r="J50" s="353">
        <v>1383160</v>
      </c>
      <c r="K50" s="352">
        <v>1994</v>
      </c>
      <c r="L50" s="354" t="s">
        <v>65</v>
      </c>
      <c r="M50" s="355"/>
      <c r="N50" s="356"/>
      <c r="O50" s="357" t="s">
        <v>68</v>
      </c>
      <c r="P50" s="358" t="s">
        <v>11578</v>
      </c>
      <c r="Q50" s="359" t="s">
        <v>61</v>
      </c>
      <c r="R50" s="360"/>
      <c r="S50" s="360"/>
      <c r="T50" s="360"/>
      <c r="U50" s="360"/>
      <c r="V50" s="360"/>
      <c r="W50" s="361" t="s">
        <v>74</v>
      </c>
      <c r="X50" s="362"/>
      <c r="Y50" s="363"/>
      <c r="Z50" s="364" t="s">
        <v>75</v>
      </c>
      <c r="AA50" s="365" t="s">
        <v>11433</v>
      </c>
      <c r="AB50" s="366" t="s">
        <v>11447</v>
      </c>
      <c r="AC50" s="352"/>
      <c r="AD50" s="352"/>
      <c r="AE50" s="351"/>
      <c r="AF50" s="352"/>
      <c r="AG50" s="352"/>
      <c r="AH50" s="352"/>
      <c r="AI50" s="352"/>
    </row>
    <row r="51" spans="1:35" ht="20.25" customHeight="1" x14ac:dyDescent="0.8">
      <c r="A51" s="351">
        <v>50</v>
      </c>
      <c r="B51" s="351" t="s">
        <v>11427</v>
      </c>
      <c r="C51" s="352" t="s">
        <v>11427</v>
      </c>
      <c r="D51" s="352" t="s">
        <v>11479</v>
      </c>
      <c r="E51" s="352" t="s">
        <v>11567</v>
      </c>
      <c r="F51" s="352"/>
      <c r="G51" s="352" t="s">
        <v>11579</v>
      </c>
      <c r="H51" s="352" t="s">
        <v>11580</v>
      </c>
      <c r="I51" s="353">
        <v>613620</v>
      </c>
      <c r="J51" s="353">
        <v>1383400</v>
      </c>
      <c r="K51" s="352">
        <v>1994</v>
      </c>
      <c r="L51" s="354" t="s">
        <v>65</v>
      </c>
      <c r="M51" s="355"/>
      <c r="N51" s="356"/>
      <c r="O51" s="357" t="s">
        <v>68</v>
      </c>
      <c r="P51" s="358" t="s">
        <v>11581</v>
      </c>
      <c r="Q51" s="359" t="s">
        <v>61</v>
      </c>
      <c r="R51" s="360"/>
      <c r="S51" s="360"/>
      <c r="T51" s="360"/>
      <c r="U51" s="360"/>
      <c r="V51" s="360"/>
      <c r="W51" s="361" t="s">
        <v>74</v>
      </c>
      <c r="X51" s="362"/>
      <c r="Y51" s="363"/>
      <c r="Z51" s="364" t="s">
        <v>75</v>
      </c>
      <c r="AA51" s="365" t="s">
        <v>11433</v>
      </c>
      <c r="AB51" s="366" t="s">
        <v>11447</v>
      </c>
      <c r="AC51" s="352"/>
      <c r="AD51" s="352"/>
      <c r="AE51" s="351"/>
      <c r="AF51" s="352"/>
      <c r="AG51" s="352"/>
      <c r="AH51" s="352"/>
      <c r="AI51" s="352"/>
    </row>
    <row r="52" spans="1:35" ht="20.25" customHeight="1" x14ac:dyDescent="0.8">
      <c r="A52" s="351">
        <v>51</v>
      </c>
      <c r="B52" s="351" t="s">
        <v>11427</v>
      </c>
      <c r="C52" s="352" t="s">
        <v>11427</v>
      </c>
      <c r="D52" s="352" t="s">
        <v>11479</v>
      </c>
      <c r="E52" s="352" t="s">
        <v>11567</v>
      </c>
      <c r="F52" s="352"/>
      <c r="G52" s="352" t="s">
        <v>11582</v>
      </c>
      <c r="H52" s="352" t="s">
        <v>11583</v>
      </c>
      <c r="I52" s="353">
        <v>613953</v>
      </c>
      <c r="J52" s="353">
        <v>1380511</v>
      </c>
      <c r="K52" s="352">
        <v>2003</v>
      </c>
      <c r="L52" s="354" t="s">
        <v>65</v>
      </c>
      <c r="M52" s="355"/>
      <c r="N52" s="356"/>
      <c r="O52" s="357" t="s">
        <v>68</v>
      </c>
      <c r="P52" s="358" t="s">
        <v>11584</v>
      </c>
      <c r="Q52" s="359" t="s">
        <v>66</v>
      </c>
      <c r="R52" s="360"/>
      <c r="S52" s="360"/>
      <c r="T52" s="360"/>
      <c r="U52" s="360"/>
      <c r="V52" s="360"/>
      <c r="W52" s="361" t="s">
        <v>74</v>
      </c>
      <c r="X52" s="362"/>
      <c r="Y52" s="363"/>
      <c r="Z52" s="364" t="s">
        <v>75</v>
      </c>
      <c r="AA52" s="365" t="s">
        <v>11433</v>
      </c>
      <c r="AB52" s="366" t="s">
        <v>11447</v>
      </c>
      <c r="AC52" s="352"/>
      <c r="AD52" s="352"/>
      <c r="AE52" s="351"/>
      <c r="AF52" s="352"/>
      <c r="AG52" s="352"/>
      <c r="AH52" s="352"/>
      <c r="AI52" s="352"/>
    </row>
    <row r="53" spans="1:35" ht="20.25" customHeight="1" x14ac:dyDescent="0.8">
      <c r="A53" s="351">
        <v>52</v>
      </c>
      <c r="B53" s="351" t="s">
        <v>11427</v>
      </c>
      <c r="C53" s="352" t="s">
        <v>11585</v>
      </c>
      <c r="D53" s="352" t="s">
        <v>11586</v>
      </c>
      <c r="E53" s="352" t="s">
        <v>11586</v>
      </c>
      <c r="F53" s="352">
        <v>678</v>
      </c>
      <c r="G53" s="352" t="s">
        <v>11587</v>
      </c>
      <c r="H53" s="352" t="s">
        <v>11588</v>
      </c>
      <c r="I53" s="353">
        <v>611102</v>
      </c>
      <c r="J53" s="353">
        <v>1390704</v>
      </c>
      <c r="K53" s="352">
        <v>1994</v>
      </c>
      <c r="L53" s="354" t="s">
        <v>65</v>
      </c>
      <c r="M53" s="355"/>
      <c r="N53" s="356"/>
      <c r="O53" s="357" t="s">
        <v>68</v>
      </c>
      <c r="P53" s="358"/>
      <c r="Q53" s="359" t="s">
        <v>64</v>
      </c>
      <c r="R53" s="360"/>
      <c r="S53" s="360"/>
      <c r="T53" s="360"/>
      <c r="U53" s="360"/>
      <c r="V53" s="360"/>
      <c r="W53" s="361" t="s">
        <v>74</v>
      </c>
      <c r="X53" s="362"/>
      <c r="Y53" s="363"/>
      <c r="Z53" s="364" t="s">
        <v>75</v>
      </c>
      <c r="AA53" s="365"/>
      <c r="AB53" s="366" t="s">
        <v>11447</v>
      </c>
      <c r="AC53" s="352"/>
      <c r="AD53" s="352"/>
      <c r="AE53" s="351"/>
      <c r="AF53" s="352"/>
      <c r="AG53" s="352"/>
      <c r="AH53" s="352"/>
      <c r="AI53" s="352"/>
    </row>
    <row r="54" spans="1:35" ht="20.25" customHeight="1" x14ac:dyDescent="0.8">
      <c r="A54" s="351">
        <v>53</v>
      </c>
      <c r="B54" s="351" t="s">
        <v>11427</v>
      </c>
      <c r="C54" s="352" t="s">
        <v>11585</v>
      </c>
      <c r="D54" s="352" t="s">
        <v>11586</v>
      </c>
      <c r="E54" s="352" t="s">
        <v>11586</v>
      </c>
      <c r="F54" s="352"/>
      <c r="G54" s="352" t="s">
        <v>11589</v>
      </c>
      <c r="H54" s="352" t="s">
        <v>11590</v>
      </c>
      <c r="I54" s="353">
        <v>611095</v>
      </c>
      <c r="J54" s="353">
        <v>1390634</v>
      </c>
      <c r="K54" s="352">
        <v>1994</v>
      </c>
      <c r="L54" s="354" t="s">
        <v>65</v>
      </c>
      <c r="M54" s="355"/>
      <c r="N54" s="356"/>
      <c r="O54" s="357" t="s">
        <v>68</v>
      </c>
      <c r="P54" s="358"/>
      <c r="Q54" s="359" t="s">
        <v>64</v>
      </c>
      <c r="R54" s="360"/>
      <c r="S54" s="360"/>
      <c r="T54" s="360"/>
      <c r="U54" s="360"/>
      <c r="V54" s="360"/>
      <c r="W54" s="361" t="s">
        <v>74</v>
      </c>
      <c r="X54" s="362"/>
      <c r="Y54" s="363"/>
      <c r="Z54" s="364" t="s">
        <v>75</v>
      </c>
      <c r="AA54" s="365"/>
      <c r="AB54" s="366" t="s">
        <v>11447</v>
      </c>
      <c r="AC54" s="352"/>
      <c r="AD54" s="352"/>
      <c r="AE54" s="351"/>
      <c r="AF54" s="352"/>
      <c r="AG54" s="352"/>
      <c r="AH54" s="352"/>
      <c r="AI54" s="352"/>
    </row>
    <row r="55" spans="1:35" ht="20.25" customHeight="1" x14ac:dyDescent="0.8">
      <c r="A55" s="351">
        <v>54</v>
      </c>
      <c r="B55" s="351" t="s">
        <v>11427</v>
      </c>
      <c r="C55" s="352" t="s">
        <v>11585</v>
      </c>
      <c r="D55" s="352" t="s">
        <v>11586</v>
      </c>
      <c r="E55" s="352" t="s">
        <v>11586</v>
      </c>
      <c r="F55" s="352"/>
      <c r="G55" s="352" t="s">
        <v>11591</v>
      </c>
      <c r="H55" s="352" t="s">
        <v>11592</v>
      </c>
      <c r="I55" s="353">
        <v>611997</v>
      </c>
      <c r="J55" s="353">
        <v>1390373</v>
      </c>
      <c r="K55" s="352">
        <v>1998</v>
      </c>
      <c r="L55" s="354" t="s">
        <v>65</v>
      </c>
      <c r="M55" s="355"/>
      <c r="N55" s="356"/>
      <c r="O55" s="357" t="s">
        <v>68</v>
      </c>
      <c r="P55" s="358"/>
      <c r="Q55" s="359" t="s">
        <v>64</v>
      </c>
      <c r="R55" s="360"/>
      <c r="S55" s="360"/>
      <c r="T55" s="360"/>
      <c r="U55" s="360"/>
      <c r="V55" s="360"/>
      <c r="W55" s="361" t="s">
        <v>74</v>
      </c>
      <c r="X55" s="362"/>
      <c r="Y55" s="363"/>
      <c r="Z55" s="364" t="s">
        <v>75</v>
      </c>
      <c r="AA55" s="365"/>
      <c r="AB55" s="366" t="s">
        <v>11447</v>
      </c>
      <c r="AC55" s="352"/>
      <c r="AD55" s="352"/>
      <c r="AE55" s="351"/>
      <c r="AF55" s="352"/>
      <c r="AG55" s="352"/>
      <c r="AH55" s="352"/>
      <c r="AI55" s="352"/>
    </row>
    <row r="56" spans="1:35" ht="20.25" customHeight="1" x14ac:dyDescent="0.8">
      <c r="A56" s="351">
        <v>55</v>
      </c>
      <c r="B56" s="351" t="s">
        <v>11427</v>
      </c>
      <c r="C56" s="352" t="s">
        <v>11585</v>
      </c>
      <c r="D56" s="352" t="s">
        <v>11586</v>
      </c>
      <c r="E56" s="352" t="s">
        <v>11586</v>
      </c>
      <c r="F56" s="352"/>
      <c r="G56" s="352" t="s">
        <v>11593</v>
      </c>
      <c r="H56" s="352" t="s">
        <v>11594</v>
      </c>
      <c r="I56" s="353">
        <v>612834</v>
      </c>
      <c r="J56" s="353">
        <v>1392372</v>
      </c>
      <c r="K56" s="352">
        <v>2014</v>
      </c>
      <c r="L56" s="354" t="s">
        <v>63</v>
      </c>
      <c r="M56" s="355"/>
      <c r="N56" s="356"/>
      <c r="O56" s="357" t="s">
        <v>68</v>
      </c>
      <c r="P56" s="358" t="s">
        <v>11595</v>
      </c>
      <c r="Q56" s="359" t="s">
        <v>61</v>
      </c>
      <c r="R56" s="360"/>
      <c r="S56" s="360"/>
      <c r="T56" s="360"/>
      <c r="U56" s="360"/>
      <c r="V56" s="360"/>
      <c r="W56" s="361" t="s">
        <v>74</v>
      </c>
      <c r="X56" s="362"/>
      <c r="Y56" s="363"/>
      <c r="Z56" s="364" t="s">
        <v>75</v>
      </c>
      <c r="AA56" s="365"/>
      <c r="AB56" s="366" t="s">
        <v>11447</v>
      </c>
      <c r="AC56" s="352"/>
      <c r="AD56" s="352"/>
      <c r="AE56" s="351"/>
      <c r="AF56" s="352"/>
      <c r="AG56" s="352"/>
      <c r="AH56" s="352"/>
      <c r="AI56" s="352"/>
    </row>
    <row r="57" spans="1:35" ht="20.25" customHeight="1" x14ac:dyDescent="0.8">
      <c r="A57" s="351">
        <v>56</v>
      </c>
      <c r="B57" s="351" t="s">
        <v>11427</v>
      </c>
      <c r="C57" s="352" t="s">
        <v>11585</v>
      </c>
      <c r="D57" s="352" t="s">
        <v>11586</v>
      </c>
      <c r="E57" s="352" t="s">
        <v>11586</v>
      </c>
      <c r="F57" s="352"/>
      <c r="G57" s="352" t="s">
        <v>11596</v>
      </c>
      <c r="H57" s="352" t="s">
        <v>11597</v>
      </c>
      <c r="I57" s="353">
        <v>613584</v>
      </c>
      <c r="J57" s="353">
        <v>1392501</v>
      </c>
      <c r="K57" s="352">
        <v>2014</v>
      </c>
      <c r="L57" s="354" t="s">
        <v>63</v>
      </c>
      <c r="M57" s="355"/>
      <c r="N57" s="356"/>
      <c r="O57" s="357" t="s">
        <v>68</v>
      </c>
      <c r="P57" s="358" t="s">
        <v>11598</v>
      </c>
      <c r="Q57" s="359" t="s">
        <v>61</v>
      </c>
      <c r="R57" s="360"/>
      <c r="S57" s="360"/>
      <c r="T57" s="360"/>
      <c r="U57" s="360"/>
      <c r="V57" s="360"/>
      <c r="W57" s="361" t="s">
        <v>74</v>
      </c>
      <c r="X57" s="362"/>
      <c r="Y57" s="363"/>
      <c r="Z57" s="364" t="s">
        <v>75</v>
      </c>
      <c r="AA57" s="365"/>
      <c r="AB57" s="366" t="s">
        <v>11447</v>
      </c>
      <c r="AC57" s="352"/>
      <c r="AD57" s="352"/>
      <c r="AE57" s="351"/>
      <c r="AF57" s="352"/>
      <c r="AG57" s="352"/>
      <c r="AH57" s="352"/>
      <c r="AI57" s="352"/>
    </row>
    <row r="58" spans="1:35" ht="20.25" customHeight="1" x14ac:dyDescent="0.8">
      <c r="A58" s="351">
        <v>57</v>
      </c>
      <c r="B58" s="351" t="s">
        <v>11427</v>
      </c>
      <c r="C58" s="352" t="s">
        <v>11585</v>
      </c>
      <c r="D58" s="352" t="s">
        <v>11586</v>
      </c>
      <c r="E58" s="352" t="s">
        <v>11586</v>
      </c>
      <c r="F58" s="352"/>
      <c r="G58" s="352" t="s">
        <v>11599</v>
      </c>
      <c r="H58" s="352" t="s">
        <v>11600</v>
      </c>
      <c r="I58" s="353">
        <v>611024</v>
      </c>
      <c r="J58" s="353">
        <v>1390437</v>
      </c>
      <c r="K58" s="352">
        <v>1994</v>
      </c>
      <c r="L58" s="354" t="s">
        <v>65</v>
      </c>
      <c r="M58" s="355"/>
      <c r="N58" s="356"/>
      <c r="O58" s="357" t="s">
        <v>68</v>
      </c>
      <c r="P58" s="358"/>
      <c r="Q58" s="359" t="s">
        <v>64</v>
      </c>
      <c r="R58" s="360"/>
      <c r="S58" s="360"/>
      <c r="T58" s="360"/>
      <c r="U58" s="360"/>
      <c r="V58" s="360"/>
      <c r="W58" s="361" t="s">
        <v>74</v>
      </c>
      <c r="X58" s="362"/>
      <c r="Y58" s="363"/>
      <c r="Z58" s="364" t="s">
        <v>75</v>
      </c>
      <c r="AA58" s="365"/>
      <c r="AB58" s="366" t="s">
        <v>11447</v>
      </c>
      <c r="AC58" s="352"/>
      <c r="AD58" s="352"/>
      <c r="AE58" s="351"/>
      <c r="AF58" s="352"/>
      <c r="AG58" s="352"/>
      <c r="AH58" s="352"/>
      <c r="AI58" s="352"/>
    </row>
    <row r="59" spans="1:35" ht="20.25" customHeight="1" x14ac:dyDescent="0.8">
      <c r="A59" s="351">
        <v>58</v>
      </c>
      <c r="B59" s="351" t="s">
        <v>11427</v>
      </c>
      <c r="C59" s="352" t="s">
        <v>11585</v>
      </c>
      <c r="D59" s="352" t="s">
        <v>11586</v>
      </c>
      <c r="E59" s="352" t="s">
        <v>11586</v>
      </c>
      <c r="F59" s="352"/>
      <c r="G59" s="352" t="s">
        <v>11601</v>
      </c>
      <c r="H59" s="352" t="s">
        <v>11602</v>
      </c>
      <c r="I59" s="353">
        <v>611211</v>
      </c>
      <c r="J59" s="353">
        <v>1390339</v>
      </c>
      <c r="K59" s="352">
        <v>1994</v>
      </c>
      <c r="L59" s="354" t="s">
        <v>65</v>
      </c>
      <c r="M59" s="355"/>
      <c r="N59" s="356"/>
      <c r="O59" s="357" t="s">
        <v>68</v>
      </c>
      <c r="P59" s="358"/>
      <c r="Q59" s="359" t="s">
        <v>64</v>
      </c>
      <c r="R59" s="360"/>
      <c r="S59" s="360"/>
      <c r="T59" s="360"/>
      <c r="U59" s="360"/>
      <c r="V59" s="360"/>
      <c r="W59" s="361" t="s">
        <v>74</v>
      </c>
      <c r="X59" s="362"/>
      <c r="Y59" s="363"/>
      <c r="Z59" s="364" t="s">
        <v>75</v>
      </c>
      <c r="AA59" s="365"/>
      <c r="AB59" s="366" t="s">
        <v>11447</v>
      </c>
      <c r="AC59" s="352"/>
      <c r="AD59" s="352"/>
      <c r="AE59" s="351"/>
      <c r="AF59" s="352"/>
      <c r="AG59" s="352"/>
      <c r="AH59" s="352"/>
      <c r="AI59" s="352"/>
    </row>
    <row r="60" spans="1:35" ht="20.25" customHeight="1" x14ac:dyDescent="0.8">
      <c r="A60" s="351">
        <v>59</v>
      </c>
      <c r="B60" s="351" t="s">
        <v>11427</v>
      </c>
      <c r="C60" s="352" t="s">
        <v>11585</v>
      </c>
      <c r="D60" s="352" t="s">
        <v>11586</v>
      </c>
      <c r="E60" s="352" t="s">
        <v>11586</v>
      </c>
      <c r="F60" s="352"/>
      <c r="G60" s="352" t="s">
        <v>11603</v>
      </c>
      <c r="H60" s="352" t="s">
        <v>11604</v>
      </c>
      <c r="I60" s="353">
        <v>611247</v>
      </c>
      <c r="J60" s="353">
        <v>1390459</v>
      </c>
      <c r="K60" s="352">
        <v>1994</v>
      </c>
      <c r="L60" s="354" t="s">
        <v>65</v>
      </c>
      <c r="M60" s="355"/>
      <c r="N60" s="356"/>
      <c r="O60" s="357" t="s">
        <v>68</v>
      </c>
      <c r="P60" s="358"/>
      <c r="Q60" s="359" t="s">
        <v>64</v>
      </c>
      <c r="R60" s="360"/>
      <c r="S60" s="360"/>
      <c r="T60" s="360"/>
      <c r="U60" s="360"/>
      <c r="V60" s="360"/>
      <c r="W60" s="361" t="s">
        <v>74</v>
      </c>
      <c r="X60" s="362"/>
      <c r="Y60" s="363"/>
      <c r="Z60" s="364" t="s">
        <v>75</v>
      </c>
      <c r="AA60" s="365"/>
      <c r="AB60" s="366" t="s">
        <v>11447</v>
      </c>
      <c r="AC60" s="352"/>
      <c r="AD60" s="352"/>
      <c r="AE60" s="351"/>
      <c r="AF60" s="352"/>
      <c r="AG60" s="352"/>
      <c r="AH60" s="352"/>
      <c r="AI60" s="352"/>
    </row>
    <row r="61" spans="1:35" ht="20.25" customHeight="1" x14ac:dyDescent="0.8">
      <c r="A61" s="351">
        <v>60</v>
      </c>
      <c r="B61" s="351" t="s">
        <v>11427</v>
      </c>
      <c r="C61" s="352" t="s">
        <v>11585</v>
      </c>
      <c r="D61" s="352" t="s">
        <v>11586</v>
      </c>
      <c r="E61" s="352" t="s">
        <v>11586</v>
      </c>
      <c r="F61" s="352"/>
      <c r="G61" s="352" t="s">
        <v>11605</v>
      </c>
      <c r="H61" s="352" t="s">
        <v>11606</v>
      </c>
      <c r="I61" s="353">
        <v>611271</v>
      </c>
      <c r="J61" s="353">
        <v>1390610</v>
      </c>
      <c r="K61" s="352">
        <v>1994</v>
      </c>
      <c r="L61" s="354" t="s">
        <v>65</v>
      </c>
      <c r="M61" s="355"/>
      <c r="N61" s="356"/>
      <c r="O61" s="357" t="s">
        <v>68</v>
      </c>
      <c r="P61" s="358"/>
      <c r="Q61" s="359" t="s">
        <v>64</v>
      </c>
      <c r="R61" s="360"/>
      <c r="S61" s="360"/>
      <c r="T61" s="360"/>
      <c r="U61" s="360"/>
      <c r="V61" s="360"/>
      <c r="W61" s="361" t="s">
        <v>74</v>
      </c>
      <c r="X61" s="362"/>
      <c r="Y61" s="363"/>
      <c r="Z61" s="364" t="s">
        <v>75</v>
      </c>
      <c r="AA61" s="365"/>
      <c r="AB61" s="366" t="s">
        <v>11447</v>
      </c>
      <c r="AC61" s="352"/>
      <c r="AD61" s="352"/>
      <c r="AE61" s="351"/>
      <c r="AF61" s="352"/>
      <c r="AG61" s="352"/>
      <c r="AH61" s="352"/>
      <c r="AI61" s="352"/>
    </row>
    <row r="62" spans="1:35" ht="20.25" customHeight="1" x14ac:dyDescent="0.8">
      <c r="A62" s="351">
        <v>61</v>
      </c>
      <c r="B62" s="351" t="s">
        <v>11427</v>
      </c>
      <c r="C62" s="352" t="s">
        <v>11585</v>
      </c>
      <c r="D62" s="352" t="s">
        <v>11586</v>
      </c>
      <c r="E62" s="352" t="s">
        <v>2417</v>
      </c>
      <c r="F62" s="352">
        <v>209</v>
      </c>
      <c r="G62" s="352" t="s">
        <v>11607</v>
      </c>
      <c r="H62" s="352" t="s">
        <v>11608</v>
      </c>
      <c r="I62" s="353">
        <v>614392</v>
      </c>
      <c r="J62" s="353">
        <v>1395972</v>
      </c>
      <c r="K62" s="352">
        <v>2010</v>
      </c>
      <c r="L62" s="354" t="s">
        <v>65</v>
      </c>
      <c r="M62" s="355"/>
      <c r="N62" s="356"/>
      <c r="O62" s="357" t="s">
        <v>68</v>
      </c>
      <c r="P62" s="358" t="s">
        <v>11609</v>
      </c>
      <c r="Q62" s="359" t="s">
        <v>61</v>
      </c>
      <c r="R62" s="360"/>
      <c r="S62" s="360"/>
      <c r="T62" s="360"/>
      <c r="U62" s="360"/>
      <c r="V62" s="360"/>
      <c r="W62" s="361" t="s">
        <v>74</v>
      </c>
      <c r="X62" s="362"/>
      <c r="Y62" s="363"/>
      <c r="Z62" s="364" t="s">
        <v>75</v>
      </c>
      <c r="AA62" s="365" t="s">
        <v>72</v>
      </c>
      <c r="AB62" s="366"/>
      <c r="AC62" s="352"/>
      <c r="AD62" s="352"/>
      <c r="AE62" s="351">
        <v>25</v>
      </c>
      <c r="AF62" s="352"/>
      <c r="AG62" s="352"/>
      <c r="AH62" s="352"/>
      <c r="AI62" s="352"/>
    </row>
    <row r="63" spans="1:35" ht="20.25" customHeight="1" x14ac:dyDescent="0.8">
      <c r="A63" s="351">
        <v>62</v>
      </c>
      <c r="B63" s="351" t="s">
        <v>11427</v>
      </c>
      <c r="C63" s="352" t="s">
        <v>11585</v>
      </c>
      <c r="D63" s="352" t="s">
        <v>11586</v>
      </c>
      <c r="E63" s="352" t="s">
        <v>2417</v>
      </c>
      <c r="F63" s="352"/>
      <c r="G63" s="352" t="s">
        <v>11610</v>
      </c>
      <c r="H63" s="352" t="s">
        <v>11611</v>
      </c>
      <c r="I63" s="353">
        <v>615249</v>
      </c>
      <c r="J63" s="353">
        <v>1395605</v>
      </c>
      <c r="K63" s="352">
        <v>2010</v>
      </c>
      <c r="L63" s="354" t="s">
        <v>65</v>
      </c>
      <c r="M63" s="355"/>
      <c r="N63" s="356"/>
      <c r="O63" s="357" t="s">
        <v>68</v>
      </c>
      <c r="P63" s="358" t="s">
        <v>11612</v>
      </c>
      <c r="Q63" s="359" t="s">
        <v>61</v>
      </c>
      <c r="R63" s="360"/>
      <c r="S63" s="360"/>
      <c r="T63" s="360"/>
      <c r="U63" s="360"/>
      <c r="V63" s="360"/>
      <c r="W63" s="361" t="s">
        <v>74</v>
      </c>
      <c r="X63" s="362"/>
      <c r="Y63" s="363"/>
      <c r="Z63" s="364" t="s">
        <v>75</v>
      </c>
      <c r="AA63" s="365" t="s">
        <v>72</v>
      </c>
      <c r="AB63" s="366"/>
      <c r="AC63" s="352"/>
      <c r="AD63" s="352"/>
      <c r="AE63" s="351">
        <v>25</v>
      </c>
      <c r="AF63" s="352"/>
      <c r="AG63" s="352"/>
      <c r="AH63" s="352"/>
      <c r="AI63" s="352"/>
    </row>
    <row r="64" spans="1:35" ht="20.25" customHeight="1" x14ac:dyDescent="0.8">
      <c r="A64" s="351">
        <v>63</v>
      </c>
      <c r="B64" s="351" t="s">
        <v>11427</v>
      </c>
      <c r="C64" s="352" t="s">
        <v>11585</v>
      </c>
      <c r="D64" s="352" t="s">
        <v>11586</v>
      </c>
      <c r="E64" s="352" t="s">
        <v>2417</v>
      </c>
      <c r="F64" s="352"/>
      <c r="G64" s="352" t="s">
        <v>11613</v>
      </c>
      <c r="H64" s="352" t="s">
        <v>11614</v>
      </c>
      <c r="I64" s="353">
        <v>614316</v>
      </c>
      <c r="J64" s="353">
        <v>1395790</v>
      </c>
      <c r="K64" s="352">
        <v>2010</v>
      </c>
      <c r="L64" s="354" t="s">
        <v>65</v>
      </c>
      <c r="M64" s="355"/>
      <c r="N64" s="356"/>
      <c r="O64" s="357" t="s">
        <v>68</v>
      </c>
      <c r="P64" s="358" t="s">
        <v>11615</v>
      </c>
      <c r="Q64" s="359" t="s">
        <v>61</v>
      </c>
      <c r="R64" s="360"/>
      <c r="S64" s="360"/>
      <c r="T64" s="360"/>
      <c r="U64" s="360"/>
      <c r="V64" s="360"/>
      <c r="W64" s="361" t="s">
        <v>74</v>
      </c>
      <c r="X64" s="362"/>
      <c r="Y64" s="363"/>
      <c r="Z64" s="364" t="s">
        <v>75</v>
      </c>
      <c r="AA64" s="365" t="s">
        <v>72</v>
      </c>
      <c r="AB64" s="366"/>
      <c r="AC64" s="352"/>
      <c r="AD64" s="352"/>
      <c r="AE64" s="351">
        <v>25</v>
      </c>
      <c r="AF64" s="352"/>
      <c r="AG64" s="352"/>
      <c r="AH64" s="352"/>
      <c r="AI64" s="352"/>
    </row>
    <row r="65" spans="1:35" ht="20.25" customHeight="1" x14ac:dyDescent="0.8">
      <c r="A65" s="351">
        <v>64</v>
      </c>
      <c r="B65" s="351" t="s">
        <v>11427</v>
      </c>
      <c r="C65" s="352" t="s">
        <v>11585</v>
      </c>
      <c r="D65" s="352" t="s">
        <v>11586</v>
      </c>
      <c r="E65" s="352" t="s">
        <v>2417</v>
      </c>
      <c r="F65" s="352"/>
      <c r="G65" s="352" t="s">
        <v>11616</v>
      </c>
      <c r="H65" s="352" t="s">
        <v>11617</v>
      </c>
      <c r="I65" s="353">
        <v>614596</v>
      </c>
      <c r="J65" s="353">
        <v>1395903</v>
      </c>
      <c r="K65" s="352">
        <v>2010</v>
      </c>
      <c r="L65" s="354" t="s">
        <v>65</v>
      </c>
      <c r="M65" s="355"/>
      <c r="N65" s="356"/>
      <c r="O65" s="357" t="s">
        <v>68</v>
      </c>
      <c r="P65" s="358" t="s">
        <v>11576</v>
      </c>
      <c r="Q65" s="359" t="s">
        <v>61</v>
      </c>
      <c r="R65" s="360"/>
      <c r="S65" s="360"/>
      <c r="T65" s="360"/>
      <c r="U65" s="360"/>
      <c r="V65" s="360"/>
      <c r="W65" s="361" t="s">
        <v>74</v>
      </c>
      <c r="X65" s="362"/>
      <c r="Y65" s="363"/>
      <c r="Z65" s="364" t="s">
        <v>75</v>
      </c>
      <c r="AA65" s="365" t="s">
        <v>72</v>
      </c>
      <c r="AB65" s="366"/>
      <c r="AC65" s="352"/>
      <c r="AD65" s="352"/>
      <c r="AE65" s="351">
        <v>25</v>
      </c>
      <c r="AF65" s="352"/>
      <c r="AG65" s="352"/>
      <c r="AH65" s="352"/>
      <c r="AI65" s="352"/>
    </row>
    <row r="66" spans="1:35" ht="20.25" customHeight="1" x14ac:dyDescent="0.8">
      <c r="A66" s="351">
        <v>65</v>
      </c>
      <c r="B66" s="351" t="s">
        <v>11427</v>
      </c>
      <c r="C66" s="352" t="s">
        <v>11585</v>
      </c>
      <c r="D66" s="352" t="s">
        <v>11586</v>
      </c>
      <c r="E66" s="352" t="s">
        <v>2417</v>
      </c>
      <c r="F66" s="352"/>
      <c r="G66" s="352" t="s">
        <v>11618</v>
      </c>
      <c r="H66" s="352" t="s">
        <v>11619</v>
      </c>
      <c r="I66" s="353">
        <v>614091</v>
      </c>
      <c r="J66" s="353">
        <v>1395593</v>
      </c>
      <c r="K66" s="352">
        <v>2010</v>
      </c>
      <c r="L66" s="354" t="s">
        <v>65</v>
      </c>
      <c r="M66" s="355"/>
      <c r="N66" s="356"/>
      <c r="O66" s="357" t="s">
        <v>68</v>
      </c>
      <c r="P66" s="358" t="s">
        <v>11620</v>
      </c>
      <c r="Q66" s="359" t="s">
        <v>61</v>
      </c>
      <c r="R66" s="360"/>
      <c r="S66" s="360"/>
      <c r="T66" s="360"/>
      <c r="U66" s="360"/>
      <c r="V66" s="360"/>
      <c r="W66" s="361" t="s">
        <v>74</v>
      </c>
      <c r="X66" s="362"/>
      <c r="Y66" s="363"/>
      <c r="Z66" s="364" t="s">
        <v>75</v>
      </c>
      <c r="AA66" s="365" t="s">
        <v>72</v>
      </c>
      <c r="AB66" s="366"/>
      <c r="AC66" s="352"/>
      <c r="AD66" s="352"/>
      <c r="AE66" s="351">
        <v>25</v>
      </c>
      <c r="AF66" s="352"/>
      <c r="AG66" s="352"/>
      <c r="AH66" s="352"/>
      <c r="AI66" s="352"/>
    </row>
    <row r="67" spans="1:35" ht="20.25" customHeight="1" x14ac:dyDescent="0.8">
      <c r="A67" s="351">
        <v>66</v>
      </c>
      <c r="B67" s="351" t="s">
        <v>11427</v>
      </c>
      <c r="C67" s="352" t="s">
        <v>11585</v>
      </c>
      <c r="D67" s="352" t="s">
        <v>11586</v>
      </c>
      <c r="E67" s="352" t="s">
        <v>2417</v>
      </c>
      <c r="F67" s="352"/>
      <c r="G67" s="352" t="s">
        <v>11621</v>
      </c>
      <c r="H67" s="352" t="s">
        <v>11622</v>
      </c>
      <c r="I67" s="353">
        <v>614763</v>
      </c>
      <c r="J67" s="353">
        <v>1395779</v>
      </c>
      <c r="K67" s="352">
        <v>2010</v>
      </c>
      <c r="L67" s="354" t="s">
        <v>65</v>
      </c>
      <c r="M67" s="355"/>
      <c r="N67" s="356"/>
      <c r="O67" s="357" t="s">
        <v>68</v>
      </c>
      <c r="P67" s="358" t="s">
        <v>11623</v>
      </c>
      <c r="Q67" s="359" t="s">
        <v>61</v>
      </c>
      <c r="R67" s="360"/>
      <c r="S67" s="360"/>
      <c r="T67" s="360"/>
      <c r="U67" s="360"/>
      <c r="V67" s="360"/>
      <c r="W67" s="361" t="s">
        <v>74</v>
      </c>
      <c r="X67" s="362"/>
      <c r="Y67" s="363"/>
      <c r="Z67" s="364" t="s">
        <v>75</v>
      </c>
      <c r="AA67" s="365" t="s">
        <v>72</v>
      </c>
      <c r="AB67" s="366"/>
      <c r="AC67" s="352"/>
      <c r="AD67" s="352"/>
      <c r="AE67" s="351">
        <v>25</v>
      </c>
      <c r="AF67" s="352"/>
      <c r="AG67" s="352"/>
      <c r="AH67" s="352"/>
      <c r="AI67" s="352"/>
    </row>
    <row r="68" spans="1:35" ht="20.25" customHeight="1" x14ac:dyDescent="0.8">
      <c r="A68" s="351">
        <v>67</v>
      </c>
      <c r="B68" s="351" t="s">
        <v>11427</v>
      </c>
      <c r="C68" s="352" t="s">
        <v>11585</v>
      </c>
      <c r="D68" s="352" t="s">
        <v>11586</v>
      </c>
      <c r="E68" s="352" t="s">
        <v>11624</v>
      </c>
      <c r="F68" s="352">
        <v>353</v>
      </c>
      <c r="G68" s="367" t="s">
        <v>11625</v>
      </c>
      <c r="H68" s="352" t="s">
        <v>11626</v>
      </c>
      <c r="I68" s="353"/>
      <c r="J68" s="353"/>
      <c r="K68" s="352">
        <v>1995</v>
      </c>
      <c r="L68" s="354" t="s">
        <v>65</v>
      </c>
      <c r="M68" s="355"/>
      <c r="N68" s="356"/>
      <c r="O68" s="357" t="s">
        <v>68</v>
      </c>
      <c r="P68" s="358" t="s">
        <v>11627</v>
      </c>
      <c r="Q68" s="359" t="s">
        <v>64</v>
      </c>
      <c r="R68" s="360"/>
      <c r="S68" s="360"/>
      <c r="T68" s="360"/>
      <c r="U68" s="360"/>
      <c r="V68" s="360"/>
      <c r="W68" s="361" t="s">
        <v>74</v>
      </c>
      <c r="X68" s="362"/>
      <c r="Y68" s="363"/>
      <c r="Z68" s="364" t="s">
        <v>75</v>
      </c>
      <c r="AA68" s="365"/>
      <c r="AB68" s="366" t="s">
        <v>11447</v>
      </c>
      <c r="AC68" s="352"/>
      <c r="AD68" s="352"/>
      <c r="AE68" s="351"/>
      <c r="AF68" s="352"/>
      <c r="AG68" s="352"/>
      <c r="AH68" s="352"/>
      <c r="AI68" s="352"/>
    </row>
    <row r="69" spans="1:35" ht="20.25" customHeight="1" x14ac:dyDescent="0.8">
      <c r="A69" s="351">
        <v>68</v>
      </c>
      <c r="B69" s="351" t="s">
        <v>11427</v>
      </c>
      <c r="C69" s="352" t="s">
        <v>11585</v>
      </c>
      <c r="D69" s="352" t="s">
        <v>11586</v>
      </c>
      <c r="E69" s="352" t="s">
        <v>11624</v>
      </c>
      <c r="F69" s="352"/>
      <c r="G69" s="367" t="s">
        <v>11628</v>
      </c>
      <c r="H69" s="352" t="s">
        <v>11629</v>
      </c>
      <c r="I69" s="353"/>
      <c r="J69" s="353"/>
      <c r="K69" s="352">
        <v>1995</v>
      </c>
      <c r="L69" s="354" t="s">
        <v>65</v>
      </c>
      <c r="M69" s="355"/>
      <c r="N69" s="356"/>
      <c r="O69" s="357" t="s">
        <v>68</v>
      </c>
      <c r="P69" s="358"/>
      <c r="Q69" s="359" t="s">
        <v>64</v>
      </c>
      <c r="R69" s="360"/>
      <c r="S69" s="360"/>
      <c r="T69" s="360"/>
      <c r="U69" s="360"/>
      <c r="V69" s="360"/>
      <c r="W69" s="361" t="s">
        <v>74</v>
      </c>
      <c r="X69" s="362"/>
      <c r="Y69" s="363"/>
      <c r="Z69" s="364" t="s">
        <v>75</v>
      </c>
      <c r="AA69" s="365"/>
      <c r="AB69" s="366" t="s">
        <v>11447</v>
      </c>
      <c r="AC69" s="352"/>
      <c r="AD69" s="352"/>
      <c r="AE69" s="351"/>
      <c r="AF69" s="352"/>
      <c r="AG69" s="352"/>
      <c r="AH69" s="352"/>
      <c r="AI69" s="352"/>
    </row>
    <row r="70" spans="1:35" ht="20.25" customHeight="1" x14ac:dyDescent="0.8">
      <c r="A70" s="351">
        <v>69</v>
      </c>
      <c r="B70" s="351" t="s">
        <v>11427</v>
      </c>
      <c r="C70" s="352" t="s">
        <v>11585</v>
      </c>
      <c r="D70" s="352" t="s">
        <v>11586</v>
      </c>
      <c r="E70" s="352" t="s">
        <v>11630</v>
      </c>
      <c r="F70" s="352">
        <v>185</v>
      </c>
      <c r="G70" s="352" t="s">
        <v>11631</v>
      </c>
      <c r="H70" s="352" t="s">
        <v>11632</v>
      </c>
      <c r="I70" s="353">
        <v>610318</v>
      </c>
      <c r="J70" s="353">
        <v>1399651</v>
      </c>
      <c r="K70" s="352">
        <v>1995</v>
      </c>
      <c r="L70" s="354" t="s">
        <v>65</v>
      </c>
      <c r="M70" s="355"/>
      <c r="N70" s="356"/>
      <c r="O70" s="357" t="s">
        <v>68</v>
      </c>
      <c r="P70" s="358" t="s">
        <v>11633</v>
      </c>
      <c r="Q70" s="359" t="s">
        <v>61</v>
      </c>
      <c r="R70" s="360"/>
      <c r="S70" s="360"/>
      <c r="T70" s="360"/>
      <c r="U70" s="360"/>
      <c r="V70" s="360"/>
      <c r="W70" s="361" t="s">
        <v>74</v>
      </c>
      <c r="X70" s="362"/>
      <c r="Y70" s="363"/>
      <c r="Z70" s="364" t="s">
        <v>75</v>
      </c>
      <c r="AA70" s="365"/>
      <c r="AB70" s="366" t="s">
        <v>11447</v>
      </c>
      <c r="AC70" s="352"/>
      <c r="AD70" s="352"/>
      <c r="AE70" s="351"/>
      <c r="AF70" s="352"/>
      <c r="AG70" s="352"/>
      <c r="AH70" s="352"/>
      <c r="AI70" s="352"/>
    </row>
    <row r="71" spans="1:35" ht="20.25" customHeight="1" x14ac:dyDescent="0.8">
      <c r="A71" s="351">
        <v>70</v>
      </c>
      <c r="B71" s="351" t="s">
        <v>11427</v>
      </c>
      <c r="C71" s="352" t="s">
        <v>11585</v>
      </c>
      <c r="D71" s="352" t="s">
        <v>11586</v>
      </c>
      <c r="E71" s="352" t="s">
        <v>11630</v>
      </c>
      <c r="F71" s="352"/>
      <c r="G71" s="352" t="s">
        <v>11634</v>
      </c>
      <c r="H71" s="352" t="s">
        <v>11635</v>
      </c>
      <c r="I71" s="353">
        <v>610524</v>
      </c>
      <c r="J71" s="353">
        <v>1398263</v>
      </c>
      <c r="K71" s="352">
        <v>1995</v>
      </c>
      <c r="L71" s="354" t="s">
        <v>65</v>
      </c>
      <c r="M71" s="355"/>
      <c r="N71" s="356"/>
      <c r="O71" s="357" t="s">
        <v>68</v>
      </c>
      <c r="P71" s="358"/>
      <c r="Q71" s="359" t="s">
        <v>64</v>
      </c>
      <c r="R71" s="360"/>
      <c r="S71" s="360"/>
      <c r="T71" s="360"/>
      <c r="U71" s="360"/>
      <c r="V71" s="360"/>
      <c r="W71" s="361" t="s">
        <v>74</v>
      </c>
      <c r="X71" s="362"/>
      <c r="Y71" s="363"/>
      <c r="Z71" s="364" t="s">
        <v>75</v>
      </c>
      <c r="AA71" s="365"/>
      <c r="AB71" s="366" t="s">
        <v>11447</v>
      </c>
      <c r="AC71" s="352"/>
      <c r="AD71" s="352"/>
      <c r="AE71" s="351"/>
      <c r="AF71" s="352"/>
      <c r="AG71" s="352"/>
      <c r="AH71" s="352"/>
      <c r="AI71" s="352"/>
    </row>
    <row r="72" spans="1:35" ht="20.25" customHeight="1" x14ac:dyDescent="0.8">
      <c r="A72" s="351">
        <v>71</v>
      </c>
      <c r="B72" s="351" t="s">
        <v>11427</v>
      </c>
      <c r="C72" s="352" t="s">
        <v>11585</v>
      </c>
      <c r="D72" s="352" t="s">
        <v>11586</v>
      </c>
      <c r="E72" s="352" t="s">
        <v>11630</v>
      </c>
      <c r="F72" s="352"/>
      <c r="G72" s="352" t="s">
        <v>11636</v>
      </c>
      <c r="H72" s="352" t="s">
        <v>11637</v>
      </c>
      <c r="I72" s="353">
        <v>610423</v>
      </c>
      <c r="J72" s="353">
        <v>1399053</v>
      </c>
      <c r="K72" s="352">
        <v>1997</v>
      </c>
      <c r="L72" s="354" t="s">
        <v>65</v>
      </c>
      <c r="M72" s="355"/>
      <c r="N72" s="356"/>
      <c r="O72" s="357" t="s">
        <v>68</v>
      </c>
      <c r="P72" s="358"/>
      <c r="Q72" s="359" t="s">
        <v>61</v>
      </c>
      <c r="R72" s="360"/>
      <c r="S72" s="360"/>
      <c r="T72" s="360"/>
      <c r="U72" s="360"/>
      <c r="V72" s="360"/>
      <c r="W72" s="361" t="s">
        <v>74</v>
      </c>
      <c r="X72" s="362"/>
      <c r="Y72" s="363"/>
      <c r="Z72" s="364" t="s">
        <v>75</v>
      </c>
      <c r="AA72" s="365"/>
      <c r="AB72" s="366" t="s">
        <v>11447</v>
      </c>
      <c r="AC72" s="352"/>
      <c r="AD72" s="352"/>
      <c r="AE72" s="351"/>
      <c r="AF72" s="352"/>
      <c r="AG72" s="352"/>
      <c r="AH72" s="352"/>
      <c r="AI72" s="352"/>
    </row>
    <row r="73" spans="1:35" ht="20.25" customHeight="1" x14ac:dyDescent="0.8">
      <c r="A73" s="351">
        <v>72</v>
      </c>
      <c r="B73" s="351" t="s">
        <v>11427</v>
      </c>
      <c r="C73" s="352" t="s">
        <v>11585</v>
      </c>
      <c r="D73" s="352" t="s">
        <v>11638</v>
      </c>
      <c r="E73" s="352" t="s">
        <v>11639</v>
      </c>
      <c r="F73" s="352">
        <v>248</v>
      </c>
      <c r="G73" s="352" t="s">
        <v>11640</v>
      </c>
      <c r="H73" s="352" t="s">
        <v>11641</v>
      </c>
      <c r="I73" s="353">
        <v>621704</v>
      </c>
      <c r="J73" s="353">
        <v>1374772</v>
      </c>
      <c r="K73" s="352">
        <v>2008</v>
      </c>
      <c r="L73" s="354" t="s">
        <v>65</v>
      </c>
      <c r="M73" s="355"/>
      <c r="N73" s="356"/>
      <c r="O73" s="357" t="s">
        <v>68</v>
      </c>
      <c r="P73" s="358"/>
      <c r="Q73" s="359" t="s">
        <v>61</v>
      </c>
      <c r="R73" s="360"/>
      <c r="S73" s="360"/>
      <c r="T73" s="360"/>
      <c r="U73" s="360"/>
      <c r="V73" s="360"/>
      <c r="W73" s="361" t="s">
        <v>74</v>
      </c>
      <c r="X73" s="362"/>
      <c r="Y73" s="363"/>
      <c r="Z73" s="364" t="s">
        <v>75</v>
      </c>
      <c r="AA73" s="365" t="s">
        <v>72</v>
      </c>
      <c r="AB73" s="366"/>
      <c r="AC73" s="352"/>
      <c r="AD73" s="352"/>
      <c r="AE73" s="351">
        <v>25</v>
      </c>
      <c r="AF73" s="352"/>
      <c r="AG73" s="352"/>
      <c r="AH73" s="352"/>
      <c r="AI73" s="352"/>
    </row>
    <row r="74" spans="1:35" ht="20.25" customHeight="1" x14ac:dyDescent="0.8">
      <c r="A74" s="351">
        <v>73</v>
      </c>
      <c r="B74" s="351" t="s">
        <v>11427</v>
      </c>
      <c r="C74" s="352" t="s">
        <v>11585</v>
      </c>
      <c r="D74" s="352" t="s">
        <v>11638</v>
      </c>
      <c r="E74" s="352" t="s">
        <v>11639</v>
      </c>
      <c r="F74" s="352"/>
      <c r="G74" s="352" t="s">
        <v>11642</v>
      </c>
      <c r="H74" s="352" t="s">
        <v>11643</v>
      </c>
      <c r="I74" s="353">
        <v>621166</v>
      </c>
      <c r="J74" s="353">
        <v>1374309</v>
      </c>
      <c r="K74" s="352">
        <v>2008</v>
      </c>
      <c r="L74" s="354" t="s">
        <v>65</v>
      </c>
      <c r="M74" s="355"/>
      <c r="N74" s="356"/>
      <c r="O74" s="357" t="s">
        <v>68</v>
      </c>
      <c r="P74" s="358"/>
      <c r="Q74" s="359" t="s">
        <v>61</v>
      </c>
      <c r="R74" s="360"/>
      <c r="S74" s="360"/>
      <c r="T74" s="360"/>
      <c r="U74" s="360"/>
      <c r="V74" s="360"/>
      <c r="W74" s="361" t="s">
        <v>74</v>
      </c>
      <c r="X74" s="362"/>
      <c r="Y74" s="363"/>
      <c r="Z74" s="364" t="s">
        <v>75</v>
      </c>
      <c r="AA74" s="365" t="s">
        <v>72</v>
      </c>
      <c r="AB74" s="366"/>
      <c r="AC74" s="352"/>
      <c r="AD74" s="352"/>
      <c r="AE74" s="351">
        <v>25</v>
      </c>
      <c r="AF74" s="352"/>
      <c r="AG74" s="352"/>
      <c r="AH74" s="352"/>
      <c r="AI74" s="352"/>
    </row>
    <row r="75" spans="1:35" ht="20.25" customHeight="1" x14ac:dyDescent="0.8">
      <c r="A75" s="351">
        <v>74</v>
      </c>
      <c r="B75" s="351" t="s">
        <v>11427</v>
      </c>
      <c r="C75" s="352" t="s">
        <v>11585</v>
      </c>
      <c r="D75" s="352" t="s">
        <v>11638</v>
      </c>
      <c r="E75" s="352" t="s">
        <v>11639</v>
      </c>
      <c r="F75" s="352"/>
      <c r="G75" s="352" t="s">
        <v>11644</v>
      </c>
      <c r="H75" s="352" t="s">
        <v>11645</v>
      </c>
      <c r="I75" s="353">
        <v>621703</v>
      </c>
      <c r="J75" s="353">
        <v>1374766</v>
      </c>
      <c r="K75" s="352">
        <v>2008</v>
      </c>
      <c r="L75" s="354" t="s">
        <v>65</v>
      </c>
      <c r="M75" s="355"/>
      <c r="N75" s="356"/>
      <c r="O75" s="357" t="s">
        <v>68</v>
      </c>
      <c r="P75" s="358"/>
      <c r="Q75" s="359" t="s">
        <v>61</v>
      </c>
      <c r="R75" s="360"/>
      <c r="S75" s="360"/>
      <c r="T75" s="360"/>
      <c r="U75" s="360"/>
      <c r="V75" s="360"/>
      <c r="W75" s="361" t="s">
        <v>74</v>
      </c>
      <c r="X75" s="362"/>
      <c r="Y75" s="363"/>
      <c r="Z75" s="364" t="s">
        <v>75</v>
      </c>
      <c r="AA75" s="365" t="s">
        <v>72</v>
      </c>
      <c r="AB75" s="366"/>
      <c r="AC75" s="352"/>
      <c r="AD75" s="352"/>
      <c r="AE75" s="351">
        <v>25</v>
      </c>
      <c r="AF75" s="352"/>
      <c r="AG75" s="352"/>
      <c r="AH75" s="352"/>
      <c r="AI75" s="352"/>
    </row>
    <row r="76" spans="1:35" ht="20.25" customHeight="1" x14ac:dyDescent="0.8">
      <c r="A76" s="351">
        <v>75</v>
      </c>
      <c r="B76" s="351" t="s">
        <v>11427</v>
      </c>
      <c r="C76" s="352" t="s">
        <v>11585</v>
      </c>
      <c r="D76" s="352" t="s">
        <v>11638</v>
      </c>
      <c r="E76" s="352" t="s">
        <v>11639</v>
      </c>
      <c r="F76" s="352"/>
      <c r="G76" s="352" t="s">
        <v>11646</v>
      </c>
      <c r="H76" s="352" t="s">
        <v>11647</v>
      </c>
      <c r="I76" s="353">
        <v>622371</v>
      </c>
      <c r="J76" s="353">
        <v>1375632</v>
      </c>
      <c r="K76" s="352">
        <v>2000</v>
      </c>
      <c r="L76" s="354" t="s">
        <v>65</v>
      </c>
      <c r="M76" s="355"/>
      <c r="N76" s="356"/>
      <c r="O76" s="357" t="s">
        <v>68</v>
      </c>
      <c r="P76" s="358"/>
      <c r="Q76" s="359" t="s">
        <v>61</v>
      </c>
      <c r="R76" s="360"/>
      <c r="S76" s="360"/>
      <c r="T76" s="360"/>
      <c r="U76" s="360"/>
      <c r="V76" s="360"/>
      <c r="W76" s="361" t="s">
        <v>74</v>
      </c>
      <c r="X76" s="362"/>
      <c r="Y76" s="363"/>
      <c r="Z76" s="364" t="s">
        <v>75</v>
      </c>
      <c r="AA76" s="365" t="s">
        <v>72</v>
      </c>
      <c r="AB76" s="366"/>
      <c r="AC76" s="352"/>
      <c r="AD76" s="352"/>
      <c r="AE76" s="351">
        <v>25</v>
      </c>
      <c r="AF76" s="352"/>
      <c r="AG76" s="352"/>
      <c r="AH76" s="352"/>
      <c r="AI76" s="352"/>
    </row>
    <row r="77" spans="1:35" ht="20.25" customHeight="1" x14ac:dyDescent="0.8">
      <c r="A77" s="351">
        <v>76</v>
      </c>
      <c r="B77" s="351" t="s">
        <v>11427</v>
      </c>
      <c r="C77" s="352" t="s">
        <v>11585</v>
      </c>
      <c r="D77" s="352" t="s">
        <v>11638</v>
      </c>
      <c r="E77" s="352" t="s">
        <v>11639</v>
      </c>
      <c r="F77" s="352"/>
      <c r="G77" s="352" t="s">
        <v>11648</v>
      </c>
      <c r="H77" s="352" t="s">
        <v>11649</v>
      </c>
      <c r="I77" s="353">
        <v>621704</v>
      </c>
      <c r="J77" s="353">
        <v>1374772</v>
      </c>
      <c r="K77" s="352">
        <v>2000</v>
      </c>
      <c r="L77" s="354" t="s">
        <v>65</v>
      </c>
      <c r="M77" s="355"/>
      <c r="N77" s="356"/>
      <c r="O77" s="357" t="s">
        <v>68</v>
      </c>
      <c r="P77" s="358"/>
      <c r="Q77" s="359" t="s">
        <v>61</v>
      </c>
      <c r="R77" s="360"/>
      <c r="S77" s="360"/>
      <c r="T77" s="360"/>
      <c r="U77" s="360"/>
      <c r="V77" s="360"/>
      <c r="W77" s="361" t="s">
        <v>74</v>
      </c>
      <c r="X77" s="362"/>
      <c r="Y77" s="363"/>
      <c r="Z77" s="364" t="s">
        <v>75</v>
      </c>
      <c r="AA77" s="365" t="s">
        <v>72</v>
      </c>
      <c r="AB77" s="366"/>
      <c r="AC77" s="352"/>
      <c r="AD77" s="352"/>
      <c r="AE77" s="351">
        <v>25</v>
      </c>
      <c r="AF77" s="352"/>
      <c r="AG77" s="352"/>
      <c r="AH77" s="352"/>
      <c r="AI77" s="352"/>
    </row>
    <row r="78" spans="1:35" ht="20.25" customHeight="1" x14ac:dyDescent="0.8">
      <c r="A78" s="351">
        <v>77</v>
      </c>
      <c r="B78" s="351" t="s">
        <v>11427</v>
      </c>
      <c r="C78" s="352" t="s">
        <v>11585</v>
      </c>
      <c r="D78" s="352" t="s">
        <v>11638</v>
      </c>
      <c r="E78" s="352" t="s">
        <v>11639</v>
      </c>
      <c r="F78" s="352"/>
      <c r="G78" s="352" t="s">
        <v>11650</v>
      </c>
      <c r="H78" s="352" t="s">
        <v>11651</v>
      </c>
      <c r="I78" s="353">
        <v>621168</v>
      </c>
      <c r="J78" s="353">
        <v>1375692</v>
      </c>
      <c r="K78" s="352">
        <v>2010</v>
      </c>
      <c r="L78" s="354" t="s">
        <v>67</v>
      </c>
      <c r="M78" s="355"/>
      <c r="N78" s="356"/>
      <c r="O78" s="357" t="s">
        <v>68</v>
      </c>
      <c r="P78" s="358" t="s">
        <v>11652</v>
      </c>
      <c r="Q78" s="359" t="s">
        <v>61</v>
      </c>
      <c r="R78" s="360"/>
      <c r="S78" s="360"/>
      <c r="T78" s="360"/>
      <c r="U78" s="360"/>
      <c r="V78" s="360"/>
      <c r="W78" s="361" t="s">
        <v>74</v>
      </c>
      <c r="X78" s="362"/>
      <c r="Y78" s="363"/>
      <c r="Z78" s="364" t="s">
        <v>75</v>
      </c>
      <c r="AA78" s="365" t="s">
        <v>72</v>
      </c>
      <c r="AB78" s="366"/>
      <c r="AC78" s="352"/>
      <c r="AD78" s="352"/>
      <c r="AE78" s="351">
        <v>25</v>
      </c>
      <c r="AF78" s="352"/>
      <c r="AG78" s="352"/>
      <c r="AH78" s="352"/>
      <c r="AI78" s="352"/>
    </row>
    <row r="79" spans="1:35" ht="20.25" customHeight="1" x14ac:dyDescent="0.8">
      <c r="A79" s="351">
        <v>78</v>
      </c>
      <c r="B79" s="351" t="s">
        <v>11427</v>
      </c>
      <c r="C79" s="352" t="s">
        <v>11585</v>
      </c>
      <c r="D79" s="352" t="s">
        <v>11638</v>
      </c>
      <c r="E79" s="352" t="s">
        <v>11639</v>
      </c>
      <c r="F79" s="352"/>
      <c r="G79" s="352" t="s">
        <v>11653</v>
      </c>
      <c r="H79" s="352" t="s">
        <v>11654</v>
      </c>
      <c r="I79" s="353">
        <v>621511</v>
      </c>
      <c r="J79" s="353">
        <v>1376834</v>
      </c>
      <c r="K79" s="352">
        <v>2010</v>
      </c>
      <c r="L79" s="354" t="s">
        <v>67</v>
      </c>
      <c r="M79" s="355"/>
      <c r="N79" s="356"/>
      <c r="O79" s="357" t="s">
        <v>68</v>
      </c>
      <c r="P79" s="358" t="s">
        <v>11655</v>
      </c>
      <c r="Q79" s="359" t="s">
        <v>61</v>
      </c>
      <c r="R79" s="360"/>
      <c r="S79" s="360"/>
      <c r="T79" s="360"/>
      <c r="U79" s="360"/>
      <c r="V79" s="360"/>
      <c r="W79" s="361" t="s">
        <v>74</v>
      </c>
      <c r="X79" s="362"/>
      <c r="Y79" s="363"/>
      <c r="Z79" s="364" t="s">
        <v>75</v>
      </c>
      <c r="AA79" s="365" t="s">
        <v>72</v>
      </c>
      <c r="AB79" s="366"/>
      <c r="AC79" s="352"/>
      <c r="AD79" s="352"/>
      <c r="AE79" s="351">
        <v>25</v>
      </c>
      <c r="AF79" s="352"/>
      <c r="AG79" s="352"/>
      <c r="AH79" s="352"/>
      <c r="AI79" s="352"/>
    </row>
    <row r="80" spans="1:35" ht="20.25" customHeight="1" x14ac:dyDescent="0.8">
      <c r="A80" s="351">
        <v>79</v>
      </c>
      <c r="B80" s="351" t="s">
        <v>11427</v>
      </c>
      <c r="C80" s="352" t="s">
        <v>11585</v>
      </c>
      <c r="D80" s="352" t="s">
        <v>11638</v>
      </c>
      <c r="E80" s="352" t="s">
        <v>11639</v>
      </c>
      <c r="F80" s="352"/>
      <c r="G80" s="352" t="s">
        <v>11656</v>
      </c>
      <c r="H80" s="352" t="s">
        <v>11657</v>
      </c>
      <c r="I80" s="353"/>
      <c r="J80" s="353"/>
      <c r="K80" s="352">
        <v>2010</v>
      </c>
      <c r="L80" s="354" t="s">
        <v>67</v>
      </c>
      <c r="M80" s="355"/>
      <c r="N80" s="356"/>
      <c r="O80" s="357" t="s">
        <v>68</v>
      </c>
      <c r="P80" s="358" t="s">
        <v>11658</v>
      </c>
      <c r="Q80" s="359" t="s">
        <v>61</v>
      </c>
      <c r="R80" s="360"/>
      <c r="S80" s="360"/>
      <c r="T80" s="360"/>
      <c r="U80" s="360"/>
      <c r="V80" s="360"/>
      <c r="W80" s="361" t="s">
        <v>74</v>
      </c>
      <c r="X80" s="362"/>
      <c r="Y80" s="363"/>
      <c r="Z80" s="364" t="s">
        <v>75</v>
      </c>
      <c r="AA80" s="365" t="s">
        <v>72</v>
      </c>
      <c r="AB80" s="366"/>
      <c r="AC80" s="352"/>
      <c r="AD80" s="352"/>
      <c r="AE80" s="351">
        <v>25</v>
      </c>
      <c r="AF80" s="352"/>
      <c r="AG80" s="352"/>
      <c r="AH80" s="352"/>
      <c r="AI80" s="352"/>
    </row>
    <row r="81" spans="1:35" ht="20.25" customHeight="1" x14ac:dyDescent="0.8">
      <c r="A81" s="351">
        <v>80</v>
      </c>
      <c r="B81" s="351" t="s">
        <v>11427</v>
      </c>
      <c r="C81" s="352" t="s">
        <v>11585</v>
      </c>
      <c r="D81" s="352" t="s">
        <v>11638</v>
      </c>
      <c r="E81" s="352" t="s">
        <v>11639</v>
      </c>
      <c r="F81" s="352"/>
      <c r="G81" s="352" t="s">
        <v>11659</v>
      </c>
      <c r="H81" s="352" t="s">
        <v>11660</v>
      </c>
      <c r="I81" s="353">
        <v>621145</v>
      </c>
      <c r="J81" s="353">
        <v>1375264</v>
      </c>
      <c r="K81" s="352">
        <v>2000</v>
      </c>
      <c r="L81" s="354" t="s">
        <v>65</v>
      </c>
      <c r="M81" s="355"/>
      <c r="N81" s="356"/>
      <c r="O81" s="357" t="s">
        <v>68</v>
      </c>
      <c r="P81" s="358"/>
      <c r="Q81" s="359" t="s">
        <v>61</v>
      </c>
      <c r="R81" s="360"/>
      <c r="S81" s="360"/>
      <c r="T81" s="360"/>
      <c r="U81" s="360"/>
      <c r="V81" s="360"/>
      <c r="W81" s="361" t="s">
        <v>74</v>
      </c>
      <c r="X81" s="362"/>
      <c r="Y81" s="363"/>
      <c r="Z81" s="364" t="s">
        <v>75</v>
      </c>
      <c r="AA81" s="365" t="s">
        <v>72</v>
      </c>
      <c r="AB81" s="366"/>
      <c r="AC81" s="352"/>
      <c r="AD81" s="352"/>
      <c r="AE81" s="351">
        <v>25</v>
      </c>
      <c r="AF81" s="352"/>
      <c r="AG81" s="352"/>
      <c r="AH81" s="352"/>
      <c r="AI81" s="352"/>
    </row>
    <row r="82" spans="1:35" ht="20.25" customHeight="1" x14ac:dyDescent="0.8">
      <c r="A82" s="351">
        <v>81</v>
      </c>
      <c r="B82" s="351" t="s">
        <v>11427</v>
      </c>
      <c r="C82" s="352" t="s">
        <v>11585</v>
      </c>
      <c r="D82" s="352" t="s">
        <v>11638</v>
      </c>
      <c r="E82" s="352" t="s">
        <v>11639</v>
      </c>
      <c r="F82" s="352"/>
      <c r="G82" s="352" t="s">
        <v>11661</v>
      </c>
      <c r="H82" s="352" t="s">
        <v>11662</v>
      </c>
      <c r="I82" s="353">
        <v>621172</v>
      </c>
      <c r="J82" s="353">
        <v>1375359</v>
      </c>
      <c r="K82" s="352">
        <v>2000</v>
      </c>
      <c r="L82" s="354" t="s">
        <v>65</v>
      </c>
      <c r="M82" s="355"/>
      <c r="N82" s="356"/>
      <c r="O82" s="357" t="s">
        <v>68</v>
      </c>
      <c r="P82" s="358"/>
      <c r="Q82" s="359" t="s">
        <v>61</v>
      </c>
      <c r="R82" s="360"/>
      <c r="S82" s="360"/>
      <c r="T82" s="360"/>
      <c r="U82" s="360"/>
      <c r="V82" s="360"/>
      <c r="W82" s="361" t="s">
        <v>74</v>
      </c>
      <c r="X82" s="362"/>
      <c r="Y82" s="363"/>
      <c r="Z82" s="364" t="s">
        <v>75</v>
      </c>
      <c r="AA82" s="365" t="s">
        <v>72</v>
      </c>
      <c r="AB82" s="366"/>
      <c r="AC82" s="352"/>
      <c r="AD82" s="352"/>
      <c r="AE82" s="351">
        <v>25</v>
      </c>
      <c r="AF82" s="352"/>
      <c r="AG82" s="352"/>
      <c r="AH82" s="352"/>
      <c r="AI82" s="352"/>
    </row>
    <row r="83" spans="1:35" ht="20.25" customHeight="1" x14ac:dyDescent="0.8">
      <c r="A83" s="351">
        <v>82</v>
      </c>
      <c r="B83" s="351" t="s">
        <v>11427</v>
      </c>
      <c r="C83" s="352" t="s">
        <v>11585</v>
      </c>
      <c r="D83" s="352" t="s">
        <v>11638</v>
      </c>
      <c r="E83" s="352" t="s">
        <v>11639</v>
      </c>
      <c r="F83" s="352"/>
      <c r="G83" s="352" t="s">
        <v>11663</v>
      </c>
      <c r="H83" s="352" t="s">
        <v>11664</v>
      </c>
      <c r="I83" s="353">
        <v>621656</v>
      </c>
      <c r="J83" s="353">
        <v>1376972</v>
      </c>
      <c r="K83" s="352">
        <v>2000</v>
      </c>
      <c r="L83" s="354" t="s">
        <v>65</v>
      </c>
      <c r="M83" s="355"/>
      <c r="N83" s="356"/>
      <c r="O83" s="357" t="s">
        <v>68</v>
      </c>
      <c r="P83" s="358"/>
      <c r="Q83" s="359" t="s">
        <v>61</v>
      </c>
      <c r="R83" s="360"/>
      <c r="S83" s="360"/>
      <c r="T83" s="360"/>
      <c r="U83" s="360"/>
      <c r="V83" s="360"/>
      <c r="W83" s="361" t="s">
        <v>74</v>
      </c>
      <c r="X83" s="362"/>
      <c r="Y83" s="363"/>
      <c r="Z83" s="364" t="s">
        <v>75</v>
      </c>
      <c r="AA83" s="365" t="s">
        <v>72</v>
      </c>
      <c r="AB83" s="366"/>
      <c r="AC83" s="352"/>
      <c r="AD83" s="352"/>
      <c r="AE83" s="351">
        <v>25</v>
      </c>
      <c r="AF83" s="352"/>
      <c r="AG83" s="352"/>
      <c r="AH83" s="352"/>
      <c r="AI83" s="352"/>
    </row>
    <row r="84" spans="1:35" ht="20.25" customHeight="1" x14ac:dyDescent="0.8">
      <c r="A84" s="351">
        <v>83</v>
      </c>
      <c r="B84" s="351" t="s">
        <v>11427</v>
      </c>
      <c r="C84" s="352" t="s">
        <v>11585</v>
      </c>
      <c r="D84" s="352" t="s">
        <v>11638</v>
      </c>
      <c r="E84" s="352" t="s">
        <v>11639</v>
      </c>
      <c r="F84" s="352"/>
      <c r="G84" s="352" t="s">
        <v>11665</v>
      </c>
      <c r="H84" s="352" t="s">
        <v>11666</v>
      </c>
      <c r="I84" s="353"/>
      <c r="J84" s="353"/>
      <c r="K84" s="352">
        <v>2019</v>
      </c>
      <c r="L84" s="354" t="s">
        <v>65</v>
      </c>
      <c r="M84" s="355"/>
      <c r="N84" s="356"/>
      <c r="O84" s="357" t="s">
        <v>68</v>
      </c>
      <c r="P84" s="358"/>
      <c r="Q84" s="359" t="s">
        <v>61</v>
      </c>
      <c r="R84" s="360"/>
      <c r="S84" s="360"/>
      <c r="T84" s="360"/>
      <c r="U84" s="360"/>
      <c r="V84" s="360"/>
      <c r="W84" s="361" t="s">
        <v>74</v>
      </c>
      <c r="X84" s="362"/>
      <c r="Y84" s="363"/>
      <c r="Z84" s="364" t="s">
        <v>75</v>
      </c>
      <c r="AA84" s="365" t="s">
        <v>72</v>
      </c>
      <c r="AB84" s="366"/>
      <c r="AC84" s="352"/>
      <c r="AD84" s="352"/>
      <c r="AE84" s="351">
        <v>25</v>
      </c>
      <c r="AF84" s="352"/>
      <c r="AG84" s="352"/>
      <c r="AH84" s="352"/>
      <c r="AI84" s="352"/>
    </row>
    <row r="85" spans="1:35" ht="20.25" customHeight="1" x14ac:dyDescent="0.8">
      <c r="A85" s="351">
        <v>84</v>
      </c>
      <c r="B85" s="351" t="s">
        <v>11427</v>
      </c>
      <c r="C85" s="352" t="s">
        <v>11585</v>
      </c>
      <c r="D85" s="352" t="s">
        <v>11638</v>
      </c>
      <c r="E85" s="352" t="s">
        <v>11639</v>
      </c>
      <c r="F85" s="352"/>
      <c r="G85" s="352" t="s">
        <v>11667</v>
      </c>
      <c r="H85" s="352" t="s">
        <v>11668</v>
      </c>
      <c r="I85" s="353">
        <v>621253</v>
      </c>
      <c r="J85" s="353">
        <v>1375859</v>
      </c>
      <c r="K85" s="352">
        <v>2020</v>
      </c>
      <c r="L85" s="354" t="s">
        <v>63</v>
      </c>
      <c r="M85" s="355"/>
      <c r="N85" s="356"/>
      <c r="O85" s="357" t="s">
        <v>68</v>
      </c>
      <c r="P85" s="358" t="s">
        <v>11669</v>
      </c>
      <c r="Q85" s="359" t="s">
        <v>61</v>
      </c>
      <c r="R85" s="360"/>
      <c r="S85" s="360"/>
      <c r="T85" s="360"/>
      <c r="U85" s="360"/>
      <c r="V85" s="360"/>
      <c r="W85" s="361" t="s">
        <v>74</v>
      </c>
      <c r="X85" s="362"/>
      <c r="Y85" s="363"/>
      <c r="Z85" s="364" t="s">
        <v>75</v>
      </c>
      <c r="AA85" s="365" t="s">
        <v>72</v>
      </c>
      <c r="AB85" s="366"/>
      <c r="AC85" s="352"/>
      <c r="AD85" s="352"/>
      <c r="AE85" s="351">
        <v>25</v>
      </c>
      <c r="AF85" s="352"/>
      <c r="AG85" s="352"/>
      <c r="AH85" s="352"/>
      <c r="AI85" s="352"/>
    </row>
    <row r="86" spans="1:35" ht="20.25" customHeight="1" x14ac:dyDescent="0.8">
      <c r="A86" s="351">
        <v>85</v>
      </c>
      <c r="B86" s="351" t="s">
        <v>11427</v>
      </c>
      <c r="C86" s="352" t="s">
        <v>11585</v>
      </c>
      <c r="D86" s="352" t="s">
        <v>11638</v>
      </c>
      <c r="E86" s="352" t="s">
        <v>11639</v>
      </c>
      <c r="F86" s="352"/>
      <c r="G86" s="352" t="s">
        <v>11670</v>
      </c>
      <c r="H86" s="352" t="s">
        <v>11671</v>
      </c>
      <c r="I86" s="353"/>
      <c r="J86" s="353"/>
      <c r="K86" s="352">
        <v>2019</v>
      </c>
      <c r="L86" s="354" t="s">
        <v>65</v>
      </c>
      <c r="M86" s="355"/>
      <c r="N86" s="356"/>
      <c r="O86" s="357" t="s">
        <v>68</v>
      </c>
      <c r="P86" s="358"/>
      <c r="Q86" s="359" t="s">
        <v>61</v>
      </c>
      <c r="R86" s="360"/>
      <c r="S86" s="360"/>
      <c r="T86" s="360"/>
      <c r="U86" s="360"/>
      <c r="V86" s="360"/>
      <c r="W86" s="361" t="s">
        <v>74</v>
      </c>
      <c r="X86" s="362"/>
      <c r="Y86" s="363"/>
      <c r="Z86" s="364" t="s">
        <v>75</v>
      </c>
      <c r="AA86" s="365" t="s">
        <v>72</v>
      </c>
      <c r="AB86" s="366"/>
      <c r="AC86" s="352"/>
      <c r="AD86" s="352"/>
      <c r="AE86" s="351">
        <v>25</v>
      </c>
      <c r="AF86" s="352"/>
      <c r="AG86" s="352"/>
      <c r="AH86" s="352"/>
      <c r="AI86" s="352"/>
    </row>
    <row r="87" spans="1:35" ht="20.25" customHeight="1" x14ac:dyDescent="0.8">
      <c r="A87" s="351">
        <v>86</v>
      </c>
      <c r="B87" s="351" t="s">
        <v>11427</v>
      </c>
      <c r="C87" s="352" t="s">
        <v>11585</v>
      </c>
      <c r="D87" s="352" t="s">
        <v>11638</v>
      </c>
      <c r="E87" s="352" t="s">
        <v>11672</v>
      </c>
      <c r="F87" s="352">
        <v>193</v>
      </c>
      <c r="G87" s="352" t="s">
        <v>11673</v>
      </c>
      <c r="H87" s="352" t="s">
        <v>11674</v>
      </c>
      <c r="I87" s="353">
        <v>619963</v>
      </c>
      <c r="J87" s="353">
        <v>1375900</v>
      </c>
      <c r="K87" s="352">
        <v>2000</v>
      </c>
      <c r="L87" s="354" t="s">
        <v>65</v>
      </c>
      <c r="M87" s="355"/>
      <c r="N87" s="356"/>
      <c r="O87" s="357" t="s">
        <v>68</v>
      </c>
      <c r="P87" s="358"/>
      <c r="Q87" s="359" t="s">
        <v>61</v>
      </c>
      <c r="R87" s="360"/>
      <c r="S87" s="360"/>
      <c r="T87" s="360"/>
      <c r="U87" s="360"/>
      <c r="V87" s="360"/>
      <c r="W87" s="361" t="s">
        <v>74</v>
      </c>
      <c r="X87" s="362"/>
      <c r="Y87" s="363"/>
      <c r="Z87" s="364" t="s">
        <v>75</v>
      </c>
      <c r="AA87" s="365" t="s">
        <v>72</v>
      </c>
      <c r="AB87" s="366"/>
      <c r="AC87" s="352"/>
      <c r="AD87" s="352"/>
      <c r="AE87" s="351">
        <v>25</v>
      </c>
      <c r="AF87" s="352"/>
      <c r="AG87" s="352"/>
      <c r="AH87" s="352"/>
      <c r="AI87" s="352"/>
    </row>
    <row r="88" spans="1:35" ht="20.25" customHeight="1" x14ac:dyDescent="0.8">
      <c r="A88" s="351">
        <v>87</v>
      </c>
      <c r="B88" s="351" t="s">
        <v>11427</v>
      </c>
      <c r="C88" s="352" t="s">
        <v>11585</v>
      </c>
      <c r="D88" s="352" t="s">
        <v>11638</v>
      </c>
      <c r="E88" s="352" t="s">
        <v>11672</v>
      </c>
      <c r="F88" s="352"/>
      <c r="G88" s="352" t="s">
        <v>11675</v>
      </c>
      <c r="H88" s="352" t="s">
        <v>11676</v>
      </c>
      <c r="I88" s="353">
        <v>619320</v>
      </c>
      <c r="J88" s="353">
        <v>1375096</v>
      </c>
      <c r="K88" s="352">
        <v>2000</v>
      </c>
      <c r="L88" s="354" t="s">
        <v>65</v>
      </c>
      <c r="M88" s="355"/>
      <c r="N88" s="356"/>
      <c r="O88" s="357" t="s">
        <v>68</v>
      </c>
      <c r="P88" s="358" t="s">
        <v>11677</v>
      </c>
      <c r="Q88" s="359" t="s">
        <v>61</v>
      </c>
      <c r="R88" s="360"/>
      <c r="S88" s="360"/>
      <c r="T88" s="360"/>
      <c r="U88" s="360"/>
      <c r="V88" s="360"/>
      <c r="W88" s="361" t="s">
        <v>74</v>
      </c>
      <c r="X88" s="362"/>
      <c r="Y88" s="363"/>
      <c r="Z88" s="364" t="s">
        <v>75</v>
      </c>
      <c r="AA88" s="365" t="s">
        <v>72</v>
      </c>
      <c r="AB88" s="366"/>
      <c r="AC88" s="352"/>
      <c r="AD88" s="352"/>
      <c r="AE88" s="351">
        <v>25</v>
      </c>
      <c r="AF88" s="352"/>
      <c r="AG88" s="352"/>
      <c r="AH88" s="352"/>
      <c r="AI88" s="352"/>
    </row>
    <row r="89" spans="1:35" ht="20.25" customHeight="1" x14ac:dyDescent="0.8">
      <c r="A89" s="351">
        <v>88</v>
      </c>
      <c r="B89" s="351" t="s">
        <v>11427</v>
      </c>
      <c r="C89" s="352" t="s">
        <v>11585</v>
      </c>
      <c r="D89" s="352" t="s">
        <v>11638</v>
      </c>
      <c r="E89" s="352" t="s">
        <v>11672</v>
      </c>
      <c r="F89" s="352"/>
      <c r="G89" s="352" t="s">
        <v>11678</v>
      </c>
      <c r="H89" s="352" t="s">
        <v>11679</v>
      </c>
      <c r="I89" s="353">
        <v>618350</v>
      </c>
      <c r="J89" s="353">
        <v>1375836</v>
      </c>
      <c r="K89" s="352">
        <v>2000</v>
      </c>
      <c r="L89" s="354" t="s">
        <v>65</v>
      </c>
      <c r="M89" s="355"/>
      <c r="N89" s="356"/>
      <c r="O89" s="357" t="s">
        <v>68</v>
      </c>
      <c r="P89" s="358" t="s">
        <v>11680</v>
      </c>
      <c r="Q89" s="359" t="s">
        <v>61</v>
      </c>
      <c r="R89" s="360"/>
      <c r="S89" s="360"/>
      <c r="T89" s="360"/>
      <c r="U89" s="360"/>
      <c r="V89" s="360"/>
      <c r="W89" s="361" t="s">
        <v>74</v>
      </c>
      <c r="X89" s="362"/>
      <c r="Y89" s="363"/>
      <c r="Z89" s="364" t="s">
        <v>75</v>
      </c>
      <c r="AA89" s="365" t="s">
        <v>72</v>
      </c>
      <c r="AB89" s="366"/>
      <c r="AC89" s="352"/>
      <c r="AD89" s="352"/>
      <c r="AE89" s="351">
        <v>25</v>
      </c>
      <c r="AF89" s="352"/>
      <c r="AG89" s="352"/>
      <c r="AH89" s="352"/>
      <c r="AI89" s="352"/>
    </row>
    <row r="90" spans="1:35" ht="20.25" customHeight="1" x14ac:dyDescent="0.8">
      <c r="A90" s="351">
        <v>89</v>
      </c>
      <c r="B90" s="351" t="s">
        <v>11427</v>
      </c>
      <c r="C90" s="352" t="s">
        <v>11585</v>
      </c>
      <c r="D90" s="352" t="s">
        <v>11638</v>
      </c>
      <c r="E90" s="352" t="s">
        <v>11672</v>
      </c>
      <c r="F90" s="352"/>
      <c r="G90" s="352" t="s">
        <v>11681</v>
      </c>
      <c r="H90" s="352" t="s">
        <v>11682</v>
      </c>
      <c r="I90" s="353">
        <v>618334</v>
      </c>
      <c r="J90" s="353">
        <v>1375469</v>
      </c>
      <c r="K90" s="352">
        <v>2000</v>
      </c>
      <c r="L90" s="354" t="s">
        <v>65</v>
      </c>
      <c r="M90" s="355"/>
      <c r="N90" s="356"/>
      <c r="O90" s="357" t="s">
        <v>68</v>
      </c>
      <c r="P90" s="358"/>
      <c r="Q90" s="359" t="s">
        <v>61</v>
      </c>
      <c r="R90" s="360"/>
      <c r="S90" s="360"/>
      <c r="T90" s="360"/>
      <c r="U90" s="360"/>
      <c r="V90" s="360"/>
      <c r="W90" s="361" t="s">
        <v>74</v>
      </c>
      <c r="X90" s="362"/>
      <c r="Y90" s="363"/>
      <c r="Z90" s="364" t="s">
        <v>75</v>
      </c>
      <c r="AA90" s="365" t="s">
        <v>72</v>
      </c>
      <c r="AB90" s="366"/>
      <c r="AC90" s="352"/>
      <c r="AD90" s="352"/>
      <c r="AE90" s="351">
        <v>25</v>
      </c>
      <c r="AF90" s="352"/>
      <c r="AG90" s="352"/>
      <c r="AH90" s="352"/>
      <c r="AI90" s="352"/>
    </row>
    <row r="91" spans="1:35" ht="20.25" customHeight="1" x14ac:dyDescent="0.8">
      <c r="A91" s="351">
        <v>90</v>
      </c>
      <c r="B91" s="351" t="s">
        <v>11427</v>
      </c>
      <c r="C91" s="352" t="s">
        <v>11585</v>
      </c>
      <c r="D91" s="352" t="s">
        <v>11638</v>
      </c>
      <c r="E91" s="352" t="s">
        <v>11672</v>
      </c>
      <c r="F91" s="352"/>
      <c r="G91" s="352" t="s">
        <v>11683</v>
      </c>
      <c r="H91" s="352" t="s">
        <v>11684</v>
      </c>
      <c r="I91" s="353">
        <v>617432</v>
      </c>
      <c r="J91" s="353">
        <v>1379831</v>
      </c>
      <c r="K91" s="352">
        <v>2000</v>
      </c>
      <c r="L91" s="354" t="s">
        <v>65</v>
      </c>
      <c r="M91" s="355"/>
      <c r="N91" s="356"/>
      <c r="O91" s="357" t="s">
        <v>68</v>
      </c>
      <c r="P91" s="358"/>
      <c r="Q91" s="359" t="s">
        <v>61</v>
      </c>
      <c r="R91" s="360"/>
      <c r="S91" s="360"/>
      <c r="T91" s="360"/>
      <c r="U91" s="360"/>
      <c r="V91" s="360"/>
      <c r="W91" s="361" t="s">
        <v>74</v>
      </c>
      <c r="X91" s="362"/>
      <c r="Y91" s="363"/>
      <c r="Z91" s="364" t="s">
        <v>75</v>
      </c>
      <c r="AA91" s="365" t="s">
        <v>72</v>
      </c>
      <c r="AB91" s="366"/>
      <c r="AC91" s="352"/>
      <c r="AD91" s="352"/>
      <c r="AE91" s="351">
        <v>25</v>
      </c>
      <c r="AF91" s="352"/>
      <c r="AG91" s="352"/>
      <c r="AH91" s="352"/>
      <c r="AI91" s="352"/>
    </row>
    <row r="92" spans="1:35" ht="20.25" customHeight="1" x14ac:dyDescent="0.8">
      <c r="A92" s="351">
        <v>91</v>
      </c>
      <c r="B92" s="351" t="s">
        <v>11427</v>
      </c>
      <c r="C92" s="352" t="s">
        <v>11585</v>
      </c>
      <c r="D92" s="352" t="s">
        <v>11638</v>
      </c>
      <c r="E92" s="352" t="s">
        <v>11672</v>
      </c>
      <c r="F92" s="352"/>
      <c r="G92" s="352" t="s">
        <v>11685</v>
      </c>
      <c r="H92" s="352" t="s">
        <v>11686</v>
      </c>
      <c r="I92" s="353">
        <v>617548</v>
      </c>
      <c r="J92" s="353">
        <v>1379164</v>
      </c>
      <c r="K92" s="352">
        <v>2000</v>
      </c>
      <c r="L92" s="354" t="s">
        <v>65</v>
      </c>
      <c r="M92" s="355"/>
      <c r="N92" s="356"/>
      <c r="O92" s="357" t="s">
        <v>68</v>
      </c>
      <c r="P92" s="358"/>
      <c r="Q92" s="359" t="s">
        <v>61</v>
      </c>
      <c r="R92" s="360"/>
      <c r="S92" s="360"/>
      <c r="T92" s="360"/>
      <c r="U92" s="360"/>
      <c r="V92" s="360"/>
      <c r="W92" s="361" t="s">
        <v>74</v>
      </c>
      <c r="X92" s="362"/>
      <c r="Y92" s="363"/>
      <c r="Z92" s="364" t="s">
        <v>75</v>
      </c>
      <c r="AA92" s="365" t="s">
        <v>72</v>
      </c>
      <c r="AB92" s="366"/>
      <c r="AC92" s="352"/>
      <c r="AD92" s="352"/>
      <c r="AE92" s="351">
        <v>25</v>
      </c>
      <c r="AF92" s="352"/>
      <c r="AG92" s="352"/>
      <c r="AH92" s="352"/>
      <c r="AI92" s="352"/>
    </row>
    <row r="93" spans="1:35" ht="20.25" customHeight="1" x14ac:dyDescent="0.8">
      <c r="A93" s="351">
        <v>92</v>
      </c>
      <c r="B93" s="351" t="s">
        <v>11427</v>
      </c>
      <c r="C93" s="352" t="s">
        <v>11585</v>
      </c>
      <c r="D93" s="352" t="s">
        <v>11638</v>
      </c>
      <c r="E93" s="352" t="s">
        <v>11672</v>
      </c>
      <c r="F93" s="352"/>
      <c r="G93" s="352" t="s">
        <v>11687</v>
      </c>
      <c r="H93" s="352" t="s">
        <v>11688</v>
      </c>
      <c r="I93" s="353">
        <v>616872</v>
      </c>
      <c r="J93" s="353">
        <v>1377393</v>
      </c>
      <c r="K93" s="352">
        <v>2000</v>
      </c>
      <c r="L93" s="354" t="s">
        <v>65</v>
      </c>
      <c r="M93" s="355"/>
      <c r="N93" s="356"/>
      <c r="O93" s="357" t="s">
        <v>68</v>
      </c>
      <c r="P93" s="358"/>
      <c r="Q93" s="359" t="s">
        <v>61</v>
      </c>
      <c r="R93" s="360"/>
      <c r="S93" s="360"/>
      <c r="T93" s="360"/>
      <c r="U93" s="360"/>
      <c r="V93" s="360"/>
      <c r="W93" s="361" t="s">
        <v>74</v>
      </c>
      <c r="X93" s="362"/>
      <c r="Y93" s="363"/>
      <c r="Z93" s="364" t="s">
        <v>75</v>
      </c>
      <c r="AA93" s="365" t="s">
        <v>72</v>
      </c>
      <c r="AB93" s="366"/>
      <c r="AC93" s="352"/>
      <c r="AD93" s="352"/>
      <c r="AE93" s="351">
        <v>25</v>
      </c>
      <c r="AF93" s="352"/>
      <c r="AG93" s="352"/>
      <c r="AH93" s="352"/>
      <c r="AI93" s="352"/>
    </row>
    <row r="94" spans="1:35" ht="20.25" customHeight="1" x14ac:dyDescent="0.8">
      <c r="A94" s="351">
        <v>93</v>
      </c>
      <c r="B94" s="351" t="s">
        <v>11427</v>
      </c>
      <c r="C94" s="352" t="s">
        <v>11585</v>
      </c>
      <c r="D94" s="352" t="s">
        <v>11638</v>
      </c>
      <c r="E94" s="352" t="s">
        <v>11689</v>
      </c>
      <c r="F94" s="352">
        <v>330</v>
      </c>
      <c r="G94" s="352" t="s">
        <v>11690</v>
      </c>
      <c r="H94" s="352" t="s">
        <v>11691</v>
      </c>
      <c r="I94" s="353">
        <v>616565</v>
      </c>
      <c r="J94" s="353">
        <v>1377263</v>
      </c>
      <c r="K94" s="352">
        <v>2000</v>
      </c>
      <c r="L94" s="354" t="s">
        <v>65</v>
      </c>
      <c r="M94" s="355"/>
      <c r="N94" s="356"/>
      <c r="O94" s="357" t="s">
        <v>68</v>
      </c>
      <c r="P94" s="358"/>
      <c r="Q94" s="359" t="s">
        <v>61</v>
      </c>
      <c r="R94" s="360"/>
      <c r="S94" s="360"/>
      <c r="T94" s="360"/>
      <c r="U94" s="360"/>
      <c r="V94" s="360"/>
      <c r="W94" s="361" t="s">
        <v>74</v>
      </c>
      <c r="X94" s="362"/>
      <c r="Y94" s="363"/>
      <c r="Z94" s="364" t="s">
        <v>75</v>
      </c>
      <c r="AA94" s="365" t="s">
        <v>72</v>
      </c>
      <c r="AB94" s="366"/>
      <c r="AC94" s="352"/>
      <c r="AD94" s="352"/>
      <c r="AE94" s="351">
        <v>25</v>
      </c>
      <c r="AF94" s="352"/>
      <c r="AG94" s="352"/>
      <c r="AH94" s="352"/>
      <c r="AI94" s="352"/>
    </row>
    <row r="95" spans="1:35" ht="20.25" customHeight="1" x14ac:dyDescent="0.8">
      <c r="A95" s="351">
        <v>94</v>
      </c>
      <c r="B95" s="351" t="s">
        <v>11427</v>
      </c>
      <c r="C95" s="352" t="s">
        <v>11585</v>
      </c>
      <c r="D95" s="352" t="s">
        <v>11638</v>
      </c>
      <c r="E95" s="352" t="s">
        <v>11689</v>
      </c>
      <c r="F95" s="352"/>
      <c r="G95" s="352" t="s">
        <v>11692</v>
      </c>
      <c r="H95" s="352" t="s">
        <v>11693</v>
      </c>
      <c r="I95" s="353">
        <v>616413</v>
      </c>
      <c r="J95" s="353">
        <v>1376997</v>
      </c>
      <c r="K95" s="352">
        <v>2000</v>
      </c>
      <c r="L95" s="354" t="s">
        <v>65</v>
      </c>
      <c r="M95" s="355"/>
      <c r="N95" s="356"/>
      <c r="O95" s="357" t="s">
        <v>68</v>
      </c>
      <c r="P95" s="358"/>
      <c r="Q95" s="359" t="s">
        <v>61</v>
      </c>
      <c r="R95" s="360"/>
      <c r="S95" s="360"/>
      <c r="T95" s="360"/>
      <c r="U95" s="360"/>
      <c r="V95" s="360"/>
      <c r="W95" s="361" t="s">
        <v>74</v>
      </c>
      <c r="X95" s="362"/>
      <c r="Y95" s="363"/>
      <c r="Z95" s="364" t="s">
        <v>75</v>
      </c>
      <c r="AA95" s="365" t="s">
        <v>72</v>
      </c>
      <c r="AB95" s="366"/>
      <c r="AC95" s="352"/>
      <c r="AD95" s="352"/>
      <c r="AE95" s="351">
        <v>25</v>
      </c>
      <c r="AF95" s="352"/>
      <c r="AG95" s="352"/>
      <c r="AH95" s="352"/>
      <c r="AI95" s="352"/>
    </row>
    <row r="96" spans="1:35" ht="20.25" customHeight="1" x14ac:dyDescent="0.8">
      <c r="A96" s="351">
        <v>95</v>
      </c>
      <c r="B96" s="351" t="s">
        <v>11427</v>
      </c>
      <c r="C96" s="352" t="s">
        <v>11585</v>
      </c>
      <c r="D96" s="352" t="s">
        <v>11638</v>
      </c>
      <c r="E96" s="352" t="s">
        <v>11689</v>
      </c>
      <c r="F96" s="352"/>
      <c r="G96" s="352" t="s">
        <v>11694</v>
      </c>
      <c r="H96" s="352" t="s">
        <v>11695</v>
      </c>
      <c r="I96" s="353">
        <v>616475</v>
      </c>
      <c r="J96" s="353">
        <v>1371631</v>
      </c>
      <c r="K96" s="352">
        <v>2000</v>
      </c>
      <c r="L96" s="354" t="s">
        <v>65</v>
      </c>
      <c r="M96" s="355"/>
      <c r="N96" s="356"/>
      <c r="O96" s="357" t="s">
        <v>68</v>
      </c>
      <c r="P96" s="358" t="s">
        <v>11696</v>
      </c>
      <c r="Q96" s="359" t="s">
        <v>61</v>
      </c>
      <c r="R96" s="360"/>
      <c r="S96" s="360"/>
      <c r="T96" s="360"/>
      <c r="U96" s="360"/>
      <c r="V96" s="360"/>
      <c r="W96" s="361" t="s">
        <v>74</v>
      </c>
      <c r="X96" s="362"/>
      <c r="Y96" s="363"/>
      <c r="Z96" s="364" t="s">
        <v>75</v>
      </c>
      <c r="AA96" s="365" t="s">
        <v>72</v>
      </c>
      <c r="AB96" s="366"/>
      <c r="AC96" s="352"/>
      <c r="AD96" s="352"/>
      <c r="AE96" s="351">
        <v>25</v>
      </c>
      <c r="AF96" s="352"/>
      <c r="AG96" s="352"/>
      <c r="AH96" s="352"/>
      <c r="AI96" s="352"/>
    </row>
    <row r="97" spans="1:35" ht="20.25" customHeight="1" x14ac:dyDescent="0.8">
      <c r="A97" s="351">
        <v>96</v>
      </c>
      <c r="B97" s="351" t="s">
        <v>11427</v>
      </c>
      <c r="C97" s="352" t="s">
        <v>11585</v>
      </c>
      <c r="D97" s="352" t="s">
        <v>11638</v>
      </c>
      <c r="E97" s="352" t="s">
        <v>11689</v>
      </c>
      <c r="F97" s="352"/>
      <c r="G97" s="352" t="s">
        <v>11697</v>
      </c>
      <c r="H97" s="352" t="s">
        <v>11698</v>
      </c>
      <c r="I97" s="353">
        <v>616453</v>
      </c>
      <c r="J97" s="353">
        <v>1376307</v>
      </c>
      <c r="K97" s="352">
        <v>2000</v>
      </c>
      <c r="L97" s="354" t="s">
        <v>65</v>
      </c>
      <c r="M97" s="355"/>
      <c r="N97" s="356"/>
      <c r="O97" s="357" t="s">
        <v>68</v>
      </c>
      <c r="P97" s="358" t="s">
        <v>11699</v>
      </c>
      <c r="Q97" s="359" t="s">
        <v>61</v>
      </c>
      <c r="R97" s="360"/>
      <c r="S97" s="360"/>
      <c r="T97" s="360"/>
      <c r="U97" s="360"/>
      <c r="V97" s="360"/>
      <c r="W97" s="361" t="s">
        <v>74</v>
      </c>
      <c r="X97" s="362"/>
      <c r="Y97" s="363"/>
      <c r="Z97" s="364" t="s">
        <v>75</v>
      </c>
      <c r="AA97" s="365" t="s">
        <v>72</v>
      </c>
      <c r="AB97" s="366"/>
      <c r="AC97" s="352"/>
      <c r="AD97" s="352"/>
      <c r="AE97" s="351">
        <v>25</v>
      </c>
      <c r="AF97" s="352"/>
      <c r="AG97" s="352"/>
      <c r="AH97" s="352"/>
      <c r="AI97" s="352"/>
    </row>
    <row r="98" spans="1:35" ht="20.25" customHeight="1" x14ac:dyDescent="0.8">
      <c r="A98" s="351">
        <v>97</v>
      </c>
      <c r="B98" s="351" t="s">
        <v>11427</v>
      </c>
      <c r="C98" s="352" t="s">
        <v>11585</v>
      </c>
      <c r="D98" s="352" t="s">
        <v>11638</v>
      </c>
      <c r="E98" s="352" t="s">
        <v>11689</v>
      </c>
      <c r="F98" s="352"/>
      <c r="G98" s="352" t="s">
        <v>11700</v>
      </c>
      <c r="H98" s="352" t="s">
        <v>11701</v>
      </c>
      <c r="I98" s="353">
        <v>617851</v>
      </c>
      <c r="J98" s="353">
        <v>1378721</v>
      </c>
      <c r="K98" s="352">
        <v>2001</v>
      </c>
      <c r="L98" s="354" t="s">
        <v>65</v>
      </c>
      <c r="M98" s="355"/>
      <c r="N98" s="356"/>
      <c r="O98" s="357" t="s">
        <v>68</v>
      </c>
      <c r="P98" s="358" t="s">
        <v>11702</v>
      </c>
      <c r="Q98" s="359" t="s">
        <v>61</v>
      </c>
      <c r="R98" s="360"/>
      <c r="S98" s="360"/>
      <c r="T98" s="360"/>
      <c r="U98" s="360"/>
      <c r="V98" s="360"/>
      <c r="W98" s="361" t="s">
        <v>74</v>
      </c>
      <c r="X98" s="362"/>
      <c r="Y98" s="363"/>
      <c r="Z98" s="364" t="s">
        <v>75</v>
      </c>
      <c r="AA98" s="365" t="s">
        <v>72</v>
      </c>
      <c r="AB98" s="366"/>
      <c r="AC98" s="352"/>
      <c r="AD98" s="352"/>
      <c r="AE98" s="351">
        <v>25</v>
      </c>
      <c r="AF98" s="352"/>
      <c r="AG98" s="352"/>
      <c r="AH98" s="352"/>
      <c r="AI98" s="352"/>
    </row>
    <row r="99" spans="1:35" ht="20.25" customHeight="1" x14ac:dyDescent="0.8">
      <c r="A99" s="351">
        <v>98</v>
      </c>
      <c r="B99" s="351" t="s">
        <v>11427</v>
      </c>
      <c r="C99" s="352" t="s">
        <v>11585</v>
      </c>
      <c r="D99" s="352" t="s">
        <v>11638</v>
      </c>
      <c r="E99" s="352" t="s">
        <v>11689</v>
      </c>
      <c r="F99" s="352"/>
      <c r="G99" s="352" t="s">
        <v>11703</v>
      </c>
      <c r="H99" s="352" t="s">
        <v>11704</v>
      </c>
      <c r="I99" s="353">
        <v>617587</v>
      </c>
      <c r="J99" s="353">
        <v>1378796</v>
      </c>
      <c r="K99" s="352">
        <v>2001</v>
      </c>
      <c r="L99" s="354" t="s">
        <v>65</v>
      </c>
      <c r="M99" s="355"/>
      <c r="N99" s="356"/>
      <c r="O99" s="357" t="s">
        <v>68</v>
      </c>
      <c r="P99" s="358" t="s">
        <v>11705</v>
      </c>
      <c r="Q99" s="359" t="s">
        <v>61</v>
      </c>
      <c r="R99" s="360"/>
      <c r="S99" s="360"/>
      <c r="T99" s="360"/>
      <c r="U99" s="360"/>
      <c r="V99" s="360"/>
      <c r="W99" s="361" t="s">
        <v>74</v>
      </c>
      <c r="X99" s="362"/>
      <c r="Y99" s="363"/>
      <c r="Z99" s="364" t="s">
        <v>75</v>
      </c>
      <c r="AA99" s="365" t="s">
        <v>72</v>
      </c>
      <c r="AB99" s="366"/>
      <c r="AC99" s="352"/>
      <c r="AD99" s="352"/>
      <c r="AE99" s="351">
        <v>25</v>
      </c>
      <c r="AF99" s="352"/>
      <c r="AG99" s="352"/>
      <c r="AH99" s="352"/>
      <c r="AI99" s="352"/>
    </row>
    <row r="100" spans="1:35" ht="20.25" customHeight="1" x14ac:dyDescent="0.8">
      <c r="A100" s="351">
        <v>99</v>
      </c>
      <c r="B100" s="351" t="s">
        <v>11427</v>
      </c>
      <c r="C100" s="352" t="s">
        <v>11585</v>
      </c>
      <c r="D100" s="352" t="s">
        <v>11638</v>
      </c>
      <c r="E100" s="352" t="s">
        <v>11689</v>
      </c>
      <c r="F100" s="352"/>
      <c r="G100" s="352" t="s">
        <v>11706</v>
      </c>
      <c r="H100" s="352" t="s">
        <v>11707</v>
      </c>
      <c r="I100" s="353">
        <v>617545</v>
      </c>
      <c r="J100" s="353">
        <v>1379168</v>
      </c>
      <c r="K100" s="352">
        <v>2001</v>
      </c>
      <c r="L100" s="354" t="s">
        <v>65</v>
      </c>
      <c r="M100" s="355"/>
      <c r="N100" s="356"/>
      <c r="O100" s="357" t="s">
        <v>68</v>
      </c>
      <c r="P100" s="358" t="s">
        <v>11708</v>
      </c>
      <c r="Q100" s="359" t="s">
        <v>61</v>
      </c>
      <c r="R100" s="360"/>
      <c r="S100" s="360"/>
      <c r="T100" s="360"/>
      <c r="U100" s="360"/>
      <c r="V100" s="360"/>
      <c r="W100" s="361" t="s">
        <v>74</v>
      </c>
      <c r="X100" s="362"/>
      <c r="Y100" s="363"/>
      <c r="Z100" s="364" t="s">
        <v>75</v>
      </c>
      <c r="AA100" s="365" t="s">
        <v>72</v>
      </c>
      <c r="AB100" s="366"/>
      <c r="AC100" s="352"/>
      <c r="AD100" s="352"/>
      <c r="AE100" s="351">
        <v>25</v>
      </c>
      <c r="AF100" s="352"/>
      <c r="AG100" s="352"/>
      <c r="AH100" s="352"/>
      <c r="AI100" s="352"/>
    </row>
    <row r="101" spans="1:35" ht="20.25" customHeight="1" x14ac:dyDescent="0.8">
      <c r="A101" s="351">
        <v>100</v>
      </c>
      <c r="B101" s="351" t="s">
        <v>11427</v>
      </c>
      <c r="C101" s="352" t="s">
        <v>11585</v>
      </c>
      <c r="D101" s="352" t="s">
        <v>11638</v>
      </c>
      <c r="E101" s="352" t="s">
        <v>11689</v>
      </c>
      <c r="F101" s="352"/>
      <c r="G101" s="352" t="s">
        <v>11709</v>
      </c>
      <c r="H101" s="352" t="s">
        <v>11710</v>
      </c>
      <c r="I101" s="353">
        <v>617491</v>
      </c>
      <c r="J101" s="353">
        <v>1379831</v>
      </c>
      <c r="K101" s="352">
        <v>2002</v>
      </c>
      <c r="L101" s="354" t="s">
        <v>65</v>
      </c>
      <c r="M101" s="355"/>
      <c r="N101" s="356"/>
      <c r="O101" s="357" t="s">
        <v>68</v>
      </c>
      <c r="P101" s="358" t="s">
        <v>11711</v>
      </c>
      <c r="Q101" s="359" t="s">
        <v>61</v>
      </c>
      <c r="R101" s="360"/>
      <c r="S101" s="360"/>
      <c r="T101" s="360"/>
      <c r="U101" s="360"/>
      <c r="V101" s="360"/>
      <c r="W101" s="361" t="s">
        <v>74</v>
      </c>
      <c r="X101" s="362"/>
      <c r="Y101" s="363"/>
      <c r="Z101" s="364" t="s">
        <v>75</v>
      </c>
      <c r="AA101" s="365" t="s">
        <v>72</v>
      </c>
      <c r="AB101" s="366"/>
      <c r="AC101" s="352"/>
      <c r="AD101" s="352"/>
      <c r="AE101" s="351">
        <v>25</v>
      </c>
      <c r="AF101" s="352"/>
      <c r="AG101" s="352"/>
      <c r="AH101" s="352"/>
      <c r="AI101" s="352"/>
    </row>
    <row r="102" spans="1:35" ht="20.25" customHeight="1" x14ac:dyDescent="0.8">
      <c r="A102" s="351">
        <v>101</v>
      </c>
      <c r="B102" s="351" t="s">
        <v>11427</v>
      </c>
      <c r="C102" s="352" t="s">
        <v>11585</v>
      </c>
      <c r="D102" s="352" t="s">
        <v>11638</v>
      </c>
      <c r="E102" s="352" t="s">
        <v>11689</v>
      </c>
      <c r="F102" s="352"/>
      <c r="G102" s="352" t="s">
        <v>11712</v>
      </c>
      <c r="H102" s="352" t="s">
        <v>11713</v>
      </c>
      <c r="I102" s="353">
        <v>616404</v>
      </c>
      <c r="J102" s="353">
        <v>1375550</v>
      </c>
      <c r="K102" s="352">
        <v>2000</v>
      </c>
      <c r="L102" s="354" t="s">
        <v>65</v>
      </c>
      <c r="M102" s="355"/>
      <c r="N102" s="356"/>
      <c r="O102" s="357" t="s">
        <v>68</v>
      </c>
      <c r="P102" s="358" t="s">
        <v>11714</v>
      </c>
      <c r="Q102" s="359" t="s">
        <v>61</v>
      </c>
      <c r="R102" s="360"/>
      <c r="S102" s="360"/>
      <c r="T102" s="360"/>
      <c r="U102" s="360"/>
      <c r="V102" s="360"/>
      <c r="W102" s="361" t="s">
        <v>74</v>
      </c>
      <c r="X102" s="362"/>
      <c r="Y102" s="363"/>
      <c r="Z102" s="364" t="s">
        <v>75</v>
      </c>
      <c r="AA102" s="365" t="s">
        <v>72</v>
      </c>
      <c r="AB102" s="366"/>
      <c r="AC102" s="352"/>
      <c r="AD102" s="352"/>
      <c r="AE102" s="351">
        <v>25</v>
      </c>
      <c r="AF102" s="352"/>
      <c r="AG102" s="352"/>
      <c r="AH102" s="352"/>
      <c r="AI102" s="352"/>
    </row>
    <row r="103" spans="1:35" ht="20.25" customHeight="1" x14ac:dyDescent="0.8">
      <c r="A103" s="351">
        <v>102</v>
      </c>
      <c r="B103" s="351" t="s">
        <v>11427</v>
      </c>
      <c r="C103" s="352" t="s">
        <v>11585</v>
      </c>
      <c r="D103" s="352" t="s">
        <v>11638</v>
      </c>
      <c r="E103" s="352" t="s">
        <v>11689</v>
      </c>
      <c r="F103" s="352"/>
      <c r="G103" s="352" t="s">
        <v>11715</v>
      </c>
      <c r="H103" s="352" t="s">
        <v>11716</v>
      </c>
      <c r="I103" s="353"/>
      <c r="J103" s="353"/>
      <c r="K103" s="352">
        <v>2019</v>
      </c>
      <c r="L103" s="354" t="s">
        <v>65</v>
      </c>
      <c r="M103" s="355"/>
      <c r="N103" s="356"/>
      <c r="O103" s="357" t="s">
        <v>68</v>
      </c>
      <c r="P103" s="358"/>
      <c r="Q103" s="359" t="s">
        <v>61</v>
      </c>
      <c r="R103" s="360"/>
      <c r="S103" s="360"/>
      <c r="T103" s="360"/>
      <c r="U103" s="360"/>
      <c r="V103" s="360"/>
      <c r="W103" s="361" t="s">
        <v>74</v>
      </c>
      <c r="X103" s="362"/>
      <c r="Y103" s="363"/>
      <c r="Z103" s="364" t="s">
        <v>75</v>
      </c>
      <c r="AA103" s="365" t="s">
        <v>72</v>
      </c>
      <c r="AB103" s="366"/>
      <c r="AC103" s="352"/>
      <c r="AD103" s="352"/>
      <c r="AE103" s="351">
        <v>25</v>
      </c>
      <c r="AF103" s="352"/>
      <c r="AG103" s="352"/>
      <c r="AH103" s="352"/>
      <c r="AI103" s="352"/>
    </row>
    <row r="104" spans="1:35" ht="20.25" customHeight="1" x14ac:dyDescent="0.8">
      <c r="A104" s="351">
        <v>103</v>
      </c>
      <c r="B104" s="351" t="s">
        <v>11427</v>
      </c>
      <c r="C104" s="352" t="s">
        <v>11585</v>
      </c>
      <c r="D104" s="352" t="s">
        <v>11638</v>
      </c>
      <c r="E104" s="352" t="s">
        <v>11717</v>
      </c>
      <c r="F104" s="352">
        <v>134</v>
      </c>
      <c r="G104" s="352" t="s">
        <v>11718</v>
      </c>
      <c r="H104" s="352" t="s">
        <v>11719</v>
      </c>
      <c r="I104" s="353">
        <v>617829</v>
      </c>
      <c r="J104" s="353">
        <v>1376940</v>
      </c>
      <c r="K104" s="352">
        <v>2000</v>
      </c>
      <c r="L104" s="354" t="s">
        <v>65</v>
      </c>
      <c r="M104" s="355"/>
      <c r="N104" s="356"/>
      <c r="O104" s="357" t="s">
        <v>68</v>
      </c>
      <c r="P104" s="358" t="s">
        <v>11720</v>
      </c>
      <c r="Q104" s="359" t="s">
        <v>61</v>
      </c>
      <c r="R104" s="360"/>
      <c r="S104" s="360"/>
      <c r="T104" s="360"/>
      <c r="U104" s="360"/>
      <c r="V104" s="360"/>
      <c r="W104" s="361" t="s">
        <v>74</v>
      </c>
      <c r="X104" s="362"/>
      <c r="Y104" s="363"/>
      <c r="Z104" s="364" t="s">
        <v>75</v>
      </c>
      <c r="AA104" s="365" t="s">
        <v>72</v>
      </c>
      <c r="AB104" s="366"/>
      <c r="AC104" s="352"/>
      <c r="AD104" s="352"/>
      <c r="AE104" s="351">
        <v>25</v>
      </c>
      <c r="AF104" s="352"/>
      <c r="AG104" s="352"/>
      <c r="AH104" s="352"/>
      <c r="AI104" s="352"/>
    </row>
    <row r="105" spans="1:35" ht="20.25" customHeight="1" x14ac:dyDescent="0.8">
      <c r="A105" s="351">
        <v>104</v>
      </c>
      <c r="B105" s="351" t="s">
        <v>11427</v>
      </c>
      <c r="C105" s="352" t="s">
        <v>11585</v>
      </c>
      <c r="D105" s="352" t="s">
        <v>11638</v>
      </c>
      <c r="E105" s="352" t="s">
        <v>11717</v>
      </c>
      <c r="F105" s="352"/>
      <c r="G105" s="352" t="s">
        <v>11721</v>
      </c>
      <c r="H105" s="352" t="s">
        <v>11722</v>
      </c>
      <c r="I105" s="353">
        <v>617170</v>
      </c>
      <c r="J105" s="353">
        <v>1377015</v>
      </c>
      <c r="K105" s="352">
        <v>2000</v>
      </c>
      <c r="L105" s="354" t="s">
        <v>65</v>
      </c>
      <c r="M105" s="355"/>
      <c r="N105" s="356"/>
      <c r="O105" s="357" t="s">
        <v>68</v>
      </c>
      <c r="P105" s="358" t="s">
        <v>11723</v>
      </c>
      <c r="Q105" s="359" t="s">
        <v>61</v>
      </c>
      <c r="R105" s="360"/>
      <c r="S105" s="360"/>
      <c r="T105" s="360"/>
      <c r="U105" s="360"/>
      <c r="V105" s="360"/>
      <c r="W105" s="361" t="s">
        <v>74</v>
      </c>
      <c r="X105" s="362"/>
      <c r="Y105" s="363"/>
      <c r="Z105" s="364" t="s">
        <v>75</v>
      </c>
      <c r="AA105" s="365" t="s">
        <v>72</v>
      </c>
      <c r="AB105" s="366"/>
      <c r="AC105" s="352"/>
      <c r="AD105" s="352"/>
      <c r="AE105" s="351">
        <v>25</v>
      </c>
      <c r="AF105" s="352"/>
      <c r="AG105" s="352"/>
      <c r="AH105" s="352"/>
      <c r="AI105" s="352"/>
    </row>
    <row r="106" spans="1:35" ht="20.25" customHeight="1" x14ac:dyDescent="0.8">
      <c r="A106" s="351">
        <v>105</v>
      </c>
      <c r="B106" s="351" t="s">
        <v>11427</v>
      </c>
      <c r="C106" s="352" t="s">
        <v>11585</v>
      </c>
      <c r="D106" s="352" t="s">
        <v>11638</v>
      </c>
      <c r="E106" s="352" t="s">
        <v>11717</v>
      </c>
      <c r="F106" s="352"/>
      <c r="G106" s="352" t="s">
        <v>11724</v>
      </c>
      <c r="H106" s="352" t="s">
        <v>11725</v>
      </c>
      <c r="I106" s="353">
        <v>618290</v>
      </c>
      <c r="J106" s="353">
        <v>1376721</v>
      </c>
      <c r="K106" s="352">
        <v>2000</v>
      </c>
      <c r="L106" s="354" t="s">
        <v>65</v>
      </c>
      <c r="M106" s="355"/>
      <c r="N106" s="356"/>
      <c r="O106" s="357" t="s">
        <v>68</v>
      </c>
      <c r="P106" s="358" t="s">
        <v>11726</v>
      </c>
      <c r="Q106" s="359" t="s">
        <v>61</v>
      </c>
      <c r="R106" s="360"/>
      <c r="S106" s="360"/>
      <c r="T106" s="360"/>
      <c r="U106" s="360"/>
      <c r="V106" s="360"/>
      <c r="W106" s="361" t="s">
        <v>74</v>
      </c>
      <c r="X106" s="362"/>
      <c r="Y106" s="363"/>
      <c r="Z106" s="364" t="s">
        <v>75</v>
      </c>
      <c r="AA106" s="365" t="s">
        <v>72</v>
      </c>
      <c r="AB106" s="366"/>
      <c r="AC106" s="352"/>
      <c r="AD106" s="352"/>
      <c r="AE106" s="351">
        <v>25</v>
      </c>
      <c r="AF106" s="352"/>
      <c r="AG106" s="352"/>
      <c r="AH106" s="352"/>
      <c r="AI106" s="352"/>
    </row>
    <row r="107" spans="1:35" ht="20.25" customHeight="1" x14ac:dyDescent="0.8">
      <c r="A107" s="351">
        <v>106</v>
      </c>
      <c r="B107" s="351" t="s">
        <v>11427</v>
      </c>
      <c r="C107" s="352" t="s">
        <v>11585</v>
      </c>
      <c r="D107" s="352" t="s">
        <v>11638</v>
      </c>
      <c r="E107" s="352" t="s">
        <v>11717</v>
      </c>
      <c r="F107" s="352"/>
      <c r="G107" s="352" t="s">
        <v>11727</v>
      </c>
      <c r="H107" s="352" t="s">
        <v>11728</v>
      </c>
      <c r="I107" s="353"/>
      <c r="J107" s="353"/>
      <c r="K107" s="352">
        <v>2019</v>
      </c>
      <c r="L107" s="354" t="s">
        <v>65</v>
      </c>
      <c r="M107" s="355"/>
      <c r="N107" s="356"/>
      <c r="O107" s="357" t="s">
        <v>68</v>
      </c>
      <c r="P107" s="358"/>
      <c r="Q107" s="359" t="s">
        <v>61</v>
      </c>
      <c r="R107" s="360"/>
      <c r="S107" s="360"/>
      <c r="T107" s="360"/>
      <c r="U107" s="360"/>
      <c r="V107" s="360"/>
      <c r="W107" s="361" t="s">
        <v>74</v>
      </c>
      <c r="X107" s="362"/>
      <c r="Y107" s="363"/>
      <c r="Z107" s="364" t="s">
        <v>75</v>
      </c>
      <c r="AA107" s="365" t="s">
        <v>72</v>
      </c>
      <c r="AB107" s="366"/>
      <c r="AC107" s="352"/>
      <c r="AD107" s="352"/>
      <c r="AE107" s="351">
        <v>25</v>
      </c>
      <c r="AF107" s="352"/>
      <c r="AG107" s="352"/>
      <c r="AH107" s="352"/>
      <c r="AI107" s="352"/>
    </row>
    <row r="108" spans="1:35" ht="20.25" customHeight="1" x14ac:dyDescent="0.8">
      <c r="A108" s="351">
        <v>107</v>
      </c>
      <c r="B108" s="351" t="s">
        <v>11427</v>
      </c>
      <c r="C108" s="352" t="s">
        <v>11585</v>
      </c>
      <c r="D108" s="352" t="s">
        <v>11638</v>
      </c>
      <c r="E108" s="352" t="s">
        <v>11729</v>
      </c>
      <c r="F108" s="352">
        <v>326</v>
      </c>
      <c r="G108" s="367" t="s">
        <v>11730</v>
      </c>
      <c r="H108" s="352" t="s">
        <v>11731</v>
      </c>
      <c r="I108" s="353"/>
      <c r="J108" s="353"/>
      <c r="K108" s="352">
        <v>2008</v>
      </c>
      <c r="L108" s="354" t="s">
        <v>65</v>
      </c>
      <c r="M108" s="355"/>
      <c r="N108" s="356"/>
      <c r="O108" s="357" t="s">
        <v>68</v>
      </c>
      <c r="P108" s="358"/>
      <c r="Q108" s="359" t="s">
        <v>61</v>
      </c>
      <c r="R108" s="360"/>
      <c r="S108" s="360"/>
      <c r="T108" s="360"/>
      <c r="U108" s="360"/>
      <c r="V108" s="360"/>
      <c r="W108" s="361" t="s">
        <v>74</v>
      </c>
      <c r="X108" s="362"/>
      <c r="Y108" s="363"/>
      <c r="Z108" s="364" t="s">
        <v>75</v>
      </c>
      <c r="AA108" s="365"/>
      <c r="AB108" s="366" t="s">
        <v>11447</v>
      </c>
      <c r="AC108" s="352"/>
      <c r="AD108" s="352"/>
      <c r="AE108" s="351"/>
      <c r="AF108" s="352"/>
      <c r="AG108" s="352"/>
      <c r="AH108" s="352"/>
      <c r="AI108" s="352"/>
    </row>
    <row r="109" spans="1:35" ht="20.25" customHeight="1" x14ac:dyDescent="0.8">
      <c r="A109" s="351">
        <v>108</v>
      </c>
      <c r="B109" s="351" t="s">
        <v>11427</v>
      </c>
      <c r="C109" s="352" t="s">
        <v>11585</v>
      </c>
      <c r="D109" s="352" t="s">
        <v>11638</v>
      </c>
      <c r="E109" s="352" t="s">
        <v>11729</v>
      </c>
      <c r="F109" s="352"/>
      <c r="G109" s="352" t="s">
        <v>11732</v>
      </c>
      <c r="H109" s="352" t="s">
        <v>11733</v>
      </c>
      <c r="I109" s="353">
        <v>622213</v>
      </c>
      <c r="J109" s="353">
        <v>1380381</v>
      </c>
      <c r="K109" s="352">
        <v>1994</v>
      </c>
      <c r="L109" s="354" t="s">
        <v>65</v>
      </c>
      <c r="M109" s="355"/>
      <c r="N109" s="356"/>
      <c r="O109" s="357" t="s">
        <v>68</v>
      </c>
      <c r="P109" s="358"/>
      <c r="Q109" s="359" t="s">
        <v>61</v>
      </c>
      <c r="R109" s="360"/>
      <c r="S109" s="360"/>
      <c r="T109" s="360"/>
      <c r="U109" s="360"/>
      <c r="V109" s="360"/>
      <c r="W109" s="361" t="s">
        <v>74</v>
      </c>
      <c r="X109" s="362"/>
      <c r="Y109" s="363"/>
      <c r="Z109" s="364" t="s">
        <v>75</v>
      </c>
      <c r="AA109" s="365"/>
      <c r="AB109" s="366" t="s">
        <v>11447</v>
      </c>
      <c r="AC109" s="352"/>
      <c r="AD109" s="352"/>
      <c r="AE109" s="351"/>
      <c r="AF109" s="352"/>
      <c r="AG109" s="352"/>
      <c r="AH109" s="352"/>
      <c r="AI109" s="352"/>
    </row>
    <row r="110" spans="1:35" ht="20.25" customHeight="1" x14ac:dyDescent="0.8">
      <c r="A110" s="351">
        <v>109</v>
      </c>
      <c r="B110" s="351" t="s">
        <v>11427</v>
      </c>
      <c r="C110" s="352" t="s">
        <v>11585</v>
      </c>
      <c r="D110" s="352" t="s">
        <v>11638</v>
      </c>
      <c r="E110" s="352" t="s">
        <v>11729</v>
      </c>
      <c r="F110" s="352"/>
      <c r="G110" s="352" t="s">
        <v>11734</v>
      </c>
      <c r="H110" s="352" t="s">
        <v>11735</v>
      </c>
      <c r="I110" s="353">
        <v>622355</v>
      </c>
      <c r="J110" s="353">
        <v>1380227</v>
      </c>
      <c r="K110" s="352">
        <v>1994</v>
      </c>
      <c r="L110" s="354" t="s">
        <v>65</v>
      </c>
      <c r="M110" s="355"/>
      <c r="N110" s="356"/>
      <c r="O110" s="357" t="s">
        <v>68</v>
      </c>
      <c r="P110" s="358"/>
      <c r="Q110" s="359" t="s">
        <v>64</v>
      </c>
      <c r="R110" s="360"/>
      <c r="S110" s="360"/>
      <c r="T110" s="360"/>
      <c r="U110" s="360"/>
      <c r="V110" s="360"/>
      <c r="W110" s="361" t="s">
        <v>74</v>
      </c>
      <c r="X110" s="362"/>
      <c r="Y110" s="363"/>
      <c r="Z110" s="364" t="s">
        <v>75</v>
      </c>
      <c r="AA110" s="365"/>
      <c r="AB110" s="366" t="s">
        <v>11447</v>
      </c>
      <c r="AC110" s="352"/>
      <c r="AD110" s="352"/>
      <c r="AE110" s="351"/>
      <c r="AF110" s="352"/>
      <c r="AG110" s="352"/>
      <c r="AH110" s="352"/>
      <c r="AI110" s="352"/>
    </row>
    <row r="111" spans="1:35" ht="20.25" customHeight="1" x14ac:dyDescent="0.8">
      <c r="A111" s="351">
        <v>110</v>
      </c>
      <c r="B111" s="351" t="s">
        <v>11427</v>
      </c>
      <c r="C111" s="352" t="s">
        <v>11585</v>
      </c>
      <c r="D111" s="352" t="s">
        <v>11638</v>
      </c>
      <c r="E111" s="352" t="s">
        <v>11729</v>
      </c>
      <c r="F111" s="352"/>
      <c r="G111" s="352" t="s">
        <v>11736</v>
      </c>
      <c r="H111" s="352" t="s">
        <v>11737</v>
      </c>
      <c r="I111" s="353">
        <v>622201</v>
      </c>
      <c r="J111" s="353">
        <v>1380227</v>
      </c>
      <c r="K111" s="352">
        <v>1994</v>
      </c>
      <c r="L111" s="354" t="s">
        <v>65</v>
      </c>
      <c r="M111" s="355"/>
      <c r="N111" s="356"/>
      <c r="O111" s="357" t="s">
        <v>68</v>
      </c>
      <c r="P111" s="358" t="s">
        <v>11738</v>
      </c>
      <c r="Q111" s="359" t="s">
        <v>61</v>
      </c>
      <c r="R111" s="360"/>
      <c r="S111" s="360"/>
      <c r="T111" s="360"/>
      <c r="U111" s="360"/>
      <c r="V111" s="360"/>
      <c r="W111" s="361" t="s">
        <v>74</v>
      </c>
      <c r="X111" s="362"/>
      <c r="Y111" s="363"/>
      <c r="Z111" s="364" t="s">
        <v>75</v>
      </c>
      <c r="AA111" s="365"/>
      <c r="AB111" s="366" t="s">
        <v>11447</v>
      </c>
      <c r="AC111" s="352"/>
      <c r="AD111" s="352"/>
      <c r="AE111" s="351"/>
      <c r="AF111" s="352"/>
      <c r="AG111" s="352"/>
      <c r="AH111" s="352"/>
      <c r="AI111" s="352"/>
    </row>
    <row r="112" spans="1:35" ht="20.25" customHeight="1" x14ac:dyDescent="0.8">
      <c r="A112" s="351">
        <v>111</v>
      </c>
      <c r="B112" s="351" t="s">
        <v>11427</v>
      </c>
      <c r="C112" s="352" t="s">
        <v>11585</v>
      </c>
      <c r="D112" s="352" t="s">
        <v>11638</v>
      </c>
      <c r="E112" s="352" t="s">
        <v>11729</v>
      </c>
      <c r="F112" s="352"/>
      <c r="G112" s="352" t="s">
        <v>11739</v>
      </c>
      <c r="H112" s="352" t="s">
        <v>11740</v>
      </c>
      <c r="I112" s="353">
        <v>622514</v>
      </c>
      <c r="J112" s="353">
        <v>1380519</v>
      </c>
      <c r="K112" s="352">
        <v>1994</v>
      </c>
      <c r="L112" s="354" t="s">
        <v>65</v>
      </c>
      <c r="M112" s="355"/>
      <c r="N112" s="356"/>
      <c r="O112" s="357" t="s">
        <v>68</v>
      </c>
      <c r="P112" s="358" t="s">
        <v>11741</v>
      </c>
      <c r="Q112" s="359" t="s">
        <v>61</v>
      </c>
      <c r="R112" s="360"/>
      <c r="S112" s="360"/>
      <c r="T112" s="360"/>
      <c r="U112" s="360"/>
      <c r="V112" s="360"/>
      <c r="W112" s="361" t="s">
        <v>74</v>
      </c>
      <c r="X112" s="362"/>
      <c r="Y112" s="363"/>
      <c r="Z112" s="364" t="s">
        <v>75</v>
      </c>
      <c r="AA112" s="365"/>
      <c r="AB112" s="366" t="s">
        <v>11447</v>
      </c>
      <c r="AC112" s="352"/>
      <c r="AD112" s="352"/>
      <c r="AE112" s="351"/>
      <c r="AF112" s="352"/>
      <c r="AG112" s="352"/>
      <c r="AH112" s="352"/>
      <c r="AI112" s="352"/>
    </row>
    <row r="113" spans="1:35" ht="20.25" customHeight="1" x14ac:dyDescent="0.8">
      <c r="A113" s="351">
        <v>112</v>
      </c>
      <c r="B113" s="351" t="s">
        <v>11427</v>
      </c>
      <c r="C113" s="352" t="s">
        <v>11585</v>
      </c>
      <c r="D113" s="352" t="s">
        <v>11638</v>
      </c>
      <c r="E113" s="352" t="s">
        <v>11729</v>
      </c>
      <c r="F113" s="352"/>
      <c r="G113" s="352" t="s">
        <v>11742</v>
      </c>
      <c r="H113" s="352" t="s">
        <v>11743</v>
      </c>
      <c r="I113" s="353">
        <v>622645</v>
      </c>
      <c r="J113" s="353">
        <v>1380414</v>
      </c>
      <c r="K113" s="352">
        <v>1994</v>
      </c>
      <c r="L113" s="354" t="s">
        <v>65</v>
      </c>
      <c r="M113" s="355"/>
      <c r="N113" s="356"/>
      <c r="O113" s="357" t="s">
        <v>68</v>
      </c>
      <c r="P113" s="358" t="s">
        <v>11744</v>
      </c>
      <c r="Q113" s="359" t="s">
        <v>61</v>
      </c>
      <c r="R113" s="360"/>
      <c r="S113" s="360"/>
      <c r="T113" s="360"/>
      <c r="U113" s="360"/>
      <c r="V113" s="360"/>
      <c r="W113" s="361" t="s">
        <v>74</v>
      </c>
      <c r="X113" s="362"/>
      <c r="Y113" s="363"/>
      <c r="Z113" s="364" t="s">
        <v>75</v>
      </c>
      <c r="AA113" s="365"/>
      <c r="AB113" s="366" t="s">
        <v>11447</v>
      </c>
      <c r="AC113" s="352"/>
      <c r="AD113" s="352"/>
      <c r="AE113" s="351"/>
      <c r="AF113" s="352"/>
      <c r="AG113" s="352"/>
      <c r="AH113" s="352"/>
      <c r="AI113" s="352"/>
    </row>
    <row r="114" spans="1:35" ht="20.25" customHeight="1" x14ac:dyDescent="0.8">
      <c r="A114" s="351">
        <v>113</v>
      </c>
      <c r="B114" s="351" t="s">
        <v>11427</v>
      </c>
      <c r="C114" s="352" t="s">
        <v>11585</v>
      </c>
      <c r="D114" s="352" t="s">
        <v>11638</v>
      </c>
      <c r="E114" s="352" t="s">
        <v>11729</v>
      </c>
      <c r="F114" s="352"/>
      <c r="G114" s="352" t="s">
        <v>11745</v>
      </c>
      <c r="H114" s="352" t="s">
        <v>11746</v>
      </c>
      <c r="I114" s="353"/>
      <c r="J114" s="353"/>
      <c r="K114" s="352">
        <v>2008</v>
      </c>
      <c r="L114" s="354" t="s">
        <v>65</v>
      </c>
      <c r="M114" s="355"/>
      <c r="N114" s="356"/>
      <c r="O114" s="357" t="s">
        <v>68</v>
      </c>
      <c r="P114" s="358"/>
      <c r="Q114" s="359" t="s">
        <v>61</v>
      </c>
      <c r="R114" s="360"/>
      <c r="S114" s="360"/>
      <c r="T114" s="360"/>
      <c r="U114" s="360"/>
      <c r="V114" s="360"/>
      <c r="W114" s="361" t="s">
        <v>74</v>
      </c>
      <c r="X114" s="362"/>
      <c r="Y114" s="363"/>
      <c r="Z114" s="364" t="s">
        <v>75</v>
      </c>
      <c r="AA114" s="365"/>
      <c r="AB114" s="366" t="s">
        <v>11447</v>
      </c>
      <c r="AC114" s="352"/>
      <c r="AD114" s="352"/>
      <c r="AE114" s="351"/>
      <c r="AF114" s="352"/>
      <c r="AG114" s="352"/>
      <c r="AH114" s="352"/>
      <c r="AI114" s="352"/>
    </row>
    <row r="115" spans="1:35" ht="20.25" customHeight="1" x14ac:dyDescent="0.8">
      <c r="A115" s="351">
        <v>114</v>
      </c>
      <c r="B115" s="351" t="s">
        <v>11427</v>
      </c>
      <c r="C115" s="352" t="s">
        <v>11585</v>
      </c>
      <c r="D115" s="352" t="s">
        <v>11638</v>
      </c>
      <c r="E115" s="352" t="s">
        <v>11729</v>
      </c>
      <c r="F115" s="352"/>
      <c r="G115" s="352" t="s">
        <v>11747</v>
      </c>
      <c r="H115" s="352" t="s">
        <v>11748</v>
      </c>
      <c r="I115" s="353">
        <v>622546</v>
      </c>
      <c r="J115" s="353">
        <v>1380391</v>
      </c>
      <c r="K115" s="352">
        <v>2008</v>
      </c>
      <c r="L115" s="354" t="s">
        <v>65</v>
      </c>
      <c r="M115" s="355"/>
      <c r="N115" s="356"/>
      <c r="O115" s="357" t="s">
        <v>68</v>
      </c>
      <c r="P115" s="358"/>
      <c r="Q115" s="359" t="s">
        <v>61</v>
      </c>
      <c r="R115" s="360"/>
      <c r="S115" s="360"/>
      <c r="T115" s="360"/>
      <c r="U115" s="360"/>
      <c r="V115" s="360"/>
      <c r="W115" s="361" t="s">
        <v>74</v>
      </c>
      <c r="X115" s="362"/>
      <c r="Y115" s="363"/>
      <c r="Z115" s="364" t="s">
        <v>75</v>
      </c>
      <c r="AA115" s="365"/>
      <c r="AB115" s="366" t="s">
        <v>11447</v>
      </c>
      <c r="AC115" s="352"/>
      <c r="AD115" s="352"/>
      <c r="AE115" s="351"/>
      <c r="AF115" s="352"/>
      <c r="AG115" s="352"/>
      <c r="AH115" s="352"/>
      <c r="AI115" s="352"/>
    </row>
    <row r="116" spans="1:35" ht="20.25" customHeight="1" x14ac:dyDescent="0.8">
      <c r="A116" s="351">
        <v>115</v>
      </c>
      <c r="B116" s="351" t="s">
        <v>11427</v>
      </c>
      <c r="C116" s="352" t="s">
        <v>11585</v>
      </c>
      <c r="D116" s="352" t="s">
        <v>11638</v>
      </c>
      <c r="E116" s="352" t="s">
        <v>11729</v>
      </c>
      <c r="F116" s="352"/>
      <c r="G116" s="352" t="s">
        <v>11749</v>
      </c>
      <c r="H116" s="352" t="s">
        <v>11750</v>
      </c>
      <c r="I116" s="353">
        <v>622581</v>
      </c>
      <c r="J116" s="353">
        <v>1380219</v>
      </c>
      <c r="K116" s="352">
        <v>1994</v>
      </c>
      <c r="L116" s="354" t="s">
        <v>65</v>
      </c>
      <c r="M116" s="355"/>
      <c r="N116" s="356"/>
      <c r="O116" s="357" t="s">
        <v>68</v>
      </c>
      <c r="P116" s="358" t="s">
        <v>11751</v>
      </c>
      <c r="Q116" s="359" t="s">
        <v>61</v>
      </c>
      <c r="R116" s="360"/>
      <c r="S116" s="360"/>
      <c r="T116" s="360"/>
      <c r="U116" s="360"/>
      <c r="V116" s="360"/>
      <c r="W116" s="361" t="s">
        <v>74</v>
      </c>
      <c r="X116" s="362"/>
      <c r="Y116" s="363"/>
      <c r="Z116" s="364" t="s">
        <v>75</v>
      </c>
      <c r="AA116" s="365"/>
      <c r="AB116" s="366" t="s">
        <v>11447</v>
      </c>
      <c r="AC116" s="352"/>
      <c r="AD116" s="352"/>
      <c r="AE116" s="351"/>
      <c r="AF116" s="352"/>
      <c r="AG116" s="352"/>
      <c r="AH116" s="352"/>
      <c r="AI116" s="352"/>
    </row>
    <row r="117" spans="1:35" ht="20.25" customHeight="1" x14ac:dyDescent="0.8">
      <c r="A117" s="351">
        <v>116</v>
      </c>
      <c r="B117" s="351" t="s">
        <v>11427</v>
      </c>
      <c r="C117" s="352" t="s">
        <v>11585</v>
      </c>
      <c r="D117" s="352" t="s">
        <v>11638</v>
      </c>
      <c r="E117" s="352" t="s">
        <v>11729</v>
      </c>
      <c r="F117" s="352"/>
      <c r="G117" s="352" t="s">
        <v>11752</v>
      </c>
      <c r="H117" s="352" t="s">
        <v>11753</v>
      </c>
      <c r="I117" s="353"/>
      <c r="J117" s="353"/>
      <c r="K117" s="352">
        <v>2019</v>
      </c>
      <c r="L117" s="354" t="s">
        <v>65</v>
      </c>
      <c r="M117" s="355"/>
      <c r="N117" s="356"/>
      <c r="O117" s="357" t="s">
        <v>68</v>
      </c>
      <c r="P117" s="358"/>
      <c r="Q117" s="359" t="s">
        <v>61</v>
      </c>
      <c r="R117" s="360"/>
      <c r="S117" s="360"/>
      <c r="T117" s="360"/>
      <c r="U117" s="360"/>
      <c r="V117" s="360"/>
      <c r="W117" s="361" t="s">
        <v>74</v>
      </c>
      <c r="X117" s="362"/>
      <c r="Y117" s="363"/>
      <c r="Z117" s="364" t="s">
        <v>75</v>
      </c>
      <c r="AA117" s="365"/>
      <c r="AB117" s="366" t="s">
        <v>11447</v>
      </c>
      <c r="AC117" s="352"/>
      <c r="AD117" s="352"/>
      <c r="AE117" s="351"/>
      <c r="AF117" s="352"/>
      <c r="AG117" s="352"/>
      <c r="AH117" s="352"/>
      <c r="AI117" s="352"/>
    </row>
    <row r="118" spans="1:35" ht="20.25" customHeight="1" x14ac:dyDescent="0.8">
      <c r="A118" s="351">
        <v>117</v>
      </c>
      <c r="B118" s="351" t="s">
        <v>11427</v>
      </c>
      <c r="C118" s="352" t="s">
        <v>11585</v>
      </c>
      <c r="D118" s="352" t="s">
        <v>11638</v>
      </c>
      <c r="E118" s="352" t="s">
        <v>11729</v>
      </c>
      <c r="F118" s="352"/>
      <c r="G118" s="352" t="s">
        <v>11754</v>
      </c>
      <c r="H118" s="352" t="s">
        <v>11755</v>
      </c>
      <c r="I118" s="353"/>
      <c r="J118" s="353"/>
      <c r="K118" s="352">
        <v>2019</v>
      </c>
      <c r="L118" s="354" t="s">
        <v>65</v>
      </c>
      <c r="M118" s="355"/>
      <c r="N118" s="356"/>
      <c r="O118" s="357" t="s">
        <v>68</v>
      </c>
      <c r="P118" s="358"/>
      <c r="Q118" s="359" t="s">
        <v>61</v>
      </c>
      <c r="R118" s="360"/>
      <c r="S118" s="360"/>
      <c r="T118" s="360"/>
      <c r="U118" s="360"/>
      <c r="V118" s="360"/>
      <c r="W118" s="361" t="s">
        <v>74</v>
      </c>
      <c r="X118" s="362"/>
      <c r="Y118" s="363"/>
      <c r="Z118" s="364" t="s">
        <v>75</v>
      </c>
      <c r="AA118" s="365"/>
      <c r="AB118" s="366" t="s">
        <v>11447</v>
      </c>
      <c r="AC118" s="352"/>
      <c r="AD118" s="352"/>
      <c r="AE118" s="351"/>
      <c r="AF118" s="352"/>
      <c r="AG118" s="352"/>
      <c r="AH118" s="352"/>
      <c r="AI118" s="352"/>
    </row>
    <row r="119" spans="1:35" ht="20.25" customHeight="1" x14ac:dyDescent="0.8">
      <c r="A119" s="351">
        <v>118</v>
      </c>
      <c r="B119" s="351" t="s">
        <v>11427</v>
      </c>
      <c r="C119" s="352" t="s">
        <v>11585</v>
      </c>
      <c r="D119" s="352" t="s">
        <v>11638</v>
      </c>
      <c r="E119" s="352" t="s">
        <v>11756</v>
      </c>
      <c r="F119" s="352">
        <v>221</v>
      </c>
      <c r="G119" s="352" t="s">
        <v>11757</v>
      </c>
      <c r="H119" s="352" t="s">
        <v>11758</v>
      </c>
      <c r="I119" s="353"/>
      <c r="J119" s="353"/>
      <c r="K119" s="352">
        <v>2019</v>
      </c>
      <c r="L119" s="354" t="s">
        <v>65</v>
      </c>
      <c r="M119" s="355"/>
      <c r="N119" s="356"/>
      <c r="O119" s="357" t="s">
        <v>68</v>
      </c>
      <c r="P119" s="358"/>
      <c r="Q119" s="359" t="s">
        <v>61</v>
      </c>
      <c r="R119" s="360"/>
      <c r="S119" s="360"/>
      <c r="T119" s="360"/>
      <c r="U119" s="360"/>
      <c r="V119" s="360"/>
      <c r="W119" s="361" t="s">
        <v>74</v>
      </c>
      <c r="X119" s="362"/>
      <c r="Y119" s="363"/>
      <c r="Z119" s="364" t="s">
        <v>75</v>
      </c>
      <c r="AA119" s="365"/>
      <c r="AB119" s="366" t="s">
        <v>11447</v>
      </c>
      <c r="AC119" s="352"/>
      <c r="AD119" s="352"/>
      <c r="AE119" s="351"/>
      <c r="AF119" s="352"/>
      <c r="AG119" s="352"/>
      <c r="AH119" s="352"/>
      <c r="AI119" s="352"/>
    </row>
    <row r="120" spans="1:35" ht="20.25" customHeight="1" x14ac:dyDescent="0.8">
      <c r="A120" s="351">
        <v>119</v>
      </c>
      <c r="B120" s="351" t="s">
        <v>11427</v>
      </c>
      <c r="C120" s="352" t="s">
        <v>11585</v>
      </c>
      <c r="D120" s="352" t="s">
        <v>11638</v>
      </c>
      <c r="E120" s="352" t="s">
        <v>11756</v>
      </c>
      <c r="F120" s="352"/>
      <c r="G120" s="352" t="s">
        <v>11759</v>
      </c>
      <c r="H120" s="352" t="s">
        <v>11760</v>
      </c>
      <c r="I120" s="353"/>
      <c r="J120" s="353"/>
      <c r="K120" s="352">
        <v>2019</v>
      </c>
      <c r="L120" s="354" t="s">
        <v>65</v>
      </c>
      <c r="M120" s="355"/>
      <c r="N120" s="356"/>
      <c r="O120" s="357" t="s">
        <v>68</v>
      </c>
      <c r="P120" s="358"/>
      <c r="Q120" s="359" t="s">
        <v>61</v>
      </c>
      <c r="R120" s="360"/>
      <c r="S120" s="360"/>
      <c r="T120" s="360"/>
      <c r="U120" s="360"/>
      <c r="V120" s="360"/>
      <c r="W120" s="361" t="s">
        <v>74</v>
      </c>
      <c r="X120" s="362"/>
      <c r="Y120" s="363"/>
      <c r="Z120" s="364" t="s">
        <v>75</v>
      </c>
      <c r="AA120" s="365"/>
      <c r="AB120" s="366" t="s">
        <v>11447</v>
      </c>
      <c r="AC120" s="352"/>
      <c r="AD120" s="352"/>
      <c r="AE120" s="351"/>
      <c r="AF120" s="352"/>
      <c r="AG120" s="352"/>
      <c r="AH120" s="352"/>
      <c r="AI120" s="352"/>
    </row>
    <row r="121" spans="1:35" ht="20.25" customHeight="1" x14ac:dyDescent="0.8">
      <c r="A121" s="351">
        <v>120</v>
      </c>
      <c r="B121" s="351" t="s">
        <v>11427</v>
      </c>
      <c r="C121" s="352" t="s">
        <v>11585</v>
      </c>
      <c r="D121" s="352" t="s">
        <v>11638</v>
      </c>
      <c r="E121" s="352" t="s">
        <v>11756</v>
      </c>
      <c r="F121" s="352"/>
      <c r="G121" s="352" t="s">
        <v>11761</v>
      </c>
      <c r="H121" s="352" t="s">
        <v>11762</v>
      </c>
      <c r="I121" s="353">
        <v>624513</v>
      </c>
      <c r="J121" s="353">
        <v>1378094</v>
      </c>
      <c r="K121" s="352">
        <v>2000</v>
      </c>
      <c r="L121" s="354" t="s">
        <v>65</v>
      </c>
      <c r="M121" s="355"/>
      <c r="N121" s="356"/>
      <c r="O121" s="357" t="s">
        <v>68</v>
      </c>
      <c r="P121" s="358"/>
      <c r="Q121" s="359" t="s">
        <v>61</v>
      </c>
      <c r="R121" s="360"/>
      <c r="S121" s="360"/>
      <c r="T121" s="360"/>
      <c r="U121" s="360"/>
      <c r="V121" s="360"/>
      <c r="W121" s="361" t="s">
        <v>74</v>
      </c>
      <c r="X121" s="362"/>
      <c r="Y121" s="363"/>
      <c r="Z121" s="364" t="s">
        <v>75</v>
      </c>
      <c r="AA121" s="365"/>
      <c r="AB121" s="366" t="s">
        <v>11447</v>
      </c>
      <c r="AC121" s="352"/>
      <c r="AD121" s="352"/>
      <c r="AE121" s="351"/>
      <c r="AF121" s="352"/>
      <c r="AG121" s="352"/>
      <c r="AH121" s="352"/>
      <c r="AI121" s="352"/>
    </row>
    <row r="122" spans="1:35" ht="20.25" customHeight="1" x14ac:dyDescent="0.8">
      <c r="A122" s="351">
        <v>121</v>
      </c>
      <c r="B122" s="351" t="s">
        <v>11427</v>
      </c>
      <c r="C122" s="352" t="s">
        <v>11585</v>
      </c>
      <c r="D122" s="352" t="s">
        <v>11638</v>
      </c>
      <c r="E122" s="352" t="s">
        <v>11756</v>
      </c>
      <c r="F122" s="352"/>
      <c r="G122" s="352" t="s">
        <v>11763</v>
      </c>
      <c r="H122" s="352" t="s">
        <v>11764</v>
      </c>
      <c r="I122" s="353"/>
      <c r="J122" s="353"/>
      <c r="K122" s="352">
        <v>2008</v>
      </c>
      <c r="L122" s="354" t="s">
        <v>65</v>
      </c>
      <c r="M122" s="355"/>
      <c r="N122" s="356"/>
      <c r="O122" s="357" t="s">
        <v>68</v>
      </c>
      <c r="P122" s="358" t="s">
        <v>11765</v>
      </c>
      <c r="Q122" s="359" t="s">
        <v>61</v>
      </c>
      <c r="R122" s="360"/>
      <c r="S122" s="360"/>
      <c r="T122" s="360"/>
      <c r="U122" s="360"/>
      <c r="V122" s="360"/>
      <c r="W122" s="361" t="s">
        <v>74</v>
      </c>
      <c r="X122" s="362"/>
      <c r="Y122" s="363"/>
      <c r="Z122" s="364" t="s">
        <v>75</v>
      </c>
      <c r="AA122" s="365"/>
      <c r="AB122" s="366" t="s">
        <v>11447</v>
      </c>
      <c r="AC122" s="352"/>
      <c r="AD122" s="352"/>
      <c r="AE122" s="351"/>
      <c r="AF122" s="352"/>
      <c r="AG122" s="352"/>
      <c r="AH122" s="352"/>
      <c r="AI122" s="352"/>
    </row>
    <row r="123" spans="1:35" ht="20.25" customHeight="1" x14ac:dyDescent="0.8">
      <c r="A123" s="351">
        <v>122</v>
      </c>
      <c r="B123" s="351" t="s">
        <v>11427</v>
      </c>
      <c r="C123" s="352" t="s">
        <v>11585</v>
      </c>
      <c r="D123" s="352" t="s">
        <v>11638</v>
      </c>
      <c r="E123" s="352" t="s">
        <v>11756</v>
      </c>
      <c r="F123" s="352"/>
      <c r="G123" s="352" t="s">
        <v>11766</v>
      </c>
      <c r="H123" s="352" t="s">
        <v>11767</v>
      </c>
      <c r="I123" s="353">
        <v>624659</v>
      </c>
      <c r="J123" s="353">
        <v>1378244</v>
      </c>
      <c r="K123" s="352">
        <v>2000</v>
      </c>
      <c r="L123" s="354" t="s">
        <v>65</v>
      </c>
      <c r="M123" s="355"/>
      <c r="N123" s="356"/>
      <c r="O123" s="357" t="s">
        <v>68</v>
      </c>
      <c r="P123" s="358"/>
      <c r="Q123" s="359" t="s">
        <v>61</v>
      </c>
      <c r="R123" s="360"/>
      <c r="S123" s="360"/>
      <c r="T123" s="360"/>
      <c r="U123" s="360"/>
      <c r="V123" s="360"/>
      <c r="W123" s="361" t="s">
        <v>74</v>
      </c>
      <c r="X123" s="362"/>
      <c r="Y123" s="363"/>
      <c r="Z123" s="364" t="s">
        <v>75</v>
      </c>
      <c r="AA123" s="365"/>
      <c r="AB123" s="366" t="s">
        <v>11447</v>
      </c>
      <c r="AC123" s="352"/>
      <c r="AD123" s="352"/>
      <c r="AE123" s="351"/>
      <c r="AF123" s="352"/>
      <c r="AG123" s="352"/>
      <c r="AH123" s="352"/>
      <c r="AI123" s="352"/>
    </row>
    <row r="124" spans="1:35" ht="20.25" customHeight="1" x14ac:dyDescent="0.8">
      <c r="A124" s="351">
        <v>123</v>
      </c>
      <c r="B124" s="351" t="s">
        <v>11427</v>
      </c>
      <c r="C124" s="352" t="s">
        <v>11585</v>
      </c>
      <c r="D124" s="352" t="s">
        <v>11638</v>
      </c>
      <c r="E124" s="352" t="s">
        <v>11756</v>
      </c>
      <c r="F124" s="352"/>
      <c r="G124" s="352" t="s">
        <v>11768</v>
      </c>
      <c r="H124" s="352" t="s">
        <v>11769</v>
      </c>
      <c r="I124" s="353">
        <v>625138</v>
      </c>
      <c r="J124" s="353">
        <v>1378106</v>
      </c>
      <c r="K124" s="352">
        <v>2000</v>
      </c>
      <c r="L124" s="354" t="s">
        <v>65</v>
      </c>
      <c r="M124" s="355"/>
      <c r="N124" s="356"/>
      <c r="O124" s="357" t="s">
        <v>68</v>
      </c>
      <c r="P124" s="358"/>
      <c r="Q124" s="359" t="s">
        <v>61</v>
      </c>
      <c r="R124" s="360"/>
      <c r="S124" s="360"/>
      <c r="T124" s="360"/>
      <c r="U124" s="360"/>
      <c r="V124" s="360"/>
      <c r="W124" s="361" t="s">
        <v>74</v>
      </c>
      <c r="X124" s="362"/>
      <c r="Y124" s="363"/>
      <c r="Z124" s="364" t="s">
        <v>75</v>
      </c>
      <c r="AA124" s="365"/>
      <c r="AB124" s="366" t="s">
        <v>11447</v>
      </c>
      <c r="AC124" s="352"/>
      <c r="AD124" s="352"/>
      <c r="AE124" s="351"/>
      <c r="AF124" s="352"/>
      <c r="AG124" s="352"/>
      <c r="AH124" s="352"/>
      <c r="AI124" s="352"/>
    </row>
    <row r="125" spans="1:35" ht="20.25" customHeight="1" x14ac:dyDescent="0.8">
      <c r="A125" s="351">
        <v>124</v>
      </c>
      <c r="B125" s="351" t="s">
        <v>11427</v>
      </c>
      <c r="C125" s="352" t="s">
        <v>11585</v>
      </c>
      <c r="D125" s="352" t="s">
        <v>11638</v>
      </c>
      <c r="E125" s="352" t="s">
        <v>11756</v>
      </c>
      <c r="F125" s="352"/>
      <c r="G125" s="352" t="s">
        <v>11770</v>
      </c>
      <c r="H125" s="352" t="s">
        <v>11771</v>
      </c>
      <c r="I125" s="353">
        <v>625113</v>
      </c>
      <c r="J125" s="353">
        <v>1378224</v>
      </c>
      <c r="K125" s="352">
        <v>2010</v>
      </c>
      <c r="L125" s="354" t="s">
        <v>67</v>
      </c>
      <c r="M125" s="355"/>
      <c r="N125" s="356"/>
      <c r="O125" s="357" t="s">
        <v>68</v>
      </c>
      <c r="P125" s="358" t="s">
        <v>11772</v>
      </c>
      <c r="Q125" s="359" t="s">
        <v>61</v>
      </c>
      <c r="R125" s="360"/>
      <c r="S125" s="360"/>
      <c r="T125" s="360"/>
      <c r="U125" s="360"/>
      <c r="V125" s="360"/>
      <c r="W125" s="361" t="s">
        <v>74</v>
      </c>
      <c r="X125" s="362"/>
      <c r="Y125" s="363"/>
      <c r="Z125" s="364" t="s">
        <v>75</v>
      </c>
      <c r="AA125" s="365"/>
      <c r="AB125" s="366" t="s">
        <v>11447</v>
      </c>
      <c r="AC125" s="352"/>
      <c r="AD125" s="352"/>
      <c r="AE125" s="351"/>
      <c r="AF125" s="352"/>
      <c r="AG125" s="352"/>
      <c r="AH125" s="352"/>
      <c r="AI125" s="352"/>
    </row>
    <row r="126" spans="1:35" ht="20.25" customHeight="1" x14ac:dyDescent="0.8">
      <c r="A126" s="351">
        <v>125</v>
      </c>
      <c r="B126" s="351" t="s">
        <v>11427</v>
      </c>
      <c r="C126" s="352" t="s">
        <v>11585</v>
      </c>
      <c r="D126" s="352" t="s">
        <v>11638</v>
      </c>
      <c r="E126" s="352" t="s">
        <v>11756</v>
      </c>
      <c r="F126" s="352"/>
      <c r="G126" s="352" t="s">
        <v>11773</v>
      </c>
      <c r="H126" s="352" t="s">
        <v>11774</v>
      </c>
      <c r="I126" s="353">
        <v>624618</v>
      </c>
      <c r="J126" s="353">
        <v>1378225</v>
      </c>
      <c r="K126" s="352">
        <v>2000</v>
      </c>
      <c r="L126" s="354" t="s">
        <v>65</v>
      </c>
      <c r="M126" s="355"/>
      <c r="N126" s="356"/>
      <c r="O126" s="357" t="s">
        <v>68</v>
      </c>
      <c r="P126" s="358"/>
      <c r="Q126" s="359" t="s">
        <v>61</v>
      </c>
      <c r="R126" s="360"/>
      <c r="S126" s="360"/>
      <c r="T126" s="360"/>
      <c r="U126" s="360"/>
      <c r="V126" s="360"/>
      <c r="W126" s="361" t="s">
        <v>74</v>
      </c>
      <c r="X126" s="362"/>
      <c r="Y126" s="363"/>
      <c r="Z126" s="364" t="s">
        <v>75</v>
      </c>
      <c r="AA126" s="365"/>
      <c r="AB126" s="366" t="s">
        <v>11447</v>
      </c>
      <c r="AC126" s="352"/>
      <c r="AD126" s="352"/>
      <c r="AE126" s="351"/>
      <c r="AF126" s="352"/>
      <c r="AG126" s="352"/>
      <c r="AH126" s="352"/>
      <c r="AI126" s="352"/>
    </row>
    <row r="127" spans="1:35" ht="20.25" customHeight="1" x14ac:dyDescent="0.8">
      <c r="A127" s="351">
        <v>126</v>
      </c>
      <c r="B127" s="351" t="s">
        <v>11427</v>
      </c>
      <c r="C127" s="352" t="s">
        <v>11585</v>
      </c>
      <c r="D127" s="352" t="s">
        <v>11638</v>
      </c>
      <c r="E127" s="352" t="s">
        <v>11756</v>
      </c>
      <c r="F127" s="352"/>
      <c r="G127" s="352" t="s">
        <v>11775</v>
      </c>
      <c r="H127" s="352" t="s">
        <v>11776</v>
      </c>
      <c r="I127" s="353">
        <v>624565</v>
      </c>
      <c r="J127" s="353">
        <v>1378221</v>
      </c>
      <c r="K127" s="352">
        <v>2016</v>
      </c>
      <c r="L127" s="354" t="s">
        <v>65</v>
      </c>
      <c r="M127" s="355"/>
      <c r="N127" s="356"/>
      <c r="O127" s="357" t="s">
        <v>68</v>
      </c>
      <c r="P127" s="358" t="s">
        <v>11777</v>
      </c>
      <c r="Q127" s="359" t="s">
        <v>61</v>
      </c>
      <c r="R127" s="360"/>
      <c r="S127" s="360"/>
      <c r="T127" s="360"/>
      <c r="U127" s="360"/>
      <c r="V127" s="360"/>
      <c r="W127" s="361" t="s">
        <v>74</v>
      </c>
      <c r="X127" s="362"/>
      <c r="Y127" s="363"/>
      <c r="Z127" s="364" t="s">
        <v>75</v>
      </c>
      <c r="AA127" s="365"/>
      <c r="AB127" s="366" t="s">
        <v>11447</v>
      </c>
      <c r="AC127" s="352"/>
      <c r="AD127" s="352"/>
      <c r="AE127" s="351"/>
      <c r="AF127" s="352"/>
      <c r="AG127" s="352"/>
      <c r="AH127" s="352"/>
      <c r="AI127" s="352"/>
    </row>
    <row r="128" spans="1:35" ht="20.25" customHeight="1" x14ac:dyDescent="0.8">
      <c r="A128" s="351">
        <v>127</v>
      </c>
      <c r="B128" s="351" t="s">
        <v>11427</v>
      </c>
      <c r="C128" s="352" t="s">
        <v>11585</v>
      </c>
      <c r="D128" s="352" t="s">
        <v>11638</v>
      </c>
      <c r="E128" s="352" t="s">
        <v>11778</v>
      </c>
      <c r="F128" s="352">
        <v>385</v>
      </c>
      <c r="G128" s="352" t="s">
        <v>11779</v>
      </c>
      <c r="H128" s="352" t="s">
        <v>11780</v>
      </c>
      <c r="I128" s="353">
        <v>621458</v>
      </c>
      <c r="J128" s="353">
        <v>1380249</v>
      </c>
      <c r="K128" s="352">
        <v>1994</v>
      </c>
      <c r="L128" s="354" t="s">
        <v>65</v>
      </c>
      <c r="M128" s="355"/>
      <c r="N128" s="356"/>
      <c r="O128" s="357" t="s">
        <v>68</v>
      </c>
      <c r="P128" s="358"/>
      <c r="Q128" s="359" t="s">
        <v>64</v>
      </c>
      <c r="R128" s="360"/>
      <c r="S128" s="360"/>
      <c r="T128" s="360"/>
      <c r="U128" s="360"/>
      <c r="V128" s="360"/>
      <c r="W128" s="361" t="s">
        <v>74</v>
      </c>
      <c r="X128" s="362"/>
      <c r="Y128" s="363"/>
      <c r="Z128" s="364" t="s">
        <v>75</v>
      </c>
      <c r="AA128" s="365"/>
      <c r="AB128" s="366" t="s">
        <v>11447</v>
      </c>
      <c r="AC128" s="352"/>
      <c r="AD128" s="352"/>
      <c r="AE128" s="351"/>
      <c r="AF128" s="352"/>
      <c r="AG128" s="352"/>
      <c r="AH128" s="352"/>
      <c r="AI128" s="352"/>
    </row>
    <row r="129" spans="1:35" ht="20.25" customHeight="1" x14ac:dyDescent="0.8">
      <c r="A129" s="351">
        <v>128</v>
      </c>
      <c r="B129" s="351" t="s">
        <v>11427</v>
      </c>
      <c r="C129" s="352" t="s">
        <v>11585</v>
      </c>
      <c r="D129" s="352" t="s">
        <v>11638</v>
      </c>
      <c r="E129" s="352" t="s">
        <v>11778</v>
      </c>
      <c r="F129" s="352"/>
      <c r="G129" s="352" t="s">
        <v>11781</v>
      </c>
      <c r="H129" s="352" t="s">
        <v>11782</v>
      </c>
      <c r="I129" s="353">
        <v>621602</v>
      </c>
      <c r="J129" s="353">
        <v>1380264</v>
      </c>
      <c r="K129" s="352">
        <v>1994</v>
      </c>
      <c r="L129" s="354" t="s">
        <v>65</v>
      </c>
      <c r="M129" s="355"/>
      <c r="N129" s="356"/>
      <c r="O129" s="357" t="s">
        <v>68</v>
      </c>
      <c r="P129" s="358" t="s">
        <v>11783</v>
      </c>
      <c r="Q129" s="359" t="s">
        <v>61</v>
      </c>
      <c r="R129" s="360"/>
      <c r="S129" s="360"/>
      <c r="T129" s="360"/>
      <c r="U129" s="360"/>
      <c r="V129" s="360"/>
      <c r="W129" s="361" t="s">
        <v>74</v>
      </c>
      <c r="X129" s="362"/>
      <c r="Y129" s="363"/>
      <c r="Z129" s="364" t="s">
        <v>75</v>
      </c>
      <c r="AA129" s="365"/>
      <c r="AB129" s="366" t="s">
        <v>11447</v>
      </c>
      <c r="AC129" s="352"/>
      <c r="AD129" s="352"/>
      <c r="AE129" s="351"/>
      <c r="AF129" s="352"/>
      <c r="AG129" s="352"/>
      <c r="AH129" s="352"/>
      <c r="AI129" s="352"/>
    </row>
    <row r="130" spans="1:35" ht="20.25" customHeight="1" x14ac:dyDescent="0.8">
      <c r="A130" s="351">
        <v>129</v>
      </c>
      <c r="B130" s="351" t="s">
        <v>11427</v>
      </c>
      <c r="C130" s="352" t="s">
        <v>11585</v>
      </c>
      <c r="D130" s="352" t="s">
        <v>11638</v>
      </c>
      <c r="E130" s="352" t="s">
        <v>11778</v>
      </c>
      <c r="F130" s="352"/>
      <c r="G130" s="352" t="s">
        <v>11784</v>
      </c>
      <c r="H130" s="352" t="s">
        <v>11785</v>
      </c>
      <c r="I130" s="353">
        <v>621661</v>
      </c>
      <c r="J130" s="353">
        <v>1380535</v>
      </c>
      <c r="K130" s="352">
        <v>1995</v>
      </c>
      <c r="L130" s="354" t="s">
        <v>65</v>
      </c>
      <c r="M130" s="355"/>
      <c r="N130" s="356"/>
      <c r="O130" s="357" t="s">
        <v>68</v>
      </c>
      <c r="P130" s="358"/>
      <c r="Q130" s="359" t="s">
        <v>61</v>
      </c>
      <c r="R130" s="360"/>
      <c r="S130" s="360"/>
      <c r="T130" s="360"/>
      <c r="U130" s="360"/>
      <c r="V130" s="360"/>
      <c r="W130" s="361" t="s">
        <v>74</v>
      </c>
      <c r="X130" s="362"/>
      <c r="Y130" s="363"/>
      <c r="Z130" s="364" t="s">
        <v>75</v>
      </c>
      <c r="AA130" s="365"/>
      <c r="AB130" s="366" t="s">
        <v>11447</v>
      </c>
      <c r="AC130" s="352"/>
      <c r="AD130" s="352"/>
      <c r="AE130" s="351"/>
      <c r="AF130" s="352"/>
      <c r="AG130" s="352"/>
      <c r="AH130" s="352"/>
      <c r="AI130" s="352"/>
    </row>
    <row r="131" spans="1:35" ht="20.25" customHeight="1" x14ac:dyDescent="0.8">
      <c r="A131" s="351">
        <v>130</v>
      </c>
      <c r="B131" s="351" t="s">
        <v>11427</v>
      </c>
      <c r="C131" s="352" t="s">
        <v>11585</v>
      </c>
      <c r="D131" s="352" t="s">
        <v>11638</v>
      </c>
      <c r="E131" s="352" t="s">
        <v>11778</v>
      </c>
      <c r="F131" s="352"/>
      <c r="G131" s="352" t="s">
        <v>11786</v>
      </c>
      <c r="H131" s="352" t="s">
        <v>11787</v>
      </c>
      <c r="I131" s="353">
        <v>621708</v>
      </c>
      <c r="J131" s="353">
        <v>1380293</v>
      </c>
      <c r="K131" s="352">
        <v>1995</v>
      </c>
      <c r="L131" s="354" t="s">
        <v>65</v>
      </c>
      <c r="M131" s="355"/>
      <c r="N131" s="356"/>
      <c r="O131" s="357" t="s">
        <v>68</v>
      </c>
      <c r="P131" s="358" t="s">
        <v>11788</v>
      </c>
      <c r="Q131" s="359" t="s">
        <v>61</v>
      </c>
      <c r="R131" s="360"/>
      <c r="S131" s="360"/>
      <c r="T131" s="360"/>
      <c r="U131" s="360"/>
      <c r="V131" s="360"/>
      <c r="W131" s="361" t="s">
        <v>74</v>
      </c>
      <c r="X131" s="362"/>
      <c r="Y131" s="363"/>
      <c r="Z131" s="364" t="s">
        <v>75</v>
      </c>
      <c r="AA131" s="365"/>
      <c r="AB131" s="366" t="s">
        <v>11447</v>
      </c>
      <c r="AC131" s="352"/>
      <c r="AD131" s="352"/>
      <c r="AE131" s="351"/>
      <c r="AF131" s="352"/>
      <c r="AG131" s="352"/>
      <c r="AH131" s="352"/>
      <c r="AI131" s="352"/>
    </row>
    <row r="132" spans="1:35" ht="20.25" customHeight="1" x14ac:dyDescent="0.8">
      <c r="A132" s="351">
        <v>131</v>
      </c>
      <c r="B132" s="351" t="s">
        <v>11427</v>
      </c>
      <c r="C132" s="352" t="s">
        <v>11585</v>
      </c>
      <c r="D132" s="352" t="s">
        <v>11638</v>
      </c>
      <c r="E132" s="352" t="s">
        <v>11778</v>
      </c>
      <c r="F132" s="352"/>
      <c r="G132" s="352" t="s">
        <v>11789</v>
      </c>
      <c r="H132" s="352" t="s">
        <v>11505</v>
      </c>
      <c r="I132" s="353">
        <v>621619</v>
      </c>
      <c r="J132" s="353">
        <v>1380227</v>
      </c>
      <c r="K132" s="352">
        <v>1995</v>
      </c>
      <c r="L132" s="354" t="s">
        <v>65</v>
      </c>
      <c r="M132" s="355"/>
      <c r="N132" s="356"/>
      <c r="O132" s="357" t="s">
        <v>68</v>
      </c>
      <c r="P132" s="358" t="s">
        <v>11790</v>
      </c>
      <c r="Q132" s="359" t="s">
        <v>61</v>
      </c>
      <c r="R132" s="360"/>
      <c r="S132" s="360"/>
      <c r="T132" s="360"/>
      <c r="U132" s="360"/>
      <c r="V132" s="360"/>
      <c r="W132" s="361" t="s">
        <v>74</v>
      </c>
      <c r="X132" s="362"/>
      <c r="Y132" s="363"/>
      <c r="Z132" s="364" t="s">
        <v>75</v>
      </c>
      <c r="AA132" s="365"/>
      <c r="AB132" s="366" t="s">
        <v>11447</v>
      </c>
      <c r="AC132" s="352"/>
      <c r="AD132" s="352"/>
      <c r="AE132" s="351"/>
      <c r="AF132" s="352"/>
      <c r="AG132" s="352"/>
      <c r="AH132" s="352"/>
      <c r="AI132" s="352"/>
    </row>
    <row r="133" spans="1:35" ht="20.25" customHeight="1" x14ac:dyDescent="0.8">
      <c r="A133" s="351">
        <v>132</v>
      </c>
      <c r="B133" s="351" t="s">
        <v>11427</v>
      </c>
      <c r="C133" s="352" t="s">
        <v>11585</v>
      </c>
      <c r="D133" s="352" t="s">
        <v>11638</v>
      </c>
      <c r="E133" s="352" t="s">
        <v>11778</v>
      </c>
      <c r="F133" s="352"/>
      <c r="G133" s="352" t="s">
        <v>11791</v>
      </c>
      <c r="H133" s="352" t="s">
        <v>11792</v>
      </c>
      <c r="I133" s="353">
        <v>621882</v>
      </c>
      <c r="J133" s="353">
        <v>13804503</v>
      </c>
      <c r="K133" s="352">
        <v>2005</v>
      </c>
      <c r="L133" s="354" t="s">
        <v>67</v>
      </c>
      <c r="M133" s="355"/>
      <c r="N133" s="356"/>
      <c r="O133" s="357" t="s">
        <v>68</v>
      </c>
      <c r="P133" s="358" t="s">
        <v>11793</v>
      </c>
      <c r="Q133" s="359" t="s">
        <v>61</v>
      </c>
      <c r="R133" s="360"/>
      <c r="S133" s="360"/>
      <c r="T133" s="360"/>
      <c r="U133" s="360"/>
      <c r="V133" s="360"/>
      <c r="W133" s="361" t="s">
        <v>74</v>
      </c>
      <c r="X133" s="362"/>
      <c r="Y133" s="363"/>
      <c r="Z133" s="364" t="s">
        <v>75</v>
      </c>
      <c r="AA133" s="365"/>
      <c r="AB133" s="366" t="s">
        <v>11447</v>
      </c>
      <c r="AC133" s="352"/>
      <c r="AD133" s="352"/>
      <c r="AE133" s="351"/>
      <c r="AF133" s="352"/>
      <c r="AG133" s="352"/>
      <c r="AH133" s="352"/>
      <c r="AI133" s="352"/>
    </row>
    <row r="134" spans="1:35" ht="20.25" customHeight="1" x14ac:dyDescent="0.8">
      <c r="A134" s="351">
        <v>133</v>
      </c>
      <c r="B134" s="351" t="s">
        <v>11427</v>
      </c>
      <c r="C134" s="352" t="s">
        <v>11585</v>
      </c>
      <c r="D134" s="352" t="s">
        <v>11638</v>
      </c>
      <c r="E134" s="352" t="s">
        <v>11778</v>
      </c>
      <c r="F134" s="352"/>
      <c r="G134" s="352" t="s">
        <v>11794</v>
      </c>
      <c r="H134" s="352" t="s">
        <v>11795</v>
      </c>
      <c r="I134" s="353">
        <v>621662</v>
      </c>
      <c r="J134" s="353">
        <v>1380758</v>
      </c>
      <c r="K134" s="352">
        <v>2005</v>
      </c>
      <c r="L134" s="354" t="s">
        <v>65</v>
      </c>
      <c r="M134" s="355"/>
      <c r="N134" s="356"/>
      <c r="O134" s="357" t="s">
        <v>68</v>
      </c>
      <c r="P134" s="358" t="s">
        <v>11796</v>
      </c>
      <c r="Q134" s="359" t="s">
        <v>61</v>
      </c>
      <c r="R134" s="360"/>
      <c r="S134" s="360"/>
      <c r="T134" s="360"/>
      <c r="U134" s="360"/>
      <c r="V134" s="360"/>
      <c r="W134" s="361" t="s">
        <v>74</v>
      </c>
      <c r="X134" s="362"/>
      <c r="Y134" s="363"/>
      <c r="Z134" s="364" t="s">
        <v>75</v>
      </c>
      <c r="AA134" s="365"/>
      <c r="AB134" s="366" t="s">
        <v>11447</v>
      </c>
      <c r="AC134" s="352"/>
      <c r="AD134" s="352"/>
      <c r="AE134" s="351"/>
      <c r="AF134" s="352"/>
      <c r="AG134" s="352"/>
      <c r="AH134" s="352"/>
      <c r="AI134" s="352"/>
    </row>
    <row r="135" spans="1:35" ht="20.25" customHeight="1" x14ac:dyDescent="0.8">
      <c r="A135" s="351">
        <v>134</v>
      </c>
      <c r="B135" s="351" t="s">
        <v>11427</v>
      </c>
      <c r="C135" s="352" t="s">
        <v>11585</v>
      </c>
      <c r="D135" s="352" t="s">
        <v>11638</v>
      </c>
      <c r="E135" s="352" t="s">
        <v>11778</v>
      </c>
      <c r="F135" s="352"/>
      <c r="G135" s="352" t="s">
        <v>11797</v>
      </c>
      <c r="H135" s="352" t="s">
        <v>11798</v>
      </c>
      <c r="I135" s="353"/>
      <c r="J135" s="353"/>
      <c r="K135" s="352">
        <v>2019</v>
      </c>
      <c r="L135" s="354" t="s">
        <v>65</v>
      </c>
      <c r="M135" s="355"/>
      <c r="N135" s="356"/>
      <c r="O135" s="357" t="s">
        <v>68</v>
      </c>
      <c r="P135" s="358"/>
      <c r="Q135" s="359" t="s">
        <v>61</v>
      </c>
      <c r="R135" s="360"/>
      <c r="S135" s="360"/>
      <c r="T135" s="360"/>
      <c r="U135" s="360"/>
      <c r="V135" s="360"/>
      <c r="W135" s="361" t="s">
        <v>74</v>
      </c>
      <c r="X135" s="362"/>
      <c r="Y135" s="363"/>
      <c r="Z135" s="364" t="s">
        <v>75</v>
      </c>
      <c r="AA135" s="365"/>
      <c r="AB135" s="366" t="s">
        <v>11447</v>
      </c>
      <c r="AC135" s="352"/>
      <c r="AD135" s="352"/>
      <c r="AE135" s="351"/>
      <c r="AF135" s="352"/>
      <c r="AG135" s="352"/>
      <c r="AH135" s="352"/>
      <c r="AI135" s="352"/>
    </row>
    <row r="136" spans="1:35" ht="20.25" customHeight="1" x14ac:dyDescent="0.8">
      <c r="A136" s="351">
        <v>135</v>
      </c>
      <c r="B136" s="351" t="s">
        <v>11427</v>
      </c>
      <c r="C136" s="352" t="s">
        <v>11585</v>
      </c>
      <c r="D136" s="352" t="s">
        <v>11638</v>
      </c>
      <c r="E136" s="352" t="s">
        <v>11778</v>
      </c>
      <c r="F136" s="352"/>
      <c r="G136" s="352" t="s">
        <v>11799</v>
      </c>
      <c r="H136" s="352" t="s">
        <v>11800</v>
      </c>
      <c r="I136" s="353"/>
      <c r="J136" s="353"/>
      <c r="K136" s="352">
        <v>2019</v>
      </c>
      <c r="L136" s="354" t="s">
        <v>65</v>
      </c>
      <c r="M136" s="355"/>
      <c r="N136" s="356"/>
      <c r="O136" s="357" t="s">
        <v>68</v>
      </c>
      <c r="P136" s="358"/>
      <c r="Q136" s="359" t="s">
        <v>61</v>
      </c>
      <c r="R136" s="360"/>
      <c r="S136" s="360"/>
      <c r="T136" s="360"/>
      <c r="U136" s="360"/>
      <c r="V136" s="360"/>
      <c r="W136" s="361" t="s">
        <v>74</v>
      </c>
      <c r="X136" s="362"/>
      <c r="Y136" s="363"/>
      <c r="Z136" s="364" t="s">
        <v>75</v>
      </c>
      <c r="AA136" s="365"/>
      <c r="AB136" s="366" t="s">
        <v>11447</v>
      </c>
      <c r="AC136" s="352"/>
      <c r="AD136" s="352"/>
      <c r="AE136" s="351"/>
      <c r="AF136" s="352"/>
      <c r="AG136" s="352"/>
      <c r="AH136" s="352"/>
      <c r="AI136" s="352"/>
    </row>
    <row r="137" spans="1:35" ht="20.25" customHeight="1" x14ac:dyDescent="0.8">
      <c r="A137" s="351">
        <v>136</v>
      </c>
      <c r="B137" s="351" t="s">
        <v>11427</v>
      </c>
      <c r="C137" s="352" t="s">
        <v>11585</v>
      </c>
      <c r="D137" s="352" t="s">
        <v>11638</v>
      </c>
      <c r="E137" s="352" t="s">
        <v>11778</v>
      </c>
      <c r="F137" s="352"/>
      <c r="G137" s="352" t="s">
        <v>11801</v>
      </c>
      <c r="H137" s="352" t="s">
        <v>11802</v>
      </c>
      <c r="I137" s="353"/>
      <c r="J137" s="353"/>
      <c r="K137" s="352">
        <v>2015</v>
      </c>
      <c r="L137" s="354" t="s">
        <v>11565</v>
      </c>
      <c r="M137" s="355"/>
      <c r="N137" s="356"/>
      <c r="O137" s="357" t="s">
        <v>68</v>
      </c>
      <c r="P137" s="358" t="s">
        <v>11803</v>
      </c>
      <c r="Q137" s="359" t="s">
        <v>61</v>
      </c>
      <c r="R137" s="360"/>
      <c r="S137" s="360"/>
      <c r="T137" s="360"/>
      <c r="U137" s="360"/>
      <c r="V137" s="360"/>
      <c r="W137" s="361" t="s">
        <v>74</v>
      </c>
      <c r="X137" s="362"/>
      <c r="Y137" s="363"/>
      <c r="Z137" s="364" t="s">
        <v>75</v>
      </c>
      <c r="AA137" s="365"/>
      <c r="AB137" s="366" t="s">
        <v>11447</v>
      </c>
      <c r="AC137" s="352"/>
      <c r="AD137" s="352"/>
      <c r="AE137" s="351"/>
      <c r="AF137" s="352"/>
      <c r="AG137" s="352"/>
      <c r="AH137" s="352"/>
      <c r="AI137" s="352"/>
    </row>
    <row r="138" spans="1:35" ht="20.25" customHeight="1" x14ac:dyDescent="0.8">
      <c r="A138" s="351">
        <v>137</v>
      </c>
      <c r="B138" s="351" t="s">
        <v>11427</v>
      </c>
      <c r="C138" s="352" t="s">
        <v>11585</v>
      </c>
      <c r="D138" s="352" t="s">
        <v>11638</v>
      </c>
      <c r="E138" s="352" t="s">
        <v>11778</v>
      </c>
      <c r="F138" s="352"/>
      <c r="G138" s="352" t="s">
        <v>11804</v>
      </c>
      <c r="H138" s="352" t="s">
        <v>11805</v>
      </c>
      <c r="I138" s="353">
        <v>622015</v>
      </c>
      <c r="J138" s="353">
        <v>1381134</v>
      </c>
      <c r="K138" s="352">
        <v>2022</v>
      </c>
      <c r="L138" s="354" t="s">
        <v>63</v>
      </c>
      <c r="M138" s="355"/>
      <c r="N138" s="356"/>
      <c r="O138" s="357" t="s">
        <v>68</v>
      </c>
      <c r="P138" s="358" t="s">
        <v>11806</v>
      </c>
      <c r="Q138" s="359" t="s">
        <v>61</v>
      </c>
      <c r="R138" s="360"/>
      <c r="S138" s="360"/>
      <c r="T138" s="360"/>
      <c r="U138" s="360"/>
      <c r="V138" s="360"/>
      <c r="W138" s="361" t="s">
        <v>74</v>
      </c>
      <c r="X138" s="362"/>
      <c r="Y138" s="363"/>
      <c r="Z138" s="364" t="s">
        <v>75</v>
      </c>
      <c r="AA138" s="365"/>
      <c r="AB138" s="366" t="s">
        <v>11447</v>
      </c>
      <c r="AC138" s="352"/>
      <c r="AD138" s="352"/>
      <c r="AE138" s="351"/>
      <c r="AF138" s="352"/>
      <c r="AG138" s="352"/>
      <c r="AH138" s="352"/>
      <c r="AI138" s="352"/>
    </row>
    <row r="139" spans="1:35" ht="20.25" customHeight="1" x14ac:dyDescent="0.8">
      <c r="A139" s="351">
        <v>138</v>
      </c>
      <c r="B139" s="351" t="s">
        <v>11427</v>
      </c>
      <c r="C139" s="352" t="s">
        <v>11585</v>
      </c>
      <c r="D139" s="352" t="s">
        <v>11638</v>
      </c>
      <c r="E139" s="352" t="s">
        <v>11778</v>
      </c>
      <c r="F139" s="352"/>
      <c r="G139" s="352" t="s">
        <v>11807</v>
      </c>
      <c r="H139" s="352" t="s">
        <v>11808</v>
      </c>
      <c r="I139" s="353">
        <v>621844</v>
      </c>
      <c r="J139" s="353">
        <v>1381736</v>
      </c>
      <c r="K139" s="352">
        <v>2022</v>
      </c>
      <c r="L139" s="354" t="s">
        <v>63</v>
      </c>
      <c r="M139" s="355"/>
      <c r="N139" s="356"/>
      <c r="O139" s="357" t="s">
        <v>68</v>
      </c>
      <c r="P139" s="358" t="s">
        <v>11809</v>
      </c>
      <c r="Q139" s="359" t="s">
        <v>61</v>
      </c>
      <c r="R139" s="360"/>
      <c r="S139" s="360"/>
      <c r="T139" s="360"/>
      <c r="U139" s="360"/>
      <c r="V139" s="360"/>
      <c r="W139" s="361" t="s">
        <v>74</v>
      </c>
      <c r="X139" s="362"/>
      <c r="Y139" s="363"/>
      <c r="Z139" s="364" t="s">
        <v>75</v>
      </c>
      <c r="AA139" s="365"/>
      <c r="AB139" s="366" t="s">
        <v>11447</v>
      </c>
      <c r="AC139" s="352"/>
      <c r="AD139" s="352"/>
      <c r="AE139" s="351"/>
      <c r="AF139" s="352"/>
      <c r="AG139" s="352"/>
      <c r="AH139" s="352"/>
      <c r="AI139" s="352"/>
    </row>
    <row r="140" spans="1:35" ht="20.25" customHeight="1" x14ac:dyDescent="0.8">
      <c r="A140" s="351">
        <v>139</v>
      </c>
      <c r="B140" s="351" t="s">
        <v>11427</v>
      </c>
      <c r="C140" s="352" t="s">
        <v>11585</v>
      </c>
      <c r="D140" s="352" t="s">
        <v>11638</v>
      </c>
      <c r="E140" s="352" t="s">
        <v>11778</v>
      </c>
      <c r="F140" s="352"/>
      <c r="G140" s="352" t="s">
        <v>11810</v>
      </c>
      <c r="H140" s="352" t="s">
        <v>11811</v>
      </c>
      <c r="I140" s="353">
        <v>622140</v>
      </c>
      <c r="J140" s="353">
        <v>1386226</v>
      </c>
      <c r="K140" s="352">
        <v>2020</v>
      </c>
      <c r="L140" s="354" t="s">
        <v>63</v>
      </c>
      <c r="M140" s="355"/>
      <c r="N140" s="356"/>
      <c r="O140" s="357" t="s">
        <v>68</v>
      </c>
      <c r="P140" s="358" t="s">
        <v>11812</v>
      </c>
      <c r="Q140" s="359" t="s">
        <v>61</v>
      </c>
      <c r="R140" s="360"/>
      <c r="S140" s="360"/>
      <c r="T140" s="360"/>
      <c r="U140" s="360"/>
      <c r="V140" s="360"/>
      <c r="W140" s="361" t="s">
        <v>74</v>
      </c>
      <c r="X140" s="362"/>
      <c r="Y140" s="363"/>
      <c r="Z140" s="364" t="s">
        <v>75</v>
      </c>
      <c r="AA140" s="365" t="s">
        <v>72</v>
      </c>
      <c r="AB140" s="366"/>
      <c r="AC140" s="352"/>
      <c r="AD140" s="352"/>
      <c r="AE140" s="351">
        <v>25</v>
      </c>
      <c r="AF140" s="352"/>
      <c r="AG140" s="352"/>
      <c r="AH140" s="352"/>
      <c r="AI140" s="352"/>
    </row>
    <row r="141" spans="1:35" ht="20.25" customHeight="1" x14ac:dyDescent="0.8">
      <c r="A141" s="351">
        <v>140</v>
      </c>
      <c r="B141" s="351" t="s">
        <v>11427</v>
      </c>
      <c r="C141" s="352" t="s">
        <v>11585</v>
      </c>
      <c r="D141" s="352" t="s">
        <v>11638</v>
      </c>
      <c r="E141" s="352" t="s">
        <v>11778</v>
      </c>
      <c r="F141" s="352"/>
      <c r="G141" s="352" t="s">
        <v>11813</v>
      </c>
      <c r="H141" s="352" t="s">
        <v>11814</v>
      </c>
      <c r="I141" s="353">
        <v>622343</v>
      </c>
      <c r="J141" s="353">
        <v>1382615</v>
      </c>
      <c r="K141" s="352">
        <v>2020</v>
      </c>
      <c r="L141" s="354" t="s">
        <v>63</v>
      </c>
      <c r="M141" s="355"/>
      <c r="N141" s="356"/>
      <c r="O141" s="357" t="s">
        <v>68</v>
      </c>
      <c r="P141" s="358" t="s">
        <v>11815</v>
      </c>
      <c r="Q141" s="359" t="s">
        <v>61</v>
      </c>
      <c r="R141" s="360"/>
      <c r="S141" s="360"/>
      <c r="T141" s="360"/>
      <c r="U141" s="360"/>
      <c r="V141" s="360"/>
      <c r="W141" s="361" t="s">
        <v>74</v>
      </c>
      <c r="X141" s="362"/>
      <c r="Y141" s="363"/>
      <c r="Z141" s="364" t="s">
        <v>75</v>
      </c>
      <c r="AA141" s="365" t="s">
        <v>72</v>
      </c>
      <c r="AB141" s="366"/>
      <c r="AC141" s="352"/>
      <c r="AD141" s="352"/>
      <c r="AE141" s="351">
        <v>25</v>
      </c>
      <c r="AF141" s="352"/>
      <c r="AG141" s="352"/>
      <c r="AH141" s="352"/>
      <c r="AI141" s="352"/>
    </row>
    <row r="142" spans="1:35" ht="20.25" customHeight="1" x14ac:dyDescent="0.8">
      <c r="A142" s="351">
        <v>141</v>
      </c>
      <c r="B142" s="351" t="s">
        <v>11427</v>
      </c>
      <c r="C142" s="352" t="s">
        <v>11585</v>
      </c>
      <c r="D142" s="352" t="s">
        <v>11638</v>
      </c>
      <c r="E142" s="352" t="s">
        <v>2611</v>
      </c>
      <c r="F142" s="352">
        <v>206</v>
      </c>
      <c r="G142" s="352" t="s">
        <v>11816</v>
      </c>
      <c r="H142" s="352" t="s">
        <v>11817</v>
      </c>
      <c r="I142" s="353">
        <v>625484</v>
      </c>
      <c r="J142" s="353">
        <v>1386613</v>
      </c>
      <c r="K142" s="352">
        <v>2022</v>
      </c>
      <c r="L142" s="354" t="s">
        <v>63</v>
      </c>
      <c r="M142" s="355"/>
      <c r="N142" s="356"/>
      <c r="O142" s="357" t="s">
        <v>68</v>
      </c>
      <c r="P142" s="358" t="s">
        <v>11818</v>
      </c>
      <c r="Q142" s="359" t="s">
        <v>61</v>
      </c>
      <c r="R142" s="360"/>
      <c r="S142" s="360"/>
      <c r="T142" s="360"/>
      <c r="U142" s="360"/>
      <c r="V142" s="360"/>
      <c r="W142" s="361" t="s">
        <v>74</v>
      </c>
      <c r="X142" s="362"/>
      <c r="Y142" s="363"/>
      <c r="Z142" s="364" t="s">
        <v>75</v>
      </c>
      <c r="AA142" s="365" t="s">
        <v>72</v>
      </c>
      <c r="AB142" s="366"/>
      <c r="AC142" s="352"/>
      <c r="AD142" s="352"/>
      <c r="AE142" s="351">
        <v>25</v>
      </c>
      <c r="AF142" s="352"/>
      <c r="AG142" s="352"/>
      <c r="AH142" s="352"/>
      <c r="AI142" s="352"/>
    </row>
    <row r="143" spans="1:35" ht="20.25" customHeight="1" x14ac:dyDescent="0.8">
      <c r="A143" s="351">
        <v>142</v>
      </c>
      <c r="B143" s="351" t="s">
        <v>11427</v>
      </c>
      <c r="C143" s="352" t="s">
        <v>11585</v>
      </c>
      <c r="D143" s="352" t="s">
        <v>11638</v>
      </c>
      <c r="E143" s="352" t="s">
        <v>11819</v>
      </c>
      <c r="F143" s="352">
        <v>202</v>
      </c>
      <c r="G143" s="352" t="s">
        <v>11820</v>
      </c>
      <c r="H143" s="352" t="s">
        <v>11821</v>
      </c>
      <c r="I143" s="353">
        <v>624519</v>
      </c>
      <c r="J143" s="353">
        <v>1379317</v>
      </c>
      <c r="K143" s="352">
        <v>1998</v>
      </c>
      <c r="L143" s="354" t="s">
        <v>65</v>
      </c>
      <c r="M143" s="355"/>
      <c r="N143" s="356"/>
      <c r="O143" s="357" t="s">
        <v>68</v>
      </c>
      <c r="P143" s="358" t="s">
        <v>11822</v>
      </c>
      <c r="Q143" s="359" t="s">
        <v>61</v>
      </c>
      <c r="R143" s="360"/>
      <c r="S143" s="360"/>
      <c r="T143" s="360"/>
      <c r="U143" s="360"/>
      <c r="V143" s="360"/>
      <c r="W143" s="361" t="s">
        <v>74</v>
      </c>
      <c r="X143" s="362"/>
      <c r="Y143" s="363"/>
      <c r="Z143" s="364" t="s">
        <v>75</v>
      </c>
      <c r="AA143" s="365"/>
      <c r="AB143" s="366" t="s">
        <v>11447</v>
      </c>
      <c r="AC143" s="352"/>
      <c r="AD143" s="352"/>
      <c r="AE143" s="351"/>
      <c r="AF143" s="352"/>
      <c r="AG143" s="352"/>
      <c r="AH143" s="352"/>
      <c r="AI143" s="352"/>
    </row>
    <row r="144" spans="1:35" ht="20.25" customHeight="1" x14ac:dyDescent="0.8">
      <c r="A144" s="351">
        <v>143</v>
      </c>
      <c r="B144" s="351" t="s">
        <v>11427</v>
      </c>
      <c r="C144" s="352" t="s">
        <v>11585</v>
      </c>
      <c r="D144" s="352" t="s">
        <v>11638</v>
      </c>
      <c r="E144" s="352" t="s">
        <v>11819</v>
      </c>
      <c r="F144" s="352"/>
      <c r="G144" s="352" t="s">
        <v>11823</v>
      </c>
      <c r="H144" s="352" t="s">
        <v>11824</v>
      </c>
      <c r="I144" s="353">
        <v>624614</v>
      </c>
      <c r="J144" s="353">
        <v>1379430</v>
      </c>
      <c r="K144" s="352">
        <v>1997</v>
      </c>
      <c r="L144" s="354" t="s">
        <v>65</v>
      </c>
      <c r="M144" s="355"/>
      <c r="N144" s="356"/>
      <c r="O144" s="357" t="s">
        <v>68</v>
      </c>
      <c r="P144" s="358" t="s">
        <v>11825</v>
      </c>
      <c r="Q144" s="359" t="s">
        <v>61</v>
      </c>
      <c r="R144" s="360"/>
      <c r="S144" s="360"/>
      <c r="T144" s="360"/>
      <c r="U144" s="360"/>
      <c r="V144" s="360"/>
      <c r="W144" s="361" t="s">
        <v>74</v>
      </c>
      <c r="X144" s="362"/>
      <c r="Y144" s="363"/>
      <c r="Z144" s="364" t="s">
        <v>75</v>
      </c>
      <c r="AA144" s="365"/>
      <c r="AB144" s="366" t="s">
        <v>11447</v>
      </c>
      <c r="AC144" s="352"/>
      <c r="AD144" s="352"/>
      <c r="AE144" s="351"/>
      <c r="AF144" s="352"/>
      <c r="AG144" s="352"/>
      <c r="AH144" s="352"/>
      <c r="AI144" s="352"/>
    </row>
    <row r="145" spans="1:35" ht="20.25" customHeight="1" x14ac:dyDescent="0.8">
      <c r="A145" s="351">
        <v>144</v>
      </c>
      <c r="B145" s="351" t="s">
        <v>11427</v>
      </c>
      <c r="C145" s="352" t="s">
        <v>11585</v>
      </c>
      <c r="D145" s="352" t="s">
        <v>11638</v>
      </c>
      <c r="E145" s="352" t="s">
        <v>11819</v>
      </c>
      <c r="F145" s="352"/>
      <c r="G145" s="352" t="s">
        <v>11826</v>
      </c>
      <c r="H145" s="352" t="s">
        <v>11827</v>
      </c>
      <c r="I145" s="353">
        <v>624603</v>
      </c>
      <c r="J145" s="353">
        <v>1380033</v>
      </c>
      <c r="K145" s="352">
        <v>2002</v>
      </c>
      <c r="L145" s="354" t="s">
        <v>65</v>
      </c>
      <c r="M145" s="355"/>
      <c r="N145" s="356"/>
      <c r="O145" s="357" t="s">
        <v>68</v>
      </c>
      <c r="P145" s="358" t="s">
        <v>11765</v>
      </c>
      <c r="Q145" s="359" t="s">
        <v>61</v>
      </c>
      <c r="R145" s="360"/>
      <c r="S145" s="360"/>
      <c r="T145" s="360"/>
      <c r="U145" s="360"/>
      <c r="V145" s="360"/>
      <c r="W145" s="361" t="s">
        <v>74</v>
      </c>
      <c r="X145" s="362"/>
      <c r="Y145" s="363"/>
      <c r="Z145" s="364" t="s">
        <v>75</v>
      </c>
      <c r="AA145" s="365"/>
      <c r="AB145" s="366" t="s">
        <v>11447</v>
      </c>
      <c r="AC145" s="352"/>
      <c r="AD145" s="352"/>
      <c r="AE145" s="351"/>
      <c r="AF145" s="352"/>
      <c r="AG145" s="352"/>
      <c r="AH145" s="352"/>
      <c r="AI145" s="352"/>
    </row>
    <row r="146" spans="1:35" ht="20.25" customHeight="1" x14ac:dyDescent="0.8">
      <c r="A146" s="351">
        <v>145</v>
      </c>
      <c r="B146" s="351" t="s">
        <v>11427</v>
      </c>
      <c r="C146" s="352" t="s">
        <v>11585</v>
      </c>
      <c r="D146" s="352" t="s">
        <v>11638</v>
      </c>
      <c r="E146" s="352" t="s">
        <v>11819</v>
      </c>
      <c r="F146" s="352"/>
      <c r="G146" s="352" t="s">
        <v>11828</v>
      </c>
      <c r="H146" s="352" t="s">
        <v>11829</v>
      </c>
      <c r="I146" s="353">
        <v>624840</v>
      </c>
      <c r="J146" s="353">
        <v>1379994</v>
      </c>
      <c r="K146" s="352">
        <v>2005</v>
      </c>
      <c r="L146" s="354" t="s">
        <v>65</v>
      </c>
      <c r="M146" s="355"/>
      <c r="N146" s="356"/>
      <c r="O146" s="357" t="s">
        <v>68</v>
      </c>
      <c r="P146" s="358" t="s">
        <v>11830</v>
      </c>
      <c r="Q146" s="359" t="s">
        <v>61</v>
      </c>
      <c r="R146" s="360"/>
      <c r="S146" s="360"/>
      <c r="T146" s="360"/>
      <c r="U146" s="360"/>
      <c r="V146" s="360"/>
      <c r="W146" s="361" t="s">
        <v>74</v>
      </c>
      <c r="X146" s="362"/>
      <c r="Y146" s="363"/>
      <c r="Z146" s="364" t="s">
        <v>75</v>
      </c>
      <c r="AA146" s="365"/>
      <c r="AB146" s="366" t="s">
        <v>11447</v>
      </c>
      <c r="AC146" s="352"/>
      <c r="AD146" s="352"/>
      <c r="AE146" s="351"/>
      <c r="AF146" s="352"/>
      <c r="AG146" s="352"/>
      <c r="AH146" s="352"/>
      <c r="AI146" s="352"/>
    </row>
    <row r="147" spans="1:35" ht="20.25" customHeight="1" x14ac:dyDescent="0.8">
      <c r="A147" s="351">
        <v>146</v>
      </c>
      <c r="B147" s="351" t="s">
        <v>11427</v>
      </c>
      <c r="C147" s="352" t="s">
        <v>11585</v>
      </c>
      <c r="D147" s="352" t="s">
        <v>11638</v>
      </c>
      <c r="E147" s="352" t="s">
        <v>11819</v>
      </c>
      <c r="F147" s="352"/>
      <c r="G147" s="352" t="s">
        <v>11831</v>
      </c>
      <c r="H147" s="352" t="s">
        <v>11832</v>
      </c>
      <c r="I147" s="353">
        <v>624629</v>
      </c>
      <c r="J147" s="353">
        <v>1379809</v>
      </c>
      <c r="K147" s="352">
        <v>2005</v>
      </c>
      <c r="L147" s="354" t="s">
        <v>65</v>
      </c>
      <c r="M147" s="355"/>
      <c r="N147" s="356"/>
      <c r="O147" s="357" t="s">
        <v>68</v>
      </c>
      <c r="P147" s="358" t="s">
        <v>11833</v>
      </c>
      <c r="Q147" s="359" t="s">
        <v>61</v>
      </c>
      <c r="R147" s="360"/>
      <c r="S147" s="360"/>
      <c r="T147" s="360"/>
      <c r="U147" s="360"/>
      <c r="V147" s="360"/>
      <c r="W147" s="361" t="s">
        <v>74</v>
      </c>
      <c r="X147" s="362"/>
      <c r="Y147" s="363"/>
      <c r="Z147" s="364" t="s">
        <v>75</v>
      </c>
      <c r="AA147" s="365"/>
      <c r="AB147" s="366" t="s">
        <v>11447</v>
      </c>
      <c r="AC147" s="352"/>
      <c r="AD147" s="352"/>
      <c r="AE147" s="351"/>
      <c r="AF147" s="352"/>
      <c r="AG147" s="352"/>
      <c r="AH147" s="352"/>
      <c r="AI147" s="352"/>
    </row>
    <row r="148" spans="1:35" ht="20.25" customHeight="1" x14ac:dyDescent="0.8">
      <c r="A148" s="351">
        <v>147</v>
      </c>
      <c r="B148" s="351" t="s">
        <v>11427</v>
      </c>
      <c r="C148" s="352" t="s">
        <v>11585</v>
      </c>
      <c r="D148" s="352" t="s">
        <v>11638</v>
      </c>
      <c r="E148" s="352" t="s">
        <v>11819</v>
      </c>
      <c r="F148" s="352"/>
      <c r="G148" s="352" t="s">
        <v>11834</v>
      </c>
      <c r="H148" s="352" t="s">
        <v>11835</v>
      </c>
      <c r="I148" s="353">
        <v>625171</v>
      </c>
      <c r="J148" s="353">
        <v>1380013</v>
      </c>
      <c r="K148" s="352">
        <v>2005</v>
      </c>
      <c r="L148" s="354" t="s">
        <v>65</v>
      </c>
      <c r="M148" s="355"/>
      <c r="N148" s="356"/>
      <c r="O148" s="357" t="s">
        <v>68</v>
      </c>
      <c r="P148" s="358" t="s">
        <v>11836</v>
      </c>
      <c r="Q148" s="359" t="s">
        <v>61</v>
      </c>
      <c r="R148" s="360"/>
      <c r="S148" s="360"/>
      <c r="T148" s="360"/>
      <c r="U148" s="360"/>
      <c r="V148" s="360"/>
      <c r="W148" s="361" t="s">
        <v>74</v>
      </c>
      <c r="X148" s="362"/>
      <c r="Y148" s="363"/>
      <c r="Z148" s="364" t="s">
        <v>75</v>
      </c>
      <c r="AA148" s="365"/>
      <c r="AB148" s="366" t="s">
        <v>11447</v>
      </c>
      <c r="AC148" s="352"/>
      <c r="AD148" s="352"/>
      <c r="AE148" s="351"/>
      <c r="AF148" s="352"/>
      <c r="AG148" s="352"/>
      <c r="AH148" s="352"/>
      <c r="AI148" s="352"/>
    </row>
    <row r="149" spans="1:35" ht="20.25" customHeight="1" x14ac:dyDescent="0.8">
      <c r="A149" s="351">
        <v>148</v>
      </c>
      <c r="B149" s="351" t="s">
        <v>11427</v>
      </c>
      <c r="C149" s="352" t="s">
        <v>11585</v>
      </c>
      <c r="D149" s="352" t="s">
        <v>11638</v>
      </c>
      <c r="E149" s="352" t="s">
        <v>11819</v>
      </c>
      <c r="F149" s="352"/>
      <c r="G149" s="352" t="s">
        <v>11837</v>
      </c>
      <c r="H149" s="352" t="s">
        <v>11838</v>
      </c>
      <c r="I149" s="353">
        <v>623926</v>
      </c>
      <c r="J149" s="353">
        <v>1380119</v>
      </c>
      <c r="K149" s="352">
        <v>1997</v>
      </c>
      <c r="L149" s="354" t="s">
        <v>65</v>
      </c>
      <c r="M149" s="355"/>
      <c r="N149" s="356"/>
      <c r="O149" s="357" t="s">
        <v>68</v>
      </c>
      <c r="P149" s="358" t="s">
        <v>11839</v>
      </c>
      <c r="Q149" s="359" t="s">
        <v>61</v>
      </c>
      <c r="R149" s="360"/>
      <c r="S149" s="360"/>
      <c r="T149" s="360"/>
      <c r="U149" s="360"/>
      <c r="V149" s="360"/>
      <c r="W149" s="361" t="s">
        <v>74</v>
      </c>
      <c r="X149" s="362"/>
      <c r="Y149" s="363"/>
      <c r="Z149" s="364" t="s">
        <v>75</v>
      </c>
      <c r="AA149" s="365"/>
      <c r="AB149" s="366" t="s">
        <v>11447</v>
      </c>
      <c r="AC149" s="352"/>
      <c r="AD149" s="352"/>
      <c r="AE149" s="351"/>
      <c r="AF149" s="352"/>
      <c r="AG149" s="352"/>
      <c r="AH149" s="352"/>
      <c r="AI149" s="352"/>
    </row>
    <row r="150" spans="1:35" ht="20.25" customHeight="1" x14ac:dyDescent="0.8">
      <c r="A150" s="351">
        <v>149</v>
      </c>
      <c r="B150" s="351" t="s">
        <v>11427</v>
      </c>
      <c r="C150" s="352" t="s">
        <v>11585</v>
      </c>
      <c r="D150" s="352" t="s">
        <v>11638</v>
      </c>
      <c r="E150" s="352" t="s">
        <v>11819</v>
      </c>
      <c r="F150" s="352"/>
      <c r="G150" s="352" t="s">
        <v>11840</v>
      </c>
      <c r="H150" s="352" t="s">
        <v>11841</v>
      </c>
      <c r="I150" s="353">
        <v>624783</v>
      </c>
      <c r="J150" s="353">
        <v>1380076</v>
      </c>
      <c r="K150" s="352">
        <v>2000</v>
      </c>
      <c r="L150" s="354" t="s">
        <v>65</v>
      </c>
      <c r="M150" s="355"/>
      <c r="N150" s="356"/>
      <c r="O150" s="357" t="s">
        <v>68</v>
      </c>
      <c r="P150" s="358" t="s">
        <v>11842</v>
      </c>
      <c r="Q150" s="359" t="s">
        <v>61</v>
      </c>
      <c r="R150" s="360"/>
      <c r="S150" s="360"/>
      <c r="T150" s="360"/>
      <c r="U150" s="360"/>
      <c r="V150" s="360"/>
      <c r="W150" s="361" t="s">
        <v>74</v>
      </c>
      <c r="X150" s="362"/>
      <c r="Y150" s="363"/>
      <c r="Z150" s="364" t="s">
        <v>75</v>
      </c>
      <c r="AA150" s="365"/>
      <c r="AB150" s="366" t="s">
        <v>11447</v>
      </c>
      <c r="AC150" s="352"/>
      <c r="AD150" s="352"/>
      <c r="AE150" s="351"/>
      <c r="AF150" s="352"/>
      <c r="AG150" s="352"/>
      <c r="AH150" s="352"/>
      <c r="AI150" s="352"/>
    </row>
    <row r="151" spans="1:35" ht="20.25" customHeight="1" x14ac:dyDescent="0.8">
      <c r="A151" s="351">
        <v>150</v>
      </c>
      <c r="B151" s="351" t="s">
        <v>11427</v>
      </c>
      <c r="C151" s="352" t="s">
        <v>11585</v>
      </c>
      <c r="D151" s="352" t="s">
        <v>11638</v>
      </c>
      <c r="E151" s="352" t="s">
        <v>11819</v>
      </c>
      <c r="F151" s="352"/>
      <c r="G151" s="352" t="s">
        <v>11843</v>
      </c>
      <c r="H151" s="352" t="s">
        <v>11844</v>
      </c>
      <c r="I151" s="353"/>
      <c r="J151" s="353"/>
      <c r="K151" s="352">
        <v>2019</v>
      </c>
      <c r="L151" s="354" t="s">
        <v>65</v>
      </c>
      <c r="M151" s="355"/>
      <c r="N151" s="356"/>
      <c r="O151" s="357" t="s">
        <v>68</v>
      </c>
      <c r="P151" s="358"/>
      <c r="Q151" s="359" t="s">
        <v>61</v>
      </c>
      <c r="R151" s="360"/>
      <c r="S151" s="360"/>
      <c r="T151" s="360"/>
      <c r="U151" s="360"/>
      <c r="V151" s="360"/>
      <c r="W151" s="361" t="s">
        <v>74</v>
      </c>
      <c r="X151" s="362"/>
      <c r="Y151" s="363"/>
      <c r="Z151" s="364" t="s">
        <v>75</v>
      </c>
      <c r="AA151" s="365"/>
      <c r="AB151" s="366" t="s">
        <v>11447</v>
      </c>
      <c r="AC151" s="352"/>
      <c r="AD151" s="352"/>
      <c r="AE151" s="351"/>
      <c r="AF151" s="352"/>
      <c r="AG151" s="352"/>
      <c r="AH151" s="352"/>
      <c r="AI151" s="352"/>
    </row>
    <row r="152" spans="1:35" ht="20.25" customHeight="1" x14ac:dyDescent="0.8">
      <c r="A152" s="351">
        <v>151</v>
      </c>
      <c r="B152" s="351" t="s">
        <v>11427</v>
      </c>
      <c r="C152" s="352" t="s">
        <v>11585</v>
      </c>
      <c r="D152" s="352" t="s">
        <v>11638</v>
      </c>
      <c r="E152" s="352" t="s">
        <v>11819</v>
      </c>
      <c r="F152" s="352"/>
      <c r="G152" s="352" t="s">
        <v>11845</v>
      </c>
      <c r="H152" s="352" t="s">
        <v>11846</v>
      </c>
      <c r="I152" s="353"/>
      <c r="J152" s="353"/>
      <c r="K152" s="352">
        <v>2019</v>
      </c>
      <c r="L152" s="354" t="s">
        <v>65</v>
      </c>
      <c r="M152" s="355"/>
      <c r="N152" s="356"/>
      <c r="O152" s="357" t="s">
        <v>68</v>
      </c>
      <c r="P152" s="358"/>
      <c r="Q152" s="359" t="s">
        <v>61</v>
      </c>
      <c r="R152" s="360"/>
      <c r="S152" s="360"/>
      <c r="T152" s="360"/>
      <c r="U152" s="360"/>
      <c r="V152" s="360"/>
      <c r="W152" s="361" t="s">
        <v>74</v>
      </c>
      <c r="X152" s="362"/>
      <c r="Y152" s="363"/>
      <c r="Z152" s="364" t="s">
        <v>75</v>
      </c>
      <c r="AA152" s="365"/>
      <c r="AB152" s="366" t="s">
        <v>11447</v>
      </c>
      <c r="AC152" s="352"/>
      <c r="AD152" s="352"/>
      <c r="AE152" s="351"/>
      <c r="AF152" s="352"/>
      <c r="AG152" s="352"/>
      <c r="AH152" s="352"/>
      <c r="AI152" s="352"/>
    </row>
    <row r="153" spans="1:35" ht="20.25" customHeight="1" x14ac:dyDescent="0.8">
      <c r="A153" s="351">
        <v>152</v>
      </c>
      <c r="B153" s="351" t="s">
        <v>11427</v>
      </c>
      <c r="C153" s="352" t="s">
        <v>11585</v>
      </c>
      <c r="D153" s="352" t="s">
        <v>11638</v>
      </c>
      <c r="E153" s="352" t="s">
        <v>11819</v>
      </c>
      <c r="F153" s="352"/>
      <c r="G153" s="352" t="s">
        <v>11847</v>
      </c>
      <c r="H153" s="352" t="s">
        <v>11848</v>
      </c>
      <c r="I153" s="353">
        <v>624621</v>
      </c>
      <c r="J153" s="353">
        <v>1379590</v>
      </c>
      <c r="K153" s="352">
        <v>2016</v>
      </c>
      <c r="L153" s="354" t="s">
        <v>65</v>
      </c>
      <c r="M153" s="355"/>
      <c r="N153" s="356"/>
      <c r="O153" s="357" t="s">
        <v>68</v>
      </c>
      <c r="P153" s="358"/>
      <c r="Q153" s="359" t="s">
        <v>61</v>
      </c>
      <c r="R153" s="360"/>
      <c r="S153" s="360"/>
      <c r="T153" s="360"/>
      <c r="U153" s="360"/>
      <c r="V153" s="360"/>
      <c r="W153" s="361" t="s">
        <v>74</v>
      </c>
      <c r="X153" s="362"/>
      <c r="Y153" s="363"/>
      <c r="Z153" s="364" t="s">
        <v>75</v>
      </c>
      <c r="AA153" s="365"/>
      <c r="AB153" s="366" t="s">
        <v>11447</v>
      </c>
      <c r="AC153" s="352"/>
      <c r="AD153" s="352"/>
      <c r="AE153" s="351"/>
      <c r="AF153" s="352"/>
      <c r="AG153" s="352"/>
      <c r="AH153" s="352"/>
      <c r="AI153" s="352"/>
    </row>
    <row r="154" spans="1:35" ht="20.25" customHeight="1" x14ac:dyDescent="0.8">
      <c r="A154" s="351">
        <v>153</v>
      </c>
      <c r="B154" s="351" t="s">
        <v>11427</v>
      </c>
      <c r="C154" s="352" t="s">
        <v>11585</v>
      </c>
      <c r="D154" s="352" t="s">
        <v>11638</v>
      </c>
      <c r="E154" s="352" t="s">
        <v>11638</v>
      </c>
      <c r="F154" s="352">
        <v>225</v>
      </c>
      <c r="G154" s="352" t="s">
        <v>11849</v>
      </c>
      <c r="H154" s="352" t="s">
        <v>11850</v>
      </c>
      <c r="I154" s="353">
        <v>620980</v>
      </c>
      <c r="J154" s="353">
        <v>1380454</v>
      </c>
      <c r="K154" s="352">
        <v>1994</v>
      </c>
      <c r="L154" s="354" t="s">
        <v>65</v>
      </c>
      <c r="M154" s="355"/>
      <c r="N154" s="356"/>
      <c r="O154" s="357" t="s">
        <v>68</v>
      </c>
      <c r="P154" s="358" t="s">
        <v>11851</v>
      </c>
      <c r="Q154" s="359" t="s">
        <v>61</v>
      </c>
      <c r="R154" s="360"/>
      <c r="S154" s="360"/>
      <c r="T154" s="360"/>
      <c r="U154" s="360"/>
      <c r="V154" s="360"/>
      <c r="W154" s="361" t="s">
        <v>74</v>
      </c>
      <c r="X154" s="362"/>
      <c r="Y154" s="363"/>
      <c r="Z154" s="364" t="s">
        <v>75</v>
      </c>
      <c r="AA154" s="365"/>
      <c r="AB154" s="366" t="s">
        <v>11447</v>
      </c>
      <c r="AC154" s="352"/>
      <c r="AD154" s="352"/>
      <c r="AE154" s="351"/>
      <c r="AF154" s="352"/>
      <c r="AG154" s="352"/>
      <c r="AH154" s="352"/>
      <c r="AI154" s="352"/>
    </row>
    <row r="155" spans="1:35" ht="20.25" customHeight="1" x14ac:dyDescent="0.8">
      <c r="A155" s="351">
        <v>154</v>
      </c>
      <c r="B155" s="351" t="s">
        <v>11427</v>
      </c>
      <c r="C155" s="352" t="s">
        <v>11585</v>
      </c>
      <c r="D155" s="352" t="s">
        <v>11638</v>
      </c>
      <c r="E155" s="352" t="s">
        <v>11638</v>
      </c>
      <c r="F155" s="352"/>
      <c r="G155" s="352" t="s">
        <v>11852</v>
      </c>
      <c r="H155" s="352" t="s">
        <v>11853</v>
      </c>
      <c r="I155" s="353">
        <v>621094</v>
      </c>
      <c r="J155" s="353">
        <v>1380433</v>
      </c>
      <c r="K155" s="352">
        <v>2005</v>
      </c>
      <c r="L155" s="354" t="s">
        <v>65</v>
      </c>
      <c r="M155" s="355"/>
      <c r="N155" s="356"/>
      <c r="O155" s="357" t="s">
        <v>68</v>
      </c>
      <c r="P155" s="358" t="s">
        <v>11765</v>
      </c>
      <c r="Q155" s="359" t="s">
        <v>61</v>
      </c>
      <c r="R155" s="360"/>
      <c r="S155" s="360"/>
      <c r="T155" s="360"/>
      <c r="U155" s="360"/>
      <c r="V155" s="360"/>
      <c r="W155" s="361" t="s">
        <v>74</v>
      </c>
      <c r="X155" s="362"/>
      <c r="Y155" s="363"/>
      <c r="Z155" s="364" t="s">
        <v>75</v>
      </c>
      <c r="AA155" s="365"/>
      <c r="AB155" s="366" t="s">
        <v>11447</v>
      </c>
      <c r="AC155" s="352"/>
      <c r="AD155" s="352"/>
      <c r="AE155" s="351"/>
      <c r="AF155" s="352"/>
      <c r="AG155" s="352"/>
      <c r="AH155" s="352"/>
      <c r="AI155" s="352"/>
    </row>
    <row r="156" spans="1:35" ht="20.25" customHeight="1" x14ac:dyDescent="0.8">
      <c r="A156" s="351">
        <v>155</v>
      </c>
      <c r="B156" s="351" t="s">
        <v>11427</v>
      </c>
      <c r="C156" s="352" t="s">
        <v>11585</v>
      </c>
      <c r="D156" s="352" t="s">
        <v>11638</v>
      </c>
      <c r="E156" s="352" t="s">
        <v>11638</v>
      </c>
      <c r="F156" s="352"/>
      <c r="G156" s="352" t="s">
        <v>11854</v>
      </c>
      <c r="H156" s="352" t="s">
        <v>11855</v>
      </c>
      <c r="I156" s="353">
        <v>620769</v>
      </c>
      <c r="J156" s="353">
        <v>1380417</v>
      </c>
      <c r="K156" s="352">
        <v>1994</v>
      </c>
      <c r="L156" s="354" t="s">
        <v>65</v>
      </c>
      <c r="M156" s="355"/>
      <c r="N156" s="356"/>
      <c r="O156" s="357" t="s">
        <v>68</v>
      </c>
      <c r="P156" s="358"/>
      <c r="Q156" s="359" t="s">
        <v>64</v>
      </c>
      <c r="R156" s="360"/>
      <c r="S156" s="360"/>
      <c r="T156" s="360"/>
      <c r="U156" s="360"/>
      <c r="V156" s="360"/>
      <c r="W156" s="361" t="s">
        <v>74</v>
      </c>
      <c r="X156" s="362"/>
      <c r="Y156" s="363"/>
      <c r="Z156" s="364" t="s">
        <v>75</v>
      </c>
      <c r="AA156" s="365"/>
      <c r="AB156" s="366" t="s">
        <v>11447</v>
      </c>
      <c r="AC156" s="352"/>
      <c r="AD156" s="352"/>
      <c r="AE156" s="351"/>
      <c r="AF156" s="352"/>
      <c r="AG156" s="352"/>
      <c r="AH156" s="352"/>
      <c r="AI156" s="352"/>
    </row>
    <row r="157" spans="1:35" ht="20.25" customHeight="1" x14ac:dyDescent="0.8">
      <c r="A157" s="351">
        <v>156</v>
      </c>
      <c r="B157" s="351" t="s">
        <v>11427</v>
      </c>
      <c r="C157" s="352" t="s">
        <v>11585</v>
      </c>
      <c r="D157" s="352" t="s">
        <v>11638</v>
      </c>
      <c r="E157" s="352" t="s">
        <v>11638</v>
      </c>
      <c r="F157" s="352"/>
      <c r="G157" s="352" t="s">
        <v>11856</v>
      </c>
      <c r="H157" s="352" t="s">
        <v>11857</v>
      </c>
      <c r="I157" s="353">
        <v>620764</v>
      </c>
      <c r="J157" s="353">
        <v>1380141</v>
      </c>
      <c r="K157" s="352">
        <v>2000</v>
      </c>
      <c r="L157" s="354" t="s">
        <v>65</v>
      </c>
      <c r="M157" s="355"/>
      <c r="N157" s="356"/>
      <c r="O157" s="357" t="s">
        <v>68</v>
      </c>
      <c r="P157" s="358"/>
      <c r="Q157" s="359" t="s">
        <v>61</v>
      </c>
      <c r="R157" s="360"/>
      <c r="S157" s="360"/>
      <c r="T157" s="360"/>
      <c r="U157" s="360"/>
      <c r="V157" s="360"/>
      <c r="W157" s="361" t="s">
        <v>74</v>
      </c>
      <c r="X157" s="362"/>
      <c r="Y157" s="363"/>
      <c r="Z157" s="364" t="s">
        <v>75</v>
      </c>
      <c r="AA157" s="365"/>
      <c r="AB157" s="366" t="s">
        <v>11447</v>
      </c>
      <c r="AC157" s="352"/>
      <c r="AD157" s="352"/>
      <c r="AE157" s="351"/>
      <c r="AF157" s="352"/>
      <c r="AG157" s="352"/>
      <c r="AH157" s="352"/>
      <c r="AI157" s="352"/>
    </row>
    <row r="158" spans="1:35" ht="20.25" customHeight="1" x14ac:dyDescent="0.8">
      <c r="A158" s="351">
        <v>157</v>
      </c>
      <c r="B158" s="351" t="s">
        <v>11427</v>
      </c>
      <c r="C158" s="352" t="s">
        <v>11585</v>
      </c>
      <c r="D158" s="352" t="s">
        <v>11638</v>
      </c>
      <c r="E158" s="352" t="s">
        <v>11638</v>
      </c>
      <c r="F158" s="352"/>
      <c r="G158" s="352" t="s">
        <v>11858</v>
      </c>
      <c r="H158" s="352" t="s">
        <v>11859</v>
      </c>
      <c r="I158" s="353">
        <v>620513</v>
      </c>
      <c r="J158" s="353">
        <v>1380399</v>
      </c>
      <c r="K158" s="352">
        <v>1995</v>
      </c>
      <c r="L158" s="354" t="s">
        <v>65</v>
      </c>
      <c r="M158" s="355"/>
      <c r="N158" s="356"/>
      <c r="O158" s="357" t="s">
        <v>68</v>
      </c>
      <c r="P158" s="358" t="s">
        <v>11860</v>
      </c>
      <c r="Q158" s="359" t="s">
        <v>61</v>
      </c>
      <c r="R158" s="360"/>
      <c r="S158" s="360"/>
      <c r="T158" s="360"/>
      <c r="U158" s="360"/>
      <c r="V158" s="360"/>
      <c r="W158" s="361" t="s">
        <v>74</v>
      </c>
      <c r="X158" s="362"/>
      <c r="Y158" s="363"/>
      <c r="Z158" s="364" t="s">
        <v>75</v>
      </c>
      <c r="AA158" s="365"/>
      <c r="AB158" s="366" t="s">
        <v>11447</v>
      </c>
      <c r="AC158" s="352"/>
      <c r="AD158" s="352"/>
      <c r="AE158" s="351"/>
      <c r="AF158" s="352"/>
      <c r="AG158" s="352"/>
      <c r="AH158" s="352"/>
      <c r="AI158" s="352"/>
    </row>
    <row r="159" spans="1:35" ht="20.25" customHeight="1" x14ac:dyDescent="0.8">
      <c r="A159" s="351">
        <v>158</v>
      </c>
      <c r="B159" s="351" t="s">
        <v>11427</v>
      </c>
      <c r="C159" s="352" t="s">
        <v>11585</v>
      </c>
      <c r="D159" s="352" t="s">
        <v>11638</v>
      </c>
      <c r="E159" s="352" t="s">
        <v>11638</v>
      </c>
      <c r="F159" s="352"/>
      <c r="G159" s="352" t="s">
        <v>11861</v>
      </c>
      <c r="H159" s="352" t="s">
        <v>11862</v>
      </c>
      <c r="I159" s="353">
        <v>619535</v>
      </c>
      <c r="J159" s="353">
        <v>1380452</v>
      </c>
      <c r="K159" s="352">
        <v>2000</v>
      </c>
      <c r="L159" s="354" t="s">
        <v>65</v>
      </c>
      <c r="M159" s="355"/>
      <c r="N159" s="356"/>
      <c r="O159" s="357" t="s">
        <v>68</v>
      </c>
      <c r="P159" s="358"/>
      <c r="Q159" s="359" t="s">
        <v>61</v>
      </c>
      <c r="R159" s="360"/>
      <c r="S159" s="360"/>
      <c r="T159" s="360"/>
      <c r="U159" s="360"/>
      <c r="V159" s="360"/>
      <c r="W159" s="361" t="s">
        <v>74</v>
      </c>
      <c r="X159" s="362"/>
      <c r="Y159" s="363"/>
      <c r="Z159" s="364" t="s">
        <v>75</v>
      </c>
      <c r="AA159" s="365"/>
      <c r="AB159" s="366" t="s">
        <v>11447</v>
      </c>
      <c r="AC159" s="352"/>
      <c r="AD159" s="352"/>
      <c r="AE159" s="351"/>
      <c r="AF159" s="352"/>
      <c r="AG159" s="352"/>
      <c r="AH159" s="352"/>
      <c r="AI159" s="352"/>
    </row>
    <row r="160" spans="1:35" ht="20.25" customHeight="1" x14ac:dyDescent="0.8">
      <c r="A160" s="351">
        <v>159</v>
      </c>
      <c r="B160" s="351" t="s">
        <v>11427</v>
      </c>
      <c r="C160" s="352" t="s">
        <v>11585</v>
      </c>
      <c r="D160" s="352" t="s">
        <v>11638</v>
      </c>
      <c r="E160" s="352" t="s">
        <v>11638</v>
      </c>
      <c r="F160" s="352"/>
      <c r="G160" s="352" t="s">
        <v>11863</v>
      </c>
      <c r="H160" s="352" t="s">
        <v>11864</v>
      </c>
      <c r="I160" s="353">
        <v>619413</v>
      </c>
      <c r="J160" s="353">
        <v>1378557</v>
      </c>
      <c r="K160" s="352">
        <v>2010</v>
      </c>
      <c r="L160" s="354" t="s">
        <v>67</v>
      </c>
      <c r="M160" s="355"/>
      <c r="N160" s="356"/>
      <c r="O160" s="357" t="s">
        <v>68</v>
      </c>
      <c r="P160" s="358" t="s">
        <v>11865</v>
      </c>
      <c r="Q160" s="359" t="s">
        <v>61</v>
      </c>
      <c r="R160" s="360"/>
      <c r="S160" s="360"/>
      <c r="T160" s="360"/>
      <c r="U160" s="360"/>
      <c r="V160" s="360"/>
      <c r="W160" s="361" t="s">
        <v>74</v>
      </c>
      <c r="X160" s="362"/>
      <c r="Y160" s="363"/>
      <c r="Z160" s="364" t="s">
        <v>75</v>
      </c>
      <c r="AA160" s="365"/>
      <c r="AB160" s="366" t="s">
        <v>11447</v>
      </c>
      <c r="AC160" s="352"/>
      <c r="AD160" s="352"/>
      <c r="AE160" s="351"/>
      <c r="AF160" s="352"/>
      <c r="AG160" s="352"/>
      <c r="AH160" s="352"/>
      <c r="AI160" s="352"/>
    </row>
    <row r="161" spans="1:35" ht="20.25" customHeight="1" x14ac:dyDescent="0.8">
      <c r="A161" s="351">
        <v>160</v>
      </c>
      <c r="B161" s="351" t="s">
        <v>11427</v>
      </c>
      <c r="C161" s="352" t="s">
        <v>11585</v>
      </c>
      <c r="D161" s="352" t="s">
        <v>11638</v>
      </c>
      <c r="E161" s="352" t="s">
        <v>11638</v>
      </c>
      <c r="F161" s="352"/>
      <c r="G161" s="352" t="s">
        <v>11866</v>
      </c>
      <c r="H161" s="352" t="s">
        <v>11867</v>
      </c>
      <c r="I161" s="353">
        <v>619528</v>
      </c>
      <c r="J161" s="353">
        <v>1379521</v>
      </c>
      <c r="K161" s="352">
        <v>2010</v>
      </c>
      <c r="L161" s="354" t="s">
        <v>67</v>
      </c>
      <c r="M161" s="355"/>
      <c r="N161" s="356"/>
      <c r="O161" s="357" t="s">
        <v>68</v>
      </c>
      <c r="P161" s="358" t="s">
        <v>11868</v>
      </c>
      <c r="Q161" s="359" t="s">
        <v>61</v>
      </c>
      <c r="R161" s="360"/>
      <c r="S161" s="360"/>
      <c r="T161" s="360"/>
      <c r="U161" s="360"/>
      <c r="V161" s="360"/>
      <c r="W161" s="361" t="s">
        <v>74</v>
      </c>
      <c r="X161" s="362"/>
      <c r="Y161" s="363"/>
      <c r="Z161" s="364" t="s">
        <v>75</v>
      </c>
      <c r="AA161" s="365"/>
      <c r="AB161" s="366" t="s">
        <v>11447</v>
      </c>
      <c r="AC161" s="352"/>
      <c r="AD161" s="352"/>
      <c r="AE161" s="351"/>
      <c r="AF161" s="352"/>
      <c r="AG161" s="352"/>
      <c r="AH161" s="352"/>
      <c r="AI161" s="352"/>
    </row>
    <row r="162" spans="1:35" ht="20.25" customHeight="1" x14ac:dyDescent="0.8">
      <c r="A162" s="351">
        <v>161</v>
      </c>
      <c r="B162" s="351" t="s">
        <v>11427</v>
      </c>
      <c r="C162" s="352" t="s">
        <v>11585</v>
      </c>
      <c r="D162" s="352" t="s">
        <v>11638</v>
      </c>
      <c r="E162" s="352" t="s">
        <v>11638</v>
      </c>
      <c r="F162" s="352"/>
      <c r="G162" s="352" t="s">
        <v>11869</v>
      </c>
      <c r="H162" s="352" t="s">
        <v>11870</v>
      </c>
      <c r="I162" s="353">
        <v>620753</v>
      </c>
      <c r="J162" s="353">
        <v>1380510</v>
      </c>
      <c r="K162" s="352">
        <v>2010</v>
      </c>
      <c r="L162" s="354" t="s">
        <v>67</v>
      </c>
      <c r="M162" s="355"/>
      <c r="N162" s="356"/>
      <c r="O162" s="357" t="s">
        <v>68</v>
      </c>
      <c r="P162" s="358" t="s">
        <v>11871</v>
      </c>
      <c r="Q162" s="359" t="s">
        <v>61</v>
      </c>
      <c r="R162" s="360"/>
      <c r="S162" s="360"/>
      <c r="T162" s="360"/>
      <c r="U162" s="360"/>
      <c r="V162" s="360"/>
      <c r="W162" s="361" t="s">
        <v>74</v>
      </c>
      <c r="X162" s="362"/>
      <c r="Y162" s="363"/>
      <c r="Z162" s="364" t="s">
        <v>75</v>
      </c>
      <c r="AA162" s="365"/>
      <c r="AB162" s="366" t="s">
        <v>11447</v>
      </c>
      <c r="AC162" s="352"/>
      <c r="AD162" s="352"/>
      <c r="AE162" s="351"/>
      <c r="AF162" s="352"/>
      <c r="AG162" s="352"/>
      <c r="AH162" s="352"/>
      <c r="AI162" s="352"/>
    </row>
    <row r="163" spans="1:35" ht="20.25" customHeight="1" x14ac:dyDescent="0.8">
      <c r="A163" s="351">
        <v>162</v>
      </c>
      <c r="B163" s="351" t="s">
        <v>11427</v>
      </c>
      <c r="C163" s="352" t="s">
        <v>11585</v>
      </c>
      <c r="D163" s="352" t="s">
        <v>11638</v>
      </c>
      <c r="E163" s="352" t="s">
        <v>11638</v>
      </c>
      <c r="F163" s="352"/>
      <c r="G163" s="352" t="s">
        <v>11872</v>
      </c>
      <c r="H163" s="352" t="s">
        <v>11873</v>
      </c>
      <c r="I163" s="353">
        <v>620253</v>
      </c>
      <c r="J163" s="353">
        <v>1380539</v>
      </c>
      <c r="K163" s="352">
        <v>2010</v>
      </c>
      <c r="L163" s="354" t="s">
        <v>67</v>
      </c>
      <c r="M163" s="355"/>
      <c r="N163" s="356"/>
      <c r="O163" s="357" t="s">
        <v>68</v>
      </c>
      <c r="P163" s="358" t="s">
        <v>11874</v>
      </c>
      <c r="Q163" s="359" t="s">
        <v>61</v>
      </c>
      <c r="R163" s="360"/>
      <c r="S163" s="360"/>
      <c r="T163" s="360"/>
      <c r="U163" s="360"/>
      <c r="V163" s="360"/>
      <c r="W163" s="361" t="s">
        <v>74</v>
      </c>
      <c r="X163" s="362"/>
      <c r="Y163" s="363"/>
      <c r="Z163" s="364" t="s">
        <v>75</v>
      </c>
      <c r="AA163" s="365"/>
      <c r="AB163" s="366" t="s">
        <v>11447</v>
      </c>
      <c r="AC163" s="352"/>
      <c r="AD163" s="352"/>
      <c r="AE163" s="351"/>
      <c r="AF163" s="352"/>
      <c r="AG163" s="352"/>
      <c r="AH163" s="352"/>
      <c r="AI163" s="352"/>
    </row>
    <row r="164" spans="1:35" ht="20.25" customHeight="1" x14ac:dyDescent="0.8">
      <c r="A164" s="351">
        <v>163</v>
      </c>
      <c r="B164" s="351" t="s">
        <v>11427</v>
      </c>
      <c r="C164" s="352" t="s">
        <v>11585</v>
      </c>
      <c r="D164" s="352" t="s">
        <v>11638</v>
      </c>
      <c r="E164" s="352" t="s">
        <v>11638</v>
      </c>
      <c r="F164" s="352"/>
      <c r="G164" s="352" t="s">
        <v>11875</v>
      </c>
      <c r="H164" s="352" t="s">
        <v>11876</v>
      </c>
      <c r="I164" s="353">
        <v>620289</v>
      </c>
      <c r="J164" s="353">
        <v>1380403</v>
      </c>
      <c r="K164" s="352">
        <v>1994</v>
      </c>
      <c r="L164" s="354" t="s">
        <v>65</v>
      </c>
      <c r="M164" s="355"/>
      <c r="N164" s="356"/>
      <c r="O164" s="357" t="s">
        <v>68</v>
      </c>
      <c r="P164" s="358"/>
      <c r="Q164" s="359" t="s">
        <v>64</v>
      </c>
      <c r="R164" s="360"/>
      <c r="S164" s="360"/>
      <c r="T164" s="360"/>
      <c r="U164" s="360"/>
      <c r="V164" s="360"/>
      <c r="W164" s="361" t="s">
        <v>74</v>
      </c>
      <c r="X164" s="362"/>
      <c r="Y164" s="363"/>
      <c r="Z164" s="364" t="s">
        <v>75</v>
      </c>
      <c r="AA164" s="365"/>
      <c r="AB164" s="366" t="s">
        <v>11447</v>
      </c>
      <c r="AC164" s="352"/>
      <c r="AD164" s="352"/>
      <c r="AE164" s="351"/>
      <c r="AF164" s="352"/>
      <c r="AG164" s="352"/>
      <c r="AH164" s="352"/>
      <c r="AI164" s="352"/>
    </row>
    <row r="165" spans="1:35" ht="20.25" customHeight="1" x14ac:dyDescent="0.8">
      <c r="A165" s="351">
        <v>164</v>
      </c>
      <c r="B165" s="351" t="s">
        <v>11427</v>
      </c>
      <c r="C165" s="352" t="s">
        <v>11585</v>
      </c>
      <c r="D165" s="352" t="s">
        <v>11638</v>
      </c>
      <c r="E165" s="352" t="s">
        <v>11638</v>
      </c>
      <c r="F165" s="352"/>
      <c r="G165" s="352" t="s">
        <v>11877</v>
      </c>
      <c r="H165" s="352" t="s">
        <v>11878</v>
      </c>
      <c r="I165" s="353"/>
      <c r="J165" s="353"/>
      <c r="K165" s="352">
        <v>2019</v>
      </c>
      <c r="L165" s="354" t="s">
        <v>65</v>
      </c>
      <c r="M165" s="355"/>
      <c r="N165" s="356"/>
      <c r="O165" s="357" t="s">
        <v>68</v>
      </c>
      <c r="P165" s="358"/>
      <c r="Q165" s="359" t="s">
        <v>61</v>
      </c>
      <c r="R165" s="360"/>
      <c r="S165" s="360"/>
      <c r="T165" s="360"/>
      <c r="U165" s="360"/>
      <c r="V165" s="360"/>
      <c r="W165" s="361" t="s">
        <v>74</v>
      </c>
      <c r="X165" s="362"/>
      <c r="Y165" s="363"/>
      <c r="Z165" s="364" t="s">
        <v>75</v>
      </c>
      <c r="AA165" s="365"/>
      <c r="AB165" s="366" t="s">
        <v>11447</v>
      </c>
      <c r="AC165" s="352"/>
      <c r="AD165" s="352"/>
      <c r="AE165" s="351"/>
      <c r="AF165" s="352"/>
      <c r="AG165" s="352"/>
      <c r="AH165" s="352"/>
      <c r="AI165" s="352"/>
    </row>
    <row r="166" spans="1:35" ht="20.25" customHeight="1" x14ac:dyDescent="0.8">
      <c r="A166" s="351">
        <v>165</v>
      </c>
      <c r="B166" s="351" t="s">
        <v>11427</v>
      </c>
      <c r="C166" s="352" t="s">
        <v>11585</v>
      </c>
      <c r="D166" s="352" t="s">
        <v>11638</v>
      </c>
      <c r="E166" s="352" t="s">
        <v>11638</v>
      </c>
      <c r="F166" s="352"/>
      <c r="G166" s="352" t="s">
        <v>11879</v>
      </c>
      <c r="H166" s="352" t="s">
        <v>11880</v>
      </c>
      <c r="I166" s="353"/>
      <c r="J166" s="353"/>
      <c r="K166" s="352">
        <v>2019</v>
      </c>
      <c r="L166" s="354" t="s">
        <v>65</v>
      </c>
      <c r="M166" s="355"/>
      <c r="N166" s="356"/>
      <c r="O166" s="357" t="s">
        <v>68</v>
      </c>
      <c r="P166" s="358"/>
      <c r="Q166" s="359" t="s">
        <v>61</v>
      </c>
      <c r="R166" s="360"/>
      <c r="S166" s="360"/>
      <c r="T166" s="360"/>
      <c r="U166" s="360"/>
      <c r="V166" s="360"/>
      <c r="W166" s="361" t="s">
        <v>74</v>
      </c>
      <c r="X166" s="362"/>
      <c r="Y166" s="363"/>
      <c r="Z166" s="364" t="s">
        <v>75</v>
      </c>
      <c r="AA166" s="365"/>
      <c r="AB166" s="366" t="s">
        <v>11447</v>
      </c>
      <c r="AC166" s="352"/>
      <c r="AD166" s="352"/>
      <c r="AE166" s="351"/>
      <c r="AF166" s="352"/>
      <c r="AG166" s="352"/>
      <c r="AH166" s="352"/>
      <c r="AI166" s="352"/>
    </row>
    <row r="167" spans="1:35" ht="20.25" customHeight="1" x14ac:dyDescent="0.8">
      <c r="A167" s="351">
        <v>166</v>
      </c>
      <c r="B167" s="351" t="s">
        <v>11427</v>
      </c>
      <c r="C167" s="352" t="s">
        <v>11585</v>
      </c>
      <c r="D167" s="352" t="s">
        <v>11638</v>
      </c>
      <c r="E167" s="352" t="s">
        <v>11638</v>
      </c>
      <c r="F167" s="352"/>
      <c r="G167" s="352" t="s">
        <v>11881</v>
      </c>
      <c r="H167" s="352" t="s">
        <v>11882</v>
      </c>
      <c r="I167" s="353">
        <v>624987</v>
      </c>
      <c r="J167" s="353">
        <v>1386555</v>
      </c>
      <c r="K167" s="352">
        <v>2012</v>
      </c>
      <c r="L167" s="354" t="s">
        <v>63</v>
      </c>
      <c r="M167" s="355"/>
      <c r="N167" s="356"/>
      <c r="O167" s="357" t="s">
        <v>68</v>
      </c>
      <c r="P167" s="358"/>
      <c r="Q167" s="359" t="s">
        <v>61</v>
      </c>
      <c r="R167" s="360"/>
      <c r="S167" s="360"/>
      <c r="T167" s="360"/>
      <c r="U167" s="360"/>
      <c r="V167" s="360"/>
      <c r="W167" s="361" t="s">
        <v>74</v>
      </c>
      <c r="X167" s="362"/>
      <c r="Y167" s="363"/>
      <c r="Z167" s="364" t="s">
        <v>75</v>
      </c>
      <c r="AA167" s="365"/>
      <c r="AB167" s="366" t="s">
        <v>11447</v>
      </c>
      <c r="AC167" s="352"/>
      <c r="AD167" s="352"/>
      <c r="AE167" s="351"/>
      <c r="AF167" s="352"/>
      <c r="AG167" s="352"/>
      <c r="AH167" s="352"/>
      <c r="AI167" s="352"/>
    </row>
    <row r="168" spans="1:35" ht="20.25" customHeight="1" x14ac:dyDescent="0.8">
      <c r="A168" s="351">
        <v>167</v>
      </c>
      <c r="B168" s="351" t="s">
        <v>11427</v>
      </c>
      <c r="C168" s="352" t="s">
        <v>11585</v>
      </c>
      <c r="D168" s="352" t="s">
        <v>11638</v>
      </c>
      <c r="E168" s="352" t="s">
        <v>11638</v>
      </c>
      <c r="F168" s="352"/>
      <c r="G168" s="352" t="s">
        <v>11883</v>
      </c>
      <c r="H168" s="352" t="s">
        <v>11884</v>
      </c>
      <c r="I168" s="353">
        <v>625075</v>
      </c>
      <c r="J168" s="353">
        <v>1386493</v>
      </c>
      <c r="K168" s="352">
        <v>2012</v>
      </c>
      <c r="L168" s="354" t="s">
        <v>63</v>
      </c>
      <c r="M168" s="355"/>
      <c r="N168" s="356"/>
      <c r="O168" s="357" t="s">
        <v>68</v>
      </c>
      <c r="P168" s="358"/>
      <c r="Q168" s="359" t="s">
        <v>61</v>
      </c>
      <c r="R168" s="360"/>
      <c r="S168" s="360"/>
      <c r="T168" s="360"/>
      <c r="U168" s="360"/>
      <c r="V168" s="360"/>
      <c r="W168" s="361" t="s">
        <v>74</v>
      </c>
      <c r="X168" s="362"/>
      <c r="Y168" s="363"/>
      <c r="Z168" s="364" t="s">
        <v>75</v>
      </c>
      <c r="AA168" s="365"/>
      <c r="AB168" s="366" t="s">
        <v>11447</v>
      </c>
      <c r="AC168" s="352"/>
      <c r="AD168" s="352"/>
      <c r="AE168" s="351"/>
      <c r="AF168" s="352"/>
      <c r="AG168" s="352"/>
      <c r="AH168" s="352"/>
      <c r="AI168" s="352"/>
    </row>
    <row r="169" spans="1:35" ht="20.25" customHeight="1" x14ac:dyDescent="0.8">
      <c r="A169" s="351">
        <v>168</v>
      </c>
      <c r="B169" s="351" t="s">
        <v>11427</v>
      </c>
      <c r="C169" s="352" t="s">
        <v>11585</v>
      </c>
      <c r="D169" s="352" t="s">
        <v>11638</v>
      </c>
      <c r="E169" s="352" t="s">
        <v>11638</v>
      </c>
      <c r="F169" s="352"/>
      <c r="G169" s="352" t="s">
        <v>11885</v>
      </c>
      <c r="H169" s="352" t="s">
        <v>11886</v>
      </c>
      <c r="I169" s="353">
        <v>625148</v>
      </c>
      <c r="J169" s="353">
        <v>1386265</v>
      </c>
      <c r="K169" s="352">
        <v>2012</v>
      </c>
      <c r="L169" s="354" t="s">
        <v>63</v>
      </c>
      <c r="M169" s="355"/>
      <c r="N169" s="356"/>
      <c r="O169" s="357" t="s">
        <v>68</v>
      </c>
      <c r="P169" s="358"/>
      <c r="Q169" s="359" t="s">
        <v>61</v>
      </c>
      <c r="R169" s="360"/>
      <c r="S169" s="360"/>
      <c r="T169" s="360"/>
      <c r="U169" s="360"/>
      <c r="V169" s="360"/>
      <c r="W169" s="361" t="s">
        <v>74</v>
      </c>
      <c r="X169" s="362"/>
      <c r="Y169" s="363"/>
      <c r="Z169" s="364" t="s">
        <v>75</v>
      </c>
      <c r="AA169" s="365"/>
      <c r="AB169" s="366" t="s">
        <v>11447</v>
      </c>
      <c r="AC169" s="352"/>
      <c r="AD169" s="352"/>
      <c r="AE169" s="351"/>
      <c r="AF169" s="352"/>
      <c r="AG169" s="352"/>
      <c r="AH169" s="352"/>
      <c r="AI169" s="352"/>
    </row>
    <row r="170" spans="1:35" ht="20.25" customHeight="1" x14ac:dyDescent="0.8">
      <c r="A170" s="351">
        <v>169</v>
      </c>
      <c r="B170" s="351" t="s">
        <v>11427</v>
      </c>
      <c r="C170" s="352" t="s">
        <v>11585</v>
      </c>
      <c r="D170" s="352" t="s">
        <v>11638</v>
      </c>
      <c r="E170" s="352" t="s">
        <v>11638</v>
      </c>
      <c r="F170" s="352"/>
      <c r="G170" s="352" t="s">
        <v>11887</v>
      </c>
      <c r="H170" s="352" t="s">
        <v>11888</v>
      </c>
      <c r="I170" s="353">
        <v>625285</v>
      </c>
      <c r="J170" s="353">
        <v>1386754</v>
      </c>
      <c r="K170" s="352">
        <v>2012</v>
      </c>
      <c r="L170" s="354" t="s">
        <v>63</v>
      </c>
      <c r="M170" s="355"/>
      <c r="N170" s="356"/>
      <c r="O170" s="357" t="s">
        <v>68</v>
      </c>
      <c r="P170" s="358"/>
      <c r="Q170" s="359" t="s">
        <v>61</v>
      </c>
      <c r="R170" s="360"/>
      <c r="S170" s="360"/>
      <c r="T170" s="360"/>
      <c r="U170" s="360"/>
      <c r="V170" s="360"/>
      <c r="W170" s="361" t="s">
        <v>74</v>
      </c>
      <c r="X170" s="362"/>
      <c r="Y170" s="363"/>
      <c r="Z170" s="364" t="s">
        <v>75</v>
      </c>
      <c r="AA170" s="365"/>
      <c r="AB170" s="366" t="s">
        <v>11447</v>
      </c>
      <c r="AC170" s="352"/>
      <c r="AD170" s="352"/>
      <c r="AE170" s="351"/>
      <c r="AF170" s="352"/>
      <c r="AG170" s="352"/>
      <c r="AH170" s="352"/>
      <c r="AI170" s="352"/>
    </row>
    <row r="171" spans="1:35" ht="20.25" customHeight="1" x14ac:dyDescent="0.8">
      <c r="A171" s="351">
        <v>170</v>
      </c>
      <c r="B171" s="351" t="s">
        <v>11427</v>
      </c>
      <c r="C171" s="352" t="s">
        <v>11585</v>
      </c>
      <c r="D171" s="352" t="s">
        <v>11638</v>
      </c>
      <c r="E171" s="352" t="s">
        <v>11638</v>
      </c>
      <c r="F171" s="352"/>
      <c r="G171" s="352" t="s">
        <v>11889</v>
      </c>
      <c r="H171" s="352" t="s">
        <v>11890</v>
      </c>
      <c r="I171" s="353">
        <v>625373</v>
      </c>
      <c r="J171" s="353">
        <v>1386383</v>
      </c>
      <c r="K171" s="352">
        <v>2012</v>
      </c>
      <c r="L171" s="354" t="s">
        <v>63</v>
      </c>
      <c r="M171" s="355"/>
      <c r="N171" s="356"/>
      <c r="O171" s="357" t="s">
        <v>68</v>
      </c>
      <c r="P171" s="358"/>
      <c r="Q171" s="359" t="s">
        <v>61</v>
      </c>
      <c r="R171" s="360"/>
      <c r="S171" s="360"/>
      <c r="T171" s="360"/>
      <c r="U171" s="360"/>
      <c r="V171" s="360"/>
      <c r="W171" s="361" t="s">
        <v>74</v>
      </c>
      <c r="X171" s="362"/>
      <c r="Y171" s="363"/>
      <c r="Z171" s="364" t="s">
        <v>75</v>
      </c>
      <c r="AA171" s="365"/>
      <c r="AB171" s="366" t="s">
        <v>11447</v>
      </c>
      <c r="AC171" s="352"/>
      <c r="AD171" s="352"/>
      <c r="AE171" s="351"/>
      <c r="AF171" s="352"/>
      <c r="AG171" s="352"/>
      <c r="AH171" s="352"/>
      <c r="AI171" s="352"/>
    </row>
    <row r="172" spans="1:35" ht="20.25" customHeight="1" x14ac:dyDescent="0.8">
      <c r="A172" s="351">
        <v>171</v>
      </c>
      <c r="B172" s="351" t="s">
        <v>11427</v>
      </c>
      <c r="C172" s="352" t="s">
        <v>11585</v>
      </c>
      <c r="D172" s="352" t="s">
        <v>11638</v>
      </c>
      <c r="E172" s="352" t="s">
        <v>11638</v>
      </c>
      <c r="F172" s="352"/>
      <c r="G172" s="352" t="s">
        <v>11891</v>
      </c>
      <c r="H172" s="352" t="s">
        <v>11892</v>
      </c>
      <c r="I172" s="353">
        <v>625418</v>
      </c>
      <c r="J172" s="353">
        <v>1386355</v>
      </c>
      <c r="K172" s="352">
        <v>2012</v>
      </c>
      <c r="L172" s="354" t="s">
        <v>63</v>
      </c>
      <c r="M172" s="355"/>
      <c r="N172" s="356"/>
      <c r="O172" s="357" t="s">
        <v>68</v>
      </c>
      <c r="P172" s="358"/>
      <c r="Q172" s="359" t="s">
        <v>61</v>
      </c>
      <c r="R172" s="360"/>
      <c r="S172" s="360"/>
      <c r="T172" s="360"/>
      <c r="U172" s="360"/>
      <c r="V172" s="360"/>
      <c r="W172" s="361" t="s">
        <v>74</v>
      </c>
      <c r="X172" s="362"/>
      <c r="Y172" s="363"/>
      <c r="Z172" s="364" t="s">
        <v>75</v>
      </c>
      <c r="AA172" s="365"/>
      <c r="AB172" s="366" t="s">
        <v>11447</v>
      </c>
      <c r="AC172" s="352"/>
      <c r="AD172" s="352"/>
      <c r="AE172" s="351"/>
      <c r="AF172" s="352"/>
      <c r="AG172" s="352"/>
      <c r="AH172" s="352"/>
      <c r="AI172" s="352"/>
    </row>
    <row r="173" spans="1:35" ht="20.25" customHeight="1" x14ac:dyDescent="0.8">
      <c r="A173" s="351">
        <v>172</v>
      </c>
      <c r="B173" s="351" t="s">
        <v>11427</v>
      </c>
      <c r="C173" s="352" t="s">
        <v>11585</v>
      </c>
      <c r="D173" s="352" t="s">
        <v>11638</v>
      </c>
      <c r="E173" s="352" t="s">
        <v>11638</v>
      </c>
      <c r="F173" s="352"/>
      <c r="G173" s="352" t="s">
        <v>11893</v>
      </c>
      <c r="H173" s="352" t="s">
        <v>11894</v>
      </c>
      <c r="I173" s="353">
        <v>625632</v>
      </c>
      <c r="J173" s="353">
        <v>1386711</v>
      </c>
      <c r="K173" s="352">
        <v>2012</v>
      </c>
      <c r="L173" s="354" t="s">
        <v>63</v>
      </c>
      <c r="M173" s="355"/>
      <c r="N173" s="356"/>
      <c r="O173" s="357" t="s">
        <v>68</v>
      </c>
      <c r="P173" s="358"/>
      <c r="Q173" s="359" t="s">
        <v>61</v>
      </c>
      <c r="R173" s="360"/>
      <c r="S173" s="360"/>
      <c r="T173" s="360"/>
      <c r="U173" s="360"/>
      <c r="V173" s="360"/>
      <c r="W173" s="361" t="s">
        <v>74</v>
      </c>
      <c r="X173" s="362"/>
      <c r="Y173" s="363"/>
      <c r="Z173" s="364" t="s">
        <v>75</v>
      </c>
      <c r="AA173" s="365"/>
      <c r="AB173" s="366" t="s">
        <v>11447</v>
      </c>
      <c r="AC173" s="352"/>
      <c r="AD173" s="352"/>
      <c r="AE173" s="351"/>
      <c r="AF173" s="352"/>
      <c r="AG173" s="352"/>
      <c r="AH173" s="352"/>
      <c r="AI173" s="352"/>
    </row>
    <row r="174" spans="1:35" ht="20.25" customHeight="1" x14ac:dyDescent="0.8">
      <c r="A174" s="351">
        <v>173</v>
      </c>
      <c r="B174" s="351" t="s">
        <v>11427</v>
      </c>
      <c r="C174" s="352" t="s">
        <v>11585</v>
      </c>
      <c r="D174" s="352" t="s">
        <v>11638</v>
      </c>
      <c r="E174" s="352" t="s">
        <v>11638</v>
      </c>
      <c r="F174" s="352"/>
      <c r="G174" s="352" t="s">
        <v>11895</v>
      </c>
      <c r="H174" s="352" t="s">
        <v>11896</v>
      </c>
      <c r="I174" s="353">
        <v>625745</v>
      </c>
      <c r="J174" s="353">
        <v>1386454</v>
      </c>
      <c r="K174" s="352">
        <v>2012</v>
      </c>
      <c r="L174" s="354" t="s">
        <v>63</v>
      </c>
      <c r="M174" s="355"/>
      <c r="N174" s="356"/>
      <c r="O174" s="357" t="s">
        <v>68</v>
      </c>
      <c r="P174" s="358"/>
      <c r="Q174" s="359" t="s">
        <v>61</v>
      </c>
      <c r="R174" s="360"/>
      <c r="S174" s="360"/>
      <c r="T174" s="360"/>
      <c r="U174" s="360"/>
      <c r="V174" s="360"/>
      <c r="W174" s="361" t="s">
        <v>74</v>
      </c>
      <c r="X174" s="362"/>
      <c r="Y174" s="363"/>
      <c r="Z174" s="364" t="s">
        <v>75</v>
      </c>
      <c r="AA174" s="365"/>
      <c r="AB174" s="366" t="s">
        <v>11447</v>
      </c>
      <c r="AC174" s="352"/>
      <c r="AD174" s="352"/>
      <c r="AE174" s="351"/>
      <c r="AF174" s="352"/>
      <c r="AG174" s="352"/>
      <c r="AH174" s="352"/>
      <c r="AI174" s="352"/>
    </row>
    <row r="175" spans="1:35" ht="20.25" customHeight="1" x14ac:dyDescent="0.8">
      <c r="A175" s="351">
        <v>174</v>
      </c>
      <c r="B175" s="351" t="s">
        <v>11427</v>
      </c>
      <c r="C175" s="352" t="s">
        <v>11585</v>
      </c>
      <c r="D175" s="352" t="s">
        <v>11638</v>
      </c>
      <c r="E175" s="352" t="s">
        <v>11638</v>
      </c>
      <c r="F175" s="352"/>
      <c r="G175" s="352" t="s">
        <v>11897</v>
      </c>
      <c r="H175" s="352" t="s">
        <v>11898</v>
      </c>
      <c r="I175" s="353">
        <v>625970</v>
      </c>
      <c r="J175" s="353">
        <v>1386756</v>
      </c>
      <c r="K175" s="352">
        <v>2012</v>
      </c>
      <c r="L175" s="354" t="s">
        <v>63</v>
      </c>
      <c r="M175" s="355"/>
      <c r="N175" s="356"/>
      <c r="O175" s="357" t="s">
        <v>68</v>
      </c>
      <c r="P175" s="358"/>
      <c r="Q175" s="359" t="s">
        <v>61</v>
      </c>
      <c r="R175" s="360"/>
      <c r="S175" s="360"/>
      <c r="T175" s="360"/>
      <c r="U175" s="360"/>
      <c r="V175" s="360"/>
      <c r="W175" s="361" t="s">
        <v>74</v>
      </c>
      <c r="X175" s="362"/>
      <c r="Y175" s="363"/>
      <c r="Z175" s="364" t="s">
        <v>75</v>
      </c>
      <c r="AA175" s="365"/>
      <c r="AB175" s="366" t="s">
        <v>11447</v>
      </c>
      <c r="AC175" s="352"/>
      <c r="AD175" s="352"/>
      <c r="AE175" s="351"/>
      <c r="AF175" s="352"/>
      <c r="AG175" s="352"/>
      <c r="AH175" s="352"/>
      <c r="AI175" s="352"/>
    </row>
    <row r="176" spans="1:35" ht="20.25" customHeight="1" x14ac:dyDescent="0.8">
      <c r="A176" s="351">
        <v>175</v>
      </c>
      <c r="B176" s="351" t="s">
        <v>11427</v>
      </c>
      <c r="C176" s="352" t="s">
        <v>11585</v>
      </c>
      <c r="D176" s="352" t="s">
        <v>11638</v>
      </c>
      <c r="E176" s="352" t="s">
        <v>11638</v>
      </c>
      <c r="F176" s="352"/>
      <c r="G176" s="352" t="s">
        <v>11899</v>
      </c>
      <c r="H176" s="352" t="s">
        <v>11900</v>
      </c>
      <c r="I176" s="353">
        <v>626035</v>
      </c>
      <c r="J176" s="353">
        <v>1386561</v>
      </c>
      <c r="K176" s="352">
        <v>2012</v>
      </c>
      <c r="L176" s="354" t="s">
        <v>63</v>
      </c>
      <c r="M176" s="355"/>
      <c r="N176" s="356"/>
      <c r="O176" s="357" t="s">
        <v>68</v>
      </c>
      <c r="P176" s="358"/>
      <c r="Q176" s="359" t="s">
        <v>61</v>
      </c>
      <c r="R176" s="360"/>
      <c r="S176" s="360"/>
      <c r="T176" s="360"/>
      <c r="U176" s="360"/>
      <c r="V176" s="360"/>
      <c r="W176" s="361" t="s">
        <v>74</v>
      </c>
      <c r="X176" s="362"/>
      <c r="Y176" s="363"/>
      <c r="Z176" s="364" t="s">
        <v>75</v>
      </c>
      <c r="AA176" s="365"/>
      <c r="AB176" s="366" t="s">
        <v>11447</v>
      </c>
      <c r="AC176" s="352"/>
      <c r="AD176" s="352"/>
      <c r="AE176" s="351"/>
      <c r="AF176" s="352"/>
      <c r="AG176" s="352"/>
      <c r="AH176" s="352"/>
      <c r="AI176" s="352"/>
    </row>
    <row r="177" spans="1:35" ht="20.25" customHeight="1" x14ac:dyDescent="0.8">
      <c r="A177" s="351">
        <v>176</v>
      </c>
      <c r="B177" s="351" t="s">
        <v>11427</v>
      </c>
      <c r="C177" s="352" t="s">
        <v>11585</v>
      </c>
      <c r="D177" s="352" t="s">
        <v>11638</v>
      </c>
      <c r="E177" s="352" t="s">
        <v>11638</v>
      </c>
      <c r="F177" s="352"/>
      <c r="G177" s="352" t="s">
        <v>11901</v>
      </c>
      <c r="H177" s="352" t="s">
        <v>11902</v>
      </c>
      <c r="I177" s="353">
        <v>624797</v>
      </c>
      <c r="J177" s="353">
        <v>1386342</v>
      </c>
      <c r="K177" s="352">
        <v>2012</v>
      </c>
      <c r="L177" s="354" t="s">
        <v>63</v>
      </c>
      <c r="M177" s="355"/>
      <c r="N177" s="356"/>
      <c r="O177" s="357" t="s">
        <v>68</v>
      </c>
      <c r="P177" s="358"/>
      <c r="Q177" s="359" t="s">
        <v>61</v>
      </c>
      <c r="R177" s="360"/>
      <c r="S177" s="360"/>
      <c r="T177" s="360"/>
      <c r="U177" s="360"/>
      <c r="V177" s="360"/>
      <c r="W177" s="361" t="s">
        <v>74</v>
      </c>
      <c r="X177" s="362"/>
      <c r="Y177" s="363"/>
      <c r="Z177" s="364" t="s">
        <v>75</v>
      </c>
      <c r="AA177" s="365"/>
      <c r="AB177" s="366" t="s">
        <v>11447</v>
      </c>
      <c r="AC177" s="352"/>
      <c r="AD177" s="352"/>
      <c r="AE177" s="351"/>
      <c r="AF177" s="352"/>
      <c r="AG177" s="352"/>
      <c r="AH177" s="352"/>
      <c r="AI177" s="352"/>
    </row>
    <row r="178" spans="1:35" ht="20.25" customHeight="1" x14ac:dyDescent="0.8">
      <c r="A178" s="351">
        <v>177</v>
      </c>
      <c r="B178" s="351" t="s">
        <v>11427</v>
      </c>
      <c r="C178" s="352" t="s">
        <v>11585</v>
      </c>
      <c r="D178" s="352" t="s">
        <v>11638</v>
      </c>
      <c r="E178" s="352" t="s">
        <v>11638</v>
      </c>
      <c r="F178" s="352"/>
      <c r="G178" s="352" t="s">
        <v>11903</v>
      </c>
      <c r="H178" s="352" t="s">
        <v>11904</v>
      </c>
      <c r="I178" s="353">
        <v>624893</v>
      </c>
      <c r="J178" s="353">
        <v>1386745</v>
      </c>
      <c r="K178" s="352">
        <v>2012</v>
      </c>
      <c r="L178" s="354" t="s">
        <v>63</v>
      </c>
      <c r="M178" s="355"/>
      <c r="N178" s="356"/>
      <c r="O178" s="357" t="s">
        <v>68</v>
      </c>
      <c r="P178" s="358"/>
      <c r="Q178" s="359" t="s">
        <v>61</v>
      </c>
      <c r="R178" s="360"/>
      <c r="S178" s="360"/>
      <c r="T178" s="360"/>
      <c r="U178" s="360"/>
      <c r="V178" s="360"/>
      <c r="W178" s="361" t="s">
        <v>74</v>
      </c>
      <c r="X178" s="362"/>
      <c r="Y178" s="363"/>
      <c r="Z178" s="364" t="s">
        <v>75</v>
      </c>
      <c r="AA178" s="365"/>
      <c r="AB178" s="366" t="s">
        <v>11447</v>
      </c>
      <c r="AC178" s="352"/>
      <c r="AD178" s="352"/>
      <c r="AE178" s="351"/>
      <c r="AF178" s="352"/>
      <c r="AG178" s="352"/>
      <c r="AH178" s="352"/>
      <c r="AI178" s="352"/>
    </row>
    <row r="179" spans="1:35" ht="20.25" customHeight="1" x14ac:dyDescent="0.8">
      <c r="A179" s="351">
        <v>178</v>
      </c>
      <c r="B179" s="351" t="s">
        <v>11427</v>
      </c>
      <c r="C179" s="352" t="s">
        <v>11585</v>
      </c>
      <c r="D179" s="352" t="s">
        <v>11638</v>
      </c>
      <c r="E179" s="352" t="s">
        <v>11638</v>
      </c>
      <c r="F179" s="352"/>
      <c r="G179" s="352" t="s">
        <v>11905</v>
      </c>
      <c r="H179" s="352" t="s">
        <v>11906</v>
      </c>
      <c r="I179" s="353">
        <v>626174</v>
      </c>
      <c r="J179" s="353">
        <v>1386650</v>
      </c>
      <c r="K179" s="352">
        <v>2012</v>
      </c>
      <c r="L179" s="354" t="s">
        <v>63</v>
      </c>
      <c r="M179" s="355"/>
      <c r="N179" s="356"/>
      <c r="O179" s="357" t="s">
        <v>68</v>
      </c>
      <c r="P179" s="358"/>
      <c r="Q179" s="359" t="s">
        <v>61</v>
      </c>
      <c r="R179" s="360"/>
      <c r="S179" s="360"/>
      <c r="T179" s="360"/>
      <c r="U179" s="360"/>
      <c r="V179" s="360"/>
      <c r="W179" s="361" t="s">
        <v>74</v>
      </c>
      <c r="X179" s="362"/>
      <c r="Y179" s="363"/>
      <c r="Z179" s="364" t="s">
        <v>75</v>
      </c>
      <c r="AA179" s="365"/>
      <c r="AB179" s="366" t="s">
        <v>11447</v>
      </c>
      <c r="AC179" s="352"/>
      <c r="AD179" s="352"/>
      <c r="AE179" s="351"/>
      <c r="AF179" s="352"/>
      <c r="AG179" s="352"/>
      <c r="AH179" s="352"/>
      <c r="AI179" s="352"/>
    </row>
    <row r="180" spans="1:35" ht="20.25" customHeight="1" x14ac:dyDescent="0.8">
      <c r="A180" s="351">
        <v>179</v>
      </c>
      <c r="B180" s="351" t="s">
        <v>11427</v>
      </c>
      <c r="C180" s="352" t="s">
        <v>11585</v>
      </c>
      <c r="D180" s="352" t="s">
        <v>11638</v>
      </c>
      <c r="E180" s="352" t="s">
        <v>11638</v>
      </c>
      <c r="F180" s="352"/>
      <c r="G180" s="352" t="s">
        <v>11907</v>
      </c>
      <c r="H180" s="352" t="s">
        <v>11908</v>
      </c>
      <c r="I180" s="353">
        <v>625353</v>
      </c>
      <c r="J180" s="353">
        <v>1386455</v>
      </c>
      <c r="K180" s="352">
        <v>2012</v>
      </c>
      <c r="L180" s="354" t="s">
        <v>63</v>
      </c>
      <c r="M180" s="355"/>
      <c r="N180" s="356"/>
      <c r="O180" s="357" t="s">
        <v>68</v>
      </c>
      <c r="P180" s="358"/>
      <c r="Q180" s="359" t="s">
        <v>61</v>
      </c>
      <c r="R180" s="360"/>
      <c r="S180" s="360"/>
      <c r="T180" s="360"/>
      <c r="U180" s="360"/>
      <c r="V180" s="360"/>
      <c r="W180" s="361" t="s">
        <v>74</v>
      </c>
      <c r="X180" s="362"/>
      <c r="Y180" s="363"/>
      <c r="Z180" s="364" t="s">
        <v>75</v>
      </c>
      <c r="AA180" s="365"/>
      <c r="AB180" s="366" t="s">
        <v>11447</v>
      </c>
      <c r="AC180" s="352"/>
      <c r="AD180" s="352"/>
      <c r="AE180" s="351"/>
      <c r="AF180" s="352"/>
      <c r="AG180" s="352"/>
      <c r="AH180" s="352"/>
      <c r="AI180" s="352"/>
    </row>
    <row r="181" spans="1:35" ht="20.25" customHeight="1" x14ac:dyDescent="0.8">
      <c r="A181" s="351">
        <v>180</v>
      </c>
      <c r="B181" s="351" t="s">
        <v>11427</v>
      </c>
      <c r="C181" s="352" t="s">
        <v>11585</v>
      </c>
      <c r="D181" s="352" t="s">
        <v>11638</v>
      </c>
      <c r="E181" s="352" t="s">
        <v>11638</v>
      </c>
      <c r="F181" s="352"/>
      <c r="G181" s="352" t="s">
        <v>11909</v>
      </c>
      <c r="H181" s="352" t="s">
        <v>11910</v>
      </c>
      <c r="I181" s="353">
        <v>625111</v>
      </c>
      <c r="J181" s="353">
        <v>1386374</v>
      </c>
      <c r="K181" s="352">
        <v>2012</v>
      </c>
      <c r="L181" s="354" t="s">
        <v>63</v>
      </c>
      <c r="M181" s="355"/>
      <c r="N181" s="356"/>
      <c r="O181" s="357" t="s">
        <v>68</v>
      </c>
      <c r="P181" s="358"/>
      <c r="Q181" s="359" t="s">
        <v>61</v>
      </c>
      <c r="R181" s="360"/>
      <c r="S181" s="360"/>
      <c r="T181" s="360"/>
      <c r="U181" s="360"/>
      <c r="V181" s="360"/>
      <c r="W181" s="361" t="s">
        <v>74</v>
      </c>
      <c r="X181" s="362"/>
      <c r="Y181" s="363"/>
      <c r="Z181" s="364" t="s">
        <v>75</v>
      </c>
      <c r="AA181" s="365"/>
      <c r="AB181" s="366" t="s">
        <v>11447</v>
      </c>
      <c r="AC181" s="352"/>
      <c r="AD181" s="352"/>
      <c r="AE181" s="351"/>
      <c r="AF181" s="352"/>
      <c r="AG181" s="352"/>
      <c r="AH181" s="352"/>
      <c r="AI181" s="352"/>
    </row>
    <row r="182" spans="1:35" ht="20.25" customHeight="1" x14ac:dyDescent="0.8">
      <c r="A182" s="351">
        <v>181</v>
      </c>
      <c r="B182" s="351" t="s">
        <v>11427</v>
      </c>
      <c r="C182" s="352" t="s">
        <v>11585</v>
      </c>
      <c r="D182" s="352" t="s">
        <v>11638</v>
      </c>
      <c r="E182" s="352" t="s">
        <v>11638</v>
      </c>
      <c r="F182" s="352"/>
      <c r="G182" s="352" t="s">
        <v>11911</v>
      </c>
      <c r="H182" s="352" t="s">
        <v>11912</v>
      </c>
      <c r="I182" s="353">
        <v>625337</v>
      </c>
      <c r="J182" s="353">
        <v>1386692</v>
      </c>
      <c r="K182" s="352">
        <v>2012</v>
      </c>
      <c r="L182" s="354" t="s">
        <v>63</v>
      </c>
      <c r="M182" s="355"/>
      <c r="N182" s="356"/>
      <c r="O182" s="357" t="s">
        <v>68</v>
      </c>
      <c r="P182" s="358"/>
      <c r="Q182" s="359" t="s">
        <v>61</v>
      </c>
      <c r="R182" s="360"/>
      <c r="S182" s="360"/>
      <c r="T182" s="360"/>
      <c r="U182" s="360"/>
      <c r="V182" s="360"/>
      <c r="W182" s="361" t="s">
        <v>74</v>
      </c>
      <c r="X182" s="362"/>
      <c r="Y182" s="363"/>
      <c r="Z182" s="364" t="s">
        <v>75</v>
      </c>
      <c r="AA182" s="365"/>
      <c r="AB182" s="366" t="s">
        <v>11447</v>
      </c>
      <c r="AC182" s="352"/>
      <c r="AD182" s="352"/>
      <c r="AE182" s="351"/>
      <c r="AF182" s="352"/>
      <c r="AG182" s="352"/>
      <c r="AH182" s="352"/>
      <c r="AI182" s="352"/>
    </row>
    <row r="183" spans="1:35" ht="20.25" customHeight="1" x14ac:dyDescent="0.8">
      <c r="A183" s="351">
        <v>182</v>
      </c>
      <c r="B183" s="351" t="s">
        <v>11427</v>
      </c>
      <c r="C183" s="352" t="s">
        <v>11585</v>
      </c>
      <c r="D183" s="352" t="s">
        <v>11638</v>
      </c>
      <c r="E183" s="352" t="s">
        <v>11638</v>
      </c>
      <c r="F183" s="352"/>
      <c r="G183" s="352" t="s">
        <v>11913</v>
      </c>
      <c r="H183" s="352" t="s">
        <v>11914</v>
      </c>
      <c r="I183" s="353">
        <v>625748</v>
      </c>
      <c r="J183" s="353">
        <v>1386707</v>
      </c>
      <c r="K183" s="352">
        <v>2012</v>
      </c>
      <c r="L183" s="354" t="s">
        <v>63</v>
      </c>
      <c r="M183" s="355"/>
      <c r="N183" s="356"/>
      <c r="O183" s="357" t="s">
        <v>68</v>
      </c>
      <c r="P183" s="358"/>
      <c r="Q183" s="359" t="s">
        <v>61</v>
      </c>
      <c r="R183" s="360"/>
      <c r="S183" s="360"/>
      <c r="T183" s="360"/>
      <c r="U183" s="360"/>
      <c r="V183" s="360"/>
      <c r="W183" s="361" t="s">
        <v>74</v>
      </c>
      <c r="X183" s="362"/>
      <c r="Y183" s="363"/>
      <c r="Z183" s="364" t="s">
        <v>75</v>
      </c>
      <c r="AA183" s="365"/>
      <c r="AB183" s="366" t="s">
        <v>11447</v>
      </c>
      <c r="AC183" s="352"/>
      <c r="AD183" s="352"/>
      <c r="AE183" s="351"/>
      <c r="AF183" s="352"/>
      <c r="AG183" s="352"/>
      <c r="AH183" s="352"/>
      <c r="AI183" s="352"/>
    </row>
    <row r="184" spans="1:35" ht="20.25" customHeight="1" x14ac:dyDescent="0.8">
      <c r="A184" s="351">
        <v>183</v>
      </c>
      <c r="B184" s="351" t="s">
        <v>11427</v>
      </c>
      <c r="C184" s="352" t="s">
        <v>11585</v>
      </c>
      <c r="D184" s="352" t="s">
        <v>11638</v>
      </c>
      <c r="E184" s="352" t="s">
        <v>11638</v>
      </c>
      <c r="F184" s="352"/>
      <c r="G184" s="352" t="s">
        <v>11915</v>
      </c>
      <c r="H184" s="352" t="s">
        <v>11916</v>
      </c>
      <c r="I184" s="353">
        <v>625757</v>
      </c>
      <c r="J184" s="353">
        <v>1386589</v>
      </c>
      <c r="K184" s="352">
        <v>2012</v>
      </c>
      <c r="L184" s="354" t="s">
        <v>63</v>
      </c>
      <c r="M184" s="355"/>
      <c r="N184" s="356"/>
      <c r="O184" s="357" t="s">
        <v>68</v>
      </c>
      <c r="P184" s="358"/>
      <c r="Q184" s="359" t="s">
        <v>61</v>
      </c>
      <c r="R184" s="360"/>
      <c r="S184" s="360"/>
      <c r="T184" s="360"/>
      <c r="U184" s="360"/>
      <c r="V184" s="360"/>
      <c r="W184" s="361" t="s">
        <v>74</v>
      </c>
      <c r="X184" s="362"/>
      <c r="Y184" s="363"/>
      <c r="Z184" s="364" t="s">
        <v>75</v>
      </c>
      <c r="AA184" s="365"/>
      <c r="AB184" s="366" t="s">
        <v>11447</v>
      </c>
      <c r="AC184" s="352"/>
      <c r="AD184" s="352"/>
      <c r="AE184" s="351"/>
      <c r="AF184" s="352"/>
      <c r="AG184" s="352"/>
      <c r="AH184" s="352"/>
      <c r="AI184" s="352"/>
    </row>
    <row r="185" spans="1:35" ht="20.25" customHeight="1" x14ac:dyDescent="0.8">
      <c r="A185" s="351">
        <v>184</v>
      </c>
      <c r="B185" s="351" t="s">
        <v>11427</v>
      </c>
      <c r="C185" s="352" t="s">
        <v>11585</v>
      </c>
      <c r="D185" s="352" t="s">
        <v>11917</v>
      </c>
      <c r="E185" s="352" t="s">
        <v>11918</v>
      </c>
      <c r="F185" s="352">
        <v>72</v>
      </c>
      <c r="G185" s="352" t="s">
        <v>11919</v>
      </c>
      <c r="H185" s="352" t="s">
        <v>11920</v>
      </c>
      <c r="I185" s="353">
        <v>6131134</v>
      </c>
      <c r="J185" s="353">
        <v>1369970</v>
      </c>
      <c r="K185" s="352">
        <v>2000</v>
      </c>
      <c r="L185" s="354" t="s">
        <v>65</v>
      </c>
      <c r="M185" s="355"/>
      <c r="N185" s="356"/>
      <c r="O185" s="357" t="s">
        <v>68</v>
      </c>
      <c r="P185" s="358" t="s">
        <v>11765</v>
      </c>
      <c r="Q185" s="359" t="s">
        <v>61</v>
      </c>
      <c r="R185" s="360"/>
      <c r="S185" s="360"/>
      <c r="T185" s="360"/>
      <c r="U185" s="360"/>
      <c r="V185" s="360"/>
      <c r="W185" s="361" t="s">
        <v>74</v>
      </c>
      <c r="X185" s="362"/>
      <c r="Y185" s="363"/>
      <c r="Z185" s="364" t="s">
        <v>75</v>
      </c>
      <c r="AA185" s="365"/>
      <c r="AB185" s="366" t="s">
        <v>11447</v>
      </c>
      <c r="AC185" s="352"/>
      <c r="AD185" s="352"/>
      <c r="AE185" s="351"/>
      <c r="AF185" s="352"/>
      <c r="AG185" s="352"/>
      <c r="AH185" s="352"/>
      <c r="AI185" s="352"/>
    </row>
    <row r="186" spans="1:35" ht="20.25" customHeight="1" x14ac:dyDescent="0.8">
      <c r="A186" s="351">
        <v>185</v>
      </c>
      <c r="B186" s="351" t="s">
        <v>11427</v>
      </c>
      <c r="C186" s="352" t="s">
        <v>11585</v>
      </c>
      <c r="D186" s="352" t="s">
        <v>11921</v>
      </c>
      <c r="E186" s="352" t="s">
        <v>11922</v>
      </c>
      <c r="F186" s="352">
        <v>188</v>
      </c>
      <c r="G186" s="352" t="s">
        <v>11923</v>
      </c>
      <c r="H186" s="352" t="s">
        <v>11924</v>
      </c>
      <c r="I186" s="353">
        <v>613755</v>
      </c>
      <c r="J186" s="353">
        <v>1374628</v>
      </c>
      <c r="K186" s="352">
        <v>2011</v>
      </c>
      <c r="L186" s="354" t="s">
        <v>67</v>
      </c>
      <c r="M186" s="355"/>
      <c r="N186" s="356"/>
      <c r="O186" s="357" t="s">
        <v>68</v>
      </c>
      <c r="P186" s="358" t="s">
        <v>11925</v>
      </c>
      <c r="Q186" s="359" t="s">
        <v>61</v>
      </c>
      <c r="R186" s="360"/>
      <c r="S186" s="360"/>
      <c r="T186" s="360"/>
      <c r="U186" s="360"/>
      <c r="V186" s="360"/>
      <c r="W186" s="361" t="s">
        <v>74</v>
      </c>
      <c r="X186" s="362"/>
      <c r="Y186" s="363"/>
      <c r="Z186" s="364" t="s">
        <v>75</v>
      </c>
      <c r="AA186" s="365"/>
      <c r="AB186" s="366" t="s">
        <v>11447</v>
      </c>
      <c r="AC186" s="352"/>
      <c r="AD186" s="352"/>
      <c r="AE186" s="351"/>
      <c r="AF186" s="352"/>
      <c r="AG186" s="352"/>
      <c r="AH186" s="352"/>
      <c r="AI186" s="352"/>
    </row>
    <row r="187" spans="1:35" ht="20.25" customHeight="1" x14ac:dyDescent="0.8">
      <c r="A187" s="351">
        <v>186</v>
      </c>
      <c r="B187" s="351" t="s">
        <v>11427</v>
      </c>
      <c r="C187" s="352" t="s">
        <v>11585</v>
      </c>
      <c r="D187" s="352" t="s">
        <v>11921</v>
      </c>
      <c r="E187" s="352" t="s">
        <v>11922</v>
      </c>
      <c r="F187" s="352"/>
      <c r="G187" s="352" t="s">
        <v>11926</v>
      </c>
      <c r="H187" s="352" t="s">
        <v>11927</v>
      </c>
      <c r="I187" s="353">
        <v>614903</v>
      </c>
      <c r="J187" s="353">
        <v>1374593</v>
      </c>
      <c r="K187" s="352">
        <v>2011</v>
      </c>
      <c r="L187" s="354" t="s">
        <v>67</v>
      </c>
      <c r="M187" s="355"/>
      <c r="N187" s="356"/>
      <c r="O187" s="357" t="s">
        <v>68</v>
      </c>
      <c r="P187" s="358" t="s">
        <v>11928</v>
      </c>
      <c r="Q187" s="359" t="s">
        <v>61</v>
      </c>
      <c r="R187" s="360"/>
      <c r="S187" s="360"/>
      <c r="T187" s="360"/>
      <c r="U187" s="360"/>
      <c r="V187" s="360"/>
      <c r="W187" s="361" t="s">
        <v>74</v>
      </c>
      <c r="X187" s="362"/>
      <c r="Y187" s="363"/>
      <c r="Z187" s="364" t="s">
        <v>75</v>
      </c>
      <c r="AA187" s="365"/>
      <c r="AB187" s="366" t="s">
        <v>11447</v>
      </c>
      <c r="AC187" s="352"/>
      <c r="AD187" s="352"/>
      <c r="AE187" s="351"/>
      <c r="AF187" s="352"/>
      <c r="AG187" s="352"/>
      <c r="AH187" s="352"/>
      <c r="AI187" s="352"/>
    </row>
    <row r="188" spans="1:35" ht="20.25" customHeight="1" x14ac:dyDescent="0.8">
      <c r="A188" s="351">
        <v>187</v>
      </c>
      <c r="B188" s="351" t="s">
        <v>11427</v>
      </c>
      <c r="C188" s="352" t="s">
        <v>11585</v>
      </c>
      <c r="D188" s="352" t="s">
        <v>11921</v>
      </c>
      <c r="E188" s="352" t="s">
        <v>11929</v>
      </c>
      <c r="F188" s="352">
        <v>324</v>
      </c>
      <c r="G188" s="352" t="s">
        <v>11930</v>
      </c>
      <c r="H188" s="352" t="s">
        <v>11931</v>
      </c>
      <c r="I188" s="353">
        <v>612189</v>
      </c>
      <c r="J188" s="353">
        <v>1374367</v>
      </c>
      <c r="K188" s="352">
        <v>2000</v>
      </c>
      <c r="L188" s="354" t="s">
        <v>65</v>
      </c>
      <c r="M188" s="355"/>
      <c r="N188" s="356"/>
      <c r="O188" s="357" t="s">
        <v>68</v>
      </c>
      <c r="P188" s="358" t="s">
        <v>11932</v>
      </c>
      <c r="Q188" s="359" t="s">
        <v>61</v>
      </c>
      <c r="R188" s="360"/>
      <c r="S188" s="360"/>
      <c r="T188" s="360"/>
      <c r="U188" s="360"/>
      <c r="V188" s="360"/>
      <c r="W188" s="361" t="s">
        <v>74</v>
      </c>
      <c r="X188" s="362"/>
      <c r="Y188" s="363"/>
      <c r="Z188" s="364" t="s">
        <v>75</v>
      </c>
      <c r="AA188" s="365"/>
      <c r="AB188" s="366" t="s">
        <v>11447</v>
      </c>
      <c r="AC188" s="352"/>
      <c r="AD188" s="352"/>
      <c r="AE188" s="351"/>
      <c r="AF188" s="352"/>
      <c r="AG188" s="352"/>
      <c r="AH188" s="352"/>
      <c r="AI188" s="352"/>
    </row>
    <row r="189" spans="1:35" ht="20.25" customHeight="1" x14ac:dyDescent="0.8">
      <c r="A189" s="351">
        <v>188</v>
      </c>
      <c r="B189" s="351" t="s">
        <v>11427</v>
      </c>
      <c r="C189" s="352" t="s">
        <v>11585</v>
      </c>
      <c r="D189" s="352" t="s">
        <v>11921</v>
      </c>
      <c r="E189" s="352" t="s">
        <v>11929</v>
      </c>
      <c r="F189" s="352"/>
      <c r="G189" s="352" t="s">
        <v>11933</v>
      </c>
      <c r="H189" s="352" t="s">
        <v>11934</v>
      </c>
      <c r="I189" s="353">
        <v>612189</v>
      </c>
      <c r="J189" s="353">
        <v>1374367</v>
      </c>
      <c r="K189" s="352">
        <v>2000</v>
      </c>
      <c r="L189" s="354" t="s">
        <v>65</v>
      </c>
      <c r="M189" s="355"/>
      <c r="N189" s="356"/>
      <c r="O189" s="357" t="s">
        <v>68</v>
      </c>
      <c r="P189" s="358" t="s">
        <v>11932</v>
      </c>
      <c r="Q189" s="359" t="s">
        <v>61</v>
      </c>
      <c r="R189" s="360"/>
      <c r="S189" s="360"/>
      <c r="T189" s="360"/>
      <c r="U189" s="360"/>
      <c r="V189" s="360"/>
      <c r="W189" s="361" t="s">
        <v>74</v>
      </c>
      <c r="X189" s="362"/>
      <c r="Y189" s="363"/>
      <c r="Z189" s="364" t="s">
        <v>75</v>
      </c>
      <c r="AA189" s="365"/>
      <c r="AB189" s="366" t="s">
        <v>11447</v>
      </c>
      <c r="AC189" s="352"/>
      <c r="AD189" s="352"/>
      <c r="AE189" s="351"/>
      <c r="AF189" s="352"/>
      <c r="AG189" s="352"/>
      <c r="AH189" s="352"/>
      <c r="AI189" s="352"/>
    </row>
    <row r="190" spans="1:35" ht="20.25" customHeight="1" x14ac:dyDescent="0.8">
      <c r="A190" s="351">
        <v>189</v>
      </c>
      <c r="B190" s="351" t="s">
        <v>11427</v>
      </c>
      <c r="C190" s="352" t="s">
        <v>11585</v>
      </c>
      <c r="D190" s="352" t="s">
        <v>11921</v>
      </c>
      <c r="E190" s="352" t="s">
        <v>11935</v>
      </c>
      <c r="F190" s="352">
        <v>270</v>
      </c>
      <c r="G190" s="352" t="s">
        <v>11936</v>
      </c>
      <c r="H190" s="352" t="s">
        <v>11937</v>
      </c>
      <c r="I190" s="353">
        <v>6131134</v>
      </c>
      <c r="J190" s="353">
        <v>1369970</v>
      </c>
      <c r="K190" s="352">
        <v>2005</v>
      </c>
      <c r="L190" s="354" t="s">
        <v>65</v>
      </c>
      <c r="M190" s="355"/>
      <c r="N190" s="356"/>
      <c r="O190" s="357" t="s">
        <v>68</v>
      </c>
      <c r="P190" s="358" t="s">
        <v>11576</v>
      </c>
      <c r="Q190" s="359" t="s">
        <v>61</v>
      </c>
      <c r="R190" s="360"/>
      <c r="S190" s="360"/>
      <c r="T190" s="360"/>
      <c r="U190" s="360"/>
      <c r="V190" s="360"/>
      <c r="W190" s="361" t="s">
        <v>74</v>
      </c>
      <c r="X190" s="362"/>
      <c r="Y190" s="363"/>
      <c r="Z190" s="364" t="s">
        <v>75</v>
      </c>
      <c r="AA190" s="365"/>
      <c r="AB190" s="366" t="s">
        <v>11447</v>
      </c>
      <c r="AC190" s="352"/>
      <c r="AD190" s="352"/>
      <c r="AE190" s="351"/>
      <c r="AF190" s="352"/>
      <c r="AG190" s="352"/>
      <c r="AH190" s="352"/>
      <c r="AI190" s="352"/>
    </row>
    <row r="191" spans="1:35" ht="20.25" customHeight="1" x14ac:dyDescent="0.8">
      <c r="A191" s="351">
        <v>190</v>
      </c>
      <c r="B191" s="351" t="s">
        <v>11427</v>
      </c>
      <c r="C191" s="352" t="s">
        <v>11585</v>
      </c>
      <c r="D191" s="352" t="s">
        <v>11921</v>
      </c>
      <c r="E191" s="352" t="s">
        <v>11935</v>
      </c>
      <c r="F191" s="352"/>
      <c r="G191" s="352" t="s">
        <v>11938</v>
      </c>
      <c r="H191" s="352" t="s">
        <v>11920</v>
      </c>
      <c r="I191" s="353"/>
      <c r="J191" s="353"/>
      <c r="K191" s="352">
        <v>2000</v>
      </c>
      <c r="L191" s="354" t="s">
        <v>65</v>
      </c>
      <c r="M191" s="355"/>
      <c r="N191" s="356"/>
      <c r="O191" s="357" t="s">
        <v>68</v>
      </c>
      <c r="P191" s="358" t="s">
        <v>11939</v>
      </c>
      <c r="Q191" s="359" t="s">
        <v>61</v>
      </c>
      <c r="R191" s="360"/>
      <c r="S191" s="360"/>
      <c r="T191" s="360"/>
      <c r="U191" s="360"/>
      <c r="V191" s="360"/>
      <c r="W191" s="361" t="s">
        <v>74</v>
      </c>
      <c r="X191" s="362"/>
      <c r="Y191" s="363"/>
      <c r="Z191" s="364" t="s">
        <v>75</v>
      </c>
      <c r="AA191" s="365"/>
      <c r="AB191" s="366" t="s">
        <v>11447</v>
      </c>
      <c r="AC191" s="352"/>
      <c r="AD191" s="352"/>
      <c r="AE191" s="351"/>
      <c r="AF191" s="352"/>
      <c r="AG191" s="352"/>
      <c r="AH191" s="352"/>
      <c r="AI191" s="352"/>
    </row>
    <row r="192" spans="1:35" ht="20.25" customHeight="1" x14ac:dyDescent="0.8">
      <c r="A192" s="351">
        <v>191</v>
      </c>
      <c r="B192" s="351" t="s">
        <v>11427</v>
      </c>
      <c r="C192" s="352" t="s">
        <v>11585</v>
      </c>
      <c r="D192" s="352" t="s">
        <v>11921</v>
      </c>
      <c r="E192" s="352" t="s">
        <v>11935</v>
      </c>
      <c r="F192" s="352"/>
      <c r="G192" s="352" t="s">
        <v>11940</v>
      </c>
      <c r="H192" s="352" t="s">
        <v>11941</v>
      </c>
      <c r="I192" s="353"/>
      <c r="J192" s="353"/>
      <c r="K192" s="352">
        <v>2000</v>
      </c>
      <c r="L192" s="354" t="s">
        <v>65</v>
      </c>
      <c r="M192" s="355"/>
      <c r="N192" s="356"/>
      <c r="O192" s="357" t="s">
        <v>68</v>
      </c>
      <c r="P192" s="358" t="s">
        <v>11939</v>
      </c>
      <c r="Q192" s="359" t="s">
        <v>61</v>
      </c>
      <c r="R192" s="360"/>
      <c r="S192" s="360"/>
      <c r="T192" s="360"/>
      <c r="U192" s="360"/>
      <c r="V192" s="360"/>
      <c r="W192" s="361" t="s">
        <v>74</v>
      </c>
      <c r="X192" s="362"/>
      <c r="Y192" s="363"/>
      <c r="Z192" s="364" t="s">
        <v>75</v>
      </c>
      <c r="AA192" s="365"/>
      <c r="AB192" s="366" t="s">
        <v>11447</v>
      </c>
      <c r="AC192" s="352"/>
      <c r="AD192" s="352"/>
      <c r="AE192" s="351"/>
      <c r="AF192" s="352"/>
      <c r="AG192" s="352"/>
      <c r="AH192" s="352"/>
      <c r="AI192" s="352"/>
    </row>
    <row r="193" spans="1:35" ht="20.25" customHeight="1" x14ac:dyDescent="0.8">
      <c r="A193" s="351">
        <v>192</v>
      </c>
      <c r="B193" s="351" t="s">
        <v>11427</v>
      </c>
      <c r="C193" s="352" t="s">
        <v>11585</v>
      </c>
      <c r="D193" s="352" t="s">
        <v>11921</v>
      </c>
      <c r="E193" s="352" t="s">
        <v>1203</v>
      </c>
      <c r="F193" s="352">
        <v>231</v>
      </c>
      <c r="G193" s="352" t="s">
        <v>11942</v>
      </c>
      <c r="H193" s="352" t="s">
        <v>11943</v>
      </c>
      <c r="I193" s="353"/>
      <c r="J193" s="353"/>
      <c r="K193" s="352">
        <v>2020</v>
      </c>
      <c r="L193" s="354" t="s">
        <v>63</v>
      </c>
      <c r="M193" s="355"/>
      <c r="N193" s="356"/>
      <c r="O193" s="357" t="s">
        <v>68</v>
      </c>
      <c r="P193" s="358" t="s">
        <v>11944</v>
      </c>
      <c r="Q193" s="359" t="s">
        <v>61</v>
      </c>
      <c r="R193" s="360"/>
      <c r="S193" s="360"/>
      <c r="T193" s="360"/>
      <c r="U193" s="360"/>
      <c r="V193" s="360"/>
      <c r="W193" s="361" t="s">
        <v>74</v>
      </c>
      <c r="X193" s="362"/>
      <c r="Y193" s="363"/>
      <c r="Z193" s="364" t="s">
        <v>75</v>
      </c>
      <c r="AA193" s="365" t="s">
        <v>11945</v>
      </c>
      <c r="AB193" s="366"/>
      <c r="AC193" s="352"/>
      <c r="AD193" s="352"/>
      <c r="AE193" s="351">
        <v>25</v>
      </c>
      <c r="AF193" s="352"/>
      <c r="AG193" s="352"/>
      <c r="AH193" s="352"/>
      <c r="AI193" s="352"/>
    </row>
    <row r="194" spans="1:35" ht="20.25" customHeight="1" x14ac:dyDescent="0.8">
      <c r="A194" s="351">
        <v>193</v>
      </c>
      <c r="B194" s="351" t="s">
        <v>11427</v>
      </c>
      <c r="C194" s="352" t="s">
        <v>11585</v>
      </c>
      <c r="D194" s="352" t="s">
        <v>11921</v>
      </c>
      <c r="E194" s="352" t="s">
        <v>1203</v>
      </c>
      <c r="F194" s="352"/>
      <c r="G194" s="352" t="s">
        <v>11946</v>
      </c>
      <c r="H194" s="352" t="s">
        <v>11947</v>
      </c>
      <c r="I194" s="353"/>
      <c r="J194" s="353"/>
      <c r="K194" s="352">
        <v>2020</v>
      </c>
      <c r="L194" s="354" t="s">
        <v>63</v>
      </c>
      <c r="M194" s="355"/>
      <c r="N194" s="356"/>
      <c r="O194" s="357" t="s">
        <v>68</v>
      </c>
      <c r="P194" s="358" t="s">
        <v>11948</v>
      </c>
      <c r="Q194" s="359" t="s">
        <v>61</v>
      </c>
      <c r="R194" s="360"/>
      <c r="S194" s="360"/>
      <c r="T194" s="360"/>
      <c r="U194" s="360"/>
      <c r="V194" s="360"/>
      <c r="W194" s="361" t="s">
        <v>74</v>
      </c>
      <c r="X194" s="362"/>
      <c r="Y194" s="363"/>
      <c r="Z194" s="364" t="s">
        <v>75</v>
      </c>
      <c r="AA194" s="365" t="s">
        <v>11945</v>
      </c>
      <c r="AB194" s="366"/>
      <c r="AC194" s="352"/>
      <c r="AD194" s="352"/>
      <c r="AE194" s="351">
        <v>25</v>
      </c>
      <c r="AF194" s="352"/>
      <c r="AG194" s="352"/>
      <c r="AH194" s="352"/>
      <c r="AI194" s="352"/>
    </row>
    <row r="195" spans="1:35" ht="20.25" customHeight="1" x14ac:dyDescent="0.8">
      <c r="A195" s="351">
        <v>194</v>
      </c>
      <c r="B195" s="351" t="s">
        <v>11427</v>
      </c>
      <c r="C195" s="352" t="s">
        <v>11585</v>
      </c>
      <c r="D195" s="352" t="s">
        <v>11921</v>
      </c>
      <c r="E195" s="352" t="s">
        <v>11949</v>
      </c>
      <c r="F195" s="352">
        <v>116</v>
      </c>
      <c r="G195" s="352" t="s">
        <v>11950</v>
      </c>
      <c r="H195" s="352" t="s">
        <v>11951</v>
      </c>
      <c r="I195" s="353"/>
      <c r="J195" s="353"/>
      <c r="K195" s="352">
        <v>2000</v>
      </c>
      <c r="L195" s="354" t="s">
        <v>65</v>
      </c>
      <c r="M195" s="355"/>
      <c r="N195" s="356"/>
      <c r="O195" s="357" t="s">
        <v>68</v>
      </c>
      <c r="P195" s="358" t="s">
        <v>11939</v>
      </c>
      <c r="Q195" s="359" t="s">
        <v>61</v>
      </c>
      <c r="R195" s="360"/>
      <c r="S195" s="360"/>
      <c r="T195" s="360"/>
      <c r="U195" s="360"/>
      <c r="V195" s="360"/>
      <c r="W195" s="361" t="s">
        <v>74</v>
      </c>
      <c r="X195" s="362"/>
      <c r="Y195" s="363"/>
      <c r="Z195" s="364" t="s">
        <v>75</v>
      </c>
      <c r="AA195" s="365"/>
      <c r="AB195" s="366" t="s">
        <v>11447</v>
      </c>
      <c r="AC195" s="352"/>
      <c r="AD195" s="352"/>
      <c r="AE195" s="351"/>
      <c r="AF195" s="352"/>
      <c r="AG195" s="352"/>
      <c r="AH195" s="352"/>
      <c r="AI195" s="352"/>
    </row>
    <row r="196" spans="1:35" ht="20.25" customHeight="1" x14ac:dyDescent="0.8">
      <c r="A196" s="351">
        <v>195</v>
      </c>
      <c r="B196" s="351" t="s">
        <v>11427</v>
      </c>
      <c r="C196" s="352" t="s">
        <v>11585</v>
      </c>
      <c r="D196" s="352" t="s">
        <v>11921</v>
      </c>
      <c r="E196" s="352" t="s">
        <v>11949</v>
      </c>
      <c r="F196" s="352"/>
      <c r="G196" s="352" t="s">
        <v>11952</v>
      </c>
      <c r="H196" s="352" t="s">
        <v>11953</v>
      </c>
      <c r="I196" s="353"/>
      <c r="J196" s="353"/>
      <c r="K196" s="352">
        <v>2018</v>
      </c>
      <c r="L196" s="354" t="s">
        <v>11565</v>
      </c>
      <c r="M196" s="355"/>
      <c r="N196" s="356"/>
      <c r="O196" s="357" t="s">
        <v>68</v>
      </c>
      <c r="P196" s="358"/>
      <c r="Q196" s="359" t="s">
        <v>61</v>
      </c>
      <c r="R196" s="360"/>
      <c r="S196" s="360"/>
      <c r="T196" s="360"/>
      <c r="U196" s="360"/>
      <c r="V196" s="360"/>
      <c r="W196" s="361" t="s">
        <v>74</v>
      </c>
      <c r="X196" s="362"/>
      <c r="Y196" s="363"/>
      <c r="Z196" s="364" t="s">
        <v>75</v>
      </c>
      <c r="AA196" s="365"/>
      <c r="AB196" s="366" t="s">
        <v>11447</v>
      </c>
      <c r="AC196" s="352"/>
      <c r="AD196" s="352"/>
      <c r="AE196" s="351"/>
      <c r="AF196" s="352"/>
      <c r="AG196" s="352"/>
      <c r="AH196" s="352"/>
      <c r="AI196" s="352"/>
    </row>
    <row r="197" spans="1:35" ht="20.25" customHeight="1" x14ac:dyDescent="0.8">
      <c r="A197" s="351">
        <v>196</v>
      </c>
      <c r="B197" s="351" t="s">
        <v>11427</v>
      </c>
      <c r="C197" s="352" t="s">
        <v>11585</v>
      </c>
      <c r="D197" s="352" t="s">
        <v>11921</v>
      </c>
      <c r="E197" s="352" t="s">
        <v>11949</v>
      </c>
      <c r="F197" s="352"/>
      <c r="G197" s="352" t="s">
        <v>11954</v>
      </c>
      <c r="H197" s="352" t="s">
        <v>11955</v>
      </c>
      <c r="I197" s="353"/>
      <c r="J197" s="353"/>
      <c r="K197" s="352">
        <v>2018</v>
      </c>
      <c r="L197" s="354" t="s">
        <v>11565</v>
      </c>
      <c r="M197" s="355"/>
      <c r="N197" s="356"/>
      <c r="O197" s="357" t="s">
        <v>68</v>
      </c>
      <c r="P197" s="358"/>
      <c r="Q197" s="359" t="s">
        <v>61</v>
      </c>
      <c r="R197" s="360"/>
      <c r="S197" s="360"/>
      <c r="T197" s="360"/>
      <c r="U197" s="360"/>
      <c r="V197" s="360"/>
      <c r="W197" s="361" t="s">
        <v>74</v>
      </c>
      <c r="X197" s="362"/>
      <c r="Y197" s="363"/>
      <c r="Z197" s="364" t="s">
        <v>75</v>
      </c>
      <c r="AA197" s="365"/>
      <c r="AB197" s="366" t="s">
        <v>11447</v>
      </c>
      <c r="AC197" s="352"/>
      <c r="AD197" s="352"/>
      <c r="AE197" s="351"/>
      <c r="AF197" s="352"/>
      <c r="AG197" s="352"/>
      <c r="AH197" s="352"/>
      <c r="AI197" s="352"/>
    </row>
    <row r="198" spans="1:35" ht="20.25" customHeight="1" x14ac:dyDescent="0.8">
      <c r="A198" s="351">
        <v>197</v>
      </c>
      <c r="B198" s="351" t="s">
        <v>11427</v>
      </c>
      <c r="C198" s="352" t="s">
        <v>11585</v>
      </c>
      <c r="D198" s="352" t="s">
        <v>11921</v>
      </c>
      <c r="E198" s="352" t="s">
        <v>11956</v>
      </c>
      <c r="F198" s="352">
        <v>207</v>
      </c>
      <c r="G198" s="352" t="s">
        <v>11957</v>
      </c>
      <c r="H198" s="352" t="s">
        <v>11958</v>
      </c>
      <c r="I198" s="353"/>
      <c r="J198" s="353"/>
      <c r="K198" s="352">
        <v>2016</v>
      </c>
      <c r="L198" s="354" t="s">
        <v>11565</v>
      </c>
      <c r="M198" s="355"/>
      <c r="N198" s="356"/>
      <c r="O198" s="357" t="s">
        <v>68</v>
      </c>
      <c r="P198" s="358"/>
      <c r="Q198" s="359" t="s">
        <v>61</v>
      </c>
      <c r="R198" s="360"/>
      <c r="S198" s="360"/>
      <c r="T198" s="360"/>
      <c r="U198" s="360"/>
      <c r="V198" s="360"/>
      <c r="W198" s="361" t="s">
        <v>74</v>
      </c>
      <c r="X198" s="362"/>
      <c r="Y198" s="363"/>
      <c r="Z198" s="364" t="s">
        <v>75</v>
      </c>
      <c r="AA198" s="365"/>
      <c r="AB198" s="366" t="s">
        <v>11447</v>
      </c>
      <c r="AC198" s="352"/>
      <c r="AD198" s="352"/>
      <c r="AE198" s="351"/>
      <c r="AF198" s="352"/>
      <c r="AG198" s="352"/>
      <c r="AH198" s="352"/>
      <c r="AI198" s="352"/>
    </row>
    <row r="199" spans="1:35" ht="20.25" customHeight="1" x14ac:dyDescent="0.8">
      <c r="A199" s="351">
        <v>198</v>
      </c>
      <c r="B199" s="351" t="s">
        <v>11427</v>
      </c>
      <c r="C199" s="352" t="s">
        <v>11585</v>
      </c>
      <c r="D199" s="352" t="s">
        <v>11921</v>
      </c>
      <c r="E199" s="352" t="s">
        <v>11956</v>
      </c>
      <c r="F199" s="352"/>
      <c r="G199" s="352" t="s">
        <v>11959</v>
      </c>
      <c r="H199" s="352" t="s">
        <v>11960</v>
      </c>
      <c r="I199" s="353"/>
      <c r="J199" s="353"/>
      <c r="K199" s="352">
        <v>2000</v>
      </c>
      <c r="L199" s="354" t="s">
        <v>65</v>
      </c>
      <c r="M199" s="355"/>
      <c r="N199" s="356"/>
      <c r="O199" s="357" t="s">
        <v>68</v>
      </c>
      <c r="P199" s="358" t="s">
        <v>11939</v>
      </c>
      <c r="Q199" s="359" t="s">
        <v>61</v>
      </c>
      <c r="R199" s="360"/>
      <c r="S199" s="360"/>
      <c r="T199" s="360"/>
      <c r="U199" s="360"/>
      <c r="V199" s="360"/>
      <c r="W199" s="361" t="s">
        <v>74</v>
      </c>
      <c r="X199" s="362"/>
      <c r="Y199" s="363"/>
      <c r="Z199" s="364" t="s">
        <v>75</v>
      </c>
      <c r="AA199" s="365"/>
      <c r="AB199" s="366" t="s">
        <v>11447</v>
      </c>
      <c r="AC199" s="352"/>
      <c r="AD199" s="352"/>
      <c r="AE199" s="351"/>
      <c r="AF199" s="352"/>
      <c r="AG199" s="352"/>
      <c r="AH199" s="352"/>
      <c r="AI199" s="352"/>
    </row>
    <row r="200" spans="1:35" ht="20.25" customHeight="1" x14ac:dyDescent="0.8">
      <c r="A200" s="351">
        <v>199</v>
      </c>
      <c r="B200" s="351" t="s">
        <v>11427</v>
      </c>
      <c r="C200" s="352" t="s">
        <v>11585</v>
      </c>
      <c r="D200" s="352" t="s">
        <v>11921</v>
      </c>
      <c r="E200" s="352" t="s">
        <v>11956</v>
      </c>
      <c r="F200" s="352"/>
      <c r="G200" s="352" t="s">
        <v>11961</v>
      </c>
      <c r="H200" s="352" t="s">
        <v>11934</v>
      </c>
      <c r="I200" s="353"/>
      <c r="J200" s="353"/>
      <c r="K200" s="352">
        <v>2000</v>
      </c>
      <c r="L200" s="354" t="s">
        <v>65</v>
      </c>
      <c r="M200" s="355"/>
      <c r="N200" s="356"/>
      <c r="O200" s="357" t="s">
        <v>68</v>
      </c>
      <c r="P200" s="358" t="s">
        <v>11939</v>
      </c>
      <c r="Q200" s="359" t="s">
        <v>61</v>
      </c>
      <c r="R200" s="360"/>
      <c r="S200" s="360"/>
      <c r="T200" s="360"/>
      <c r="U200" s="360"/>
      <c r="V200" s="360"/>
      <c r="W200" s="361" t="s">
        <v>74</v>
      </c>
      <c r="X200" s="362"/>
      <c r="Y200" s="363"/>
      <c r="Z200" s="364" t="s">
        <v>75</v>
      </c>
      <c r="AA200" s="365"/>
      <c r="AB200" s="366" t="s">
        <v>11447</v>
      </c>
      <c r="AC200" s="352"/>
      <c r="AD200" s="352"/>
      <c r="AE200" s="351"/>
      <c r="AF200" s="352"/>
      <c r="AG200" s="352"/>
      <c r="AH200" s="352"/>
      <c r="AI200" s="352"/>
    </row>
    <row r="201" spans="1:35" ht="20.25" customHeight="1" x14ac:dyDescent="0.8">
      <c r="A201" s="351">
        <v>200</v>
      </c>
      <c r="B201" s="351" t="s">
        <v>11427</v>
      </c>
      <c r="C201" s="352" t="s">
        <v>11585</v>
      </c>
      <c r="D201" s="352" t="s">
        <v>11921</v>
      </c>
      <c r="E201" s="352" t="s">
        <v>11962</v>
      </c>
      <c r="F201" s="352">
        <v>137</v>
      </c>
      <c r="G201" s="352" t="s">
        <v>11963</v>
      </c>
      <c r="H201" s="352" t="s">
        <v>11964</v>
      </c>
      <c r="I201" s="353"/>
      <c r="J201" s="353"/>
      <c r="K201" s="352">
        <v>2000</v>
      </c>
      <c r="L201" s="354" t="s">
        <v>65</v>
      </c>
      <c r="M201" s="355"/>
      <c r="N201" s="356"/>
      <c r="O201" s="357" t="s">
        <v>68</v>
      </c>
      <c r="P201" s="358" t="s">
        <v>11939</v>
      </c>
      <c r="Q201" s="359" t="s">
        <v>61</v>
      </c>
      <c r="R201" s="360"/>
      <c r="S201" s="360"/>
      <c r="T201" s="360"/>
      <c r="U201" s="360"/>
      <c r="V201" s="360"/>
      <c r="W201" s="361" t="s">
        <v>74</v>
      </c>
      <c r="X201" s="362"/>
      <c r="Y201" s="363"/>
      <c r="Z201" s="364" t="s">
        <v>75</v>
      </c>
      <c r="AA201" s="365"/>
      <c r="AB201" s="366" t="s">
        <v>11447</v>
      </c>
      <c r="AC201" s="352"/>
      <c r="AD201" s="352"/>
      <c r="AE201" s="351"/>
      <c r="AF201" s="352"/>
      <c r="AG201" s="352"/>
      <c r="AH201" s="352"/>
      <c r="AI201" s="352"/>
    </row>
    <row r="202" spans="1:35" ht="20.25" customHeight="1" x14ac:dyDescent="0.8">
      <c r="A202" s="351">
        <v>201</v>
      </c>
      <c r="B202" s="351" t="s">
        <v>11427</v>
      </c>
      <c r="C202" s="352" t="s">
        <v>11585</v>
      </c>
      <c r="D202" s="352" t="s">
        <v>11965</v>
      </c>
      <c r="E202" s="352" t="s">
        <v>11966</v>
      </c>
      <c r="F202" s="352">
        <v>515</v>
      </c>
      <c r="G202" s="367" t="s">
        <v>11967</v>
      </c>
      <c r="H202" s="352" t="s">
        <v>11968</v>
      </c>
      <c r="I202" s="353"/>
      <c r="J202" s="353"/>
      <c r="K202" s="352">
        <v>1995</v>
      </c>
      <c r="L202" s="354" t="s">
        <v>65</v>
      </c>
      <c r="M202" s="355"/>
      <c r="N202" s="356"/>
      <c r="O202" s="357" t="s">
        <v>68</v>
      </c>
      <c r="P202" s="358" t="s">
        <v>11969</v>
      </c>
      <c r="Q202" s="359" t="s">
        <v>64</v>
      </c>
      <c r="R202" s="360"/>
      <c r="S202" s="360"/>
      <c r="T202" s="360"/>
      <c r="U202" s="360"/>
      <c r="V202" s="360"/>
      <c r="W202" s="361" t="s">
        <v>74</v>
      </c>
      <c r="X202" s="362"/>
      <c r="Y202" s="363"/>
      <c r="Z202" s="364" t="s">
        <v>75</v>
      </c>
      <c r="AA202" s="365"/>
      <c r="AB202" s="366" t="s">
        <v>11447</v>
      </c>
      <c r="AC202" s="352"/>
      <c r="AD202" s="352"/>
      <c r="AE202" s="351"/>
      <c r="AF202" s="352"/>
      <c r="AG202" s="352"/>
      <c r="AH202" s="352"/>
      <c r="AI202" s="352"/>
    </row>
    <row r="203" spans="1:35" ht="20.25" customHeight="1" x14ac:dyDescent="0.8">
      <c r="A203" s="351">
        <v>202</v>
      </c>
      <c r="B203" s="351" t="s">
        <v>11427</v>
      </c>
      <c r="C203" s="352" t="s">
        <v>11585</v>
      </c>
      <c r="D203" s="352" t="s">
        <v>11965</v>
      </c>
      <c r="E203" s="352" t="s">
        <v>11966</v>
      </c>
      <c r="F203" s="352"/>
      <c r="G203" s="367" t="s">
        <v>11970</v>
      </c>
      <c r="H203" s="352" t="s">
        <v>11971</v>
      </c>
      <c r="I203" s="353"/>
      <c r="J203" s="353"/>
      <c r="K203" s="352">
        <v>1995</v>
      </c>
      <c r="L203" s="354" t="s">
        <v>65</v>
      </c>
      <c r="M203" s="355"/>
      <c r="N203" s="356"/>
      <c r="O203" s="357" t="s">
        <v>68</v>
      </c>
      <c r="P203" s="358" t="s">
        <v>11972</v>
      </c>
      <c r="Q203" s="359" t="s">
        <v>61</v>
      </c>
      <c r="R203" s="360"/>
      <c r="S203" s="360"/>
      <c r="T203" s="360"/>
      <c r="U203" s="360"/>
      <c r="V203" s="360"/>
      <c r="W203" s="361" t="s">
        <v>74</v>
      </c>
      <c r="X203" s="362"/>
      <c r="Y203" s="363"/>
      <c r="Z203" s="364" t="s">
        <v>75</v>
      </c>
      <c r="AA203" s="365"/>
      <c r="AB203" s="366" t="s">
        <v>11447</v>
      </c>
      <c r="AC203" s="352"/>
      <c r="AD203" s="352"/>
      <c r="AE203" s="351"/>
      <c r="AF203" s="352"/>
      <c r="AG203" s="352"/>
      <c r="AH203" s="352"/>
      <c r="AI203" s="352"/>
    </row>
    <row r="204" spans="1:35" ht="20.25" customHeight="1" x14ac:dyDescent="0.8">
      <c r="A204" s="351">
        <v>203</v>
      </c>
      <c r="B204" s="351" t="s">
        <v>11427</v>
      </c>
      <c r="C204" s="352" t="s">
        <v>11585</v>
      </c>
      <c r="D204" s="352" t="s">
        <v>11965</v>
      </c>
      <c r="E204" s="352" t="s">
        <v>11966</v>
      </c>
      <c r="F204" s="352"/>
      <c r="G204" s="352" t="s">
        <v>11973</v>
      </c>
      <c r="H204" s="352" t="s">
        <v>11974</v>
      </c>
      <c r="I204" s="353">
        <v>610222</v>
      </c>
      <c r="J204" s="353">
        <v>1388856</v>
      </c>
      <c r="K204" s="352">
        <v>1995</v>
      </c>
      <c r="L204" s="354" t="s">
        <v>65</v>
      </c>
      <c r="M204" s="355"/>
      <c r="N204" s="356"/>
      <c r="O204" s="357" t="s">
        <v>68</v>
      </c>
      <c r="P204" s="358" t="s">
        <v>11975</v>
      </c>
      <c r="Q204" s="359" t="s">
        <v>61</v>
      </c>
      <c r="R204" s="360"/>
      <c r="S204" s="360"/>
      <c r="T204" s="360"/>
      <c r="U204" s="360"/>
      <c r="V204" s="360"/>
      <c r="W204" s="361" t="s">
        <v>74</v>
      </c>
      <c r="X204" s="362"/>
      <c r="Y204" s="363"/>
      <c r="Z204" s="364" t="s">
        <v>75</v>
      </c>
      <c r="AA204" s="365"/>
      <c r="AB204" s="366" t="s">
        <v>11447</v>
      </c>
      <c r="AC204" s="352"/>
      <c r="AD204" s="352"/>
      <c r="AE204" s="351"/>
      <c r="AF204" s="352"/>
      <c r="AG204" s="352"/>
      <c r="AH204" s="352"/>
      <c r="AI204" s="352"/>
    </row>
    <row r="205" spans="1:35" ht="20.25" customHeight="1" x14ac:dyDescent="0.8">
      <c r="A205" s="351">
        <v>204</v>
      </c>
      <c r="B205" s="351" t="s">
        <v>11427</v>
      </c>
      <c r="C205" s="352" t="s">
        <v>11585</v>
      </c>
      <c r="D205" s="352" t="s">
        <v>11965</v>
      </c>
      <c r="E205" s="352" t="s">
        <v>11966</v>
      </c>
      <c r="F205" s="352"/>
      <c r="G205" s="352" t="s">
        <v>11976</v>
      </c>
      <c r="H205" s="352" t="s">
        <v>11977</v>
      </c>
      <c r="I205" s="353">
        <v>610544</v>
      </c>
      <c r="J205" s="353">
        <v>1389298</v>
      </c>
      <c r="K205" s="352">
        <v>1995</v>
      </c>
      <c r="L205" s="354" t="s">
        <v>65</v>
      </c>
      <c r="M205" s="355"/>
      <c r="N205" s="356"/>
      <c r="O205" s="357" t="s">
        <v>68</v>
      </c>
      <c r="P205" s="358" t="s">
        <v>11978</v>
      </c>
      <c r="Q205" s="359" t="s">
        <v>64</v>
      </c>
      <c r="R205" s="360"/>
      <c r="S205" s="360"/>
      <c r="T205" s="360"/>
      <c r="U205" s="360"/>
      <c r="V205" s="360"/>
      <c r="W205" s="361" t="s">
        <v>74</v>
      </c>
      <c r="X205" s="362"/>
      <c r="Y205" s="363"/>
      <c r="Z205" s="364" t="s">
        <v>75</v>
      </c>
      <c r="AA205" s="365"/>
      <c r="AB205" s="366" t="s">
        <v>11447</v>
      </c>
      <c r="AC205" s="352"/>
      <c r="AD205" s="352"/>
      <c r="AE205" s="351"/>
      <c r="AF205" s="352"/>
      <c r="AG205" s="352"/>
      <c r="AH205" s="352"/>
      <c r="AI205" s="352"/>
    </row>
    <row r="206" spans="1:35" ht="20.25" customHeight="1" x14ac:dyDescent="0.8">
      <c r="A206" s="351">
        <v>205</v>
      </c>
      <c r="B206" s="351" t="s">
        <v>11427</v>
      </c>
      <c r="C206" s="352" t="s">
        <v>11585</v>
      </c>
      <c r="D206" s="352" t="s">
        <v>11965</v>
      </c>
      <c r="E206" s="352" t="s">
        <v>11979</v>
      </c>
      <c r="F206" s="352">
        <v>406</v>
      </c>
      <c r="G206" s="352" t="s">
        <v>11980</v>
      </c>
      <c r="H206" s="352" t="s">
        <v>11981</v>
      </c>
      <c r="I206" s="353">
        <v>608677</v>
      </c>
      <c r="J206" s="353">
        <v>1385743</v>
      </c>
      <c r="K206" s="352">
        <v>1994</v>
      </c>
      <c r="L206" s="354" t="s">
        <v>65</v>
      </c>
      <c r="M206" s="355"/>
      <c r="N206" s="356"/>
      <c r="O206" s="357" t="s">
        <v>68</v>
      </c>
      <c r="P206" s="358" t="s">
        <v>11576</v>
      </c>
      <c r="Q206" s="359" t="s">
        <v>64</v>
      </c>
      <c r="R206" s="360"/>
      <c r="S206" s="360"/>
      <c r="T206" s="360"/>
      <c r="U206" s="360"/>
      <c r="V206" s="360"/>
      <c r="W206" s="361" t="s">
        <v>74</v>
      </c>
      <c r="X206" s="362"/>
      <c r="Y206" s="363"/>
      <c r="Z206" s="364" t="s">
        <v>75</v>
      </c>
      <c r="AA206" s="365"/>
      <c r="AB206" s="366" t="s">
        <v>11447</v>
      </c>
      <c r="AC206" s="352"/>
      <c r="AD206" s="352"/>
      <c r="AE206" s="351"/>
      <c r="AF206" s="352"/>
      <c r="AG206" s="352"/>
      <c r="AH206" s="352"/>
      <c r="AI206" s="352"/>
    </row>
    <row r="207" spans="1:35" ht="20.25" customHeight="1" x14ac:dyDescent="0.8">
      <c r="A207" s="351">
        <v>206</v>
      </c>
      <c r="B207" s="351" t="s">
        <v>11427</v>
      </c>
      <c r="C207" s="352" t="s">
        <v>11585</v>
      </c>
      <c r="D207" s="352" t="s">
        <v>11965</v>
      </c>
      <c r="E207" s="352" t="s">
        <v>11979</v>
      </c>
      <c r="F207" s="352"/>
      <c r="G207" s="352" t="s">
        <v>11982</v>
      </c>
      <c r="H207" s="352" t="s">
        <v>11983</v>
      </c>
      <c r="I207" s="353">
        <v>609215</v>
      </c>
      <c r="J207" s="353">
        <v>1384716</v>
      </c>
      <c r="K207" s="352">
        <v>1994</v>
      </c>
      <c r="L207" s="354" t="s">
        <v>65</v>
      </c>
      <c r="M207" s="355"/>
      <c r="N207" s="356"/>
      <c r="O207" s="357" t="s">
        <v>68</v>
      </c>
      <c r="P207" s="358" t="s">
        <v>11777</v>
      </c>
      <c r="Q207" s="359" t="s">
        <v>64</v>
      </c>
      <c r="R207" s="360"/>
      <c r="S207" s="360"/>
      <c r="T207" s="360"/>
      <c r="U207" s="360"/>
      <c r="V207" s="360"/>
      <c r="W207" s="361" t="s">
        <v>74</v>
      </c>
      <c r="X207" s="362"/>
      <c r="Y207" s="363"/>
      <c r="Z207" s="364" t="s">
        <v>75</v>
      </c>
      <c r="AA207" s="365"/>
      <c r="AB207" s="366" t="s">
        <v>11447</v>
      </c>
      <c r="AC207" s="352"/>
      <c r="AD207" s="352"/>
      <c r="AE207" s="351"/>
      <c r="AF207" s="352"/>
      <c r="AG207" s="352"/>
      <c r="AH207" s="352"/>
      <c r="AI207" s="352"/>
    </row>
    <row r="208" spans="1:35" ht="20.25" customHeight="1" x14ac:dyDescent="0.8">
      <c r="A208" s="351">
        <v>207</v>
      </c>
      <c r="B208" s="351" t="s">
        <v>11427</v>
      </c>
      <c r="C208" s="352" t="s">
        <v>11585</v>
      </c>
      <c r="D208" s="352" t="s">
        <v>11965</v>
      </c>
      <c r="E208" s="352" t="s">
        <v>11979</v>
      </c>
      <c r="F208" s="352"/>
      <c r="G208" s="352" t="s">
        <v>11984</v>
      </c>
      <c r="H208" s="352" t="s">
        <v>11985</v>
      </c>
      <c r="I208" s="353">
        <v>608703</v>
      </c>
      <c r="J208" s="353">
        <v>1385923</v>
      </c>
      <c r="K208" s="352">
        <v>1994</v>
      </c>
      <c r="L208" s="354" t="s">
        <v>65</v>
      </c>
      <c r="M208" s="355"/>
      <c r="N208" s="356"/>
      <c r="O208" s="357" t="s">
        <v>68</v>
      </c>
      <c r="P208" s="358" t="s">
        <v>11986</v>
      </c>
      <c r="Q208" s="359" t="s">
        <v>64</v>
      </c>
      <c r="R208" s="360"/>
      <c r="S208" s="360"/>
      <c r="T208" s="360"/>
      <c r="U208" s="360"/>
      <c r="V208" s="360"/>
      <c r="W208" s="361" t="s">
        <v>74</v>
      </c>
      <c r="X208" s="362"/>
      <c r="Y208" s="363"/>
      <c r="Z208" s="364" t="s">
        <v>75</v>
      </c>
      <c r="AA208" s="365"/>
      <c r="AB208" s="366" t="s">
        <v>11447</v>
      </c>
      <c r="AC208" s="352"/>
      <c r="AD208" s="352"/>
      <c r="AE208" s="351"/>
      <c r="AF208" s="352"/>
      <c r="AG208" s="352"/>
      <c r="AH208" s="352"/>
      <c r="AI208" s="352"/>
    </row>
    <row r="209" spans="1:35" ht="20.25" customHeight="1" x14ac:dyDescent="0.8">
      <c r="A209" s="351">
        <v>208</v>
      </c>
      <c r="B209" s="351" t="s">
        <v>11427</v>
      </c>
      <c r="C209" s="352" t="s">
        <v>11585</v>
      </c>
      <c r="D209" s="352" t="s">
        <v>11965</v>
      </c>
      <c r="E209" s="352" t="s">
        <v>11979</v>
      </c>
      <c r="F209" s="352"/>
      <c r="G209" s="352" t="s">
        <v>11987</v>
      </c>
      <c r="H209" s="352" t="s">
        <v>11988</v>
      </c>
      <c r="I209" s="353">
        <v>608776</v>
      </c>
      <c r="J209" s="353">
        <v>1386598</v>
      </c>
      <c r="K209" s="352">
        <v>1994</v>
      </c>
      <c r="L209" s="354" t="s">
        <v>65</v>
      </c>
      <c r="M209" s="355"/>
      <c r="N209" s="356"/>
      <c r="O209" s="357" t="s">
        <v>68</v>
      </c>
      <c r="P209" s="358" t="s">
        <v>11989</v>
      </c>
      <c r="Q209" s="359" t="s">
        <v>64</v>
      </c>
      <c r="R209" s="360"/>
      <c r="S209" s="360"/>
      <c r="T209" s="360"/>
      <c r="U209" s="360"/>
      <c r="V209" s="360"/>
      <c r="W209" s="361" t="s">
        <v>74</v>
      </c>
      <c r="X209" s="362"/>
      <c r="Y209" s="363"/>
      <c r="Z209" s="364" t="s">
        <v>75</v>
      </c>
      <c r="AA209" s="365"/>
      <c r="AB209" s="366" t="s">
        <v>11447</v>
      </c>
      <c r="AC209" s="352"/>
      <c r="AD209" s="352"/>
      <c r="AE209" s="351"/>
      <c r="AF209" s="352"/>
      <c r="AG209" s="352"/>
      <c r="AH209" s="352"/>
      <c r="AI209" s="352"/>
    </row>
    <row r="210" spans="1:35" ht="20.25" customHeight="1" x14ac:dyDescent="0.8">
      <c r="A210" s="351">
        <v>209</v>
      </c>
      <c r="B210" s="351" t="s">
        <v>11427</v>
      </c>
      <c r="C210" s="352" t="s">
        <v>11585</v>
      </c>
      <c r="D210" s="352" t="s">
        <v>11965</v>
      </c>
      <c r="E210" s="352" t="s">
        <v>11990</v>
      </c>
      <c r="F210" s="352">
        <v>337</v>
      </c>
      <c r="G210" s="352" t="s">
        <v>11991</v>
      </c>
      <c r="H210" s="352" t="s">
        <v>11992</v>
      </c>
      <c r="I210" s="353">
        <v>609005</v>
      </c>
      <c r="J210" s="353">
        <v>1386985</v>
      </c>
      <c r="K210" s="352">
        <v>1994</v>
      </c>
      <c r="L210" s="354" t="s">
        <v>65</v>
      </c>
      <c r="M210" s="355"/>
      <c r="N210" s="356"/>
      <c r="O210" s="357" t="s">
        <v>68</v>
      </c>
      <c r="P210" s="358" t="s">
        <v>11993</v>
      </c>
      <c r="Q210" s="359" t="s">
        <v>64</v>
      </c>
      <c r="R210" s="360"/>
      <c r="S210" s="360"/>
      <c r="T210" s="360"/>
      <c r="U210" s="360"/>
      <c r="V210" s="360"/>
      <c r="W210" s="361" t="s">
        <v>74</v>
      </c>
      <c r="X210" s="362"/>
      <c r="Y210" s="363"/>
      <c r="Z210" s="364" t="s">
        <v>75</v>
      </c>
      <c r="AA210" s="365"/>
      <c r="AB210" s="366" t="s">
        <v>11447</v>
      </c>
      <c r="AC210" s="352"/>
      <c r="AD210" s="352"/>
      <c r="AE210" s="351"/>
      <c r="AF210" s="352"/>
      <c r="AG210" s="352"/>
      <c r="AH210" s="352"/>
      <c r="AI210" s="352"/>
    </row>
    <row r="211" spans="1:35" ht="20.25" customHeight="1" x14ac:dyDescent="0.8">
      <c r="A211" s="351">
        <v>210</v>
      </c>
      <c r="B211" s="351" t="s">
        <v>11427</v>
      </c>
      <c r="C211" s="352" t="s">
        <v>11585</v>
      </c>
      <c r="D211" s="352" t="s">
        <v>11965</v>
      </c>
      <c r="E211" s="352" t="s">
        <v>11990</v>
      </c>
      <c r="F211" s="352"/>
      <c r="G211" s="352" t="s">
        <v>11994</v>
      </c>
      <c r="H211" s="352" t="s">
        <v>11995</v>
      </c>
      <c r="I211" s="353">
        <v>609069</v>
      </c>
      <c r="J211" s="353">
        <v>1387099</v>
      </c>
      <c r="K211" s="352">
        <v>1994</v>
      </c>
      <c r="L211" s="354" t="s">
        <v>65</v>
      </c>
      <c r="M211" s="355"/>
      <c r="N211" s="356"/>
      <c r="O211" s="357" t="s">
        <v>68</v>
      </c>
      <c r="P211" s="358" t="s">
        <v>11996</v>
      </c>
      <c r="Q211" s="359" t="s">
        <v>61</v>
      </c>
      <c r="R211" s="360"/>
      <c r="S211" s="360"/>
      <c r="T211" s="360"/>
      <c r="U211" s="360"/>
      <c r="V211" s="360"/>
      <c r="W211" s="361" t="s">
        <v>74</v>
      </c>
      <c r="X211" s="362"/>
      <c r="Y211" s="363"/>
      <c r="Z211" s="364" t="s">
        <v>75</v>
      </c>
      <c r="AA211" s="365"/>
      <c r="AB211" s="366" t="s">
        <v>11447</v>
      </c>
      <c r="AC211" s="352"/>
      <c r="AD211" s="352"/>
      <c r="AE211" s="351"/>
      <c r="AF211" s="352"/>
      <c r="AG211" s="352"/>
      <c r="AH211" s="352"/>
      <c r="AI211" s="352"/>
    </row>
    <row r="212" spans="1:35" ht="20.25" customHeight="1" x14ac:dyDescent="0.8">
      <c r="A212" s="351">
        <v>211</v>
      </c>
      <c r="B212" s="351" t="s">
        <v>11427</v>
      </c>
      <c r="C212" s="352" t="s">
        <v>11585</v>
      </c>
      <c r="D212" s="352" t="s">
        <v>11965</v>
      </c>
      <c r="E212" s="352" t="s">
        <v>11990</v>
      </c>
      <c r="F212" s="352"/>
      <c r="G212" s="352" t="s">
        <v>11997</v>
      </c>
      <c r="H212" s="352" t="s">
        <v>11998</v>
      </c>
      <c r="I212" s="353">
        <v>609227</v>
      </c>
      <c r="J212" s="353">
        <v>1387362</v>
      </c>
      <c r="K212" s="352">
        <v>1994</v>
      </c>
      <c r="L212" s="354" t="s">
        <v>65</v>
      </c>
      <c r="M212" s="355"/>
      <c r="N212" s="356"/>
      <c r="O212" s="357" t="s">
        <v>68</v>
      </c>
      <c r="P212" s="358" t="s">
        <v>11999</v>
      </c>
      <c r="Q212" s="359" t="s">
        <v>61</v>
      </c>
      <c r="R212" s="360"/>
      <c r="S212" s="360"/>
      <c r="T212" s="360"/>
      <c r="U212" s="360"/>
      <c r="V212" s="360"/>
      <c r="W212" s="361" t="s">
        <v>74</v>
      </c>
      <c r="X212" s="362"/>
      <c r="Y212" s="363"/>
      <c r="Z212" s="364" t="s">
        <v>75</v>
      </c>
      <c r="AA212" s="365"/>
      <c r="AB212" s="366" t="s">
        <v>11447</v>
      </c>
      <c r="AC212" s="352"/>
      <c r="AD212" s="352"/>
      <c r="AE212" s="351"/>
      <c r="AF212" s="352"/>
      <c r="AG212" s="352"/>
      <c r="AH212" s="352"/>
      <c r="AI212" s="352"/>
    </row>
    <row r="213" spans="1:35" ht="20.25" customHeight="1" x14ac:dyDescent="0.8">
      <c r="A213" s="351">
        <v>212</v>
      </c>
      <c r="B213" s="351" t="s">
        <v>11427</v>
      </c>
      <c r="C213" s="352" t="s">
        <v>11585</v>
      </c>
      <c r="D213" s="352" t="s">
        <v>11965</v>
      </c>
      <c r="E213" s="352" t="s">
        <v>11990</v>
      </c>
      <c r="F213" s="352"/>
      <c r="G213" s="352" t="s">
        <v>12000</v>
      </c>
      <c r="H213" s="352" t="s">
        <v>12001</v>
      </c>
      <c r="I213" s="353">
        <v>609169</v>
      </c>
      <c r="J213" s="353">
        <v>1387283</v>
      </c>
      <c r="K213" s="352">
        <v>1994</v>
      </c>
      <c r="L213" s="354" t="s">
        <v>65</v>
      </c>
      <c r="M213" s="355"/>
      <c r="N213" s="356"/>
      <c r="O213" s="357" t="s">
        <v>68</v>
      </c>
      <c r="P213" s="358" t="s">
        <v>12002</v>
      </c>
      <c r="Q213" s="359" t="s">
        <v>61</v>
      </c>
      <c r="R213" s="360"/>
      <c r="S213" s="360"/>
      <c r="T213" s="360"/>
      <c r="U213" s="360"/>
      <c r="V213" s="360"/>
      <c r="W213" s="361" t="s">
        <v>74</v>
      </c>
      <c r="X213" s="362"/>
      <c r="Y213" s="363"/>
      <c r="Z213" s="364" t="s">
        <v>75</v>
      </c>
      <c r="AA213" s="365"/>
      <c r="AB213" s="366" t="s">
        <v>11447</v>
      </c>
      <c r="AC213" s="352"/>
      <c r="AD213" s="352"/>
      <c r="AE213" s="351"/>
      <c r="AF213" s="352"/>
      <c r="AG213" s="352"/>
      <c r="AH213" s="352"/>
      <c r="AI213" s="352"/>
    </row>
    <row r="214" spans="1:35" ht="20.25" customHeight="1" x14ac:dyDescent="0.8">
      <c r="A214" s="351">
        <v>213</v>
      </c>
      <c r="B214" s="351" t="s">
        <v>11427</v>
      </c>
      <c r="C214" s="352" t="s">
        <v>11585</v>
      </c>
      <c r="D214" s="352" t="s">
        <v>11965</v>
      </c>
      <c r="E214" s="352" t="s">
        <v>11990</v>
      </c>
      <c r="F214" s="352"/>
      <c r="G214" s="352" t="s">
        <v>12003</v>
      </c>
      <c r="H214" s="352" t="s">
        <v>12004</v>
      </c>
      <c r="I214" s="353">
        <v>609250</v>
      </c>
      <c r="J214" s="353">
        <v>1387410</v>
      </c>
      <c r="K214" s="352">
        <v>1994</v>
      </c>
      <c r="L214" s="354" t="s">
        <v>65</v>
      </c>
      <c r="M214" s="355"/>
      <c r="N214" s="356"/>
      <c r="O214" s="357" t="s">
        <v>68</v>
      </c>
      <c r="P214" s="358" t="s">
        <v>11576</v>
      </c>
      <c r="Q214" s="359" t="s">
        <v>61</v>
      </c>
      <c r="R214" s="360"/>
      <c r="S214" s="360"/>
      <c r="T214" s="360"/>
      <c r="U214" s="360"/>
      <c r="V214" s="360"/>
      <c r="W214" s="361" t="s">
        <v>74</v>
      </c>
      <c r="X214" s="362"/>
      <c r="Y214" s="363"/>
      <c r="Z214" s="364" t="s">
        <v>75</v>
      </c>
      <c r="AA214" s="365"/>
      <c r="AB214" s="366" t="s">
        <v>11447</v>
      </c>
      <c r="AC214" s="352"/>
      <c r="AD214" s="352"/>
      <c r="AE214" s="351"/>
      <c r="AF214" s="352"/>
      <c r="AG214" s="352"/>
      <c r="AH214" s="352"/>
      <c r="AI214" s="352"/>
    </row>
    <row r="215" spans="1:35" ht="20.25" customHeight="1" x14ac:dyDescent="0.8">
      <c r="A215" s="351">
        <v>214</v>
      </c>
      <c r="B215" s="351" t="s">
        <v>11427</v>
      </c>
      <c r="C215" s="352" t="s">
        <v>11585</v>
      </c>
      <c r="D215" s="352" t="s">
        <v>12005</v>
      </c>
      <c r="E215" s="352" t="s">
        <v>387</v>
      </c>
      <c r="F215" s="352">
        <v>102</v>
      </c>
      <c r="G215" s="352" t="s">
        <v>12006</v>
      </c>
      <c r="H215" s="352" t="s">
        <v>12007</v>
      </c>
      <c r="I215" s="353">
        <v>625907</v>
      </c>
      <c r="J215" s="353">
        <v>1373309</v>
      </c>
      <c r="K215" s="352">
        <v>2011</v>
      </c>
      <c r="L215" s="354" t="s">
        <v>67</v>
      </c>
      <c r="M215" s="355"/>
      <c r="N215" s="356"/>
      <c r="O215" s="357" t="s">
        <v>68</v>
      </c>
      <c r="P215" s="358" t="s">
        <v>12008</v>
      </c>
      <c r="Q215" s="359" t="s">
        <v>61</v>
      </c>
      <c r="R215" s="360"/>
      <c r="S215" s="360"/>
      <c r="T215" s="360"/>
      <c r="U215" s="360"/>
      <c r="V215" s="360"/>
      <c r="W215" s="361" t="s">
        <v>74</v>
      </c>
      <c r="X215" s="362"/>
      <c r="Y215" s="363"/>
      <c r="Z215" s="364" t="s">
        <v>75</v>
      </c>
      <c r="AA215" s="365"/>
      <c r="AB215" s="366" t="s">
        <v>11447</v>
      </c>
      <c r="AC215" s="352"/>
      <c r="AD215" s="352"/>
      <c r="AE215" s="351"/>
      <c r="AF215" s="352"/>
      <c r="AG215" s="352"/>
      <c r="AH215" s="352"/>
      <c r="AI215" s="352"/>
    </row>
    <row r="216" spans="1:35" ht="20.25" customHeight="1" x14ac:dyDescent="0.8">
      <c r="A216" s="351">
        <v>215</v>
      </c>
      <c r="B216" s="351" t="s">
        <v>11427</v>
      </c>
      <c r="C216" s="352" t="s">
        <v>11585</v>
      </c>
      <c r="D216" s="352" t="s">
        <v>12005</v>
      </c>
      <c r="E216" s="352" t="s">
        <v>387</v>
      </c>
      <c r="F216" s="352"/>
      <c r="G216" s="352" t="s">
        <v>12009</v>
      </c>
      <c r="H216" s="352" t="s">
        <v>12010</v>
      </c>
      <c r="I216" s="353"/>
      <c r="J216" s="353"/>
      <c r="K216" s="352">
        <v>2018</v>
      </c>
      <c r="L216" s="354" t="s">
        <v>11565</v>
      </c>
      <c r="M216" s="355"/>
      <c r="N216" s="356"/>
      <c r="O216" s="357" t="s">
        <v>68</v>
      </c>
      <c r="P216" s="358"/>
      <c r="Q216" s="359" t="s">
        <v>61</v>
      </c>
      <c r="R216" s="360"/>
      <c r="S216" s="360"/>
      <c r="T216" s="360"/>
      <c r="U216" s="360"/>
      <c r="V216" s="360"/>
      <c r="W216" s="361" t="s">
        <v>74</v>
      </c>
      <c r="X216" s="362"/>
      <c r="Y216" s="363"/>
      <c r="Z216" s="364" t="s">
        <v>75</v>
      </c>
      <c r="AA216" s="365"/>
      <c r="AB216" s="366" t="s">
        <v>11447</v>
      </c>
      <c r="AC216" s="352"/>
      <c r="AD216" s="352"/>
      <c r="AE216" s="351"/>
      <c r="AF216" s="352"/>
      <c r="AG216" s="352"/>
      <c r="AH216" s="352"/>
      <c r="AI216" s="352"/>
    </row>
    <row r="217" spans="1:35" ht="20.25" customHeight="1" x14ac:dyDescent="0.8">
      <c r="A217" s="351">
        <v>216</v>
      </c>
      <c r="B217" s="351" t="s">
        <v>11427</v>
      </c>
      <c r="C217" s="352" t="s">
        <v>11585</v>
      </c>
      <c r="D217" s="352" t="s">
        <v>12005</v>
      </c>
      <c r="E217" s="352" t="s">
        <v>387</v>
      </c>
      <c r="F217" s="352"/>
      <c r="G217" s="352" t="s">
        <v>12011</v>
      </c>
      <c r="H217" s="352" t="s">
        <v>12012</v>
      </c>
      <c r="I217" s="353"/>
      <c r="J217" s="353"/>
      <c r="K217" s="352">
        <v>2018</v>
      </c>
      <c r="L217" s="354" t="s">
        <v>11565</v>
      </c>
      <c r="M217" s="355"/>
      <c r="N217" s="356"/>
      <c r="O217" s="357" t="s">
        <v>68</v>
      </c>
      <c r="P217" s="358"/>
      <c r="Q217" s="359" t="s">
        <v>61</v>
      </c>
      <c r="R217" s="360"/>
      <c r="S217" s="360"/>
      <c r="T217" s="360"/>
      <c r="U217" s="360"/>
      <c r="V217" s="360"/>
      <c r="W217" s="361" t="s">
        <v>74</v>
      </c>
      <c r="X217" s="362"/>
      <c r="Y217" s="363"/>
      <c r="Z217" s="364" t="s">
        <v>75</v>
      </c>
      <c r="AA217" s="365"/>
      <c r="AB217" s="366" t="s">
        <v>11447</v>
      </c>
      <c r="AC217" s="352"/>
      <c r="AD217" s="352"/>
      <c r="AE217" s="351"/>
      <c r="AF217" s="352"/>
      <c r="AG217" s="352"/>
      <c r="AH217" s="352"/>
      <c r="AI217" s="352"/>
    </row>
    <row r="218" spans="1:35" ht="20.25" customHeight="1" x14ac:dyDescent="0.8">
      <c r="A218" s="351">
        <v>217</v>
      </c>
      <c r="B218" s="351" t="s">
        <v>11427</v>
      </c>
      <c r="C218" s="352" t="s">
        <v>11585</v>
      </c>
      <c r="D218" s="352" t="s">
        <v>12005</v>
      </c>
      <c r="E218" s="352" t="s">
        <v>12013</v>
      </c>
      <c r="F218" s="352">
        <v>286</v>
      </c>
      <c r="G218" s="352" t="s">
        <v>12014</v>
      </c>
      <c r="H218" s="352" t="s">
        <v>12015</v>
      </c>
      <c r="I218" s="353">
        <v>625436</v>
      </c>
      <c r="J218" s="353">
        <v>1374971</v>
      </c>
      <c r="K218" s="352">
        <v>2002</v>
      </c>
      <c r="L218" s="354" t="s">
        <v>65</v>
      </c>
      <c r="M218" s="355"/>
      <c r="N218" s="356"/>
      <c r="O218" s="357" t="s">
        <v>68</v>
      </c>
      <c r="P218" s="358" t="s">
        <v>12016</v>
      </c>
      <c r="Q218" s="359" t="s">
        <v>61</v>
      </c>
      <c r="R218" s="360"/>
      <c r="S218" s="360"/>
      <c r="T218" s="360"/>
      <c r="U218" s="360"/>
      <c r="V218" s="360"/>
      <c r="W218" s="361" t="s">
        <v>74</v>
      </c>
      <c r="X218" s="362"/>
      <c r="Y218" s="363"/>
      <c r="Z218" s="364" t="s">
        <v>75</v>
      </c>
      <c r="AA218" s="365" t="s">
        <v>72</v>
      </c>
      <c r="AB218" s="366"/>
      <c r="AC218" s="352"/>
      <c r="AD218" s="352"/>
      <c r="AE218" s="351">
        <v>25</v>
      </c>
      <c r="AF218" s="352"/>
      <c r="AG218" s="352"/>
      <c r="AH218" s="352"/>
      <c r="AI218" s="352"/>
    </row>
    <row r="219" spans="1:35" ht="20.25" customHeight="1" x14ac:dyDescent="0.8">
      <c r="A219" s="351">
        <v>218</v>
      </c>
      <c r="B219" s="351" t="s">
        <v>11427</v>
      </c>
      <c r="C219" s="352" t="s">
        <v>11585</v>
      </c>
      <c r="D219" s="352" t="s">
        <v>12005</v>
      </c>
      <c r="E219" s="352" t="s">
        <v>12013</v>
      </c>
      <c r="F219" s="352"/>
      <c r="G219" s="352" t="s">
        <v>12017</v>
      </c>
      <c r="H219" s="352" t="s">
        <v>12018</v>
      </c>
      <c r="I219" s="353">
        <v>624292</v>
      </c>
      <c r="J219" s="353">
        <v>1374093</v>
      </c>
      <c r="K219" s="352">
        <v>2005</v>
      </c>
      <c r="L219" s="354" t="s">
        <v>67</v>
      </c>
      <c r="M219" s="355"/>
      <c r="N219" s="356"/>
      <c r="O219" s="357" t="s">
        <v>68</v>
      </c>
      <c r="P219" s="358" t="s">
        <v>11576</v>
      </c>
      <c r="Q219" s="359" t="s">
        <v>61</v>
      </c>
      <c r="R219" s="360"/>
      <c r="S219" s="360"/>
      <c r="T219" s="360"/>
      <c r="U219" s="360"/>
      <c r="V219" s="360"/>
      <c r="W219" s="361" t="s">
        <v>74</v>
      </c>
      <c r="X219" s="362"/>
      <c r="Y219" s="363"/>
      <c r="Z219" s="364" t="s">
        <v>75</v>
      </c>
      <c r="AA219" s="365" t="s">
        <v>72</v>
      </c>
      <c r="AB219" s="366"/>
      <c r="AC219" s="352"/>
      <c r="AD219" s="352"/>
      <c r="AE219" s="351">
        <v>25</v>
      </c>
      <c r="AF219" s="352"/>
      <c r="AG219" s="352"/>
      <c r="AH219" s="352"/>
      <c r="AI219" s="352"/>
    </row>
    <row r="220" spans="1:35" ht="20.25" customHeight="1" x14ac:dyDescent="0.8">
      <c r="A220" s="351">
        <v>219</v>
      </c>
      <c r="B220" s="351" t="s">
        <v>11427</v>
      </c>
      <c r="C220" s="352" t="s">
        <v>11585</v>
      </c>
      <c r="D220" s="352" t="s">
        <v>12005</v>
      </c>
      <c r="E220" s="352" t="s">
        <v>12013</v>
      </c>
      <c r="F220" s="352"/>
      <c r="G220" s="352" t="s">
        <v>12019</v>
      </c>
      <c r="H220" s="352" t="s">
        <v>12020</v>
      </c>
      <c r="I220" s="353">
        <v>625831</v>
      </c>
      <c r="J220" s="353">
        <v>1375470</v>
      </c>
      <c r="K220" s="352">
        <v>2011</v>
      </c>
      <c r="L220" s="354" t="s">
        <v>67</v>
      </c>
      <c r="M220" s="355"/>
      <c r="N220" s="356"/>
      <c r="O220" s="357" t="s">
        <v>68</v>
      </c>
      <c r="P220" s="358" t="s">
        <v>12021</v>
      </c>
      <c r="Q220" s="359" t="s">
        <v>61</v>
      </c>
      <c r="R220" s="360"/>
      <c r="S220" s="360"/>
      <c r="T220" s="360"/>
      <c r="U220" s="360"/>
      <c r="V220" s="360"/>
      <c r="W220" s="361" t="s">
        <v>74</v>
      </c>
      <c r="X220" s="362"/>
      <c r="Y220" s="363"/>
      <c r="Z220" s="364" t="s">
        <v>75</v>
      </c>
      <c r="AA220" s="365" t="s">
        <v>72</v>
      </c>
      <c r="AB220" s="366"/>
      <c r="AC220" s="352"/>
      <c r="AD220" s="352"/>
      <c r="AE220" s="351">
        <v>25</v>
      </c>
      <c r="AF220" s="352"/>
      <c r="AG220" s="352"/>
      <c r="AH220" s="352"/>
      <c r="AI220" s="352"/>
    </row>
    <row r="221" spans="1:35" ht="20.25" customHeight="1" x14ac:dyDescent="0.8">
      <c r="A221" s="351">
        <v>220</v>
      </c>
      <c r="B221" s="351" t="s">
        <v>11427</v>
      </c>
      <c r="C221" s="352" t="s">
        <v>11585</v>
      </c>
      <c r="D221" s="352" t="s">
        <v>12005</v>
      </c>
      <c r="E221" s="352" t="s">
        <v>12013</v>
      </c>
      <c r="F221" s="352"/>
      <c r="G221" s="352" t="s">
        <v>12022</v>
      </c>
      <c r="H221" s="352" t="s">
        <v>12023</v>
      </c>
      <c r="I221" s="353">
        <v>625258</v>
      </c>
      <c r="J221" s="353">
        <v>1374788</v>
      </c>
      <c r="K221" s="352">
        <v>2011</v>
      </c>
      <c r="L221" s="354" t="s">
        <v>67</v>
      </c>
      <c r="M221" s="355"/>
      <c r="N221" s="356"/>
      <c r="O221" s="357" t="s">
        <v>68</v>
      </c>
      <c r="P221" s="358" t="s">
        <v>12024</v>
      </c>
      <c r="Q221" s="359" t="s">
        <v>61</v>
      </c>
      <c r="R221" s="360"/>
      <c r="S221" s="360"/>
      <c r="T221" s="360"/>
      <c r="U221" s="360"/>
      <c r="V221" s="360"/>
      <c r="W221" s="361" t="s">
        <v>74</v>
      </c>
      <c r="X221" s="362"/>
      <c r="Y221" s="363"/>
      <c r="Z221" s="364" t="s">
        <v>75</v>
      </c>
      <c r="AA221" s="365" t="s">
        <v>72</v>
      </c>
      <c r="AB221" s="366"/>
      <c r="AC221" s="352"/>
      <c r="AD221" s="352"/>
      <c r="AE221" s="351">
        <v>25</v>
      </c>
      <c r="AF221" s="352"/>
      <c r="AG221" s="352"/>
      <c r="AH221" s="352"/>
      <c r="AI221" s="352"/>
    </row>
    <row r="222" spans="1:35" ht="20.25" customHeight="1" x14ac:dyDescent="0.8">
      <c r="A222" s="351">
        <v>221</v>
      </c>
      <c r="B222" s="351" t="s">
        <v>11427</v>
      </c>
      <c r="C222" s="352" t="s">
        <v>11585</v>
      </c>
      <c r="D222" s="352" t="s">
        <v>12005</v>
      </c>
      <c r="E222" s="352" t="s">
        <v>12013</v>
      </c>
      <c r="F222" s="352"/>
      <c r="G222" s="352" t="s">
        <v>12025</v>
      </c>
      <c r="H222" s="352" t="s">
        <v>12026</v>
      </c>
      <c r="I222" s="353">
        <v>624683</v>
      </c>
      <c r="J222" s="353">
        <v>1374430</v>
      </c>
      <c r="K222" s="352">
        <v>2011</v>
      </c>
      <c r="L222" s="354" t="s">
        <v>67</v>
      </c>
      <c r="M222" s="355"/>
      <c r="N222" s="356"/>
      <c r="O222" s="357" t="s">
        <v>68</v>
      </c>
      <c r="P222" s="358" t="s">
        <v>12027</v>
      </c>
      <c r="Q222" s="359" t="s">
        <v>61</v>
      </c>
      <c r="R222" s="360"/>
      <c r="S222" s="360"/>
      <c r="T222" s="360"/>
      <c r="U222" s="360"/>
      <c r="V222" s="360"/>
      <c r="W222" s="361" t="s">
        <v>74</v>
      </c>
      <c r="X222" s="362"/>
      <c r="Y222" s="363"/>
      <c r="Z222" s="364" t="s">
        <v>75</v>
      </c>
      <c r="AA222" s="365" t="s">
        <v>72</v>
      </c>
      <c r="AB222" s="366"/>
      <c r="AC222" s="352"/>
      <c r="AD222" s="352"/>
      <c r="AE222" s="351">
        <v>25</v>
      </c>
      <c r="AF222" s="352"/>
      <c r="AG222" s="352"/>
      <c r="AH222" s="352"/>
      <c r="AI222" s="352"/>
    </row>
    <row r="223" spans="1:35" ht="20.25" customHeight="1" x14ac:dyDescent="0.8">
      <c r="A223" s="351">
        <v>222</v>
      </c>
      <c r="B223" s="351" t="s">
        <v>11427</v>
      </c>
      <c r="C223" s="352" t="s">
        <v>11585</v>
      </c>
      <c r="D223" s="352" t="s">
        <v>12005</v>
      </c>
      <c r="E223" s="352" t="s">
        <v>12013</v>
      </c>
      <c r="F223" s="352"/>
      <c r="G223" s="352" t="s">
        <v>12028</v>
      </c>
      <c r="H223" s="352" t="s">
        <v>12029</v>
      </c>
      <c r="I223" s="353">
        <v>625314</v>
      </c>
      <c r="J223" s="353">
        <v>1374344</v>
      </c>
      <c r="K223" s="352">
        <v>2011</v>
      </c>
      <c r="L223" s="354" t="s">
        <v>67</v>
      </c>
      <c r="M223" s="355"/>
      <c r="N223" s="356"/>
      <c r="O223" s="357" t="s">
        <v>68</v>
      </c>
      <c r="P223" s="358" t="s">
        <v>12030</v>
      </c>
      <c r="Q223" s="359" t="s">
        <v>61</v>
      </c>
      <c r="R223" s="360"/>
      <c r="S223" s="360"/>
      <c r="T223" s="360"/>
      <c r="U223" s="360"/>
      <c r="V223" s="360"/>
      <c r="W223" s="361" t="s">
        <v>74</v>
      </c>
      <c r="X223" s="362"/>
      <c r="Y223" s="363"/>
      <c r="Z223" s="364" t="s">
        <v>75</v>
      </c>
      <c r="AA223" s="365" t="s">
        <v>72</v>
      </c>
      <c r="AB223" s="366"/>
      <c r="AC223" s="352"/>
      <c r="AD223" s="352"/>
      <c r="AE223" s="351">
        <v>25</v>
      </c>
      <c r="AF223" s="352"/>
      <c r="AG223" s="352"/>
      <c r="AH223" s="352"/>
      <c r="AI223" s="352"/>
    </row>
    <row r="224" spans="1:35" ht="20.25" customHeight="1" x14ac:dyDescent="0.8">
      <c r="A224" s="351">
        <v>223</v>
      </c>
      <c r="B224" s="351" t="s">
        <v>11427</v>
      </c>
      <c r="C224" s="352" t="s">
        <v>11585</v>
      </c>
      <c r="D224" s="352" t="s">
        <v>12005</v>
      </c>
      <c r="E224" s="352" t="s">
        <v>12013</v>
      </c>
      <c r="F224" s="352"/>
      <c r="G224" s="352" t="s">
        <v>12031</v>
      </c>
      <c r="H224" s="352" t="s">
        <v>12032</v>
      </c>
      <c r="I224" s="353">
        <v>624332</v>
      </c>
      <c r="J224" s="353">
        <v>1374579</v>
      </c>
      <c r="K224" s="352">
        <v>2011</v>
      </c>
      <c r="L224" s="354" t="s">
        <v>67</v>
      </c>
      <c r="M224" s="355"/>
      <c r="N224" s="356"/>
      <c r="O224" s="357" t="s">
        <v>68</v>
      </c>
      <c r="P224" s="358" t="s">
        <v>12033</v>
      </c>
      <c r="Q224" s="359" t="s">
        <v>61</v>
      </c>
      <c r="R224" s="360"/>
      <c r="S224" s="360"/>
      <c r="T224" s="360"/>
      <c r="U224" s="360"/>
      <c r="V224" s="360"/>
      <c r="W224" s="361" t="s">
        <v>74</v>
      </c>
      <c r="X224" s="362"/>
      <c r="Y224" s="363"/>
      <c r="Z224" s="364" t="s">
        <v>75</v>
      </c>
      <c r="AA224" s="365" t="s">
        <v>72</v>
      </c>
      <c r="AB224" s="366"/>
      <c r="AC224" s="352"/>
      <c r="AD224" s="352"/>
      <c r="AE224" s="351">
        <v>25</v>
      </c>
      <c r="AF224" s="352"/>
      <c r="AG224" s="352"/>
      <c r="AH224" s="352"/>
      <c r="AI224" s="352"/>
    </row>
    <row r="225" spans="1:35" ht="20.25" customHeight="1" x14ac:dyDescent="0.8">
      <c r="A225" s="351">
        <v>224</v>
      </c>
      <c r="B225" s="351" t="s">
        <v>11427</v>
      </c>
      <c r="C225" s="352" t="s">
        <v>11585</v>
      </c>
      <c r="D225" s="352" t="s">
        <v>12005</v>
      </c>
      <c r="E225" s="352" t="s">
        <v>12013</v>
      </c>
      <c r="F225" s="352"/>
      <c r="G225" s="352" t="s">
        <v>12034</v>
      </c>
      <c r="H225" s="352" t="s">
        <v>12035</v>
      </c>
      <c r="I225" s="353">
        <v>624551</v>
      </c>
      <c r="J225" s="353">
        <v>1374435</v>
      </c>
      <c r="K225" s="352">
        <v>2011</v>
      </c>
      <c r="L225" s="354" t="s">
        <v>67</v>
      </c>
      <c r="M225" s="355"/>
      <c r="N225" s="356"/>
      <c r="O225" s="357" t="s">
        <v>68</v>
      </c>
      <c r="P225" s="358" t="s">
        <v>12036</v>
      </c>
      <c r="Q225" s="359" t="s">
        <v>61</v>
      </c>
      <c r="R225" s="360"/>
      <c r="S225" s="360"/>
      <c r="T225" s="360"/>
      <c r="U225" s="360"/>
      <c r="V225" s="360"/>
      <c r="W225" s="361" t="s">
        <v>74</v>
      </c>
      <c r="X225" s="362"/>
      <c r="Y225" s="363"/>
      <c r="Z225" s="364" t="s">
        <v>75</v>
      </c>
      <c r="AA225" s="365" t="s">
        <v>72</v>
      </c>
      <c r="AB225" s="366"/>
      <c r="AC225" s="352"/>
      <c r="AD225" s="352"/>
      <c r="AE225" s="351">
        <v>25</v>
      </c>
      <c r="AF225" s="352"/>
      <c r="AG225" s="352"/>
      <c r="AH225" s="352"/>
      <c r="AI225" s="352"/>
    </row>
    <row r="226" spans="1:35" ht="20.25" customHeight="1" x14ac:dyDescent="0.8">
      <c r="A226" s="351">
        <v>225</v>
      </c>
      <c r="B226" s="351" t="s">
        <v>11427</v>
      </c>
      <c r="C226" s="352" t="s">
        <v>11585</v>
      </c>
      <c r="D226" s="352" t="s">
        <v>12005</v>
      </c>
      <c r="E226" s="352" t="s">
        <v>12013</v>
      </c>
      <c r="F226" s="352"/>
      <c r="G226" s="352" t="s">
        <v>12037</v>
      </c>
      <c r="H226" s="352" t="s">
        <v>12038</v>
      </c>
      <c r="I226" s="353">
        <v>624733</v>
      </c>
      <c r="J226" s="353">
        <v>1374430</v>
      </c>
      <c r="K226" s="352">
        <v>2011</v>
      </c>
      <c r="L226" s="354" t="s">
        <v>67</v>
      </c>
      <c r="M226" s="355"/>
      <c r="N226" s="356"/>
      <c r="O226" s="357" t="s">
        <v>68</v>
      </c>
      <c r="P226" s="358" t="s">
        <v>12039</v>
      </c>
      <c r="Q226" s="359" t="s">
        <v>61</v>
      </c>
      <c r="R226" s="360"/>
      <c r="S226" s="360"/>
      <c r="T226" s="360"/>
      <c r="U226" s="360"/>
      <c r="V226" s="360"/>
      <c r="W226" s="361" t="s">
        <v>74</v>
      </c>
      <c r="X226" s="362"/>
      <c r="Y226" s="363"/>
      <c r="Z226" s="364" t="s">
        <v>75</v>
      </c>
      <c r="AA226" s="365" t="s">
        <v>72</v>
      </c>
      <c r="AB226" s="366"/>
      <c r="AC226" s="352"/>
      <c r="AD226" s="352"/>
      <c r="AE226" s="351">
        <v>25</v>
      </c>
      <c r="AF226" s="352"/>
      <c r="AG226" s="352"/>
      <c r="AH226" s="352"/>
      <c r="AI226" s="352"/>
    </row>
    <row r="227" spans="1:35" ht="20.25" customHeight="1" x14ac:dyDescent="0.8">
      <c r="A227" s="351">
        <v>226</v>
      </c>
      <c r="B227" s="351" t="s">
        <v>11427</v>
      </c>
      <c r="C227" s="352" t="s">
        <v>11585</v>
      </c>
      <c r="D227" s="352" t="s">
        <v>12005</v>
      </c>
      <c r="E227" s="352" t="s">
        <v>12013</v>
      </c>
      <c r="F227" s="352"/>
      <c r="G227" s="352" t="s">
        <v>12040</v>
      </c>
      <c r="H227" s="352" t="s">
        <v>12041</v>
      </c>
      <c r="I227" s="353">
        <v>626584</v>
      </c>
      <c r="J227" s="353">
        <v>1374788</v>
      </c>
      <c r="K227" s="352">
        <v>2011</v>
      </c>
      <c r="L227" s="354" t="s">
        <v>67</v>
      </c>
      <c r="M227" s="355"/>
      <c r="N227" s="356"/>
      <c r="O227" s="357" t="s">
        <v>68</v>
      </c>
      <c r="P227" s="358" t="s">
        <v>12042</v>
      </c>
      <c r="Q227" s="359" t="s">
        <v>61</v>
      </c>
      <c r="R227" s="360"/>
      <c r="S227" s="360"/>
      <c r="T227" s="360"/>
      <c r="U227" s="360"/>
      <c r="V227" s="360"/>
      <c r="W227" s="361" t="s">
        <v>74</v>
      </c>
      <c r="X227" s="362"/>
      <c r="Y227" s="363"/>
      <c r="Z227" s="364" t="s">
        <v>75</v>
      </c>
      <c r="AA227" s="365" t="s">
        <v>72</v>
      </c>
      <c r="AB227" s="366"/>
      <c r="AC227" s="352"/>
      <c r="AD227" s="352"/>
      <c r="AE227" s="351">
        <v>25</v>
      </c>
      <c r="AF227" s="352"/>
      <c r="AG227" s="352"/>
      <c r="AH227" s="352"/>
      <c r="AI227" s="352"/>
    </row>
    <row r="228" spans="1:35" ht="20.25" customHeight="1" x14ac:dyDescent="0.8">
      <c r="A228" s="351">
        <v>227</v>
      </c>
      <c r="B228" s="351" t="s">
        <v>11427</v>
      </c>
      <c r="C228" s="352" t="s">
        <v>11585</v>
      </c>
      <c r="D228" s="352" t="s">
        <v>12005</v>
      </c>
      <c r="E228" s="352" t="s">
        <v>12013</v>
      </c>
      <c r="F228" s="352"/>
      <c r="G228" s="352" t="s">
        <v>12043</v>
      </c>
      <c r="H228" s="352" t="s">
        <v>12044</v>
      </c>
      <c r="I228" s="353">
        <v>624290</v>
      </c>
      <c r="J228" s="353">
        <v>1374039</v>
      </c>
      <c r="K228" s="352">
        <v>2005</v>
      </c>
      <c r="L228" s="354" t="s">
        <v>65</v>
      </c>
      <c r="M228" s="355"/>
      <c r="N228" s="356"/>
      <c r="O228" s="357" t="s">
        <v>68</v>
      </c>
      <c r="P228" s="358" t="s">
        <v>11576</v>
      </c>
      <c r="Q228" s="359" t="s">
        <v>61</v>
      </c>
      <c r="R228" s="360"/>
      <c r="S228" s="360"/>
      <c r="T228" s="360"/>
      <c r="U228" s="360"/>
      <c r="V228" s="360"/>
      <c r="W228" s="361" t="s">
        <v>74</v>
      </c>
      <c r="X228" s="362"/>
      <c r="Y228" s="363"/>
      <c r="Z228" s="364" t="s">
        <v>75</v>
      </c>
      <c r="AA228" s="365" t="s">
        <v>72</v>
      </c>
      <c r="AB228" s="366"/>
      <c r="AC228" s="352"/>
      <c r="AD228" s="352"/>
      <c r="AE228" s="351">
        <v>25</v>
      </c>
      <c r="AF228" s="352"/>
      <c r="AG228" s="352"/>
      <c r="AH228" s="352"/>
      <c r="AI228" s="352"/>
    </row>
    <row r="229" spans="1:35" ht="20.25" customHeight="1" x14ac:dyDescent="0.8">
      <c r="A229" s="351">
        <v>228</v>
      </c>
      <c r="B229" s="351" t="s">
        <v>11427</v>
      </c>
      <c r="C229" s="352" t="s">
        <v>11585</v>
      </c>
      <c r="D229" s="352" t="s">
        <v>12005</v>
      </c>
      <c r="E229" s="352" t="s">
        <v>12013</v>
      </c>
      <c r="F229" s="352"/>
      <c r="G229" s="352" t="s">
        <v>12045</v>
      </c>
      <c r="H229" s="352" t="s">
        <v>12046</v>
      </c>
      <c r="I229" s="353"/>
      <c r="J229" s="353"/>
      <c r="K229" s="352">
        <v>2016</v>
      </c>
      <c r="L229" s="354" t="s">
        <v>65</v>
      </c>
      <c r="M229" s="355"/>
      <c r="N229" s="356"/>
      <c r="O229" s="357" t="s">
        <v>68</v>
      </c>
      <c r="P229" s="358"/>
      <c r="Q229" s="359" t="s">
        <v>61</v>
      </c>
      <c r="R229" s="360"/>
      <c r="S229" s="360"/>
      <c r="T229" s="360"/>
      <c r="U229" s="360"/>
      <c r="V229" s="360"/>
      <c r="W229" s="361" t="s">
        <v>74</v>
      </c>
      <c r="X229" s="362"/>
      <c r="Y229" s="363"/>
      <c r="Z229" s="364" t="s">
        <v>75</v>
      </c>
      <c r="AA229" s="365" t="s">
        <v>72</v>
      </c>
      <c r="AB229" s="366"/>
      <c r="AC229" s="352"/>
      <c r="AD229" s="352"/>
      <c r="AE229" s="351">
        <v>25</v>
      </c>
      <c r="AF229" s="352"/>
      <c r="AG229" s="352"/>
      <c r="AH229" s="352"/>
      <c r="AI229" s="352"/>
    </row>
    <row r="230" spans="1:35" ht="20.25" customHeight="1" x14ac:dyDescent="0.8">
      <c r="A230" s="351">
        <v>229</v>
      </c>
      <c r="B230" s="351" t="s">
        <v>11427</v>
      </c>
      <c r="C230" s="352" t="s">
        <v>11585</v>
      </c>
      <c r="D230" s="352" t="s">
        <v>12005</v>
      </c>
      <c r="E230" s="352" t="s">
        <v>12013</v>
      </c>
      <c r="F230" s="352"/>
      <c r="G230" s="352" t="s">
        <v>12047</v>
      </c>
      <c r="H230" s="352" t="s">
        <v>12048</v>
      </c>
      <c r="I230" s="353"/>
      <c r="J230" s="353"/>
      <c r="K230" s="352">
        <v>2016</v>
      </c>
      <c r="L230" s="354" t="s">
        <v>11565</v>
      </c>
      <c r="M230" s="355"/>
      <c r="N230" s="356"/>
      <c r="O230" s="357" t="s">
        <v>68</v>
      </c>
      <c r="P230" s="358" t="s">
        <v>12049</v>
      </c>
      <c r="Q230" s="359" t="s">
        <v>61</v>
      </c>
      <c r="R230" s="360"/>
      <c r="S230" s="360"/>
      <c r="T230" s="360"/>
      <c r="U230" s="360"/>
      <c r="V230" s="360"/>
      <c r="W230" s="361" t="s">
        <v>74</v>
      </c>
      <c r="X230" s="362"/>
      <c r="Y230" s="363"/>
      <c r="Z230" s="364" t="s">
        <v>75</v>
      </c>
      <c r="AA230" s="365" t="s">
        <v>72</v>
      </c>
      <c r="AB230" s="366"/>
      <c r="AC230" s="352"/>
      <c r="AD230" s="352"/>
      <c r="AE230" s="351">
        <v>25</v>
      </c>
      <c r="AF230" s="352"/>
      <c r="AG230" s="352"/>
      <c r="AH230" s="352"/>
      <c r="AI230" s="352"/>
    </row>
    <row r="231" spans="1:35" ht="20.25" customHeight="1" x14ac:dyDescent="0.8">
      <c r="A231" s="351">
        <v>230</v>
      </c>
      <c r="B231" s="351" t="s">
        <v>11427</v>
      </c>
      <c r="C231" s="352" t="s">
        <v>11585</v>
      </c>
      <c r="D231" s="352" t="s">
        <v>12005</v>
      </c>
      <c r="E231" s="352" t="s">
        <v>12013</v>
      </c>
      <c r="F231" s="352"/>
      <c r="G231" s="352" t="s">
        <v>12050</v>
      </c>
      <c r="H231" s="352" t="s">
        <v>12051</v>
      </c>
      <c r="I231" s="353">
        <v>625292</v>
      </c>
      <c r="J231" s="353">
        <v>1374825</v>
      </c>
      <c r="K231" s="352">
        <v>2002</v>
      </c>
      <c r="L231" s="354" t="s">
        <v>65</v>
      </c>
      <c r="M231" s="355"/>
      <c r="N231" s="356"/>
      <c r="O231" s="357" t="s">
        <v>68</v>
      </c>
      <c r="P231" s="358" t="s">
        <v>12052</v>
      </c>
      <c r="Q231" s="359" t="s">
        <v>61</v>
      </c>
      <c r="R231" s="360"/>
      <c r="S231" s="360"/>
      <c r="T231" s="360"/>
      <c r="U231" s="360"/>
      <c r="V231" s="360"/>
      <c r="W231" s="361" t="s">
        <v>74</v>
      </c>
      <c r="X231" s="362"/>
      <c r="Y231" s="363"/>
      <c r="Z231" s="364" t="s">
        <v>75</v>
      </c>
      <c r="AA231" s="365" t="s">
        <v>72</v>
      </c>
      <c r="AB231" s="366"/>
      <c r="AC231" s="352"/>
      <c r="AD231" s="352"/>
      <c r="AE231" s="351">
        <v>25</v>
      </c>
      <c r="AF231" s="352"/>
      <c r="AG231" s="352"/>
      <c r="AH231" s="352"/>
      <c r="AI231" s="352"/>
    </row>
    <row r="232" spans="1:35" ht="20.25" customHeight="1" x14ac:dyDescent="0.8">
      <c r="A232" s="351">
        <v>231</v>
      </c>
      <c r="B232" s="351" t="s">
        <v>11427</v>
      </c>
      <c r="C232" s="352" t="s">
        <v>11585</v>
      </c>
      <c r="D232" s="352" t="s">
        <v>12005</v>
      </c>
      <c r="E232" s="352" t="s">
        <v>12013</v>
      </c>
      <c r="F232" s="352"/>
      <c r="G232" s="352" t="s">
        <v>12053</v>
      </c>
      <c r="H232" s="352" t="s">
        <v>12054</v>
      </c>
      <c r="I232" s="353">
        <v>625770</v>
      </c>
      <c r="J232" s="353">
        <v>1375304</v>
      </c>
      <c r="K232" s="352">
        <v>2002</v>
      </c>
      <c r="L232" s="354" t="s">
        <v>65</v>
      </c>
      <c r="M232" s="355"/>
      <c r="N232" s="356"/>
      <c r="O232" s="357" t="s">
        <v>68</v>
      </c>
      <c r="P232" s="358" t="s">
        <v>12055</v>
      </c>
      <c r="Q232" s="359" t="s">
        <v>61</v>
      </c>
      <c r="R232" s="360"/>
      <c r="S232" s="360"/>
      <c r="T232" s="360"/>
      <c r="U232" s="360"/>
      <c r="V232" s="360"/>
      <c r="W232" s="361" t="s">
        <v>74</v>
      </c>
      <c r="X232" s="362"/>
      <c r="Y232" s="363"/>
      <c r="Z232" s="364" t="s">
        <v>75</v>
      </c>
      <c r="AA232" s="365" t="s">
        <v>72</v>
      </c>
      <c r="AB232" s="366"/>
      <c r="AC232" s="352"/>
      <c r="AD232" s="352"/>
      <c r="AE232" s="351">
        <v>25</v>
      </c>
      <c r="AF232" s="352"/>
      <c r="AG232" s="352"/>
      <c r="AH232" s="352"/>
      <c r="AI232" s="352"/>
    </row>
    <row r="233" spans="1:35" ht="20.25" customHeight="1" x14ac:dyDescent="0.8">
      <c r="A233" s="351">
        <v>232</v>
      </c>
      <c r="B233" s="351" t="s">
        <v>11427</v>
      </c>
      <c r="C233" s="352" t="s">
        <v>11585</v>
      </c>
      <c r="D233" s="352" t="s">
        <v>12005</v>
      </c>
      <c r="E233" s="352" t="s">
        <v>12013</v>
      </c>
      <c r="F233" s="352"/>
      <c r="G233" s="352" t="s">
        <v>12056</v>
      </c>
      <c r="H233" s="352" t="s">
        <v>12057</v>
      </c>
      <c r="I233" s="353"/>
      <c r="J233" s="353"/>
      <c r="K233" s="352">
        <v>2018</v>
      </c>
      <c r="L233" s="354" t="s">
        <v>11565</v>
      </c>
      <c r="M233" s="355"/>
      <c r="N233" s="356"/>
      <c r="O233" s="357" t="s">
        <v>68</v>
      </c>
      <c r="P233" s="358"/>
      <c r="Q233" s="359" t="s">
        <v>61</v>
      </c>
      <c r="R233" s="360"/>
      <c r="S233" s="360"/>
      <c r="T233" s="360"/>
      <c r="U233" s="360"/>
      <c r="V233" s="360"/>
      <c r="W233" s="361" t="s">
        <v>74</v>
      </c>
      <c r="X233" s="362"/>
      <c r="Y233" s="363"/>
      <c r="Z233" s="364" t="s">
        <v>75</v>
      </c>
      <c r="AA233" s="365" t="s">
        <v>72</v>
      </c>
      <c r="AB233" s="366"/>
      <c r="AC233" s="352"/>
      <c r="AD233" s="352"/>
      <c r="AE233" s="351">
        <v>25</v>
      </c>
      <c r="AF233" s="352"/>
      <c r="AG233" s="352"/>
      <c r="AH233" s="352"/>
      <c r="AI233" s="352"/>
    </row>
    <row r="234" spans="1:35" ht="20.25" customHeight="1" x14ac:dyDescent="0.8">
      <c r="A234" s="351">
        <v>233</v>
      </c>
      <c r="B234" s="351" t="s">
        <v>11427</v>
      </c>
      <c r="C234" s="352" t="s">
        <v>11585</v>
      </c>
      <c r="D234" s="352" t="s">
        <v>12005</v>
      </c>
      <c r="E234" s="352" t="s">
        <v>12013</v>
      </c>
      <c r="F234" s="352"/>
      <c r="G234" s="352" t="s">
        <v>12058</v>
      </c>
      <c r="H234" s="352" t="s">
        <v>12059</v>
      </c>
      <c r="I234" s="353"/>
      <c r="J234" s="353"/>
      <c r="K234" s="352">
        <v>2018</v>
      </c>
      <c r="L234" s="354" t="s">
        <v>11565</v>
      </c>
      <c r="M234" s="355"/>
      <c r="N234" s="356"/>
      <c r="O234" s="357" t="s">
        <v>68</v>
      </c>
      <c r="P234" s="358"/>
      <c r="Q234" s="359" t="s">
        <v>61</v>
      </c>
      <c r="R234" s="360"/>
      <c r="S234" s="360"/>
      <c r="T234" s="360"/>
      <c r="U234" s="360"/>
      <c r="V234" s="360"/>
      <c r="W234" s="361" t="s">
        <v>74</v>
      </c>
      <c r="X234" s="362"/>
      <c r="Y234" s="363"/>
      <c r="Z234" s="364" t="s">
        <v>75</v>
      </c>
      <c r="AA234" s="365" t="s">
        <v>72</v>
      </c>
      <c r="AB234" s="366"/>
      <c r="AC234" s="352"/>
      <c r="AD234" s="352"/>
      <c r="AE234" s="351">
        <v>25</v>
      </c>
      <c r="AF234" s="352"/>
      <c r="AG234" s="352"/>
      <c r="AH234" s="352"/>
      <c r="AI234" s="352"/>
    </row>
    <row r="235" spans="1:35" ht="20.25" customHeight="1" x14ac:dyDescent="0.8">
      <c r="A235" s="351">
        <v>234</v>
      </c>
      <c r="B235" s="351" t="s">
        <v>11427</v>
      </c>
      <c r="C235" s="352" t="s">
        <v>11585</v>
      </c>
      <c r="D235" s="352" t="s">
        <v>12005</v>
      </c>
      <c r="E235" s="352" t="s">
        <v>12013</v>
      </c>
      <c r="F235" s="352"/>
      <c r="G235" s="352" t="s">
        <v>12060</v>
      </c>
      <c r="H235" s="352" t="s">
        <v>12061</v>
      </c>
      <c r="I235" s="353"/>
      <c r="J235" s="353"/>
      <c r="K235" s="352">
        <v>2018</v>
      </c>
      <c r="L235" s="354" t="s">
        <v>11565</v>
      </c>
      <c r="M235" s="355"/>
      <c r="N235" s="356"/>
      <c r="O235" s="357" t="s">
        <v>68</v>
      </c>
      <c r="P235" s="358"/>
      <c r="Q235" s="359" t="s">
        <v>61</v>
      </c>
      <c r="R235" s="360"/>
      <c r="S235" s="360"/>
      <c r="T235" s="360"/>
      <c r="U235" s="360"/>
      <c r="V235" s="360"/>
      <c r="W235" s="361" t="s">
        <v>74</v>
      </c>
      <c r="X235" s="362"/>
      <c r="Y235" s="363"/>
      <c r="Z235" s="364" t="s">
        <v>75</v>
      </c>
      <c r="AA235" s="365" t="s">
        <v>72</v>
      </c>
      <c r="AB235" s="366"/>
      <c r="AC235" s="352"/>
      <c r="AD235" s="352"/>
      <c r="AE235" s="351">
        <v>25</v>
      </c>
      <c r="AF235" s="352"/>
      <c r="AG235" s="352"/>
      <c r="AH235" s="352"/>
      <c r="AI235" s="352"/>
    </row>
    <row r="236" spans="1:35" ht="20.25" customHeight="1" x14ac:dyDescent="0.8">
      <c r="A236" s="351">
        <v>235</v>
      </c>
      <c r="B236" s="351" t="s">
        <v>11427</v>
      </c>
      <c r="C236" s="352" t="s">
        <v>11585</v>
      </c>
      <c r="D236" s="352" t="s">
        <v>12005</v>
      </c>
      <c r="E236" s="352" t="s">
        <v>12013</v>
      </c>
      <c r="F236" s="352"/>
      <c r="G236" s="352" t="s">
        <v>12062</v>
      </c>
      <c r="H236" s="352" t="s">
        <v>12063</v>
      </c>
      <c r="I236" s="353"/>
      <c r="J236" s="353"/>
      <c r="K236" s="352">
        <v>2018</v>
      </c>
      <c r="L236" s="354" t="s">
        <v>11565</v>
      </c>
      <c r="M236" s="355"/>
      <c r="N236" s="356"/>
      <c r="O236" s="357" t="s">
        <v>68</v>
      </c>
      <c r="P236" s="358"/>
      <c r="Q236" s="359" t="s">
        <v>61</v>
      </c>
      <c r="R236" s="360"/>
      <c r="S236" s="360"/>
      <c r="T236" s="360"/>
      <c r="U236" s="360"/>
      <c r="V236" s="360"/>
      <c r="W236" s="361" t="s">
        <v>74</v>
      </c>
      <c r="X236" s="362"/>
      <c r="Y236" s="363"/>
      <c r="Z236" s="364" t="s">
        <v>75</v>
      </c>
      <c r="AA236" s="365" t="s">
        <v>72</v>
      </c>
      <c r="AB236" s="366"/>
      <c r="AC236" s="352"/>
      <c r="AD236" s="352"/>
      <c r="AE236" s="351">
        <v>25</v>
      </c>
      <c r="AF236" s="352"/>
      <c r="AG236" s="352"/>
      <c r="AH236" s="352"/>
      <c r="AI236" s="352"/>
    </row>
    <row r="237" spans="1:35" ht="20.25" customHeight="1" x14ac:dyDescent="0.8">
      <c r="A237" s="351">
        <v>236</v>
      </c>
      <c r="B237" s="351" t="s">
        <v>11427</v>
      </c>
      <c r="C237" s="352" t="s">
        <v>11585</v>
      </c>
      <c r="D237" s="352" t="s">
        <v>12005</v>
      </c>
      <c r="E237" s="352" t="s">
        <v>12013</v>
      </c>
      <c r="F237" s="352"/>
      <c r="G237" s="352" t="s">
        <v>12064</v>
      </c>
      <c r="H237" s="352" t="s">
        <v>12065</v>
      </c>
      <c r="I237" s="353"/>
      <c r="J237" s="353"/>
      <c r="K237" s="352">
        <v>2019</v>
      </c>
      <c r="L237" s="354" t="s">
        <v>65</v>
      </c>
      <c r="M237" s="355"/>
      <c r="N237" s="356"/>
      <c r="O237" s="357" t="s">
        <v>68</v>
      </c>
      <c r="P237" s="358"/>
      <c r="Q237" s="359" t="s">
        <v>61</v>
      </c>
      <c r="R237" s="360"/>
      <c r="S237" s="360"/>
      <c r="T237" s="360"/>
      <c r="U237" s="360"/>
      <c r="V237" s="360"/>
      <c r="W237" s="361" t="s">
        <v>74</v>
      </c>
      <c r="X237" s="362"/>
      <c r="Y237" s="363"/>
      <c r="Z237" s="364" t="s">
        <v>75</v>
      </c>
      <c r="AA237" s="365" t="s">
        <v>72</v>
      </c>
      <c r="AB237" s="366"/>
      <c r="AC237" s="352"/>
      <c r="AD237" s="352"/>
      <c r="AE237" s="351">
        <v>25</v>
      </c>
      <c r="AF237" s="352"/>
      <c r="AG237" s="352"/>
      <c r="AH237" s="352"/>
      <c r="AI237" s="352"/>
    </row>
    <row r="238" spans="1:35" ht="20.25" customHeight="1" x14ac:dyDescent="0.8">
      <c r="A238" s="351">
        <v>237</v>
      </c>
      <c r="B238" s="351" t="s">
        <v>11427</v>
      </c>
      <c r="C238" s="352" t="s">
        <v>11585</v>
      </c>
      <c r="D238" s="352" t="s">
        <v>12005</v>
      </c>
      <c r="E238" s="352" t="s">
        <v>12013</v>
      </c>
      <c r="F238" s="352"/>
      <c r="G238" s="352" t="s">
        <v>12066</v>
      </c>
      <c r="H238" s="352" t="s">
        <v>12067</v>
      </c>
      <c r="I238" s="353"/>
      <c r="J238" s="353"/>
      <c r="K238" s="352">
        <v>2019</v>
      </c>
      <c r="L238" s="354" t="s">
        <v>65</v>
      </c>
      <c r="M238" s="355"/>
      <c r="N238" s="356"/>
      <c r="O238" s="357" t="s">
        <v>68</v>
      </c>
      <c r="P238" s="358"/>
      <c r="Q238" s="359" t="s">
        <v>61</v>
      </c>
      <c r="R238" s="360"/>
      <c r="S238" s="360"/>
      <c r="T238" s="360"/>
      <c r="U238" s="360"/>
      <c r="V238" s="360"/>
      <c r="W238" s="361" t="s">
        <v>74</v>
      </c>
      <c r="X238" s="362"/>
      <c r="Y238" s="363"/>
      <c r="Z238" s="364" t="s">
        <v>75</v>
      </c>
      <c r="AA238" s="365" t="s">
        <v>72</v>
      </c>
      <c r="AB238" s="366"/>
      <c r="AC238" s="352"/>
      <c r="AD238" s="352"/>
      <c r="AE238" s="351">
        <v>25</v>
      </c>
      <c r="AF238" s="352"/>
      <c r="AG238" s="352"/>
      <c r="AH238" s="352"/>
      <c r="AI238" s="352"/>
    </row>
    <row r="239" spans="1:35" ht="20.25" customHeight="1" x14ac:dyDescent="0.8">
      <c r="A239" s="351">
        <v>238</v>
      </c>
      <c r="B239" s="351" t="s">
        <v>11427</v>
      </c>
      <c r="C239" s="352" t="s">
        <v>11585</v>
      </c>
      <c r="D239" s="352" t="s">
        <v>12005</v>
      </c>
      <c r="E239" s="352" t="s">
        <v>12068</v>
      </c>
      <c r="F239" s="352">
        <v>315</v>
      </c>
      <c r="G239" s="352" t="s">
        <v>12069</v>
      </c>
      <c r="H239" s="352" t="s">
        <v>12070</v>
      </c>
      <c r="I239" s="353">
        <v>627134</v>
      </c>
      <c r="J239" s="353">
        <v>1372790</v>
      </c>
      <c r="K239" s="352">
        <v>2007</v>
      </c>
      <c r="L239" s="354" t="s">
        <v>65</v>
      </c>
      <c r="M239" s="355"/>
      <c r="N239" s="356"/>
      <c r="O239" s="357" t="s">
        <v>68</v>
      </c>
      <c r="P239" s="358" t="s">
        <v>12071</v>
      </c>
      <c r="Q239" s="359" t="s">
        <v>61</v>
      </c>
      <c r="R239" s="360"/>
      <c r="S239" s="360"/>
      <c r="T239" s="360"/>
      <c r="U239" s="360"/>
      <c r="V239" s="360"/>
      <c r="W239" s="361" t="s">
        <v>74</v>
      </c>
      <c r="X239" s="362"/>
      <c r="Y239" s="363"/>
      <c r="Z239" s="364" t="s">
        <v>75</v>
      </c>
      <c r="AA239" s="365" t="s">
        <v>72</v>
      </c>
      <c r="AB239" s="366"/>
      <c r="AC239" s="352"/>
      <c r="AD239" s="352"/>
      <c r="AE239" s="351">
        <v>25</v>
      </c>
      <c r="AF239" s="352"/>
      <c r="AG239" s="352"/>
      <c r="AH239" s="352"/>
      <c r="AI239" s="352"/>
    </row>
    <row r="240" spans="1:35" ht="20.25" customHeight="1" x14ac:dyDescent="0.8">
      <c r="A240" s="351">
        <v>239</v>
      </c>
      <c r="B240" s="351" t="s">
        <v>11427</v>
      </c>
      <c r="C240" s="352" t="s">
        <v>11585</v>
      </c>
      <c r="D240" s="352" t="s">
        <v>12005</v>
      </c>
      <c r="E240" s="352" t="s">
        <v>12068</v>
      </c>
      <c r="F240" s="352"/>
      <c r="G240" s="352" t="s">
        <v>12072</v>
      </c>
      <c r="H240" s="352" t="s">
        <v>12073</v>
      </c>
      <c r="I240" s="353">
        <v>626802</v>
      </c>
      <c r="J240" s="353">
        <v>1372957</v>
      </c>
      <c r="K240" s="352">
        <v>2007</v>
      </c>
      <c r="L240" s="354" t="s">
        <v>65</v>
      </c>
      <c r="M240" s="355"/>
      <c r="N240" s="356"/>
      <c r="O240" s="357" t="s">
        <v>68</v>
      </c>
      <c r="P240" s="358" t="s">
        <v>12074</v>
      </c>
      <c r="Q240" s="359" t="s">
        <v>61</v>
      </c>
      <c r="R240" s="360"/>
      <c r="S240" s="360"/>
      <c r="T240" s="360"/>
      <c r="U240" s="360"/>
      <c r="V240" s="360"/>
      <c r="W240" s="361" t="s">
        <v>74</v>
      </c>
      <c r="X240" s="362"/>
      <c r="Y240" s="363"/>
      <c r="Z240" s="364" t="s">
        <v>75</v>
      </c>
      <c r="AA240" s="365" t="s">
        <v>72</v>
      </c>
      <c r="AB240" s="366"/>
      <c r="AC240" s="352"/>
      <c r="AD240" s="352"/>
      <c r="AE240" s="351">
        <v>25</v>
      </c>
      <c r="AF240" s="352"/>
      <c r="AG240" s="352"/>
      <c r="AH240" s="352"/>
      <c r="AI240" s="352"/>
    </row>
    <row r="241" spans="1:35" ht="20.25" customHeight="1" x14ac:dyDescent="0.8">
      <c r="A241" s="351">
        <v>240</v>
      </c>
      <c r="B241" s="351" t="s">
        <v>11427</v>
      </c>
      <c r="C241" s="352" t="s">
        <v>11585</v>
      </c>
      <c r="D241" s="352" t="s">
        <v>12005</v>
      </c>
      <c r="E241" s="352" t="s">
        <v>12068</v>
      </c>
      <c r="F241" s="352"/>
      <c r="G241" s="352" t="s">
        <v>12075</v>
      </c>
      <c r="H241" s="352" t="s">
        <v>12076</v>
      </c>
      <c r="I241" s="353"/>
      <c r="J241" s="353"/>
      <c r="K241" s="352">
        <v>2018</v>
      </c>
      <c r="L241" s="354" t="s">
        <v>65</v>
      </c>
      <c r="M241" s="355"/>
      <c r="N241" s="356"/>
      <c r="O241" s="357" t="s">
        <v>68</v>
      </c>
      <c r="P241" s="358"/>
      <c r="Q241" s="359" t="s">
        <v>61</v>
      </c>
      <c r="R241" s="360"/>
      <c r="S241" s="360"/>
      <c r="T241" s="360"/>
      <c r="U241" s="360"/>
      <c r="V241" s="360"/>
      <c r="W241" s="361" t="s">
        <v>74</v>
      </c>
      <c r="X241" s="362"/>
      <c r="Y241" s="363"/>
      <c r="Z241" s="364" t="s">
        <v>75</v>
      </c>
      <c r="AA241" s="365" t="s">
        <v>72</v>
      </c>
      <c r="AB241" s="366"/>
      <c r="AC241" s="352"/>
      <c r="AD241" s="352"/>
      <c r="AE241" s="351">
        <v>25</v>
      </c>
      <c r="AF241" s="352"/>
      <c r="AG241" s="352"/>
      <c r="AH241" s="352"/>
      <c r="AI241" s="352"/>
    </row>
    <row r="242" spans="1:35" ht="20.25" customHeight="1" x14ac:dyDescent="0.8">
      <c r="A242" s="351">
        <v>241</v>
      </c>
      <c r="B242" s="351" t="s">
        <v>11427</v>
      </c>
      <c r="C242" s="352" t="s">
        <v>11585</v>
      </c>
      <c r="D242" s="352" t="s">
        <v>12005</v>
      </c>
      <c r="E242" s="352" t="s">
        <v>12068</v>
      </c>
      <c r="F242" s="352"/>
      <c r="G242" s="352" t="s">
        <v>12077</v>
      </c>
      <c r="H242" s="352" t="s">
        <v>12078</v>
      </c>
      <c r="I242" s="353"/>
      <c r="J242" s="353"/>
      <c r="K242" s="352">
        <v>2018</v>
      </c>
      <c r="L242" s="354" t="s">
        <v>65</v>
      </c>
      <c r="M242" s="355"/>
      <c r="N242" s="356"/>
      <c r="O242" s="357" t="s">
        <v>68</v>
      </c>
      <c r="P242" s="358"/>
      <c r="Q242" s="359" t="s">
        <v>61</v>
      </c>
      <c r="R242" s="360"/>
      <c r="S242" s="360"/>
      <c r="T242" s="360"/>
      <c r="U242" s="360"/>
      <c r="V242" s="360"/>
      <c r="W242" s="361" t="s">
        <v>74</v>
      </c>
      <c r="X242" s="362"/>
      <c r="Y242" s="363"/>
      <c r="Z242" s="364" t="s">
        <v>75</v>
      </c>
      <c r="AA242" s="365" t="s">
        <v>72</v>
      </c>
      <c r="AB242" s="366"/>
      <c r="AC242" s="352"/>
      <c r="AD242" s="352"/>
      <c r="AE242" s="351">
        <v>25</v>
      </c>
      <c r="AF242" s="352"/>
      <c r="AG242" s="352"/>
      <c r="AH242" s="352"/>
      <c r="AI242" s="352"/>
    </row>
    <row r="243" spans="1:35" ht="20.25" customHeight="1" x14ac:dyDescent="0.8">
      <c r="A243" s="351">
        <v>242</v>
      </c>
      <c r="B243" s="351" t="s">
        <v>11427</v>
      </c>
      <c r="C243" s="352" t="s">
        <v>11585</v>
      </c>
      <c r="D243" s="352" t="s">
        <v>12005</v>
      </c>
      <c r="E243" s="352" t="s">
        <v>12068</v>
      </c>
      <c r="F243" s="352"/>
      <c r="G243" s="352" t="s">
        <v>12079</v>
      </c>
      <c r="H243" s="352" t="s">
        <v>12080</v>
      </c>
      <c r="I243" s="353"/>
      <c r="J243" s="353"/>
      <c r="K243" s="352">
        <v>2018</v>
      </c>
      <c r="L243" s="354" t="s">
        <v>11565</v>
      </c>
      <c r="M243" s="355"/>
      <c r="N243" s="356"/>
      <c r="O243" s="357" t="s">
        <v>68</v>
      </c>
      <c r="P243" s="358"/>
      <c r="Q243" s="359" t="s">
        <v>61</v>
      </c>
      <c r="R243" s="360"/>
      <c r="S243" s="360"/>
      <c r="T243" s="360"/>
      <c r="U243" s="360"/>
      <c r="V243" s="360"/>
      <c r="W243" s="361" t="s">
        <v>74</v>
      </c>
      <c r="X243" s="362"/>
      <c r="Y243" s="363"/>
      <c r="Z243" s="364" t="s">
        <v>75</v>
      </c>
      <c r="AA243" s="365" t="s">
        <v>72</v>
      </c>
      <c r="AB243" s="366"/>
      <c r="AC243" s="352"/>
      <c r="AD243" s="352"/>
      <c r="AE243" s="351">
        <v>25</v>
      </c>
      <c r="AF243" s="352"/>
      <c r="AG243" s="352"/>
      <c r="AH243" s="352"/>
      <c r="AI243" s="352"/>
    </row>
    <row r="244" spans="1:35" ht="20.25" customHeight="1" x14ac:dyDescent="0.8">
      <c r="A244" s="351">
        <v>243</v>
      </c>
      <c r="B244" s="351" t="s">
        <v>11427</v>
      </c>
      <c r="C244" s="352" t="s">
        <v>11585</v>
      </c>
      <c r="D244" s="352" t="s">
        <v>12005</v>
      </c>
      <c r="E244" s="352" t="s">
        <v>12068</v>
      </c>
      <c r="F244" s="352"/>
      <c r="G244" s="352" t="s">
        <v>12081</v>
      </c>
      <c r="H244" s="352" t="s">
        <v>12082</v>
      </c>
      <c r="I244" s="353"/>
      <c r="J244" s="353"/>
      <c r="K244" s="352">
        <v>2018</v>
      </c>
      <c r="L244" s="354" t="s">
        <v>11565</v>
      </c>
      <c r="M244" s="355"/>
      <c r="N244" s="356"/>
      <c r="O244" s="357" t="s">
        <v>68</v>
      </c>
      <c r="P244" s="358"/>
      <c r="Q244" s="359" t="s">
        <v>61</v>
      </c>
      <c r="R244" s="360"/>
      <c r="S244" s="360"/>
      <c r="T244" s="360"/>
      <c r="U244" s="360"/>
      <c r="V244" s="360"/>
      <c r="W244" s="361" t="s">
        <v>74</v>
      </c>
      <c r="X244" s="362"/>
      <c r="Y244" s="363"/>
      <c r="Z244" s="364" t="s">
        <v>75</v>
      </c>
      <c r="AA244" s="365" t="s">
        <v>72</v>
      </c>
      <c r="AB244" s="366"/>
      <c r="AC244" s="352"/>
      <c r="AD244" s="352"/>
      <c r="AE244" s="351">
        <v>25</v>
      </c>
      <c r="AF244" s="352"/>
      <c r="AG244" s="352"/>
      <c r="AH244" s="352"/>
      <c r="AI244" s="352"/>
    </row>
    <row r="245" spans="1:35" ht="20.25" customHeight="1" x14ac:dyDescent="0.8">
      <c r="A245" s="351">
        <v>244</v>
      </c>
      <c r="B245" s="351" t="s">
        <v>11427</v>
      </c>
      <c r="C245" s="352" t="s">
        <v>11585</v>
      </c>
      <c r="D245" s="352" t="s">
        <v>12005</v>
      </c>
      <c r="E245" s="352" t="s">
        <v>12068</v>
      </c>
      <c r="F245" s="352"/>
      <c r="G245" s="352" t="s">
        <v>12083</v>
      </c>
      <c r="H245" s="352" t="s">
        <v>12084</v>
      </c>
      <c r="I245" s="353"/>
      <c r="J245" s="353"/>
      <c r="K245" s="352">
        <v>2018</v>
      </c>
      <c r="L245" s="354" t="s">
        <v>11565</v>
      </c>
      <c r="M245" s="355"/>
      <c r="N245" s="356"/>
      <c r="O245" s="357" t="s">
        <v>68</v>
      </c>
      <c r="P245" s="358"/>
      <c r="Q245" s="359" t="s">
        <v>61</v>
      </c>
      <c r="R245" s="360"/>
      <c r="S245" s="360"/>
      <c r="T245" s="360"/>
      <c r="U245" s="360"/>
      <c r="V245" s="360"/>
      <c r="W245" s="361" t="s">
        <v>74</v>
      </c>
      <c r="X245" s="362"/>
      <c r="Y245" s="363"/>
      <c r="Z245" s="364" t="s">
        <v>75</v>
      </c>
      <c r="AA245" s="365" t="s">
        <v>72</v>
      </c>
      <c r="AB245" s="366"/>
      <c r="AC245" s="352"/>
      <c r="AD245" s="352"/>
      <c r="AE245" s="351">
        <v>25</v>
      </c>
      <c r="AF245" s="352"/>
      <c r="AG245" s="352"/>
      <c r="AH245" s="352"/>
      <c r="AI245" s="352"/>
    </row>
    <row r="246" spans="1:35" ht="20.25" customHeight="1" x14ac:dyDescent="0.8">
      <c r="A246" s="351">
        <v>245</v>
      </c>
      <c r="B246" s="351" t="s">
        <v>11427</v>
      </c>
      <c r="C246" s="352" t="s">
        <v>11585</v>
      </c>
      <c r="D246" s="352" t="s">
        <v>12005</v>
      </c>
      <c r="E246" s="352" t="s">
        <v>12068</v>
      </c>
      <c r="F246" s="352"/>
      <c r="G246" s="352" t="s">
        <v>12085</v>
      </c>
      <c r="H246" s="352" t="s">
        <v>12086</v>
      </c>
      <c r="I246" s="353"/>
      <c r="J246" s="353"/>
      <c r="K246" s="352">
        <v>2018</v>
      </c>
      <c r="L246" s="354" t="s">
        <v>11565</v>
      </c>
      <c r="M246" s="355"/>
      <c r="N246" s="356"/>
      <c r="O246" s="357" t="s">
        <v>68</v>
      </c>
      <c r="P246" s="358"/>
      <c r="Q246" s="359" t="s">
        <v>61</v>
      </c>
      <c r="R246" s="360"/>
      <c r="S246" s="360"/>
      <c r="T246" s="360"/>
      <c r="U246" s="360"/>
      <c r="V246" s="360"/>
      <c r="W246" s="361" t="s">
        <v>74</v>
      </c>
      <c r="X246" s="362"/>
      <c r="Y246" s="363"/>
      <c r="Z246" s="364" t="s">
        <v>75</v>
      </c>
      <c r="AA246" s="365" t="s">
        <v>72</v>
      </c>
      <c r="AB246" s="366"/>
      <c r="AC246" s="352"/>
      <c r="AD246" s="352"/>
      <c r="AE246" s="351">
        <v>25</v>
      </c>
      <c r="AF246" s="352"/>
      <c r="AG246" s="352"/>
      <c r="AH246" s="352"/>
      <c r="AI246" s="352"/>
    </row>
    <row r="247" spans="1:35" ht="20.25" customHeight="1" x14ac:dyDescent="0.8">
      <c r="A247" s="351">
        <v>246</v>
      </c>
      <c r="B247" s="351" t="s">
        <v>11427</v>
      </c>
      <c r="C247" s="352" t="s">
        <v>11585</v>
      </c>
      <c r="D247" s="352" t="s">
        <v>12005</v>
      </c>
      <c r="E247" s="352" t="s">
        <v>12068</v>
      </c>
      <c r="F247" s="352"/>
      <c r="G247" s="352" t="s">
        <v>12087</v>
      </c>
      <c r="H247" s="352" t="s">
        <v>12088</v>
      </c>
      <c r="I247" s="353"/>
      <c r="J247" s="353"/>
      <c r="K247" s="352">
        <v>2018</v>
      </c>
      <c r="L247" s="354" t="s">
        <v>11565</v>
      </c>
      <c r="M247" s="355"/>
      <c r="N247" s="356"/>
      <c r="O247" s="357" t="s">
        <v>68</v>
      </c>
      <c r="P247" s="358"/>
      <c r="Q247" s="359" t="s">
        <v>61</v>
      </c>
      <c r="R247" s="360"/>
      <c r="S247" s="360"/>
      <c r="T247" s="360"/>
      <c r="U247" s="360"/>
      <c r="V247" s="360"/>
      <c r="W247" s="361" t="s">
        <v>74</v>
      </c>
      <c r="X247" s="362"/>
      <c r="Y247" s="363"/>
      <c r="Z247" s="364" t="s">
        <v>75</v>
      </c>
      <c r="AA247" s="365" t="s">
        <v>72</v>
      </c>
      <c r="AB247" s="366"/>
      <c r="AC247" s="352"/>
      <c r="AD247" s="352"/>
      <c r="AE247" s="351">
        <v>25</v>
      </c>
      <c r="AF247" s="352"/>
      <c r="AG247" s="352"/>
      <c r="AH247" s="352"/>
      <c r="AI247" s="352"/>
    </row>
    <row r="248" spans="1:35" ht="20.25" customHeight="1" x14ac:dyDescent="0.8">
      <c r="A248" s="351">
        <v>247</v>
      </c>
      <c r="B248" s="351" t="s">
        <v>11427</v>
      </c>
      <c r="C248" s="352" t="s">
        <v>11585</v>
      </c>
      <c r="D248" s="352" t="s">
        <v>12005</v>
      </c>
      <c r="E248" s="352" t="s">
        <v>12068</v>
      </c>
      <c r="F248" s="352"/>
      <c r="G248" s="352" t="s">
        <v>12089</v>
      </c>
      <c r="H248" s="352" t="s">
        <v>12090</v>
      </c>
      <c r="I248" s="353"/>
      <c r="J248" s="353"/>
      <c r="K248" s="352">
        <v>2019</v>
      </c>
      <c r="L248" s="354" t="s">
        <v>65</v>
      </c>
      <c r="M248" s="355"/>
      <c r="N248" s="356"/>
      <c r="O248" s="357" t="s">
        <v>68</v>
      </c>
      <c r="P248" s="358"/>
      <c r="Q248" s="359" t="s">
        <v>61</v>
      </c>
      <c r="R248" s="360"/>
      <c r="S248" s="360"/>
      <c r="T248" s="360"/>
      <c r="U248" s="360"/>
      <c r="V248" s="360"/>
      <c r="W248" s="361" t="s">
        <v>74</v>
      </c>
      <c r="X248" s="362"/>
      <c r="Y248" s="363"/>
      <c r="Z248" s="364" t="s">
        <v>75</v>
      </c>
      <c r="AA248" s="365" t="s">
        <v>72</v>
      </c>
      <c r="AB248" s="366"/>
      <c r="AC248" s="352"/>
      <c r="AD248" s="352"/>
      <c r="AE248" s="351">
        <v>25</v>
      </c>
      <c r="AF248" s="352"/>
      <c r="AG248" s="352"/>
      <c r="AH248" s="352"/>
      <c r="AI248" s="352"/>
    </row>
    <row r="249" spans="1:35" ht="20.25" customHeight="1" x14ac:dyDescent="0.8">
      <c r="A249" s="351">
        <v>248</v>
      </c>
      <c r="B249" s="351" t="s">
        <v>11427</v>
      </c>
      <c r="C249" s="352" t="s">
        <v>11585</v>
      </c>
      <c r="D249" s="352" t="s">
        <v>12005</v>
      </c>
      <c r="E249" s="352" t="s">
        <v>12068</v>
      </c>
      <c r="F249" s="352"/>
      <c r="G249" s="352" t="s">
        <v>12091</v>
      </c>
      <c r="H249" s="352" t="s">
        <v>12092</v>
      </c>
      <c r="I249" s="353"/>
      <c r="J249" s="353"/>
      <c r="K249" s="352">
        <v>2019</v>
      </c>
      <c r="L249" s="354" t="s">
        <v>65</v>
      </c>
      <c r="M249" s="355"/>
      <c r="N249" s="356"/>
      <c r="O249" s="357" t="s">
        <v>68</v>
      </c>
      <c r="P249" s="358"/>
      <c r="Q249" s="359" t="s">
        <v>61</v>
      </c>
      <c r="R249" s="360"/>
      <c r="S249" s="360"/>
      <c r="T249" s="360"/>
      <c r="U249" s="360"/>
      <c r="V249" s="360"/>
      <c r="W249" s="361" t="s">
        <v>74</v>
      </c>
      <c r="X249" s="362"/>
      <c r="Y249" s="363"/>
      <c r="Z249" s="364" t="s">
        <v>75</v>
      </c>
      <c r="AA249" s="365" t="s">
        <v>72</v>
      </c>
      <c r="AB249" s="366"/>
      <c r="AC249" s="352"/>
      <c r="AD249" s="352"/>
      <c r="AE249" s="351">
        <v>25</v>
      </c>
      <c r="AF249" s="352"/>
      <c r="AG249" s="352"/>
      <c r="AH249" s="352"/>
      <c r="AI249" s="352"/>
    </row>
    <row r="250" spans="1:35" ht="20.25" customHeight="1" x14ac:dyDescent="0.8">
      <c r="A250" s="351">
        <v>249</v>
      </c>
      <c r="B250" s="351" t="s">
        <v>11427</v>
      </c>
      <c r="C250" s="352" t="s">
        <v>11585</v>
      </c>
      <c r="D250" s="352" t="s">
        <v>12005</v>
      </c>
      <c r="E250" s="352" t="s">
        <v>12068</v>
      </c>
      <c r="F250" s="352"/>
      <c r="G250" s="352" t="s">
        <v>12093</v>
      </c>
      <c r="H250" s="352" t="s">
        <v>12094</v>
      </c>
      <c r="I250" s="353"/>
      <c r="J250" s="353"/>
      <c r="K250" s="352">
        <v>2019</v>
      </c>
      <c r="L250" s="354" t="s">
        <v>65</v>
      </c>
      <c r="M250" s="355"/>
      <c r="N250" s="356"/>
      <c r="O250" s="357" t="s">
        <v>68</v>
      </c>
      <c r="P250" s="358"/>
      <c r="Q250" s="359" t="s">
        <v>61</v>
      </c>
      <c r="R250" s="360"/>
      <c r="S250" s="360"/>
      <c r="T250" s="360"/>
      <c r="U250" s="360"/>
      <c r="V250" s="360"/>
      <c r="W250" s="361" t="s">
        <v>74</v>
      </c>
      <c r="X250" s="362"/>
      <c r="Y250" s="363"/>
      <c r="Z250" s="364" t="s">
        <v>75</v>
      </c>
      <c r="AA250" s="365" t="s">
        <v>72</v>
      </c>
      <c r="AB250" s="366"/>
      <c r="AC250" s="352"/>
      <c r="AD250" s="352"/>
      <c r="AE250" s="351">
        <v>25</v>
      </c>
      <c r="AF250" s="352"/>
      <c r="AG250" s="352"/>
      <c r="AH250" s="352"/>
      <c r="AI250" s="352"/>
    </row>
    <row r="251" spans="1:35" ht="20.25" customHeight="1" x14ac:dyDescent="0.8">
      <c r="A251" s="351">
        <v>250</v>
      </c>
      <c r="B251" s="351" t="s">
        <v>11427</v>
      </c>
      <c r="C251" s="352" t="s">
        <v>11585</v>
      </c>
      <c r="D251" s="352" t="s">
        <v>12005</v>
      </c>
      <c r="E251" s="352" t="s">
        <v>12068</v>
      </c>
      <c r="F251" s="352"/>
      <c r="G251" s="352" t="s">
        <v>12095</v>
      </c>
      <c r="H251" s="352" t="s">
        <v>12096</v>
      </c>
      <c r="I251" s="353"/>
      <c r="J251" s="353"/>
      <c r="K251" s="352">
        <v>2019</v>
      </c>
      <c r="L251" s="354" t="s">
        <v>65</v>
      </c>
      <c r="M251" s="355"/>
      <c r="N251" s="356"/>
      <c r="O251" s="357" t="s">
        <v>68</v>
      </c>
      <c r="P251" s="358"/>
      <c r="Q251" s="359" t="s">
        <v>61</v>
      </c>
      <c r="R251" s="360"/>
      <c r="S251" s="360"/>
      <c r="T251" s="360"/>
      <c r="U251" s="360"/>
      <c r="V251" s="360"/>
      <c r="W251" s="361" t="s">
        <v>74</v>
      </c>
      <c r="X251" s="362"/>
      <c r="Y251" s="363"/>
      <c r="Z251" s="364" t="s">
        <v>75</v>
      </c>
      <c r="AA251" s="365" t="s">
        <v>72</v>
      </c>
      <c r="AB251" s="366"/>
      <c r="AC251" s="352"/>
      <c r="AD251" s="352"/>
      <c r="AE251" s="351">
        <v>25</v>
      </c>
      <c r="AF251" s="352"/>
      <c r="AG251" s="352"/>
      <c r="AH251" s="352"/>
      <c r="AI251" s="352"/>
    </row>
    <row r="252" spans="1:35" ht="20.25" customHeight="1" x14ac:dyDescent="0.8">
      <c r="A252" s="351">
        <v>251</v>
      </c>
      <c r="B252" s="351" t="s">
        <v>11427</v>
      </c>
      <c r="C252" s="352" t="s">
        <v>11585</v>
      </c>
      <c r="D252" s="352" t="s">
        <v>12005</v>
      </c>
      <c r="E252" s="352" t="s">
        <v>12097</v>
      </c>
      <c r="F252" s="352">
        <v>147</v>
      </c>
      <c r="G252" s="352" t="s">
        <v>12098</v>
      </c>
      <c r="H252" s="352" t="s">
        <v>12099</v>
      </c>
      <c r="I252" s="353"/>
      <c r="J252" s="353"/>
      <c r="K252" s="352">
        <v>2018</v>
      </c>
      <c r="L252" s="354" t="s">
        <v>65</v>
      </c>
      <c r="M252" s="355"/>
      <c r="N252" s="356"/>
      <c r="O252" s="357" t="s">
        <v>68</v>
      </c>
      <c r="P252" s="358"/>
      <c r="Q252" s="359" t="s">
        <v>61</v>
      </c>
      <c r="R252" s="360"/>
      <c r="S252" s="360"/>
      <c r="T252" s="360"/>
      <c r="U252" s="360"/>
      <c r="V252" s="360"/>
      <c r="W252" s="361" t="s">
        <v>74</v>
      </c>
      <c r="X252" s="362"/>
      <c r="Y252" s="363"/>
      <c r="Z252" s="364" t="s">
        <v>75</v>
      </c>
      <c r="AA252" s="365" t="s">
        <v>72</v>
      </c>
      <c r="AB252" s="366"/>
      <c r="AC252" s="352"/>
      <c r="AD252" s="352"/>
      <c r="AE252" s="351">
        <v>25</v>
      </c>
      <c r="AF252" s="352"/>
      <c r="AG252" s="352"/>
      <c r="AH252" s="352"/>
      <c r="AI252" s="352"/>
    </row>
    <row r="253" spans="1:35" ht="20.25" customHeight="1" x14ac:dyDescent="0.8">
      <c r="A253" s="351">
        <v>252</v>
      </c>
      <c r="B253" s="351" t="s">
        <v>11427</v>
      </c>
      <c r="C253" s="352" t="s">
        <v>11585</v>
      </c>
      <c r="D253" s="352" t="s">
        <v>12005</v>
      </c>
      <c r="E253" s="352" t="s">
        <v>12097</v>
      </c>
      <c r="F253" s="352"/>
      <c r="G253" s="352" t="s">
        <v>12100</v>
      </c>
      <c r="H253" s="352" t="s">
        <v>12101</v>
      </c>
      <c r="I253" s="353"/>
      <c r="J253" s="353"/>
      <c r="K253" s="352">
        <v>2018</v>
      </c>
      <c r="L253" s="354" t="s">
        <v>65</v>
      </c>
      <c r="M253" s="355"/>
      <c r="N253" s="356"/>
      <c r="O253" s="357" t="s">
        <v>68</v>
      </c>
      <c r="P253" s="358"/>
      <c r="Q253" s="359" t="s">
        <v>61</v>
      </c>
      <c r="R253" s="360"/>
      <c r="S253" s="360"/>
      <c r="T253" s="360"/>
      <c r="U253" s="360"/>
      <c r="V253" s="360"/>
      <c r="W253" s="361" t="s">
        <v>74</v>
      </c>
      <c r="X253" s="362"/>
      <c r="Y253" s="363"/>
      <c r="Z253" s="364" t="s">
        <v>75</v>
      </c>
      <c r="AA253" s="365" t="s">
        <v>72</v>
      </c>
      <c r="AB253" s="366"/>
      <c r="AC253" s="352"/>
      <c r="AD253" s="352"/>
      <c r="AE253" s="351">
        <v>25</v>
      </c>
      <c r="AF253" s="352"/>
      <c r="AG253" s="352"/>
      <c r="AH253" s="352"/>
      <c r="AI253" s="352"/>
    </row>
    <row r="254" spans="1:35" ht="20.25" customHeight="1" x14ac:dyDescent="0.8">
      <c r="A254" s="351">
        <v>253</v>
      </c>
      <c r="B254" s="351" t="s">
        <v>11427</v>
      </c>
      <c r="C254" s="352" t="s">
        <v>11585</v>
      </c>
      <c r="D254" s="352" t="s">
        <v>12005</v>
      </c>
      <c r="E254" s="352" t="s">
        <v>12097</v>
      </c>
      <c r="F254" s="352"/>
      <c r="G254" s="352" t="s">
        <v>12102</v>
      </c>
      <c r="H254" s="352" t="s">
        <v>12103</v>
      </c>
      <c r="I254" s="353">
        <v>623125</v>
      </c>
      <c r="J254" s="353">
        <v>1373585</v>
      </c>
      <c r="K254" s="352">
        <v>2005</v>
      </c>
      <c r="L254" s="354" t="s">
        <v>65</v>
      </c>
      <c r="M254" s="355"/>
      <c r="N254" s="356"/>
      <c r="O254" s="357" t="s">
        <v>68</v>
      </c>
      <c r="P254" s="358" t="s">
        <v>12104</v>
      </c>
      <c r="Q254" s="359" t="s">
        <v>61</v>
      </c>
      <c r="R254" s="360"/>
      <c r="S254" s="360"/>
      <c r="T254" s="360"/>
      <c r="U254" s="360"/>
      <c r="V254" s="360"/>
      <c r="W254" s="361" t="s">
        <v>74</v>
      </c>
      <c r="X254" s="362"/>
      <c r="Y254" s="363"/>
      <c r="Z254" s="364" t="s">
        <v>75</v>
      </c>
      <c r="AA254" s="365" t="s">
        <v>72</v>
      </c>
      <c r="AB254" s="366"/>
      <c r="AC254" s="352"/>
      <c r="AD254" s="352"/>
      <c r="AE254" s="351">
        <v>25</v>
      </c>
      <c r="AF254" s="352"/>
      <c r="AG254" s="352"/>
      <c r="AH254" s="352"/>
      <c r="AI254" s="352"/>
    </row>
    <row r="255" spans="1:35" ht="20.25" customHeight="1" x14ac:dyDescent="0.8">
      <c r="A255" s="351">
        <v>254</v>
      </c>
      <c r="B255" s="351" t="s">
        <v>11427</v>
      </c>
      <c r="C255" s="352" t="s">
        <v>11585</v>
      </c>
      <c r="D255" s="352" t="s">
        <v>12005</v>
      </c>
      <c r="E255" s="352" t="s">
        <v>12097</v>
      </c>
      <c r="F255" s="352"/>
      <c r="G255" s="352" t="s">
        <v>12105</v>
      </c>
      <c r="H255" s="352" t="s">
        <v>12106</v>
      </c>
      <c r="I255" s="353"/>
      <c r="J255" s="353"/>
      <c r="K255" s="352">
        <v>2018</v>
      </c>
      <c r="L255" s="354" t="s">
        <v>11565</v>
      </c>
      <c r="M255" s="355"/>
      <c r="N255" s="356"/>
      <c r="O255" s="357" t="s">
        <v>68</v>
      </c>
      <c r="P255" s="358"/>
      <c r="Q255" s="359" t="s">
        <v>61</v>
      </c>
      <c r="R255" s="360"/>
      <c r="S255" s="360"/>
      <c r="T255" s="360"/>
      <c r="U255" s="360"/>
      <c r="V255" s="360"/>
      <c r="W255" s="361" t="s">
        <v>74</v>
      </c>
      <c r="X255" s="362"/>
      <c r="Y255" s="363"/>
      <c r="Z255" s="364" t="s">
        <v>75</v>
      </c>
      <c r="AA255" s="365" t="s">
        <v>72</v>
      </c>
      <c r="AB255" s="366"/>
      <c r="AC255" s="352"/>
      <c r="AD255" s="352"/>
      <c r="AE255" s="351">
        <v>25</v>
      </c>
      <c r="AF255" s="352"/>
      <c r="AG255" s="352"/>
      <c r="AH255" s="352"/>
      <c r="AI255" s="352"/>
    </row>
    <row r="256" spans="1:35" ht="20.25" customHeight="1" x14ac:dyDescent="0.8">
      <c r="A256" s="351">
        <v>255</v>
      </c>
      <c r="B256" s="351" t="s">
        <v>11427</v>
      </c>
      <c r="C256" s="352" t="s">
        <v>11585</v>
      </c>
      <c r="D256" s="352" t="s">
        <v>12005</v>
      </c>
      <c r="E256" s="352" t="s">
        <v>12097</v>
      </c>
      <c r="F256" s="352"/>
      <c r="G256" s="352" t="s">
        <v>12107</v>
      </c>
      <c r="H256" s="352" t="s">
        <v>12108</v>
      </c>
      <c r="I256" s="353"/>
      <c r="J256" s="353"/>
      <c r="K256" s="352">
        <v>2018</v>
      </c>
      <c r="L256" s="354" t="s">
        <v>11565</v>
      </c>
      <c r="M256" s="355"/>
      <c r="N256" s="356"/>
      <c r="O256" s="357" t="s">
        <v>68</v>
      </c>
      <c r="P256" s="358"/>
      <c r="Q256" s="359" t="s">
        <v>61</v>
      </c>
      <c r="R256" s="360"/>
      <c r="S256" s="360"/>
      <c r="T256" s="360"/>
      <c r="U256" s="360"/>
      <c r="V256" s="360"/>
      <c r="W256" s="361" t="s">
        <v>74</v>
      </c>
      <c r="X256" s="362"/>
      <c r="Y256" s="363"/>
      <c r="Z256" s="364" t="s">
        <v>75</v>
      </c>
      <c r="AA256" s="365" t="s">
        <v>72</v>
      </c>
      <c r="AB256" s="366"/>
      <c r="AC256" s="352"/>
      <c r="AD256" s="352"/>
      <c r="AE256" s="351">
        <v>25</v>
      </c>
      <c r="AF256" s="352"/>
      <c r="AG256" s="352"/>
      <c r="AH256" s="352"/>
      <c r="AI256" s="352"/>
    </row>
    <row r="257" spans="1:35" ht="20.25" customHeight="1" x14ac:dyDescent="0.8">
      <c r="A257" s="351">
        <v>256</v>
      </c>
      <c r="B257" s="351" t="s">
        <v>11427</v>
      </c>
      <c r="C257" s="352" t="s">
        <v>11585</v>
      </c>
      <c r="D257" s="352" t="s">
        <v>12005</v>
      </c>
      <c r="E257" s="352" t="s">
        <v>12097</v>
      </c>
      <c r="F257" s="352"/>
      <c r="G257" s="352" t="s">
        <v>12109</v>
      </c>
      <c r="H257" s="352" t="s">
        <v>12110</v>
      </c>
      <c r="I257" s="353"/>
      <c r="J257" s="353"/>
      <c r="K257" s="352">
        <v>2018</v>
      </c>
      <c r="L257" s="354" t="s">
        <v>11565</v>
      </c>
      <c r="M257" s="355"/>
      <c r="N257" s="356"/>
      <c r="O257" s="357" t="s">
        <v>68</v>
      </c>
      <c r="P257" s="358"/>
      <c r="Q257" s="359" t="s">
        <v>61</v>
      </c>
      <c r="R257" s="360"/>
      <c r="S257" s="360"/>
      <c r="T257" s="360"/>
      <c r="U257" s="360"/>
      <c r="V257" s="360"/>
      <c r="W257" s="361" t="s">
        <v>74</v>
      </c>
      <c r="X257" s="362"/>
      <c r="Y257" s="363"/>
      <c r="Z257" s="364" t="s">
        <v>75</v>
      </c>
      <c r="AA257" s="365" t="s">
        <v>72</v>
      </c>
      <c r="AB257" s="366"/>
      <c r="AC257" s="352"/>
      <c r="AD257" s="352"/>
      <c r="AE257" s="351">
        <v>25</v>
      </c>
      <c r="AF257" s="352"/>
      <c r="AG257" s="352"/>
      <c r="AH257" s="352"/>
      <c r="AI257" s="352"/>
    </row>
    <row r="258" spans="1:35" ht="20.25" customHeight="1" x14ac:dyDescent="0.8">
      <c r="A258" s="351">
        <v>257</v>
      </c>
      <c r="B258" s="351" t="s">
        <v>11427</v>
      </c>
      <c r="C258" s="352" t="s">
        <v>11585</v>
      </c>
      <c r="D258" s="352" t="s">
        <v>12005</v>
      </c>
      <c r="E258" s="352" t="s">
        <v>12097</v>
      </c>
      <c r="F258" s="352"/>
      <c r="G258" s="352" t="s">
        <v>12111</v>
      </c>
      <c r="H258" s="352" t="s">
        <v>12112</v>
      </c>
      <c r="I258" s="353"/>
      <c r="J258" s="353"/>
      <c r="K258" s="352">
        <v>2018</v>
      </c>
      <c r="L258" s="354" t="s">
        <v>11565</v>
      </c>
      <c r="M258" s="355"/>
      <c r="N258" s="356"/>
      <c r="O258" s="357" t="s">
        <v>68</v>
      </c>
      <c r="P258" s="358"/>
      <c r="Q258" s="359" t="s">
        <v>61</v>
      </c>
      <c r="R258" s="360"/>
      <c r="S258" s="360"/>
      <c r="T258" s="360"/>
      <c r="U258" s="360"/>
      <c r="V258" s="360"/>
      <c r="W258" s="361" t="s">
        <v>74</v>
      </c>
      <c r="X258" s="362"/>
      <c r="Y258" s="363"/>
      <c r="Z258" s="364" t="s">
        <v>75</v>
      </c>
      <c r="AA258" s="365" t="s">
        <v>72</v>
      </c>
      <c r="AB258" s="366"/>
      <c r="AC258" s="352"/>
      <c r="AD258" s="352"/>
      <c r="AE258" s="351">
        <v>25</v>
      </c>
      <c r="AF258" s="352"/>
      <c r="AG258" s="352"/>
      <c r="AH258" s="352"/>
      <c r="AI258" s="352"/>
    </row>
    <row r="259" spans="1:35" ht="20.25" customHeight="1" x14ac:dyDescent="0.8">
      <c r="A259" s="351">
        <v>258</v>
      </c>
      <c r="B259" s="351" t="s">
        <v>11427</v>
      </c>
      <c r="C259" s="352" t="s">
        <v>11585</v>
      </c>
      <c r="D259" s="352" t="s">
        <v>12005</v>
      </c>
      <c r="E259" s="352" t="s">
        <v>12097</v>
      </c>
      <c r="F259" s="352"/>
      <c r="G259" s="352" t="s">
        <v>12113</v>
      </c>
      <c r="H259" s="352" t="s">
        <v>12114</v>
      </c>
      <c r="I259" s="353"/>
      <c r="J259" s="353"/>
      <c r="K259" s="352">
        <v>2018</v>
      </c>
      <c r="L259" s="354" t="s">
        <v>11565</v>
      </c>
      <c r="M259" s="355"/>
      <c r="N259" s="356"/>
      <c r="O259" s="357" t="s">
        <v>68</v>
      </c>
      <c r="P259" s="358"/>
      <c r="Q259" s="359" t="s">
        <v>61</v>
      </c>
      <c r="R259" s="360"/>
      <c r="S259" s="360"/>
      <c r="T259" s="360"/>
      <c r="U259" s="360"/>
      <c r="V259" s="360"/>
      <c r="W259" s="361" t="s">
        <v>74</v>
      </c>
      <c r="X259" s="362"/>
      <c r="Y259" s="363"/>
      <c r="Z259" s="364" t="s">
        <v>75</v>
      </c>
      <c r="AA259" s="365" t="s">
        <v>72</v>
      </c>
      <c r="AB259" s="366"/>
      <c r="AC259" s="352"/>
      <c r="AD259" s="352"/>
      <c r="AE259" s="351">
        <v>25</v>
      </c>
      <c r="AF259" s="352"/>
      <c r="AG259" s="352"/>
      <c r="AH259" s="352"/>
      <c r="AI259" s="352"/>
    </row>
    <row r="260" spans="1:35" ht="20.25" customHeight="1" x14ac:dyDescent="0.8">
      <c r="A260" s="351">
        <v>259</v>
      </c>
      <c r="B260" s="351" t="s">
        <v>11427</v>
      </c>
      <c r="C260" s="352" t="s">
        <v>11585</v>
      </c>
      <c r="D260" s="352" t="s">
        <v>12005</v>
      </c>
      <c r="E260" s="352" t="s">
        <v>12115</v>
      </c>
      <c r="F260" s="352">
        <v>243</v>
      </c>
      <c r="G260" s="352" t="s">
        <v>12116</v>
      </c>
      <c r="H260" s="352" t="s">
        <v>12117</v>
      </c>
      <c r="I260" s="353"/>
      <c r="J260" s="353"/>
      <c r="K260" s="352">
        <v>2018</v>
      </c>
      <c r="L260" s="354" t="s">
        <v>65</v>
      </c>
      <c r="M260" s="355"/>
      <c r="N260" s="356"/>
      <c r="O260" s="357" t="s">
        <v>68</v>
      </c>
      <c r="P260" s="358"/>
      <c r="Q260" s="359" t="s">
        <v>61</v>
      </c>
      <c r="R260" s="360"/>
      <c r="S260" s="360"/>
      <c r="T260" s="360"/>
      <c r="U260" s="360"/>
      <c r="V260" s="360"/>
      <c r="W260" s="361" t="s">
        <v>74</v>
      </c>
      <c r="X260" s="362"/>
      <c r="Y260" s="363"/>
      <c r="Z260" s="364" t="s">
        <v>75</v>
      </c>
      <c r="AA260" s="365" t="s">
        <v>72</v>
      </c>
      <c r="AB260" s="366"/>
      <c r="AC260" s="352"/>
      <c r="AD260" s="352"/>
      <c r="AE260" s="351">
        <v>25</v>
      </c>
      <c r="AF260" s="352"/>
      <c r="AG260" s="352"/>
      <c r="AH260" s="352"/>
      <c r="AI260" s="352"/>
    </row>
    <row r="261" spans="1:35" ht="20.25" customHeight="1" x14ac:dyDescent="0.8">
      <c r="A261" s="351">
        <v>260</v>
      </c>
      <c r="B261" s="351" t="s">
        <v>11427</v>
      </c>
      <c r="C261" s="352" t="s">
        <v>11585</v>
      </c>
      <c r="D261" s="352" t="s">
        <v>12005</v>
      </c>
      <c r="E261" s="352" t="s">
        <v>12115</v>
      </c>
      <c r="F261" s="352"/>
      <c r="G261" s="352" t="s">
        <v>12118</v>
      </c>
      <c r="H261" s="352" t="s">
        <v>12119</v>
      </c>
      <c r="I261" s="353"/>
      <c r="J261" s="353"/>
      <c r="K261" s="352">
        <v>2018</v>
      </c>
      <c r="L261" s="354" t="s">
        <v>65</v>
      </c>
      <c r="M261" s="355"/>
      <c r="N261" s="356"/>
      <c r="O261" s="357" t="s">
        <v>68</v>
      </c>
      <c r="P261" s="358"/>
      <c r="Q261" s="359" t="s">
        <v>61</v>
      </c>
      <c r="R261" s="360"/>
      <c r="S261" s="360"/>
      <c r="T261" s="360"/>
      <c r="U261" s="360"/>
      <c r="V261" s="360"/>
      <c r="W261" s="361" t="s">
        <v>74</v>
      </c>
      <c r="X261" s="362"/>
      <c r="Y261" s="363"/>
      <c r="Z261" s="364" t="s">
        <v>75</v>
      </c>
      <c r="AA261" s="365" t="s">
        <v>72</v>
      </c>
      <c r="AB261" s="366"/>
      <c r="AC261" s="352"/>
      <c r="AD261" s="352"/>
      <c r="AE261" s="351">
        <v>25</v>
      </c>
      <c r="AF261" s="352"/>
      <c r="AG261" s="352"/>
      <c r="AH261" s="352"/>
      <c r="AI261" s="352"/>
    </row>
    <row r="262" spans="1:35" ht="20.25" customHeight="1" x14ac:dyDescent="0.8">
      <c r="A262" s="351">
        <v>261</v>
      </c>
      <c r="B262" s="351" t="s">
        <v>11427</v>
      </c>
      <c r="C262" s="352" t="s">
        <v>11585</v>
      </c>
      <c r="D262" s="352" t="s">
        <v>12005</v>
      </c>
      <c r="E262" s="352" t="s">
        <v>12115</v>
      </c>
      <c r="F262" s="352"/>
      <c r="G262" s="352" t="s">
        <v>12120</v>
      </c>
      <c r="H262" s="352" t="s">
        <v>12121</v>
      </c>
      <c r="I262" s="353"/>
      <c r="J262" s="353"/>
      <c r="K262" s="352">
        <v>2018</v>
      </c>
      <c r="L262" s="354" t="s">
        <v>11565</v>
      </c>
      <c r="M262" s="355"/>
      <c r="N262" s="356"/>
      <c r="O262" s="357" t="s">
        <v>68</v>
      </c>
      <c r="P262" s="358"/>
      <c r="Q262" s="359" t="s">
        <v>61</v>
      </c>
      <c r="R262" s="360"/>
      <c r="S262" s="360"/>
      <c r="T262" s="360"/>
      <c r="U262" s="360"/>
      <c r="V262" s="360"/>
      <c r="W262" s="361" t="s">
        <v>74</v>
      </c>
      <c r="X262" s="362"/>
      <c r="Y262" s="363"/>
      <c r="Z262" s="364" t="s">
        <v>75</v>
      </c>
      <c r="AA262" s="365" t="s">
        <v>72</v>
      </c>
      <c r="AB262" s="366"/>
      <c r="AC262" s="352"/>
      <c r="AD262" s="352"/>
      <c r="AE262" s="351">
        <v>25</v>
      </c>
      <c r="AF262" s="352"/>
      <c r="AG262" s="352"/>
      <c r="AH262" s="352"/>
      <c r="AI262" s="352"/>
    </row>
    <row r="263" spans="1:35" ht="20.25" customHeight="1" x14ac:dyDescent="0.8">
      <c r="A263" s="351">
        <v>262</v>
      </c>
      <c r="B263" s="351" t="s">
        <v>11427</v>
      </c>
      <c r="C263" s="352" t="s">
        <v>11585</v>
      </c>
      <c r="D263" s="352" t="s">
        <v>12005</v>
      </c>
      <c r="E263" s="352" t="s">
        <v>12115</v>
      </c>
      <c r="F263" s="352"/>
      <c r="G263" s="352" t="s">
        <v>12122</v>
      </c>
      <c r="H263" s="352" t="s">
        <v>12123</v>
      </c>
      <c r="I263" s="353"/>
      <c r="J263" s="353"/>
      <c r="K263" s="352">
        <v>2018</v>
      </c>
      <c r="L263" s="354" t="s">
        <v>11565</v>
      </c>
      <c r="M263" s="355"/>
      <c r="N263" s="356"/>
      <c r="O263" s="357" t="s">
        <v>68</v>
      </c>
      <c r="P263" s="358"/>
      <c r="Q263" s="359" t="s">
        <v>61</v>
      </c>
      <c r="R263" s="360"/>
      <c r="S263" s="360"/>
      <c r="T263" s="360"/>
      <c r="U263" s="360"/>
      <c r="V263" s="360"/>
      <c r="W263" s="361" t="s">
        <v>74</v>
      </c>
      <c r="X263" s="362"/>
      <c r="Y263" s="363"/>
      <c r="Z263" s="364" t="s">
        <v>75</v>
      </c>
      <c r="AA263" s="365" t="s">
        <v>72</v>
      </c>
      <c r="AB263" s="366"/>
      <c r="AC263" s="352"/>
      <c r="AD263" s="352"/>
      <c r="AE263" s="351">
        <v>25</v>
      </c>
      <c r="AF263" s="352"/>
      <c r="AG263" s="352"/>
      <c r="AH263" s="352"/>
      <c r="AI263" s="352"/>
    </row>
    <row r="264" spans="1:35" ht="20.25" customHeight="1" x14ac:dyDescent="0.8">
      <c r="A264" s="351">
        <v>263</v>
      </c>
      <c r="B264" s="351" t="s">
        <v>11427</v>
      </c>
      <c r="C264" s="352" t="s">
        <v>11585</v>
      </c>
      <c r="D264" s="352" t="s">
        <v>12005</v>
      </c>
      <c r="E264" s="352" t="s">
        <v>12115</v>
      </c>
      <c r="F264" s="352"/>
      <c r="G264" s="352" t="s">
        <v>12124</v>
      </c>
      <c r="H264" s="352" t="s">
        <v>12125</v>
      </c>
      <c r="I264" s="353"/>
      <c r="J264" s="353"/>
      <c r="K264" s="352">
        <v>2018</v>
      </c>
      <c r="L264" s="354" t="s">
        <v>11565</v>
      </c>
      <c r="M264" s="355"/>
      <c r="N264" s="356"/>
      <c r="O264" s="357" t="s">
        <v>68</v>
      </c>
      <c r="P264" s="358"/>
      <c r="Q264" s="359" t="s">
        <v>61</v>
      </c>
      <c r="R264" s="360"/>
      <c r="S264" s="360"/>
      <c r="T264" s="360"/>
      <c r="U264" s="360"/>
      <c r="V264" s="360"/>
      <c r="W264" s="361" t="s">
        <v>74</v>
      </c>
      <c r="X264" s="362"/>
      <c r="Y264" s="363"/>
      <c r="Z264" s="364" t="s">
        <v>75</v>
      </c>
      <c r="AA264" s="365" t="s">
        <v>72</v>
      </c>
      <c r="AB264" s="366"/>
      <c r="AC264" s="352"/>
      <c r="AD264" s="352"/>
      <c r="AE264" s="351">
        <v>25</v>
      </c>
      <c r="AF264" s="352"/>
      <c r="AG264" s="352"/>
      <c r="AH264" s="352"/>
      <c r="AI264" s="352"/>
    </row>
    <row r="265" spans="1:35" ht="20.25" customHeight="1" x14ac:dyDescent="0.8">
      <c r="A265" s="351">
        <v>264</v>
      </c>
      <c r="B265" s="351" t="s">
        <v>11427</v>
      </c>
      <c r="C265" s="352" t="s">
        <v>11585</v>
      </c>
      <c r="D265" s="352" t="s">
        <v>12005</v>
      </c>
      <c r="E265" s="352" t="s">
        <v>12115</v>
      </c>
      <c r="F265" s="352"/>
      <c r="G265" s="352" t="s">
        <v>12126</v>
      </c>
      <c r="H265" s="352" t="s">
        <v>12127</v>
      </c>
      <c r="I265" s="353"/>
      <c r="J265" s="353"/>
      <c r="K265" s="352">
        <v>2018</v>
      </c>
      <c r="L265" s="354" t="s">
        <v>11565</v>
      </c>
      <c r="M265" s="355"/>
      <c r="N265" s="356"/>
      <c r="O265" s="357" t="s">
        <v>68</v>
      </c>
      <c r="P265" s="358"/>
      <c r="Q265" s="359" t="s">
        <v>61</v>
      </c>
      <c r="R265" s="360"/>
      <c r="S265" s="360"/>
      <c r="T265" s="360"/>
      <c r="U265" s="360"/>
      <c r="V265" s="360"/>
      <c r="W265" s="361" t="s">
        <v>74</v>
      </c>
      <c r="X265" s="362"/>
      <c r="Y265" s="363"/>
      <c r="Z265" s="364" t="s">
        <v>75</v>
      </c>
      <c r="AA265" s="365" t="s">
        <v>72</v>
      </c>
      <c r="AB265" s="366"/>
      <c r="AC265" s="352"/>
      <c r="AD265" s="352"/>
      <c r="AE265" s="351">
        <v>25</v>
      </c>
      <c r="AF265" s="352"/>
      <c r="AG265" s="352"/>
      <c r="AH265" s="352"/>
      <c r="AI265" s="352"/>
    </row>
    <row r="266" spans="1:35" ht="20.25" customHeight="1" x14ac:dyDescent="0.8">
      <c r="A266" s="351">
        <v>265</v>
      </c>
      <c r="B266" s="351" t="s">
        <v>11427</v>
      </c>
      <c r="C266" s="352" t="s">
        <v>11585</v>
      </c>
      <c r="D266" s="352" t="s">
        <v>12005</v>
      </c>
      <c r="E266" s="352" t="s">
        <v>12115</v>
      </c>
      <c r="F266" s="352"/>
      <c r="G266" s="352" t="s">
        <v>12128</v>
      </c>
      <c r="H266" s="352" t="s">
        <v>12129</v>
      </c>
      <c r="I266" s="353"/>
      <c r="J266" s="353"/>
      <c r="K266" s="352">
        <v>2018</v>
      </c>
      <c r="L266" s="354" t="s">
        <v>11565</v>
      </c>
      <c r="M266" s="355"/>
      <c r="N266" s="356"/>
      <c r="O266" s="357" t="s">
        <v>68</v>
      </c>
      <c r="P266" s="358"/>
      <c r="Q266" s="359" t="s">
        <v>61</v>
      </c>
      <c r="R266" s="360"/>
      <c r="S266" s="360"/>
      <c r="T266" s="360"/>
      <c r="U266" s="360"/>
      <c r="V266" s="360"/>
      <c r="W266" s="361" t="s">
        <v>74</v>
      </c>
      <c r="X266" s="362"/>
      <c r="Y266" s="363"/>
      <c r="Z266" s="364" t="s">
        <v>75</v>
      </c>
      <c r="AA266" s="365" t="s">
        <v>72</v>
      </c>
      <c r="AB266" s="366"/>
      <c r="AC266" s="352"/>
      <c r="AD266" s="352"/>
      <c r="AE266" s="351">
        <v>25</v>
      </c>
      <c r="AF266" s="352"/>
      <c r="AG266" s="352"/>
      <c r="AH266" s="352"/>
      <c r="AI266" s="352"/>
    </row>
    <row r="267" spans="1:35" ht="20.25" customHeight="1" x14ac:dyDescent="0.8">
      <c r="A267" s="351">
        <v>266</v>
      </c>
      <c r="B267" s="351" t="s">
        <v>11427</v>
      </c>
      <c r="C267" s="352" t="s">
        <v>11585</v>
      </c>
      <c r="D267" s="352" t="s">
        <v>12005</v>
      </c>
      <c r="E267" s="352" t="s">
        <v>12130</v>
      </c>
      <c r="F267" s="352">
        <v>235</v>
      </c>
      <c r="G267" s="352" t="s">
        <v>12131</v>
      </c>
      <c r="H267" s="352" t="s">
        <v>12132</v>
      </c>
      <c r="I267" s="353"/>
      <c r="J267" s="353"/>
      <c r="K267" s="352">
        <v>2018</v>
      </c>
      <c r="L267" s="354" t="s">
        <v>65</v>
      </c>
      <c r="M267" s="355"/>
      <c r="N267" s="356"/>
      <c r="O267" s="357" t="s">
        <v>68</v>
      </c>
      <c r="P267" s="358"/>
      <c r="Q267" s="359" t="s">
        <v>61</v>
      </c>
      <c r="R267" s="360"/>
      <c r="S267" s="360"/>
      <c r="T267" s="360"/>
      <c r="U267" s="360"/>
      <c r="V267" s="360"/>
      <c r="W267" s="361" t="s">
        <v>74</v>
      </c>
      <c r="X267" s="362"/>
      <c r="Y267" s="363"/>
      <c r="Z267" s="364" t="s">
        <v>75</v>
      </c>
      <c r="AA267" s="365" t="s">
        <v>72</v>
      </c>
      <c r="AB267" s="366"/>
      <c r="AC267" s="352"/>
      <c r="AD267" s="352"/>
      <c r="AE267" s="351">
        <v>25</v>
      </c>
      <c r="AF267" s="352"/>
      <c r="AG267" s="352"/>
      <c r="AH267" s="352"/>
      <c r="AI267" s="352"/>
    </row>
    <row r="268" spans="1:35" ht="20.25" customHeight="1" x14ac:dyDescent="0.8">
      <c r="A268" s="351">
        <v>267</v>
      </c>
      <c r="B268" s="351" t="s">
        <v>11427</v>
      </c>
      <c r="C268" s="352" t="s">
        <v>11585</v>
      </c>
      <c r="D268" s="352" t="s">
        <v>12005</v>
      </c>
      <c r="E268" s="352" t="s">
        <v>12130</v>
      </c>
      <c r="F268" s="352"/>
      <c r="G268" s="352" t="s">
        <v>12133</v>
      </c>
      <c r="H268" s="352" t="s">
        <v>12134</v>
      </c>
      <c r="I268" s="353"/>
      <c r="J268" s="353"/>
      <c r="K268" s="352">
        <v>2018</v>
      </c>
      <c r="L268" s="354" t="s">
        <v>65</v>
      </c>
      <c r="M268" s="355"/>
      <c r="N268" s="356"/>
      <c r="O268" s="357" t="s">
        <v>68</v>
      </c>
      <c r="P268" s="358"/>
      <c r="Q268" s="359" t="s">
        <v>61</v>
      </c>
      <c r="R268" s="360"/>
      <c r="S268" s="360"/>
      <c r="T268" s="360"/>
      <c r="U268" s="360"/>
      <c r="V268" s="360"/>
      <c r="W268" s="361" t="s">
        <v>74</v>
      </c>
      <c r="X268" s="362"/>
      <c r="Y268" s="363"/>
      <c r="Z268" s="364" t="s">
        <v>75</v>
      </c>
      <c r="AA268" s="365" t="s">
        <v>72</v>
      </c>
      <c r="AB268" s="366"/>
      <c r="AC268" s="352"/>
      <c r="AD268" s="352"/>
      <c r="AE268" s="351">
        <v>25</v>
      </c>
      <c r="AF268" s="352"/>
      <c r="AG268" s="352"/>
      <c r="AH268" s="352"/>
      <c r="AI268" s="352"/>
    </row>
    <row r="269" spans="1:35" ht="20.25" customHeight="1" x14ac:dyDescent="0.8">
      <c r="A269" s="351">
        <v>268</v>
      </c>
      <c r="B269" s="351" t="s">
        <v>11427</v>
      </c>
      <c r="C269" s="352" t="s">
        <v>11585</v>
      </c>
      <c r="D269" s="352" t="s">
        <v>12005</v>
      </c>
      <c r="E269" s="352" t="s">
        <v>12130</v>
      </c>
      <c r="F269" s="352"/>
      <c r="G269" s="352" t="s">
        <v>12135</v>
      </c>
      <c r="H269" s="352" t="s">
        <v>12136</v>
      </c>
      <c r="I269" s="353"/>
      <c r="J269" s="353"/>
      <c r="K269" s="352">
        <v>2017</v>
      </c>
      <c r="L269" s="354" t="s">
        <v>63</v>
      </c>
      <c r="M269" s="355"/>
      <c r="N269" s="356"/>
      <c r="O269" s="357" t="s">
        <v>68</v>
      </c>
      <c r="P269" s="358"/>
      <c r="Q269" s="359" t="s">
        <v>61</v>
      </c>
      <c r="R269" s="360"/>
      <c r="S269" s="360"/>
      <c r="T269" s="360"/>
      <c r="U269" s="360"/>
      <c r="V269" s="360"/>
      <c r="W269" s="361" t="s">
        <v>74</v>
      </c>
      <c r="X269" s="362"/>
      <c r="Y269" s="363"/>
      <c r="Z269" s="364" t="s">
        <v>75</v>
      </c>
      <c r="AA269" s="365" t="s">
        <v>72</v>
      </c>
      <c r="AB269" s="366"/>
      <c r="AC269" s="352"/>
      <c r="AD269" s="352"/>
      <c r="AE269" s="351">
        <v>25</v>
      </c>
      <c r="AF269" s="352"/>
      <c r="AG269" s="352"/>
      <c r="AH269" s="352"/>
      <c r="AI269" s="352"/>
    </row>
    <row r="270" spans="1:35" ht="20.25" customHeight="1" x14ac:dyDescent="0.8">
      <c r="A270" s="351">
        <v>269</v>
      </c>
      <c r="B270" s="351" t="s">
        <v>11427</v>
      </c>
      <c r="C270" s="352" t="s">
        <v>11585</v>
      </c>
      <c r="D270" s="352" t="s">
        <v>12005</v>
      </c>
      <c r="E270" s="352" t="s">
        <v>12130</v>
      </c>
      <c r="F270" s="352"/>
      <c r="G270" s="352" t="s">
        <v>12137</v>
      </c>
      <c r="H270" s="352" t="s">
        <v>12136</v>
      </c>
      <c r="I270" s="353"/>
      <c r="J270" s="353"/>
      <c r="K270" s="352">
        <v>2017</v>
      </c>
      <c r="L270" s="354" t="s">
        <v>63</v>
      </c>
      <c r="M270" s="355"/>
      <c r="N270" s="356"/>
      <c r="O270" s="357" t="s">
        <v>68</v>
      </c>
      <c r="P270" s="358"/>
      <c r="Q270" s="359" t="s">
        <v>61</v>
      </c>
      <c r="R270" s="360"/>
      <c r="S270" s="360"/>
      <c r="T270" s="360"/>
      <c r="U270" s="360"/>
      <c r="V270" s="360"/>
      <c r="W270" s="361" t="s">
        <v>74</v>
      </c>
      <c r="X270" s="362"/>
      <c r="Y270" s="363"/>
      <c r="Z270" s="364" t="s">
        <v>75</v>
      </c>
      <c r="AA270" s="365" t="s">
        <v>72</v>
      </c>
      <c r="AB270" s="366"/>
      <c r="AC270" s="352"/>
      <c r="AD270" s="352"/>
      <c r="AE270" s="351">
        <v>25</v>
      </c>
      <c r="AF270" s="352"/>
      <c r="AG270" s="352"/>
      <c r="AH270" s="352"/>
      <c r="AI270" s="352"/>
    </row>
    <row r="271" spans="1:35" ht="20.25" customHeight="1" x14ac:dyDescent="0.8">
      <c r="A271" s="351">
        <v>270</v>
      </c>
      <c r="B271" s="351" t="s">
        <v>11427</v>
      </c>
      <c r="C271" s="352" t="s">
        <v>11585</v>
      </c>
      <c r="D271" s="352" t="s">
        <v>12005</v>
      </c>
      <c r="E271" s="352" t="s">
        <v>12130</v>
      </c>
      <c r="F271" s="352"/>
      <c r="G271" s="352" t="s">
        <v>12138</v>
      </c>
      <c r="H271" s="352" t="s">
        <v>12044</v>
      </c>
      <c r="I271" s="353">
        <v>623340</v>
      </c>
      <c r="J271" s="353">
        <v>1371904</v>
      </c>
      <c r="K271" s="352">
        <v>2005</v>
      </c>
      <c r="L271" s="354" t="s">
        <v>65</v>
      </c>
      <c r="M271" s="355"/>
      <c r="N271" s="356"/>
      <c r="O271" s="357" t="s">
        <v>68</v>
      </c>
      <c r="P271" s="358" t="s">
        <v>11576</v>
      </c>
      <c r="Q271" s="359" t="s">
        <v>61</v>
      </c>
      <c r="R271" s="360"/>
      <c r="S271" s="360"/>
      <c r="T271" s="360"/>
      <c r="U271" s="360"/>
      <c r="V271" s="360"/>
      <c r="W271" s="361" t="s">
        <v>74</v>
      </c>
      <c r="X271" s="362"/>
      <c r="Y271" s="363"/>
      <c r="Z271" s="364" t="s">
        <v>75</v>
      </c>
      <c r="AA271" s="365" t="s">
        <v>72</v>
      </c>
      <c r="AB271" s="366"/>
      <c r="AC271" s="352"/>
      <c r="AD271" s="352"/>
      <c r="AE271" s="351">
        <v>25</v>
      </c>
      <c r="AF271" s="352"/>
      <c r="AG271" s="352"/>
      <c r="AH271" s="352"/>
      <c r="AI271" s="352"/>
    </row>
    <row r="272" spans="1:35" ht="20.25" customHeight="1" x14ac:dyDescent="0.8">
      <c r="A272" s="351">
        <v>271</v>
      </c>
      <c r="B272" s="351" t="s">
        <v>11427</v>
      </c>
      <c r="C272" s="352" t="s">
        <v>11585</v>
      </c>
      <c r="D272" s="352" t="s">
        <v>12139</v>
      </c>
      <c r="E272" s="352" t="s">
        <v>12140</v>
      </c>
      <c r="F272" s="352">
        <v>319</v>
      </c>
      <c r="G272" s="352" t="s">
        <v>12141</v>
      </c>
      <c r="H272" s="352" t="s">
        <v>12142</v>
      </c>
      <c r="I272" s="353">
        <v>615593</v>
      </c>
      <c r="J272" s="353">
        <v>1386278</v>
      </c>
      <c r="K272" s="352">
        <v>1994</v>
      </c>
      <c r="L272" s="354" t="s">
        <v>65</v>
      </c>
      <c r="M272" s="355"/>
      <c r="N272" s="356"/>
      <c r="O272" s="357" t="s">
        <v>68</v>
      </c>
      <c r="P272" s="358" t="s">
        <v>12143</v>
      </c>
      <c r="Q272" s="359" t="s">
        <v>61</v>
      </c>
      <c r="R272" s="360"/>
      <c r="S272" s="360"/>
      <c r="T272" s="360"/>
      <c r="U272" s="360"/>
      <c r="V272" s="360"/>
      <c r="W272" s="361" t="s">
        <v>74</v>
      </c>
      <c r="X272" s="362"/>
      <c r="Y272" s="363"/>
      <c r="Z272" s="364" t="s">
        <v>75</v>
      </c>
      <c r="AA272" s="365"/>
      <c r="AB272" s="366" t="s">
        <v>11447</v>
      </c>
      <c r="AC272" s="352"/>
      <c r="AD272" s="352"/>
      <c r="AE272" s="351"/>
      <c r="AF272" s="352"/>
      <c r="AG272" s="352"/>
      <c r="AH272" s="352"/>
      <c r="AI272" s="352"/>
    </row>
    <row r="273" spans="1:35" ht="20.25" customHeight="1" x14ac:dyDescent="0.8">
      <c r="A273" s="351">
        <v>272</v>
      </c>
      <c r="B273" s="351" t="s">
        <v>11427</v>
      </c>
      <c r="C273" s="352" t="s">
        <v>11585</v>
      </c>
      <c r="D273" s="352" t="s">
        <v>12139</v>
      </c>
      <c r="E273" s="352" t="s">
        <v>12140</v>
      </c>
      <c r="F273" s="352"/>
      <c r="G273" s="352" t="s">
        <v>12144</v>
      </c>
      <c r="H273" s="352" t="s">
        <v>12145</v>
      </c>
      <c r="I273" s="353">
        <v>615413</v>
      </c>
      <c r="J273" s="353">
        <v>1386228</v>
      </c>
      <c r="K273" s="352">
        <v>2010</v>
      </c>
      <c r="L273" s="354" t="s">
        <v>67</v>
      </c>
      <c r="M273" s="355"/>
      <c r="N273" s="356"/>
      <c r="O273" s="357" t="s">
        <v>68</v>
      </c>
      <c r="P273" s="358" t="s">
        <v>12146</v>
      </c>
      <c r="Q273" s="359" t="s">
        <v>61</v>
      </c>
      <c r="R273" s="360"/>
      <c r="S273" s="360"/>
      <c r="T273" s="360"/>
      <c r="U273" s="360"/>
      <c r="V273" s="360"/>
      <c r="W273" s="361" t="s">
        <v>74</v>
      </c>
      <c r="X273" s="362"/>
      <c r="Y273" s="363"/>
      <c r="Z273" s="364" t="s">
        <v>75</v>
      </c>
      <c r="AA273" s="365"/>
      <c r="AB273" s="366" t="s">
        <v>11447</v>
      </c>
      <c r="AC273" s="352"/>
      <c r="AD273" s="352"/>
      <c r="AE273" s="351"/>
      <c r="AF273" s="352"/>
      <c r="AG273" s="352"/>
      <c r="AH273" s="352"/>
      <c r="AI273" s="352"/>
    </row>
    <row r="274" spans="1:35" ht="20.25" customHeight="1" x14ac:dyDescent="0.8">
      <c r="A274" s="351">
        <v>273</v>
      </c>
      <c r="B274" s="351" t="s">
        <v>11427</v>
      </c>
      <c r="C274" s="352" t="s">
        <v>11585</v>
      </c>
      <c r="D274" s="352" t="s">
        <v>12139</v>
      </c>
      <c r="E274" s="352" t="s">
        <v>12140</v>
      </c>
      <c r="F274" s="352"/>
      <c r="G274" s="352" t="s">
        <v>12147</v>
      </c>
      <c r="H274" s="352" t="s">
        <v>12148</v>
      </c>
      <c r="I274" s="353">
        <v>616146</v>
      </c>
      <c r="J274" s="353">
        <v>1386216</v>
      </c>
      <c r="K274" s="352">
        <v>2010</v>
      </c>
      <c r="L274" s="354" t="s">
        <v>67</v>
      </c>
      <c r="M274" s="355"/>
      <c r="N274" s="356"/>
      <c r="O274" s="357" t="s">
        <v>68</v>
      </c>
      <c r="P274" s="358" t="s">
        <v>12149</v>
      </c>
      <c r="Q274" s="359" t="s">
        <v>61</v>
      </c>
      <c r="R274" s="360"/>
      <c r="S274" s="360"/>
      <c r="T274" s="360"/>
      <c r="U274" s="360"/>
      <c r="V274" s="360"/>
      <c r="W274" s="361" t="s">
        <v>74</v>
      </c>
      <c r="X274" s="362"/>
      <c r="Y274" s="363"/>
      <c r="Z274" s="364" t="s">
        <v>75</v>
      </c>
      <c r="AA274" s="365"/>
      <c r="AB274" s="366" t="s">
        <v>11447</v>
      </c>
      <c r="AC274" s="352"/>
      <c r="AD274" s="352"/>
      <c r="AE274" s="351"/>
      <c r="AF274" s="352"/>
      <c r="AG274" s="352"/>
      <c r="AH274" s="352"/>
      <c r="AI274" s="352"/>
    </row>
    <row r="275" spans="1:35" ht="20.25" customHeight="1" x14ac:dyDescent="0.8">
      <c r="A275" s="351">
        <v>274</v>
      </c>
      <c r="B275" s="351" t="s">
        <v>11427</v>
      </c>
      <c r="C275" s="352" t="s">
        <v>11585</v>
      </c>
      <c r="D275" s="352" t="s">
        <v>12139</v>
      </c>
      <c r="E275" s="352" t="s">
        <v>12140</v>
      </c>
      <c r="F275" s="352"/>
      <c r="G275" s="352" t="s">
        <v>12150</v>
      </c>
      <c r="H275" s="352" t="s">
        <v>12151</v>
      </c>
      <c r="I275" s="353">
        <v>617619</v>
      </c>
      <c r="J275" s="353">
        <v>1386519</v>
      </c>
      <c r="K275" s="352">
        <v>2010</v>
      </c>
      <c r="L275" s="354" t="s">
        <v>67</v>
      </c>
      <c r="M275" s="355"/>
      <c r="N275" s="356"/>
      <c r="O275" s="357" t="s">
        <v>68</v>
      </c>
      <c r="P275" s="358" t="s">
        <v>12152</v>
      </c>
      <c r="Q275" s="359" t="s">
        <v>61</v>
      </c>
      <c r="R275" s="360"/>
      <c r="S275" s="360"/>
      <c r="T275" s="360"/>
      <c r="U275" s="360"/>
      <c r="V275" s="360"/>
      <c r="W275" s="361" t="s">
        <v>74</v>
      </c>
      <c r="X275" s="362"/>
      <c r="Y275" s="363"/>
      <c r="Z275" s="364" t="s">
        <v>75</v>
      </c>
      <c r="AA275" s="365"/>
      <c r="AB275" s="366" t="s">
        <v>11447</v>
      </c>
      <c r="AC275" s="352"/>
      <c r="AD275" s="352"/>
      <c r="AE275" s="351"/>
      <c r="AF275" s="352"/>
      <c r="AG275" s="352"/>
      <c r="AH275" s="352"/>
      <c r="AI275" s="352"/>
    </row>
    <row r="276" spans="1:35" ht="20.25" customHeight="1" x14ac:dyDescent="0.8">
      <c r="A276" s="351">
        <v>275</v>
      </c>
      <c r="B276" s="351" t="s">
        <v>11427</v>
      </c>
      <c r="C276" s="352" t="s">
        <v>11585</v>
      </c>
      <c r="D276" s="352" t="s">
        <v>12139</v>
      </c>
      <c r="E276" s="352" t="s">
        <v>12140</v>
      </c>
      <c r="F276" s="352"/>
      <c r="G276" s="352" t="s">
        <v>12153</v>
      </c>
      <c r="H276" s="352" t="s">
        <v>12154</v>
      </c>
      <c r="I276" s="353">
        <v>615813</v>
      </c>
      <c r="J276" s="353">
        <v>1386499</v>
      </c>
      <c r="K276" s="352">
        <v>2010</v>
      </c>
      <c r="L276" s="354" t="s">
        <v>67</v>
      </c>
      <c r="M276" s="355"/>
      <c r="N276" s="356"/>
      <c r="O276" s="357" t="s">
        <v>68</v>
      </c>
      <c r="P276" s="358" t="s">
        <v>12155</v>
      </c>
      <c r="Q276" s="359" t="s">
        <v>61</v>
      </c>
      <c r="R276" s="360"/>
      <c r="S276" s="360"/>
      <c r="T276" s="360"/>
      <c r="U276" s="360"/>
      <c r="V276" s="360"/>
      <c r="W276" s="361" t="s">
        <v>74</v>
      </c>
      <c r="X276" s="362"/>
      <c r="Y276" s="363"/>
      <c r="Z276" s="364" t="s">
        <v>75</v>
      </c>
      <c r="AA276" s="365"/>
      <c r="AB276" s="366" t="s">
        <v>11447</v>
      </c>
      <c r="AC276" s="352"/>
      <c r="AD276" s="352"/>
      <c r="AE276" s="351"/>
      <c r="AF276" s="352"/>
      <c r="AG276" s="352"/>
      <c r="AH276" s="352"/>
      <c r="AI276" s="352"/>
    </row>
    <row r="277" spans="1:35" ht="20.25" customHeight="1" x14ac:dyDescent="0.8">
      <c r="A277" s="351">
        <v>276</v>
      </c>
      <c r="B277" s="351" t="s">
        <v>11427</v>
      </c>
      <c r="C277" s="352" t="s">
        <v>11585</v>
      </c>
      <c r="D277" s="352" t="s">
        <v>12139</v>
      </c>
      <c r="E277" s="352" t="s">
        <v>12140</v>
      </c>
      <c r="F277" s="352"/>
      <c r="G277" s="352" t="s">
        <v>12156</v>
      </c>
      <c r="H277" s="352" t="s">
        <v>12157</v>
      </c>
      <c r="I277" s="353">
        <v>621183</v>
      </c>
      <c r="J277" s="353">
        <v>1386154</v>
      </c>
      <c r="K277" s="352">
        <v>2019</v>
      </c>
      <c r="L277" s="354" t="s">
        <v>63</v>
      </c>
      <c r="M277" s="355"/>
      <c r="N277" s="356"/>
      <c r="O277" s="357" t="s">
        <v>68</v>
      </c>
      <c r="P277" s="358" t="s">
        <v>12158</v>
      </c>
      <c r="Q277" s="359" t="s">
        <v>61</v>
      </c>
      <c r="R277" s="360"/>
      <c r="S277" s="360"/>
      <c r="T277" s="360"/>
      <c r="U277" s="360"/>
      <c r="V277" s="360"/>
      <c r="W277" s="361" t="s">
        <v>74</v>
      </c>
      <c r="X277" s="362"/>
      <c r="Y277" s="363"/>
      <c r="Z277" s="364" t="s">
        <v>75</v>
      </c>
      <c r="AA277" s="365"/>
      <c r="AB277" s="366" t="s">
        <v>11447</v>
      </c>
      <c r="AC277" s="352"/>
      <c r="AD277" s="352"/>
      <c r="AE277" s="351"/>
      <c r="AF277" s="352"/>
      <c r="AG277" s="352"/>
      <c r="AH277" s="352"/>
      <c r="AI277" s="352"/>
    </row>
    <row r="278" spans="1:35" ht="20.25" customHeight="1" x14ac:dyDescent="0.8">
      <c r="A278" s="351">
        <v>277</v>
      </c>
      <c r="B278" s="351" t="s">
        <v>11427</v>
      </c>
      <c r="C278" s="352" t="s">
        <v>11585</v>
      </c>
      <c r="D278" s="352" t="s">
        <v>12139</v>
      </c>
      <c r="E278" s="352" t="s">
        <v>12140</v>
      </c>
      <c r="F278" s="352"/>
      <c r="G278" s="352" t="s">
        <v>12159</v>
      </c>
      <c r="H278" s="352" t="s">
        <v>12160</v>
      </c>
      <c r="I278" s="353">
        <v>617098</v>
      </c>
      <c r="J278" s="353">
        <v>1386413</v>
      </c>
      <c r="K278" s="352">
        <v>2005</v>
      </c>
      <c r="L278" s="354" t="s">
        <v>67</v>
      </c>
      <c r="M278" s="355"/>
      <c r="N278" s="356"/>
      <c r="O278" s="357" t="s">
        <v>68</v>
      </c>
      <c r="P278" s="358" t="s">
        <v>12161</v>
      </c>
      <c r="Q278" s="359" t="s">
        <v>61</v>
      </c>
      <c r="R278" s="360"/>
      <c r="S278" s="360"/>
      <c r="T278" s="360"/>
      <c r="U278" s="360"/>
      <c r="V278" s="360"/>
      <c r="W278" s="361" t="s">
        <v>74</v>
      </c>
      <c r="X278" s="362"/>
      <c r="Y278" s="363"/>
      <c r="Z278" s="364" t="s">
        <v>75</v>
      </c>
      <c r="AA278" s="365"/>
      <c r="AB278" s="366" t="s">
        <v>11447</v>
      </c>
      <c r="AC278" s="352"/>
      <c r="AD278" s="352"/>
      <c r="AE278" s="351"/>
      <c r="AF278" s="352"/>
      <c r="AG278" s="352"/>
      <c r="AH278" s="352"/>
      <c r="AI278" s="352"/>
    </row>
    <row r="279" spans="1:35" ht="20.25" customHeight="1" x14ac:dyDescent="0.8">
      <c r="A279" s="351">
        <v>278</v>
      </c>
      <c r="B279" s="351" t="s">
        <v>11427</v>
      </c>
      <c r="C279" s="352" t="s">
        <v>11585</v>
      </c>
      <c r="D279" s="352" t="s">
        <v>12139</v>
      </c>
      <c r="E279" s="352" t="s">
        <v>12140</v>
      </c>
      <c r="F279" s="352"/>
      <c r="G279" s="352" t="s">
        <v>12162</v>
      </c>
      <c r="H279" s="352" t="s">
        <v>12163</v>
      </c>
      <c r="I279" s="353">
        <v>615492</v>
      </c>
      <c r="J279" s="353">
        <v>1386290</v>
      </c>
      <c r="K279" s="352">
        <v>1994</v>
      </c>
      <c r="L279" s="354" t="s">
        <v>65</v>
      </c>
      <c r="M279" s="355"/>
      <c r="N279" s="356"/>
      <c r="O279" s="357" t="s">
        <v>68</v>
      </c>
      <c r="P279" s="358"/>
      <c r="Q279" s="359" t="s">
        <v>66</v>
      </c>
      <c r="R279" s="360"/>
      <c r="S279" s="360"/>
      <c r="T279" s="360"/>
      <c r="U279" s="360"/>
      <c r="V279" s="360"/>
      <c r="W279" s="361" t="s">
        <v>74</v>
      </c>
      <c r="X279" s="362"/>
      <c r="Y279" s="363"/>
      <c r="Z279" s="364" t="s">
        <v>75</v>
      </c>
      <c r="AA279" s="365"/>
      <c r="AB279" s="366" t="s">
        <v>11447</v>
      </c>
      <c r="AC279" s="352"/>
      <c r="AD279" s="352"/>
      <c r="AE279" s="351"/>
      <c r="AF279" s="352"/>
      <c r="AG279" s="352"/>
      <c r="AH279" s="352"/>
      <c r="AI279" s="352"/>
    </row>
    <row r="280" spans="1:35" ht="20.25" customHeight="1" x14ac:dyDescent="0.8">
      <c r="A280" s="351">
        <v>279</v>
      </c>
      <c r="B280" s="351" t="s">
        <v>11427</v>
      </c>
      <c r="C280" s="352" t="s">
        <v>11585</v>
      </c>
      <c r="D280" s="352" t="s">
        <v>12139</v>
      </c>
      <c r="E280" s="352" t="s">
        <v>12140</v>
      </c>
      <c r="F280" s="352"/>
      <c r="G280" s="352" t="s">
        <v>12164</v>
      </c>
      <c r="H280" s="352" t="s">
        <v>12165</v>
      </c>
      <c r="I280" s="353">
        <v>615577</v>
      </c>
      <c r="J280" s="353">
        <v>1386423</v>
      </c>
      <c r="K280" s="352">
        <v>1995</v>
      </c>
      <c r="L280" s="354" t="s">
        <v>65</v>
      </c>
      <c r="M280" s="355"/>
      <c r="N280" s="356"/>
      <c r="O280" s="357" t="s">
        <v>68</v>
      </c>
      <c r="P280" s="358"/>
      <c r="Q280" s="359" t="s">
        <v>66</v>
      </c>
      <c r="R280" s="360"/>
      <c r="S280" s="360"/>
      <c r="T280" s="360"/>
      <c r="U280" s="360"/>
      <c r="V280" s="360"/>
      <c r="W280" s="361" t="s">
        <v>74</v>
      </c>
      <c r="X280" s="362"/>
      <c r="Y280" s="363"/>
      <c r="Z280" s="364" t="s">
        <v>75</v>
      </c>
      <c r="AA280" s="365"/>
      <c r="AB280" s="366" t="s">
        <v>11447</v>
      </c>
      <c r="AC280" s="352"/>
      <c r="AD280" s="352"/>
      <c r="AE280" s="351"/>
      <c r="AF280" s="352"/>
      <c r="AG280" s="352"/>
      <c r="AH280" s="352"/>
      <c r="AI280" s="352"/>
    </row>
    <row r="281" spans="1:35" ht="20.25" customHeight="1" x14ac:dyDescent="0.8">
      <c r="A281" s="351">
        <v>280</v>
      </c>
      <c r="B281" s="351" t="s">
        <v>11427</v>
      </c>
      <c r="C281" s="352" t="s">
        <v>11585</v>
      </c>
      <c r="D281" s="352" t="s">
        <v>12139</v>
      </c>
      <c r="E281" s="352" t="s">
        <v>12140</v>
      </c>
      <c r="F281" s="352"/>
      <c r="G281" s="352" t="s">
        <v>12166</v>
      </c>
      <c r="H281" s="352" t="s">
        <v>12167</v>
      </c>
      <c r="I281" s="353">
        <v>615802</v>
      </c>
      <c r="J281" s="353">
        <v>1386370</v>
      </c>
      <c r="K281" s="352">
        <v>1994</v>
      </c>
      <c r="L281" s="354" t="s">
        <v>65</v>
      </c>
      <c r="M281" s="355"/>
      <c r="N281" s="356"/>
      <c r="O281" s="357" t="s">
        <v>68</v>
      </c>
      <c r="P281" s="358" t="s">
        <v>12168</v>
      </c>
      <c r="Q281" s="359" t="s">
        <v>66</v>
      </c>
      <c r="R281" s="360"/>
      <c r="S281" s="360"/>
      <c r="T281" s="360"/>
      <c r="U281" s="360"/>
      <c r="V281" s="360"/>
      <c r="W281" s="361" t="s">
        <v>74</v>
      </c>
      <c r="X281" s="362"/>
      <c r="Y281" s="363"/>
      <c r="Z281" s="364" t="s">
        <v>75</v>
      </c>
      <c r="AA281" s="365"/>
      <c r="AB281" s="366" t="s">
        <v>11447</v>
      </c>
      <c r="AC281" s="352"/>
      <c r="AD281" s="352"/>
      <c r="AE281" s="351"/>
      <c r="AF281" s="352"/>
      <c r="AG281" s="352"/>
      <c r="AH281" s="352"/>
      <c r="AI281" s="352"/>
    </row>
    <row r="282" spans="1:35" ht="20.25" customHeight="1" x14ac:dyDescent="0.8">
      <c r="A282" s="351">
        <v>281</v>
      </c>
      <c r="B282" s="351" t="s">
        <v>11427</v>
      </c>
      <c r="C282" s="352" t="s">
        <v>11585</v>
      </c>
      <c r="D282" s="352" t="s">
        <v>12139</v>
      </c>
      <c r="E282" s="352" t="s">
        <v>12140</v>
      </c>
      <c r="F282" s="352"/>
      <c r="G282" s="352" t="s">
        <v>12169</v>
      </c>
      <c r="H282" s="352" t="s">
        <v>12170</v>
      </c>
      <c r="I282" s="353">
        <v>615984</v>
      </c>
      <c r="J282" s="353">
        <v>1386327</v>
      </c>
      <c r="K282" s="352">
        <v>1994</v>
      </c>
      <c r="L282" s="354" t="s">
        <v>65</v>
      </c>
      <c r="M282" s="355"/>
      <c r="N282" s="356"/>
      <c r="O282" s="357" t="s">
        <v>68</v>
      </c>
      <c r="P282" s="358" t="s">
        <v>12171</v>
      </c>
      <c r="Q282" s="359" t="s">
        <v>66</v>
      </c>
      <c r="R282" s="360"/>
      <c r="S282" s="360"/>
      <c r="T282" s="360"/>
      <c r="U282" s="360"/>
      <c r="V282" s="360"/>
      <c r="W282" s="361" t="s">
        <v>74</v>
      </c>
      <c r="X282" s="362"/>
      <c r="Y282" s="363"/>
      <c r="Z282" s="364" t="s">
        <v>75</v>
      </c>
      <c r="AA282" s="365"/>
      <c r="AB282" s="366" t="s">
        <v>11447</v>
      </c>
      <c r="AC282" s="352"/>
      <c r="AD282" s="352"/>
      <c r="AE282" s="351"/>
      <c r="AF282" s="352"/>
      <c r="AG282" s="352"/>
      <c r="AH282" s="352"/>
      <c r="AI282" s="352"/>
    </row>
    <row r="283" spans="1:35" ht="20.25" customHeight="1" x14ac:dyDescent="0.8">
      <c r="A283" s="351">
        <v>282</v>
      </c>
      <c r="B283" s="351" t="s">
        <v>11427</v>
      </c>
      <c r="C283" s="352" t="s">
        <v>11585</v>
      </c>
      <c r="D283" s="352" t="s">
        <v>12139</v>
      </c>
      <c r="E283" s="352" t="s">
        <v>12140</v>
      </c>
      <c r="F283" s="352"/>
      <c r="G283" s="352" t="s">
        <v>12172</v>
      </c>
      <c r="H283" s="352" t="s">
        <v>11580</v>
      </c>
      <c r="I283" s="353">
        <v>615784</v>
      </c>
      <c r="J283" s="353">
        <v>1386554</v>
      </c>
      <c r="K283" s="352">
        <v>1994</v>
      </c>
      <c r="L283" s="354" t="s">
        <v>65</v>
      </c>
      <c r="M283" s="355"/>
      <c r="N283" s="356"/>
      <c r="O283" s="357" t="s">
        <v>68</v>
      </c>
      <c r="P283" s="358" t="s">
        <v>12173</v>
      </c>
      <c r="Q283" s="359" t="s">
        <v>66</v>
      </c>
      <c r="R283" s="360"/>
      <c r="S283" s="360"/>
      <c r="T283" s="360"/>
      <c r="U283" s="360"/>
      <c r="V283" s="360"/>
      <c r="W283" s="361" t="s">
        <v>74</v>
      </c>
      <c r="X283" s="362"/>
      <c r="Y283" s="363"/>
      <c r="Z283" s="364" t="s">
        <v>75</v>
      </c>
      <c r="AA283" s="365"/>
      <c r="AB283" s="366" t="s">
        <v>11447</v>
      </c>
      <c r="AC283" s="352"/>
      <c r="AD283" s="352"/>
      <c r="AE283" s="351"/>
      <c r="AF283" s="352"/>
      <c r="AG283" s="352"/>
      <c r="AH283" s="352"/>
      <c r="AI283" s="352"/>
    </row>
    <row r="284" spans="1:35" ht="20.25" customHeight="1" x14ac:dyDescent="0.8">
      <c r="A284" s="351">
        <v>283</v>
      </c>
      <c r="B284" s="351" t="s">
        <v>11427</v>
      </c>
      <c r="C284" s="352" t="s">
        <v>11585</v>
      </c>
      <c r="D284" s="352" t="s">
        <v>12139</v>
      </c>
      <c r="E284" s="352" t="s">
        <v>12140</v>
      </c>
      <c r="F284" s="352"/>
      <c r="G284" s="352" t="s">
        <v>12174</v>
      </c>
      <c r="H284" s="352" t="s">
        <v>12175</v>
      </c>
      <c r="I284" s="353">
        <v>616292</v>
      </c>
      <c r="J284" s="353">
        <v>1386069</v>
      </c>
      <c r="K284" s="352">
        <v>2006</v>
      </c>
      <c r="L284" s="354" t="s">
        <v>67</v>
      </c>
      <c r="M284" s="355"/>
      <c r="N284" s="356"/>
      <c r="O284" s="357" t="s">
        <v>68</v>
      </c>
      <c r="P284" s="358" t="s">
        <v>11576</v>
      </c>
      <c r="Q284" s="359" t="s">
        <v>61</v>
      </c>
      <c r="R284" s="360"/>
      <c r="S284" s="360"/>
      <c r="T284" s="360"/>
      <c r="U284" s="360"/>
      <c r="V284" s="360"/>
      <c r="W284" s="361" t="s">
        <v>74</v>
      </c>
      <c r="X284" s="362"/>
      <c r="Y284" s="363"/>
      <c r="Z284" s="364" t="s">
        <v>75</v>
      </c>
      <c r="AA284" s="365"/>
      <c r="AB284" s="366" t="s">
        <v>11447</v>
      </c>
      <c r="AC284" s="352"/>
      <c r="AD284" s="352"/>
      <c r="AE284" s="351"/>
      <c r="AF284" s="352"/>
      <c r="AG284" s="352"/>
      <c r="AH284" s="352"/>
      <c r="AI284" s="352"/>
    </row>
    <row r="285" spans="1:35" ht="20.25" customHeight="1" x14ac:dyDescent="0.8">
      <c r="A285" s="351">
        <v>284</v>
      </c>
      <c r="B285" s="351" t="s">
        <v>11427</v>
      </c>
      <c r="C285" s="352" t="s">
        <v>11585</v>
      </c>
      <c r="D285" s="352" t="s">
        <v>12139</v>
      </c>
      <c r="E285" s="352" t="s">
        <v>12140</v>
      </c>
      <c r="F285" s="352"/>
      <c r="G285" s="352" t="s">
        <v>12176</v>
      </c>
      <c r="H285" s="352" t="s">
        <v>12177</v>
      </c>
      <c r="I285" s="353">
        <v>617372</v>
      </c>
      <c r="J285" s="353">
        <v>1386532</v>
      </c>
      <c r="K285" s="352">
        <v>2013</v>
      </c>
      <c r="L285" s="354" t="s">
        <v>63</v>
      </c>
      <c r="M285" s="355"/>
      <c r="N285" s="356"/>
      <c r="O285" s="357" t="s">
        <v>68</v>
      </c>
      <c r="P285" s="358" t="s">
        <v>12178</v>
      </c>
      <c r="Q285" s="359" t="s">
        <v>61</v>
      </c>
      <c r="R285" s="360"/>
      <c r="S285" s="360"/>
      <c r="T285" s="360"/>
      <c r="U285" s="360"/>
      <c r="V285" s="360"/>
      <c r="W285" s="361" t="s">
        <v>74</v>
      </c>
      <c r="X285" s="362"/>
      <c r="Y285" s="363"/>
      <c r="Z285" s="364" t="s">
        <v>75</v>
      </c>
      <c r="AA285" s="365"/>
      <c r="AB285" s="366" t="s">
        <v>11447</v>
      </c>
      <c r="AC285" s="352"/>
      <c r="AD285" s="352"/>
      <c r="AE285" s="351"/>
      <c r="AF285" s="352"/>
      <c r="AG285" s="352"/>
      <c r="AH285" s="352"/>
      <c r="AI285" s="352"/>
    </row>
    <row r="286" spans="1:35" ht="20.25" customHeight="1" x14ac:dyDescent="0.8">
      <c r="A286" s="351">
        <v>285</v>
      </c>
      <c r="B286" s="351" t="s">
        <v>11427</v>
      </c>
      <c r="C286" s="352" t="s">
        <v>11585</v>
      </c>
      <c r="D286" s="352" t="s">
        <v>12139</v>
      </c>
      <c r="E286" s="352" t="s">
        <v>12179</v>
      </c>
      <c r="F286" s="352">
        <v>333</v>
      </c>
      <c r="G286" s="352" t="s">
        <v>12180</v>
      </c>
      <c r="H286" s="352" t="s">
        <v>12181</v>
      </c>
      <c r="I286" s="353">
        <v>615553</v>
      </c>
      <c r="J286" s="353">
        <v>1386533</v>
      </c>
      <c r="K286" s="352">
        <v>1994</v>
      </c>
      <c r="L286" s="354" t="s">
        <v>65</v>
      </c>
      <c r="M286" s="355"/>
      <c r="N286" s="356"/>
      <c r="O286" s="357" t="s">
        <v>68</v>
      </c>
      <c r="P286" s="358" t="s">
        <v>12182</v>
      </c>
      <c r="Q286" s="359" t="s">
        <v>66</v>
      </c>
      <c r="R286" s="360"/>
      <c r="S286" s="360"/>
      <c r="T286" s="360"/>
      <c r="U286" s="360"/>
      <c r="V286" s="360"/>
      <c r="W286" s="361" t="s">
        <v>74</v>
      </c>
      <c r="X286" s="362"/>
      <c r="Y286" s="363"/>
      <c r="Z286" s="364" t="s">
        <v>75</v>
      </c>
      <c r="AA286" s="365"/>
      <c r="AB286" s="366" t="s">
        <v>11447</v>
      </c>
      <c r="AC286" s="352"/>
      <c r="AD286" s="352"/>
      <c r="AE286" s="351"/>
      <c r="AF286" s="352"/>
      <c r="AG286" s="352"/>
      <c r="AH286" s="352"/>
      <c r="AI286" s="352"/>
    </row>
    <row r="287" spans="1:35" ht="20.25" customHeight="1" x14ac:dyDescent="0.8">
      <c r="A287" s="351">
        <v>286</v>
      </c>
      <c r="B287" s="351" t="s">
        <v>11427</v>
      </c>
      <c r="C287" s="352" t="s">
        <v>11585</v>
      </c>
      <c r="D287" s="352" t="s">
        <v>12139</v>
      </c>
      <c r="E287" s="352" t="s">
        <v>12179</v>
      </c>
      <c r="F287" s="352"/>
      <c r="G287" s="352" t="s">
        <v>12183</v>
      </c>
      <c r="H287" s="352" t="s">
        <v>12184</v>
      </c>
      <c r="I287" s="353">
        <v>618708</v>
      </c>
      <c r="J287" s="353">
        <v>1386675</v>
      </c>
      <c r="K287" s="352">
        <v>2010</v>
      </c>
      <c r="L287" s="354" t="s">
        <v>67</v>
      </c>
      <c r="M287" s="355"/>
      <c r="N287" s="356"/>
      <c r="O287" s="357" t="s">
        <v>68</v>
      </c>
      <c r="P287" s="358" t="s">
        <v>12185</v>
      </c>
      <c r="Q287" s="359" t="s">
        <v>61</v>
      </c>
      <c r="R287" s="360"/>
      <c r="S287" s="360"/>
      <c r="T287" s="360"/>
      <c r="U287" s="360"/>
      <c r="V287" s="360"/>
      <c r="W287" s="361" t="s">
        <v>74</v>
      </c>
      <c r="X287" s="362"/>
      <c r="Y287" s="363"/>
      <c r="Z287" s="364" t="s">
        <v>75</v>
      </c>
      <c r="AA287" s="365"/>
      <c r="AB287" s="366" t="s">
        <v>11447</v>
      </c>
      <c r="AC287" s="352"/>
      <c r="AD287" s="352"/>
      <c r="AE287" s="351"/>
      <c r="AF287" s="352"/>
      <c r="AG287" s="352"/>
      <c r="AH287" s="352"/>
      <c r="AI287" s="352"/>
    </row>
    <row r="288" spans="1:35" ht="20.25" customHeight="1" x14ac:dyDescent="0.8">
      <c r="A288" s="351">
        <v>287</v>
      </c>
      <c r="B288" s="351" t="s">
        <v>11427</v>
      </c>
      <c r="C288" s="352" t="s">
        <v>11585</v>
      </c>
      <c r="D288" s="352" t="s">
        <v>12139</v>
      </c>
      <c r="E288" s="352" t="s">
        <v>12179</v>
      </c>
      <c r="F288" s="352"/>
      <c r="G288" s="367" t="s">
        <v>12186</v>
      </c>
      <c r="H288" s="352" t="s">
        <v>12187</v>
      </c>
      <c r="I288" s="353"/>
      <c r="J288" s="353"/>
      <c r="K288" s="352">
        <v>2010</v>
      </c>
      <c r="L288" s="354" t="s">
        <v>67</v>
      </c>
      <c r="M288" s="355"/>
      <c r="N288" s="356"/>
      <c r="O288" s="357" t="s">
        <v>68</v>
      </c>
      <c r="P288" s="358" t="s">
        <v>12188</v>
      </c>
      <c r="Q288" s="359" t="s">
        <v>61</v>
      </c>
      <c r="R288" s="360"/>
      <c r="S288" s="360"/>
      <c r="T288" s="360"/>
      <c r="U288" s="360"/>
      <c r="V288" s="360"/>
      <c r="W288" s="361" t="s">
        <v>74</v>
      </c>
      <c r="X288" s="362"/>
      <c r="Y288" s="363"/>
      <c r="Z288" s="364" t="s">
        <v>75</v>
      </c>
      <c r="AA288" s="365"/>
      <c r="AB288" s="366" t="s">
        <v>11447</v>
      </c>
      <c r="AC288" s="352"/>
      <c r="AD288" s="352"/>
      <c r="AE288" s="351"/>
      <c r="AF288" s="352"/>
      <c r="AG288" s="352"/>
      <c r="AH288" s="352"/>
      <c r="AI288" s="352"/>
    </row>
    <row r="289" spans="1:35" ht="20.25" customHeight="1" x14ac:dyDescent="0.8">
      <c r="A289" s="351">
        <v>288</v>
      </c>
      <c r="B289" s="351" t="s">
        <v>11427</v>
      </c>
      <c r="C289" s="352" t="s">
        <v>11585</v>
      </c>
      <c r="D289" s="352" t="s">
        <v>12139</v>
      </c>
      <c r="E289" s="352" t="s">
        <v>12179</v>
      </c>
      <c r="F289" s="352"/>
      <c r="G289" s="352" t="s">
        <v>12189</v>
      </c>
      <c r="H289" s="352" t="s">
        <v>11870</v>
      </c>
      <c r="I289" s="353">
        <v>615532</v>
      </c>
      <c r="J289" s="353">
        <v>1386674</v>
      </c>
      <c r="K289" s="352">
        <v>2010</v>
      </c>
      <c r="L289" s="354" t="s">
        <v>67</v>
      </c>
      <c r="M289" s="355"/>
      <c r="N289" s="356"/>
      <c r="O289" s="357" t="s">
        <v>68</v>
      </c>
      <c r="P289" s="358" t="s">
        <v>12190</v>
      </c>
      <c r="Q289" s="359" t="s">
        <v>61</v>
      </c>
      <c r="R289" s="360"/>
      <c r="S289" s="360"/>
      <c r="T289" s="360"/>
      <c r="U289" s="360"/>
      <c r="V289" s="360"/>
      <c r="W289" s="361" t="s">
        <v>74</v>
      </c>
      <c r="X289" s="362"/>
      <c r="Y289" s="363"/>
      <c r="Z289" s="364" t="s">
        <v>75</v>
      </c>
      <c r="AA289" s="365"/>
      <c r="AB289" s="366" t="s">
        <v>11447</v>
      </c>
      <c r="AC289" s="352"/>
      <c r="AD289" s="352"/>
      <c r="AE289" s="351"/>
      <c r="AF289" s="352"/>
      <c r="AG289" s="352"/>
      <c r="AH289" s="352"/>
      <c r="AI289" s="352"/>
    </row>
    <row r="290" spans="1:35" ht="20.25" customHeight="1" x14ac:dyDescent="0.8">
      <c r="A290" s="351">
        <v>289</v>
      </c>
      <c r="B290" s="351" t="s">
        <v>11427</v>
      </c>
      <c r="C290" s="352" t="s">
        <v>11585</v>
      </c>
      <c r="D290" s="352" t="s">
        <v>12139</v>
      </c>
      <c r="E290" s="352" t="s">
        <v>12179</v>
      </c>
      <c r="F290" s="352"/>
      <c r="G290" s="352" t="s">
        <v>12191</v>
      </c>
      <c r="H290" s="352" t="s">
        <v>12192</v>
      </c>
      <c r="I290" s="353">
        <v>615473</v>
      </c>
      <c r="J290" s="353">
        <v>1386689</v>
      </c>
      <c r="K290" s="352">
        <v>1995</v>
      </c>
      <c r="L290" s="354" t="s">
        <v>65</v>
      </c>
      <c r="M290" s="355"/>
      <c r="N290" s="356"/>
      <c r="O290" s="357" t="s">
        <v>68</v>
      </c>
      <c r="P290" s="358" t="s">
        <v>12193</v>
      </c>
      <c r="Q290" s="359" t="s">
        <v>66</v>
      </c>
      <c r="R290" s="360"/>
      <c r="S290" s="360"/>
      <c r="T290" s="360"/>
      <c r="U290" s="360"/>
      <c r="V290" s="360"/>
      <c r="W290" s="361" t="s">
        <v>74</v>
      </c>
      <c r="X290" s="362"/>
      <c r="Y290" s="363"/>
      <c r="Z290" s="364" t="s">
        <v>75</v>
      </c>
      <c r="AA290" s="365"/>
      <c r="AB290" s="366" t="s">
        <v>11447</v>
      </c>
      <c r="AC290" s="352"/>
      <c r="AD290" s="352"/>
      <c r="AE290" s="351"/>
      <c r="AF290" s="352"/>
      <c r="AG290" s="352"/>
      <c r="AH290" s="352"/>
      <c r="AI290" s="352"/>
    </row>
    <row r="291" spans="1:35" ht="20.25" customHeight="1" x14ac:dyDescent="0.8">
      <c r="A291" s="351">
        <v>290</v>
      </c>
      <c r="B291" s="351" t="s">
        <v>11427</v>
      </c>
      <c r="C291" s="352" t="s">
        <v>11585</v>
      </c>
      <c r="D291" s="352" t="s">
        <v>12139</v>
      </c>
      <c r="E291" s="352" t="s">
        <v>12179</v>
      </c>
      <c r="F291" s="352"/>
      <c r="G291" s="352" t="s">
        <v>12194</v>
      </c>
      <c r="H291" s="352" t="s">
        <v>12195</v>
      </c>
      <c r="I291" s="353">
        <v>615435</v>
      </c>
      <c r="J291" s="353">
        <v>1386864</v>
      </c>
      <c r="K291" s="352">
        <v>1994</v>
      </c>
      <c r="L291" s="354" t="s">
        <v>65</v>
      </c>
      <c r="M291" s="355"/>
      <c r="N291" s="356"/>
      <c r="O291" s="357" t="s">
        <v>68</v>
      </c>
      <c r="P291" s="358" t="s">
        <v>12196</v>
      </c>
      <c r="Q291" s="359" t="s">
        <v>66</v>
      </c>
      <c r="R291" s="360"/>
      <c r="S291" s="360"/>
      <c r="T291" s="360"/>
      <c r="U291" s="360"/>
      <c r="V291" s="360"/>
      <c r="W291" s="361" t="s">
        <v>74</v>
      </c>
      <c r="X291" s="362"/>
      <c r="Y291" s="363"/>
      <c r="Z291" s="364" t="s">
        <v>75</v>
      </c>
      <c r="AA291" s="365"/>
      <c r="AB291" s="366" t="s">
        <v>11447</v>
      </c>
      <c r="AC291" s="352"/>
      <c r="AD291" s="352"/>
      <c r="AE291" s="351"/>
      <c r="AF291" s="352"/>
      <c r="AG291" s="352"/>
      <c r="AH291" s="352"/>
      <c r="AI291" s="352"/>
    </row>
    <row r="292" spans="1:35" ht="20.25" customHeight="1" x14ac:dyDescent="0.8">
      <c r="A292" s="351">
        <v>291</v>
      </c>
      <c r="B292" s="351" t="s">
        <v>11427</v>
      </c>
      <c r="C292" s="352" t="s">
        <v>11585</v>
      </c>
      <c r="D292" s="352" t="s">
        <v>12139</v>
      </c>
      <c r="E292" s="352" t="s">
        <v>12179</v>
      </c>
      <c r="F292" s="352"/>
      <c r="G292" s="352" t="s">
        <v>12197</v>
      </c>
      <c r="H292" s="352" t="s">
        <v>12198</v>
      </c>
      <c r="I292" s="353">
        <v>615360</v>
      </c>
      <c r="J292" s="353">
        <v>1386893</v>
      </c>
      <c r="K292" s="352">
        <v>1994</v>
      </c>
      <c r="L292" s="354" t="s">
        <v>65</v>
      </c>
      <c r="M292" s="355"/>
      <c r="N292" s="356"/>
      <c r="O292" s="357" t="s">
        <v>68</v>
      </c>
      <c r="P292" s="358" t="s">
        <v>12199</v>
      </c>
      <c r="Q292" s="359" t="s">
        <v>66</v>
      </c>
      <c r="R292" s="360"/>
      <c r="S292" s="360"/>
      <c r="T292" s="360"/>
      <c r="U292" s="360"/>
      <c r="V292" s="360"/>
      <c r="W292" s="361" t="s">
        <v>74</v>
      </c>
      <c r="X292" s="362"/>
      <c r="Y292" s="363"/>
      <c r="Z292" s="364" t="s">
        <v>75</v>
      </c>
      <c r="AA292" s="365"/>
      <c r="AB292" s="366" t="s">
        <v>11447</v>
      </c>
      <c r="AC292" s="352"/>
      <c r="AD292" s="352"/>
      <c r="AE292" s="351"/>
      <c r="AF292" s="352"/>
      <c r="AG292" s="352"/>
      <c r="AH292" s="352"/>
      <c r="AI292" s="352"/>
    </row>
    <row r="293" spans="1:35" ht="20.25" customHeight="1" x14ac:dyDescent="0.8">
      <c r="A293" s="351">
        <v>292</v>
      </c>
      <c r="B293" s="351" t="s">
        <v>11427</v>
      </c>
      <c r="C293" s="352" t="s">
        <v>11585</v>
      </c>
      <c r="D293" s="352" t="s">
        <v>12139</v>
      </c>
      <c r="E293" s="352" t="s">
        <v>12179</v>
      </c>
      <c r="F293" s="352"/>
      <c r="G293" s="352" t="s">
        <v>12200</v>
      </c>
      <c r="H293" s="352" t="s">
        <v>11750</v>
      </c>
      <c r="I293" s="353">
        <v>615300</v>
      </c>
      <c r="J293" s="353">
        <v>1386726</v>
      </c>
      <c r="K293" s="352">
        <v>1994</v>
      </c>
      <c r="L293" s="354" t="s">
        <v>65</v>
      </c>
      <c r="M293" s="355"/>
      <c r="N293" s="356"/>
      <c r="O293" s="357" t="s">
        <v>68</v>
      </c>
      <c r="P293" s="358" t="s">
        <v>12201</v>
      </c>
      <c r="Q293" s="359" t="s">
        <v>61</v>
      </c>
      <c r="R293" s="360"/>
      <c r="S293" s="360"/>
      <c r="T293" s="360"/>
      <c r="U293" s="360"/>
      <c r="V293" s="360"/>
      <c r="W293" s="361" t="s">
        <v>74</v>
      </c>
      <c r="X293" s="362"/>
      <c r="Y293" s="363"/>
      <c r="Z293" s="364" t="s">
        <v>75</v>
      </c>
      <c r="AA293" s="365"/>
      <c r="AB293" s="366" t="s">
        <v>11447</v>
      </c>
      <c r="AC293" s="352"/>
      <c r="AD293" s="352"/>
      <c r="AE293" s="351"/>
      <c r="AF293" s="352"/>
      <c r="AG293" s="352"/>
      <c r="AH293" s="352"/>
      <c r="AI293" s="352"/>
    </row>
    <row r="294" spans="1:35" ht="20.25" customHeight="1" x14ac:dyDescent="0.8">
      <c r="A294" s="351">
        <v>293</v>
      </c>
      <c r="B294" s="351" t="s">
        <v>11427</v>
      </c>
      <c r="C294" s="352" t="s">
        <v>11585</v>
      </c>
      <c r="D294" s="352" t="s">
        <v>12139</v>
      </c>
      <c r="E294" s="352" t="s">
        <v>12179</v>
      </c>
      <c r="F294" s="352"/>
      <c r="G294" s="352" t="s">
        <v>12202</v>
      </c>
      <c r="H294" s="352" t="s">
        <v>12203</v>
      </c>
      <c r="I294" s="353">
        <v>618151</v>
      </c>
      <c r="J294" s="353">
        <v>1387792</v>
      </c>
      <c r="K294" s="352">
        <v>2005</v>
      </c>
      <c r="L294" s="354" t="s">
        <v>65</v>
      </c>
      <c r="M294" s="355"/>
      <c r="N294" s="356"/>
      <c r="O294" s="357" t="s">
        <v>68</v>
      </c>
      <c r="P294" s="358"/>
      <c r="Q294" s="359" t="s">
        <v>61</v>
      </c>
      <c r="R294" s="360"/>
      <c r="S294" s="360"/>
      <c r="T294" s="360"/>
      <c r="U294" s="360"/>
      <c r="V294" s="360"/>
      <c r="W294" s="361" t="s">
        <v>74</v>
      </c>
      <c r="X294" s="362"/>
      <c r="Y294" s="363"/>
      <c r="Z294" s="364" t="s">
        <v>75</v>
      </c>
      <c r="AA294" s="365"/>
      <c r="AB294" s="366" t="s">
        <v>11447</v>
      </c>
      <c r="AC294" s="352"/>
      <c r="AD294" s="352"/>
      <c r="AE294" s="351"/>
      <c r="AF294" s="352"/>
      <c r="AG294" s="352"/>
      <c r="AH294" s="352"/>
      <c r="AI294" s="352"/>
    </row>
    <row r="295" spans="1:35" ht="20.25" customHeight="1" x14ac:dyDescent="0.8">
      <c r="A295" s="351">
        <v>294</v>
      </c>
      <c r="B295" s="351" t="s">
        <v>11427</v>
      </c>
      <c r="C295" s="352" t="s">
        <v>11585</v>
      </c>
      <c r="D295" s="352" t="s">
        <v>12139</v>
      </c>
      <c r="E295" s="352" t="s">
        <v>12204</v>
      </c>
      <c r="F295" s="352">
        <v>178</v>
      </c>
      <c r="G295" s="352" t="s">
        <v>12205</v>
      </c>
      <c r="H295" s="352" t="s">
        <v>12206</v>
      </c>
      <c r="I295" s="353">
        <v>615323</v>
      </c>
      <c r="J295" s="353">
        <v>1386605</v>
      </c>
      <c r="K295" s="352">
        <v>1994</v>
      </c>
      <c r="L295" s="354" t="s">
        <v>65</v>
      </c>
      <c r="M295" s="355"/>
      <c r="N295" s="356"/>
      <c r="O295" s="357" t="s">
        <v>68</v>
      </c>
      <c r="P295" s="358" t="s">
        <v>12207</v>
      </c>
      <c r="Q295" s="359" t="s">
        <v>66</v>
      </c>
      <c r="R295" s="360"/>
      <c r="S295" s="360"/>
      <c r="T295" s="360"/>
      <c r="U295" s="360"/>
      <c r="V295" s="360"/>
      <c r="W295" s="361" t="s">
        <v>74</v>
      </c>
      <c r="X295" s="362"/>
      <c r="Y295" s="363"/>
      <c r="Z295" s="364" t="s">
        <v>75</v>
      </c>
      <c r="AA295" s="365"/>
      <c r="AB295" s="366" t="s">
        <v>11447</v>
      </c>
      <c r="AC295" s="352"/>
      <c r="AD295" s="352"/>
      <c r="AE295" s="351"/>
      <c r="AF295" s="352"/>
      <c r="AG295" s="352"/>
      <c r="AH295" s="352"/>
      <c r="AI295" s="352"/>
    </row>
    <row r="296" spans="1:35" ht="20.25" customHeight="1" x14ac:dyDescent="0.8">
      <c r="A296" s="351">
        <v>295</v>
      </c>
      <c r="B296" s="351" t="s">
        <v>11427</v>
      </c>
      <c r="C296" s="352" t="s">
        <v>11585</v>
      </c>
      <c r="D296" s="352" t="s">
        <v>12139</v>
      </c>
      <c r="E296" s="352" t="s">
        <v>12204</v>
      </c>
      <c r="F296" s="352"/>
      <c r="G296" s="352" t="s">
        <v>12208</v>
      </c>
      <c r="H296" s="352" t="s">
        <v>12209</v>
      </c>
      <c r="I296" s="353">
        <v>615177</v>
      </c>
      <c r="J296" s="353">
        <v>1386606</v>
      </c>
      <c r="K296" s="352">
        <v>2010</v>
      </c>
      <c r="L296" s="354" t="s">
        <v>67</v>
      </c>
      <c r="M296" s="355"/>
      <c r="N296" s="356"/>
      <c r="O296" s="357" t="s">
        <v>68</v>
      </c>
      <c r="P296" s="358" t="s">
        <v>12210</v>
      </c>
      <c r="Q296" s="359" t="s">
        <v>61</v>
      </c>
      <c r="R296" s="360"/>
      <c r="S296" s="360"/>
      <c r="T296" s="360"/>
      <c r="U296" s="360"/>
      <c r="V296" s="360"/>
      <c r="W296" s="361" t="s">
        <v>74</v>
      </c>
      <c r="X296" s="362"/>
      <c r="Y296" s="363"/>
      <c r="Z296" s="364" t="s">
        <v>75</v>
      </c>
      <c r="AA296" s="365"/>
      <c r="AB296" s="366" t="s">
        <v>11447</v>
      </c>
      <c r="AC296" s="352"/>
      <c r="AD296" s="352"/>
      <c r="AE296" s="351"/>
      <c r="AF296" s="352"/>
      <c r="AG296" s="352"/>
      <c r="AH296" s="352"/>
      <c r="AI296" s="352"/>
    </row>
    <row r="297" spans="1:35" ht="20.25" customHeight="1" x14ac:dyDescent="0.8">
      <c r="A297" s="351">
        <v>296</v>
      </c>
      <c r="B297" s="351" t="s">
        <v>11427</v>
      </c>
      <c r="C297" s="352" t="s">
        <v>11585</v>
      </c>
      <c r="D297" s="352" t="s">
        <v>12139</v>
      </c>
      <c r="E297" s="352" t="s">
        <v>12204</v>
      </c>
      <c r="F297" s="352"/>
      <c r="G297" s="352" t="s">
        <v>12211</v>
      </c>
      <c r="H297" s="352" t="s">
        <v>12212</v>
      </c>
      <c r="I297" s="353">
        <v>615325</v>
      </c>
      <c r="J297" s="353">
        <v>1386687</v>
      </c>
      <c r="K297" s="352">
        <v>2010</v>
      </c>
      <c r="L297" s="354" t="s">
        <v>67</v>
      </c>
      <c r="M297" s="355"/>
      <c r="N297" s="356"/>
      <c r="O297" s="357" t="s">
        <v>68</v>
      </c>
      <c r="P297" s="358" t="s">
        <v>12213</v>
      </c>
      <c r="Q297" s="359" t="s">
        <v>61</v>
      </c>
      <c r="R297" s="360"/>
      <c r="S297" s="360"/>
      <c r="T297" s="360"/>
      <c r="U297" s="360"/>
      <c r="V297" s="360"/>
      <c r="W297" s="361" t="s">
        <v>74</v>
      </c>
      <c r="X297" s="362"/>
      <c r="Y297" s="363"/>
      <c r="Z297" s="364" t="s">
        <v>75</v>
      </c>
      <c r="AA297" s="365"/>
      <c r="AB297" s="366" t="s">
        <v>11447</v>
      </c>
      <c r="AC297" s="352"/>
      <c r="AD297" s="352"/>
      <c r="AE297" s="351"/>
      <c r="AF297" s="352"/>
      <c r="AG297" s="352"/>
      <c r="AH297" s="352"/>
      <c r="AI297" s="352"/>
    </row>
    <row r="298" spans="1:35" ht="20.25" customHeight="1" x14ac:dyDescent="0.8">
      <c r="A298" s="351">
        <v>297</v>
      </c>
      <c r="B298" s="351" t="s">
        <v>11427</v>
      </c>
      <c r="C298" s="352" t="s">
        <v>11585</v>
      </c>
      <c r="D298" s="352" t="s">
        <v>12139</v>
      </c>
      <c r="E298" s="352" t="s">
        <v>12204</v>
      </c>
      <c r="F298" s="352"/>
      <c r="G298" s="352" t="s">
        <v>12214</v>
      </c>
      <c r="H298" s="352" t="s">
        <v>12215</v>
      </c>
      <c r="I298" s="353">
        <v>615022</v>
      </c>
      <c r="J298" s="353">
        <v>1386749</v>
      </c>
      <c r="K298" s="352">
        <v>2010</v>
      </c>
      <c r="L298" s="354" t="s">
        <v>67</v>
      </c>
      <c r="M298" s="355"/>
      <c r="N298" s="356"/>
      <c r="O298" s="357" t="s">
        <v>68</v>
      </c>
      <c r="P298" s="358" t="s">
        <v>12216</v>
      </c>
      <c r="Q298" s="359" t="s">
        <v>61</v>
      </c>
      <c r="R298" s="360"/>
      <c r="S298" s="360"/>
      <c r="T298" s="360"/>
      <c r="U298" s="360"/>
      <c r="V298" s="360"/>
      <c r="W298" s="361" t="s">
        <v>74</v>
      </c>
      <c r="X298" s="362"/>
      <c r="Y298" s="363"/>
      <c r="Z298" s="364" t="s">
        <v>75</v>
      </c>
      <c r="AA298" s="365"/>
      <c r="AB298" s="366" t="s">
        <v>11447</v>
      </c>
      <c r="AC298" s="352"/>
      <c r="AD298" s="352"/>
      <c r="AE298" s="351"/>
      <c r="AF298" s="352"/>
      <c r="AG298" s="352"/>
      <c r="AH298" s="352"/>
      <c r="AI298" s="352"/>
    </row>
    <row r="299" spans="1:35" ht="20.25" customHeight="1" x14ac:dyDescent="0.8">
      <c r="A299" s="351">
        <v>298</v>
      </c>
      <c r="B299" s="351" t="s">
        <v>11427</v>
      </c>
      <c r="C299" s="352" t="s">
        <v>11585</v>
      </c>
      <c r="D299" s="352" t="s">
        <v>12139</v>
      </c>
      <c r="E299" s="352" t="s">
        <v>12204</v>
      </c>
      <c r="F299" s="352"/>
      <c r="G299" s="352" t="s">
        <v>12217</v>
      </c>
      <c r="H299" s="352" t="s">
        <v>12218</v>
      </c>
      <c r="I299" s="353">
        <v>615180</v>
      </c>
      <c r="J299" s="353">
        <v>1386665</v>
      </c>
      <c r="K299" s="352">
        <v>1994</v>
      </c>
      <c r="L299" s="354" t="s">
        <v>65</v>
      </c>
      <c r="M299" s="355"/>
      <c r="N299" s="356"/>
      <c r="O299" s="357" t="s">
        <v>68</v>
      </c>
      <c r="P299" s="358" t="s">
        <v>12219</v>
      </c>
      <c r="Q299" s="359" t="s">
        <v>61</v>
      </c>
      <c r="R299" s="360"/>
      <c r="S299" s="360"/>
      <c r="T299" s="360"/>
      <c r="U299" s="360"/>
      <c r="V299" s="360"/>
      <c r="W299" s="361" t="s">
        <v>74</v>
      </c>
      <c r="X299" s="362"/>
      <c r="Y299" s="363"/>
      <c r="Z299" s="364" t="s">
        <v>75</v>
      </c>
      <c r="AA299" s="365"/>
      <c r="AB299" s="366" t="s">
        <v>11447</v>
      </c>
      <c r="AC299" s="352"/>
      <c r="AD299" s="352"/>
      <c r="AE299" s="351"/>
      <c r="AF299" s="352"/>
      <c r="AG299" s="352"/>
      <c r="AH299" s="352"/>
      <c r="AI299" s="352"/>
    </row>
    <row r="300" spans="1:35" ht="20.25" customHeight="1" x14ac:dyDescent="0.8">
      <c r="A300" s="351">
        <v>299</v>
      </c>
      <c r="B300" s="351" t="s">
        <v>11427</v>
      </c>
      <c r="C300" s="352" t="s">
        <v>11585</v>
      </c>
      <c r="D300" s="352" t="s">
        <v>12139</v>
      </c>
      <c r="E300" s="352" t="s">
        <v>12204</v>
      </c>
      <c r="F300" s="352"/>
      <c r="G300" s="352" t="s">
        <v>12220</v>
      </c>
      <c r="H300" s="352" t="s">
        <v>11543</v>
      </c>
      <c r="I300" s="353">
        <v>615362</v>
      </c>
      <c r="J300" s="353">
        <v>1386482</v>
      </c>
      <c r="K300" s="352">
        <v>1994</v>
      </c>
      <c r="L300" s="354" t="s">
        <v>65</v>
      </c>
      <c r="M300" s="355"/>
      <c r="N300" s="356"/>
      <c r="O300" s="357" t="s">
        <v>68</v>
      </c>
      <c r="P300" s="358" t="s">
        <v>12221</v>
      </c>
      <c r="Q300" s="359" t="s">
        <v>66</v>
      </c>
      <c r="R300" s="360"/>
      <c r="S300" s="360"/>
      <c r="T300" s="360"/>
      <c r="U300" s="360"/>
      <c r="V300" s="360"/>
      <c r="W300" s="361" t="s">
        <v>74</v>
      </c>
      <c r="X300" s="362"/>
      <c r="Y300" s="363"/>
      <c r="Z300" s="364" t="s">
        <v>75</v>
      </c>
      <c r="AA300" s="365"/>
      <c r="AB300" s="366" t="s">
        <v>11447</v>
      </c>
      <c r="AC300" s="352"/>
      <c r="AD300" s="352"/>
      <c r="AE300" s="351"/>
      <c r="AF300" s="352"/>
      <c r="AG300" s="352"/>
      <c r="AH300" s="352"/>
      <c r="AI300" s="352"/>
    </row>
    <row r="301" spans="1:35" ht="20.25" customHeight="1" x14ac:dyDescent="0.8">
      <c r="A301" s="351">
        <v>300</v>
      </c>
      <c r="B301" s="351" t="s">
        <v>11427</v>
      </c>
      <c r="C301" s="352" t="s">
        <v>11585</v>
      </c>
      <c r="D301" s="352" t="s">
        <v>12139</v>
      </c>
      <c r="E301" s="352" t="s">
        <v>12204</v>
      </c>
      <c r="F301" s="352"/>
      <c r="G301" s="352" t="s">
        <v>12222</v>
      </c>
      <c r="H301" s="352" t="s">
        <v>12223</v>
      </c>
      <c r="I301" s="353">
        <v>615375</v>
      </c>
      <c r="J301" s="353">
        <v>1386555</v>
      </c>
      <c r="K301" s="352">
        <v>2013</v>
      </c>
      <c r="L301" s="354" t="s">
        <v>63</v>
      </c>
      <c r="M301" s="355"/>
      <c r="N301" s="356"/>
      <c r="O301" s="357" t="s">
        <v>68</v>
      </c>
      <c r="P301" s="358" t="s">
        <v>12224</v>
      </c>
      <c r="Q301" s="359" t="s">
        <v>61</v>
      </c>
      <c r="R301" s="360"/>
      <c r="S301" s="360"/>
      <c r="T301" s="360"/>
      <c r="U301" s="360"/>
      <c r="V301" s="360"/>
      <c r="W301" s="361" t="s">
        <v>74</v>
      </c>
      <c r="X301" s="362"/>
      <c r="Y301" s="363"/>
      <c r="Z301" s="364" t="s">
        <v>75</v>
      </c>
      <c r="AA301" s="365"/>
      <c r="AB301" s="366" t="s">
        <v>11447</v>
      </c>
      <c r="AC301" s="352"/>
      <c r="AD301" s="352"/>
      <c r="AE301" s="351"/>
      <c r="AF301" s="352"/>
      <c r="AG301" s="352"/>
      <c r="AH301" s="352"/>
      <c r="AI301" s="352"/>
    </row>
    <row r="302" spans="1:35" ht="20.25" customHeight="1" x14ac:dyDescent="0.8">
      <c r="A302" s="351">
        <v>301</v>
      </c>
      <c r="B302" s="351" t="s">
        <v>11427</v>
      </c>
      <c r="C302" s="352" t="s">
        <v>11585</v>
      </c>
      <c r="D302" s="352" t="s">
        <v>12139</v>
      </c>
      <c r="E302" s="352" t="s">
        <v>12204</v>
      </c>
      <c r="F302" s="352"/>
      <c r="G302" s="352" t="s">
        <v>12225</v>
      </c>
      <c r="H302" s="352" t="s">
        <v>12226</v>
      </c>
      <c r="I302" s="353"/>
      <c r="J302" s="353"/>
      <c r="K302" s="352">
        <v>2018</v>
      </c>
      <c r="L302" s="354" t="s">
        <v>65</v>
      </c>
      <c r="M302" s="355"/>
      <c r="N302" s="356"/>
      <c r="O302" s="357" t="s">
        <v>68</v>
      </c>
      <c r="P302" s="358"/>
      <c r="Q302" s="359" t="s">
        <v>61</v>
      </c>
      <c r="R302" s="360"/>
      <c r="S302" s="360"/>
      <c r="T302" s="360"/>
      <c r="U302" s="360"/>
      <c r="V302" s="360"/>
      <c r="W302" s="361" t="s">
        <v>74</v>
      </c>
      <c r="X302" s="362"/>
      <c r="Y302" s="363"/>
      <c r="Z302" s="364" t="s">
        <v>75</v>
      </c>
      <c r="AA302" s="365"/>
      <c r="AB302" s="366" t="s">
        <v>11447</v>
      </c>
      <c r="AC302" s="352"/>
      <c r="AD302" s="352"/>
      <c r="AE302" s="351"/>
      <c r="AF302" s="352"/>
      <c r="AG302" s="352"/>
      <c r="AH302" s="352"/>
      <c r="AI302" s="352"/>
    </row>
    <row r="303" spans="1:35" ht="20.25" customHeight="1" x14ac:dyDescent="0.8">
      <c r="A303" s="351">
        <v>302</v>
      </c>
      <c r="B303" s="351" t="s">
        <v>11427</v>
      </c>
      <c r="C303" s="352" t="s">
        <v>11585</v>
      </c>
      <c r="D303" s="352" t="s">
        <v>12139</v>
      </c>
      <c r="E303" s="352" t="s">
        <v>12204</v>
      </c>
      <c r="F303" s="352"/>
      <c r="G303" s="352" t="s">
        <v>12227</v>
      </c>
      <c r="H303" s="352" t="s">
        <v>12228</v>
      </c>
      <c r="I303" s="353">
        <v>615459</v>
      </c>
      <c r="J303" s="353">
        <v>1388623</v>
      </c>
      <c r="K303" s="352">
        <v>2022</v>
      </c>
      <c r="L303" s="354" t="s">
        <v>63</v>
      </c>
      <c r="M303" s="355"/>
      <c r="N303" s="356"/>
      <c r="O303" s="357" t="s">
        <v>68</v>
      </c>
      <c r="P303" s="358" t="s">
        <v>12229</v>
      </c>
      <c r="Q303" s="359" t="s">
        <v>61</v>
      </c>
      <c r="R303" s="360"/>
      <c r="S303" s="360"/>
      <c r="T303" s="360"/>
      <c r="U303" s="360"/>
      <c r="V303" s="360"/>
      <c r="W303" s="361" t="s">
        <v>74</v>
      </c>
      <c r="X303" s="362"/>
      <c r="Y303" s="363"/>
      <c r="Z303" s="364" t="s">
        <v>75</v>
      </c>
      <c r="AA303" s="365"/>
      <c r="AB303" s="366" t="s">
        <v>11447</v>
      </c>
      <c r="AC303" s="352"/>
      <c r="AD303" s="352"/>
      <c r="AE303" s="351"/>
      <c r="AF303" s="352"/>
      <c r="AG303" s="352"/>
      <c r="AH303" s="352"/>
      <c r="AI303" s="352"/>
    </row>
    <row r="304" spans="1:35" ht="20.25" customHeight="1" x14ac:dyDescent="0.8">
      <c r="A304" s="351">
        <v>303</v>
      </c>
      <c r="B304" s="351" t="s">
        <v>11427</v>
      </c>
      <c r="C304" s="352" t="s">
        <v>11585</v>
      </c>
      <c r="D304" s="352" t="s">
        <v>12139</v>
      </c>
      <c r="E304" s="352" t="s">
        <v>12139</v>
      </c>
      <c r="F304" s="352">
        <v>284</v>
      </c>
      <c r="G304" s="352" t="s">
        <v>12230</v>
      </c>
      <c r="H304" s="352" t="s">
        <v>12231</v>
      </c>
      <c r="I304" s="353">
        <v>613813</v>
      </c>
      <c r="J304" s="353">
        <v>1384519</v>
      </c>
      <c r="K304" s="352">
        <v>1995</v>
      </c>
      <c r="L304" s="354" t="s">
        <v>65</v>
      </c>
      <c r="M304" s="355"/>
      <c r="N304" s="356"/>
      <c r="O304" s="357" t="s">
        <v>68</v>
      </c>
      <c r="P304" s="358" t="s">
        <v>12232</v>
      </c>
      <c r="Q304" s="359" t="s">
        <v>62</v>
      </c>
      <c r="R304" s="360"/>
      <c r="S304" s="360"/>
      <c r="T304" s="360"/>
      <c r="U304" s="360"/>
      <c r="V304" s="360"/>
      <c r="W304" s="361" t="s">
        <v>74</v>
      </c>
      <c r="X304" s="362"/>
      <c r="Y304" s="363"/>
      <c r="Z304" s="364" t="s">
        <v>75</v>
      </c>
      <c r="AA304" s="365"/>
      <c r="AB304" s="366" t="s">
        <v>11434</v>
      </c>
      <c r="AC304" s="352"/>
      <c r="AD304" s="352"/>
      <c r="AE304" s="351"/>
      <c r="AF304" s="352"/>
      <c r="AG304" s="352"/>
      <c r="AH304" s="352"/>
      <c r="AI304" s="352"/>
    </row>
    <row r="305" spans="1:35" ht="20.25" customHeight="1" x14ac:dyDescent="0.8">
      <c r="A305" s="351">
        <v>304</v>
      </c>
      <c r="B305" s="351" t="s">
        <v>11427</v>
      </c>
      <c r="C305" s="352" t="s">
        <v>11585</v>
      </c>
      <c r="D305" s="352" t="s">
        <v>12139</v>
      </c>
      <c r="E305" s="352" t="s">
        <v>12139</v>
      </c>
      <c r="F305" s="352"/>
      <c r="G305" s="352" t="s">
        <v>12233</v>
      </c>
      <c r="H305" s="352" t="s">
        <v>12234</v>
      </c>
      <c r="I305" s="353">
        <v>614334</v>
      </c>
      <c r="J305" s="353">
        <v>1385343</v>
      </c>
      <c r="K305" s="352">
        <v>2010</v>
      </c>
      <c r="L305" s="354" t="s">
        <v>67</v>
      </c>
      <c r="M305" s="355"/>
      <c r="N305" s="356"/>
      <c r="O305" s="357" t="s">
        <v>68</v>
      </c>
      <c r="P305" s="358" t="s">
        <v>12235</v>
      </c>
      <c r="Q305" s="359" t="s">
        <v>61</v>
      </c>
      <c r="R305" s="360"/>
      <c r="S305" s="360"/>
      <c r="T305" s="360"/>
      <c r="U305" s="360"/>
      <c r="V305" s="360"/>
      <c r="W305" s="361" t="s">
        <v>74</v>
      </c>
      <c r="X305" s="362"/>
      <c r="Y305" s="363"/>
      <c r="Z305" s="364" t="s">
        <v>75</v>
      </c>
      <c r="AA305" s="365"/>
      <c r="AB305" s="366" t="s">
        <v>11447</v>
      </c>
      <c r="AC305" s="352"/>
      <c r="AD305" s="352"/>
      <c r="AE305" s="351"/>
      <c r="AF305" s="352"/>
      <c r="AG305" s="352"/>
      <c r="AH305" s="352"/>
      <c r="AI305" s="352"/>
    </row>
    <row r="306" spans="1:35" ht="20.25" customHeight="1" x14ac:dyDescent="0.8">
      <c r="A306" s="351">
        <v>305</v>
      </c>
      <c r="B306" s="351" t="s">
        <v>11427</v>
      </c>
      <c r="C306" s="352" t="s">
        <v>11585</v>
      </c>
      <c r="D306" s="352" t="s">
        <v>12139</v>
      </c>
      <c r="E306" s="352" t="s">
        <v>12139</v>
      </c>
      <c r="F306" s="352"/>
      <c r="G306" s="352" t="s">
        <v>12236</v>
      </c>
      <c r="H306" s="352" t="s">
        <v>11771</v>
      </c>
      <c r="I306" s="353">
        <v>657566</v>
      </c>
      <c r="J306" s="353">
        <v>1347611</v>
      </c>
      <c r="K306" s="352">
        <v>2010</v>
      </c>
      <c r="L306" s="354" t="s">
        <v>67</v>
      </c>
      <c r="M306" s="355"/>
      <c r="N306" s="356"/>
      <c r="O306" s="357" t="s">
        <v>68</v>
      </c>
      <c r="P306" s="358" t="s">
        <v>12237</v>
      </c>
      <c r="Q306" s="359" t="s">
        <v>61</v>
      </c>
      <c r="R306" s="360"/>
      <c r="S306" s="360"/>
      <c r="T306" s="360"/>
      <c r="U306" s="360"/>
      <c r="V306" s="360"/>
      <c r="W306" s="361" t="s">
        <v>74</v>
      </c>
      <c r="X306" s="362"/>
      <c r="Y306" s="363"/>
      <c r="Z306" s="364" t="s">
        <v>75</v>
      </c>
      <c r="AA306" s="365"/>
      <c r="AB306" s="366" t="s">
        <v>11447</v>
      </c>
      <c r="AC306" s="352"/>
      <c r="AD306" s="352"/>
      <c r="AE306" s="351"/>
      <c r="AF306" s="352"/>
      <c r="AG306" s="352"/>
      <c r="AH306" s="352"/>
      <c r="AI306" s="352"/>
    </row>
    <row r="307" spans="1:35" ht="20.25" customHeight="1" x14ac:dyDescent="0.8">
      <c r="A307" s="351">
        <v>306</v>
      </c>
      <c r="B307" s="351" t="s">
        <v>11427</v>
      </c>
      <c r="C307" s="352" t="s">
        <v>11585</v>
      </c>
      <c r="D307" s="352" t="s">
        <v>12139</v>
      </c>
      <c r="E307" s="352" t="s">
        <v>12139</v>
      </c>
      <c r="F307" s="352"/>
      <c r="G307" s="352" t="s">
        <v>12238</v>
      </c>
      <c r="H307" s="352" t="s">
        <v>12239</v>
      </c>
      <c r="I307" s="353">
        <v>614789</v>
      </c>
      <c r="J307" s="353">
        <v>1386095</v>
      </c>
      <c r="K307" s="352">
        <v>2010</v>
      </c>
      <c r="L307" s="354" t="s">
        <v>67</v>
      </c>
      <c r="M307" s="355"/>
      <c r="N307" s="356"/>
      <c r="O307" s="357" t="s">
        <v>68</v>
      </c>
      <c r="P307" s="358" t="s">
        <v>12240</v>
      </c>
      <c r="Q307" s="359" t="s">
        <v>61</v>
      </c>
      <c r="R307" s="360"/>
      <c r="S307" s="360"/>
      <c r="T307" s="360"/>
      <c r="U307" s="360"/>
      <c r="V307" s="360"/>
      <c r="W307" s="361" t="s">
        <v>74</v>
      </c>
      <c r="X307" s="362"/>
      <c r="Y307" s="363"/>
      <c r="Z307" s="364" t="s">
        <v>75</v>
      </c>
      <c r="AA307" s="365"/>
      <c r="AB307" s="366" t="s">
        <v>11447</v>
      </c>
      <c r="AC307" s="352"/>
      <c r="AD307" s="352"/>
      <c r="AE307" s="351"/>
      <c r="AF307" s="352"/>
      <c r="AG307" s="352"/>
      <c r="AH307" s="352"/>
      <c r="AI307" s="352"/>
    </row>
    <row r="308" spans="1:35" ht="20.25" customHeight="1" x14ac:dyDescent="0.8">
      <c r="A308" s="351">
        <v>307</v>
      </c>
      <c r="B308" s="351" t="s">
        <v>11427</v>
      </c>
      <c r="C308" s="352" t="s">
        <v>11585</v>
      </c>
      <c r="D308" s="352" t="s">
        <v>12139</v>
      </c>
      <c r="E308" s="352" t="s">
        <v>12139</v>
      </c>
      <c r="F308" s="352"/>
      <c r="G308" s="352" t="s">
        <v>12241</v>
      </c>
      <c r="H308" s="352" t="s">
        <v>12242</v>
      </c>
      <c r="I308" s="353">
        <v>614334</v>
      </c>
      <c r="J308" s="353">
        <v>1385353</v>
      </c>
      <c r="K308" s="352">
        <v>2010</v>
      </c>
      <c r="L308" s="354" t="s">
        <v>67</v>
      </c>
      <c r="M308" s="355"/>
      <c r="N308" s="356"/>
      <c r="O308" s="357" t="s">
        <v>68</v>
      </c>
      <c r="P308" s="358" t="s">
        <v>12243</v>
      </c>
      <c r="Q308" s="359" t="s">
        <v>61</v>
      </c>
      <c r="R308" s="360"/>
      <c r="S308" s="360"/>
      <c r="T308" s="360"/>
      <c r="U308" s="360"/>
      <c r="V308" s="360"/>
      <c r="W308" s="361" t="s">
        <v>74</v>
      </c>
      <c r="X308" s="362"/>
      <c r="Y308" s="363"/>
      <c r="Z308" s="364" t="s">
        <v>75</v>
      </c>
      <c r="AA308" s="365"/>
      <c r="AB308" s="366" t="s">
        <v>11447</v>
      </c>
      <c r="AC308" s="352"/>
      <c r="AD308" s="352"/>
      <c r="AE308" s="351"/>
      <c r="AF308" s="352"/>
      <c r="AG308" s="352"/>
      <c r="AH308" s="352"/>
      <c r="AI308" s="352"/>
    </row>
    <row r="309" spans="1:35" ht="20.25" customHeight="1" x14ac:dyDescent="0.8">
      <c r="A309" s="351">
        <v>308</v>
      </c>
      <c r="B309" s="351" t="s">
        <v>11427</v>
      </c>
      <c r="C309" s="352" t="s">
        <v>11585</v>
      </c>
      <c r="D309" s="352" t="s">
        <v>12139</v>
      </c>
      <c r="E309" s="352" t="s">
        <v>12139</v>
      </c>
      <c r="F309" s="352"/>
      <c r="G309" s="352" t="s">
        <v>12244</v>
      </c>
      <c r="H309" s="352" t="s">
        <v>12245</v>
      </c>
      <c r="I309" s="353">
        <v>614208</v>
      </c>
      <c r="J309" s="353">
        <v>1384534</v>
      </c>
      <c r="K309" s="352">
        <v>2005</v>
      </c>
      <c r="L309" s="354" t="s">
        <v>67</v>
      </c>
      <c r="M309" s="355"/>
      <c r="N309" s="356"/>
      <c r="O309" s="357" t="s">
        <v>68</v>
      </c>
      <c r="P309" s="358" t="s">
        <v>12246</v>
      </c>
      <c r="Q309" s="359" t="s">
        <v>61</v>
      </c>
      <c r="R309" s="360"/>
      <c r="S309" s="360"/>
      <c r="T309" s="360"/>
      <c r="U309" s="360"/>
      <c r="V309" s="360"/>
      <c r="W309" s="361" t="s">
        <v>74</v>
      </c>
      <c r="X309" s="362"/>
      <c r="Y309" s="363"/>
      <c r="Z309" s="364" t="s">
        <v>75</v>
      </c>
      <c r="AA309" s="365"/>
      <c r="AB309" s="366" t="s">
        <v>11447</v>
      </c>
      <c r="AC309" s="352"/>
      <c r="AD309" s="352"/>
      <c r="AE309" s="351"/>
      <c r="AF309" s="352"/>
      <c r="AG309" s="352"/>
      <c r="AH309" s="352"/>
      <c r="AI309" s="352"/>
    </row>
    <row r="310" spans="1:35" ht="20.25" customHeight="1" x14ac:dyDescent="0.8">
      <c r="A310" s="351">
        <v>309</v>
      </c>
      <c r="B310" s="351" t="s">
        <v>11427</v>
      </c>
      <c r="C310" s="352" t="s">
        <v>11585</v>
      </c>
      <c r="D310" s="352" t="s">
        <v>12139</v>
      </c>
      <c r="E310" s="352" t="s">
        <v>12139</v>
      </c>
      <c r="F310" s="352"/>
      <c r="G310" s="352" t="s">
        <v>12247</v>
      </c>
      <c r="H310" s="352" t="s">
        <v>12248</v>
      </c>
      <c r="I310" s="353">
        <v>614619</v>
      </c>
      <c r="J310" s="353">
        <v>1385294</v>
      </c>
      <c r="K310" s="352">
        <v>1995</v>
      </c>
      <c r="L310" s="354" t="s">
        <v>65</v>
      </c>
      <c r="M310" s="355"/>
      <c r="N310" s="356"/>
      <c r="O310" s="357" t="s">
        <v>68</v>
      </c>
      <c r="P310" s="358" t="s">
        <v>12249</v>
      </c>
      <c r="Q310" s="359" t="s">
        <v>61</v>
      </c>
      <c r="R310" s="360"/>
      <c r="S310" s="360"/>
      <c r="T310" s="360"/>
      <c r="U310" s="360"/>
      <c r="V310" s="360"/>
      <c r="W310" s="361" t="s">
        <v>74</v>
      </c>
      <c r="X310" s="362"/>
      <c r="Y310" s="363"/>
      <c r="Z310" s="364" t="s">
        <v>75</v>
      </c>
      <c r="AA310" s="365"/>
      <c r="AB310" s="366" t="s">
        <v>11447</v>
      </c>
      <c r="AC310" s="352"/>
      <c r="AD310" s="352"/>
      <c r="AE310" s="351"/>
      <c r="AF310" s="352"/>
      <c r="AG310" s="352"/>
      <c r="AH310" s="352"/>
      <c r="AI310" s="352"/>
    </row>
    <row r="311" spans="1:35" ht="20.25" customHeight="1" x14ac:dyDescent="0.8">
      <c r="A311" s="351">
        <v>310</v>
      </c>
      <c r="B311" s="351" t="s">
        <v>11427</v>
      </c>
      <c r="C311" s="352" t="s">
        <v>11585</v>
      </c>
      <c r="D311" s="352" t="s">
        <v>12139</v>
      </c>
      <c r="E311" s="352" t="s">
        <v>12139</v>
      </c>
      <c r="F311" s="352"/>
      <c r="G311" s="352" t="s">
        <v>12250</v>
      </c>
      <c r="H311" s="352" t="s">
        <v>12251</v>
      </c>
      <c r="I311" s="353">
        <v>614588</v>
      </c>
      <c r="J311" s="353">
        <v>1385578</v>
      </c>
      <c r="K311" s="352">
        <v>2007</v>
      </c>
      <c r="L311" s="354" t="s">
        <v>67</v>
      </c>
      <c r="M311" s="355"/>
      <c r="N311" s="356"/>
      <c r="O311" s="357" t="s">
        <v>68</v>
      </c>
      <c r="P311" s="358" t="s">
        <v>11576</v>
      </c>
      <c r="Q311" s="359" t="s">
        <v>66</v>
      </c>
      <c r="R311" s="360"/>
      <c r="S311" s="360"/>
      <c r="T311" s="360"/>
      <c r="U311" s="360"/>
      <c r="V311" s="360"/>
      <c r="W311" s="361" t="s">
        <v>74</v>
      </c>
      <c r="X311" s="362"/>
      <c r="Y311" s="363"/>
      <c r="Z311" s="364" t="s">
        <v>75</v>
      </c>
      <c r="AA311" s="365"/>
      <c r="AB311" s="366" t="s">
        <v>11447</v>
      </c>
      <c r="AC311" s="352"/>
      <c r="AD311" s="352"/>
      <c r="AE311" s="351"/>
      <c r="AF311" s="352"/>
      <c r="AG311" s="352"/>
      <c r="AH311" s="352"/>
      <c r="AI311" s="352"/>
    </row>
    <row r="312" spans="1:35" ht="20.25" customHeight="1" x14ac:dyDescent="0.8">
      <c r="A312" s="351">
        <v>311</v>
      </c>
      <c r="B312" s="351" t="s">
        <v>11427</v>
      </c>
      <c r="C312" s="352" t="s">
        <v>11585</v>
      </c>
      <c r="D312" s="352" t="s">
        <v>12139</v>
      </c>
      <c r="E312" s="352" t="s">
        <v>12139</v>
      </c>
      <c r="F312" s="352"/>
      <c r="G312" s="352" t="s">
        <v>12252</v>
      </c>
      <c r="H312" s="352" t="s">
        <v>12253</v>
      </c>
      <c r="I312" s="353">
        <v>614745</v>
      </c>
      <c r="J312" s="353">
        <v>1385566</v>
      </c>
      <c r="K312" s="352">
        <v>1994</v>
      </c>
      <c r="L312" s="354" t="s">
        <v>65</v>
      </c>
      <c r="M312" s="355"/>
      <c r="N312" s="356"/>
      <c r="O312" s="357" t="s">
        <v>68</v>
      </c>
      <c r="P312" s="358" t="s">
        <v>12254</v>
      </c>
      <c r="Q312" s="359" t="s">
        <v>61</v>
      </c>
      <c r="R312" s="360"/>
      <c r="S312" s="360"/>
      <c r="T312" s="360"/>
      <c r="U312" s="360"/>
      <c r="V312" s="360"/>
      <c r="W312" s="361" t="s">
        <v>74</v>
      </c>
      <c r="X312" s="362"/>
      <c r="Y312" s="363"/>
      <c r="Z312" s="364" t="s">
        <v>75</v>
      </c>
      <c r="AA312" s="365"/>
      <c r="AB312" s="366" t="s">
        <v>11447</v>
      </c>
      <c r="AC312" s="352"/>
      <c r="AD312" s="352"/>
      <c r="AE312" s="351"/>
      <c r="AF312" s="352"/>
      <c r="AG312" s="352"/>
      <c r="AH312" s="352"/>
      <c r="AI312" s="352"/>
    </row>
    <row r="313" spans="1:35" ht="20.25" customHeight="1" x14ac:dyDescent="0.8">
      <c r="A313" s="351">
        <v>312</v>
      </c>
      <c r="B313" s="351" t="s">
        <v>11427</v>
      </c>
      <c r="C313" s="352" t="s">
        <v>11585</v>
      </c>
      <c r="D313" s="352" t="s">
        <v>12139</v>
      </c>
      <c r="E313" s="352" t="s">
        <v>12139</v>
      </c>
      <c r="F313" s="352"/>
      <c r="G313" s="352" t="s">
        <v>12255</v>
      </c>
      <c r="H313" s="352" t="s">
        <v>11780</v>
      </c>
      <c r="I313" s="353">
        <v>614807</v>
      </c>
      <c r="J313" s="353">
        <v>1385578</v>
      </c>
      <c r="K313" s="352">
        <v>1994</v>
      </c>
      <c r="L313" s="354" t="s">
        <v>65</v>
      </c>
      <c r="M313" s="355"/>
      <c r="N313" s="356"/>
      <c r="O313" s="357" t="s">
        <v>68</v>
      </c>
      <c r="P313" s="358" t="s">
        <v>12256</v>
      </c>
      <c r="Q313" s="359" t="s">
        <v>61</v>
      </c>
      <c r="R313" s="360"/>
      <c r="S313" s="360"/>
      <c r="T313" s="360"/>
      <c r="U313" s="360"/>
      <c r="V313" s="360"/>
      <c r="W313" s="361" t="s">
        <v>74</v>
      </c>
      <c r="X313" s="362"/>
      <c r="Y313" s="363"/>
      <c r="Z313" s="364" t="s">
        <v>75</v>
      </c>
      <c r="AA313" s="365"/>
      <c r="AB313" s="366" t="s">
        <v>11447</v>
      </c>
      <c r="AC313" s="352"/>
      <c r="AD313" s="352"/>
      <c r="AE313" s="351"/>
      <c r="AF313" s="352"/>
      <c r="AG313" s="352"/>
      <c r="AH313" s="352"/>
      <c r="AI313" s="352"/>
    </row>
    <row r="314" spans="1:35" ht="20.25" customHeight="1" x14ac:dyDescent="0.8">
      <c r="A314" s="351">
        <v>313</v>
      </c>
      <c r="B314" s="351" t="s">
        <v>11427</v>
      </c>
      <c r="C314" s="352" t="s">
        <v>11585</v>
      </c>
      <c r="D314" s="352" t="s">
        <v>12139</v>
      </c>
      <c r="E314" s="352" t="s">
        <v>12139</v>
      </c>
      <c r="F314" s="352"/>
      <c r="G314" s="352" t="s">
        <v>12257</v>
      </c>
      <c r="H314" s="352" t="s">
        <v>12258</v>
      </c>
      <c r="I314" s="353">
        <v>614692</v>
      </c>
      <c r="J314" s="353">
        <v>1385398</v>
      </c>
      <c r="K314" s="352">
        <v>1994</v>
      </c>
      <c r="L314" s="354" t="s">
        <v>65</v>
      </c>
      <c r="M314" s="355"/>
      <c r="N314" s="356"/>
      <c r="O314" s="357" t="s">
        <v>68</v>
      </c>
      <c r="P314" s="358" t="s">
        <v>12259</v>
      </c>
      <c r="Q314" s="359" t="s">
        <v>61</v>
      </c>
      <c r="R314" s="360"/>
      <c r="S314" s="360"/>
      <c r="T314" s="360"/>
      <c r="U314" s="360"/>
      <c r="V314" s="360"/>
      <c r="W314" s="361" t="s">
        <v>74</v>
      </c>
      <c r="X314" s="362"/>
      <c r="Y314" s="363"/>
      <c r="Z314" s="364" t="s">
        <v>75</v>
      </c>
      <c r="AA314" s="365"/>
      <c r="AB314" s="366" t="s">
        <v>11447</v>
      </c>
      <c r="AC314" s="352"/>
      <c r="AD314" s="352"/>
      <c r="AE314" s="351"/>
      <c r="AF314" s="352"/>
      <c r="AG314" s="352"/>
      <c r="AH314" s="352"/>
      <c r="AI314" s="352"/>
    </row>
    <row r="315" spans="1:35" ht="20.25" customHeight="1" x14ac:dyDescent="0.8">
      <c r="A315" s="351">
        <v>314</v>
      </c>
      <c r="B315" s="351" t="s">
        <v>11427</v>
      </c>
      <c r="C315" s="352" t="s">
        <v>11585</v>
      </c>
      <c r="D315" s="352" t="s">
        <v>12139</v>
      </c>
      <c r="E315" s="352" t="s">
        <v>12139</v>
      </c>
      <c r="F315" s="352"/>
      <c r="G315" s="352" t="s">
        <v>12260</v>
      </c>
      <c r="H315" s="352" t="s">
        <v>12261</v>
      </c>
      <c r="I315" s="353"/>
      <c r="J315" s="353"/>
      <c r="K315" s="352">
        <v>1995</v>
      </c>
      <c r="L315" s="354" t="s">
        <v>65</v>
      </c>
      <c r="M315" s="355"/>
      <c r="N315" s="356"/>
      <c r="O315" s="357" t="s">
        <v>68</v>
      </c>
      <c r="P315" s="358" t="s">
        <v>12262</v>
      </c>
      <c r="Q315" s="359" t="s">
        <v>66</v>
      </c>
      <c r="R315" s="360"/>
      <c r="S315" s="360"/>
      <c r="T315" s="360"/>
      <c r="U315" s="360"/>
      <c r="V315" s="360"/>
      <c r="W315" s="361" t="s">
        <v>74</v>
      </c>
      <c r="X315" s="362"/>
      <c r="Y315" s="363"/>
      <c r="Z315" s="364" t="s">
        <v>75</v>
      </c>
      <c r="AA315" s="365"/>
      <c r="AB315" s="366" t="s">
        <v>11447</v>
      </c>
      <c r="AC315" s="352"/>
      <c r="AD315" s="352"/>
      <c r="AE315" s="351"/>
      <c r="AF315" s="352"/>
      <c r="AG315" s="352"/>
      <c r="AH315" s="352"/>
      <c r="AI315" s="352"/>
    </row>
    <row r="316" spans="1:35" ht="20.25" customHeight="1" x14ac:dyDescent="0.8">
      <c r="A316" s="351">
        <v>315</v>
      </c>
      <c r="B316" s="351" t="s">
        <v>11427</v>
      </c>
      <c r="C316" s="352" t="s">
        <v>11585</v>
      </c>
      <c r="D316" s="352" t="s">
        <v>12139</v>
      </c>
      <c r="E316" s="352" t="s">
        <v>12139</v>
      </c>
      <c r="F316" s="352"/>
      <c r="G316" s="352" t="s">
        <v>12263</v>
      </c>
      <c r="H316" s="352" t="s">
        <v>12264</v>
      </c>
      <c r="I316" s="353">
        <v>614740</v>
      </c>
      <c r="J316" s="353">
        <v>1385476</v>
      </c>
      <c r="K316" s="352">
        <v>2013</v>
      </c>
      <c r="L316" s="354" t="s">
        <v>63</v>
      </c>
      <c r="M316" s="355"/>
      <c r="N316" s="356"/>
      <c r="O316" s="357" t="s">
        <v>68</v>
      </c>
      <c r="P316" s="358" t="s">
        <v>12265</v>
      </c>
      <c r="Q316" s="359" t="s">
        <v>61</v>
      </c>
      <c r="R316" s="360"/>
      <c r="S316" s="360"/>
      <c r="T316" s="360"/>
      <c r="U316" s="360"/>
      <c r="V316" s="360"/>
      <c r="W316" s="361" t="s">
        <v>74</v>
      </c>
      <c r="X316" s="362"/>
      <c r="Y316" s="363"/>
      <c r="Z316" s="364" t="s">
        <v>75</v>
      </c>
      <c r="AA316" s="365"/>
      <c r="AB316" s="366" t="s">
        <v>11447</v>
      </c>
      <c r="AC316" s="352"/>
      <c r="AD316" s="352"/>
      <c r="AE316" s="351"/>
      <c r="AF316" s="352"/>
      <c r="AG316" s="352"/>
      <c r="AH316" s="352"/>
      <c r="AI316" s="352"/>
    </row>
    <row r="317" spans="1:35" ht="20.25" customHeight="1" x14ac:dyDescent="0.8">
      <c r="A317" s="351">
        <v>316</v>
      </c>
      <c r="B317" s="351" t="s">
        <v>11427</v>
      </c>
      <c r="C317" s="352" t="s">
        <v>11585</v>
      </c>
      <c r="D317" s="352" t="s">
        <v>12139</v>
      </c>
      <c r="E317" s="352" t="s">
        <v>12139</v>
      </c>
      <c r="F317" s="352"/>
      <c r="G317" s="352" t="s">
        <v>12266</v>
      </c>
      <c r="H317" s="352" t="s">
        <v>12267</v>
      </c>
      <c r="I317" s="353">
        <v>614272</v>
      </c>
      <c r="J317" s="353">
        <v>1384589</v>
      </c>
      <c r="K317" s="352">
        <v>2013</v>
      </c>
      <c r="L317" s="354" t="s">
        <v>63</v>
      </c>
      <c r="M317" s="355"/>
      <c r="N317" s="356"/>
      <c r="O317" s="357" t="s">
        <v>68</v>
      </c>
      <c r="P317" s="358" t="s">
        <v>12268</v>
      </c>
      <c r="Q317" s="359" t="s">
        <v>61</v>
      </c>
      <c r="R317" s="360"/>
      <c r="S317" s="360"/>
      <c r="T317" s="360"/>
      <c r="U317" s="360"/>
      <c r="V317" s="360"/>
      <c r="W317" s="361" t="s">
        <v>74</v>
      </c>
      <c r="X317" s="362"/>
      <c r="Y317" s="363"/>
      <c r="Z317" s="364" t="s">
        <v>75</v>
      </c>
      <c r="AA317" s="365"/>
      <c r="AB317" s="366" t="s">
        <v>11447</v>
      </c>
      <c r="AC317" s="352"/>
      <c r="AD317" s="352"/>
      <c r="AE317" s="351"/>
      <c r="AF317" s="352"/>
      <c r="AG317" s="352"/>
      <c r="AH317" s="352"/>
      <c r="AI317" s="352"/>
    </row>
    <row r="318" spans="1:35" ht="20.25" customHeight="1" x14ac:dyDescent="0.8">
      <c r="A318" s="351">
        <v>317</v>
      </c>
      <c r="B318" s="351" t="s">
        <v>11427</v>
      </c>
      <c r="C318" s="352" t="s">
        <v>11585</v>
      </c>
      <c r="D318" s="352" t="s">
        <v>12139</v>
      </c>
      <c r="E318" s="352" t="s">
        <v>12139</v>
      </c>
      <c r="F318" s="352"/>
      <c r="G318" s="352" t="s">
        <v>12269</v>
      </c>
      <c r="H318" s="352" t="s">
        <v>12270</v>
      </c>
      <c r="I318" s="353">
        <v>614118</v>
      </c>
      <c r="J318" s="353">
        <v>1384362</v>
      </c>
      <c r="K318" s="352">
        <v>2013</v>
      </c>
      <c r="L318" s="354" t="s">
        <v>63</v>
      </c>
      <c r="M318" s="355"/>
      <c r="N318" s="356"/>
      <c r="O318" s="357" t="s">
        <v>68</v>
      </c>
      <c r="P318" s="358" t="s">
        <v>12271</v>
      </c>
      <c r="Q318" s="359" t="s">
        <v>61</v>
      </c>
      <c r="R318" s="360"/>
      <c r="S318" s="360"/>
      <c r="T318" s="360"/>
      <c r="U318" s="360"/>
      <c r="V318" s="360"/>
      <c r="W318" s="361" t="s">
        <v>74</v>
      </c>
      <c r="X318" s="362"/>
      <c r="Y318" s="363"/>
      <c r="Z318" s="364" t="s">
        <v>75</v>
      </c>
      <c r="AA318" s="365"/>
      <c r="AB318" s="366" t="s">
        <v>11447</v>
      </c>
      <c r="AC318" s="352"/>
      <c r="AD318" s="352"/>
      <c r="AE318" s="351"/>
      <c r="AF318" s="352"/>
      <c r="AG318" s="352"/>
      <c r="AH318" s="352"/>
      <c r="AI318" s="352"/>
    </row>
    <row r="319" spans="1:35" ht="20.25" customHeight="1" x14ac:dyDescent="0.8">
      <c r="A319" s="351">
        <v>318</v>
      </c>
      <c r="B319" s="351" t="s">
        <v>11427</v>
      </c>
      <c r="C319" s="352" t="s">
        <v>11585</v>
      </c>
      <c r="D319" s="352" t="s">
        <v>12139</v>
      </c>
      <c r="E319" s="352" t="s">
        <v>12139</v>
      </c>
      <c r="F319" s="352"/>
      <c r="G319" s="352" t="s">
        <v>12272</v>
      </c>
      <c r="H319" s="352" t="s">
        <v>12273</v>
      </c>
      <c r="I319" s="353"/>
      <c r="J319" s="353"/>
      <c r="K319" s="352">
        <v>2015</v>
      </c>
      <c r="L319" s="354" t="s">
        <v>11565</v>
      </c>
      <c r="M319" s="355"/>
      <c r="N319" s="356"/>
      <c r="O319" s="357" t="s">
        <v>68</v>
      </c>
      <c r="P319" s="358"/>
      <c r="Q319" s="359" t="s">
        <v>61</v>
      </c>
      <c r="R319" s="360"/>
      <c r="S319" s="360"/>
      <c r="T319" s="360"/>
      <c r="U319" s="360"/>
      <c r="V319" s="360"/>
      <c r="W319" s="361" t="s">
        <v>74</v>
      </c>
      <c r="X319" s="362"/>
      <c r="Y319" s="363"/>
      <c r="Z319" s="364" t="s">
        <v>75</v>
      </c>
      <c r="AA319" s="365"/>
      <c r="AB319" s="366" t="s">
        <v>11447</v>
      </c>
      <c r="AC319" s="352"/>
      <c r="AD319" s="352"/>
      <c r="AE319" s="351"/>
      <c r="AF319" s="352"/>
      <c r="AG319" s="352"/>
      <c r="AH319" s="352"/>
      <c r="AI319" s="352"/>
    </row>
    <row r="320" spans="1:35" ht="20.25" customHeight="1" x14ac:dyDescent="0.8">
      <c r="A320" s="351">
        <v>319</v>
      </c>
      <c r="B320" s="351" t="s">
        <v>11427</v>
      </c>
      <c r="C320" s="352" t="s">
        <v>11585</v>
      </c>
      <c r="D320" s="352" t="s">
        <v>12139</v>
      </c>
      <c r="E320" s="352" t="s">
        <v>12274</v>
      </c>
      <c r="F320" s="352">
        <v>572</v>
      </c>
      <c r="G320" s="352" t="s">
        <v>12275</v>
      </c>
      <c r="H320" s="352" t="s">
        <v>12276</v>
      </c>
      <c r="I320" s="353">
        <v>621531</v>
      </c>
      <c r="J320" s="353">
        <v>1389598</v>
      </c>
      <c r="K320" s="352">
        <v>2013</v>
      </c>
      <c r="L320" s="354" t="s">
        <v>63</v>
      </c>
      <c r="M320" s="355"/>
      <c r="N320" s="356"/>
      <c r="O320" s="357" t="s">
        <v>68</v>
      </c>
      <c r="P320" s="358" t="s">
        <v>12277</v>
      </c>
      <c r="Q320" s="359" t="s">
        <v>61</v>
      </c>
      <c r="R320" s="360"/>
      <c r="S320" s="360"/>
      <c r="T320" s="360"/>
      <c r="U320" s="360"/>
      <c r="V320" s="360"/>
      <c r="W320" s="361" t="s">
        <v>74</v>
      </c>
      <c r="X320" s="362"/>
      <c r="Y320" s="363"/>
      <c r="Z320" s="364" t="s">
        <v>75</v>
      </c>
      <c r="AA320" s="365" t="s">
        <v>72</v>
      </c>
      <c r="AB320" s="366"/>
      <c r="AC320" s="352"/>
      <c r="AD320" s="352"/>
      <c r="AE320" s="351">
        <v>25</v>
      </c>
      <c r="AF320" s="352"/>
      <c r="AG320" s="352"/>
      <c r="AH320" s="352"/>
      <c r="AI320" s="352"/>
    </row>
    <row r="321" spans="1:35" ht="20.25" customHeight="1" x14ac:dyDescent="0.8">
      <c r="A321" s="351">
        <v>320</v>
      </c>
      <c r="B321" s="351" t="s">
        <v>11427</v>
      </c>
      <c r="C321" s="352" t="s">
        <v>11585</v>
      </c>
      <c r="D321" s="352" t="s">
        <v>12139</v>
      </c>
      <c r="E321" s="352" t="s">
        <v>12274</v>
      </c>
      <c r="F321" s="352"/>
      <c r="G321" s="352" t="s">
        <v>12278</v>
      </c>
      <c r="H321" s="352" t="s">
        <v>11543</v>
      </c>
      <c r="I321" s="353">
        <v>619920</v>
      </c>
      <c r="J321" s="353">
        <v>1388993</v>
      </c>
      <c r="K321" s="352">
        <v>1994</v>
      </c>
      <c r="L321" s="354" t="s">
        <v>65</v>
      </c>
      <c r="M321" s="355"/>
      <c r="N321" s="356"/>
      <c r="O321" s="357" t="s">
        <v>68</v>
      </c>
      <c r="P321" s="358"/>
      <c r="Q321" s="359" t="s">
        <v>61</v>
      </c>
      <c r="R321" s="360"/>
      <c r="S321" s="360"/>
      <c r="T321" s="360"/>
      <c r="U321" s="360"/>
      <c r="V321" s="360"/>
      <c r="W321" s="361" t="s">
        <v>74</v>
      </c>
      <c r="X321" s="362"/>
      <c r="Y321" s="363"/>
      <c r="Z321" s="364" t="s">
        <v>75</v>
      </c>
      <c r="AA321" s="365" t="s">
        <v>72</v>
      </c>
      <c r="AB321" s="366"/>
      <c r="AC321" s="352"/>
      <c r="AD321" s="352"/>
      <c r="AE321" s="351">
        <v>25</v>
      </c>
      <c r="AF321" s="352"/>
      <c r="AG321" s="352"/>
      <c r="AH321" s="352"/>
      <c r="AI321" s="352"/>
    </row>
    <row r="322" spans="1:35" ht="20.25" customHeight="1" x14ac:dyDescent="0.8">
      <c r="A322" s="351">
        <v>321</v>
      </c>
      <c r="B322" s="351" t="s">
        <v>11427</v>
      </c>
      <c r="C322" s="352" t="s">
        <v>11585</v>
      </c>
      <c r="D322" s="352" t="s">
        <v>12139</v>
      </c>
      <c r="E322" s="352" t="s">
        <v>12274</v>
      </c>
      <c r="F322" s="352"/>
      <c r="G322" s="352" t="s">
        <v>12279</v>
      </c>
      <c r="H322" s="352" t="s">
        <v>12280</v>
      </c>
      <c r="I322" s="353">
        <v>620687</v>
      </c>
      <c r="J322" s="353">
        <v>1389386</v>
      </c>
      <c r="K322" s="352">
        <v>2010</v>
      </c>
      <c r="L322" s="354" t="s">
        <v>67</v>
      </c>
      <c r="M322" s="355"/>
      <c r="N322" s="356"/>
      <c r="O322" s="357" t="s">
        <v>68</v>
      </c>
      <c r="P322" s="358" t="s">
        <v>12281</v>
      </c>
      <c r="Q322" s="359" t="s">
        <v>61</v>
      </c>
      <c r="R322" s="360"/>
      <c r="S322" s="360"/>
      <c r="T322" s="360"/>
      <c r="U322" s="360"/>
      <c r="V322" s="360"/>
      <c r="W322" s="361" t="s">
        <v>74</v>
      </c>
      <c r="X322" s="362"/>
      <c r="Y322" s="363"/>
      <c r="Z322" s="364" t="s">
        <v>75</v>
      </c>
      <c r="AA322" s="365" t="s">
        <v>72</v>
      </c>
      <c r="AB322" s="366"/>
      <c r="AC322" s="352"/>
      <c r="AD322" s="352"/>
      <c r="AE322" s="351">
        <v>25</v>
      </c>
      <c r="AF322" s="352"/>
      <c r="AG322" s="352"/>
      <c r="AH322" s="352"/>
      <c r="AI322" s="352"/>
    </row>
    <row r="323" spans="1:35" ht="20.25" customHeight="1" x14ac:dyDescent="0.8">
      <c r="A323" s="351">
        <v>322</v>
      </c>
      <c r="B323" s="351" t="s">
        <v>11427</v>
      </c>
      <c r="C323" s="352" t="s">
        <v>11585</v>
      </c>
      <c r="D323" s="352" t="s">
        <v>12139</v>
      </c>
      <c r="E323" s="352" t="s">
        <v>12274</v>
      </c>
      <c r="F323" s="352"/>
      <c r="G323" s="352" t="s">
        <v>12282</v>
      </c>
      <c r="H323" s="352" t="s">
        <v>11654</v>
      </c>
      <c r="I323" s="353">
        <v>620655</v>
      </c>
      <c r="J323" s="353">
        <v>1389527</v>
      </c>
      <c r="K323" s="352">
        <v>2010</v>
      </c>
      <c r="L323" s="354" t="s">
        <v>67</v>
      </c>
      <c r="M323" s="355"/>
      <c r="N323" s="356"/>
      <c r="O323" s="357" t="s">
        <v>68</v>
      </c>
      <c r="P323" s="358" t="s">
        <v>12283</v>
      </c>
      <c r="Q323" s="359" t="s">
        <v>61</v>
      </c>
      <c r="R323" s="360"/>
      <c r="S323" s="360"/>
      <c r="T323" s="360"/>
      <c r="U323" s="360"/>
      <c r="V323" s="360"/>
      <c r="W323" s="361" t="s">
        <v>74</v>
      </c>
      <c r="X323" s="362"/>
      <c r="Y323" s="363"/>
      <c r="Z323" s="364" t="s">
        <v>75</v>
      </c>
      <c r="AA323" s="365" t="s">
        <v>72</v>
      </c>
      <c r="AB323" s="366"/>
      <c r="AC323" s="352"/>
      <c r="AD323" s="352"/>
      <c r="AE323" s="351">
        <v>25</v>
      </c>
      <c r="AF323" s="352"/>
      <c r="AG323" s="352"/>
      <c r="AH323" s="352"/>
      <c r="AI323" s="352"/>
    </row>
    <row r="324" spans="1:35" ht="20.25" customHeight="1" x14ac:dyDescent="0.8">
      <c r="A324" s="351">
        <v>323</v>
      </c>
      <c r="B324" s="351" t="s">
        <v>11427</v>
      </c>
      <c r="C324" s="352" t="s">
        <v>11585</v>
      </c>
      <c r="D324" s="352" t="s">
        <v>12139</v>
      </c>
      <c r="E324" s="352" t="s">
        <v>12274</v>
      </c>
      <c r="F324" s="352"/>
      <c r="G324" s="352" t="s">
        <v>12284</v>
      </c>
      <c r="H324" s="352" t="s">
        <v>12285</v>
      </c>
      <c r="I324" s="353">
        <v>622564</v>
      </c>
      <c r="J324" s="353">
        <v>1390060</v>
      </c>
      <c r="K324" s="352">
        <v>2010</v>
      </c>
      <c r="L324" s="354" t="s">
        <v>67</v>
      </c>
      <c r="M324" s="355"/>
      <c r="N324" s="356"/>
      <c r="O324" s="357" t="s">
        <v>68</v>
      </c>
      <c r="P324" s="358" t="s">
        <v>12286</v>
      </c>
      <c r="Q324" s="359" t="s">
        <v>61</v>
      </c>
      <c r="R324" s="360"/>
      <c r="S324" s="360"/>
      <c r="T324" s="360"/>
      <c r="U324" s="360"/>
      <c r="V324" s="360"/>
      <c r="W324" s="361" t="s">
        <v>74</v>
      </c>
      <c r="X324" s="362"/>
      <c r="Y324" s="363"/>
      <c r="Z324" s="364" t="s">
        <v>75</v>
      </c>
      <c r="AA324" s="365" t="s">
        <v>72</v>
      </c>
      <c r="AB324" s="366"/>
      <c r="AC324" s="352"/>
      <c r="AD324" s="352"/>
      <c r="AE324" s="351">
        <v>25</v>
      </c>
      <c r="AF324" s="352"/>
      <c r="AG324" s="352"/>
      <c r="AH324" s="352"/>
      <c r="AI324" s="352"/>
    </row>
    <row r="325" spans="1:35" ht="20.25" customHeight="1" x14ac:dyDescent="0.8">
      <c r="A325" s="351">
        <v>324</v>
      </c>
      <c r="B325" s="351" t="s">
        <v>11427</v>
      </c>
      <c r="C325" s="352" t="s">
        <v>11585</v>
      </c>
      <c r="D325" s="352" t="s">
        <v>12139</v>
      </c>
      <c r="E325" s="352" t="s">
        <v>12274</v>
      </c>
      <c r="F325" s="352"/>
      <c r="G325" s="352" t="s">
        <v>12287</v>
      </c>
      <c r="H325" s="352" t="s">
        <v>12288</v>
      </c>
      <c r="I325" s="353">
        <v>620078</v>
      </c>
      <c r="J325" s="353">
        <v>1388766</v>
      </c>
      <c r="K325" s="352">
        <v>2010</v>
      </c>
      <c r="L325" s="354" t="s">
        <v>67</v>
      </c>
      <c r="M325" s="355"/>
      <c r="N325" s="356"/>
      <c r="O325" s="357" t="s">
        <v>68</v>
      </c>
      <c r="P325" s="358" t="s">
        <v>12289</v>
      </c>
      <c r="Q325" s="359" t="s">
        <v>61</v>
      </c>
      <c r="R325" s="360"/>
      <c r="S325" s="360"/>
      <c r="T325" s="360"/>
      <c r="U325" s="360"/>
      <c r="V325" s="360"/>
      <c r="W325" s="361" t="s">
        <v>74</v>
      </c>
      <c r="X325" s="362"/>
      <c r="Y325" s="363"/>
      <c r="Z325" s="364" t="s">
        <v>75</v>
      </c>
      <c r="AA325" s="365" t="s">
        <v>72</v>
      </c>
      <c r="AB325" s="366"/>
      <c r="AC325" s="352"/>
      <c r="AD325" s="352"/>
      <c r="AE325" s="351">
        <v>25</v>
      </c>
      <c r="AF325" s="352"/>
      <c r="AG325" s="352"/>
      <c r="AH325" s="352"/>
      <c r="AI325" s="352"/>
    </row>
    <row r="326" spans="1:35" ht="20.25" customHeight="1" x14ac:dyDescent="0.8">
      <c r="A326" s="351">
        <v>325</v>
      </c>
      <c r="B326" s="351" t="s">
        <v>11427</v>
      </c>
      <c r="C326" s="352" t="s">
        <v>11585</v>
      </c>
      <c r="D326" s="352" t="s">
        <v>12139</v>
      </c>
      <c r="E326" s="352" t="s">
        <v>12274</v>
      </c>
      <c r="F326" s="352"/>
      <c r="G326" s="352" t="s">
        <v>12290</v>
      </c>
      <c r="H326" s="352" t="s">
        <v>12291</v>
      </c>
      <c r="I326" s="353">
        <v>619462</v>
      </c>
      <c r="J326" s="353">
        <v>1388552</v>
      </c>
      <c r="K326" s="352">
        <v>2007</v>
      </c>
      <c r="L326" s="354" t="s">
        <v>65</v>
      </c>
      <c r="M326" s="355"/>
      <c r="N326" s="356"/>
      <c r="O326" s="357" t="s">
        <v>68</v>
      </c>
      <c r="P326" s="358"/>
      <c r="Q326" s="359" t="s">
        <v>61</v>
      </c>
      <c r="R326" s="360"/>
      <c r="S326" s="360"/>
      <c r="T326" s="360"/>
      <c r="U326" s="360"/>
      <c r="V326" s="360"/>
      <c r="W326" s="361" t="s">
        <v>74</v>
      </c>
      <c r="X326" s="362"/>
      <c r="Y326" s="363"/>
      <c r="Z326" s="364" t="s">
        <v>75</v>
      </c>
      <c r="AA326" s="365" t="s">
        <v>72</v>
      </c>
      <c r="AB326" s="366"/>
      <c r="AC326" s="352"/>
      <c r="AD326" s="352"/>
      <c r="AE326" s="351">
        <v>25</v>
      </c>
      <c r="AF326" s="352"/>
      <c r="AG326" s="352"/>
      <c r="AH326" s="352"/>
      <c r="AI326" s="352"/>
    </row>
    <row r="327" spans="1:35" ht="20.25" customHeight="1" x14ac:dyDescent="0.8">
      <c r="A327" s="351">
        <v>326</v>
      </c>
      <c r="B327" s="351" t="s">
        <v>11427</v>
      </c>
      <c r="C327" s="352" t="s">
        <v>11585</v>
      </c>
      <c r="D327" s="352" t="s">
        <v>12139</v>
      </c>
      <c r="E327" s="352" t="s">
        <v>12274</v>
      </c>
      <c r="F327" s="352"/>
      <c r="G327" s="352" t="s">
        <v>12292</v>
      </c>
      <c r="H327" s="352" t="s">
        <v>12293</v>
      </c>
      <c r="I327" s="353">
        <v>619491</v>
      </c>
      <c r="J327" s="353">
        <v>1388962</v>
      </c>
      <c r="K327" s="352">
        <v>1995</v>
      </c>
      <c r="L327" s="354" t="s">
        <v>65</v>
      </c>
      <c r="M327" s="355"/>
      <c r="N327" s="356"/>
      <c r="O327" s="357" t="s">
        <v>68</v>
      </c>
      <c r="P327" s="358"/>
      <c r="Q327" s="359" t="s">
        <v>64</v>
      </c>
      <c r="R327" s="360"/>
      <c r="S327" s="360"/>
      <c r="T327" s="360"/>
      <c r="U327" s="360"/>
      <c r="V327" s="360"/>
      <c r="W327" s="361" t="s">
        <v>74</v>
      </c>
      <c r="X327" s="362"/>
      <c r="Y327" s="363"/>
      <c r="Z327" s="364" t="s">
        <v>75</v>
      </c>
      <c r="AA327" s="365" t="s">
        <v>72</v>
      </c>
      <c r="AB327" s="366"/>
      <c r="AC327" s="352"/>
      <c r="AD327" s="352"/>
      <c r="AE327" s="351">
        <v>25</v>
      </c>
      <c r="AF327" s="352"/>
      <c r="AG327" s="352"/>
      <c r="AH327" s="352"/>
      <c r="AI327" s="352"/>
    </row>
    <row r="328" spans="1:35" ht="20.25" customHeight="1" x14ac:dyDescent="0.8">
      <c r="A328" s="351">
        <v>327</v>
      </c>
      <c r="B328" s="351" t="s">
        <v>11427</v>
      </c>
      <c r="C328" s="352" t="s">
        <v>11585</v>
      </c>
      <c r="D328" s="352" t="s">
        <v>12139</v>
      </c>
      <c r="E328" s="352" t="s">
        <v>12274</v>
      </c>
      <c r="F328" s="352"/>
      <c r="G328" s="352" t="s">
        <v>12294</v>
      </c>
      <c r="H328" s="352" t="s">
        <v>12295</v>
      </c>
      <c r="I328" s="353">
        <v>620443</v>
      </c>
      <c r="J328" s="353">
        <v>1389322</v>
      </c>
      <c r="K328" s="352">
        <v>2009</v>
      </c>
      <c r="L328" s="354" t="s">
        <v>65</v>
      </c>
      <c r="M328" s="355"/>
      <c r="N328" s="356"/>
      <c r="O328" s="357" t="s">
        <v>68</v>
      </c>
      <c r="P328" s="358" t="s">
        <v>12296</v>
      </c>
      <c r="Q328" s="359" t="s">
        <v>61</v>
      </c>
      <c r="R328" s="360"/>
      <c r="S328" s="360"/>
      <c r="T328" s="360"/>
      <c r="U328" s="360"/>
      <c r="V328" s="360"/>
      <c r="W328" s="361" t="s">
        <v>74</v>
      </c>
      <c r="X328" s="362"/>
      <c r="Y328" s="363"/>
      <c r="Z328" s="364" t="s">
        <v>75</v>
      </c>
      <c r="AA328" s="365" t="s">
        <v>72</v>
      </c>
      <c r="AB328" s="366"/>
      <c r="AC328" s="352"/>
      <c r="AD328" s="352"/>
      <c r="AE328" s="351">
        <v>25</v>
      </c>
      <c r="AF328" s="352"/>
      <c r="AG328" s="352"/>
      <c r="AH328" s="352"/>
      <c r="AI328" s="352"/>
    </row>
    <row r="329" spans="1:35" ht="20.25" customHeight="1" x14ac:dyDescent="0.8">
      <c r="A329" s="351">
        <v>328</v>
      </c>
      <c r="B329" s="351" t="s">
        <v>11427</v>
      </c>
      <c r="C329" s="352" t="s">
        <v>11585</v>
      </c>
      <c r="D329" s="352" t="s">
        <v>12139</v>
      </c>
      <c r="E329" s="352" t="s">
        <v>12274</v>
      </c>
      <c r="F329" s="352"/>
      <c r="G329" s="352" t="s">
        <v>12297</v>
      </c>
      <c r="H329" s="352" t="s">
        <v>12298</v>
      </c>
      <c r="I329" s="353">
        <v>619501</v>
      </c>
      <c r="J329" s="353">
        <v>1388695</v>
      </c>
      <c r="K329" s="352">
        <v>2006</v>
      </c>
      <c r="L329" s="354" t="s">
        <v>65</v>
      </c>
      <c r="M329" s="355"/>
      <c r="N329" s="356"/>
      <c r="O329" s="357" t="s">
        <v>68</v>
      </c>
      <c r="P329" s="358" t="s">
        <v>12299</v>
      </c>
      <c r="Q329" s="359" t="s">
        <v>66</v>
      </c>
      <c r="R329" s="360"/>
      <c r="S329" s="360"/>
      <c r="T329" s="360"/>
      <c r="U329" s="360"/>
      <c r="V329" s="360"/>
      <c r="W329" s="361" t="s">
        <v>74</v>
      </c>
      <c r="X329" s="362"/>
      <c r="Y329" s="363"/>
      <c r="Z329" s="364" t="s">
        <v>75</v>
      </c>
      <c r="AA329" s="365" t="s">
        <v>72</v>
      </c>
      <c r="AB329" s="366"/>
      <c r="AC329" s="352"/>
      <c r="AD329" s="352"/>
      <c r="AE329" s="351">
        <v>25</v>
      </c>
      <c r="AF329" s="352"/>
      <c r="AG329" s="352"/>
      <c r="AH329" s="352"/>
      <c r="AI329" s="352"/>
    </row>
    <row r="330" spans="1:35" ht="20.25" customHeight="1" x14ac:dyDescent="0.8">
      <c r="A330" s="351">
        <v>329</v>
      </c>
      <c r="B330" s="351" t="s">
        <v>11427</v>
      </c>
      <c r="C330" s="352" t="s">
        <v>11585</v>
      </c>
      <c r="D330" s="352" t="s">
        <v>12139</v>
      </c>
      <c r="E330" s="352" t="s">
        <v>12274</v>
      </c>
      <c r="F330" s="352"/>
      <c r="G330" s="352" t="s">
        <v>12300</v>
      </c>
      <c r="H330" s="352" t="s">
        <v>12301</v>
      </c>
      <c r="I330" s="353">
        <v>617941</v>
      </c>
      <c r="J330" s="353">
        <v>1395747</v>
      </c>
      <c r="K330" s="352">
        <v>2011</v>
      </c>
      <c r="L330" s="354" t="s">
        <v>67</v>
      </c>
      <c r="M330" s="355"/>
      <c r="N330" s="356"/>
      <c r="O330" s="357" t="s">
        <v>68</v>
      </c>
      <c r="P330" s="358" t="s">
        <v>12302</v>
      </c>
      <c r="Q330" s="359" t="s">
        <v>61</v>
      </c>
      <c r="R330" s="360"/>
      <c r="S330" s="360"/>
      <c r="T330" s="360"/>
      <c r="U330" s="360"/>
      <c r="V330" s="360"/>
      <c r="W330" s="361" t="s">
        <v>74</v>
      </c>
      <c r="X330" s="362"/>
      <c r="Y330" s="363"/>
      <c r="Z330" s="364" t="s">
        <v>75</v>
      </c>
      <c r="AA330" s="365" t="s">
        <v>72</v>
      </c>
      <c r="AB330" s="366"/>
      <c r="AC330" s="352"/>
      <c r="AD330" s="352"/>
      <c r="AE330" s="351">
        <v>25</v>
      </c>
      <c r="AF330" s="352"/>
      <c r="AG330" s="352"/>
      <c r="AH330" s="352"/>
      <c r="AI330" s="352"/>
    </row>
    <row r="331" spans="1:35" ht="20.25" customHeight="1" x14ac:dyDescent="0.8">
      <c r="A331" s="351">
        <v>330</v>
      </c>
      <c r="B331" s="351" t="s">
        <v>11427</v>
      </c>
      <c r="C331" s="352" t="s">
        <v>11585</v>
      </c>
      <c r="D331" s="352" t="s">
        <v>12139</v>
      </c>
      <c r="E331" s="352" t="s">
        <v>12274</v>
      </c>
      <c r="F331" s="352"/>
      <c r="G331" s="352" t="s">
        <v>12303</v>
      </c>
      <c r="H331" s="352" t="s">
        <v>12304</v>
      </c>
      <c r="I331" s="353">
        <v>632661</v>
      </c>
      <c r="J331" s="353">
        <v>1379505</v>
      </c>
      <c r="K331" s="352">
        <v>2011</v>
      </c>
      <c r="L331" s="354" t="s">
        <v>67</v>
      </c>
      <c r="M331" s="355"/>
      <c r="N331" s="356"/>
      <c r="O331" s="357" t="s">
        <v>68</v>
      </c>
      <c r="P331" s="358" t="s">
        <v>12305</v>
      </c>
      <c r="Q331" s="359" t="s">
        <v>61</v>
      </c>
      <c r="R331" s="360"/>
      <c r="S331" s="360"/>
      <c r="T331" s="360"/>
      <c r="U331" s="360"/>
      <c r="V331" s="360"/>
      <c r="W331" s="361" t="s">
        <v>74</v>
      </c>
      <c r="X331" s="362"/>
      <c r="Y331" s="363"/>
      <c r="Z331" s="364" t="s">
        <v>75</v>
      </c>
      <c r="AA331" s="365" t="s">
        <v>72</v>
      </c>
      <c r="AB331" s="366"/>
      <c r="AC331" s="352"/>
      <c r="AD331" s="352"/>
      <c r="AE331" s="351">
        <v>25</v>
      </c>
      <c r="AF331" s="352"/>
      <c r="AG331" s="352"/>
      <c r="AH331" s="352"/>
      <c r="AI331" s="352"/>
    </row>
    <row r="332" spans="1:35" ht="20.25" customHeight="1" x14ac:dyDescent="0.8">
      <c r="A332" s="351">
        <v>331</v>
      </c>
      <c r="B332" s="351" t="s">
        <v>11427</v>
      </c>
      <c r="C332" s="352" t="s">
        <v>11585</v>
      </c>
      <c r="D332" s="352" t="s">
        <v>12139</v>
      </c>
      <c r="E332" s="352" t="s">
        <v>12274</v>
      </c>
      <c r="F332" s="352"/>
      <c r="G332" s="352" t="s">
        <v>12306</v>
      </c>
      <c r="H332" s="352" t="s">
        <v>12307</v>
      </c>
      <c r="I332" s="353"/>
      <c r="J332" s="353"/>
      <c r="K332" s="352">
        <v>2016</v>
      </c>
      <c r="L332" s="354" t="s">
        <v>63</v>
      </c>
      <c r="M332" s="355"/>
      <c r="N332" s="356"/>
      <c r="O332" s="357" t="s">
        <v>68</v>
      </c>
      <c r="P332" s="358"/>
      <c r="Q332" s="359" t="s">
        <v>61</v>
      </c>
      <c r="R332" s="360"/>
      <c r="S332" s="360"/>
      <c r="T332" s="360"/>
      <c r="U332" s="360"/>
      <c r="V332" s="360"/>
      <c r="W332" s="361" t="s">
        <v>74</v>
      </c>
      <c r="X332" s="362"/>
      <c r="Y332" s="363"/>
      <c r="Z332" s="364" t="s">
        <v>75</v>
      </c>
      <c r="AA332" s="365" t="s">
        <v>72</v>
      </c>
      <c r="AB332" s="366"/>
      <c r="AC332" s="352"/>
      <c r="AD332" s="352"/>
      <c r="AE332" s="351">
        <v>25</v>
      </c>
      <c r="AF332" s="352"/>
      <c r="AG332" s="352"/>
      <c r="AH332" s="352"/>
      <c r="AI332" s="352"/>
    </row>
    <row r="333" spans="1:35" ht="20.25" customHeight="1" x14ac:dyDescent="0.8">
      <c r="A333" s="351">
        <v>332</v>
      </c>
      <c r="B333" s="351" t="s">
        <v>11427</v>
      </c>
      <c r="C333" s="352" t="s">
        <v>11585</v>
      </c>
      <c r="D333" s="352" t="s">
        <v>12139</v>
      </c>
      <c r="E333" s="352" t="s">
        <v>12274</v>
      </c>
      <c r="F333" s="352"/>
      <c r="G333" s="352" t="s">
        <v>12308</v>
      </c>
      <c r="H333" s="352" t="s">
        <v>12309</v>
      </c>
      <c r="I333" s="353">
        <v>620339</v>
      </c>
      <c r="J333" s="353">
        <v>1389303</v>
      </c>
      <c r="K333" s="352">
        <v>2005</v>
      </c>
      <c r="L333" s="354" t="s">
        <v>67</v>
      </c>
      <c r="M333" s="355"/>
      <c r="N333" s="356"/>
      <c r="O333" s="357" t="s">
        <v>68</v>
      </c>
      <c r="P333" s="358" t="s">
        <v>11576</v>
      </c>
      <c r="Q333" s="359" t="s">
        <v>61</v>
      </c>
      <c r="R333" s="360"/>
      <c r="S333" s="360"/>
      <c r="T333" s="360"/>
      <c r="U333" s="360"/>
      <c r="V333" s="360"/>
      <c r="W333" s="361" t="s">
        <v>74</v>
      </c>
      <c r="X333" s="362"/>
      <c r="Y333" s="363"/>
      <c r="Z333" s="364" t="s">
        <v>75</v>
      </c>
      <c r="AA333" s="365" t="s">
        <v>72</v>
      </c>
      <c r="AB333" s="366"/>
      <c r="AC333" s="352"/>
      <c r="AD333" s="352"/>
      <c r="AE333" s="351">
        <v>25</v>
      </c>
      <c r="AF333" s="352"/>
      <c r="AG333" s="352"/>
      <c r="AH333" s="352"/>
      <c r="AI333" s="352"/>
    </row>
    <row r="334" spans="1:35" ht="20.25" customHeight="1" x14ac:dyDescent="0.8">
      <c r="A334" s="351">
        <v>333</v>
      </c>
      <c r="B334" s="351" t="s">
        <v>11427</v>
      </c>
      <c r="C334" s="352" t="s">
        <v>11585</v>
      </c>
      <c r="D334" s="352" t="s">
        <v>12139</v>
      </c>
      <c r="E334" s="352" t="s">
        <v>12274</v>
      </c>
      <c r="F334" s="352"/>
      <c r="G334" s="367" t="s">
        <v>12310</v>
      </c>
      <c r="H334" s="352" t="s">
        <v>12311</v>
      </c>
      <c r="I334" s="353"/>
      <c r="J334" s="353"/>
      <c r="K334" s="352">
        <v>2022</v>
      </c>
      <c r="L334" s="354" t="s">
        <v>63</v>
      </c>
      <c r="M334" s="355"/>
      <c r="N334" s="356"/>
      <c r="O334" s="357" t="s">
        <v>68</v>
      </c>
      <c r="P334" s="358" t="s">
        <v>12312</v>
      </c>
      <c r="Q334" s="359" t="s">
        <v>61</v>
      </c>
      <c r="R334" s="360"/>
      <c r="S334" s="360"/>
      <c r="T334" s="360"/>
      <c r="U334" s="360"/>
      <c r="V334" s="360"/>
      <c r="W334" s="361" t="s">
        <v>74</v>
      </c>
      <c r="X334" s="362"/>
      <c r="Y334" s="363"/>
      <c r="Z334" s="364" t="s">
        <v>75</v>
      </c>
      <c r="AA334" s="365" t="s">
        <v>72</v>
      </c>
      <c r="AB334" s="366"/>
      <c r="AC334" s="352"/>
      <c r="AD334" s="352"/>
      <c r="AE334" s="351">
        <v>25</v>
      </c>
      <c r="AF334" s="352"/>
      <c r="AG334" s="352"/>
      <c r="AH334" s="352"/>
      <c r="AI334" s="352"/>
    </row>
    <row r="335" spans="1:35" ht="20.25" customHeight="1" x14ac:dyDescent="0.8">
      <c r="A335" s="351">
        <v>334</v>
      </c>
      <c r="B335" s="351" t="s">
        <v>11427</v>
      </c>
      <c r="C335" s="352" t="s">
        <v>11585</v>
      </c>
      <c r="D335" s="352" t="s">
        <v>12139</v>
      </c>
      <c r="E335" s="352" t="s">
        <v>12274</v>
      </c>
      <c r="F335" s="352"/>
      <c r="G335" s="367" t="s">
        <v>12313</v>
      </c>
      <c r="H335" s="352" t="s">
        <v>12314</v>
      </c>
      <c r="I335" s="353"/>
      <c r="J335" s="353"/>
      <c r="K335" s="352">
        <v>2022</v>
      </c>
      <c r="L335" s="354" t="s">
        <v>63</v>
      </c>
      <c r="M335" s="355"/>
      <c r="N335" s="356"/>
      <c r="O335" s="357" t="s">
        <v>68</v>
      </c>
      <c r="P335" s="358" t="s">
        <v>12315</v>
      </c>
      <c r="Q335" s="359" t="s">
        <v>61</v>
      </c>
      <c r="R335" s="360"/>
      <c r="S335" s="360"/>
      <c r="T335" s="360"/>
      <c r="U335" s="360"/>
      <c r="V335" s="360"/>
      <c r="W335" s="361" t="s">
        <v>74</v>
      </c>
      <c r="X335" s="362"/>
      <c r="Y335" s="363"/>
      <c r="Z335" s="364" t="s">
        <v>75</v>
      </c>
      <c r="AA335" s="365" t="s">
        <v>72</v>
      </c>
      <c r="AB335" s="366"/>
      <c r="AC335" s="352"/>
      <c r="AD335" s="352"/>
      <c r="AE335" s="351">
        <v>25</v>
      </c>
      <c r="AF335" s="352"/>
      <c r="AG335" s="352"/>
      <c r="AH335" s="352"/>
      <c r="AI335" s="352"/>
    </row>
    <row r="336" spans="1:35" ht="20.25" customHeight="1" x14ac:dyDescent="0.8">
      <c r="A336" s="351">
        <v>335</v>
      </c>
      <c r="B336" s="351" t="s">
        <v>11427</v>
      </c>
      <c r="C336" s="352" t="s">
        <v>11585</v>
      </c>
      <c r="D336" s="352" t="s">
        <v>12139</v>
      </c>
      <c r="E336" s="352" t="s">
        <v>12316</v>
      </c>
      <c r="F336" s="352"/>
      <c r="G336" s="352" t="s">
        <v>12317</v>
      </c>
      <c r="H336" s="352" t="s">
        <v>12318</v>
      </c>
      <c r="I336" s="353"/>
      <c r="J336" s="353"/>
      <c r="K336" s="352">
        <v>2018</v>
      </c>
      <c r="L336" s="354" t="s">
        <v>65</v>
      </c>
      <c r="M336" s="355"/>
      <c r="N336" s="356"/>
      <c r="O336" s="357" t="s">
        <v>68</v>
      </c>
      <c r="P336" s="358"/>
      <c r="Q336" s="359" t="s">
        <v>61</v>
      </c>
      <c r="R336" s="360"/>
      <c r="S336" s="360"/>
      <c r="T336" s="360"/>
      <c r="U336" s="360"/>
      <c r="V336" s="360"/>
      <c r="W336" s="361" t="s">
        <v>74</v>
      </c>
      <c r="X336" s="362"/>
      <c r="Y336" s="363"/>
      <c r="Z336" s="364" t="s">
        <v>75</v>
      </c>
      <c r="AA336" s="365" t="s">
        <v>72</v>
      </c>
      <c r="AB336" s="366"/>
      <c r="AC336" s="352"/>
      <c r="AD336" s="352"/>
      <c r="AE336" s="351">
        <v>25</v>
      </c>
      <c r="AF336" s="352"/>
      <c r="AG336" s="352"/>
      <c r="AH336" s="352"/>
      <c r="AI336" s="352"/>
    </row>
    <row r="337" spans="1:35" ht="20.25" customHeight="1" x14ac:dyDescent="0.8">
      <c r="A337" s="351">
        <v>336</v>
      </c>
      <c r="B337" s="351" t="s">
        <v>11427</v>
      </c>
      <c r="C337" s="352" t="s">
        <v>11585</v>
      </c>
      <c r="D337" s="352" t="s">
        <v>12139</v>
      </c>
      <c r="E337" s="352" t="s">
        <v>12316</v>
      </c>
      <c r="F337" s="352"/>
      <c r="G337" s="352" t="s">
        <v>12319</v>
      </c>
      <c r="H337" s="352" t="s">
        <v>12320</v>
      </c>
      <c r="I337" s="353">
        <v>621393</v>
      </c>
      <c r="J337" s="353">
        <v>1389624</v>
      </c>
      <c r="K337" s="352">
        <v>1996</v>
      </c>
      <c r="L337" s="354" t="s">
        <v>65</v>
      </c>
      <c r="M337" s="355"/>
      <c r="N337" s="356"/>
      <c r="O337" s="357" t="s">
        <v>68</v>
      </c>
      <c r="P337" s="358" t="s">
        <v>12321</v>
      </c>
      <c r="Q337" s="359" t="s">
        <v>64</v>
      </c>
      <c r="R337" s="360"/>
      <c r="S337" s="360"/>
      <c r="T337" s="360"/>
      <c r="U337" s="360"/>
      <c r="V337" s="360"/>
      <c r="W337" s="361" t="s">
        <v>74</v>
      </c>
      <c r="X337" s="362"/>
      <c r="Y337" s="363"/>
      <c r="Z337" s="364" t="s">
        <v>75</v>
      </c>
      <c r="AA337" s="365" t="s">
        <v>72</v>
      </c>
      <c r="AB337" s="366"/>
      <c r="AC337" s="352"/>
      <c r="AD337" s="352"/>
      <c r="AE337" s="351">
        <v>25</v>
      </c>
      <c r="AF337" s="352"/>
      <c r="AG337" s="352"/>
      <c r="AH337" s="352"/>
      <c r="AI337" s="352"/>
    </row>
    <row r="338" spans="1:35" ht="20.25" customHeight="1" x14ac:dyDescent="0.8">
      <c r="A338" s="351">
        <v>337</v>
      </c>
      <c r="B338" s="351" t="s">
        <v>11427</v>
      </c>
      <c r="C338" s="352" t="s">
        <v>11585</v>
      </c>
      <c r="D338" s="352" t="s">
        <v>12139</v>
      </c>
      <c r="E338" s="352" t="s">
        <v>12316</v>
      </c>
      <c r="F338" s="352"/>
      <c r="G338" s="352" t="s">
        <v>12322</v>
      </c>
      <c r="H338" s="352" t="s">
        <v>12323</v>
      </c>
      <c r="I338" s="353">
        <v>621423</v>
      </c>
      <c r="J338" s="353">
        <v>1389816</v>
      </c>
      <c r="K338" s="352">
        <v>1996</v>
      </c>
      <c r="L338" s="354" t="s">
        <v>65</v>
      </c>
      <c r="M338" s="355"/>
      <c r="N338" s="356"/>
      <c r="O338" s="357" t="s">
        <v>68</v>
      </c>
      <c r="P338" s="358" t="s">
        <v>12324</v>
      </c>
      <c r="Q338" s="359" t="s">
        <v>61</v>
      </c>
      <c r="R338" s="360"/>
      <c r="S338" s="360"/>
      <c r="T338" s="360"/>
      <c r="U338" s="360"/>
      <c r="V338" s="360"/>
      <c r="W338" s="361" t="s">
        <v>74</v>
      </c>
      <c r="X338" s="362"/>
      <c r="Y338" s="363"/>
      <c r="Z338" s="364" t="s">
        <v>75</v>
      </c>
      <c r="AA338" s="365" t="s">
        <v>72</v>
      </c>
      <c r="AB338" s="366"/>
      <c r="AC338" s="352"/>
      <c r="AD338" s="352"/>
      <c r="AE338" s="351">
        <v>25</v>
      </c>
      <c r="AF338" s="352"/>
      <c r="AG338" s="352"/>
      <c r="AH338" s="352"/>
      <c r="AI338" s="352"/>
    </row>
    <row r="339" spans="1:35" ht="20.25" customHeight="1" x14ac:dyDescent="0.8">
      <c r="A339" s="351">
        <v>338</v>
      </c>
      <c r="B339" s="351" t="s">
        <v>11427</v>
      </c>
      <c r="C339" s="352" t="s">
        <v>11585</v>
      </c>
      <c r="D339" s="352" t="s">
        <v>12139</v>
      </c>
      <c r="E339" s="352" t="s">
        <v>12316</v>
      </c>
      <c r="F339" s="352"/>
      <c r="G339" s="352" t="s">
        <v>12325</v>
      </c>
      <c r="H339" s="352" t="s">
        <v>12326</v>
      </c>
      <c r="I339" s="353">
        <v>621600</v>
      </c>
      <c r="J339" s="353">
        <v>1389538</v>
      </c>
      <c r="K339" s="352">
        <v>1996</v>
      </c>
      <c r="L339" s="354" t="s">
        <v>65</v>
      </c>
      <c r="M339" s="355"/>
      <c r="N339" s="356"/>
      <c r="O339" s="357" t="s">
        <v>68</v>
      </c>
      <c r="P339" s="358" t="s">
        <v>12327</v>
      </c>
      <c r="Q339" s="359" t="s">
        <v>64</v>
      </c>
      <c r="R339" s="360"/>
      <c r="S339" s="360"/>
      <c r="T339" s="360"/>
      <c r="U339" s="360"/>
      <c r="V339" s="360"/>
      <c r="W339" s="361" t="s">
        <v>74</v>
      </c>
      <c r="X339" s="362"/>
      <c r="Y339" s="363"/>
      <c r="Z339" s="364" t="s">
        <v>75</v>
      </c>
      <c r="AA339" s="365" t="s">
        <v>72</v>
      </c>
      <c r="AB339" s="366"/>
      <c r="AC339" s="352"/>
      <c r="AD339" s="352"/>
      <c r="AE339" s="351">
        <v>25</v>
      </c>
      <c r="AF339" s="352"/>
      <c r="AG339" s="352"/>
      <c r="AH339" s="352"/>
      <c r="AI339" s="352"/>
    </row>
    <row r="340" spans="1:35" ht="20.25" customHeight="1" x14ac:dyDescent="0.8">
      <c r="A340" s="351">
        <v>339</v>
      </c>
      <c r="B340" s="351" t="s">
        <v>11427</v>
      </c>
      <c r="C340" s="352" t="s">
        <v>11585</v>
      </c>
      <c r="D340" s="352" t="s">
        <v>12328</v>
      </c>
      <c r="E340" s="352" t="s">
        <v>12329</v>
      </c>
      <c r="F340" s="352">
        <v>334</v>
      </c>
      <c r="G340" s="352" t="s">
        <v>12330</v>
      </c>
      <c r="H340" s="352" t="s">
        <v>12331</v>
      </c>
      <c r="I340" s="353">
        <v>617949</v>
      </c>
      <c r="J340" s="353">
        <v>1390833</v>
      </c>
      <c r="K340" s="352">
        <v>2005</v>
      </c>
      <c r="L340" s="354" t="s">
        <v>67</v>
      </c>
      <c r="M340" s="355"/>
      <c r="N340" s="356"/>
      <c r="O340" s="357" t="s">
        <v>68</v>
      </c>
      <c r="P340" s="358"/>
      <c r="Q340" s="359" t="s">
        <v>61</v>
      </c>
      <c r="R340" s="360"/>
      <c r="S340" s="360"/>
      <c r="T340" s="360"/>
      <c r="U340" s="360"/>
      <c r="V340" s="360"/>
      <c r="W340" s="361" t="s">
        <v>74</v>
      </c>
      <c r="X340" s="362"/>
      <c r="Y340" s="363"/>
      <c r="Z340" s="364" t="s">
        <v>75</v>
      </c>
      <c r="AA340" s="365" t="s">
        <v>72</v>
      </c>
      <c r="AB340" s="366"/>
      <c r="AC340" s="352"/>
      <c r="AD340" s="352"/>
      <c r="AE340" s="351">
        <v>25</v>
      </c>
      <c r="AF340" s="352"/>
      <c r="AG340" s="352"/>
      <c r="AH340" s="352"/>
      <c r="AI340" s="352"/>
    </row>
    <row r="341" spans="1:35" ht="20.25" customHeight="1" x14ac:dyDescent="0.8">
      <c r="A341" s="351">
        <v>340</v>
      </c>
      <c r="B341" s="351" t="s">
        <v>11427</v>
      </c>
      <c r="C341" s="352" t="s">
        <v>11585</v>
      </c>
      <c r="D341" s="352" t="s">
        <v>12328</v>
      </c>
      <c r="E341" s="352" t="s">
        <v>12329</v>
      </c>
      <c r="F341" s="352"/>
      <c r="G341" s="352" t="s">
        <v>12332</v>
      </c>
      <c r="H341" s="352" t="s">
        <v>12333</v>
      </c>
      <c r="I341" s="353">
        <v>617770</v>
      </c>
      <c r="J341" s="353">
        <v>1391501</v>
      </c>
      <c r="K341" s="352">
        <v>2003</v>
      </c>
      <c r="L341" s="354" t="s">
        <v>65</v>
      </c>
      <c r="M341" s="355"/>
      <c r="N341" s="356"/>
      <c r="O341" s="357" t="s">
        <v>68</v>
      </c>
      <c r="P341" s="358" t="s">
        <v>12334</v>
      </c>
      <c r="Q341" s="359" t="s">
        <v>61</v>
      </c>
      <c r="R341" s="360"/>
      <c r="S341" s="360"/>
      <c r="T341" s="360"/>
      <c r="U341" s="360"/>
      <c r="V341" s="360"/>
      <c r="W341" s="361" t="s">
        <v>74</v>
      </c>
      <c r="X341" s="362"/>
      <c r="Y341" s="363"/>
      <c r="Z341" s="364" t="s">
        <v>75</v>
      </c>
      <c r="AA341" s="365" t="s">
        <v>72</v>
      </c>
      <c r="AB341" s="366"/>
      <c r="AC341" s="352"/>
      <c r="AD341" s="352"/>
      <c r="AE341" s="351">
        <v>25</v>
      </c>
      <c r="AF341" s="352"/>
      <c r="AG341" s="352"/>
      <c r="AH341" s="352"/>
      <c r="AI341" s="352"/>
    </row>
    <row r="342" spans="1:35" ht="20.25" customHeight="1" x14ac:dyDescent="0.8">
      <c r="A342" s="351">
        <v>341</v>
      </c>
      <c r="B342" s="351" t="s">
        <v>11427</v>
      </c>
      <c r="C342" s="352" t="s">
        <v>11585</v>
      </c>
      <c r="D342" s="352" t="s">
        <v>12328</v>
      </c>
      <c r="E342" s="352" t="s">
        <v>12329</v>
      </c>
      <c r="F342" s="352"/>
      <c r="G342" s="352" t="s">
        <v>12335</v>
      </c>
      <c r="H342" s="352" t="s">
        <v>12336</v>
      </c>
      <c r="I342" s="353">
        <v>617533</v>
      </c>
      <c r="J342" s="353">
        <v>1391392</v>
      </c>
      <c r="K342" s="352">
        <v>2005</v>
      </c>
      <c r="L342" s="354" t="s">
        <v>63</v>
      </c>
      <c r="M342" s="355"/>
      <c r="N342" s="356"/>
      <c r="O342" s="357" t="s">
        <v>68</v>
      </c>
      <c r="P342" s="358" t="s">
        <v>12337</v>
      </c>
      <c r="Q342" s="359" t="s">
        <v>66</v>
      </c>
      <c r="R342" s="360"/>
      <c r="S342" s="360"/>
      <c r="T342" s="360"/>
      <c r="U342" s="360"/>
      <c r="V342" s="360"/>
      <c r="W342" s="361" t="s">
        <v>74</v>
      </c>
      <c r="X342" s="362"/>
      <c r="Y342" s="363"/>
      <c r="Z342" s="364" t="s">
        <v>75</v>
      </c>
      <c r="AA342" s="365" t="s">
        <v>72</v>
      </c>
      <c r="AB342" s="366"/>
      <c r="AC342" s="352"/>
      <c r="AD342" s="352"/>
      <c r="AE342" s="351">
        <v>25</v>
      </c>
      <c r="AF342" s="352"/>
      <c r="AG342" s="352"/>
      <c r="AH342" s="352"/>
      <c r="AI342" s="352"/>
    </row>
    <row r="343" spans="1:35" ht="20.25" customHeight="1" x14ac:dyDescent="0.8">
      <c r="A343" s="351">
        <v>342</v>
      </c>
      <c r="B343" s="351" t="s">
        <v>11427</v>
      </c>
      <c r="C343" s="352" t="s">
        <v>11585</v>
      </c>
      <c r="D343" s="352" t="s">
        <v>12328</v>
      </c>
      <c r="E343" s="352" t="s">
        <v>12329</v>
      </c>
      <c r="F343" s="352"/>
      <c r="G343" s="352" t="s">
        <v>12338</v>
      </c>
      <c r="H343" s="352" t="s">
        <v>12339</v>
      </c>
      <c r="I343" s="353">
        <v>617990</v>
      </c>
      <c r="J343" s="353">
        <v>1391735</v>
      </c>
      <c r="K343" s="352">
        <v>1998</v>
      </c>
      <c r="L343" s="354" t="s">
        <v>65</v>
      </c>
      <c r="M343" s="355"/>
      <c r="N343" s="356"/>
      <c r="O343" s="357" t="s">
        <v>68</v>
      </c>
      <c r="P343" s="358"/>
      <c r="Q343" s="359" t="s">
        <v>62</v>
      </c>
      <c r="R343" s="360"/>
      <c r="S343" s="360"/>
      <c r="T343" s="360"/>
      <c r="U343" s="360"/>
      <c r="V343" s="360"/>
      <c r="W343" s="361" t="s">
        <v>74</v>
      </c>
      <c r="X343" s="362"/>
      <c r="Y343" s="363"/>
      <c r="Z343" s="364" t="s">
        <v>75</v>
      </c>
      <c r="AA343" s="365" t="s">
        <v>11433</v>
      </c>
      <c r="AB343" s="366" t="s">
        <v>11434</v>
      </c>
      <c r="AC343" s="352"/>
      <c r="AD343" s="352"/>
      <c r="AE343" s="351"/>
      <c r="AF343" s="352"/>
      <c r="AG343" s="352"/>
      <c r="AH343" s="352"/>
      <c r="AI343" s="352"/>
    </row>
    <row r="344" spans="1:35" ht="20.25" customHeight="1" x14ac:dyDescent="0.8">
      <c r="A344" s="351">
        <v>343</v>
      </c>
      <c r="B344" s="351" t="s">
        <v>11427</v>
      </c>
      <c r="C344" s="352" t="s">
        <v>11585</v>
      </c>
      <c r="D344" s="352" t="s">
        <v>12328</v>
      </c>
      <c r="E344" s="352" t="s">
        <v>12329</v>
      </c>
      <c r="F344" s="352"/>
      <c r="G344" s="352" t="s">
        <v>12340</v>
      </c>
      <c r="H344" s="352" t="s">
        <v>12341</v>
      </c>
      <c r="I344" s="353">
        <v>618204</v>
      </c>
      <c r="J344" s="353">
        <v>1391857</v>
      </c>
      <c r="K344" s="352">
        <v>1995</v>
      </c>
      <c r="L344" s="354" t="s">
        <v>65</v>
      </c>
      <c r="M344" s="355"/>
      <c r="N344" s="356"/>
      <c r="O344" s="357" t="s">
        <v>68</v>
      </c>
      <c r="P344" s="358"/>
      <c r="Q344" s="359" t="s">
        <v>62</v>
      </c>
      <c r="R344" s="360"/>
      <c r="S344" s="360"/>
      <c r="T344" s="360"/>
      <c r="U344" s="360"/>
      <c r="V344" s="360"/>
      <c r="W344" s="361" t="s">
        <v>74</v>
      </c>
      <c r="X344" s="362"/>
      <c r="Y344" s="363"/>
      <c r="Z344" s="364" t="s">
        <v>75</v>
      </c>
      <c r="AA344" s="365" t="s">
        <v>11433</v>
      </c>
      <c r="AB344" s="366" t="s">
        <v>11434</v>
      </c>
      <c r="AC344" s="352"/>
      <c r="AD344" s="352"/>
      <c r="AE344" s="351"/>
      <c r="AF344" s="352"/>
      <c r="AG344" s="352"/>
      <c r="AH344" s="352"/>
      <c r="AI344" s="352"/>
    </row>
    <row r="345" spans="1:35" ht="20.25" customHeight="1" x14ac:dyDescent="0.8">
      <c r="A345" s="351">
        <v>344</v>
      </c>
      <c r="B345" s="351" t="s">
        <v>11427</v>
      </c>
      <c r="C345" s="352" t="s">
        <v>11585</v>
      </c>
      <c r="D345" s="352" t="s">
        <v>12328</v>
      </c>
      <c r="E345" s="352" t="s">
        <v>12329</v>
      </c>
      <c r="F345" s="352"/>
      <c r="G345" s="352" t="s">
        <v>12342</v>
      </c>
      <c r="H345" s="352" t="s">
        <v>11735</v>
      </c>
      <c r="I345" s="353">
        <v>618305</v>
      </c>
      <c r="J345" s="353">
        <v>1392028</v>
      </c>
      <c r="K345" s="352">
        <v>1994</v>
      </c>
      <c r="L345" s="354" t="s">
        <v>65</v>
      </c>
      <c r="M345" s="355"/>
      <c r="N345" s="356"/>
      <c r="O345" s="357" t="s">
        <v>68</v>
      </c>
      <c r="P345" s="358" t="s">
        <v>12343</v>
      </c>
      <c r="Q345" s="359" t="s">
        <v>61</v>
      </c>
      <c r="R345" s="360"/>
      <c r="S345" s="360"/>
      <c r="T345" s="360"/>
      <c r="U345" s="360"/>
      <c r="V345" s="360"/>
      <c r="W345" s="361" t="s">
        <v>74</v>
      </c>
      <c r="X345" s="362"/>
      <c r="Y345" s="363"/>
      <c r="Z345" s="364" t="s">
        <v>75</v>
      </c>
      <c r="AA345" s="365" t="s">
        <v>72</v>
      </c>
      <c r="AB345" s="366"/>
      <c r="AC345" s="352"/>
      <c r="AD345" s="352"/>
      <c r="AE345" s="351">
        <v>25</v>
      </c>
      <c r="AF345" s="352"/>
      <c r="AG345" s="352"/>
      <c r="AH345" s="352"/>
      <c r="AI345" s="352"/>
    </row>
    <row r="346" spans="1:35" ht="20.25" customHeight="1" x14ac:dyDescent="0.8">
      <c r="A346" s="351">
        <v>345</v>
      </c>
      <c r="B346" s="351" t="s">
        <v>11427</v>
      </c>
      <c r="C346" s="352" t="s">
        <v>11585</v>
      </c>
      <c r="D346" s="352" t="s">
        <v>12328</v>
      </c>
      <c r="E346" s="352" t="s">
        <v>12329</v>
      </c>
      <c r="F346" s="352"/>
      <c r="G346" s="352" t="s">
        <v>12344</v>
      </c>
      <c r="H346" s="352" t="s">
        <v>12345</v>
      </c>
      <c r="I346" s="353">
        <v>618477</v>
      </c>
      <c r="J346" s="353">
        <v>1391920</v>
      </c>
      <c r="K346" s="352">
        <v>2005</v>
      </c>
      <c r="L346" s="354" t="s">
        <v>63</v>
      </c>
      <c r="M346" s="355"/>
      <c r="N346" s="356"/>
      <c r="O346" s="357" t="s">
        <v>68</v>
      </c>
      <c r="P346" s="358" t="s">
        <v>12346</v>
      </c>
      <c r="Q346" s="359" t="s">
        <v>66</v>
      </c>
      <c r="R346" s="360"/>
      <c r="S346" s="360"/>
      <c r="T346" s="360"/>
      <c r="U346" s="360"/>
      <c r="V346" s="360"/>
      <c r="W346" s="361" t="s">
        <v>74</v>
      </c>
      <c r="X346" s="362"/>
      <c r="Y346" s="363"/>
      <c r="Z346" s="364" t="s">
        <v>75</v>
      </c>
      <c r="AA346" s="365" t="s">
        <v>72</v>
      </c>
      <c r="AB346" s="366"/>
      <c r="AC346" s="352"/>
      <c r="AD346" s="352"/>
      <c r="AE346" s="351">
        <v>25</v>
      </c>
      <c r="AF346" s="352"/>
      <c r="AG346" s="352"/>
      <c r="AH346" s="352"/>
      <c r="AI346" s="352"/>
    </row>
    <row r="347" spans="1:35" ht="20.25" customHeight="1" x14ac:dyDescent="0.8">
      <c r="A347" s="351">
        <v>346</v>
      </c>
      <c r="B347" s="351" t="s">
        <v>11427</v>
      </c>
      <c r="C347" s="352" t="s">
        <v>11585</v>
      </c>
      <c r="D347" s="352" t="s">
        <v>12328</v>
      </c>
      <c r="E347" s="352" t="s">
        <v>12329</v>
      </c>
      <c r="F347" s="352"/>
      <c r="G347" s="352" t="s">
        <v>12347</v>
      </c>
      <c r="H347" s="352" t="s">
        <v>12348</v>
      </c>
      <c r="I347" s="353">
        <v>618395</v>
      </c>
      <c r="J347" s="353">
        <v>1392270</v>
      </c>
      <c r="K347" s="352">
        <v>2005</v>
      </c>
      <c r="L347" s="354" t="s">
        <v>63</v>
      </c>
      <c r="M347" s="355"/>
      <c r="N347" s="356"/>
      <c r="O347" s="357" t="s">
        <v>68</v>
      </c>
      <c r="P347" s="358" t="s">
        <v>12349</v>
      </c>
      <c r="Q347" s="359" t="s">
        <v>66</v>
      </c>
      <c r="R347" s="360"/>
      <c r="S347" s="360"/>
      <c r="T347" s="360"/>
      <c r="U347" s="360"/>
      <c r="V347" s="360"/>
      <c r="W347" s="361" t="s">
        <v>74</v>
      </c>
      <c r="X347" s="362"/>
      <c r="Y347" s="363"/>
      <c r="Z347" s="364" t="s">
        <v>75</v>
      </c>
      <c r="AA347" s="365" t="s">
        <v>72</v>
      </c>
      <c r="AB347" s="366"/>
      <c r="AC347" s="352"/>
      <c r="AD347" s="352"/>
      <c r="AE347" s="351">
        <v>25</v>
      </c>
      <c r="AF347" s="352"/>
      <c r="AG347" s="352"/>
      <c r="AH347" s="352"/>
      <c r="AI347" s="352"/>
    </row>
    <row r="348" spans="1:35" ht="20.25" customHeight="1" x14ac:dyDescent="0.8">
      <c r="A348" s="351">
        <v>347</v>
      </c>
      <c r="B348" s="351" t="s">
        <v>11427</v>
      </c>
      <c r="C348" s="352" t="s">
        <v>11585</v>
      </c>
      <c r="D348" s="352" t="s">
        <v>12328</v>
      </c>
      <c r="E348" s="352" t="s">
        <v>12329</v>
      </c>
      <c r="F348" s="352"/>
      <c r="G348" s="352" t="s">
        <v>12350</v>
      </c>
      <c r="H348" s="352" t="s">
        <v>12351</v>
      </c>
      <c r="I348" s="353">
        <v>619864</v>
      </c>
      <c r="J348" s="353">
        <v>1392038</v>
      </c>
      <c r="K348" s="352">
        <v>2005</v>
      </c>
      <c r="L348" s="354" t="s">
        <v>63</v>
      </c>
      <c r="M348" s="355"/>
      <c r="N348" s="356"/>
      <c r="O348" s="357" t="s">
        <v>68</v>
      </c>
      <c r="P348" s="358" t="s">
        <v>12352</v>
      </c>
      <c r="Q348" s="359" t="s">
        <v>66</v>
      </c>
      <c r="R348" s="360"/>
      <c r="S348" s="360"/>
      <c r="T348" s="360"/>
      <c r="U348" s="360"/>
      <c r="V348" s="360"/>
      <c r="W348" s="361" t="s">
        <v>74</v>
      </c>
      <c r="X348" s="362"/>
      <c r="Y348" s="363"/>
      <c r="Z348" s="364" t="s">
        <v>75</v>
      </c>
      <c r="AA348" s="365" t="s">
        <v>72</v>
      </c>
      <c r="AB348" s="366"/>
      <c r="AC348" s="352"/>
      <c r="AD348" s="352"/>
      <c r="AE348" s="351">
        <v>25</v>
      </c>
      <c r="AF348" s="352"/>
      <c r="AG348" s="352"/>
      <c r="AH348" s="352"/>
      <c r="AI348" s="352"/>
    </row>
    <row r="349" spans="1:35" ht="20.25" customHeight="1" x14ac:dyDescent="0.8">
      <c r="A349" s="351">
        <v>348</v>
      </c>
      <c r="B349" s="351" t="s">
        <v>11427</v>
      </c>
      <c r="C349" s="352" t="s">
        <v>11585</v>
      </c>
      <c r="D349" s="352" t="s">
        <v>12328</v>
      </c>
      <c r="E349" s="352" t="s">
        <v>12329</v>
      </c>
      <c r="F349" s="352"/>
      <c r="G349" s="352" t="s">
        <v>12353</v>
      </c>
      <c r="H349" s="352" t="s">
        <v>12354</v>
      </c>
      <c r="I349" s="353">
        <v>618339</v>
      </c>
      <c r="J349" s="353">
        <v>1392229</v>
      </c>
      <c r="K349" s="352">
        <v>2000</v>
      </c>
      <c r="L349" s="354" t="s">
        <v>65</v>
      </c>
      <c r="M349" s="355"/>
      <c r="N349" s="356"/>
      <c r="O349" s="357" t="s">
        <v>68</v>
      </c>
      <c r="P349" s="358" t="s">
        <v>12355</v>
      </c>
      <c r="Q349" s="359" t="s">
        <v>61</v>
      </c>
      <c r="R349" s="360"/>
      <c r="S349" s="360"/>
      <c r="T349" s="360"/>
      <c r="U349" s="360"/>
      <c r="V349" s="360"/>
      <c r="W349" s="361" t="s">
        <v>74</v>
      </c>
      <c r="X349" s="362"/>
      <c r="Y349" s="363"/>
      <c r="Z349" s="364" t="s">
        <v>75</v>
      </c>
      <c r="AA349" s="365" t="s">
        <v>72</v>
      </c>
      <c r="AB349" s="366"/>
      <c r="AC349" s="352"/>
      <c r="AD349" s="352"/>
      <c r="AE349" s="351">
        <v>25</v>
      </c>
      <c r="AF349" s="352"/>
      <c r="AG349" s="352"/>
      <c r="AH349" s="352"/>
      <c r="AI349" s="352"/>
    </row>
    <row r="350" spans="1:35" ht="20.25" customHeight="1" x14ac:dyDescent="0.8">
      <c r="A350" s="351">
        <v>349</v>
      </c>
      <c r="B350" s="351" t="s">
        <v>11427</v>
      </c>
      <c r="C350" s="352" t="s">
        <v>11585</v>
      </c>
      <c r="D350" s="352" t="s">
        <v>12328</v>
      </c>
      <c r="E350" s="352" t="s">
        <v>12329</v>
      </c>
      <c r="F350" s="352"/>
      <c r="G350" s="352" t="s">
        <v>12356</v>
      </c>
      <c r="H350" s="352" t="s">
        <v>12357</v>
      </c>
      <c r="I350" s="353">
        <v>618317</v>
      </c>
      <c r="J350" s="353">
        <v>1392404</v>
      </c>
      <c r="K350" s="352">
        <v>2000</v>
      </c>
      <c r="L350" s="354" t="s">
        <v>65</v>
      </c>
      <c r="M350" s="355"/>
      <c r="N350" s="356"/>
      <c r="O350" s="357" t="s">
        <v>68</v>
      </c>
      <c r="P350" s="358"/>
      <c r="Q350" s="359" t="s">
        <v>61</v>
      </c>
      <c r="R350" s="360"/>
      <c r="S350" s="360"/>
      <c r="T350" s="360"/>
      <c r="U350" s="360"/>
      <c r="V350" s="360"/>
      <c r="W350" s="361" t="s">
        <v>74</v>
      </c>
      <c r="X350" s="362"/>
      <c r="Y350" s="363"/>
      <c r="Z350" s="364" t="s">
        <v>75</v>
      </c>
      <c r="AA350" s="365" t="s">
        <v>72</v>
      </c>
      <c r="AB350" s="366"/>
      <c r="AC350" s="352"/>
      <c r="AD350" s="352"/>
      <c r="AE350" s="351">
        <v>25</v>
      </c>
      <c r="AF350" s="352"/>
      <c r="AG350" s="352"/>
      <c r="AH350" s="352"/>
      <c r="AI350" s="352"/>
    </row>
    <row r="351" spans="1:35" ht="20.25" customHeight="1" x14ac:dyDescent="0.8">
      <c r="A351" s="351">
        <v>350</v>
      </c>
      <c r="B351" s="351" t="s">
        <v>11427</v>
      </c>
      <c r="C351" s="352" t="s">
        <v>11585</v>
      </c>
      <c r="D351" s="352" t="s">
        <v>12328</v>
      </c>
      <c r="E351" s="352" t="s">
        <v>12329</v>
      </c>
      <c r="F351" s="352"/>
      <c r="G351" s="352" t="s">
        <v>12358</v>
      </c>
      <c r="H351" s="352" t="s">
        <v>12359</v>
      </c>
      <c r="I351" s="353"/>
      <c r="J351" s="353"/>
      <c r="K351" s="352">
        <v>2000</v>
      </c>
      <c r="L351" s="354" t="s">
        <v>65</v>
      </c>
      <c r="M351" s="355"/>
      <c r="N351" s="356"/>
      <c r="O351" s="357" t="s">
        <v>68</v>
      </c>
      <c r="P351" s="358"/>
      <c r="Q351" s="359" t="s">
        <v>66</v>
      </c>
      <c r="R351" s="360"/>
      <c r="S351" s="360"/>
      <c r="T351" s="360"/>
      <c r="U351" s="360"/>
      <c r="V351" s="360"/>
      <c r="W351" s="361" t="s">
        <v>74</v>
      </c>
      <c r="X351" s="362"/>
      <c r="Y351" s="363"/>
      <c r="Z351" s="364" t="s">
        <v>75</v>
      </c>
      <c r="AA351" s="365" t="s">
        <v>72</v>
      </c>
      <c r="AB351" s="366"/>
      <c r="AC351" s="352"/>
      <c r="AD351" s="352"/>
      <c r="AE351" s="351">
        <v>25</v>
      </c>
      <c r="AF351" s="352"/>
      <c r="AG351" s="352"/>
      <c r="AH351" s="352"/>
      <c r="AI351" s="352"/>
    </row>
    <row r="352" spans="1:35" ht="20.25" customHeight="1" x14ac:dyDescent="0.8">
      <c r="A352" s="351">
        <v>351</v>
      </c>
      <c r="B352" s="351" t="s">
        <v>11427</v>
      </c>
      <c r="C352" s="352" t="s">
        <v>11585</v>
      </c>
      <c r="D352" s="352" t="s">
        <v>12328</v>
      </c>
      <c r="E352" s="352" t="s">
        <v>12329</v>
      </c>
      <c r="F352" s="352"/>
      <c r="G352" s="352" t="s">
        <v>12360</v>
      </c>
      <c r="H352" s="352" t="s">
        <v>12361</v>
      </c>
      <c r="I352" s="353">
        <v>620040</v>
      </c>
      <c r="J352" s="353">
        <v>1392071</v>
      </c>
      <c r="K352" s="352">
        <v>2014</v>
      </c>
      <c r="L352" s="354" t="s">
        <v>63</v>
      </c>
      <c r="M352" s="355"/>
      <c r="N352" s="356"/>
      <c r="O352" s="357" t="s">
        <v>68</v>
      </c>
      <c r="P352" s="358" t="s">
        <v>12362</v>
      </c>
      <c r="Q352" s="359" t="s">
        <v>61</v>
      </c>
      <c r="R352" s="360"/>
      <c r="S352" s="360"/>
      <c r="T352" s="360"/>
      <c r="U352" s="360"/>
      <c r="V352" s="360"/>
      <c r="W352" s="361" t="s">
        <v>74</v>
      </c>
      <c r="X352" s="362"/>
      <c r="Y352" s="363"/>
      <c r="Z352" s="364" t="s">
        <v>75</v>
      </c>
      <c r="AA352" s="365" t="s">
        <v>72</v>
      </c>
      <c r="AB352" s="366"/>
      <c r="AC352" s="352"/>
      <c r="AD352" s="352"/>
      <c r="AE352" s="351">
        <v>25</v>
      </c>
      <c r="AF352" s="352"/>
      <c r="AG352" s="352"/>
      <c r="AH352" s="352"/>
      <c r="AI352" s="352"/>
    </row>
    <row r="353" spans="1:35" ht="20.25" customHeight="1" x14ac:dyDescent="0.8">
      <c r="A353" s="351">
        <v>352</v>
      </c>
      <c r="B353" s="351" t="s">
        <v>11427</v>
      </c>
      <c r="C353" s="352" t="s">
        <v>11585</v>
      </c>
      <c r="D353" s="352" t="s">
        <v>12328</v>
      </c>
      <c r="E353" s="352" t="s">
        <v>12329</v>
      </c>
      <c r="F353" s="352"/>
      <c r="G353" s="352" t="s">
        <v>12363</v>
      </c>
      <c r="H353" s="352" t="s">
        <v>12364</v>
      </c>
      <c r="I353" s="353"/>
      <c r="J353" s="353"/>
      <c r="K353" s="352">
        <v>2018</v>
      </c>
      <c r="L353" s="354" t="s">
        <v>65</v>
      </c>
      <c r="M353" s="355"/>
      <c r="N353" s="356"/>
      <c r="O353" s="357" t="s">
        <v>68</v>
      </c>
      <c r="P353" s="358"/>
      <c r="Q353" s="359" t="s">
        <v>61</v>
      </c>
      <c r="R353" s="360"/>
      <c r="S353" s="360"/>
      <c r="T353" s="360"/>
      <c r="U353" s="360"/>
      <c r="V353" s="360"/>
      <c r="W353" s="361" t="s">
        <v>74</v>
      </c>
      <c r="X353" s="362"/>
      <c r="Y353" s="363"/>
      <c r="Z353" s="364" t="s">
        <v>75</v>
      </c>
      <c r="AA353" s="365" t="s">
        <v>72</v>
      </c>
      <c r="AB353" s="366"/>
      <c r="AC353" s="352"/>
      <c r="AD353" s="352"/>
      <c r="AE353" s="351">
        <v>25</v>
      </c>
      <c r="AF353" s="352"/>
      <c r="AG353" s="352"/>
      <c r="AH353" s="352"/>
      <c r="AI353" s="352"/>
    </row>
    <row r="354" spans="1:35" ht="20.25" customHeight="1" x14ac:dyDescent="0.8">
      <c r="A354" s="351">
        <v>353</v>
      </c>
      <c r="B354" s="351" t="s">
        <v>11427</v>
      </c>
      <c r="C354" s="352" t="s">
        <v>11585</v>
      </c>
      <c r="D354" s="352" t="s">
        <v>12328</v>
      </c>
      <c r="E354" s="352" t="s">
        <v>12329</v>
      </c>
      <c r="F354" s="352"/>
      <c r="G354" s="352" t="s">
        <v>12365</v>
      </c>
      <c r="H354" s="352" t="s">
        <v>12366</v>
      </c>
      <c r="I354" s="353"/>
      <c r="J354" s="353"/>
      <c r="K354" s="352">
        <v>2018</v>
      </c>
      <c r="L354" s="354" t="s">
        <v>65</v>
      </c>
      <c r="M354" s="355"/>
      <c r="N354" s="356"/>
      <c r="O354" s="357" t="s">
        <v>68</v>
      </c>
      <c r="P354" s="358"/>
      <c r="Q354" s="359" t="s">
        <v>61</v>
      </c>
      <c r="R354" s="360"/>
      <c r="S354" s="360"/>
      <c r="T354" s="360"/>
      <c r="U354" s="360"/>
      <c r="V354" s="360"/>
      <c r="W354" s="361" t="s">
        <v>74</v>
      </c>
      <c r="X354" s="362"/>
      <c r="Y354" s="363"/>
      <c r="Z354" s="364" t="s">
        <v>75</v>
      </c>
      <c r="AA354" s="365" t="s">
        <v>72</v>
      </c>
      <c r="AB354" s="366"/>
      <c r="AC354" s="352"/>
      <c r="AD354" s="352"/>
      <c r="AE354" s="351">
        <v>25</v>
      </c>
      <c r="AF354" s="352"/>
      <c r="AG354" s="352"/>
      <c r="AH354" s="352"/>
      <c r="AI354" s="352"/>
    </row>
    <row r="355" spans="1:35" ht="20.25" customHeight="1" x14ac:dyDescent="0.8">
      <c r="A355" s="351">
        <v>354</v>
      </c>
      <c r="B355" s="351" t="s">
        <v>11427</v>
      </c>
      <c r="C355" s="352" t="s">
        <v>11585</v>
      </c>
      <c r="D355" s="352" t="s">
        <v>12328</v>
      </c>
      <c r="E355" s="352" t="s">
        <v>12367</v>
      </c>
      <c r="F355" s="352">
        <v>369</v>
      </c>
      <c r="G355" s="352" t="s">
        <v>12368</v>
      </c>
      <c r="H355" s="352" t="s">
        <v>12369</v>
      </c>
      <c r="I355" s="353"/>
      <c r="J355" s="353"/>
      <c r="K355" s="352">
        <v>2018</v>
      </c>
      <c r="L355" s="354" t="s">
        <v>65</v>
      </c>
      <c r="M355" s="355"/>
      <c r="N355" s="356"/>
      <c r="O355" s="357" t="s">
        <v>68</v>
      </c>
      <c r="P355" s="358"/>
      <c r="Q355" s="359" t="s">
        <v>61</v>
      </c>
      <c r="R355" s="360"/>
      <c r="S355" s="360"/>
      <c r="T355" s="360"/>
      <c r="U355" s="360"/>
      <c r="V355" s="360"/>
      <c r="W355" s="361" t="s">
        <v>74</v>
      </c>
      <c r="X355" s="362"/>
      <c r="Y355" s="363"/>
      <c r="Z355" s="364" t="s">
        <v>75</v>
      </c>
      <c r="AA355" s="365" t="s">
        <v>72</v>
      </c>
      <c r="AB355" s="366"/>
      <c r="AC355" s="352"/>
      <c r="AD355" s="352"/>
      <c r="AE355" s="351">
        <v>25</v>
      </c>
      <c r="AF355" s="352"/>
      <c r="AG355" s="352"/>
      <c r="AH355" s="352"/>
      <c r="AI355" s="352"/>
    </row>
    <row r="356" spans="1:35" ht="20.25" customHeight="1" x14ac:dyDescent="0.8">
      <c r="A356" s="351">
        <v>355</v>
      </c>
      <c r="B356" s="351" t="s">
        <v>11427</v>
      </c>
      <c r="C356" s="352" t="s">
        <v>11585</v>
      </c>
      <c r="D356" s="352" t="s">
        <v>12328</v>
      </c>
      <c r="E356" s="352" t="s">
        <v>12367</v>
      </c>
      <c r="F356" s="352"/>
      <c r="G356" s="352" t="s">
        <v>12370</v>
      </c>
      <c r="H356" s="352" t="s">
        <v>12371</v>
      </c>
      <c r="I356" s="353"/>
      <c r="J356" s="353"/>
      <c r="K356" s="352">
        <v>2018</v>
      </c>
      <c r="L356" s="354" t="s">
        <v>65</v>
      </c>
      <c r="M356" s="355"/>
      <c r="N356" s="356"/>
      <c r="O356" s="357" t="s">
        <v>68</v>
      </c>
      <c r="P356" s="358"/>
      <c r="Q356" s="359" t="s">
        <v>61</v>
      </c>
      <c r="R356" s="360"/>
      <c r="S356" s="360"/>
      <c r="T356" s="360"/>
      <c r="U356" s="360"/>
      <c r="V356" s="360"/>
      <c r="W356" s="361" t="s">
        <v>74</v>
      </c>
      <c r="X356" s="362"/>
      <c r="Y356" s="363"/>
      <c r="Z356" s="364" t="s">
        <v>75</v>
      </c>
      <c r="AA356" s="365" t="s">
        <v>72</v>
      </c>
      <c r="AB356" s="366"/>
      <c r="AC356" s="352"/>
      <c r="AD356" s="352"/>
      <c r="AE356" s="351">
        <v>25</v>
      </c>
      <c r="AF356" s="352"/>
      <c r="AG356" s="352"/>
      <c r="AH356" s="352"/>
      <c r="AI356" s="352"/>
    </row>
    <row r="357" spans="1:35" ht="20.25" customHeight="1" x14ac:dyDescent="0.8">
      <c r="A357" s="351">
        <v>356</v>
      </c>
      <c r="B357" s="351" t="s">
        <v>11427</v>
      </c>
      <c r="C357" s="352" t="s">
        <v>11585</v>
      </c>
      <c r="D357" s="352" t="s">
        <v>12328</v>
      </c>
      <c r="E357" s="352" t="s">
        <v>12367</v>
      </c>
      <c r="F357" s="352"/>
      <c r="G357" s="352" t="s">
        <v>12372</v>
      </c>
      <c r="H357" s="352" t="s">
        <v>12373</v>
      </c>
      <c r="I357" s="353"/>
      <c r="J357" s="353"/>
      <c r="K357" s="352">
        <v>2018</v>
      </c>
      <c r="L357" s="354" t="s">
        <v>65</v>
      </c>
      <c r="M357" s="355"/>
      <c r="N357" s="356"/>
      <c r="O357" s="357" t="s">
        <v>68</v>
      </c>
      <c r="P357" s="358"/>
      <c r="Q357" s="359" t="s">
        <v>61</v>
      </c>
      <c r="R357" s="360"/>
      <c r="S357" s="360"/>
      <c r="T357" s="360"/>
      <c r="U357" s="360"/>
      <c r="V357" s="360"/>
      <c r="W357" s="361" t="s">
        <v>74</v>
      </c>
      <c r="X357" s="362"/>
      <c r="Y357" s="363"/>
      <c r="Z357" s="364" t="s">
        <v>75</v>
      </c>
      <c r="AA357" s="365" t="s">
        <v>72</v>
      </c>
      <c r="AB357" s="366"/>
      <c r="AC357" s="352"/>
      <c r="AD357" s="352"/>
      <c r="AE357" s="351">
        <v>25</v>
      </c>
      <c r="AF357" s="352"/>
      <c r="AG357" s="352"/>
      <c r="AH357" s="352"/>
      <c r="AI357" s="352"/>
    </row>
    <row r="358" spans="1:35" ht="20.25" customHeight="1" x14ac:dyDescent="0.8">
      <c r="A358" s="351">
        <v>357</v>
      </c>
      <c r="B358" s="351" t="s">
        <v>11427</v>
      </c>
      <c r="C358" s="352" t="s">
        <v>11585</v>
      </c>
      <c r="D358" s="352" t="s">
        <v>12328</v>
      </c>
      <c r="E358" s="352" t="s">
        <v>12367</v>
      </c>
      <c r="F358" s="352"/>
      <c r="G358" s="352" t="s">
        <v>12374</v>
      </c>
      <c r="H358" s="352" t="s">
        <v>12375</v>
      </c>
      <c r="I358" s="353"/>
      <c r="J358" s="353"/>
      <c r="K358" s="352">
        <v>2018</v>
      </c>
      <c r="L358" s="354" t="s">
        <v>65</v>
      </c>
      <c r="M358" s="355"/>
      <c r="N358" s="356"/>
      <c r="O358" s="357" t="s">
        <v>68</v>
      </c>
      <c r="P358" s="358"/>
      <c r="Q358" s="359" t="s">
        <v>61</v>
      </c>
      <c r="R358" s="360"/>
      <c r="S358" s="360"/>
      <c r="T358" s="360"/>
      <c r="U358" s="360"/>
      <c r="V358" s="360"/>
      <c r="W358" s="361" t="s">
        <v>74</v>
      </c>
      <c r="X358" s="362"/>
      <c r="Y358" s="363"/>
      <c r="Z358" s="364" t="s">
        <v>75</v>
      </c>
      <c r="AA358" s="365" t="s">
        <v>72</v>
      </c>
      <c r="AB358" s="366"/>
      <c r="AC358" s="352"/>
      <c r="AD358" s="352"/>
      <c r="AE358" s="351">
        <v>25</v>
      </c>
      <c r="AF358" s="352"/>
      <c r="AG358" s="352"/>
      <c r="AH358" s="352"/>
      <c r="AI358" s="352"/>
    </row>
    <row r="359" spans="1:35" ht="20.25" customHeight="1" x14ac:dyDescent="0.8">
      <c r="A359" s="351">
        <v>358</v>
      </c>
      <c r="B359" s="351" t="s">
        <v>11427</v>
      </c>
      <c r="C359" s="352" t="s">
        <v>11585</v>
      </c>
      <c r="D359" s="352" t="s">
        <v>12328</v>
      </c>
      <c r="E359" s="352" t="s">
        <v>12367</v>
      </c>
      <c r="F359" s="352"/>
      <c r="G359" s="352" t="s">
        <v>12376</v>
      </c>
      <c r="H359" s="352" t="s">
        <v>12377</v>
      </c>
      <c r="I359" s="353"/>
      <c r="J359" s="353"/>
      <c r="K359" s="352">
        <v>2018</v>
      </c>
      <c r="L359" s="354" t="s">
        <v>65</v>
      </c>
      <c r="M359" s="355"/>
      <c r="N359" s="356"/>
      <c r="O359" s="357" t="s">
        <v>68</v>
      </c>
      <c r="P359" s="358"/>
      <c r="Q359" s="359" t="s">
        <v>61</v>
      </c>
      <c r="R359" s="360"/>
      <c r="S359" s="360"/>
      <c r="T359" s="360"/>
      <c r="U359" s="360"/>
      <c r="V359" s="360"/>
      <c r="W359" s="361" t="s">
        <v>74</v>
      </c>
      <c r="X359" s="362"/>
      <c r="Y359" s="363"/>
      <c r="Z359" s="364" t="s">
        <v>75</v>
      </c>
      <c r="AA359" s="365" t="s">
        <v>72</v>
      </c>
      <c r="AB359" s="366"/>
      <c r="AC359" s="352"/>
      <c r="AD359" s="352"/>
      <c r="AE359" s="351">
        <v>25</v>
      </c>
      <c r="AF359" s="352"/>
      <c r="AG359" s="352"/>
      <c r="AH359" s="352"/>
      <c r="AI359" s="352"/>
    </row>
    <row r="360" spans="1:35" ht="20.25" customHeight="1" x14ac:dyDescent="0.8">
      <c r="A360" s="351">
        <v>359</v>
      </c>
      <c r="B360" s="351" t="s">
        <v>11427</v>
      </c>
      <c r="C360" s="352" t="s">
        <v>11585</v>
      </c>
      <c r="D360" s="352" t="s">
        <v>12328</v>
      </c>
      <c r="E360" s="352" t="s">
        <v>12367</v>
      </c>
      <c r="F360" s="352"/>
      <c r="G360" s="352" t="s">
        <v>12378</v>
      </c>
      <c r="H360" s="352" t="s">
        <v>12379</v>
      </c>
      <c r="I360" s="353"/>
      <c r="J360" s="353"/>
      <c r="K360" s="352">
        <v>2018</v>
      </c>
      <c r="L360" s="354" t="s">
        <v>65</v>
      </c>
      <c r="M360" s="355"/>
      <c r="N360" s="356"/>
      <c r="O360" s="357" t="s">
        <v>68</v>
      </c>
      <c r="P360" s="358"/>
      <c r="Q360" s="359" t="s">
        <v>61</v>
      </c>
      <c r="R360" s="360"/>
      <c r="S360" s="360"/>
      <c r="T360" s="360"/>
      <c r="U360" s="360"/>
      <c r="V360" s="360"/>
      <c r="W360" s="361" t="s">
        <v>74</v>
      </c>
      <c r="X360" s="362"/>
      <c r="Y360" s="363"/>
      <c r="Z360" s="364" t="s">
        <v>75</v>
      </c>
      <c r="AA360" s="365" t="s">
        <v>72</v>
      </c>
      <c r="AB360" s="366"/>
      <c r="AC360" s="352"/>
      <c r="AD360" s="352"/>
      <c r="AE360" s="351">
        <v>25</v>
      </c>
      <c r="AF360" s="352"/>
      <c r="AG360" s="352"/>
      <c r="AH360" s="352"/>
      <c r="AI360" s="352"/>
    </row>
    <row r="361" spans="1:35" ht="20.25" customHeight="1" x14ac:dyDescent="0.8">
      <c r="A361" s="351">
        <v>360</v>
      </c>
      <c r="B361" s="351" t="s">
        <v>11427</v>
      </c>
      <c r="C361" s="352" t="s">
        <v>11585</v>
      </c>
      <c r="D361" s="352" t="s">
        <v>12328</v>
      </c>
      <c r="E361" s="352" t="s">
        <v>12367</v>
      </c>
      <c r="F361" s="352"/>
      <c r="G361" s="352" t="s">
        <v>12380</v>
      </c>
      <c r="H361" s="352" t="s">
        <v>12381</v>
      </c>
      <c r="I361" s="353"/>
      <c r="J361" s="353"/>
      <c r="K361" s="352">
        <v>2018</v>
      </c>
      <c r="L361" s="354" t="s">
        <v>65</v>
      </c>
      <c r="M361" s="355"/>
      <c r="N361" s="356"/>
      <c r="O361" s="357" t="s">
        <v>68</v>
      </c>
      <c r="P361" s="358"/>
      <c r="Q361" s="359" t="s">
        <v>61</v>
      </c>
      <c r="R361" s="360"/>
      <c r="S361" s="360"/>
      <c r="T361" s="360"/>
      <c r="U361" s="360"/>
      <c r="V361" s="360"/>
      <c r="W361" s="361" t="s">
        <v>74</v>
      </c>
      <c r="X361" s="362"/>
      <c r="Y361" s="363"/>
      <c r="Z361" s="364" t="s">
        <v>75</v>
      </c>
      <c r="AA361" s="365" t="s">
        <v>72</v>
      </c>
      <c r="AB361" s="366"/>
      <c r="AC361" s="352"/>
      <c r="AD361" s="352"/>
      <c r="AE361" s="351">
        <v>25</v>
      </c>
      <c r="AF361" s="352"/>
      <c r="AG361" s="352"/>
      <c r="AH361" s="352"/>
      <c r="AI361" s="352"/>
    </row>
    <row r="362" spans="1:35" ht="20.25" customHeight="1" x14ac:dyDescent="0.8">
      <c r="A362" s="351">
        <v>361</v>
      </c>
      <c r="B362" s="351" t="s">
        <v>11427</v>
      </c>
      <c r="C362" s="352" t="s">
        <v>11585</v>
      </c>
      <c r="D362" s="352" t="s">
        <v>12328</v>
      </c>
      <c r="E362" s="352" t="s">
        <v>12367</v>
      </c>
      <c r="F362" s="352"/>
      <c r="G362" s="352" t="s">
        <v>12382</v>
      </c>
      <c r="H362" s="352" t="s">
        <v>12383</v>
      </c>
      <c r="I362" s="353"/>
      <c r="J362" s="353"/>
      <c r="K362" s="352">
        <v>2018</v>
      </c>
      <c r="L362" s="354" t="s">
        <v>65</v>
      </c>
      <c r="M362" s="355"/>
      <c r="N362" s="356"/>
      <c r="O362" s="357" t="s">
        <v>68</v>
      </c>
      <c r="P362" s="358"/>
      <c r="Q362" s="359" t="s">
        <v>61</v>
      </c>
      <c r="R362" s="360"/>
      <c r="S362" s="360"/>
      <c r="T362" s="360"/>
      <c r="U362" s="360"/>
      <c r="V362" s="360"/>
      <c r="W362" s="361" t="s">
        <v>74</v>
      </c>
      <c r="X362" s="362"/>
      <c r="Y362" s="363"/>
      <c r="Z362" s="364" t="s">
        <v>75</v>
      </c>
      <c r="AA362" s="365" t="s">
        <v>72</v>
      </c>
      <c r="AB362" s="366"/>
      <c r="AC362" s="352"/>
      <c r="AD362" s="352"/>
      <c r="AE362" s="351">
        <v>25</v>
      </c>
      <c r="AF362" s="352"/>
      <c r="AG362" s="352"/>
      <c r="AH362" s="352"/>
      <c r="AI362" s="352"/>
    </row>
    <row r="363" spans="1:35" ht="20.25" customHeight="1" x14ac:dyDescent="0.8">
      <c r="A363" s="351">
        <v>362</v>
      </c>
      <c r="B363" s="351" t="s">
        <v>11427</v>
      </c>
      <c r="C363" s="352" t="s">
        <v>11585</v>
      </c>
      <c r="D363" s="352" t="s">
        <v>12328</v>
      </c>
      <c r="E363" s="352" t="s">
        <v>12367</v>
      </c>
      <c r="F363" s="352"/>
      <c r="G363" s="352" t="s">
        <v>12384</v>
      </c>
      <c r="H363" s="352" t="s">
        <v>12385</v>
      </c>
      <c r="I363" s="353"/>
      <c r="J363" s="353"/>
      <c r="K363" s="352">
        <v>2018</v>
      </c>
      <c r="L363" s="354" t="s">
        <v>65</v>
      </c>
      <c r="M363" s="355"/>
      <c r="N363" s="356"/>
      <c r="O363" s="357" t="s">
        <v>68</v>
      </c>
      <c r="P363" s="358"/>
      <c r="Q363" s="359" t="s">
        <v>61</v>
      </c>
      <c r="R363" s="360"/>
      <c r="S363" s="360"/>
      <c r="T363" s="360"/>
      <c r="U363" s="360"/>
      <c r="V363" s="360"/>
      <c r="W363" s="361" t="s">
        <v>74</v>
      </c>
      <c r="X363" s="362"/>
      <c r="Y363" s="363"/>
      <c r="Z363" s="364" t="s">
        <v>75</v>
      </c>
      <c r="AA363" s="365" t="s">
        <v>72</v>
      </c>
      <c r="AB363" s="366"/>
      <c r="AC363" s="352"/>
      <c r="AD363" s="352"/>
      <c r="AE363" s="351">
        <v>25</v>
      </c>
      <c r="AF363" s="352"/>
      <c r="AG363" s="352"/>
      <c r="AH363" s="352"/>
      <c r="AI363" s="352"/>
    </row>
    <row r="364" spans="1:35" ht="20.25" customHeight="1" x14ac:dyDescent="0.8">
      <c r="A364" s="351">
        <v>363</v>
      </c>
      <c r="B364" s="351" t="s">
        <v>11427</v>
      </c>
      <c r="C364" s="352" t="s">
        <v>11585</v>
      </c>
      <c r="D364" s="352" t="s">
        <v>12328</v>
      </c>
      <c r="E364" s="352" t="s">
        <v>12367</v>
      </c>
      <c r="F364" s="352"/>
      <c r="G364" s="352" t="s">
        <v>12386</v>
      </c>
      <c r="H364" s="352" t="s">
        <v>12387</v>
      </c>
      <c r="I364" s="353"/>
      <c r="J364" s="353"/>
      <c r="K364" s="352">
        <v>2018</v>
      </c>
      <c r="L364" s="354" t="s">
        <v>65</v>
      </c>
      <c r="M364" s="355"/>
      <c r="N364" s="356"/>
      <c r="O364" s="357" t="s">
        <v>68</v>
      </c>
      <c r="P364" s="358"/>
      <c r="Q364" s="359" t="s">
        <v>61</v>
      </c>
      <c r="R364" s="360"/>
      <c r="S364" s="360"/>
      <c r="T364" s="360"/>
      <c r="U364" s="360"/>
      <c r="V364" s="360"/>
      <c r="W364" s="361" t="s">
        <v>74</v>
      </c>
      <c r="X364" s="362"/>
      <c r="Y364" s="363"/>
      <c r="Z364" s="364" t="s">
        <v>75</v>
      </c>
      <c r="AA364" s="365" t="s">
        <v>72</v>
      </c>
      <c r="AB364" s="366"/>
      <c r="AC364" s="352"/>
      <c r="AD364" s="352"/>
      <c r="AE364" s="351">
        <v>25</v>
      </c>
      <c r="AF364" s="352"/>
      <c r="AG364" s="352"/>
      <c r="AH364" s="352"/>
      <c r="AI364" s="352"/>
    </row>
    <row r="365" spans="1:35" ht="20.25" customHeight="1" x14ac:dyDescent="0.8">
      <c r="A365" s="351">
        <v>364</v>
      </c>
      <c r="B365" s="351" t="s">
        <v>11427</v>
      </c>
      <c r="C365" s="352" t="s">
        <v>11585</v>
      </c>
      <c r="D365" s="352" t="s">
        <v>12328</v>
      </c>
      <c r="E365" s="352" t="s">
        <v>12367</v>
      </c>
      <c r="F365" s="352"/>
      <c r="G365" s="352" t="s">
        <v>12388</v>
      </c>
      <c r="H365" s="352" t="s">
        <v>12389</v>
      </c>
      <c r="I365" s="353">
        <v>617578</v>
      </c>
      <c r="J365" s="353">
        <v>1395086</v>
      </c>
      <c r="K365" s="352">
        <v>2014</v>
      </c>
      <c r="L365" s="354" t="s">
        <v>63</v>
      </c>
      <c r="M365" s="355"/>
      <c r="N365" s="356"/>
      <c r="O365" s="357" t="s">
        <v>68</v>
      </c>
      <c r="P365" s="358" t="s">
        <v>12390</v>
      </c>
      <c r="Q365" s="359" t="s">
        <v>61</v>
      </c>
      <c r="R365" s="360"/>
      <c r="S365" s="360"/>
      <c r="T365" s="360"/>
      <c r="U365" s="360"/>
      <c r="V365" s="360"/>
      <c r="W365" s="361" t="s">
        <v>74</v>
      </c>
      <c r="X365" s="362"/>
      <c r="Y365" s="363"/>
      <c r="Z365" s="364" t="s">
        <v>75</v>
      </c>
      <c r="AA365" s="365" t="s">
        <v>72</v>
      </c>
      <c r="AB365" s="366"/>
      <c r="AC365" s="352"/>
      <c r="AD365" s="352"/>
      <c r="AE365" s="351">
        <v>25</v>
      </c>
      <c r="AF365" s="352"/>
      <c r="AG365" s="352"/>
      <c r="AH365" s="352"/>
      <c r="AI365" s="352"/>
    </row>
    <row r="366" spans="1:35" ht="20.25" customHeight="1" x14ac:dyDescent="0.8">
      <c r="A366" s="351">
        <v>365</v>
      </c>
      <c r="B366" s="351" t="s">
        <v>11427</v>
      </c>
      <c r="C366" s="352" t="s">
        <v>11585</v>
      </c>
      <c r="D366" s="352" t="s">
        <v>12328</v>
      </c>
      <c r="E366" s="352" t="s">
        <v>12367</v>
      </c>
      <c r="F366" s="352"/>
      <c r="G366" s="367" t="s">
        <v>12391</v>
      </c>
      <c r="H366" s="352" t="s">
        <v>12392</v>
      </c>
      <c r="I366" s="353"/>
      <c r="J366" s="353"/>
      <c r="K366" s="352">
        <v>2010</v>
      </c>
      <c r="L366" s="354" t="s">
        <v>67</v>
      </c>
      <c r="M366" s="355"/>
      <c r="N366" s="356"/>
      <c r="O366" s="357" t="s">
        <v>68</v>
      </c>
      <c r="P366" s="358"/>
      <c r="Q366" s="359" t="s">
        <v>66</v>
      </c>
      <c r="R366" s="360"/>
      <c r="S366" s="360"/>
      <c r="T366" s="360"/>
      <c r="U366" s="360"/>
      <c r="V366" s="360"/>
      <c r="W366" s="361" t="s">
        <v>74</v>
      </c>
      <c r="X366" s="362"/>
      <c r="Y366" s="363"/>
      <c r="Z366" s="364" t="s">
        <v>75</v>
      </c>
      <c r="AA366" s="365" t="s">
        <v>72</v>
      </c>
      <c r="AB366" s="366"/>
      <c r="AC366" s="352"/>
      <c r="AD366" s="352"/>
      <c r="AE366" s="351">
        <v>25</v>
      </c>
      <c r="AF366" s="352"/>
      <c r="AG366" s="352"/>
      <c r="AH366" s="352"/>
      <c r="AI366" s="352"/>
    </row>
    <row r="367" spans="1:35" ht="20.25" customHeight="1" x14ac:dyDescent="0.8">
      <c r="A367" s="351">
        <v>366</v>
      </c>
      <c r="B367" s="351" t="s">
        <v>11427</v>
      </c>
      <c r="C367" s="352" t="s">
        <v>11585</v>
      </c>
      <c r="D367" s="352" t="s">
        <v>12328</v>
      </c>
      <c r="E367" s="352" t="s">
        <v>12367</v>
      </c>
      <c r="F367" s="352"/>
      <c r="G367" s="352" t="s">
        <v>12393</v>
      </c>
      <c r="H367" s="352" t="s">
        <v>12394</v>
      </c>
      <c r="I367" s="353">
        <v>624220</v>
      </c>
      <c r="J367" s="353">
        <v>1403257</v>
      </c>
      <c r="K367" s="352">
        <v>2010</v>
      </c>
      <c r="L367" s="354" t="s">
        <v>67</v>
      </c>
      <c r="M367" s="355"/>
      <c r="N367" s="356"/>
      <c r="O367" s="357" t="s">
        <v>68</v>
      </c>
      <c r="P367" s="358"/>
      <c r="Q367" s="359" t="s">
        <v>61</v>
      </c>
      <c r="R367" s="360"/>
      <c r="S367" s="360"/>
      <c r="T367" s="360"/>
      <c r="U367" s="360"/>
      <c r="V367" s="360"/>
      <c r="W367" s="361" t="s">
        <v>74</v>
      </c>
      <c r="X367" s="362"/>
      <c r="Y367" s="363"/>
      <c r="Z367" s="364" t="s">
        <v>75</v>
      </c>
      <c r="AA367" s="365" t="s">
        <v>72</v>
      </c>
      <c r="AB367" s="366"/>
      <c r="AC367" s="352"/>
      <c r="AD367" s="352"/>
      <c r="AE367" s="351">
        <v>25</v>
      </c>
      <c r="AF367" s="352"/>
      <c r="AG367" s="352"/>
      <c r="AH367" s="352"/>
      <c r="AI367" s="352"/>
    </row>
    <row r="368" spans="1:35" ht="20.25" customHeight="1" x14ac:dyDescent="0.8">
      <c r="A368" s="351">
        <v>367</v>
      </c>
      <c r="B368" s="351" t="s">
        <v>11427</v>
      </c>
      <c r="C368" s="352" t="s">
        <v>11585</v>
      </c>
      <c r="D368" s="352" t="s">
        <v>12328</v>
      </c>
      <c r="E368" s="352" t="s">
        <v>12367</v>
      </c>
      <c r="F368" s="352"/>
      <c r="G368" s="352" t="s">
        <v>12395</v>
      </c>
      <c r="H368" s="352" t="s">
        <v>12396</v>
      </c>
      <c r="I368" s="353">
        <v>622420</v>
      </c>
      <c r="J368" s="353">
        <v>1403802</v>
      </c>
      <c r="K368" s="352">
        <v>2010</v>
      </c>
      <c r="L368" s="354" t="s">
        <v>67</v>
      </c>
      <c r="M368" s="355"/>
      <c r="N368" s="356"/>
      <c r="O368" s="357" t="s">
        <v>68</v>
      </c>
      <c r="P368" s="358"/>
      <c r="Q368" s="359" t="s">
        <v>61</v>
      </c>
      <c r="R368" s="360"/>
      <c r="S368" s="360"/>
      <c r="T368" s="360"/>
      <c r="U368" s="360"/>
      <c r="V368" s="360"/>
      <c r="W368" s="361" t="s">
        <v>74</v>
      </c>
      <c r="X368" s="362"/>
      <c r="Y368" s="363"/>
      <c r="Z368" s="364" t="s">
        <v>75</v>
      </c>
      <c r="AA368" s="365" t="s">
        <v>72</v>
      </c>
      <c r="AB368" s="366"/>
      <c r="AC368" s="352"/>
      <c r="AD368" s="352"/>
      <c r="AE368" s="351">
        <v>25</v>
      </c>
      <c r="AF368" s="352"/>
      <c r="AG368" s="352"/>
      <c r="AH368" s="352"/>
      <c r="AI368" s="352"/>
    </row>
    <row r="369" spans="1:35" ht="20.25" customHeight="1" x14ac:dyDescent="0.8">
      <c r="A369" s="351">
        <v>368</v>
      </c>
      <c r="B369" s="351" t="s">
        <v>11427</v>
      </c>
      <c r="C369" s="352" t="s">
        <v>11585</v>
      </c>
      <c r="D369" s="352" t="s">
        <v>12328</v>
      </c>
      <c r="E369" s="352" t="s">
        <v>12367</v>
      </c>
      <c r="F369" s="352"/>
      <c r="G369" s="352" t="s">
        <v>12397</v>
      </c>
      <c r="H369" s="352" t="s">
        <v>12398</v>
      </c>
      <c r="I369" s="353">
        <v>621446</v>
      </c>
      <c r="J369" s="353">
        <v>1399232</v>
      </c>
      <c r="K369" s="352">
        <v>2010</v>
      </c>
      <c r="L369" s="354" t="s">
        <v>67</v>
      </c>
      <c r="M369" s="355"/>
      <c r="N369" s="356"/>
      <c r="O369" s="357" t="s">
        <v>68</v>
      </c>
      <c r="P369" s="358"/>
      <c r="Q369" s="359" t="s">
        <v>61</v>
      </c>
      <c r="R369" s="360"/>
      <c r="S369" s="360"/>
      <c r="T369" s="360"/>
      <c r="U369" s="360"/>
      <c r="V369" s="360"/>
      <c r="W369" s="361" t="s">
        <v>74</v>
      </c>
      <c r="X369" s="362"/>
      <c r="Y369" s="363"/>
      <c r="Z369" s="364" t="s">
        <v>75</v>
      </c>
      <c r="AA369" s="365" t="s">
        <v>72</v>
      </c>
      <c r="AB369" s="366"/>
      <c r="AC369" s="352"/>
      <c r="AD369" s="352"/>
      <c r="AE369" s="351">
        <v>25</v>
      </c>
      <c r="AF369" s="352"/>
      <c r="AG369" s="352"/>
      <c r="AH369" s="352"/>
      <c r="AI369" s="352"/>
    </row>
    <row r="370" spans="1:35" ht="20.25" customHeight="1" x14ac:dyDescent="0.8">
      <c r="A370" s="351">
        <v>369</v>
      </c>
      <c r="B370" s="351" t="s">
        <v>11427</v>
      </c>
      <c r="C370" s="352" t="s">
        <v>11585</v>
      </c>
      <c r="D370" s="352" t="s">
        <v>12328</v>
      </c>
      <c r="E370" s="352" t="s">
        <v>12367</v>
      </c>
      <c r="F370" s="352"/>
      <c r="G370" s="352" t="s">
        <v>12399</v>
      </c>
      <c r="H370" s="352" t="s">
        <v>12400</v>
      </c>
      <c r="I370" s="353">
        <v>620390</v>
      </c>
      <c r="J370" s="353">
        <v>1399877</v>
      </c>
      <c r="K370" s="352">
        <v>2010</v>
      </c>
      <c r="L370" s="354" t="s">
        <v>67</v>
      </c>
      <c r="M370" s="355"/>
      <c r="N370" s="356"/>
      <c r="O370" s="357" t="s">
        <v>68</v>
      </c>
      <c r="P370" s="358"/>
      <c r="Q370" s="359" t="s">
        <v>61</v>
      </c>
      <c r="R370" s="360"/>
      <c r="S370" s="360"/>
      <c r="T370" s="360"/>
      <c r="U370" s="360"/>
      <c r="V370" s="360"/>
      <c r="W370" s="361" t="s">
        <v>74</v>
      </c>
      <c r="X370" s="362"/>
      <c r="Y370" s="363"/>
      <c r="Z370" s="364" t="s">
        <v>75</v>
      </c>
      <c r="AA370" s="365" t="s">
        <v>72</v>
      </c>
      <c r="AB370" s="366"/>
      <c r="AC370" s="352"/>
      <c r="AD370" s="352"/>
      <c r="AE370" s="351">
        <v>25</v>
      </c>
      <c r="AF370" s="352"/>
      <c r="AG370" s="352"/>
      <c r="AH370" s="352"/>
      <c r="AI370" s="352"/>
    </row>
    <row r="371" spans="1:35" ht="20.25" customHeight="1" x14ac:dyDescent="0.8">
      <c r="A371" s="351">
        <v>370</v>
      </c>
      <c r="B371" s="351" t="s">
        <v>11427</v>
      </c>
      <c r="C371" s="352" t="s">
        <v>11585</v>
      </c>
      <c r="D371" s="352" t="s">
        <v>12328</v>
      </c>
      <c r="E371" s="352" t="s">
        <v>12367</v>
      </c>
      <c r="F371" s="352"/>
      <c r="G371" s="352" t="s">
        <v>12401</v>
      </c>
      <c r="H371" s="352" t="s">
        <v>12402</v>
      </c>
      <c r="I371" s="353">
        <v>620142</v>
      </c>
      <c r="J371" s="353">
        <v>1399549</v>
      </c>
      <c r="K371" s="352">
        <v>2010</v>
      </c>
      <c r="L371" s="354" t="s">
        <v>67</v>
      </c>
      <c r="M371" s="355"/>
      <c r="N371" s="356"/>
      <c r="O371" s="357" t="s">
        <v>68</v>
      </c>
      <c r="P371" s="358"/>
      <c r="Q371" s="359" t="s">
        <v>61</v>
      </c>
      <c r="R371" s="360"/>
      <c r="S371" s="360"/>
      <c r="T371" s="360"/>
      <c r="U371" s="360"/>
      <c r="V371" s="360"/>
      <c r="W371" s="361" t="s">
        <v>74</v>
      </c>
      <c r="X371" s="362"/>
      <c r="Y371" s="363"/>
      <c r="Z371" s="364" t="s">
        <v>75</v>
      </c>
      <c r="AA371" s="365" t="s">
        <v>72</v>
      </c>
      <c r="AB371" s="366"/>
      <c r="AC371" s="352"/>
      <c r="AD371" s="352"/>
      <c r="AE371" s="351">
        <v>25</v>
      </c>
      <c r="AF371" s="352"/>
      <c r="AG371" s="352"/>
      <c r="AH371" s="352"/>
      <c r="AI371" s="352"/>
    </row>
    <row r="372" spans="1:35" ht="20.25" customHeight="1" x14ac:dyDescent="0.8">
      <c r="A372" s="351">
        <v>371</v>
      </c>
      <c r="B372" s="351" t="s">
        <v>11427</v>
      </c>
      <c r="C372" s="352" t="s">
        <v>11585</v>
      </c>
      <c r="D372" s="352" t="s">
        <v>12328</v>
      </c>
      <c r="E372" s="352" t="s">
        <v>12367</v>
      </c>
      <c r="F372" s="352"/>
      <c r="G372" s="352" t="s">
        <v>12403</v>
      </c>
      <c r="H372" s="352" t="s">
        <v>12404</v>
      </c>
      <c r="I372" s="353">
        <v>620255</v>
      </c>
      <c r="J372" s="353">
        <v>1400387</v>
      </c>
      <c r="K372" s="352">
        <v>2010</v>
      </c>
      <c r="L372" s="354" t="s">
        <v>67</v>
      </c>
      <c r="M372" s="355"/>
      <c r="N372" s="356"/>
      <c r="O372" s="357" t="s">
        <v>68</v>
      </c>
      <c r="P372" s="358"/>
      <c r="Q372" s="359" t="s">
        <v>61</v>
      </c>
      <c r="R372" s="360"/>
      <c r="S372" s="360"/>
      <c r="T372" s="360"/>
      <c r="U372" s="360"/>
      <c r="V372" s="360"/>
      <c r="W372" s="361" t="s">
        <v>74</v>
      </c>
      <c r="X372" s="362"/>
      <c r="Y372" s="363"/>
      <c r="Z372" s="364" t="s">
        <v>75</v>
      </c>
      <c r="AA372" s="365" t="s">
        <v>72</v>
      </c>
      <c r="AB372" s="366"/>
      <c r="AC372" s="352"/>
      <c r="AD372" s="352"/>
      <c r="AE372" s="351">
        <v>25</v>
      </c>
      <c r="AF372" s="352"/>
      <c r="AG372" s="352"/>
      <c r="AH372" s="352"/>
      <c r="AI372" s="352"/>
    </row>
    <row r="373" spans="1:35" ht="20.25" customHeight="1" x14ac:dyDescent="0.8">
      <c r="A373" s="351">
        <v>372</v>
      </c>
      <c r="B373" s="351" t="s">
        <v>11427</v>
      </c>
      <c r="C373" s="352" t="s">
        <v>11585</v>
      </c>
      <c r="D373" s="352" t="s">
        <v>12328</v>
      </c>
      <c r="E373" s="352" t="s">
        <v>12367</v>
      </c>
      <c r="F373" s="352"/>
      <c r="G373" s="352" t="s">
        <v>12405</v>
      </c>
      <c r="H373" s="352" t="s">
        <v>12406</v>
      </c>
      <c r="I373" s="353">
        <v>620142</v>
      </c>
      <c r="J373" s="353">
        <v>1399549</v>
      </c>
      <c r="K373" s="352">
        <v>2010</v>
      </c>
      <c r="L373" s="354" t="s">
        <v>67</v>
      </c>
      <c r="M373" s="355"/>
      <c r="N373" s="356"/>
      <c r="O373" s="357" t="s">
        <v>68</v>
      </c>
      <c r="P373" s="358"/>
      <c r="Q373" s="359" t="s">
        <v>61</v>
      </c>
      <c r="R373" s="360"/>
      <c r="S373" s="360"/>
      <c r="T373" s="360"/>
      <c r="U373" s="360"/>
      <c r="V373" s="360"/>
      <c r="W373" s="361" t="s">
        <v>74</v>
      </c>
      <c r="X373" s="362"/>
      <c r="Y373" s="363"/>
      <c r="Z373" s="364" t="s">
        <v>75</v>
      </c>
      <c r="AA373" s="365" t="s">
        <v>72</v>
      </c>
      <c r="AB373" s="366"/>
      <c r="AC373" s="352"/>
      <c r="AD373" s="352"/>
      <c r="AE373" s="351">
        <v>25</v>
      </c>
      <c r="AF373" s="352"/>
      <c r="AG373" s="352"/>
      <c r="AH373" s="352"/>
      <c r="AI373" s="352"/>
    </row>
    <row r="374" spans="1:35" ht="20.25" customHeight="1" x14ac:dyDescent="0.8">
      <c r="A374" s="351">
        <v>373</v>
      </c>
      <c r="B374" s="351" t="s">
        <v>11427</v>
      </c>
      <c r="C374" s="352" t="s">
        <v>11585</v>
      </c>
      <c r="D374" s="352" t="s">
        <v>12328</v>
      </c>
      <c r="E374" s="352" t="s">
        <v>12367</v>
      </c>
      <c r="F374" s="352"/>
      <c r="G374" s="352" t="s">
        <v>12407</v>
      </c>
      <c r="H374" s="352" t="s">
        <v>12408</v>
      </c>
      <c r="I374" s="353">
        <v>620077</v>
      </c>
      <c r="J374" s="353">
        <v>1348281</v>
      </c>
      <c r="K374" s="352">
        <v>2010</v>
      </c>
      <c r="L374" s="354" t="s">
        <v>67</v>
      </c>
      <c r="M374" s="355"/>
      <c r="N374" s="356"/>
      <c r="O374" s="357" t="s">
        <v>68</v>
      </c>
      <c r="P374" s="358"/>
      <c r="Q374" s="359" t="s">
        <v>61</v>
      </c>
      <c r="R374" s="360"/>
      <c r="S374" s="360"/>
      <c r="T374" s="360"/>
      <c r="U374" s="360"/>
      <c r="V374" s="360"/>
      <c r="W374" s="361" t="s">
        <v>74</v>
      </c>
      <c r="X374" s="362"/>
      <c r="Y374" s="363"/>
      <c r="Z374" s="364" t="s">
        <v>75</v>
      </c>
      <c r="AA374" s="365" t="s">
        <v>72</v>
      </c>
      <c r="AB374" s="366"/>
      <c r="AC374" s="352"/>
      <c r="AD374" s="352"/>
      <c r="AE374" s="351">
        <v>25</v>
      </c>
      <c r="AF374" s="352"/>
      <c r="AG374" s="352"/>
      <c r="AH374" s="352"/>
      <c r="AI374" s="352"/>
    </row>
    <row r="375" spans="1:35" ht="20.25" customHeight="1" x14ac:dyDescent="0.8">
      <c r="A375" s="351">
        <v>374</v>
      </c>
      <c r="B375" s="351" t="s">
        <v>11427</v>
      </c>
      <c r="C375" s="352" t="s">
        <v>11585</v>
      </c>
      <c r="D375" s="352" t="s">
        <v>12328</v>
      </c>
      <c r="E375" s="352" t="s">
        <v>12367</v>
      </c>
      <c r="F375" s="352"/>
      <c r="G375" s="352" t="s">
        <v>12409</v>
      </c>
      <c r="H375" s="352" t="s">
        <v>12410</v>
      </c>
      <c r="I375" s="353">
        <v>618298</v>
      </c>
      <c r="J375" s="353">
        <v>1395004</v>
      </c>
      <c r="K375" s="352">
        <v>2005</v>
      </c>
      <c r="L375" s="354" t="s">
        <v>63</v>
      </c>
      <c r="M375" s="355"/>
      <c r="N375" s="356"/>
      <c r="O375" s="357" t="s">
        <v>68</v>
      </c>
      <c r="P375" s="358" t="s">
        <v>12411</v>
      </c>
      <c r="Q375" s="359" t="s">
        <v>66</v>
      </c>
      <c r="R375" s="360"/>
      <c r="S375" s="360"/>
      <c r="T375" s="360"/>
      <c r="U375" s="360"/>
      <c r="V375" s="360"/>
      <c r="W375" s="361" t="s">
        <v>74</v>
      </c>
      <c r="X375" s="362"/>
      <c r="Y375" s="363"/>
      <c r="Z375" s="364" t="s">
        <v>75</v>
      </c>
      <c r="AA375" s="365" t="s">
        <v>72</v>
      </c>
      <c r="AB375" s="366"/>
      <c r="AC375" s="352"/>
      <c r="AD375" s="352"/>
      <c r="AE375" s="351">
        <v>25</v>
      </c>
      <c r="AF375" s="352"/>
      <c r="AG375" s="352"/>
      <c r="AH375" s="352"/>
      <c r="AI375" s="352"/>
    </row>
    <row r="376" spans="1:35" ht="20.25" customHeight="1" x14ac:dyDescent="0.8">
      <c r="A376" s="351">
        <v>375</v>
      </c>
      <c r="B376" s="351" t="s">
        <v>11427</v>
      </c>
      <c r="C376" s="352" t="s">
        <v>11585</v>
      </c>
      <c r="D376" s="352" t="s">
        <v>12328</v>
      </c>
      <c r="E376" s="352" t="s">
        <v>12367</v>
      </c>
      <c r="F376" s="352"/>
      <c r="G376" s="352" t="s">
        <v>12412</v>
      </c>
      <c r="H376" s="352" t="s">
        <v>12413</v>
      </c>
      <c r="I376" s="353">
        <v>618015</v>
      </c>
      <c r="J376" s="353">
        <v>1395438</v>
      </c>
      <c r="K376" s="352">
        <v>2005</v>
      </c>
      <c r="L376" s="354" t="s">
        <v>63</v>
      </c>
      <c r="M376" s="355"/>
      <c r="N376" s="356"/>
      <c r="O376" s="357" t="s">
        <v>68</v>
      </c>
      <c r="P376" s="358" t="s">
        <v>12414</v>
      </c>
      <c r="Q376" s="359" t="s">
        <v>66</v>
      </c>
      <c r="R376" s="360"/>
      <c r="S376" s="360"/>
      <c r="T376" s="360"/>
      <c r="U376" s="360"/>
      <c r="V376" s="360"/>
      <c r="W376" s="361" t="s">
        <v>74</v>
      </c>
      <c r="X376" s="362"/>
      <c r="Y376" s="363"/>
      <c r="Z376" s="364" t="s">
        <v>75</v>
      </c>
      <c r="AA376" s="365" t="s">
        <v>72</v>
      </c>
      <c r="AB376" s="366"/>
      <c r="AC376" s="352"/>
      <c r="AD376" s="352"/>
      <c r="AE376" s="351">
        <v>25</v>
      </c>
      <c r="AF376" s="352"/>
      <c r="AG376" s="352"/>
      <c r="AH376" s="352"/>
      <c r="AI376" s="352"/>
    </row>
    <row r="377" spans="1:35" ht="20.25" customHeight="1" x14ac:dyDescent="0.8">
      <c r="A377" s="351">
        <v>376</v>
      </c>
      <c r="B377" s="351" t="s">
        <v>11427</v>
      </c>
      <c r="C377" s="352" t="s">
        <v>11585</v>
      </c>
      <c r="D377" s="352" t="s">
        <v>12328</v>
      </c>
      <c r="E377" s="352" t="s">
        <v>12367</v>
      </c>
      <c r="F377" s="352"/>
      <c r="G377" s="352" t="s">
        <v>12415</v>
      </c>
      <c r="H377" s="352" t="s">
        <v>12416</v>
      </c>
      <c r="I377" s="353">
        <v>617881</v>
      </c>
      <c r="J377" s="353">
        <v>1395246</v>
      </c>
      <c r="K377" s="352">
        <v>1995</v>
      </c>
      <c r="L377" s="354" t="s">
        <v>65</v>
      </c>
      <c r="M377" s="355"/>
      <c r="N377" s="356"/>
      <c r="O377" s="357" t="s">
        <v>68</v>
      </c>
      <c r="P377" s="358" t="s">
        <v>12417</v>
      </c>
      <c r="Q377" s="359" t="s">
        <v>66</v>
      </c>
      <c r="R377" s="360"/>
      <c r="S377" s="360"/>
      <c r="T377" s="360"/>
      <c r="U377" s="360"/>
      <c r="V377" s="360"/>
      <c r="W377" s="361" t="s">
        <v>74</v>
      </c>
      <c r="X377" s="362"/>
      <c r="Y377" s="363"/>
      <c r="Z377" s="364" t="s">
        <v>75</v>
      </c>
      <c r="AA377" s="365" t="s">
        <v>72</v>
      </c>
      <c r="AB377" s="366"/>
      <c r="AC377" s="352"/>
      <c r="AD377" s="352"/>
      <c r="AE377" s="351">
        <v>25</v>
      </c>
      <c r="AF377" s="352"/>
      <c r="AG377" s="352"/>
      <c r="AH377" s="352"/>
      <c r="AI377" s="352"/>
    </row>
    <row r="378" spans="1:35" ht="20.25" customHeight="1" x14ac:dyDescent="0.8">
      <c r="A378" s="351">
        <v>377</v>
      </c>
      <c r="B378" s="351" t="s">
        <v>11427</v>
      </c>
      <c r="C378" s="352" t="s">
        <v>11585</v>
      </c>
      <c r="D378" s="352" t="s">
        <v>12328</v>
      </c>
      <c r="E378" s="352" t="s">
        <v>12367</v>
      </c>
      <c r="F378" s="352"/>
      <c r="G378" s="352" t="s">
        <v>12418</v>
      </c>
      <c r="H378" s="352" t="s">
        <v>12419</v>
      </c>
      <c r="I378" s="353">
        <v>617718</v>
      </c>
      <c r="J378" s="353">
        <v>1395110</v>
      </c>
      <c r="K378" s="352">
        <v>1995</v>
      </c>
      <c r="L378" s="354" t="s">
        <v>65</v>
      </c>
      <c r="M378" s="355"/>
      <c r="N378" s="356"/>
      <c r="O378" s="357" t="s">
        <v>68</v>
      </c>
      <c r="P378" s="358" t="s">
        <v>12420</v>
      </c>
      <c r="Q378" s="359" t="s">
        <v>66</v>
      </c>
      <c r="R378" s="360"/>
      <c r="S378" s="360"/>
      <c r="T378" s="360"/>
      <c r="U378" s="360"/>
      <c r="V378" s="360"/>
      <c r="W378" s="361" t="s">
        <v>74</v>
      </c>
      <c r="X378" s="362"/>
      <c r="Y378" s="363"/>
      <c r="Z378" s="364" t="s">
        <v>75</v>
      </c>
      <c r="AA378" s="365" t="s">
        <v>72</v>
      </c>
      <c r="AB378" s="366"/>
      <c r="AC378" s="352"/>
      <c r="AD378" s="352"/>
      <c r="AE378" s="351">
        <v>25</v>
      </c>
      <c r="AF378" s="352"/>
      <c r="AG378" s="352"/>
      <c r="AH378" s="352"/>
      <c r="AI378" s="352"/>
    </row>
    <row r="379" spans="1:35" ht="20.25" customHeight="1" x14ac:dyDescent="0.8">
      <c r="A379" s="351">
        <v>378</v>
      </c>
      <c r="B379" s="351" t="s">
        <v>11427</v>
      </c>
      <c r="C379" s="352" t="s">
        <v>11585</v>
      </c>
      <c r="D379" s="352" t="s">
        <v>12328</v>
      </c>
      <c r="E379" s="352" t="s">
        <v>12367</v>
      </c>
      <c r="F379" s="352"/>
      <c r="G379" s="352" t="s">
        <v>12421</v>
      </c>
      <c r="H379" s="352" t="s">
        <v>12422</v>
      </c>
      <c r="I379" s="353">
        <v>617421</v>
      </c>
      <c r="J379" s="353">
        <v>1395103</v>
      </c>
      <c r="K379" s="352">
        <v>1995</v>
      </c>
      <c r="L379" s="354" t="s">
        <v>65</v>
      </c>
      <c r="M379" s="355"/>
      <c r="N379" s="356"/>
      <c r="O379" s="357" t="s">
        <v>68</v>
      </c>
      <c r="P379" s="358" t="s">
        <v>12423</v>
      </c>
      <c r="Q379" s="359" t="s">
        <v>61</v>
      </c>
      <c r="R379" s="360"/>
      <c r="S379" s="360"/>
      <c r="T379" s="360"/>
      <c r="U379" s="360"/>
      <c r="V379" s="360"/>
      <c r="W379" s="361" t="s">
        <v>74</v>
      </c>
      <c r="X379" s="362"/>
      <c r="Y379" s="363"/>
      <c r="Z379" s="364" t="s">
        <v>75</v>
      </c>
      <c r="AA379" s="365" t="s">
        <v>72</v>
      </c>
      <c r="AB379" s="366"/>
      <c r="AC379" s="352"/>
      <c r="AD379" s="352"/>
      <c r="AE379" s="351">
        <v>25</v>
      </c>
      <c r="AF379" s="352"/>
      <c r="AG379" s="352"/>
      <c r="AH379" s="352"/>
      <c r="AI379" s="352"/>
    </row>
    <row r="380" spans="1:35" ht="20.25" customHeight="1" x14ac:dyDescent="0.8">
      <c r="A380" s="351">
        <v>379</v>
      </c>
      <c r="B380" s="351" t="s">
        <v>11427</v>
      </c>
      <c r="C380" s="352" t="s">
        <v>11585</v>
      </c>
      <c r="D380" s="352" t="s">
        <v>12328</v>
      </c>
      <c r="E380" s="352" t="s">
        <v>12367</v>
      </c>
      <c r="F380" s="352"/>
      <c r="G380" s="352" t="s">
        <v>12424</v>
      </c>
      <c r="H380" s="352" t="s">
        <v>12425</v>
      </c>
      <c r="I380" s="353">
        <v>617510</v>
      </c>
      <c r="J380" s="353">
        <v>1395549</v>
      </c>
      <c r="K380" s="352">
        <v>1998</v>
      </c>
      <c r="L380" s="354" t="s">
        <v>65</v>
      </c>
      <c r="M380" s="355"/>
      <c r="N380" s="356"/>
      <c r="O380" s="357" t="s">
        <v>68</v>
      </c>
      <c r="P380" s="358" t="s">
        <v>12426</v>
      </c>
      <c r="Q380" s="359" t="s">
        <v>61</v>
      </c>
      <c r="R380" s="360"/>
      <c r="S380" s="360"/>
      <c r="T380" s="360"/>
      <c r="U380" s="360"/>
      <c r="V380" s="360"/>
      <c r="W380" s="361" t="s">
        <v>74</v>
      </c>
      <c r="X380" s="362"/>
      <c r="Y380" s="363"/>
      <c r="Z380" s="364" t="s">
        <v>75</v>
      </c>
      <c r="AA380" s="365" t="s">
        <v>72</v>
      </c>
      <c r="AB380" s="366"/>
      <c r="AC380" s="352"/>
      <c r="AD380" s="352"/>
      <c r="AE380" s="351">
        <v>25</v>
      </c>
      <c r="AF380" s="352"/>
      <c r="AG380" s="352"/>
      <c r="AH380" s="352"/>
      <c r="AI380" s="352"/>
    </row>
    <row r="381" spans="1:35" ht="20.25" customHeight="1" x14ac:dyDescent="0.8">
      <c r="A381" s="351">
        <v>380</v>
      </c>
      <c r="B381" s="351" t="s">
        <v>11427</v>
      </c>
      <c r="C381" s="352" t="s">
        <v>11585</v>
      </c>
      <c r="D381" s="352" t="s">
        <v>12328</v>
      </c>
      <c r="E381" s="352" t="s">
        <v>12367</v>
      </c>
      <c r="F381" s="352"/>
      <c r="G381" s="352" t="s">
        <v>12427</v>
      </c>
      <c r="H381" s="352" t="s">
        <v>12428</v>
      </c>
      <c r="I381" s="353">
        <v>618409</v>
      </c>
      <c r="J381" s="353">
        <v>1395580</v>
      </c>
      <c r="K381" s="352">
        <v>2012</v>
      </c>
      <c r="L381" s="354" t="s">
        <v>63</v>
      </c>
      <c r="M381" s="355"/>
      <c r="N381" s="356"/>
      <c r="O381" s="357" t="s">
        <v>68</v>
      </c>
      <c r="P381" s="358" t="s">
        <v>12429</v>
      </c>
      <c r="Q381" s="359" t="s">
        <v>61</v>
      </c>
      <c r="R381" s="360"/>
      <c r="S381" s="360"/>
      <c r="T381" s="360"/>
      <c r="U381" s="360"/>
      <c r="V381" s="360"/>
      <c r="W381" s="361" t="s">
        <v>74</v>
      </c>
      <c r="X381" s="362"/>
      <c r="Y381" s="363"/>
      <c r="Z381" s="364" t="s">
        <v>75</v>
      </c>
      <c r="AA381" s="365" t="s">
        <v>72</v>
      </c>
      <c r="AB381" s="366"/>
      <c r="AC381" s="352"/>
      <c r="AD381" s="352"/>
      <c r="AE381" s="351">
        <v>25</v>
      </c>
      <c r="AF381" s="352"/>
      <c r="AG381" s="352"/>
      <c r="AH381" s="352"/>
      <c r="AI381" s="352"/>
    </row>
    <row r="382" spans="1:35" ht="20.25" customHeight="1" x14ac:dyDescent="0.8">
      <c r="A382" s="351">
        <v>381</v>
      </c>
      <c r="B382" s="351" t="s">
        <v>11427</v>
      </c>
      <c r="C382" s="352" t="s">
        <v>11585</v>
      </c>
      <c r="D382" s="352" t="s">
        <v>12328</v>
      </c>
      <c r="E382" s="352" t="s">
        <v>12367</v>
      </c>
      <c r="F382" s="352"/>
      <c r="G382" s="352" t="s">
        <v>12430</v>
      </c>
      <c r="H382" s="352" t="s">
        <v>12431</v>
      </c>
      <c r="I382" s="353">
        <v>617941</v>
      </c>
      <c r="J382" s="353">
        <v>1395749</v>
      </c>
      <c r="K382" s="352">
        <v>2012</v>
      </c>
      <c r="L382" s="354" t="s">
        <v>63</v>
      </c>
      <c r="M382" s="355"/>
      <c r="N382" s="356"/>
      <c r="O382" s="357" t="s">
        <v>68</v>
      </c>
      <c r="P382" s="358" t="s">
        <v>12432</v>
      </c>
      <c r="Q382" s="359" t="s">
        <v>61</v>
      </c>
      <c r="R382" s="360"/>
      <c r="S382" s="360"/>
      <c r="T382" s="360"/>
      <c r="U382" s="360"/>
      <c r="V382" s="360"/>
      <c r="W382" s="361" t="s">
        <v>74</v>
      </c>
      <c r="X382" s="362"/>
      <c r="Y382" s="363"/>
      <c r="Z382" s="364" t="s">
        <v>75</v>
      </c>
      <c r="AA382" s="365" t="s">
        <v>72</v>
      </c>
      <c r="AB382" s="366"/>
      <c r="AC382" s="352"/>
      <c r="AD382" s="352"/>
      <c r="AE382" s="351">
        <v>25</v>
      </c>
      <c r="AF382" s="352"/>
      <c r="AG382" s="352"/>
      <c r="AH382" s="352"/>
      <c r="AI382" s="352"/>
    </row>
    <row r="383" spans="1:35" ht="20.25" customHeight="1" x14ac:dyDescent="0.8">
      <c r="A383" s="351">
        <v>382</v>
      </c>
      <c r="B383" s="351" t="s">
        <v>11427</v>
      </c>
      <c r="C383" s="352" t="s">
        <v>11585</v>
      </c>
      <c r="D383" s="352" t="s">
        <v>12328</v>
      </c>
      <c r="E383" s="352" t="s">
        <v>12367</v>
      </c>
      <c r="F383" s="352"/>
      <c r="G383" s="352" t="s">
        <v>12433</v>
      </c>
      <c r="H383" s="352" t="s">
        <v>12434</v>
      </c>
      <c r="I383" s="353">
        <v>620699</v>
      </c>
      <c r="J383" s="353">
        <v>1396582</v>
      </c>
      <c r="K383" s="352">
        <v>2009</v>
      </c>
      <c r="L383" s="354" t="s">
        <v>63</v>
      </c>
      <c r="M383" s="355"/>
      <c r="N383" s="356"/>
      <c r="O383" s="357" t="s">
        <v>68</v>
      </c>
      <c r="P383" s="358"/>
      <c r="Q383" s="359" t="s">
        <v>61</v>
      </c>
      <c r="R383" s="360"/>
      <c r="S383" s="360"/>
      <c r="T383" s="360"/>
      <c r="U383" s="360"/>
      <c r="V383" s="360"/>
      <c r="W383" s="361" t="s">
        <v>74</v>
      </c>
      <c r="X383" s="362"/>
      <c r="Y383" s="363"/>
      <c r="Z383" s="364" t="s">
        <v>75</v>
      </c>
      <c r="AA383" s="365" t="s">
        <v>72</v>
      </c>
      <c r="AB383" s="366"/>
      <c r="AC383" s="352"/>
      <c r="AD383" s="352"/>
      <c r="AE383" s="351">
        <v>25</v>
      </c>
      <c r="AF383" s="352"/>
      <c r="AG383" s="352"/>
      <c r="AH383" s="352"/>
      <c r="AI383" s="352"/>
    </row>
    <row r="384" spans="1:35" ht="20.25" customHeight="1" x14ac:dyDescent="0.8">
      <c r="A384" s="351">
        <v>383</v>
      </c>
      <c r="B384" s="351" t="s">
        <v>11427</v>
      </c>
      <c r="C384" s="352" t="s">
        <v>11585</v>
      </c>
      <c r="D384" s="352" t="s">
        <v>12328</v>
      </c>
      <c r="E384" s="352" t="s">
        <v>12367</v>
      </c>
      <c r="F384" s="352"/>
      <c r="G384" s="352" t="s">
        <v>12435</v>
      </c>
      <c r="H384" s="352" t="s">
        <v>12436</v>
      </c>
      <c r="I384" s="353">
        <v>622306</v>
      </c>
      <c r="J384" s="353">
        <v>1396239</v>
      </c>
      <c r="K384" s="352">
        <v>2005</v>
      </c>
      <c r="L384" s="354" t="s">
        <v>63</v>
      </c>
      <c r="M384" s="355"/>
      <c r="N384" s="356"/>
      <c r="O384" s="357" t="s">
        <v>68</v>
      </c>
      <c r="P384" s="358" t="s">
        <v>12437</v>
      </c>
      <c r="Q384" s="359" t="s">
        <v>66</v>
      </c>
      <c r="R384" s="360"/>
      <c r="S384" s="360"/>
      <c r="T384" s="360"/>
      <c r="U384" s="360"/>
      <c r="V384" s="360"/>
      <c r="W384" s="361" t="s">
        <v>74</v>
      </c>
      <c r="X384" s="362"/>
      <c r="Y384" s="363"/>
      <c r="Z384" s="364" t="s">
        <v>75</v>
      </c>
      <c r="AA384" s="365" t="s">
        <v>72</v>
      </c>
      <c r="AB384" s="366"/>
      <c r="AC384" s="352"/>
      <c r="AD384" s="352"/>
      <c r="AE384" s="351">
        <v>25</v>
      </c>
      <c r="AF384" s="352"/>
      <c r="AG384" s="352"/>
      <c r="AH384" s="352"/>
      <c r="AI384" s="352"/>
    </row>
    <row r="385" spans="1:35" ht="20.25" customHeight="1" x14ac:dyDescent="0.8">
      <c r="A385" s="351">
        <v>384</v>
      </c>
      <c r="B385" s="351" t="s">
        <v>11427</v>
      </c>
      <c r="C385" s="352" t="s">
        <v>11585</v>
      </c>
      <c r="D385" s="352" t="s">
        <v>12328</v>
      </c>
      <c r="E385" s="352" t="s">
        <v>12367</v>
      </c>
      <c r="F385" s="352"/>
      <c r="G385" s="352" t="s">
        <v>12438</v>
      </c>
      <c r="H385" s="352" t="s">
        <v>12439</v>
      </c>
      <c r="I385" s="353">
        <v>623632</v>
      </c>
      <c r="J385" s="353">
        <v>1400763</v>
      </c>
      <c r="K385" s="352">
        <v>2005</v>
      </c>
      <c r="L385" s="354" t="s">
        <v>63</v>
      </c>
      <c r="M385" s="355"/>
      <c r="N385" s="356"/>
      <c r="O385" s="357" t="s">
        <v>68</v>
      </c>
      <c r="P385" s="358" t="s">
        <v>12440</v>
      </c>
      <c r="Q385" s="359" t="s">
        <v>61</v>
      </c>
      <c r="R385" s="360"/>
      <c r="S385" s="360"/>
      <c r="T385" s="360"/>
      <c r="U385" s="360"/>
      <c r="V385" s="360"/>
      <c r="W385" s="361" t="s">
        <v>74</v>
      </c>
      <c r="X385" s="362"/>
      <c r="Y385" s="363"/>
      <c r="Z385" s="364" t="s">
        <v>75</v>
      </c>
      <c r="AA385" s="365" t="s">
        <v>72</v>
      </c>
      <c r="AB385" s="366"/>
      <c r="AC385" s="352"/>
      <c r="AD385" s="352"/>
      <c r="AE385" s="351">
        <v>25</v>
      </c>
      <c r="AF385" s="352"/>
      <c r="AG385" s="352"/>
      <c r="AH385" s="352"/>
      <c r="AI385" s="352"/>
    </row>
    <row r="386" spans="1:35" ht="20.25" customHeight="1" x14ac:dyDescent="0.8">
      <c r="A386" s="351">
        <v>385</v>
      </c>
      <c r="B386" s="351" t="s">
        <v>11427</v>
      </c>
      <c r="C386" s="352" t="s">
        <v>11585</v>
      </c>
      <c r="D386" s="352" t="s">
        <v>12328</v>
      </c>
      <c r="E386" s="352" t="s">
        <v>12367</v>
      </c>
      <c r="F386" s="352"/>
      <c r="G386" s="352" t="s">
        <v>12441</v>
      </c>
      <c r="H386" s="352" t="s">
        <v>12442</v>
      </c>
      <c r="I386" s="353">
        <v>623403</v>
      </c>
      <c r="J386" s="353">
        <v>1399951</v>
      </c>
      <c r="K386" s="352">
        <v>2010</v>
      </c>
      <c r="L386" s="354" t="s">
        <v>65</v>
      </c>
      <c r="M386" s="355"/>
      <c r="N386" s="356"/>
      <c r="O386" s="357" t="s">
        <v>68</v>
      </c>
      <c r="P386" s="358" t="s">
        <v>12443</v>
      </c>
      <c r="Q386" s="359" t="s">
        <v>64</v>
      </c>
      <c r="R386" s="360"/>
      <c r="S386" s="360"/>
      <c r="T386" s="360"/>
      <c r="U386" s="360"/>
      <c r="V386" s="360"/>
      <c r="W386" s="361" t="s">
        <v>74</v>
      </c>
      <c r="X386" s="362"/>
      <c r="Y386" s="363"/>
      <c r="Z386" s="364" t="s">
        <v>75</v>
      </c>
      <c r="AA386" s="365" t="s">
        <v>72</v>
      </c>
      <c r="AB386" s="366"/>
      <c r="AC386" s="352"/>
      <c r="AD386" s="352"/>
      <c r="AE386" s="351">
        <v>25</v>
      </c>
      <c r="AF386" s="352"/>
      <c r="AG386" s="352"/>
      <c r="AH386" s="352"/>
      <c r="AI386" s="352"/>
    </row>
    <row r="387" spans="1:35" ht="20.25" customHeight="1" x14ac:dyDescent="0.8">
      <c r="A387" s="351">
        <v>386</v>
      </c>
      <c r="B387" s="351" t="s">
        <v>11427</v>
      </c>
      <c r="C387" s="352" t="s">
        <v>11585</v>
      </c>
      <c r="D387" s="352" t="s">
        <v>12328</v>
      </c>
      <c r="E387" s="352" t="s">
        <v>12367</v>
      </c>
      <c r="F387" s="352"/>
      <c r="G387" s="352" t="s">
        <v>12444</v>
      </c>
      <c r="H387" s="352" t="s">
        <v>12445</v>
      </c>
      <c r="I387" s="353">
        <v>623831</v>
      </c>
      <c r="J387" s="353">
        <v>1401393</v>
      </c>
      <c r="K387" s="352">
        <v>2005</v>
      </c>
      <c r="L387" s="354" t="s">
        <v>63</v>
      </c>
      <c r="M387" s="355"/>
      <c r="N387" s="356"/>
      <c r="O387" s="357" t="s">
        <v>68</v>
      </c>
      <c r="P387" s="358" t="s">
        <v>12446</v>
      </c>
      <c r="Q387" s="359" t="s">
        <v>66</v>
      </c>
      <c r="R387" s="360"/>
      <c r="S387" s="360"/>
      <c r="T387" s="360"/>
      <c r="U387" s="360"/>
      <c r="V387" s="360"/>
      <c r="W387" s="361" t="s">
        <v>74</v>
      </c>
      <c r="X387" s="362"/>
      <c r="Y387" s="363"/>
      <c r="Z387" s="364" t="s">
        <v>75</v>
      </c>
      <c r="AA387" s="365" t="s">
        <v>72</v>
      </c>
      <c r="AB387" s="366"/>
      <c r="AC387" s="352"/>
      <c r="AD387" s="352"/>
      <c r="AE387" s="351">
        <v>25</v>
      </c>
      <c r="AF387" s="352"/>
      <c r="AG387" s="352"/>
      <c r="AH387" s="352"/>
      <c r="AI387" s="352"/>
    </row>
    <row r="388" spans="1:35" ht="20.25" customHeight="1" x14ac:dyDescent="0.8">
      <c r="A388" s="351">
        <v>387</v>
      </c>
      <c r="B388" s="351" t="s">
        <v>11427</v>
      </c>
      <c r="C388" s="352" t="s">
        <v>11585</v>
      </c>
      <c r="D388" s="352" t="s">
        <v>12328</v>
      </c>
      <c r="E388" s="352" t="s">
        <v>12367</v>
      </c>
      <c r="F388" s="352"/>
      <c r="G388" s="352" t="s">
        <v>12447</v>
      </c>
      <c r="H388" s="352" t="s">
        <v>12448</v>
      </c>
      <c r="I388" s="353">
        <v>620761</v>
      </c>
      <c r="J388" s="353">
        <v>1402217</v>
      </c>
      <c r="K388" s="352">
        <v>2009</v>
      </c>
      <c r="L388" s="354" t="s">
        <v>63</v>
      </c>
      <c r="M388" s="355"/>
      <c r="N388" s="356"/>
      <c r="O388" s="357" t="s">
        <v>68</v>
      </c>
      <c r="P388" s="358"/>
      <c r="Q388" s="359" t="s">
        <v>61</v>
      </c>
      <c r="R388" s="360"/>
      <c r="S388" s="360"/>
      <c r="T388" s="360"/>
      <c r="U388" s="360"/>
      <c r="V388" s="360"/>
      <c r="W388" s="361" t="s">
        <v>74</v>
      </c>
      <c r="X388" s="362"/>
      <c r="Y388" s="363"/>
      <c r="Z388" s="364" t="s">
        <v>75</v>
      </c>
      <c r="AA388" s="365" t="s">
        <v>72</v>
      </c>
      <c r="AB388" s="366"/>
      <c r="AC388" s="352"/>
      <c r="AD388" s="352"/>
      <c r="AE388" s="351">
        <v>25</v>
      </c>
      <c r="AF388" s="352"/>
      <c r="AG388" s="352"/>
      <c r="AH388" s="352"/>
      <c r="AI388" s="352"/>
    </row>
    <row r="389" spans="1:35" ht="20.25" customHeight="1" x14ac:dyDescent="0.8">
      <c r="A389" s="351">
        <v>388</v>
      </c>
      <c r="B389" s="351" t="s">
        <v>11427</v>
      </c>
      <c r="C389" s="352" t="s">
        <v>11585</v>
      </c>
      <c r="D389" s="352" t="s">
        <v>12328</v>
      </c>
      <c r="E389" s="352" t="s">
        <v>12367</v>
      </c>
      <c r="F389" s="352"/>
      <c r="G389" s="352" t="s">
        <v>12449</v>
      </c>
      <c r="H389" s="352" t="s">
        <v>12450</v>
      </c>
      <c r="I389" s="353">
        <v>620659</v>
      </c>
      <c r="J389" s="353">
        <v>1401907</v>
      </c>
      <c r="K389" s="352">
        <v>2009</v>
      </c>
      <c r="L389" s="354" t="s">
        <v>63</v>
      </c>
      <c r="M389" s="355"/>
      <c r="N389" s="356"/>
      <c r="O389" s="357" t="s">
        <v>68</v>
      </c>
      <c r="P389" s="358"/>
      <c r="Q389" s="359" t="s">
        <v>61</v>
      </c>
      <c r="R389" s="360"/>
      <c r="S389" s="360"/>
      <c r="T389" s="360"/>
      <c r="U389" s="360"/>
      <c r="V389" s="360"/>
      <c r="W389" s="361" t="s">
        <v>74</v>
      </c>
      <c r="X389" s="362"/>
      <c r="Y389" s="363"/>
      <c r="Z389" s="364" t="s">
        <v>75</v>
      </c>
      <c r="AA389" s="365" t="s">
        <v>72</v>
      </c>
      <c r="AB389" s="366"/>
      <c r="AC389" s="352"/>
      <c r="AD389" s="352"/>
      <c r="AE389" s="351">
        <v>25</v>
      </c>
      <c r="AF389" s="352"/>
      <c r="AG389" s="352"/>
      <c r="AH389" s="352"/>
      <c r="AI389" s="352"/>
    </row>
    <row r="390" spans="1:35" ht="20.25" customHeight="1" x14ac:dyDescent="0.8">
      <c r="A390" s="351">
        <v>389</v>
      </c>
      <c r="B390" s="351" t="s">
        <v>11427</v>
      </c>
      <c r="C390" s="352" t="s">
        <v>11585</v>
      </c>
      <c r="D390" s="352" t="s">
        <v>12328</v>
      </c>
      <c r="E390" s="352" t="s">
        <v>12367</v>
      </c>
      <c r="F390" s="352"/>
      <c r="G390" s="352" t="s">
        <v>12451</v>
      </c>
      <c r="H390" s="352" t="s">
        <v>12452</v>
      </c>
      <c r="I390" s="353">
        <v>620564</v>
      </c>
      <c r="J390" s="353">
        <v>1401687</v>
      </c>
      <c r="K390" s="352">
        <v>2009</v>
      </c>
      <c r="L390" s="354" t="s">
        <v>63</v>
      </c>
      <c r="M390" s="355"/>
      <c r="N390" s="356"/>
      <c r="O390" s="357" t="s">
        <v>68</v>
      </c>
      <c r="P390" s="358"/>
      <c r="Q390" s="359" t="s">
        <v>61</v>
      </c>
      <c r="R390" s="360"/>
      <c r="S390" s="360"/>
      <c r="T390" s="360"/>
      <c r="U390" s="360"/>
      <c r="V390" s="360"/>
      <c r="W390" s="361" t="s">
        <v>74</v>
      </c>
      <c r="X390" s="362"/>
      <c r="Y390" s="363"/>
      <c r="Z390" s="364" t="s">
        <v>75</v>
      </c>
      <c r="AA390" s="365" t="s">
        <v>72</v>
      </c>
      <c r="AB390" s="366"/>
      <c r="AC390" s="352"/>
      <c r="AD390" s="352"/>
      <c r="AE390" s="351">
        <v>25</v>
      </c>
      <c r="AF390" s="352"/>
      <c r="AG390" s="352"/>
      <c r="AH390" s="352"/>
      <c r="AI390" s="352"/>
    </row>
    <row r="391" spans="1:35" ht="20.25" customHeight="1" x14ac:dyDescent="0.8">
      <c r="A391" s="351">
        <v>390</v>
      </c>
      <c r="B391" s="351" t="s">
        <v>11427</v>
      </c>
      <c r="C391" s="352" t="s">
        <v>11585</v>
      </c>
      <c r="D391" s="352" t="s">
        <v>12328</v>
      </c>
      <c r="E391" s="352" t="s">
        <v>12367</v>
      </c>
      <c r="F391" s="352"/>
      <c r="G391" s="367" t="s">
        <v>12453</v>
      </c>
      <c r="H391" s="352" t="s">
        <v>12454</v>
      </c>
      <c r="I391" s="353"/>
      <c r="J391" s="353"/>
      <c r="K391" s="352">
        <v>2009</v>
      </c>
      <c r="L391" s="354" t="s">
        <v>63</v>
      </c>
      <c r="M391" s="355"/>
      <c r="N391" s="356"/>
      <c r="O391" s="357" t="s">
        <v>68</v>
      </c>
      <c r="P391" s="358"/>
      <c r="Q391" s="359" t="s">
        <v>61</v>
      </c>
      <c r="R391" s="360"/>
      <c r="S391" s="360"/>
      <c r="T391" s="360"/>
      <c r="U391" s="360"/>
      <c r="V391" s="360"/>
      <c r="W391" s="361" t="s">
        <v>74</v>
      </c>
      <c r="X391" s="362"/>
      <c r="Y391" s="363"/>
      <c r="Z391" s="364" t="s">
        <v>75</v>
      </c>
      <c r="AA391" s="365" t="s">
        <v>72</v>
      </c>
      <c r="AB391" s="366"/>
      <c r="AC391" s="352"/>
      <c r="AD391" s="352"/>
      <c r="AE391" s="351">
        <v>25</v>
      </c>
      <c r="AF391" s="352"/>
      <c r="AG391" s="352"/>
      <c r="AH391" s="352"/>
      <c r="AI391" s="352"/>
    </row>
    <row r="392" spans="1:35" ht="20.25" customHeight="1" x14ac:dyDescent="0.8">
      <c r="A392" s="351">
        <v>391</v>
      </c>
      <c r="B392" s="351" t="s">
        <v>11427</v>
      </c>
      <c r="C392" s="352" t="s">
        <v>11585</v>
      </c>
      <c r="D392" s="352" t="s">
        <v>12328</v>
      </c>
      <c r="E392" s="352" t="s">
        <v>12367</v>
      </c>
      <c r="F392" s="352"/>
      <c r="G392" s="352" t="s">
        <v>12455</v>
      </c>
      <c r="H392" s="352" t="s">
        <v>12456</v>
      </c>
      <c r="I392" s="353">
        <v>620491</v>
      </c>
      <c r="J392" s="353">
        <v>1401164</v>
      </c>
      <c r="K392" s="352">
        <v>2009</v>
      </c>
      <c r="L392" s="354" t="s">
        <v>63</v>
      </c>
      <c r="M392" s="355"/>
      <c r="N392" s="356"/>
      <c r="O392" s="357" t="s">
        <v>68</v>
      </c>
      <c r="P392" s="358"/>
      <c r="Q392" s="359" t="s">
        <v>61</v>
      </c>
      <c r="R392" s="360"/>
      <c r="S392" s="360"/>
      <c r="T392" s="360"/>
      <c r="U392" s="360"/>
      <c r="V392" s="360"/>
      <c r="W392" s="361" t="s">
        <v>74</v>
      </c>
      <c r="X392" s="362"/>
      <c r="Y392" s="363"/>
      <c r="Z392" s="364" t="s">
        <v>75</v>
      </c>
      <c r="AA392" s="365" t="s">
        <v>72</v>
      </c>
      <c r="AB392" s="366"/>
      <c r="AC392" s="352"/>
      <c r="AD392" s="352"/>
      <c r="AE392" s="351">
        <v>25</v>
      </c>
      <c r="AF392" s="352"/>
      <c r="AG392" s="352"/>
      <c r="AH392" s="352"/>
      <c r="AI392" s="352"/>
    </row>
    <row r="393" spans="1:35" ht="20.25" customHeight="1" x14ac:dyDescent="0.8">
      <c r="A393" s="351">
        <v>392</v>
      </c>
      <c r="B393" s="351" t="s">
        <v>11427</v>
      </c>
      <c r="C393" s="352" t="s">
        <v>11585</v>
      </c>
      <c r="D393" s="352" t="s">
        <v>12328</v>
      </c>
      <c r="E393" s="352" t="s">
        <v>12367</v>
      </c>
      <c r="F393" s="352"/>
      <c r="G393" s="352" t="s">
        <v>12457</v>
      </c>
      <c r="H393" s="352" t="s">
        <v>12458</v>
      </c>
      <c r="I393" s="353">
        <v>620450</v>
      </c>
      <c r="J393" s="353">
        <v>1400588</v>
      </c>
      <c r="K393" s="352">
        <v>2009</v>
      </c>
      <c r="L393" s="354" t="s">
        <v>63</v>
      </c>
      <c r="M393" s="355"/>
      <c r="N393" s="356"/>
      <c r="O393" s="357" t="s">
        <v>68</v>
      </c>
      <c r="P393" s="358"/>
      <c r="Q393" s="359" t="s">
        <v>61</v>
      </c>
      <c r="R393" s="360"/>
      <c r="S393" s="360"/>
      <c r="T393" s="360"/>
      <c r="U393" s="360"/>
      <c r="V393" s="360"/>
      <c r="W393" s="361" t="s">
        <v>74</v>
      </c>
      <c r="X393" s="362"/>
      <c r="Y393" s="363"/>
      <c r="Z393" s="364" t="s">
        <v>75</v>
      </c>
      <c r="AA393" s="365" t="s">
        <v>72</v>
      </c>
      <c r="AB393" s="366"/>
      <c r="AC393" s="352"/>
      <c r="AD393" s="352"/>
      <c r="AE393" s="351">
        <v>25</v>
      </c>
      <c r="AF393" s="352"/>
      <c r="AG393" s="352"/>
      <c r="AH393" s="352"/>
      <c r="AI393" s="352"/>
    </row>
    <row r="394" spans="1:35" ht="20.25" customHeight="1" x14ac:dyDescent="0.8">
      <c r="A394" s="351">
        <v>393</v>
      </c>
      <c r="B394" s="351" t="s">
        <v>11427</v>
      </c>
      <c r="C394" s="352" t="s">
        <v>11585</v>
      </c>
      <c r="D394" s="352" t="s">
        <v>12328</v>
      </c>
      <c r="E394" s="352" t="s">
        <v>12367</v>
      </c>
      <c r="F394" s="352"/>
      <c r="G394" s="352" t="s">
        <v>12459</v>
      </c>
      <c r="H394" s="352" t="s">
        <v>12460</v>
      </c>
      <c r="I394" s="353">
        <v>620591</v>
      </c>
      <c r="J394" s="353">
        <v>1402295</v>
      </c>
      <c r="K394" s="352">
        <v>2009</v>
      </c>
      <c r="L394" s="354" t="s">
        <v>63</v>
      </c>
      <c r="M394" s="355"/>
      <c r="N394" s="356"/>
      <c r="O394" s="357" t="s">
        <v>68</v>
      </c>
      <c r="P394" s="358"/>
      <c r="Q394" s="359" t="s">
        <v>61</v>
      </c>
      <c r="R394" s="360"/>
      <c r="S394" s="360"/>
      <c r="T394" s="360"/>
      <c r="U394" s="360"/>
      <c r="V394" s="360"/>
      <c r="W394" s="361" t="s">
        <v>74</v>
      </c>
      <c r="X394" s="362"/>
      <c r="Y394" s="363"/>
      <c r="Z394" s="364" t="s">
        <v>75</v>
      </c>
      <c r="AA394" s="365" t="s">
        <v>72</v>
      </c>
      <c r="AB394" s="366"/>
      <c r="AC394" s="352"/>
      <c r="AD394" s="352"/>
      <c r="AE394" s="351">
        <v>25</v>
      </c>
      <c r="AF394" s="352"/>
      <c r="AG394" s="352"/>
      <c r="AH394" s="352"/>
      <c r="AI394" s="352"/>
    </row>
    <row r="395" spans="1:35" ht="20.25" customHeight="1" x14ac:dyDescent="0.8">
      <c r="A395" s="351">
        <v>394</v>
      </c>
      <c r="B395" s="351" t="s">
        <v>11427</v>
      </c>
      <c r="C395" s="352" t="s">
        <v>11585</v>
      </c>
      <c r="D395" s="352" t="s">
        <v>12328</v>
      </c>
      <c r="E395" s="352" t="s">
        <v>12367</v>
      </c>
      <c r="F395" s="352"/>
      <c r="G395" s="352" t="s">
        <v>12461</v>
      </c>
      <c r="H395" s="352" t="s">
        <v>12462</v>
      </c>
      <c r="I395" s="353">
        <v>620383</v>
      </c>
      <c r="J395" s="353">
        <v>1401737</v>
      </c>
      <c r="K395" s="352">
        <v>2009</v>
      </c>
      <c r="L395" s="354" t="s">
        <v>63</v>
      </c>
      <c r="M395" s="355"/>
      <c r="N395" s="356"/>
      <c r="O395" s="357" t="s">
        <v>68</v>
      </c>
      <c r="P395" s="358"/>
      <c r="Q395" s="359" t="s">
        <v>61</v>
      </c>
      <c r="R395" s="360"/>
      <c r="S395" s="360"/>
      <c r="T395" s="360"/>
      <c r="U395" s="360"/>
      <c r="V395" s="360"/>
      <c r="W395" s="361" t="s">
        <v>74</v>
      </c>
      <c r="X395" s="362"/>
      <c r="Y395" s="363"/>
      <c r="Z395" s="364" t="s">
        <v>75</v>
      </c>
      <c r="AA395" s="365" t="s">
        <v>72</v>
      </c>
      <c r="AB395" s="366"/>
      <c r="AC395" s="352"/>
      <c r="AD395" s="352"/>
      <c r="AE395" s="351">
        <v>25</v>
      </c>
      <c r="AF395" s="352"/>
      <c r="AG395" s="352"/>
      <c r="AH395" s="352"/>
      <c r="AI395" s="352"/>
    </row>
    <row r="396" spans="1:35" ht="20.25" customHeight="1" x14ac:dyDescent="0.8">
      <c r="A396" s="351">
        <v>395</v>
      </c>
      <c r="B396" s="351" t="s">
        <v>11427</v>
      </c>
      <c r="C396" s="352" t="s">
        <v>11585</v>
      </c>
      <c r="D396" s="352" t="s">
        <v>12328</v>
      </c>
      <c r="E396" s="352" t="s">
        <v>12367</v>
      </c>
      <c r="F396" s="352"/>
      <c r="G396" s="352" t="s">
        <v>12463</v>
      </c>
      <c r="H396" s="352" t="s">
        <v>12464</v>
      </c>
      <c r="I396" s="353">
        <v>620346</v>
      </c>
      <c r="J396" s="353">
        <v>1401404</v>
      </c>
      <c r="K396" s="352">
        <v>2009</v>
      </c>
      <c r="L396" s="354" t="s">
        <v>63</v>
      </c>
      <c r="M396" s="355"/>
      <c r="N396" s="356"/>
      <c r="O396" s="357" t="s">
        <v>68</v>
      </c>
      <c r="P396" s="358"/>
      <c r="Q396" s="359" t="s">
        <v>61</v>
      </c>
      <c r="R396" s="360"/>
      <c r="S396" s="360"/>
      <c r="T396" s="360"/>
      <c r="U396" s="360"/>
      <c r="V396" s="360"/>
      <c r="W396" s="361" t="s">
        <v>74</v>
      </c>
      <c r="X396" s="362"/>
      <c r="Y396" s="363"/>
      <c r="Z396" s="364" t="s">
        <v>75</v>
      </c>
      <c r="AA396" s="365" t="s">
        <v>72</v>
      </c>
      <c r="AB396" s="366"/>
      <c r="AC396" s="352"/>
      <c r="AD396" s="352"/>
      <c r="AE396" s="351">
        <v>25</v>
      </c>
      <c r="AF396" s="352"/>
      <c r="AG396" s="352"/>
      <c r="AH396" s="352"/>
      <c r="AI396" s="352"/>
    </row>
    <row r="397" spans="1:35" ht="20.25" customHeight="1" x14ac:dyDescent="0.8">
      <c r="A397" s="351">
        <v>396</v>
      </c>
      <c r="B397" s="351" t="s">
        <v>11427</v>
      </c>
      <c r="C397" s="352" t="s">
        <v>11585</v>
      </c>
      <c r="D397" s="352" t="s">
        <v>12328</v>
      </c>
      <c r="E397" s="352" t="s">
        <v>12367</v>
      </c>
      <c r="F397" s="352"/>
      <c r="G397" s="352" t="s">
        <v>12465</v>
      </c>
      <c r="H397" s="352" t="s">
        <v>12466</v>
      </c>
      <c r="I397" s="353">
        <v>620320</v>
      </c>
      <c r="J397" s="353">
        <v>1401158</v>
      </c>
      <c r="K397" s="352">
        <v>2009</v>
      </c>
      <c r="L397" s="354" t="s">
        <v>63</v>
      </c>
      <c r="M397" s="355"/>
      <c r="N397" s="356"/>
      <c r="O397" s="357" t="s">
        <v>68</v>
      </c>
      <c r="P397" s="358"/>
      <c r="Q397" s="359" t="s">
        <v>61</v>
      </c>
      <c r="R397" s="360"/>
      <c r="S397" s="360"/>
      <c r="T397" s="360"/>
      <c r="U397" s="360"/>
      <c r="V397" s="360"/>
      <c r="W397" s="361" t="s">
        <v>74</v>
      </c>
      <c r="X397" s="362"/>
      <c r="Y397" s="363"/>
      <c r="Z397" s="364" t="s">
        <v>75</v>
      </c>
      <c r="AA397" s="365" t="s">
        <v>72</v>
      </c>
      <c r="AB397" s="366"/>
      <c r="AC397" s="352"/>
      <c r="AD397" s="352"/>
      <c r="AE397" s="351">
        <v>25</v>
      </c>
      <c r="AF397" s="352"/>
      <c r="AG397" s="352"/>
      <c r="AH397" s="352"/>
      <c r="AI397" s="352"/>
    </row>
    <row r="398" spans="1:35" ht="20.25" customHeight="1" x14ac:dyDescent="0.8">
      <c r="A398" s="351">
        <v>397</v>
      </c>
      <c r="B398" s="351" t="s">
        <v>11427</v>
      </c>
      <c r="C398" s="352" t="s">
        <v>11585</v>
      </c>
      <c r="D398" s="352" t="s">
        <v>12328</v>
      </c>
      <c r="E398" s="352" t="s">
        <v>12367</v>
      </c>
      <c r="F398" s="352"/>
      <c r="G398" s="352" t="s">
        <v>12467</v>
      </c>
      <c r="H398" s="352" t="s">
        <v>12468</v>
      </c>
      <c r="I398" s="353">
        <v>620310</v>
      </c>
      <c r="J398" s="353">
        <v>1400931</v>
      </c>
      <c r="K398" s="352">
        <v>2009</v>
      </c>
      <c r="L398" s="354" t="s">
        <v>63</v>
      </c>
      <c r="M398" s="355"/>
      <c r="N398" s="356"/>
      <c r="O398" s="357" t="s">
        <v>68</v>
      </c>
      <c r="P398" s="358"/>
      <c r="Q398" s="359" t="s">
        <v>61</v>
      </c>
      <c r="R398" s="360"/>
      <c r="S398" s="360"/>
      <c r="T398" s="360"/>
      <c r="U398" s="360"/>
      <c r="V398" s="360"/>
      <c r="W398" s="361" t="s">
        <v>74</v>
      </c>
      <c r="X398" s="362"/>
      <c r="Y398" s="363"/>
      <c r="Z398" s="364" t="s">
        <v>75</v>
      </c>
      <c r="AA398" s="365" t="s">
        <v>72</v>
      </c>
      <c r="AB398" s="366"/>
      <c r="AC398" s="352"/>
      <c r="AD398" s="352"/>
      <c r="AE398" s="351">
        <v>25</v>
      </c>
      <c r="AF398" s="352"/>
      <c r="AG398" s="352"/>
      <c r="AH398" s="352"/>
      <c r="AI398" s="352"/>
    </row>
    <row r="399" spans="1:35" ht="20.25" customHeight="1" x14ac:dyDescent="0.8">
      <c r="A399" s="351">
        <v>398</v>
      </c>
      <c r="B399" s="351" t="s">
        <v>11427</v>
      </c>
      <c r="C399" s="352" t="s">
        <v>11585</v>
      </c>
      <c r="D399" s="352" t="s">
        <v>12328</v>
      </c>
      <c r="E399" s="352" t="s">
        <v>12367</v>
      </c>
      <c r="F399" s="352"/>
      <c r="G399" s="352" t="s">
        <v>12469</v>
      </c>
      <c r="H399" s="352" t="s">
        <v>12470</v>
      </c>
      <c r="I399" s="353">
        <v>620281</v>
      </c>
      <c r="J399" s="353">
        <v>1400605</v>
      </c>
      <c r="K399" s="352">
        <v>2009</v>
      </c>
      <c r="L399" s="354" t="s">
        <v>63</v>
      </c>
      <c r="M399" s="355"/>
      <c r="N399" s="356"/>
      <c r="O399" s="357" t="s">
        <v>68</v>
      </c>
      <c r="P399" s="358"/>
      <c r="Q399" s="359" t="s">
        <v>61</v>
      </c>
      <c r="R399" s="360"/>
      <c r="S399" s="360"/>
      <c r="T399" s="360"/>
      <c r="U399" s="360"/>
      <c r="V399" s="360"/>
      <c r="W399" s="361" t="s">
        <v>74</v>
      </c>
      <c r="X399" s="362"/>
      <c r="Y399" s="363"/>
      <c r="Z399" s="364" t="s">
        <v>75</v>
      </c>
      <c r="AA399" s="365" t="s">
        <v>72</v>
      </c>
      <c r="AB399" s="366"/>
      <c r="AC399" s="352"/>
      <c r="AD399" s="352"/>
      <c r="AE399" s="351">
        <v>25</v>
      </c>
      <c r="AF399" s="352"/>
      <c r="AG399" s="352"/>
      <c r="AH399" s="352"/>
      <c r="AI399" s="352"/>
    </row>
    <row r="400" spans="1:35" ht="20.25" customHeight="1" x14ac:dyDescent="0.8">
      <c r="A400" s="351">
        <v>399</v>
      </c>
      <c r="B400" s="351" t="s">
        <v>11427</v>
      </c>
      <c r="C400" s="352" t="s">
        <v>11585</v>
      </c>
      <c r="D400" s="352" t="s">
        <v>12328</v>
      </c>
      <c r="E400" s="352" t="s">
        <v>12367</v>
      </c>
      <c r="F400" s="352"/>
      <c r="G400" s="352" t="s">
        <v>12471</v>
      </c>
      <c r="H400" s="352" t="s">
        <v>12472</v>
      </c>
      <c r="I400" s="353">
        <v>620521</v>
      </c>
      <c r="J400" s="353">
        <v>1400846</v>
      </c>
      <c r="K400" s="352">
        <v>2009</v>
      </c>
      <c r="L400" s="354" t="s">
        <v>65</v>
      </c>
      <c r="M400" s="355"/>
      <c r="N400" s="356"/>
      <c r="O400" s="357" t="s">
        <v>68</v>
      </c>
      <c r="P400" s="358"/>
      <c r="Q400" s="359" t="s">
        <v>61</v>
      </c>
      <c r="R400" s="360"/>
      <c r="S400" s="360"/>
      <c r="T400" s="360"/>
      <c r="U400" s="360"/>
      <c r="V400" s="360"/>
      <c r="W400" s="361" t="s">
        <v>74</v>
      </c>
      <c r="X400" s="362"/>
      <c r="Y400" s="363"/>
      <c r="Z400" s="364" t="s">
        <v>75</v>
      </c>
      <c r="AA400" s="365" t="s">
        <v>72</v>
      </c>
      <c r="AB400" s="366"/>
      <c r="AC400" s="352"/>
      <c r="AD400" s="352"/>
      <c r="AE400" s="351">
        <v>25</v>
      </c>
      <c r="AF400" s="352"/>
      <c r="AG400" s="352"/>
      <c r="AH400" s="352"/>
      <c r="AI400" s="352"/>
    </row>
    <row r="401" spans="1:35" ht="20.25" customHeight="1" x14ac:dyDescent="0.8">
      <c r="A401" s="351">
        <v>400</v>
      </c>
      <c r="B401" s="351" t="s">
        <v>11427</v>
      </c>
      <c r="C401" s="352" t="s">
        <v>11585</v>
      </c>
      <c r="D401" s="352" t="s">
        <v>12328</v>
      </c>
      <c r="E401" s="352" t="s">
        <v>12367</v>
      </c>
      <c r="F401" s="352"/>
      <c r="G401" s="352" t="s">
        <v>12473</v>
      </c>
      <c r="H401" s="352" t="s">
        <v>12474</v>
      </c>
      <c r="I401" s="353">
        <v>619994</v>
      </c>
      <c r="J401" s="353">
        <v>1398151</v>
      </c>
      <c r="K401" s="352">
        <v>2011</v>
      </c>
      <c r="L401" s="354" t="s">
        <v>67</v>
      </c>
      <c r="M401" s="355"/>
      <c r="N401" s="356"/>
      <c r="O401" s="357" t="s">
        <v>68</v>
      </c>
      <c r="P401" s="358" t="s">
        <v>12475</v>
      </c>
      <c r="Q401" s="359" t="s">
        <v>61</v>
      </c>
      <c r="R401" s="360"/>
      <c r="S401" s="360"/>
      <c r="T401" s="360"/>
      <c r="U401" s="360"/>
      <c r="V401" s="360"/>
      <c r="W401" s="361" t="s">
        <v>74</v>
      </c>
      <c r="X401" s="362"/>
      <c r="Y401" s="363"/>
      <c r="Z401" s="364" t="s">
        <v>75</v>
      </c>
      <c r="AA401" s="365" t="s">
        <v>72</v>
      </c>
      <c r="AB401" s="366"/>
      <c r="AC401" s="352"/>
      <c r="AD401" s="352"/>
      <c r="AE401" s="351">
        <v>25</v>
      </c>
      <c r="AF401" s="352"/>
      <c r="AG401" s="352"/>
      <c r="AH401" s="352"/>
      <c r="AI401" s="352"/>
    </row>
    <row r="402" spans="1:35" ht="20.25" customHeight="1" x14ac:dyDescent="0.8">
      <c r="A402" s="351">
        <v>401</v>
      </c>
      <c r="B402" s="351" t="s">
        <v>11427</v>
      </c>
      <c r="C402" s="352" t="s">
        <v>11585</v>
      </c>
      <c r="D402" s="352" t="s">
        <v>12328</v>
      </c>
      <c r="E402" s="352" t="s">
        <v>12367</v>
      </c>
      <c r="F402" s="352"/>
      <c r="G402" s="352" t="s">
        <v>12476</v>
      </c>
      <c r="H402" s="352" t="s">
        <v>12477</v>
      </c>
      <c r="I402" s="353">
        <v>620114</v>
      </c>
      <c r="J402" s="353">
        <v>1398545</v>
      </c>
      <c r="K402" s="352">
        <v>2011</v>
      </c>
      <c r="L402" s="354" t="s">
        <v>67</v>
      </c>
      <c r="M402" s="355"/>
      <c r="N402" s="356"/>
      <c r="O402" s="357" t="s">
        <v>68</v>
      </c>
      <c r="P402" s="358"/>
      <c r="Q402" s="359" t="s">
        <v>61</v>
      </c>
      <c r="R402" s="360"/>
      <c r="S402" s="360"/>
      <c r="T402" s="360"/>
      <c r="U402" s="360"/>
      <c r="V402" s="360"/>
      <c r="W402" s="361" t="s">
        <v>74</v>
      </c>
      <c r="X402" s="362"/>
      <c r="Y402" s="363"/>
      <c r="Z402" s="364" t="s">
        <v>75</v>
      </c>
      <c r="AA402" s="365" t="s">
        <v>72</v>
      </c>
      <c r="AB402" s="366"/>
      <c r="AC402" s="352"/>
      <c r="AD402" s="352"/>
      <c r="AE402" s="351">
        <v>25</v>
      </c>
      <c r="AF402" s="352"/>
      <c r="AG402" s="352"/>
      <c r="AH402" s="352"/>
      <c r="AI402" s="352"/>
    </row>
    <row r="403" spans="1:35" ht="20.25" customHeight="1" x14ac:dyDescent="0.8">
      <c r="A403" s="351">
        <v>402</v>
      </c>
      <c r="B403" s="351" t="s">
        <v>11427</v>
      </c>
      <c r="C403" s="352" t="s">
        <v>11585</v>
      </c>
      <c r="D403" s="352" t="s">
        <v>12328</v>
      </c>
      <c r="E403" s="352" t="s">
        <v>12367</v>
      </c>
      <c r="F403" s="352"/>
      <c r="G403" s="352" t="s">
        <v>12478</v>
      </c>
      <c r="H403" s="352" t="s">
        <v>12479</v>
      </c>
      <c r="I403" s="353">
        <v>620191</v>
      </c>
      <c r="J403" s="353">
        <v>1399455</v>
      </c>
      <c r="K403" s="352">
        <v>2011</v>
      </c>
      <c r="L403" s="354" t="s">
        <v>67</v>
      </c>
      <c r="M403" s="355"/>
      <c r="N403" s="356"/>
      <c r="O403" s="357" t="s">
        <v>68</v>
      </c>
      <c r="P403" s="358"/>
      <c r="Q403" s="359" t="s">
        <v>61</v>
      </c>
      <c r="R403" s="360"/>
      <c r="S403" s="360"/>
      <c r="T403" s="360"/>
      <c r="U403" s="360"/>
      <c r="V403" s="360"/>
      <c r="W403" s="361" t="s">
        <v>74</v>
      </c>
      <c r="X403" s="362"/>
      <c r="Y403" s="363"/>
      <c r="Z403" s="364" t="s">
        <v>75</v>
      </c>
      <c r="AA403" s="365" t="s">
        <v>72</v>
      </c>
      <c r="AB403" s="366"/>
      <c r="AC403" s="352"/>
      <c r="AD403" s="352"/>
      <c r="AE403" s="351">
        <v>25</v>
      </c>
      <c r="AF403" s="352"/>
      <c r="AG403" s="352"/>
      <c r="AH403" s="352"/>
      <c r="AI403" s="352"/>
    </row>
    <row r="404" spans="1:35" ht="20.25" customHeight="1" x14ac:dyDescent="0.8">
      <c r="A404" s="351">
        <v>403</v>
      </c>
      <c r="B404" s="351" t="s">
        <v>11427</v>
      </c>
      <c r="C404" s="352" t="s">
        <v>11585</v>
      </c>
      <c r="D404" s="352" t="s">
        <v>12328</v>
      </c>
      <c r="E404" s="352" t="s">
        <v>12367</v>
      </c>
      <c r="F404" s="352"/>
      <c r="G404" s="352" t="s">
        <v>12480</v>
      </c>
      <c r="H404" s="352" t="s">
        <v>12481</v>
      </c>
      <c r="I404" s="353">
        <v>620177</v>
      </c>
      <c r="J404" s="353">
        <v>1400389</v>
      </c>
      <c r="K404" s="352">
        <v>2011</v>
      </c>
      <c r="L404" s="354" t="s">
        <v>67</v>
      </c>
      <c r="M404" s="355"/>
      <c r="N404" s="356"/>
      <c r="O404" s="357" t="s">
        <v>68</v>
      </c>
      <c r="P404" s="358"/>
      <c r="Q404" s="359" t="s">
        <v>61</v>
      </c>
      <c r="R404" s="360"/>
      <c r="S404" s="360"/>
      <c r="T404" s="360"/>
      <c r="U404" s="360"/>
      <c r="V404" s="360"/>
      <c r="W404" s="361" t="s">
        <v>74</v>
      </c>
      <c r="X404" s="362"/>
      <c r="Y404" s="363"/>
      <c r="Z404" s="364" t="s">
        <v>75</v>
      </c>
      <c r="AA404" s="365" t="s">
        <v>72</v>
      </c>
      <c r="AB404" s="366"/>
      <c r="AC404" s="352"/>
      <c r="AD404" s="352"/>
      <c r="AE404" s="351">
        <v>25</v>
      </c>
      <c r="AF404" s="352"/>
      <c r="AG404" s="352"/>
      <c r="AH404" s="352"/>
      <c r="AI404" s="352"/>
    </row>
    <row r="405" spans="1:35" ht="20.25" customHeight="1" x14ac:dyDescent="0.8">
      <c r="A405" s="351">
        <v>404</v>
      </c>
      <c r="B405" s="351" t="s">
        <v>11427</v>
      </c>
      <c r="C405" s="352" t="s">
        <v>11585</v>
      </c>
      <c r="D405" s="352" t="s">
        <v>12328</v>
      </c>
      <c r="E405" s="352" t="s">
        <v>12367</v>
      </c>
      <c r="F405" s="352"/>
      <c r="G405" s="352" t="s">
        <v>12482</v>
      </c>
      <c r="H405" s="352" t="s">
        <v>12483</v>
      </c>
      <c r="I405" s="353">
        <v>620268</v>
      </c>
      <c r="J405" s="353">
        <v>1400380</v>
      </c>
      <c r="K405" s="352">
        <v>2011</v>
      </c>
      <c r="L405" s="354" t="s">
        <v>67</v>
      </c>
      <c r="M405" s="355"/>
      <c r="N405" s="356"/>
      <c r="O405" s="357" t="s">
        <v>68</v>
      </c>
      <c r="P405" s="358"/>
      <c r="Q405" s="359" t="s">
        <v>61</v>
      </c>
      <c r="R405" s="360"/>
      <c r="S405" s="360"/>
      <c r="T405" s="360"/>
      <c r="U405" s="360"/>
      <c r="V405" s="360"/>
      <c r="W405" s="361" t="s">
        <v>74</v>
      </c>
      <c r="X405" s="362"/>
      <c r="Y405" s="363"/>
      <c r="Z405" s="364" t="s">
        <v>75</v>
      </c>
      <c r="AA405" s="365" t="s">
        <v>72</v>
      </c>
      <c r="AB405" s="366"/>
      <c r="AC405" s="352"/>
      <c r="AD405" s="352"/>
      <c r="AE405" s="351">
        <v>25</v>
      </c>
      <c r="AF405" s="352"/>
      <c r="AG405" s="352"/>
      <c r="AH405" s="352"/>
      <c r="AI405" s="352"/>
    </row>
    <row r="406" spans="1:35" ht="20.25" customHeight="1" x14ac:dyDescent="0.8">
      <c r="A406" s="351">
        <v>405</v>
      </c>
      <c r="B406" s="351" t="s">
        <v>11427</v>
      </c>
      <c r="C406" s="352" t="s">
        <v>11585</v>
      </c>
      <c r="D406" s="352" t="s">
        <v>12328</v>
      </c>
      <c r="E406" s="352" t="s">
        <v>12367</v>
      </c>
      <c r="F406" s="352"/>
      <c r="G406" s="352" t="s">
        <v>12484</v>
      </c>
      <c r="H406" s="352" t="s">
        <v>12485</v>
      </c>
      <c r="I406" s="353">
        <v>620154</v>
      </c>
      <c r="J406" s="353">
        <v>1400131</v>
      </c>
      <c r="K406" s="352">
        <v>2011</v>
      </c>
      <c r="L406" s="354" t="s">
        <v>67</v>
      </c>
      <c r="M406" s="355"/>
      <c r="N406" s="356"/>
      <c r="O406" s="357" t="s">
        <v>68</v>
      </c>
      <c r="P406" s="358"/>
      <c r="Q406" s="359" t="s">
        <v>61</v>
      </c>
      <c r="R406" s="360"/>
      <c r="S406" s="360"/>
      <c r="T406" s="360"/>
      <c r="U406" s="360"/>
      <c r="V406" s="360"/>
      <c r="W406" s="361" t="s">
        <v>74</v>
      </c>
      <c r="X406" s="362"/>
      <c r="Y406" s="363"/>
      <c r="Z406" s="364" t="s">
        <v>75</v>
      </c>
      <c r="AA406" s="365" t="s">
        <v>72</v>
      </c>
      <c r="AB406" s="366"/>
      <c r="AC406" s="352"/>
      <c r="AD406" s="352"/>
      <c r="AE406" s="351">
        <v>25</v>
      </c>
      <c r="AF406" s="352"/>
      <c r="AG406" s="352"/>
      <c r="AH406" s="352"/>
      <c r="AI406" s="352"/>
    </row>
    <row r="407" spans="1:35" ht="20.25" customHeight="1" x14ac:dyDescent="0.8">
      <c r="A407" s="351">
        <v>406</v>
      </c>
      <c r="B407" s="351" t="s">
        <v>11427</v>
      </c>
      <c r="C407" s="352" t="s">
        <v>11585</v>
      </c>
      <c r="D407" s="352" t="s">
        <v>12328</v>
      </c>
      <c r="E407" s="352" t="s">
        <v>12367</v>
      </c>
      <c r="F407" s="352"/>
      <c r="G407" s="352" t="s">
        <v>12486</v>
      </c>
      <c r="H407" s="352" t="s">
        <v>12487</v>
      </c>
      <c r="I407" s="353">
        <v>620246</v>
      </c>
      <c r="J407" s="353">
        <v>1400124</v>
      </c>
      <c r="K407" s="352">
        <v>2011</v>
      </c>
      <c r="L407" s="354" t="s">
        <v>67</v>
      </c>
      <c r="M407" s="355"/>
      <c r="N407" s="356"/>
      <c r="O407" s="357" t="s">
        <v>68</v>
      </c>
      <c r="P407" s="358"/>
      <c r="Q407" s="359" t="s">
        <v>61</v>
      </c>
      <c r="R407" s="360"/>
      <c r="S407" s="360"/>
      <c r="T407" s="360"/>
      <c r="U407" s="360"/>
      <c r="V407" s="360"/>
      <c r="W407" s="361" t="s">
        <v>74</v>
      </c>
      <c r="X407" s="362"/>
      <c r="Y407" s="363"/>
      <c r="Z407" s="364" t="s">
        <v>75</v>
      </c>
      <c r="AA407" s="365" t="s">
        <v>72</v>
      </c>
      <c r="AB407" s="366"/>
      <c r="AC407" s="352"/>
      <c r="AD407" s="352"/>
      <c r="AE407" s="351">
        <v>25</v>
      </c>
      <c r="AF407" s="352"/>
      <c r="AG407" s="352"/>
      <c r="AH407" s="352"/>
      <c r="AI407" s="352"/>
    </row>
    <row r="408" spans="1:35" ht="20.25" customHeight="1" x14ac:dyDescent="0.8">
      <c r="A408" s="351">
        <v>407</v>
      </c>
      <c r="B408" s="351" t="s">
        <v>11427</v>
      </c>
      <c r="C408" s="352" t="s">
        <v>11585</v>
      </c>
      <c r="D408" s="352" t="s">
        <v>12328</v>
      </c>
      <c r="E408" s="352" t="s">
        <v>12367</v>
      </c>
      <c r="F408" s="352"/>
      <c r="G408" s="352" t="s">
        <v>12488</v>
      </c>
      <c r="H408" s="352" t="s">
        <v>12489</v>
      </c>
      <c r="I408" s="353">
        <v>620179</v>
      </c>
      <c r="J408" s="353">
        <v>1400388</v>
      </c>
      <c r="K408" s="352">
        <v>2011</v>
      </c>
      <c r="L408" s="354" t="s">
        <v>67</v>
      </c>
      <c r="M408" s="355"/>
      <c r="N408" s="356"/>
      <c r="O408" s="357" t="s">
        <v>68</v>
      </c>
      <c r="P408" s="358"/>
      <c r="Q408" s="359" t="s">
        <v>61</v>
      </c>
      <c r="R408" s="360"/>
      <c r="S408" s="360"/>
      <c r="T408" s="360"/>
      <c r="U408" s="360"/>
      <c r="V408" s="360"/>
      <c r="W408" s="361" t="s">
        <v>74</v>
      </c>
      <c r="X408" s="362"/>
      <c r="Y408" s="363"/>
      <c r="Z408" s="364" t="s">
        <v>75</v>
      </c>
      <c r="AA408" s="365" t="s">
        <v>72</v>
      </c>
      <c r="AB408" s="366"/>
      <c r="AC408" s="352"/>
      <c r="AD408" s="352"/>
      <c r="AE408" s="351">
        <v>25</v>
      </c>
      <c r="AF408" s="352"/>
      <c r="AG408" s="352"/>
      <c r="AH408" s="352"/>
      <c r="AI408" s="352"/>
    </row>
    <row r="409" spans="1:35" ht="20.25" customHeight="1" x14ac:dyDescent="0.8">
      <c r="A409" s="351">
        <v>408</v>
      </c>
      <c r="B409" s="351" t="s">
        <v>11427</v>
      </c>
      <c r="C409" s="352" t="s">
        <v>11585</v>
      </c>
      <c r="D409" s="352" t="s">
        <v>12328</v>
      </c>
      <c r="E409" s="352" t="s">
        <v>12367</v>
      </c>
      <c r="F409" s="352"/>
      <c r="G409" s="352" t="s">
        <v>12490</v>
      </c>
      <c r="H409" s="352" t="s">
        <v>12491</v>
      </c>
      <c r="I409" s="353">
        <v>620415</v>
      </c>
      <c r="J409" s="353">
        <v>1402021</v>
      </c>
      <c r="K409" s="352">
        <v>2011</v>
      </c>
      <c r="L409" s="354" t="s">
        <v>67</v>
      </c>
      <c r="M409" s="355"/>
      <c r="N409" s="356"/>
      <c r="O409" s="357" t="s">
        <v>68</v>
      </c>
      <c r="P409" s="358"/>
      <c r="Q409" s="359" t="s">
        <v>61</v>
      </c>
      <c r="R409" s="360"/>
      <c r="S409" s="360"/>
      <c r="T409" s="360"/>
      <c r="U409" s="360"/>
      <c r="V409" s="360"/>
      <c r="W409" s="361" t="s">
        <v>74</v>
      </c>
      <c r="X409" s="362"/>
      <c r="Y409" s="363"/>
      <c r="Z409" s="364" t="s">
        <v>75</v>
      </c>
      <c r="AA409" s="365" t="s">
        <v>72</v>
      </c>
      <c r="AB409" s="366"/>
      <c r="AC409" s="352"/>
      <c r="AD409" s="352"/>
      <c r="AE409" s="351">
        <v>25</v>
      </c>
      <c r="AF409" s="352"/>
      <c r="AG409" s="352"/>
      <c r="AH409" s="352"/>
      <c r="AI409" s="352"/>
    </row>
    <row r="410" spans="1:35" ht="20.25" customHeight="1" x14ac:dyDescent="0.8">
      <c r="A410" s="351">
        <v>409</v>
      </c>
      <c r="B410" s="351" t="s">
        <v>11427</v>
      </c>
      <c r="C410" s="352" t="s">
        <v>11585</v>
      </c>
      <c r="D410" s="352" t="s">
        <v>12328</v>
      </c>
      <c r="E410" s="352" t="s">
        <v>12367</v>
      </c>
      <c r="F410" s="352"/>
      <c r="G410" s="352" t="s">
        <v>12492</v>
      </c>
      <c r="H410" s="352" t="s">
        <v>12493</v>
      </c>
      <c r="I410" s="353">
        <v>620307</v>
      </c>
      <c r="J410" s="353">
        <v>1398767</v>
      </c>
      <c r="K410" s="352">
        <v>2011</v>
      </c>
      <c r="L410" s="354" t="s">
        <v>67</v>
      </c>
      <c r="M410" s="355"/>
      <c r="N410" s="356"/>
      <c r="O410" s="357" t="s">
        <v>68</v>
      </c>
      <c r="P410" s="358"/>
      <c r="Q410" s="359" t="s">
        <v>61</v>
      </c>
      <c r="R410" s="360"/>
      <c r="S410" s="360"/>
      <c r="T410" s="360"/>
      <c r="U410" s="360"/>
      <c r="V410" s="360"/>
      <c r="W410" s="361" t="s">
        <v>74</v>
      </c>
      <c r="X410" s="362"/>
      <c r="Y410" s="363"/>
      <c r="Z410" s="364" t="s">
        <v>75</v>
      </c>
      <c r="AA410" s="365" t="s">
        <v>72</v>
      </c>
      <c r="AB410" s="366"/>
      <c r="AC410" s="352"/>
      <c r="AD410" s="352"/>
      <c r="AE410" s="351">
        <v>25</v>
      </c>
      <c r="AF410" s="352"/>
      <c r="AG410" s="352"/>
      <c r="AH410" s="352"/>
      <c r="AI410" s="352"/>
    </row>
    <row r="411" spans="1:35" ht="20.25" customHeight="1" x14ac:dyDescent="0.8">
      <c r="A411" s="351">
        <v>410</v>
      </c>
      <c r="B411" s="351" t="s">
        <v>11427</v>
      </c>
      <c r="C411" s="352" t="s">
        <v>11585</v>
      </c>
      <c r="D411" s="352" t="s">
        <v>12328</v>
      </c>
      <c r="E411" s="352" t="s">
        <v>12367</v>
      </c>
      <c r="F411" s="352"/>
      <c r="G411" s="352" t="s">
        <v>12494</v>
      </c>
      <c r="H411" s="352" t="s">
        <v>12495</v>
      </c>
      <c r="I411" s="353">
        <v>620373</v>
      </c>
      <c r="J411" s="353">
        <v>1399601</v>
      </c>
      <c r="K411" s="352">
        <v>2011</v>
      </c>
      <c r="L411" s="354" t="s">
        <v>67</v>
      </c>
      <c r="M411" s="355"/>
      <c r="N411" s="356"/>
      <c r="O411" s="357" t="s">
        <v>68</v>
      </c>
      <c r="P411" s="358"/>
      <c r="Q411" s="359" t="s">
        <v>61</v>
      </c>
      <c r="R411" s="360"/>
      <c r="S411" s="360"/>
      <c r="T411" s="360"/>
      <c r="U411" s="360"/>
      <c r="V411" s="360"/>
      <c r="W411" s="361" t="s">
        <v>74</v>
      </c>
      <c r="X411" s="362"/>
      <c r="Y411" s="363"/>
      <c r="Z411" s="364" t="s">
        <v>75</v>
      </c>
      <c r="AA411" s="365" t="s">
        <v>72</v>
      </c>
      <c r="AB411" s="366"/>
      <c r="AC411" s="352"/>
      <c r="AD411" s="352"/>
      <c r="AE411" s="351">
        <v>25</v>
      </c>
      <c r="AF411" s="352"/>
      <c r="AG411" s="352"/>
      <c r="AH411" s="352"/>
      <c r="AI411" s="352"/>
    </row>
    <row r="412" spans="1:35" ht="20.25" customHeight="1" x14ac:dyDescent="0.8">
      <c r="A412" s="351">
        <v>411</v>
      </c>
      <c r="B412" s="351" t="s">
        <v>11427</v>
      </c>
      <c r="C412" s="352" t="s">
        <v>11585</v>
      </c>
      <c r="D412" s="352" t="s">
        <v>12328</v>
      </c>
      <c r="E412" s="352" t="s">
        <v>12367</v>
      </c>
      <c r="F412" s="352"/>
      <c r="G412" s="352" t="s">
        <v>12496</v>
      </c>
      <c r="H412" s="352" t="s">
        <v>12497</v>
      </c>
      <c r="I412" s="353">
        <v>620464</v>
      </c>
      <c r="J412" s="353">
        <v>1400105</v>
      </c>
      <c r="K412" s="352">
        <v>2011</v>
      </c>
      <c r="L412" s="354" t="s">
        <v>67</v>
      </c>
      <c r="M412" s="355"/>
      <c r="N412" s="356"/>
      <c r="O412" s="357" t="s">
        <v>68</v>
      </c>
      <c r="P412" s="358"/>
      <c r="Q412" s="359" t="s">
        <v>61</v>
      </c>
      <c r="R412" s="360"/>
      <c r="S412" s="360"/>
      <c r="T412" s="360"/>
      <c r="U412" s="360"/>
      <c r="V412" s="360"/>
      <c r="W412" s="361" t="s">
        <v>74</v>
      </c>
      <c r="X412" s="362"/>
      <c r="Y412" s="363"/>
      <c r="Z412" s="364" t="s">
        <v>75</v>
      </c>
      <c r="AA412" s="365" t="s">
        <v>72</v>
      </c>
      <c r="AB412" s="366"/>
      <c r="AC412" s="352"/>
      <c r="AD412" s="352"/>
      <c r="AE412" s="351">
        <v>25</v>
      </c>
      <c r="AF412" s="352"/>
      <c r="AG412" s="352"/>
      <c r="AH412" s="352"/>
      <c r="AI412" s="352"/>
    </row>
    <row r="413" spans="1:35" ht="20.25" customHeight="1" x14ac:dyDescent="0.8">
      <c r="A413" s="351">
        <v>412</v>
      </c>
      <c r="B413" s="351" t="s">
        <v>11427</v>
      </c>
      <c r="C413" s="352" t="s">
        <v>11585</v>
      </c>
      <c r="D413" s="352" t="s">
        <v>12328</v>
      </c>
      <c r="E413" s="352" t="s">
        <v>12367</v>
      </c>
      <c r="F413" s="352"/>
      <c r="G413" s="352" t="s">
        <v>12498</v>
      </c>
      <c r="H413" s="352" t="s">
        <v>12499</v>
      </c>
      <c r="I413" s="353">
        <v>620438</v>
      </c>
      <c r="J413" s="353">
        <v>1400363</v>
      </c>
      <c r="K413" s="352">
        <v>2011</v>
      </c>
      <c r="L413" s="354" t="s">
        <v>67</v>
      </c>
      <c r="M413" s="355"/>
      <c r="N413" s="356"/>
      <c r="O413" s="357" t="s">
        <v>68</v>
      </c>
      <c r="P413" s="358"/>
      <c r="Q413" s="359" t="s">
        <v>61</v>
      </c>
      <c r="R413" s="360"/>
      <c r="S413" s="360"/>
      <c r="T413" s="360"/>
      <c r="U413" s="360"/>
      <c r="V413" s="360"/>
      <c r="W413" s="361" t="s">
        <v>74</v>
      </c>
      <c r="X413" s="362"/>
      <c r="Y413" s="363"/>
      <c r="Z413" s="364" t="s">
        <v>75</v>
      </c>
      <c r="AA413" s="365" t="s">
        <v>72</v>
      </c>
      <c r="AB413" s="366"/>
      <c r="AC413" s="352"/>
      <c r="AD413" s="352"/>
      <c r="AE413" s="351">
        <v>25</v>
      </c>
      <c r="AF413" s="352"/>
      <c r="AG413" s="352"/>
      <c r="AH413" s="352"/>
      <c r="AI413" s="352"/>
    </row>
    <row r="414" spans="1:35" ht="20.25" customHeight="1" x14ac:dyDescent="0.8">
      <c r="A414" s="351">
        <v>413</v>
      </c>
      <c r="B414" s="351" t="s">
        <v>11427</v>
      </c>
      <c r="C414" s="352" t="s">
        <v>11585</v>
      </c>
      <c r="D414" s="352" t="s">
        <v>12328</v>
      </c>
      <c r="E414" s="352" t="s">
        <v>12367</v>
      </c>
      <c r="F414" s="352"/>
      <c r="G414" s="352" t="s">
        <v>12500</v>
      </c>
      <c r="H414" s="352" t="s">
        <v>12501</v>
      </c>
      <c r="I414" s="353">
        <v>620694</v>
      </c>
      <c r="J414" s="353">
        <v>1401641</v>
      </c>
      <c r="K414" s="352">
        <v>2011</v>
      </c>
      <c r="L414" s="354" t="s">
        <v>67</v>
      </c>
      <c r="M414" s="355"/>
      <c r="N414" s="356"/>
      <c r="O414" s="357" t="s">
        <v>68</v>
      </c>
      <c r="P414" s="358"/>
      <c r="Q414" s="359" t="s">
        <v>61</v>
      </c>
      <c r="R414" s="360"/>
      <c r="S414" s="360"/>
      <c r="T414" s="360"/>
      <c r="U414" s="360"/>
      <c r="V414" s="360"/>
      <c r="W414" s="361" t="s">
        <v>74</v>
      </c>
      <c r="X414" s="362"/>
      <c r="Y414" s="363"/>
      <c r="Z414" s="364" t="s">
        <v>75</v>
      </c>
      <c r="AA414" s="365" t="s">
        <v>72</v>
      </c>
      <c r="AB414" s="366"/>
      <c r="AC414" s="352"/>
      <c r="AD414" s="352"/>
      <c r="AE414" s="351">
        <v>25</v>
      </c>
      <c r="AF414" s="352"/>
      <c r="AG414" s="352"/>
      <c r="AH414" s="352"/>
      <c r="AI414" s="352"/>
    </row>
    <row r="415" spans="1:35" ht="20.25" customHeight="1" x14ac:dyDescent="0.8">
      <c r="A415" s="351">
        <v>414</v>
      </c>
      <c r="B415" s="351" t="s">
        <v>11427</v>
      </c>
      <c r="C415" s="352" t="s">
        <v>11585</v>
      </c>
      <c r="D415" s="352" t="s">
        <v>12328</v>
      </c>
      <c r="E415" s="352" t="s">
        <v>12367</v>
      </c>
      <c r="F415" s="352"/>
      <c r="G415" s="352" t="s">
        <v>12502</v>
      </c>
      <c r="H415" s="352" t="s">
        <v>12503</v>
      </c>
      <c r="I415" s="353">
        <v>620862</v>
      </c>
      <c r="J415" s="353">
        <v>1402130</v>
      </c>
      <c r="K415" s="352">
        <v>2011</v>
      </c>
      <c r="L415" s="354" t="s">
        <v>67</v>
      </c>
      <c r="M415" s="355"/>
      <c r="N415" s="356"/>
      <c r="O415" s="357" t="s">
        <v>68</v>
      </c>
      <c r="P415" s="358"/>
      <c r="Q415" s="359" t="s">
        <v>61</v>
      </c>
      <c r="R415" s="360"/>
      <c r="S415" s="360"/>
      <c r="T415" s="360"/>
      <c r="U415" s="360"/>
      <c r="V415" s="360"/>
      <c r="W415" s="361" t="s">
        <v>74</v>
      </c>
      <c r="X415" s="362"/>
      <c r="Y415" s="363"/>
      <c r="Z415" s="364" t="s">
        <v>75</v>
      </c>
      <c r="AA415" s="365" t="s">
        <v>72</v>
      </c>
      <c r="AB415" s="366"/>
      <c r="AC415" s="352"/>
      <c r="AD415" s="352"/>
      <c r="AE415" s="351">
        <v>25</v>
      </c>
      <c r="AF415" s="352"/>
      <c r="AG415" s="352"/>
      <c r="AH415" s="352"/>
      <c r="AI415" s="352"/>
    </row>
    <row r="416" spans="1:35" ht="20.25" customHeight="1" x14ac:dyDescent="0.8">
      <c r="A416" s="351">
        <v>415</v>
      </c>
      <c r="B416" s="351" t="s">
        <v>11427</v>
      </c>
      <c r="C416" s="352" t="s">
        <v>11585</v>
      </c>
      <c r="D416" s="352" t="s">
        <v>12328</v>
      </c>
      <c r="E416" s="352" t="s">
        <v>12367</v>
      </c>
      <c r="F416" s="352"/>
      <c r="G416" s="352" t="s">
        <v>12504</v>
      </c>
      <c r="H416" s="352" t="s">
        <v>12505</v>
      </c>
      <c r="I416" s="353">
        <v>620906</v>
      </c>
      <c r="J416" s="353">
        <v>1402294</v>
      </c>
      <c r="K416" s="352">
        <v>2011</v>
      </c>
      <c r="L416" s="354" t="s">
        <v>67</v>
      </c>
      <c r="M416" s="355"/>
      <c r="N416" s="356"/>
      <c r="O416" s="357" t="s">
        <v>68</v>
      </c>
      <c r="P416" s="358"/>
      <c r="Q416" s="359" t="s">
        <v>61</v>
      </c>
      <c r="R416" s="360"/>
      <c r="S416" s="360"/>
      <c r="T416" s="360"/>
      <c r="U416" s="360"/>
      <c r="V416" s="360"/>
      <c r="W416" s="361" t="s">
        <v>74</v>
      </c>
      <c r="X416" s="362"/>
      <c r="Y416" s="363"/>
      <c r="Z416" s="364" t="s">
        <v>75</v>
      </c>
      <c r="AA416" s="365" t="s">
        <v>72</v>
      </c>
      <c r="AB416" s="366"/>
      <c r="AC416" s="352"/>
      <c r="AD416" s="352"/>
      <c r="AE416" s="351">
        <v>25</v>
      </c>
      <c r="AF416" s="352"/>
      <c r="AG416" s="352"/>
      <c r="AH416" s="352"/>
      <c r="AI416" s="352"/>
    </row>
    <row r="417" spans="1:35" ht="20.25" customHeight="1" x14ac:dyDescent="0.8">
      <c r="A417" s="351">
        <v>416</v>
      </c>
      <c r="B417" s="351" t="s">
        <v>11427</v>
      </c>
      <c r="C417" s="352" t="s">
        <v>11585</v>
      </c>
      <c r="D417" s="352" t="s">
        <v>12328</v>
      </c>
      <c r="E417" s="352" t="s">
        <v>12367</v>
      </c>
      <c r="F417" s="352"/>
      <c r="G417" s="352" t="s">
        <v>12506</v>
      </c>
      <c r="H417" s="352" t="s">
        <v>12507</v>
      </c>
      <c r="I417" s="353"/>
      <c r="J417" s="353"/>
      <c r="K417" s="352">
        <v>2011</v>
      </c>
      <c r="L417" s="354" t="s">
        <v>67</v>
      </c>
      <c r="M417" s="355"/>
      <c r="N417" s="356"/>
      <c r="O417" s="357" t="s">
        <v>68</v>
      </c>
      <c r="P417" s="358" t="s">
        <v>11576</v>
      </c>
      <c r="Q417" s="359" t="s">
        <v>61</v>
      </c>
      <c r="R417" s="360"/>
      <c r="S417" s="360"/>
      <c r="T417" s="360"/>
      <c r="U417" s="360"/>
      <c r="V417" s="360"/>
      <c r="W417" s="361" t="s">
        <v>74</v>
      </c>
      <c r="X417" s="362"/>
      <c r="Y417" s="363"/>
      <c r="Z417" s="364" t="s">
        <v>75</v>
      </c>
      <c r="AA417" s="365" t="s">
        <v>72</v>
      </c>
      <c r="AB417" s="366"/>
      <c r="AC417" s="352"/>
      <c r="AD417" s="352"/>
      <c r="AE417" s="351">
        <v>25</v>
      </c>
      <c r="AF417" s="352"/>
      <c r="AG417" s="352"/>
      <c r="AH417" s="352"/>
      <c r="AI417" s="352"/>
    </row>
    <row r="418" spans="1:35" ht="20.25" customHeight="1" x14ac:dyDescent="0.8">
      <c r="A418" s="351">
        <v>417</v>
      </c>
      <c r="B418" s="351" t="s">
        <v>11427</v>
      </c>
      <c r="C418" s="352" t="s">
        <v>11585</v>
      </c>
      <c r="D418" s="352" t="s">
        <v>2415</v>
      </c>
      <c r="E418" s="352" t="s">
        <v>2415</v>
      </c>
      <c r="F418" s="352">
        <v>366</v>
      </c>
      <c r="G418" s="352" t="s">
        <v>12508</v>
      </c>
      <c r="H418" s="352" t="s">
        <v>12509</v>
      </c>
      <c r="I418" s="353">
        <v>627447</v>
      </c>
      <c r="J418" s="353">
        <v>1377532</v>
      </c>
      <c r="K418" s="352">
        <v>2006</v>
      </c>
      <c r="L418" s="354" t="s">
        <v>65</v>
      </c>
      <c r="M418" s="355"/>
      <c r="N418" s="356"/>
      <c r="O418" s="357" t="s">
        <v>68</v>
      </c>
      <c r="P418" s="358" t="s">
        <v>11765</v>
      </c>
      <c r="Q418" s="359" t="s">
        <v>61</v>
      </c>
      <c r="R418" s="360"/>
      <c r="S418" s="360"/>
      <c r="T418" s="360"/>
      <c r="U418" s="360"/>
      <c r="V418" s="360"/>
      <c r="W418" s="361" t="s">
        <v>74</v>
      </c>
      <c r="X418" s="362"/>
      <c r="Y418" s="363"/>
      <c r="Z418" s="364" t="s">
        <v>75</v>
      </c>
      <c r="AA418" s="365"/>
      <c r="AB418" s="366" t="s">
        <v>11447</v>
      </c>
      <c r="AC418" s="352"/>
      <c r="AD418" s="352"/>
      <c r="AE418" s="351"/>
      <c r="AF418" s="352"/>
      <c r="AG418" s="352"/>
      <c r="AH418" s="352"/>
      <c r="AI418" s="352"/>
    </row>
    <row r="419" spans="1:35" ht="20.25" customHeight="1" x14ac:dyDescent="0.8">
      <c r="A419" s="351">
        <v>418</v>
      </c>
      <c r="B419" s="351" t="s">
        <v>11427</v>
      </c>
      <c r="C419" s="352" t="s">
        <v>11585</v>
      </c>
      <c r="D419" s="352" t="s">
        <v>2415</v>
      </c>
      <c r="E419" s="352" t="s">
        <v>2415</v>
      </c>
      <c r="F419" s="352"/>
      <c r="G419" s="352" t="s">
        <v>12510</v>
      </c>
      <c r="H419" s="352" t="s">
        <v>12511</v>
      </c>
      <c r="I419" s="353">
        <v>627515</v>
      </c>
      <c r="J419" s="353">
        <v>1378004</v>
      </c>
      <c r="K419" s="352">
        <v>1995</v>
      </c>
      <c r="L419" s="354" t="s">
        <v>65</v>
      </c>
      <c r="M419" s="355"/>
      <c r="N419" s="356"/>
      <c r="O419" s="357" t="s">
        <v>68</v>
      </c>
      <c r="P419" s="358" t="s">
        <v>12512</v>
      </c>
      <c r="Q419" s="359" t="s">
        <v>61</v>
      </c>
      <c r="R419" s="360"/>
      <c r="S419" s="360"/>
      <c r="T419" s="360"/>
      <c r="U419" s="360"/>
      <c r="V419" s="360"/>
      <c r="W419" s="361" t="s">
        <v>74</v>
      </c>
      <c r="X419" s="362"/>
      <c r="Y419" s="363"/>
      <c r="Z419" s="364" t="s">
        <v>75</v>
      </c>
      <c r="AA419" s="365"/>
      <c r="AB419" s="366" t="s">
        <v>11447</v>
      </c>
      <c r="AC419" s="352"/>
      <c r="AD419" s="352"/>
      <c r="AE419" s="351"/>
      <c r="AF419" s="352"/>
      <c r="AG419" s="352"/>
      <c r="AH419" s="352"/>
      <c r="AI419" s="352"/>
    </row>
    <row r="420" spans="1:35" ht="20.25" customHeight="1" x14ac:dyDescent="0.8">
      <c r="A420" s="351">
        <v>419</v>
      </c>
      <c r="B420" s="351" t="s">
        <v>11427</v>
      </c>
      <c r="C420" s="352" t="s">
        <v>11585</v>
      </c>
      <c r="D420" s="352" t="s">
        <v>2415</v>
      </c>
      <c r="E420" s="352" t="s">
        <v>2415</v>
      </c>
      <c r="F420" s="352"/>
      <c r="G420" s="352" t="s">
        <v>12513</v>
      </c>
      <c r="H420" s="352" t="s">
        <v>12514</v>
      </c>
      <c r="I420" s="353">
        <v>627274</v>
      </c>
      <c r="J420" s="353">
        <v>1377476</v>
      </c>
      <c r="K420" s="352">
        <v>2005</v>
      </c>
      <c r="L420" s="354" t="s">
        <v>67</v>
      </c>
      <c r="M420" s="355"/>
      <c r="N420" s="356"/>
      <c r="O420" s="357" t="s">
        <v>68</v>
      </c>
      <c r="P420" s="358" t="s">
        <v>11765</v>
      </c>
      <c r="Q420" s="359" t="s">
        <v>61</v>
      </c>
      <c r="R420" s="360"/>
      <c r="S420" s="360"/>
      <c r="T420" s="360"/>
      <c r="U420" s="360"/>
      <c r="V420" s="360"/>
      <c r="W420" s="361" t="s">
        <v>74</v>
      </c>
      <c r="X420" s="362"/>
      <c r="Y420" s="363"/>
      <c r="Z420" s="364" t="s">
        <v>75</v>
      </c>
      <c r="AA420" s="365"/>
      <c r="AB420" s="366" t="s">
        <v>11447</v>
      </c>
      <c r="AC420" s="352"/>
      <c r="AD420" s="352"/>
      <c r="AE420" s="351"/>
      <c r="AF420" s="352"/>
      <c r="AG420" s="352"/>
      <c r="AH420" s="352"/>
      <c r="AI420" s="352"/>
    </row>
    <row r="421" spans="1:35" ht="20.25" customHeight="1" x14ac:dyDescent="0.8">
      <c r="A421" s="351">
        <v>420</v>
      </c>
      <c r="B421" s="351" t="s">
        <v>11427</v>
      </c>
      <c r="C421" s="352" t="s">
        <v>11585</v>
      </c>
      <c r="D421" s="352" t="s">
        <v>2415</v>
      </c>
      <c r="E421" s="352" t="s">
        <v>2415</v>
      </c>
      <c r="F421" s="352"/>
      <c r="G421" s="352" t="s">
        <v>12515</v>
      </c>
      <c r="H421" s="352" t="s">
        <v>12516</v>
      </c>
      <c r="I421" s="353">
        <v>627483</v>
      </c>
      <c r="J421" s="353">
        <v>1377844</v>
      </c>
      <c r="K421" s="352">
        <v>1995</v>
      </c>
      <c r="L421" s="354" t="s">
        <v>65</v>
      </c>
      <c r="M421" s="355"/>
      <c r="N421" s="356"/>
      <c r="O421" s="357" t="s">
        <v>68</v>
      </c>
      <c r="P421" s="358" t="s">
        <v>12517</v>
      </c>
      <c r="Q421" s="359" t="s">
        <v>61</v>
      </c>
      <c r="R421" s="360"/>
      <c r="S421" s="360"/>
      <c r="T421" s="360"/>
      <c r="U421" s="360"/>
      <c r="V421" s="360"/>
      <c r="W421" s="361" t="s">
        <v>74</v>
      </c>
      <c r="X421" s="362"/>
      <c r="Y421" s="363"/>
      <c r="Z421" s="364" t="s">
        <v>75</v>
      </c>
      <c r="AA421" s="365"/>
      <c r="AB421" s="366" t="s">
        <v>11447</v>
      </c>
      <c r="AC421" s="352"/>
      <c r="AD421" s="352"/>
      <c r="AE421" s="351"/>
      <c r="AF421" s="352"/>
      <c r="AG421" s="352"/>
      <c r="AH421" s="352"/>
      <c r="AI421" s="352"/>
    </row>
    <row r="422" spans="1:35" ht="20.25" customHeight="1" x14ac:dyDescent="0.8">
      <c r="A422" s="351">
        <v>421</v>
      </c>
      <c r="B422" s="351" t="s">
        <v>11427</v>
      </c>
      <c r="C422" s="352" t="s">
        <v>11585</v>
      </c>
      <c r="D422" s="352" t="s">
        <v>2415</v>
      </c>
      <c r="E422" s="352" t="s">
        <v>2415</v>
      </c>
      <c r="F422" s="352"/>
      <c r="G422" s="352" t="s">
        <v>12518</v>
      </c>
      <c r="H422" s="352" t="s">
        <v>12519</v>
      </c>
      <c r="I422" s="353">
        <v>624866</v>
      </c>
      <c r="J422" s="353">
        <v>1378942</v>
      </c>
      <c r="K422" s="352">
        <v>1995</v>
      </c>
      <c r="L422" s="354" t="s">
        <v>65</v>
      </c>
      <c r="M422" s="355"/>
      <c r="N422" s="356"/>
      <c r="O422" s="357" t="s">
        <v>68</v>
      </c>
      <c r="P422" s="358" t="s">
        <v>12520</v>
      </c>
      <c r="Q422" s="359" t="s">
        <v>61</v>
      </c>
      <c r="R422" s="360"/>
      <c r="S422" s="360"/>
      <c r="T422" s="360"/>
      <c r="U422" s="360"/>
      <c r="V422" s="360"/>
      <c r="W422" s="361" t="s">
        <v>74</v>
      </c>
      <c r="X422" s="362"/>
      <c r="Y422" s="363"/>
      <c r="Z422" s="364" t="s">
        <v>75</v>
      </c>
      <c r="AA422" s="365"/>
      <c r="AB422" s="366" t="s">
        <v>11447</v>
      </c>
      <c r="AC422" s="352"/>
      <c r="AD422" s="352"/>
      <c r="AE422" s="351"/>
      <c r="AF422" s="352"/>
      <c r="AG422" s="352"/>
      <c r="AH422" s="352"/>
      <c r="AI422" s="352"/>
    </row>
    <row r="423" spans="1:35" ht="20.25" customHeight="1" x14ac:dyDescent="0.8">
      <c r="A423" s="351">
        <v>422</v>
      </c>
      <c r="B423" s="351" t="s">
        <v>11427</v>
      </c>
      <c r="C423" s="352" t="s">
        <v>11585</v>
      </c>
      <c r="D423" s="352" t="s">
        <v>2415</v>
      </c>
      <c r="E423" s="352" t="s">
        <v>2415</v>
      </c>
      <c r="F423" s="352"/>
      <c r="G423" s="352" t="s">
        <v>12521</v>
      </c>
      <c r="H423" s="352" t="s">
        <v>12522</v>
      </c>
      <c r="I423" s="353">
        <v>626527</v>
      </c>
      <c r="J423" s="353">
        <v>1379679</v>
      </c>
      <c r="K423" s="352">
        <v>2001</v>
      </c>
      <c r="L423" s="354" t="s">
        <v>65</v>
      </c>
      <c r="M423" s="355"/>
      <c r="N423" s="356"/>
      <c r="O423" s="357" t="s">
        <v>68</v>
      </c>
      <c r="P423" s="358" t="s">
        <v>12523</v>
      </c>
      <c r="Q423" s="359" t="s">
        <v>61</v>
      </c>
      <c r="R423" s="360"/>
      <c r="S423" s="360"/>
      <c r="T423" s="360"/>
      <c r="U423" s="360"/>
      <c r="V423" s="360"/>
      <c r="W423" s="361" t="s">
        <v>74</v>
      </c>
      <c r="X423" s="362"/>
      <c r="Y423" s="363"/>
      <c r="Z423" s="364" t="s">
        <v>75</v>
      </c>
      <c r="AA423" s="365"/>
      <c r="AB423" s="366" t="s">
        <v>11447</v>
      </c>
      <c r="AC423" s="352"/>
      <c r="AD423" s="352"/>
      <c r="AE423" s="351"/>
      <c r="AF423" s="352"/>
      <c r="AG423" s="352"/>
      <c r="AH423" s="352"/>
      <c r="AI423" s="352"/>
    </row>
    <row r="424" spans="1:35" ht="20.25" customHeight="1" x14ac:dyDescent="0.8">
      <c r="A424" s="351">
        <v>423</v>
      </c>
      <c r="B424" s="351" t="s">
        <v>11427</v>
      </c>
      <c r="C424" s="352" t="s">
        <v>11585</v>
      </c>
      <c r="D424" s="352" t="s">
        <v>2415</v>
      </c>
      <c r="E424" s="352" t="s">
        <v>2415</v>
      </c>
      <c r="F424" s="352"/>
      <c r="G424" s="352" t="s">
        <v>12524</v>
      </c>
      <c r="H424" s="352" t="s">
        <v>12525</v>
      </c>
      <c r="I424" s="353">
        <v>627603</v>
      </c>
      <c r="J424" s="353">
        <v>1377903</v>
      </c>
      <c r="K424" s="352">
        <v>2001</v>
      </c>
      <c r="L424" s="354" t="s">
        <v>65</v>
      </c>
      <c r="M424" s="355"/>
      <c r="N424" s="356"/>
      <c r="O424" s="357" t="s">
        <v>68</v>
      </c>
      <c r="P424" s="358" t="s">
        <v>12526</v>
      </c>
      <c r="Q424" s="359" t="s">
        <v>61</v>
      </c>
      <c r="R424" s="360"/>
      <c r="S424" s="360"/>
      <c r="T424" s="360"/>
      <c r="U424" s="360"/>
      <c r="V424" s="360"/>
      <c r="W424" s="361" t="s">
        <v>74</v>
      </c>
      <c r="X424" s="362"/>
      <c r="Y424" s="363"/>
      <c r="Z424" s="364" t="s">
        <v>75</v>
      </c>
      <c r="AA424" s="365"/>
      <c r="AB424" s="366" t="s">
        <v>11447</v>
      </c>
      <c r="AC424" s="352"/>
      <c r="AD424" s="352"/>
      <c r="AE424" s="351"/>
      <c r="AF424" s="352"/>
      <c r="AG424" s="352"/>
      <c r="AH424" s="352"/>
      <c r="AI424" s="352"/>
    </row>
    <row r="425" spans="1:35" ht="20.25" customHeight="1" x14ac:dyDescent="0.8">
      <c r="A425" s="351">
        <v>424</v>
      </c>
      <c r="B425" s="351" t="s">
        <v>11427</v>
      </c>
      <c r="C425" s="352" t="s">
        <v>11585</v>
      </c>
      <c r="D425" s="352" t="s">
        <v>2415</v>
      </c>
      <c r="E425" s="352" t="s">
        <v>2415</v>
      </c>
      <c r="F425" s="352"/>
      <c r="G425" s="352" t="s">
        <v>12527</v>
      </c>
      <c r="H425" s="352" t="s">
        <v>12528</v>
      </c>
      <c r="I425" s="353">
        <v>627933</v>
      </c>
      <c r="J425" s="353">
        <v>1377957</v>
      </c>
      <c r="K425" s="352">
        <v>2001</v>
      </c>
      <c r="L425" s="354" t="s">
        <v>65</v>
      </c>
      <c r="M425" s="355"/>
      <c r="N425" s="356"/>
      <c r="O425" s="357" t="s">
        <v>68</v>
      </c>
      <c r="P425" s="358" t="s">
        <v>12529</v>
      </c>
      <c r="Q425" s="359" t="s">
        <v>61</v>
      </c>
      <c r="R425" s="360"/>
      <c r="S425" s="360"/>
      <c r="T425" s="360"/>
      <c r="U425" s="360"/>
      <c r="V425" s="360"/>
      <c r="W425" s="361" t="s">
        <v>74</v>
      </c>
      <c r="X425" s="362"/>
      <c r="Y425" s="363"/>
      <c r="Z425" s="364" t="s">
        <v>75</v>
      </c>
      <c r="AA425" s="365"/>
      <c r="AB425" s="366" t="s">
        <v>11447</v>
      </c>
      <c r="AC425" s="352"/>
      <c r="AD425" s="352"/>
      <c r="AE425" s="351"/>
      <c r="AF425" s="352"/>
      <c r="AG425" s="352"/>
      <c r="AH425" s="352"/>
      <c r="AI425" s="352"/>
    </row>
    <row r="426" spans="1:35" ht="20.25" customHeight="1" x14ac:dyDescent="0.8">
      <c r="A426" s="351">
        <v>425</v>
      </c>
      <c r="B426" s="351" t="s">
        <v>11427</v>
      </c>
      <c r="C426" s="352" t="s">
        <v>11585</v>
      </c>
      <c r="D426" s="352" t="s">
        <v>2415</v>
      </c>
      <c r="E426" s="352" t="s">
        <v>2415</v>
      </c>
      <c r="F426" s="352"/>
      <c r="G426" s="352" t="s">
        <v>12530</v>
      </c>
      <c r="H426" s="352" t="s">
        <v>12531</v>
      </c>
      <c r="I426" s="353"/>
      <c r="J426" s="353"/>
      <c r="K426" s="352">
        <v>2016</v>
      </c>
      <c r="L426" s="354" t="s">
        <v>11565</v>
      </c>
      <c r="M426" s="355"/>
      <c r="N426" s="356"/>
      <c r="O426" s="357" t="s">
        <v>68</v>
      </c>
      <c r="P426" s="358" t="s">
        <v>12532</v>
      </c>
      <c r="Q426" s="359" t="s">
        <v>61</v>
      </c>
      <c r="R426" s="360"/>
      <c r="S426" s="360"/>
      <c r="T426" s="360"/>
      <c r="U426" s="360"/>
      <c r="V426" s="360"/>
      <c r="W426" s="361" t="s">
        <v>74</v>
      </c>
      <c r="X426" s="362"/>
      <c r="Y426" s="363"/>
      <c r="Z426" s="364" t="s">
        <v>75</v>
      </c>
      <c r="AA426" s="365"/>
      <c r="AB426" s="366" t="s">
        <v>11447</v>
      </c>
      <c r="AC426" s="352"/>
      <c r="AD426" s="352"/>
      <c r="AE426" s="351"/>
      <c r="AF426" s="352"/>
      <c r="AG426" s="352"/>
      <c r="AH426" s="352"/>
      <c r="AI426" s="352"/>
    </row>
    <row r="427" spans="1:35" ht="20.25" customHeight="1" x14ac:dyDescent="0.8">
      <c r="A427" s="351">
        <v>426</v>
      </c>
      <c r="B427" s="351" t="s">
        <v>11427</v>
      </c>
      <c r="C427" s="352" t="s">
        <v>11585</v>
      </c>
      <c r="D427" s="352" t="s">
        <v>2415</v>
      </c>
      <c r="E427" s="352" t="s">
        <v>2415</v>
      </c>
      <c r="F427" s="352"/>
      <c r="G427" s="352" t="s">
        <v>12533</v>
      </c>
      <c r="H427" s="352" t="s">
        <v>12534</v>
      </c>
      <c r="I427" s="353">
        <v>627176</v>
      </c>
      <c r="J427" s="353">
        <v>1378940</v>
      </c>
      <c r="K427" s="352">
        <v>2022</v>
      </c>
      <c r="L427" s="354" t="s">
        <v>63</v>
      </c>
      <c r="M427" s="355"/>
      <c r="N427" s="356"/>
      <c r="O427" s="357" t="s">
        <v>68</v>
      </c>
      <c r="P427" s="358" t="s">
        <v>12535</v>
      </c>
      <c r="Q427" s="359" t="s">
        <v>61</v>
      </c>
      <c r="R427" s="360"/>
      <c r="S427" s="360"/>
      <c r="T427" s="360"/>
      <c r="U427" s="360"/>
      <c r="V427" s="360"/>
      <c r="W427" s="361" t="s">
        <v>74</v>
      </c>
      <c r="X427" s="362"/>
      <c r="Y427" s="363"/>
      <c r="Z427" s="364" t="s">
        <v>75</v>
      </c>
      <c r="AA427" s="365"/>
      <c r="AB427" s="366" t="s">
        <v>11447</v>
      </c>
      <c r="AC427" s="352"/>
      <c r="AD427" s="352"/>
      <c r="AE427" s="351"/>
      <c r="AF427" s="352"/>
      <c r="AG427" s="352"/>
      <c r="AH427" s="352"/>
      <c r="AI427" s="352"/>
    </row>
    <row r="428" spans="1:35" ht="20.25" customHeight="1" x14ac:dyDescent="0.8">
      <c r="A428" s="351">
        <v>427</v>
      </c>
      <c r="B428" s="351" t="s">
        <v>11427</v>
      </c>
      <c r="C428" s="352" t="s">
        <v>11585</v>
      </c>
      <c r="D428" s="352" t="s">
        <v>2415</v>
      </c>
      <c r="E428" s="352" t="s">
        <v>12536</v>
      </c>
      <c r="F428" s="352">
        <v>371</v>
      </c>
      <c r="G428" s="352" t="s">
        <v>12537</v>
      </c>
      <c r="H428" s="352" t="s">
        <v>12538</v>
      </c>
      <c r="I428" s="353">
        <v>633902</v>
      </c>
      <c r="J428" s="353">
        <v>1372252</v>
      </c>
      <c r="K428" s="352">
        <v>2000</v>
      </c>
      <c r="L428" s="354" t="s">
        <v>65</v>
      </c>
      <c r="M428" s="355"/>
      <c r="N428" s="356"/>
      <c r="O428" s="357" t="s">
        <v>68</v>
      </c>
      <c r="P428" s="358"/>
      <c r="Q428" s="359" t="s">
        <v>61</v>
      </c>
      <c r="R428" s="360"/>
      <c r="S428" s="360"/>
      <c r="T428" s="360"/>
      <c r="U428" s="360"/>
      <c r="V428" s="360"/>
      <c r="W428" s="361" t="s">
        <v>74</v>
      </c>
      <c r="X428" s="362"/>
      <c r="Y428" s="363"/>
      <c r="Z428" s="364" t="s">
        <v>75</v>
      </c>
      <c r="AA428" s="365"/>
      <c r="AB428" s="366" t="s">
        <v>11447</v>
      </c>
      <c r="AC428" s="352"/>
      <c r="AD428" s="352"/>
      <c r="AE428" s="351"/>
      <c r="AF428" s="352"/>
      <c r="AG428" s="352"/>
      <c r="AH428" s="352"/>
      <c r="AI428" s="352"/>
    </row>
    <row r="429" spans="1:35" ht="20.25" customHeight="1" x14ac:dyDescent="0.8">
      <c r="A429" s="351">
        <v>428</v>
      </c>
      <c r="B429" s="351" t="s">
        <v>11427</v>
      </c>
      <c r="C429" s="352" t="s">
        <v>11585</v>
      </c>
      <c r="D429" s="352" t="s">
        <v>2415</v>
      </c>
      <c r="E429" s="352" t="s">
        <v>12536</v>
      </c>
      <c r="F429" s="352"/>
      <c r="G429" s="352" t="s">
        <v>12539</v>
      </c>
      <c r="H429" s="352" t="s">
        <v>12540</v>
      </c>
      <c r="I429" s="353">
        <v>633981</v>
      </c>
      <c r="J429" s="353">
        <v>1372298</v>
      </c>
      <c r="K429" s="352">
        <v>2003</v>
      </c>
      <c r="L429" s="354" t="s">
        <v>65</v>
      </c>
      <c r="M429" s="355"/>
      <c r="N429" s="356"/>
      <c r="O429" s="357" t="s">
        <v>68</v>
      </c>
      <c r="P429" s="358"/>
      <c r="Q429" s="359" t="s">
        <v>61</v>
      </c>
      <c r="R429" s="360"/>
      <c r="S429" s="360"/>
      <c r="T429" s="360"/>
      <c r="U429" s="360"/>
      <c r="V429" s="360"/>
      <c r="W429" s="361" t="s">
        <v>74</v>
      </c>
      <c r="X429" s="362"/>
      <c r="Y429" s="363"/>
      <c r="Z429" s="364" t="s">
        <v>75</v>
      </c>
      <c r="AA429" s="365"/>
      <c r="AB429" s="366" t="s">
        <v>11447</v>
      </c>
      <c r="AC429" s="352"/>
      <c r="AD429" s="352"/>
      <c r="AE429" s="351"/>
      <c r="AF429" s="352"/>
      <c r="AG429" s="352"/>
      <c r="AH429" s="352"/>
      <c r="AI429" s="352"/>
    </row>
    <row r="430" spans="1:35" ht="20.25" customHeight="1" x14ac:dyDescent="0.8">
      <c r="A430" s="351">
        <v>429</v>
      </c>
      <c r="B430" s="351" t="s">
        <v>11427</v>
      </c>
      <c r="C430" s="352" t="s">
        <v>11585</v>
      </c>
      <c r="D430" s="352" t="s">
        <v>2415</v>
      </c>
      <c r="E430" s="352" t="s">
        <v>12536</v>
      </c>
      <c r="F430" s="352"/>
      <c r="G430" s="352" t="s">
        <v>12541</v>
      </c>
      <c r="H430" s="352" t="s">
        <v>12542</v>
      </c>
      <c r="I430" s="353">
        <v>634190</v>
      </c>
      <c r="J430" s="353">
        <v>1372395</v>
      </c>
      <c r="K430" s="352">
        <v>2001</v>
      </c>
      <c r="L430" s="354" t="s">
        <v>65</v>
      </c>
      <c r="M430" s="355"/>
      <c r="N430" s="356"/>
      <c r="O430" s="357" t="s">
        <v>68</v>
      </c>
      <c r="P430" s="358"/>
      <c r="Q430" s="359" t="s">
        <v>61</v>
      </c>
      <c r="R430" s="360"/>
      <c r="S430" s="360"/>
      <c r="T430" s="360"/>
      <c r="U430" s="360"/>
      <c r="V430" s="360"/>
      <c r="W430" s="361" t="s">
        <v>74</v>
      </c>
      <c r="X430" s="362"/>
      <c r="Y430" s="363"/>
      <c r="Z430" s="364" t="s">
        <v>75</v>
      </c>
      <c r="AA430" s="365"/>
      <c r="AB430" s="366" t="s">
        <v>11447</v>
      </c>
      <c r="AC430" s="352"/>
      <c r="AD430" s="352"/>
      <c r="AE430" s="351"/>
      <c r="AF430" s="352"/>
      <c r="AG430" s="352"/>
      <c r="AH430" s="352"/>
      <c r="AI430" s="352"/>
    </row>
    <row r="431" spans="1:35" ht="20.25" customHeight="1" x14ac:dyDescent="0.8">
      <c r="A431" s="351">
        <v>430</v>
      </c>
      <c r="B431" s="351" t="s">
        <v>11427</v>
      </c>
      <c r="C431" s="352" t="s">
        <v>11585</v>
      </c>
      <c r="D431" s="352" t="s">
        <v>2415</v>
      </c>
      <c r="E431" s="352" t="s">
        <v>12536</v>
      </c>
      <c r="F431" s="352"/>
      <c r="G431" s="352" t="s">
        <v>12543</v>
      </c>
      <c r="H431" s="352" t="s">
        <v>12544</v>
      </c>
      <c r="I431" s="353">
        <v>634030</v>
      </c>
      <c r="J431" s="353">
        <v>1372129</v>
      </c>
      <c r="K431" s="352">
        <v>2000</v>
      </c>
      <c r="L431" s="354" t="s">
        <v>65</v>
      </c>
      <c r="M431" s="355"/>
      <c r="N431" s="356"/>
      <c r="O431" s="357" t="s">
        <v>68</v>
      </c>
      <c r="P431" s="358"/>
      <c r="Q431" s="359" t="s">
        <v>61</v>
      </c>
      <c r="R431" s="360"/>
      <c r="S431" s="360"/>
      <c r="T431" s="360"/>
      <c r="U431" s="360"/>
      <c r="V431" s="360"/>
      <c r="W431" s="361" t="s">
        <v>74</v>
      </c>
      <c r="X431" s="362"/>
      <c r="Y431" s="363"/>
      <c r="Z431" s="364" t="s">
        <v>75</v>
      </c>
      <c r="AA431" s="365"/>
      <c r="AB431" s="366" t="s">
        <v>11447</v>
      </c>
      <c r="AC431" s="352"/>
      <c r="AD431" s="352"/>
      <c r="AE431" s="351"/>
      <c r="AF431" s="352"/>
      <c r="AG431" s="352"/>
      <c r="AH431" s="352"/>
      <c r="AI431" s="352"/>
    </row>
    <row r="432" spans="1:35" ht="20.25" customHeight="1" x14ac:dyDescent="0.8">
      <c r="A432" s="351">
        <v>431</v>
      </c>
      <c r="B432" s="351" t="s">
        <v>11427</v>
      </c>
      <c r="C432" s="352" t="s">
        <v>11585</v>
      </c>
      <c r="D432" s="352" t="s">
        <v>2415</v>
      </c>
      <c r="E432" s="352" t="s">
        <v>12536</v>
      </c>
      <c r="F432" s="352"/>
      <c r="G432" s="352" t="s">
        <v>12545</v>
      </c>
      <c r="H432" s="352" t="s">
        <v>12546</v>
      </c>
      <c r="I432" s="353">
        <v>634276</v>
      </c>
      <c r="J432" s="353">
        <v>1371928</v>
      </c>
      <c r="K432" s="352">
        <v>2003</v>
      </c>
      <c r="L432" s="354" t="s">
        <v>65</v>
      </c>
      <c r="M432" s="355"/>
      <c r="N432" s="356"/>
      <c r="O432" s="357" t="s">
        <v>68</v>
      </c>
      <c r="P432" s="358"/>
      <c r="Q432" s="359" t="s">
        <v>61</v>
      </c>
      <c r="R432" s="360"/>
      <c r="S432" s="360"/>
      <c r="T432" s="360"/>
      <c r="U432" s="360"/>
      <c r="V432" s="360"/>
      <c r="W432" s="361" t="s">
        <v>74</v>
      </c>
      <c r="X432" s="362"/>
      <c r="Y432" s="363"/>
      <c r="Z432" s="364" t="s">
        <v>75</v>
      </c>
      <c r="AA432" s="365"/>
      <c r="AB432" s="366" t="s">
        <v>11447</v>
      </c>
      <c r="AC432" s="352"/>
      <c r="AD432" s="352"/>
      <c r="AE432" s="351"/>
      <c r="AF432" s="352"/>
      <c r="AG432" s="352"/>
      <c r="AH432" s="352"/>
      <c r="AI432" s="352"/>
    </row>
    <row r="433" spans="1:35" ht="20.25" customHeight="1" x14ac:dyDescent="0.8">
      <c r="A433" s="351">
        <v>432</v>
      </c>
      <c r="B433" s="351" t="s">
        <v>11427</v>
      </c>
      <c r="C433" s="352" t="s">
        <v>11585</v>
      </c>
      <c r="D433" s="352" t="s">
        <v>2415</v>
      </c>
      <c r="E433" s="352" t="s">
        <v>12536</v>
      </c>
      <c r="F433" s="352"/>
      <c r="G433" s="352" t="s">
        <v>12547</v>
      </c>
      <c r="H433" s="352" t="s">
        <v>12548</v>
      </c>
      <c r="I433" s="353">
        <v>634324</v>
      </c>
      <c r="J433" s="353">
        <v>1371890</v>
      </c>
      <c r="K433" s="352">
        <v>2003</v>
      </c>
      <c r="L433" s="354" t="s">
        <v>65</v>
      </c>
      <c r="M433" s="355"/>
      <c r="N433" s="356"/>
      <c r="O433" s="357" t="s">
        <v>68</v>
      </c>
      <c r="P433" s="358"/>
      <c r="Q433" s="359" t="s">
        <v>61</v>
      </c>
      <c r="R433" s="360"/>
      <c r="S433" s="360"/>
      <c r="T433" s="360"/>
      <c r="U433" s="360"/>
      <c r="V433" s="360"/>
      <c r="W433" s="361" t="s">
        <v>74</v>
      </c>
      <c r="X433" s="362"/>
      <c r="Y433" s="363"/>
      <c r="Z433" s="364" t="s">
        <v>75</v>
      </c>
      <c r="AA433" s="365"/>
      <c r="AB433" s="366" t="s">
        <v>11447</v>
      </c>
      <c r="AC433" s="352"/>
      <c r="AD433" s="352"/>
      <c r="AE433" s="351"/>
      <c r="AF433" s="352"/>
      <c r="AG433" s="352"/>
      <c r="AH433" s="352"/>
      <c r="AI433" s="352"/>
    </row>
    <row r="434" spans="1:35" ht="20.25" customHeight="1" x14ac:dyDescent="0.8">
      <c r="A434" s="351">
        <v>433</v>
      </c>
      <c r="B434" s="351" t="s">
        <v>11427</v>
      </c>
      <c r="C434" s="352" t="s">
        <v>11585</v>
      </c>
      <c r="D434" s="352" t="s">
        <v>2415</v>
      </c>
      <c r="E434" s="352" t="s">
        <v>12536</v>
      </c>
      <c r="F434" s="352"/>
      <c r="G434" s="352" t="s">
        <v>12549</v>
      </c>
      <c r="H434" s="352" t="s">
        <v>12550</v>
      </c>
      <c r="I434" s="353">
        <v>634199</v>
      </c>
      <c r="J434" s="353">
        <v>1371728</v>
      </c>
      <c r="K434" s="352">
        <v>2005</v>
      </c>
      <c r="L434" s="354" t="s">
        <v>65</v>
      </c>
      <c r="M434" s="355"/>
      <c r="N434" s="356"/>
      <c r="O434" s="357" t="s">
        <v>68</v>
      </c>
      <c r="P434" s="358" t="s">
        <v>11765</v>
      </c>
      <c r="Q434" s="359" t="s">
        <v>61</v>
      </c>
      <c r="R434" s="360"/>
      <c r="S434" s="360"/>
      <c r="T434" s="360"/>
      <c r="U434" s="360"/>
      <c r="V434" s="360"/>
      <c r="W434" s="361" t="s">
        <v>74</v>
      </c>
      <c r="X434" s="362"/>
      <c r="Y434" s="363"/>
      <c r="Z434" s="364" t="s">
        <v>75</v>
      </c>
      <c r="AA434" s="365"/>
      <c r="AB434" s="366" t="s">
        <v>11447</v>
      </c>
      <c r="AC434" s="352"/>
      <c r="AD434" s="352"/>
      <c r="AE434" s="351"/>
      <c r="AF434" s="352"/>
      <c r="AG434" s="352"/>
      <c r="AH434" s="352"/>
      <c r="AI434" s="352"/>
    </row>
    <row r="435" spans="1:35" ht="20.25" customHeight="1" x14ac:dyDescent="0.8">
      <c r="A435" s="351">
        <v>434</v>
      </c>
      <c r="B435" s="351" t="s">
        <v>11427</v>
      </c>
      <c r="C435" s="352" t="s">
        <v>11585</v>
      </c>
      <c r="D435" s="352" t="s">
        <v>2415</v>
      </c>
      <c r="E435" s="352" t="s">
        <v>12536</v>
      </c>
      <c r="F435" s="352"/>
      <c r="G435" s="352" t="s">
        <v>12551</v>
      </c>
      <c r="H435" s="352" t="s">
        <v>12552</v>
      </c>
      <c r="I435" s="353">
        <v>634194</v>
      </c>
      <c r="J435" s="353">
        <v>1372301</v>
      </c>
      <c r="K435" s="352">
        <v>2010</v>
      </c>
      <c r="L435" s="354" t="s">
        <v>67</v>
      </c>
      <c r="M435" s="355"/>
      <c r="N435" s="356"/>
      <c r="O435" s="357" t="s">
        <v>68</v>
      </c>
      <c r="P435" s="358" t="s">
        <v>12553</v>
      </c>
      <c r="Q435" s="359" t="s">
        <v>61</v>
      </c>
      <c r="R435" s="360"/>
      <c r="S435" s="360"/>
      <c r="T435" s="360"/>
      <c r="U435" s="360"/>
      <c r="V435" s="360"/>
      <c r="W435" s="361" t="s">
        <v>74</v>
      </c>
      <c r="X435" s="362"/>
      <c r="Y435" s="363"/>
      <c r="Z435" s="364" t="s">
        <v>75</v>
      </c>
      <c r="AA435" s="365"/>
      <c r="AB435" s="366" t="s">
        <v>11447</v>
      </c>
      <c r="AC435" s="352"/>
      <c r="AD435" s="352"/>
      <c r="AE435" s="351"/>
      <c r="AF435" s="352"/>
      <c r="AG435" s="352"/>
      <c r="AH435" s="352"/>
      <c r="AI435" s="352"/>
    </row>
    <row r="436" spans="1:35" ht="20.25" customHeight="1" x14ac:dyDescent="0.8">
      <c r="A436" s="351">
        <v>435</v>
      </c>
      <c r="B436" s="351" t="s">
        <v>11427</v>
      </c>
      <c r="C436" s="352" t="s">
        <v>11585</v>
      </c>
      <c r="D436" s="352" t="s">
        <v>2415</v>
      </c>
      <c r="E436" s="352" t="s">
        <v>12536</v>
      </c>
      <c r="F436" s="352"/>
      <c r="G436" s="352" t="s">
        <v>12554</v>
      </c>
      <c r="H436" s="352" t="s">
        <v>12555</v>
      </c>
      <c r="I436" s="353">
        <v>633956</v>
      </c>
      <c r="J436" s="353">
        <v>1372135</v>
      </c>
      <c r="K436" s="352">
        <v>2010</v>
      </c>
      <c r="L436" s="354" t="s">
        <v>67</v>
      </c>
      <c r="M436" s="355"/>
      <c r="N436" s="356"/>
      <c r="O436" s="357" t="s">
        <v>68</v>
      </c>
      <c r="P436" s="358" t="s">
        <v>12556</v>
      </c>
      <c r="Q436" s="359" t="s">
        <v>61</v>
      </c>
      <c r="R436" s="360"/>
      <c r="S436" s="360"/>
      <c r="T436" s="360"/>
      <c r="U436" s="360"/>
      <c r="V436" s="360"/>
      <c r="W436" s="361" t="s">
        <v>74</v>
      </c>
      <c r="X436" s="362"/>
      <c r="Y436" s="363"/>
      <c r="Z436" s="364" t="s">
        <v>75</v>
      </c>
      <c r="AA436" s="365"/>
      <c r="AB436" s="366" t="s">
        <v>11447</v>
      </c>
      <c r="AC436" s="352"/>
      <c r="AD436" s="352"/>
      <c r="AE436" s="351"/>
      <c r="AF436" s="352"/>
      <c r="AG436" s="352"/>
      <c r="AH436" s="352"/>
      <c r="AI436" s="352"/>
    </row>
    <row r="437" spans="1:35" ht="20.25" customHeight="1" x14ac:dyDescent="0.8">
      <c r="A437" s="351">
        <v>436</v>
      </c>
      <c r="B437" s="351" t="s">
        <v>11427</v>
      </c>
      <c r="C437" s="352" t="s">
        <v>11585</v>
      </c>
      <c r="D437" s="352" t="s">
        <v>2415</v>
      </c>
      <c r="E437" s="352" t="s">
        <v>12536</v>
      </c>
      <c r="F437" s="352"/>
      <c r="G437" s="352" t="s">
        <v>12557</v>
      </c>
      <c r="H437" s="352" t="s">
        <v>12558</v>
      </c>
      <c r="I437" s="353">
        <v>634497</v>
      </c>
      <c r="J437" s="353">
        <v>1371654</v>
      </c>
      <c r="K437" s="352">
        <v>2000</v>
      </c>
      <c r="L437" s="354" t="s">
        <v>65</v>
      </c>
      <c r="M437" s="355"/>
      <c r="N437" s="356"/>
      <c r="O437" s="357" t="s">
        <v>68</v>
      </c>
      <c r="P437" s="358"/>
      <c r="Q437" s="359" t="s">
        <v>61</v>
      </c>
      <c r="R437" s="360"/>
      <c r="S437" s="360"/>
      <c r="T437" s="360"/>
      <c r="U437" s="360"/>
      <c r="V437" s="360"/>
      <c r="W437" s="361" t="s">
        <v>74</v>
      </c>
      <c r="X437" s="362"/>
      <c r="Y437" s="363"/>
      <c r="Z437" s="364" t="s">
        <v>75</v>
      </c>
      <c r="AA437" s="365"/>
      <c r="AB437" s="366" t="s">
        <v>11447</v>
      </c>
      <c r="AC437" s="352"/>
      <c r="AD437" s="352"/>
      <c r="AE437" s="351"/>
      <c r="AF437" s="352"/>
      <c r="AG437" s="352"/>
      <c r="AH437" s="352"/>
      <c r="AI437" s="352"/>
    </row>
    <row r="438" spans="1:35" ht="20.25" customHeight="1" x14ac:dyDescent="0.8">
      <c r="A438" s="351">
        <v>437</v>
      </c>
      <c r="B438" s="351" t="s">
        <v>11427</v>
      </c>
      <c r="C438" s="352" t="s">
        <v>11585</v>
      </c>
      <c r="D438" s="352" t="s">
        <v>2415</v>
      </c>
      <c r="E438" s="352" t="s">
        <v>12536</v>
      </c>
      <c r="F438" s="352"/>
      <c r="G438" s="352" t="s">
        <v>12559</v>
      </c>
      <c r="H438" s="352" t="s">
        <v>12560</v>
      </c>
      <c r="I438" s="353">
        <v>634690</v>
      </c>
      <c r="J438" s="353">
        <v>1371456</v>
      </c>
      <c r="K438" s="352">
        <v>2008</v>
      </c>
      <c r="L438" s="354" t="s">
        <v>65</v>
      </c>
      <c r="M438" s="355"/>
      <c r="N438" s="356"/>
      <c r="O438" s="357" t="s">
        <v>68</v>
      </c>
      <c r="P438" s="358" t="s">
        <v>12561</v>
      </c>
      <c r="Q438" s="359" t="s">
        <v>66</v>
      </c>
      <c r="R438" s="360"/>
      <c r="S438" s="360"/>
      <c r="T438" s="360"/>
      <c r="U438" s="360"/>
      <c r="V438" s="360"/>
      <c r="W438" s="361" t="s">
        <v>74</v>
      </c>
      <c r="X438" s="362"/>
      <c r="Y438" s="363"/>
      <c r="Z438" s="364" t="s">
        <v>75</v>
      </c>
      <c r="AA438" s="365"/>
      <c r="AB438" s="366" t="s">
        <v>11447</v>
      </c>
      <c r="AC438" s="352"/>
      <c r="AD438" s="352"/>
      <c r="AE438" s="351"/>
      <c r="AF438" s="352"/>
      <c r="AG438" s="352"/>
      <c r="AH438" s="352"/>
      <c r="AI438" s="352"/>
    </row>
    <row r="439" spans="1:35" ht="20.25" customHeight="1" x14ac:dyDescent="0.8">
      <c r="A439" s="351">
        <v>438</v>
      </c>
      <c r="B439" s="351" t="s">
        <v>11427</v>
      </c>
      <c r="C439" s="352" t="s">
        <v>11585</v>
      </c>
      <c r="D439" s="352" t="s">
        <v>2415</v>
      </c>
      <c r="E439" s="352" t="s">
        <v>12536</v>
      </c>
      <c r="F439" s="352"/>
      <c r="G439" s="352" t="s">
        <v>12562</v>
      </c>
      <c r="H439" s="352" t="s">
        <v>12563</v>
      </c>
      <c r="I439" s="353">
        <v>641350</v>
      </c>
      <c r="J439" s="353">
        <v>1371007</v>
      </c>
      <c r="K439" s="352">
        <v>2019</v>
      </c>
      <c r="L439" s="354" t="s">
        <v>63</v>
      </c>
      <c r="M439" s="355"/>
      <c r="N439" s="356"/>
      <c r="O439" s="357" t="s">
        <v>68</v>
      </c>
      <c r="P439" s="358" t="s">
        <v>12564</v>
      </c>
      <c r="Q439" s="359" t="s">
        <v>61</v>
      </c>
      <c r="R439" s="360"/>
      <c r="S439" s="360"/>
      <c r="T439" s="360"/>
      <c r="U439" s="360"/>
      <c r="V439" s="360"/>
      <c r="W439" s="361" t="s">
        <v>74</v>
      </c>
      <c r="X439" s="362"/>
      <c r="Y439" s="363"/>
      <c r="Z439" s="364" t="s">
        <v>75</v>
      </c>
      <c r="AA439" s="365"/>
      <c r="AB439" s="366" t="s">
        <v>11447</v>
      </c>
      <c r="AC439" s="352"/>
      <c r="AD439" s="352"/>
      <c r="AE439" s="351"/>
      <c r="AF439" s="352"/>
      <c r="AG439" s="352"/>
      <c r="AH439" s="352"/>
      <c r="AI439" s="352"/>
    </row>
    <row r="440" spans="1:35" ht="20.25" customHeight="1" x14ac:dyDescent="0.8">
      <c r="A440" s="351">
        <v>439</v>
      </c>
      <c r="B440" s="351" t="s">
        <v>11427</v>
      </c>
      <c r="C440" s="352" t="s">
        <v>11585</v>
      </c>
      <c r="D440" s="352" t="s">
        <v>2415</v>
      </c>
      <c r="E440" s="352" t="s">
        <v>12565</v>
      </c>
      <c r="F440" s="352"/>
      <c r="G440" s="352" t="s">
        <v>12566</v>
      </c>
      <c r="H440" s="352" t="s">
        <v>12567</v>
      </c>
      <c r="I440" s="353"/>
      <c r="J440" s="353"/>
      <c r="K440" s="352">
        <v>2018</v>
      </c>
      <c r="L440" s="354" t="s">
        <v>11565</v>
      </c>
      <c r="M440" s="355"/>
      <c r="N440" s="356"/>
      <c r="O440" s="357" t="s">
        <v>68</v>
      </c>
      <c r="P440" s="358"/>
      <c r="Q440" s="359" t="s">
        <v>61</v>
      </c>
      <c r="R440" s="360"/>
      <c r="S440" s="360"/>
      <c r="T440" s="360"/>
      <c r="U440" s="360"/>
      <c r="V440" s="360"/>
      <c r="W440" s="361" t="s">
        <v>74</v>
      </c>
      <c r="X440" s="362"/>
      <c r="Y440" s="363"/>
      <c r="Z440" s="364" t="s">
        <v>75</v>
      </c>
      <c r="AA440" s="365" t="s">
        <v>72</v>
      </c>
      <c r="AB440" s="366"/>
      <c r="AC440" s="352"/>
      <c r="AD440" s="352"/>
      <c r="AE440" s="351">
        <v>25</v>
      </c>
      <c r="AF440" s="352"/>
      <c r="AG440" s="352"/>
      <c r="AH440" s="352"/>
      <c r="AI440" s="352"/>
    </row>
    <row r="441" spans="1:35" ht="20.25" customHeight="1" x14ac:dyDescent="0.8">
      <c r="A441" s="351">
        <v>440</v>
      </c>
      <c r="B441" s="351" t="s">
        <v>11427</v>
      </c>
      <c r="C441" s="352" t="s">
        <v>11585</v>
      </c>
      <c r="D441" s="352" t="s">
        <v>2415</v>
      </c>
      <c r="E441" s="352" t="s">
        <v>12568</v>
      </c>
      <c r="F441" s="352"/>
      <c r="G441" s="352" t="s">
        <v>12569</v>
      </c>
      <c r="H441" s="352" t="s">
        <v>12570</v>
      </c>
      <c r="I441" s="353"/>
      <c r="J441" s="353"/>
      <c r="K441" s="352">
        <v>2018</v>
      </c>
      <c r="L441" s="354" t="s">
        <v>11565</v>
      </c>
      <c r="M441" s="355"/>
      <c r="N441" s="356"/>
      <c r="O441" s="357" t="s">
        <v>68</v>
      </c>
      <c r="P441" s="358"/>
      <c r="Q441" s="359" t="s">
        <v>61</v>
      </c>
      <c r="R441" s="360"/>
      <c r="S441" s="360"/>
      <c r="T441" s="360"/>
      <c r="U441" s="360"/>
      <c r="V441" s="360"/>
      <c r="W441" s="361" t="s">
        <v>74</v>
      </c>
      <c r="X441" s="362"/>
      <c r="Y441" s="363"/>
      <c r="Z441" s="364" t="s">
        <v>75</v>
      </c>
      <c r="AA441" s="365" t="s">
        <v>72</v>
      </c>
      <c r="AB441" s="366"/>
      <c r="AC441" s="352"/>
      <c r="AD441" s="352"/>
      <c r="AE441" s="351">
        <v>25</v>
      </c>
      <c r="AF441" s="352"/>
      <c r="AG441" s="352"/>
      <c r="AH441" s="352"/>
      <c r="AI441" s="352"/>
    </row>
    <row r="442" spans="1:35" ht="20.25" customHeight="1" x14ac:dyDescent="0.8">
      <c r="A442" s="351">
        <v>441</v>
      </c>
      <c r="B442" s="351" t="s">
        <v>11427</v>
      </c>
      <c r="C442" s="352" t="s">
        <v>11585</v>
      </c>
      <c r="D442" s="352" t="s">
        <v>2415</v>
      </c>
      <c r="E442" s="352" t="s">
        <v>12274</v>
      </c>
      <c r="F442" s="352">
        <v>356</v>
      </c>
      <c r="G442" s="352" t="s">
        <v>12571</v>
      </c>
      <c r="H442" s="352" t="s">
        <v>12572</v>
      </c>
      <c r="I442" s="353">
        <v>627955</v>
      </c>
      <c r="J442" s="353">
        <v>1376763</v>
      </c>
      <c r="K442" s="352">
        <v>2003</v>
      </c>
      <c r="L442" s="354" t="s">
        <v>65</v>
      </c>
      <c r="M442" s="355"/>
      <c r="N442" s="356"/>
      <c r="O442" s="357" t="s">
        <v>68</v>
      </c>
      <c r="P442" s="358" t="s">
        <v>12573</v>
      </c>
      <c r="Q442" s="359" t="s">
        <v>61</v>
      </c>
      <c r="R442" s="360"/>
      <c r="S442" s="360"/>
      <c r="T442" s="360"/>
      <c r="U442" s="360"/>
      <c r="V442" s="360"/>
      <c r="W442" s="361" t="s">
        <v>74</v>
      </c>
      <c r="X442" s="362"/>
      <c r="Y442" s="363"/>
      <c r="Z442" s="364" t="s">
        <v>75</v>
      </c>
      <c r="AA442" s="365"/>
      <c r="AB442" s="366" t="s">
        <v>11447</v>
      </c>
      <c r="AC442" s="352"/>
      <c r="AD442" s="352"/>
      <c r="AE442" s="351"/>
      <c r="AF442" s="352"/>
      <c r="AG442" s="352"/>
      <c r="AH442" s="352"/>
      <c r="AI442" s="352"/>
    </row>
    <row r="443" spans="1:35" ht="20.25" customHeight="1" x14ac:dyDescent="0.8">
      <c r="A443" s="351">
        <v>442</v>
      </c>
      <c r="B443" s="351" t="s">
        <v>11427</v>
      </c>
      <c r="C443" s="352" t="s">
        <v>11585</v>
      </c>
      <c r="D443" s="352" t="s">
        <v>2415</v>
      </c>
      <c r="E443" s="352" t="s">
        <v>12274</v>
      </c>
      <c r="F443" s="352"/>
      <c r="G443" s="352" t="s">
        <v>12574</v>
      </c>
      <c r="H443" s="352" t="s">
        <v>12575</v>
      </c>
      <c r="I443" s="353">
        <v>628576</v>
      </c>
      <c r="J443" s="353">
        <v>1376642</v>
      </c>
      <c r="K443" s="352">
        <v>1995</v>
      </c>
      <c r="L443" s="354" t="s">
        <v>65</v>
      </c>
      <c r="M443" s="355"/>
      <c r="N443" s="356"/>
      <c r="O443" s="357" t="s">
        <v>68</v>
      </c>
      <c r="P443" s="358" t="s">
        <v>12576</v>
      </c>
      <c r="Q443" s="359" t="s">
        <v>61</v>
      </c>
      <c r="R443" s="360"/>
      <c r="S443" s="360"/>
      <c r="T443" s="360"/>
      <c r="U443" s="360"/>
      <c r="V443" s="360"/>
      <c r="W443" s="361" t="s">
        <v>74</v>
      </c>
      <c r="X443" s="362"/>
      <c r="Y443" s="363"/>
      <c r="Z443" s="364" t="s">
        <v>75</v>
      </c>
      <c r="AA443" s="365"/>
      <c r="AB443" s="366" t="s">
        <v>11447</v>
      </c>
      <c r="AC443" s="352"/>
      <c r="AD443" s="352"/>
      <c r="AE443" s="351"/>
      <c r="AF443" s="352"/>
      <c r="AG443" s="352"/>
      <c r="AH443" s="352"/>
      <c r="AI443" s="352"/>
    </row>
    <row r="444" spans="1:35" ht="20.25" customHeight="1" x14ac:dyDescent="0.8">
      <c r="A444" s="351">
        <v>443</v>
      </c>
      <c r="B444" s="351" t="s">
        <v>11427</v>
      </c>
      <c r="C444" s="352" t="s">
        <v>11585</v>
      </c>
      <c r="D444" s="352" t="s">
        <v>2415</v>
      </c>
      <c r="E444" s="352" t="s">
        <v>12274</v>
      </c>
      <c r="F444" s="352"/>
      <c r="G444" s="352" t="s">
        <v>12577</v>
      </c>
      <c r="H444" s="352" t="s">
        <v>12578</v>
      </c>
      <c r="I444" s="353">
        <v>628370</v>
      </c>
      <c r="J444" s="353">
        <v>1376702</v>
      </c>
      <c r="K444" s="352">
        <v>2005</v>
      </c>
      <c r="L444" s="354" t="s">
        <v>67</v>
      </c>
      <c r="M444" s="355"/>
      <c r="N444" s="356"/>
      <c r="O444" s="357" t="s">
        <v>68</v>
      </c>
      <c r="P444" s="358" t="s">
        <v>12579</v>
      </c>
      <c r="Q444" s="359" t="s">
        <v>61</v>
      </c>
      <c r="R444" s="360"/>
      <c r="S444" s="360"/>
      <c r="T444" s="360"/>
      <c r="U444" s="360"/>
      <c r="V444" s="360"/>
      <c r="W444" s="361" t="s">
        <v>74</v>
      </c>
      <c r="X444" s="362"/>
      <c r="Y444" s="363"/>
      <c r="Z444" s="364" t="s">
        <v>75</v>
      </c>
      <c r="AA444" s="365"/>
      <c r="AB444" s="366" t="s">
        <v>11447</v>
      </c>
      <c r="AC444" s="352"/>
      <c r="AD444" s="352"/>
      <c r="AE444" s="351"/>
      <c r="AF444" s="352"/>
      <c r="AG444" s="352"/>
      <c r="AH444" s="352"/>
      <c r="AI444" s="352"/>
    </row>
    <row r="445" spans="1:35" ht="20.25" customHeight="1" x14ac:dyDescent="0.8">
      <c r="A445" s="351">
        <v>444</v>
      </c>
      <c r="B445" s="351" t="s">
        <v>11427</v>
      </c>
      <c r="C445" s="352" t="s">
        <v>11585</v>
      </c>
      <c r="D445" s="352" t="s">
        <v>2415</v>
      </c>
      <c r="E445" s="352" t="s">
        <v>12274</v>
      </c>
      <c r="F445" s="352"/>
      <c r="G445" s="352" t="s">
        <v>12580</v>
      </c>
      <c r="H445" s="352" t="s">
        <v>12581</v>
      </c>
      <c r="I445" s="353">
        <v>628002</v>
      </c>
      <c r="J445" s="353">
        <v>1376912</v>
      </c>
      <c r="K445" s="352">
        <v>2003</v>
      </c>
      <c r="L445" s="354" t="s">
        <v>65</v>
      </c>
      <c r="M445" s="355"/>
      <c r="N445" s="356"/>
      <c r="O445" s="357" t="s">
        <v>68</v>
      </c>
      <c r="P445" s="358" t="s">
        <v>12582</v>
      </c>
      <c r="Q445" s="359" t="s">
        <v>61</v>
      </c>
      <c r="R445" s="360"/>
      <c r="S445" s="360"/>
      <c r="T445" s="360"/>
      <c r="U445" s="360"/>
      <c r="V445" s="360"/>
      <c r="W445" s="361" t="s">
        <v>74</v>
      </c>
      <c r="X445" s="362"/>
      <c r="Y445" s="363"/>
      <c r="Z445" s="364" t="s">
        <v>75</v>
      </c>
      <c r="AA445" s="365"/>
      <c r="AB445" s="366" t="s">
        <v>11447</v>
      </c>
      <c r="AC445" s="352"/>
      <c r="AD445" s="352"/>
      <c r="AE445" s="351"/>
      <c r="AF445" s="352"/>
      <c r="AG445" s="352"/>
      <c r="AH445" s="352"/>
      <c r="AI445" s="352"/>
    </row>
    <row r="446" spans="1:35" ht="20.25" customHeight="1" x14ac:dyDescent="0.8">
      <c r="A446" s="351">
        <v>445</v>
      </c>
      <c r="B446" s="351" t="s">
        <v>11427</v>
      </c>
      <c r="C446" s="352" t="s">
        <v>11585</v>
      </c>
      <c r="D446" s="352" t="s">
        <v>2415</v>
      </c>
      <c r="E446" s="352" t="s">
        <v>12274</v>
      </c>
      <c r="F446" s="352"/>
      <c r="G446" s="352" t="s">
        <v>12583</v>
      </c>
      <c r="H446" s="352" t="s">
        <v>12584</v>
      </c>
      <c r="I446" s="353">
        <v>628463</v>
      </c>
      <c r="J446" s="353">
        <v>1376745</v>
      </c>
      <c r="K446" s="352">
        <v>2003</v>
      </c>
      <c r="L446" s="354" t="s">
        <v>65</v>
      </c>
      <c r="M446" s="355"/>
      <c r="N446" s="356"/>
      <c r="O446" s="357" t="s">
        <v>68</v>
      </c>
      <c r="P446" s="358" t="s">
        <v>12585</v>
      </c>
      <c r="Q446" s="359" t="s">
        <v>61</v>
      </c>
      <c r="R446" s="360"/>
      <c r="S446" s="360"/>
      <c r="T446" s="360"/>
      <c r="U446" s="360"/>
      <c r="V446" s="360"/>
      <c r="W446" s="361" t="s">
        <v>74</v>
      </c>
      <c r="X446" s="362"/>
      <c r="Y446" s="363"/>
      <c r="Z446" s="364" t="s">
        <v>75</v>
      </c>
      <c r="AA446" s="365"/>
      <c r="AB446" s="366" t="s">
        <v>11447</v>
      </c>
      <c r="AC446" s="352"/>
      <c r="AD446" s="352"/>
      <c r="AE446" s="351"/>
      <c r="AF446" s="352"/>
      <c r="AG446" s="352"/>
      <c r="AH446" s="352"/>
      <c r="AI446" s="352"/>
    </row>
    <row r="447" spans="1:35" ht="20.25" customHeight="1" x14ac:dyDescent="0.8">
      <c r="A447" s="351">
        <v>446</v>
      </c>
      <c r="B447" s="351" t="s">
        <v>11427</v>
      </c>
      <c r="C447" s="352" t="s">
        <v>11585</v>
      </c>
      <c r="D447" s="352" t="s">
        <v>2415</v>
      </c>
      <c r="E447" s="352" t="s">
        <v>12274</v>
      </c>
      <c r="F447" s="352"/>
      <c r="G447" s="352" t="s">
        <v>12586</v>
      </c>
      <c r="H447" s="352" t="s">
        <v>12587</v>
      </c>
      <c r="I447" s="353">
        <v>628485</v>
      </c>
      <c r="J447" s="353">
        <v>1376657</v>
      </c>
      <c r="K447" s="352">
        <v>2003</v>
      </c>
      <c r="L447" s="354" t="s">
        <v>65</v>
      </c>
      <c r="M447" s="355"/>
      <c r="N447" s="356"/>
      <c r="O447" s="357" t="s">
        <v>68</v>
      </c>
      <c r="P447" s="358" t="s">
        <v>12588</v>
      </c>
      <c r="Q447" s="359" t="s">
        <v>61</v>
      </c>
      <c r="R447" s="360"/>
      <c r="S447" s="360"/>
      <c r="T447" s="360"/>
      <c r="U447" s="360"/>
      <c r="V447" s="360"/>
      <c r="W447" s="361" t="s">
        <v>74</v>
      </c>
      <c r="X447" s="362"/>
      <c r="Y447" s="363"/>
      <c r="Z447" s="364" t="s">
        <v>75</v>
      </c>
      <c r="AA447" s="365"/>
      <c r="AB447" s="366" t="s">
        <v>11447</v>
      </c>
      <c r="AC447" s="352"/>
      <c r="AD447" s="352"/>
      <c r="AE447" s="351"/>
      <c r="AF447" s="352"/>
      <c r="AG447" s="352"/>
      <c r="AH447" s="352"/>
      <c r="AI447" s="352"/>
    </row>
    <row r="448" spans="1:35" ht="20.25" customHeight="1" x14ac:dyDescent="0.8">
      <c r="A448" s="351">
        <v>447</v>
      </c>
      <c r="B448" s="351" t="s">
        <v>11427</v>
      </c>
      <c r="C448" s="352" t="s">
        <v>11585</v>
      </c>
      <c r="D448" s="352" t="s">
        <v>2415</v>
      </c>
      <c r="E448" s="352" t="s">
        <v>12274</v>
      </c>
      <c r="F448" s="352"/>
      <c r="G448" s="352" t="s">
        <v>12589</v>
      </c>
      <c r="H448" s="352" t="s">
        <v>12590</v>
      </c>
      <c r="I448" s="353">
        <v>628737</v>
      </c>
      <c r="J448" s="353">
        <v>1376579</v>
      </c>
      <c r="K448" s="352">
        <v>2003</v>
      </c>
      <c r="L448" s="354" t="s">
        <v>65</v>
      </c>
      <c r="M448" s="355"/>
      <c r="N448" s="356"/>
      <c r="O448" s="357" t="s">
        <v>68</v>
      </c>
      <c r="P448" s="358" t="s">
        <v>12591</v>
      </c>
      <c r="Q448" s="359" t="s">
        <v>61</v>
      </c>
      <c r="R448" s="360"/>
      <c r="S448" s="360"/>
      <c r="T448" s="360"/>
      <c r="U448" s="360"/>
      <c r="V448" s="360"/>
      <c r="W448" s="361" t="s">
        <v>74</v>
      </c>
      <c r="X448" s="362"/>
      <c r="Y448" s="363"/>
      <c r="Z448" s="364" t="s">
        <v>75</v>
      </c>
      <c r="AA448" s="365"/>
      <c r="AB448" s="366" t="s">
        <v>11447</v>
      </c>
      <c r="AC448" s="352"/>
      <c r="AD448" s="352"/>
      <c r="AE448" s="351"/>
      <c r="AF448" s="352"/>
      <c r="AG448" s="352"/>
      <c r="AH448" s="352"/>
      <c r="AI448" s="352"/>
    </row>
    <row r="449" spans="1:35" ht="20.25" customHeight="1" x14ac:dyDescent="0.8">
      <c r="A449" s="351">
        <v>448</v>
      </c>
      <c r="B449" s="351" t="s">
        <v>11427</v>
      </c>
      <c r="C449" s="352" t="s">
        <v>11585</v>
      </c>
      <c r="D449" s="352" t="s">
        <v>2415</v>
      </c>
      <c r="E449" s="352" t="s">
        <v>12592</v>
      </c>
      <c r="F449" s="352">
        <v>267</v>
      </c>
      <c r="G449" s="352" t="s">
        <v>12593</v>
      </c>
      <c r="H449" s="352" t="s">
        <v>12560</v>
      </c>
      <c r="I449" s="353">
        <v>6315650</v>
      </c>
      <c r="J449" s="353">
        <v>1368077</v>
      </c>
      <c r="K449" s="352">
        <v>2008</v>
      </c>
      <c r="L449" s="354" t="s">
        <v>65</v>
      </c>
      <c r="M449" s="355"/>
      <c r="N449" s="356"/>
      <c r="O449" s="357" t="s">
        <v>68</v>
      </c>
      <c r="P449" s="358" t="s">
        <v>12594</v>
      </c>
      <c r="Q449" s="359" t="s">
        <v>61</v>
      </c>
      <c r="R449" s="360"/>
      <c r="S449" s="360"/>
      <c r="T449" s="360"/>
      <c r="U449" s="360"/>
      <c r="V449" s="360"/>
      <c r="W449" s="361" t="s">
        <v>74</v>
      </c>
      <c r="X449" s="362"/>
      <c r="Y449" s="363"/>
      <c r="Z449" s="364" t="s">
        <v>75</v>
      </c>
      <c r="AA449" s="365"/>
      <c r="AB449" s="366" t="s">
        <v>11447</v>
      </c>
      <c r="AC449" s="352"/>
      <c r="AD449" s="352"/>
      <c r="AE449" s="351"/>
      <c r="AF449" s="352"/>
      <c r="AG449" s="352"/>
      <c r="AH449" s="352"/>
      <c r="AI449" s="352"/>
    </row>
    <row r="450" spans="1:35" ht="20.25" customHeight="1" x14ac:dyDescent="0.8">
      <c r="A450" s="351">
        <v>449</v>
      </c>
      <c r="B450" s="351" t="s">
        <v>11427</v>
      </c>
      <c r="C450" s="352" t="s">
        <v>11585</v>
      </c>
      <c r="D450" s="352" t="s">
        <v>2415</v>
      </c>
      <c r="E450" s="352" t="s">
        <v>12592</v>
      </c>
      <c r="F450" s="352"/>
      <c r="G450" s="352" t="s">
        <v>12595</v>
      </c>
      <c r="H450" s="352" t="s">
        <v>12596</v>
      </c>
      <c r="I450" s="353">
        <v>635764</v>
      </c>
      <c r="J450" s="353">
        <v>1368111</v>
      </c>
      <c r="K450" s="352">
        <v>2008</v>
      </c>
      <c r="L450" s="354" t="s">
        <v>65</v>
      </c>
      <c r="M450" s="355"/>
      <c r="N450" s="356"/>
      <c r="O450" s="357" t="s">
        <v>68</v>
      </c>
      <c r="P450" s="358" t="s">
        <v>12594</v>
      </c>
      <c r="Q450" s="359" t="s">
        <v>61</v>
      </c>
      <c r="R450" s="360"/>
      <c r="S450" s="360"/>
      <c r="T450" s="360"/>
      <c r="U450" s="360"/>
      <c r="V450" s="360"/>
      <c r="W450" s="361" t="s">
        <v>74</v>
      </c>
      <c r="X450" s="362"/>
      <c r="Y450" s="363"/>
      <c r="Z450" s="364" t="s">
        <v>75</v>
      </c>
      <c r="AA450" s="365"/>
      <c r="AB450" s="366" t="s">
        <v>11447</v>
      </c>
      <c r="AC450" s="352"/>
      <c r="AD450" s="352"/>
      <c r="AE450" s="351"/>
      <c r="AF450" s="352"/>
      <c r="AG450" s="352"/>
      <c r="AH450" s="352"/>
      <c r="AI450" s="352"/>
    </row>
    <row r="451" spans="1:35" ht="20.25" customHeight="1" x14ac:dyDescent="0.8">
      <c r="A451" s="351">
        <v>450</v>
      </c>
      <c r="B451" s="351" t="s">
        <v>11427</v>
      </c>
      <c r="C451" s="352" t="s">
        <v>11585</v>
      </c>
      <c r="D451" s="352" t="s">
        <v>2415</v>
      </c>
      <c r="E451" s="352" t="s">
        <v>12592</v>
      </c>
      <c r="F451" s="352"/>
      <c r="G451" s="352" t="s">
        <v>12597</v>
      </c>
      <c r="H451" s="352" t="s">
        <v>12598</v>
      </c>
      <c r="I451" s="353">
        <v>635022</v>
      </c>
      <c r="J451" s="353">
        <v>1368428</v>
      </c>
      <c r="K451" s="352">
        <v>2001</v>
      </c>
      <c r="L451" s="354" t="s">
        <v>65</v>
      </c>
      <c r="M451" s="355"/>
      <c r="N451" s="356"/>
      <c r="O451" s="357" t="s">
        <v>68</v>
      </c>
      <c r="P451" s="358"/>
      <c r="Q451" s="359" t="s">
        <v>61</v>
      </c>
      <c r="R451" s="360"/>
      <c r="S451" s="360"/>
      <c r="T451" s="360"/>
      <c r="U451" s="360"/>
      <c r="V451" s="360"/>
      <c r="W451" s="361" t="s">
        <v>74</v>
      </c>
      <c r="X451" s="362"/>
      <c r="Y451" s="363"/>
      <c r="Z451" s="364" t="s">
        <v>75</v>
      </c>
      <c r="AA451" s="365"/>
      <c r="AB451" s="366" t="s">
        <v>11447</v>
      </c>
      <c r="AC451" s="352"/>
      <c r="AD451" s="352"/>
      <c r="AE451" s="351"/>
      <c r="AF451" s="352"/>
      <c r="AG451" s="352"/>
      <c r="AH451" s="352"/>
      <c r="AI451" s="352"/>
    </row>
    <row r="452" spans="1:35" ht="20.25" customHeight="1" x14ac:dyDescent="0.8">
      <c r="A452" s="351">
        <v>451</v>
      </c>
      <c r="B452" s="351" t="s">
        <v>11427</v>
      </c>
      <c r="C452" s="352" t="s">
        <v>11585</v>
      </c>
      <c r="D452" s="352" t="s">
        <v>2415</v>
      </c>
      <c r="E452" s="352" t="s">
        <v>12592</v>
      </c>
      <c r="F452" s="352"/>
      <c r="G452" s="352" t="s">
        <v>12599</v>
      </c>
      <c r="H452" s="352" t="s">
        <v>12600</v>
      </c>
      <c r="I452" s="353">
        <v>635635</v>
      </c>
      <c r="J452" s="353">
        <v>1368450</v>
      </c>
      <c r="K452" s="352">
        <v>2001</v>
      </c>
      <c r="L452" s="354" t="s">
        <v>65</v>
      </c>
      <c r="M452" s="355"/>
      <c r="N452" s="356"/>
      <c r="O452" s="357" t="s">
        <v>68</v>
      </c>
      <c r="P452" s="358"/>
      <c r="Q452" s="359" t="s">
        <v>61</v>
      </c>
      <c r="R452" s="360"/>
      <c r="S452" s="360"/>
      <c r="T452" s="360"/>
      <c r="U452" s="360"/>
      <c r="V452" s="360"/>
      <c r="W452" s="361" t="s">
        <v>74</v>
      </c>
      <c r="X452" s="362"/>
      <c r="Y452" s="363"/>
      <c r="Z452" s="364" t="s">
        <v>75</v>
      </c>
      <c r="AA452" s="365"/>
      <c r="AB452" s="366" t="s">
        <v>11447</v>
      </c>
      <c r="AC452" s="352"/>
      <c r="AD452" s="352"/>
      <c r="AE452" s="351"/>
      <c r="AF452" s="352"/>
      <c r="AG452" s="352"/>
      <c r="AH452" s="352"/>
      <c r="AI452" s="352"/>
    </row>
    <row r="453" spans="1:35" ht="20.25" customHeight="1" x14ac:dyDescent="0.8">
      <c r="A453" s="351">
        <v>452</v>
      </c>
      <c r="B453" s="351" t="s">
        <v>11427</v>
      </c>
      <c r="C453" s="352" t="s">
        <v>11585</v>
      </c>
      <c r="D453" s="352" t="s">
        <v>2415</v>
      </c>
      <c r="E453" s="352" t="s">
        <v>12592</v>
      </c>
      <c r="F453" s="352"/>
      <c r="G453" s="352" t="s">
        <v>12601</v>
      </c>
      <c r="H453" s="352" t="s">
        <v>12602</v>
      </c>
      <c r="I453" s="353">
        <v>635359</v>
      </c>
      <c r="J453" s="353">
        <v>1369317</v>
      </c>
      <c r="K453" s="352">
        <v>2001</v>
      </c>
      <c r="L453" s="354" t="s">
        <v>65</v>
      </c>
      <c r="M453" s="355"/>
      <c r="N453" s="356"/>
      <c r="O453" s="357" t="s">
        <v>68</v>
      </c>
      <c r="P453" s="358"/>
      <c r="Q453" s="359" t="s">
        <v>61</v>
      </c>
      <c r="R453" s="360"/>
      <c r="S453" s="360"/>
      <c r="T453" s="360"/>
      <c r="U453" s="360"/>
      <c r="V453" s="360"/>
      <c r="W453" s="361" t="s">
        <v>74</v>
      </c>
      <c r="X453" s="362"/>
      <c r="Y453" s="363"/>
      <c r="Z453" s="364" t="s">
        <v>75</v>
      </c>
      <c r="AA453" s="365"/>
      <c r="AB453" s="366" t="s">
        <v>11447</v>
      </c>
      <c r="AC453" s="352"/>
      <c r="AD453" s="352"/>
      <c r="AE453" s="351"/>
      <c r="AF453" s="352"/>
      <c r="AG453" s="352"/>
      <c r="AH453" s="352"/>
      <c r="AI453" s="352"/>
    </row>
    <row r="454" spans="1:35" ht="20.25" customHeight="1" x14ac:dyDescent="0.8">
      <c r="A454" s="351">
        <v>453</v>
      </c>
      <c r="B454" s="351" t="s">
        <v>11427</v>
      </c>
      <c r="C454" s="352" t="s">
        <v>11585</v>
      </c>
      <c r="D454" s="352" t="s">
        <v>2415</v>
      </c>
      <c r="E454" s="352" t="s">
        <v>12592</v>
      </c>
      <c r="F454" s="352"/>
      <c r="G454" s="352" t="s">
        <v>12603</v>
      </c>
      <c r="H454" s="352" t="s">
        <v>12604</v>
      </c>
      <c r="I454" s="353">
        <v>635175</v>
      </c>
      <c r="J454" s="353">
        <v>1369678</v>
      </c>
      <c r="K454" s="352">
        <v>2005</v>
      </c>
      <c r="L454" s="354" t="s">
        <v>67</v>
      </c>
      <c r="M454" s="355"/>
      <c r="N454" s="356"/>
      <c r="O454" s="357" t="s">
        <v>68</v>
      </c>
      <c r="P454" s="358" t="s">
        <v>11576</v>
      </c>
      <c r="Q454" s="359" t="s">
        <v>61</v>
      </c>
      <c r="R454" s="360"/>
      <c r="S454" s="360"/>
      <c r="T454" s="360"/>
      <c r="U454" s="360"/>
      <c r="V454" s="360"/>
      <c r="W454" s="361" t="s">
        <v>74</v>
      </c>
      <c r="X454" s="362"/>
      <c r="Y454" s="363"/>
      <c r="Z454" s="364" t="s">
        <v>75</v>
      </c>
      <c r="AA454" s="365"/>
      <c r="AB454" s="366" t="s">
        <v>11447</v>
      </c>
      <c r="AC454" s="352"/>
      <c r="AD454" s="352"/>
      <c r="AE454" s="351"/>
      <c r="AF454" s="352"/>
      <c r="AG454" s="352"/>
      <c r="AH454" s="352"/>
      <c r="AI454" s="352"/>
    </row>
    <row r="455" spans="1:35" ht="20.25" customHeight="1" x14ac:dyDescent="0.8">
      <c r="A455" s="351">
        <v>454</v>
      </c>
      <c r="B455" s="351" t="s">
        <v>11427</v>
      </c>
      <c r="C455" s="352" t="s">
        <v>11585</v>
      </c>
      <c r="D455" s="352" t="s">
        <v>2415</v>
      </c>
      <c r="E455" s="352" t="s">
        <v>12605</v>
      </c>
      <c r="F455" s="352"/>
      <c r="G455" s="352" t="s">
        <v>12606</v>
      </c>
      <c r="H455" s="352" t="s">
        <v>12607</v>
      </c>
      <c r="I455" s="353"/>
      <c r="J455" s="353"/>
      <c r="K455" s="352">
        <v>2018</v>
      </c>
      <c r="L455" s="354" t="s">
        <v>11565</v>
      </c>
      <c r="M455" s="355"/>
      <c r="N455" s="356"/>
      <c r="O455" s="357" t="s">
        <v>68</v>
      </c>
      <c r="P455" s="358"/>
      <c r="Q455" s="359" t="s">
        <v>61</v>
      </c>
      <c r="R455" s="360"/>
      <c r="S455" s="360"/>
      <c r="T455" s="360"/>
      <c r="U455" s="360"/>
      <c r="V455" s="360"/>
      <c r="W455" s="361" t="s">
        <v>74</v>
      </c>
      <c r="X455" s="362"/>
      <c r="Y455" s="363"/>
      <c r="Z455" s="364" t="s">
        <v>75</v>
      </c>
      <c r="AA455" s="365"/>
      <c r="AB455" s="366" t="s">
        <v>11447</v>
      </c>
      <c r="AC455" s="352"/>
      <c r="AD455" s="352"/>
      <c r="AE455" s="351"/>
      <c r="AF455" s="352"/>
      <c r="AG455" s="352"/>
      <c r="AH455" s="352"/>
      <c r="AI455" s="352"/>
    </row>
    <row r="456" spans="1:35" ht="20.25" customHeight="1" x14ac:dyDescent="0.8">
      <c r="A456" s="351">
        <v>455</v>
      </c>
      <c r="B456" s="351" t="s">
        <v>11427</v>
      </c>
      <c r="C456" s="352" t="s">
        <v>11585</v>
      </c>
      <c r="D456" s="352" t="s">
        <v>2415</v>
      </c>
      <c r="E456" s="352" t="s">
        <v>12605</v>
      </c>
      <c r="F456" s="352"/>
      <c r="G456" s="352" t="s">
        <v>12608</v>
      </c>
      <c r="H456" s="352" t="s">
        <v>12609</v>
      </c>
      <c r="I456" s="353"/>
      <c r="J456" s="353"/>
      <c r="K456" s="352">
        <v>2018</v>
      </c>
      <c r="L456" s="354" t="s">
        <v>11565</v>
      </c>
      <c r="M456" s="355"/>
      <c r="N456" s="356"/>
      <c r="O456" s="357" t="s">
        <v>68</v>
      </c>
      <c r="P456" s="358"/>
      <c r="Q456" s="359" t="s">
        <v>61</v>
      </c>
      <c r="R456" s="360"/>
      <c r="S456" s="360"/>
      <c r="T456" s="360"/>
      <c r="U456" s="360"/>
      <c r="V456" s="360"/>
      <c r="W456" s="361" t="s">
        <v>74</v>
      </c>
      <c r="X456" s="362"/>
      <c r="Y456" s="363"/>
      <c r="Z456" s="364" t="s">
        <v>75</v>
      </c>
      <c r="AA456" s="365"/>
      <c r="AB456" s="366" t="s">
        <v>11447</v>
      </c>
      <c r="AC456" s="352"/>
      <c r="AD456" s="352"/>
      <c r="AE456" s="351"/>
      <c r="AF456" s="352"/>
      <c r="AG456" s="352"/>
      <c r="AH456" s="352"/>
      <c r="AI456" s="352"/>
    </row>
    <row r="457" spans="1:35" ht="20.25" customHeight="1" x14ac:dyDescent="0.8">
      <c r="A457" s="351">
        <v>456</v>
      </c>
      <c r="B457" s="351" t="s">
        <v>11427</v>
      </c>
      <c r="C457" s="352" t="s">
        <v>11585</v>
      </c>
      <c r="D457" s="352" t="s">
        <v>2415</v>
      </c>
      <c r="E457" s="352" t="s">
        <v>12610</v>
      </c>
      <c r="F457" s="352"/>
      <c r="G457" s="352" t="s">
        <v>12611</v>
      </c>
      <c r="H457" s="352" t="s">
        <v>12612</v>
      </c>
      <c r="I457" s="353"/>
      <c r="J457" s="353"/>
      <c r="K457" s="352">
        <v>2018</v>
      </c>
      <c r="L457" s="354" t="s">
        <v>11565</v>
      </c>
      <c r="M457" s="355"/>
      <c r="N457" s="356"/>
      <c r="O457" s="357" t="s">
        <v>68</v>
      </c>
      <c r="P457" s="358"/>
      <c r="Q457" s="359" t="s">
        <v>61</v>
      </c>
      <c r="R457" s="360"/>
      <c r="S457" s="360"/>
      <c r="T457" s="360"/>
      <c r="U457" s="360"/>
      <c r="V457" s="360"/>
      <c r="W457" s="361" t="s">
        <v>74</v>
      </c>
      <c r="X457" s="362"/>
      <c r="Y457" s="363"/>
      <c r="Z457" s="364" t="s">
        <v>75</v>
      </c>
      <c r="AA457" s="365"/>
      <c r="AB457" s="366" t="s">
        <v>11447</v>
      </c>
      <c r="AC457" s="352"/>
      <c r="AD457" s="352"/>
      <c r="AE457" s="351"/>
      <c r="AF457" s="352"/>
      <c r="AG457" s="352"/>
      <c r="AH457" s="352"/>
      <c r="AI457" s="352"/>
    </row>
    <row r="458" spans="1:35" ht="20.25" customHeight="1" x14ac:dyDescent="0.8">
      <c r="A458" s="351">
        <v>457</v>
      </c>
      <c r="B458" s="351" t="s">
        <v>11427</v>
      </c>
      <c r="C458" s="352" t="s">
        <v>11585</v>
      </c>
      <c r="D458" s="352" t="s">
        <v>2415</v>
      </c>
      <c r="E458" s="352" t="s">
        <v>12610</v>
      </c>
      <c r="F458" s="352"/>
      <c r="G458" s="352" t="s">
        <v>12613</v>
      </c>
      <c r="H458" s="352" t="s">
        <v>12614</v>
      </c>
      <c r="I458" s="353"/>
      <c r="J458" s="353"/>
      <c r="K458" s="352">
        <v>2018</v>
      </c>
      <c r="L458" s="354" t="s">
        <v>11565</v>
      </c>
      <c r="M458" s="355"/>
      <c r="N458" s="356"/>
      <c r="O458" s="357" t="s">
        <v>68</v>
      </c>
      <c r="P458" s="358"/>
      <c r="Q458" s="359" t="s">
        <v>61</v>
      </c>
      <c r="R458" s="360"/>
      <c r="S458" s="360"/>
      <c r="T458" s="360"/>
      <c r="U458" s="360"/>
      <c r="V458" s="360"/>
      <c r="W458" s="361" t="s">
        <v>74</v>
      </c>
      <c r="X458" s="362"/>
      <c r="Y458" s="363"/>
      <c r="Z458" s="364" t="s">
        <v>75</v>
      </c>
      <c r="AA458" s="365"/>
      <c r="AB458" s="366" t="s">
        <v>11447</v>
      </c>
      <c r="AC458" s="352"/>
      <c r="AD458" s="352"/>
      <c r="AE458" s="351"/>
      <c r="AF458" s="352"/>
      <c r="AG458" s="352"/>
      <c r="AH458" s="352"/>
      <c r="AI458" s="352"/>
    </row>
    <row r="459" spans="1:35" ht="20.25" customHeight="1" x14ac:dyDescent="0.8">
      <c r="A459" s="351">
        <v>458</v>
      </c>
      <c r="B459" s="351" t="s">
        <v>11427</v>
      </c>
      <c r="C459" s="352" t="s">
        <v>11585</v>
      </c>
      <c r="D459" s="352" t="s">
        <v>2415</v>
      </c>
      <c r="E459" s="352" t="s">
        <v>12610</v>
      </c>
      <c r="F459" s="352"/>
      <c r="G459" s="352" t="s">
        <v>12615</v>
      </c>
      <c r="H459" s="352" t="s">
        <v>12616</v>
      </c>
      <c r="I459" s="353"/>
      <c r="J459" s="353"/>
      <c r="K459" s="352">
        <v>2018</v>
      </c>
      <c r="L459" s="354" t="s">
        <v>11565</v>
      </c>
      <c r="M459" s="355"/>
      <c r="N459" s="356"/>
      <c r="O459" s="357" t="s">
        <v>68</v>
      </c>
      <c r="P459" s="358"/>
      <c r="Q459" s="359" t="s">
        <v>61</v>
      </c>
      <c r="R459" s="360"/>
      <c r="S459" s="360"/>
      <c r="T459" s="360"/>
      <c r="U459" s="360"/>
      <c r="V459" s="360"/>
      <c r="W459" s="361" t="s">
        <v>74</v>
      </c>
      <c r="X459" s="362"/>
      <c r="Y459" s="363"/>
      <c r="Z459" s="364" t="s">
        <v>75</v>
      </c>
      <c r="AA459" s="365"/>
      <c r="AB459" s="366" t="s">
        <v>11447</v>
      </c>
      <c r="AC459" s="352"/>
      <c r="AD459" s="352"/>
      <c r="AE459" s="351"/>
      <c r="AF459" s="352"/>
      <c r="AG459" s="352"/>
      <c r="AH459" s="352"/>
      <c r="AI459" s="352"/>
    </row>
    <row r="460" spans="1:35" ht="20.25" customHeight="1" x14ac:dyDescent="0.8">
      <c r="A460" s="351">
        <v>459</v>
      </c>
      <c r="B460" s="351" t="s">
        <v>11427</v>
      </c>
      <c r="C460" s="352" t="s">
        <v>11585</v>
      </c>
      <c r="D460" s="352" t="s">
        <v>2415</v>
      </c>
      <c r="E460" s="352" t="s">
        <v>12617</v>
      </c>
      <c r="F460" s="352"/>
      <c r="G460" s="352" t="s">
        <v>12618</v>
      </c>
      <c r="H460" s="352" t="s">
        <v>12619</v>
      </c>
      <c r="I460" s="353"/>
      <c r="J460" s="353"/>
      <c r="K460" s="352">
        <v>2018</v>
      </c>
      <c r="L460" s="354" t="s">
        <v>11565</v>
      </c>
      <c r="M460" s="355"/>
      <c r="N460" s="356"/>
      <c r="O460" s="357" t="s">
        <v>68</v>
      </c>
      <c r="P460" s="358"/>
      <c r="Q460" s="359" t="s">
        <v>61</v>
      </c>
      <c r="R460" s="360"/>
      <c r="S460" s="360"/>
      <c r="T460" s="360"/>
      <c r="U460" s="360"/>
      <c r="V460" s="360"/>
      <c r="W460" s="361" t="s">
        <v>74</v>
      </c>
      <c r="X460" s="362"/>
      <c r="Y460" s="363"/>
      <c r="Z460" s="364" t="s">
        <v>75</v>
      </c>
      <c r="AA460" s="365"/>
      <c r="AB460" s="366" t="s">
        <v>11447</v>
      </c>
      <c r="AC460" s="352"/>
      <c r="AD460" s="352"/>
      <c r="AE460" s="351"/>
      <c r="AF460" s="352"/>
      <c r="AG460" s="352"/>
      <c r="AH460" s="352"/>
      <c r="AI460" s="352"/>
    </row>
    <row r="461" spans="1:35" ht="20.25" customHeight="1" x14ac:dyDescent="0.8">
      <c r="A461" s="351">
        <v>460</v>
      </c>
      <c r="B461" s="351" t="s">
        <v>11427</v>
      </c>
      <c r="C461" s="352" t="s">
        <v>11585</v>
      </c>
      <c r="D461" s="352" t="s">
        <v>2415</v>
      </c>
      <c r="E461" s="352" t="s">
        <v>12617</v>
      </c>
      <c r="F461" s="352"/>
      <c r="G461" s="352" t="s">
        <v>12620</v>
      </c>
      <c r="H461" s="352" t="s">
        <v>12621</v>
      </c>
      <c r="I461" s="353"/>
      <c r="J461" s="353"/>
      <c r="K461" s="352">
        <v>2018</v>
      </c>
      <c r="L461" s="354" t="s">
        <v>11565</v>
      </c>
      <c r="M461" s="355"/>
      <c r="N461" s="356"/>
      <c r="O461" s="357" t="s">
        <v>68</v>
      </c>
      <c r="P461" s="358"/>
      <c r="Q461" s="359" t="s">
        <v>61</v>
      </c>
      <c r="R461" s="360"/>
      <c r="S461" s="360"/>
      <c r="T461" s="360"/>
      <c r="U461" s="360"/>
      <c r="V461" s="360"/>
      <c r="W461" s="361" t="s">
        <v>74</v>
      </c>
      <c r="X461" s="362"/>
      <c r="Y461" s="363"/>
      <c r="Z461" s="364" t="s">
        <v>75</v>
      </c>
      <c r="AA461" s="365"/>
      <c r="AB461" s="366" t="s">
        <v>11447</v>
      </c>
      <c r="AC461" s="352"/>
      <c r="AD461" s="352"/>
      <c r="AE461" s="351"/>
      <c r="AF461" s="352"/>
      <c r="AG461" s="352"/>
      <c r="AH461" s="352"/>
      <c r="AI461" s="352"/>
    </row>
    <row r="462" spans="1:35" ht="20.25" customHeight="1" x14ac:dyDescent="0.8">
      <c r="A462" s="351">
        <v>461</v>
      </c>
      <c r="B462" s="351" t="s">
        <v>11427</v>
      </c>
      <c r="C462" s="352" t="s">
        <v>11585</v>
      </c>
      <c r="D462" s="352" t="s">
        <v>2415</v>
      </c>
      <c r="E462" s="352" t="s">
        <v>12617</v>
      </c>
      <c r="F462" s="352"/>
      <c r="G462" s="352" t="s">
        <v>12622</v>
      </c>
      <c r="H462" s="352" t="s">
        <v>12623</v>
      </c>
      <c r="I462" s="353"/>
      <c r="J462" s="353"/>
      <c r="K462" s="352">
        <v>2018</v>
      </c>
      <c r="L462" s="354" t="s">
        <v>11565</v>
      </c>
      <c r="M462" s="355"/>
      <c r="N462" s="356"/>
      <c r="O462" s="357" t="s">
        <v>68</v>
      </c>
      <c r="P462" s="358"/>
      <c r="Q462" s="359" t="s">
        <v>61</v>
      </c>
      <c r="R462" s="360"/>
      <c r="S462" s="360"/>
      <c r="T462" s="360"/>
      <c r="U462" s="360"/>
      <c r="V462" s="360"/>
      <c r="W462" s="361" t="s">
        <v>74</v>
      </c>
      <c r="X462" s="362"/>
      <c r="Y462" s="363"/>
      <c r="Z462" s="364" t="s">
        <v>75</v>
      </c>
      <c r="AA462" s="365"/>
      <c r="AB462" s="366" t="s">
        <v>11447</v>
      </c>
      <c r="AC462" s="352"/>
      <c r="AD462" s="352"/>
      <c r="AE462" s="351"/>
      <c r="AF462" s="352"/>
      <c r="AG462" s="352"/>
      <c r="AH462" s="352"/>
      <c r="AI462" s="352"/>
    </row>
    <row r="463" spans="1:35" ht="20.25" customHeight="1" x14ac:dyDescent="0.8">
      <c r="A463" s="351">
        <v>462</v>
      </c>
      <c r="B463" s="351" t="s">
        <v>11427</v>
      </c>
      <c r="C463" s="352" t="s">
        <v>11585</v>
      </c>
      <c r="D463" s="352" t="s">
        <v>2415</v>
      </c>
      <c r="E463" s="352" t="s">
        <v>12617</v>
      </c>
      <c r="F463" s="352"/>
      <c r="G463" s="352" t="s">
        <v>12624</v>
      </c>
      <c r="H463" s="352" t="s">
        <v>12625</v>
      </c>
      <c r="I463" s="353"/>
      <c r="J463" s="353"/>
      <c r="K463" s="352">
        <v>2018</v>
      </c>
      <c r="L463" s="354" t="s">
        <v>11565</v>
      </c>
      <c r="M463" s="355"/>
      <c r="N463" s="356"/>
      <c r="O463" s="357" t="s">
        <v>68</v>
      </c>
      <c r="P463" s="358"/>
      <c r="Q463" s="359" t="s">
        <v>61</v>
      </c>
      <c r="R463" s="360"/>
      <c r="S463" s="360"/>
      <c r="T463" s="360"/>
      <c r="U463" s="360"/>
      <c r="V463" s="360"/>
      <c r="W463" s="361" t="s">
        <v>74</v>
      </c>
      <c r="X463" s="362"/>
      <c r="Y463" s="363"/>
      <c r="Z463" s="364" t="s">
        <v>75</v>
      </c>
      <c r="AA463" s="365"/>
      <c r="AB463" s="366" t="s">
        <v>11447</v>
      </c>
      <c r="AC463" s="352"/>
      <c r="AD463" s="352"/>
      <c r="AE463" s="351"/>
      <c r="AF463" s="352"/>
      <c r="AG463" s="352"/>
      <c r="AH463" s="352"/>
      <c r="AI463" s="352"/>
    </row>
    <row r="464" spans="1:35" ht="20.25" customHeight="1" x14ac:dyDescent="0.8">
      <c r="A464" s="351">
        <v>463</v>
      </c>
      <c r="B464" s="351" t="s">
        <v>11427</v>
      </c>
      <c r="C464" s="352" t="s">
        <v>11585</v>
      </c>
      <c r="D464" s="352" t="s">
        <v>2415</v>
      </c>
      <c r="E464" s="352" t="s">
        <v>12617</v>
      </c>
      <c r="F464" s="352"/>
      <c r="G464" s="352" t="s">
        <v>12626</v>
      </c>
      <c r="H464" s="352" t="s">
        <v>12627</v>
      </c>
      <c r="I464" s="353"/>
      <c r="J464" s="353"/>
      <c r="K464" s="352">
        <v>2018</v>
      </c>
      <c r="L464" s="354" t="s">
        <v>11565</v>
      </c>
      <c r="M464" s="355"/>
      <c r="N464" s="356"/>
      <c r="O464" s="357" t="s">
        <v>68</v>
      </c>
      <c r="P464" s="358"/>
      <c r="Q464" s="359" t="s">
        <v>61</v>
      </c>
      <c r="R464" s="360"/>
      <c r="S464" s="360"/>
      <c r="T464" s="360"/>
      <c r="U464" s="360"/>
      <c r="V464" s="360"/>
      <c r="W464" s="361" t="s">
        <v>74</v>
      </c>
      <c r="X464" s="362"/>
      <c r="Y464" s="363"/>
      <c r="Z464" s="364" t="s">
        <v>75</v>
      </c>
      <c r="AA464" s="365"/>
      <c r="AB464" s="366" t="s">
        <v>11447</v>
      </c>
      <c r="AC464" s="352"/>
      <c r="AD464" s="352"/>
      <c r="AE464" s="351"/>
      <c r="AF464" s="352"/>
      <c r="AG464" s="352"/>
      <c r="AH464" s="352"/>
      <c r="AI464" s="352"/>
    </row>
    <row r="465" spans="1:35" ht="20.25" customHeight="1" x14ac:dyDescent="0.8">
      <c r="A465" s="351">
        <v>464</v>
      </c>
      <c r="B465" s="351" t="s">
        <v>11427</v>
      </c>
      <c r="C465" s="352" t="s">
        <v>11585</v>
      </c>
      <c r="D465" s="352" t="s">
        <v>2415</v>
      </c>
      <c r="E465" s="352" t="s">
        <v>12617</v>
      </c>
      <c r="F465" s="352"/>
      <c r="G465" s="352" t="s">
        <v>12628</v>
      </c>
      <c r="H465" s="352" t="s">
        <v>12629</v>
      </c>
      <c r="I465" s="353">
        <v>628953</v>
      </c>
      <c r="J465" s="353">
        <v>1378310</v>
      </c>
      <c r="K465" s="352">
        <v>2005</v>
      </c>
      <c r="L465" s="354" t="s">
        <v>67</v>
      </c>
      <c r="M465" s="355"/>
      <c r="N465" s="356"/>
      <c r="O465" s="357" t="s">
        <v>68</v>
      </c>
      <c r="P465" s="358" t="s">
        <v>12630</v>
      </c>
      <c r="Q465" s="359" t="s">
        <v>61</v>
      </c>
      <c r="R465" s="360"/>
      <c r="S465" s="360"/>
      <c r="T465" s="360"/>
      <c r="U465" s="360"/>
      <c r="V465" s="360"/>
      <c r="W465" s="361" t="s">
        <v>74</v>
      </c>
      <c r="X465" s="362"/>
      <c r="Y465" s="363"/>
      <c r="Z465" s="364" t="s">
        <v>75</v>
      </c>
      <c r="AA465" s="365"/>
      <c r="AB465" s="366" t="s">
        <v>11447</v>
      </c>
      <c r="AC465" s="352"/>
      <c r="AD465" s="352"/>
      <c r="AE465" s="351"/>
      <c r="AF465" s="352"/>
      <c r="AG465" s="352"/>
      <c r="AH465" s="352"/>
      <c r="AI465" s="352"/>
    </row>
    <row r="466" spans="1:35" ht="20.25" customHeight="1" x14ac:dyDescent="0.8">
      <c r="A466" s="351">
        <v>465</v>
      </c>
      <c r="B466" s="351" t="s">
        <v>11427</v>
      </c>
      <c r="C466" s="352" t="s">
        <v>11585</v>
      </c>
      <c r="D466" s="352" t="s">
        <v>2415</v>
      </c>
      <c r="E466" s="352" t="s">
        <v>12631</v>
      </c>
      <c r="F466" s="352">
        <v>225</v>
      </c>
      <c r="G466" s="352" t="s">
        <v>12632</v>
      </c>
      <c r="H466" s="352" t="s">
        <v>12633</v>
      </c>
      <c r="I466" s="353">
        <v>630071</v>
      </c>
      <c r="J466" s="353">
        <v>1378744</v>
      </c>
      <c r="K466" s="352">
        <v>2010</v>
      </c>
      <c r="L466" s="354" t="s">
        <v>67</v>
      </c>
      <c r="M466" s="355"/>
      <c r="N466" s="356"/>
      <c r="O466" s="357" t="s">
        <v>68</v>
      </c>
      <c r="P466" s="358" t="s">
        <v>12634</v>
      </c>
      <c r="Q466" s="359" t="s">
        <v>61</v>
      </c>
      <c r="R466" s="360"/>
      <c r="S466" s="360"/>
      <c r="T466" s="360"/>
      <c r="U466" s="360"/>
      <c r="V466" s="360"/>
      <c r="W466" s="361" t="s">
        <v>74</v>
      </c>
      <c r="X466" s="362"/>
      <c r="Y466" s="363"/>
      <c r="Z466" s="364" t="s">
        <v>75</v>
      </c>
      <c r="AA466" s="365"/>
      <c r="AB466" s="366" t="s">
        <v>11447</v>
      </c>
      <c r="AC466" s="352"/>
      <c r="AD466" s="352"/>
      <c r="AE466" s="351"/>
      <c r="AF466" s="352"/>
      <c r="AG466" s="352"/>
      <c r="AH466" s="352"/>
      <c r="AI466" s="352"/>
    </row>
    <row r="467" spans="1:35" ht="20.25" customHeight="1" x14ac:dyDescent="0.8">
      <c r="A467" s="351">
        <v>466</v>
      </c>
      <c r="B467" s="351" t="s">
        <v>11427</v>
      </c>
      <c r="C467" s="352" t="s">
        <v>11585</v>
      </c>
      <c r="D467" s="352" t="s">
        <v>2415</v>
      </c>
      <c r="E467" s="352" t="s">
        <v>12631</v>
      </c>
      <c r="F467" s="352"/>
      <c r="G467" s="352" t="s">
        <v>12635</v>
      </c>
      <c r="H467" s="352" t="s">
        <v>12636</v>
      </c>
      <c r="I467" s="353">
        <v>629564</v>
      </c>
      <c r="J467" s="353">
        <v>1378253</v>
      </c>
      <c r="K467" s="352">
        <v>2005</v>
      </c>
      <c r="L467" s="354" t="s">
        <v>65</v>
      </c>
      <c r="M467" s="355"/>
      <c r="N467" s="356"/>
      <c r="O467" s="357" t="s">
        <v>68</v>
      </c>
      <c r="P467" s="358" t="s">
        <v>12343</v>
      </c>
      <c r="Q467" s="359" t="s">
        <v>61</v>
      </c>
      <c r="R467" s="360"/>
      <c r="S467" s="360"/>
      <c r="T467" s="360"/>
      <c r="U467" s="360"/>
      <c r="V467" s="360"/>
      <c r="W467" s="361" t="s">
        <v>74</v>
      </c>
      <c r="X467" s="362"/>
      <c r="Y467" s="363"/>
      <c r="Z467" s="364" t="s">
        <v>75</v>
      </c>
      <c r="AA467" s="365"/>
      <c r="AB467" s="366" t="s">
        <v>11447</v>
      </c>
      <c r="AC467" s="352"/>
      <c r="AD467" s="352"/>
      <c r="AE467" s="351"/>
      <c r="AF467" s="352"/>
      <c r="AG467" s="352"/>
      <c r="AH467" s="352"/>
      <c r="AI467" s="352"/>
    </row>
    <row r="468" spans="1:35" ht="20.25" customHeight="1" x14ac:dyDescent="0.8">
      <c r="A468" s="351">
        <v>467</v>
      </c>
      <c r="B468" s="351" t="s">
        <v>11427</v>
      </c>
      <c r="C468" s="352" t="s">
        <v>11585</v>
      </c>
      <c r="D468" s="352" t="s">
        <v>2415</v>
      </c>
      <c r="E468" s="352" t="s">
        <v>12631</v>
      </c>
      <c r="F468" s="352"/>
      <c r="G468" s="352" t="s">
        <v>12637</v>
      </c>
      <c r="H468" s="352" t="s">
        <v>12638</v>
      </c>
      <c r="I468" s="353">
        <v>629865</v>
      </c>
      <c r="J468" s="353">
        <v>1378536</v>
      </c>
      <c r="K468" s="352">
        <v>2013</v>
      </c>
      <c r="L468" s="354" t="s">
        <v>63</v>
      </c>
      <c r="M468" s="355"/>
      <c r="N468" s="356"/>
      <c r="O468" s="357" t="s">
        <v>68</v>
      </c>
      <c r="P468" s="358" t="s">
        <v>12639</v>
      </c>
      <c r="Q468" s="359" t="s">
        <v>61</v>
      </c>
      <c r="R468" s="360"/>
      <c r="S468" s="360"/>
      <c r="T468" s="360"/>
      <c r="U468" s="360"/>
      <c r="V468" s="360"/>
      <c r="W468" s="361" t="s">
        <v>74</v>
      </c>
      <c r="X468" s="362"/>
      <c r="Y468" s="363"/>
      <c r="Z468" s="364" t="s">
        <v>75</v>
      </c>
      <c r="AA468" s="365"/>
      <c r="AB468" s="366" t="s">
        <v>11447</v>
      </c>
      <c r="AC468" s="352"/>
      <c r="AD468" s="352"/>
      <c r="AE468" s="351"/>
      <c r="AF468" s="352"/>
      <c r="AG468" s="352"/>
      <c r="AH468" s="352"/>
      <c r="AI468" s="352"/>
    </row>
    <row r="469" spans="1:35" ht="20.25" customHeight="1" x14ac:dyDescent="0.8">
      <c r="A469" s="351">
        <v>468</v>
      </c>
      <c r="B469" s="351" t="s">
        <v>11427</v>
      </c>
      <c r="C469" s="352" t="s">
        <v>11585</v>
      </c>
      <c r="D469" s="352" t="s">
        <v>2415</v>
      </c>
      <c r="E469" s="352" t="s">
        <v>12631</v>
      </c>
      <c r="F469" s="352"/>
      <c r="G469" s="352" t="s">
        <v>12640</v>
      </c>
      <c r="H469" s="352" t="s">
        <v>12641</v>
      </c>
      <c r="I469" s="353"/>
      <c r="J469" s="353"/>
      <c r="K469" s="352">
        <v>2019</v>
      </c>
      <c r="L469" s="354" t="s">
        <v>65</v>
      </c>
      <c r="M469" s="355"/>
      <c r="N469" s="356"/>
      <c r="O469" s="357" t="s">
        <v>68</v>
      </c>
      <c r="P469" s="358"/>
      <c r="Q469" s="359" t="s">
        <v>61</v>
      </c>
      <c r="R469" s="360"/>
      <c r="S469" s="360"/>
      <c r="T469" s="360"/>
      <c r="U469" s="360"/>
      <c r="V469" s="360"/>
      <c r="W469" s="361" t="s">
        <v>74</v>
      </c>
      <c r="X469" s="362"/>
      <c r="Y469" s="363"/>
      <c r="Z469" s="364" t="s">
        <v>75</v>
      </c>
      <c r="AA469" s="365"/>
      <c r="AB469" s="366" t="s">
        <v>11447</v>
      </c>
      <c r="AC469" s="352"/>
      <c r="AD469" s="352"/>
      <c r="AE469" s="351"/>
      <c r="AF469" s="352"/>
      <c r="AG469" s="352"/>
      <c r="AH469" s="352"/>
      <c r="AI469" s="352"/>
    </row>
    <row r="470" spans="1:35" ht="20.25" customHeight="1" x14ac:dyDescent="0.8">
      <c r="A470" s="351">
        <v>469</v>
      </c>
      <c r="B470" s="351" t="s">
        <v>11427</v>
      </c>
      <c r="C470" s="352" t="s">
        <v>11585</v>
      </c>
      <c r="D470" s="352" t="s">
        <v>2415</v>
      </c>
      <c r="E470" s="352" t="s">
        <v>12631</v>
      </c>
      <c r="F470" s="352"/>
      <c r="G470" s="352" t="s">
        <v>12642</v>
      </c>
      <c r="H470" s="352" t="s">
        <v>12643</v>
      </c>
      <c r="I470" s="353"/>
      <c r="J470" s="353"/>
      <c r="K470" s="352">
        <v>2019</v>
      </c>
      <c r="L470" s="354" t="s">
        <v>65</v>
      </c>
      <c r="M470" s="355"/>
      <c r="N470" s="356"/>
      <c r="O470" s="357" t="s">
        <v>68</v>
      </c>
      <c r="P470" s="358"/>
      <c r="Q470" s="359" t="s">
        <v>61</v>
      </c>
      <c r="R470" s="360"/>
      <c r="S470" s="360"/>
      <c r="T470" s="360"/>
      <c r="U470" s="360"/>
      <c r="V470" s="360"/>
      <c r="W470" s="361" t="s">
        <v>74</v>
      </c>
      <c r="X470" s="362"/>
      <c r="Y470" s="363"/>
      <c r="Z470" s="364" t="s">
        <v>75</v>
      </c>
      <c r="AA470" s="365"/>
      <c r="AB470" s="366" t="s">
        <v>11447</v>
      </c>
      <c r="AC470" s="352"/>
      <c r="AD470" s="352"/>
      <c r="AE470" s="351"/>
      <c r="AF470" s="352"/>
      <c r="AG470" s="352"/>
      <c r="AH470" s="352"/>
      <c r="AI470" s="352"/>
    </row>
    <row r="471" spans="1:35" ht="20.25" customHeight="1" x14ac:dyDescent="0.8">
      <c r="A471" s="351">
        <v>470</v>
      </c>
      <c r="B471" s="351" t="s">
        <v>11427</v>
      </c>
      <c r="C471" s="352" t="s">
        <v>11585</v>
      </c>
      <c r="D471" s="352" t="s">
        <v>2415</v>
      </c>
      <c r="E471" s="352" t="s">
        <v>12644</v>
      </c>
      <c r="F471" s="352"/>
      <c r="G471" s="352" t="s">
        <v>12645</v>
      </c>
      <c r="H471" s="352" t="s">
        <v>12646</v>
      </c>
      <c r="I471" s="353"/>
      <c r="J471" s="353"/>
      <c r="K471" s="352">
        <v>2018</v>
      </c>
      <c r="L471" s="354" t="s">
        <v>11565</v>
      </c>
      <c r="M471" s="355"/>
      <c r="N471" s="356"/>
      <c r="O471" s="357" t="s">
        <v>68</v>
      </c>
      <c r="P471" s="358"/>
      <c r="Q471" s="359" t="s">
        <v>61</v>
      </c>
      <c r="R471" s="360"/>
      <c r="S471" s="360"/>
      <c r="T471" s="360"/>
      <c r="U471" s="360"/>
      <c r="V471" s="360"/>
      <c r="W471" s="361" t="s">
        <v>74</v>
      </c>
      <c r="X471" s="362"/>
      <c r="Y471" s="363"/>
      <c r="Z471" s="364" t="s">
        <v>75</v>
      </c>
      <c r="AA471" s="365"/>
      <c r="AB471" s="366" t="s">
        <v>11447</v>
      </c>
      <c r="AC471" s="352"/>
      <c r="AD471" s="352"/>
      <c r="AE471" s="351"/>
      <c r="AF471" s="352"/>
      <c r="AG471" s="352"/>
      <c r="AH471" s="352"/>
      <c r="AI471" s="352"/>
    </row>
    <row r="472" spans="1:35" ht="20.25" customHeight="1" x14ac:dyDescent="0.8">
      <c r="A472" s="351">
        <v>471</v>
      </c>
      <c r="B472" s="351" t="s">
        <v>11427</v>
      </c>
      <c r="C472" s="352" t="s">
        <v>11585</v>
      </c>
      <c r="D472" s="352" t="s">
        <v>2415</v>
      </c>
      <c r="E472" s="352" t="s">
        <v>12644</v>
      </c>
      <c r="F472" s="352"/>
      <c r="G472" s="352" t="s">
        <v>12647</v>
      </c>
      <c r="H472" s="352" t="s">
        <v>12648</v>
      </c>
      <c r="I472" s="353"/>
      <c r="J472" s="353"/>
      <c r="K472" s="352">
        <v>2018</v>
      </c>
      <c r="L472" s="354" t="s">
        <v>11565</v>
      </c>
      <c r="M472" s="355"/>
      <c r="N472" s="356"/>
      <c r="O472" s="357" t="s">
        <v>68</v>
      </c>
      <c r="P472" s="358"/>
      <c r="Q472" s="359" t="s">
        <v>61</v>
      </c>
      <c r="R472" s="360"/>
      <c r="S472" s="360"/>
      <c r="T472" s="360"/>
      <c r="U472" s="360"/>
      <c r="V472" s="360"/>
      <c r="W472" s="361" t="s">
        <v>74</v>
      </c>
      <c r="X472" s="362"/>
      <c r="Y472" s="363"/>
      <c r="Z472" s="364" t="s">
        <v>75</v>
      </c>
      <c r="AA472" s="365"/>
      <c r="AB472" s="366" t="s">
        <v>11447</v>
      </c>
      <c r="AC472" s="352"/>
      <c r="AD472" s="352"/>
      <c r="AE472" s="351"/>
      <c r="AF472" s="352"/>
      <c r="AG472" s="352"/>
      <c r="AH472" s="352"/>
      <c r="AI472" s="352"/>
    </row>
    <row r="473" spans="1:35" ht="20.25" customHeight="1" x14ac:dyDescent="0.8">
      <c r="A473" s="351">
        <v>472</v>
      </c>
      <c r="B473" s="351" t="s">
        <v>11427</v>
      </c>
      <c r="C473" s="352" t="s">
        <v>11585</v>
      </c>
      <c r="D473" s="352" t="s">
        <v>2415</v>
      </c>
      <c r="E473" s="352" t="s">
        <v>12644</v>
      </c>
      <c r="F473" s="352"/>
      <c r="G473" s="352" t="s">
        <v>12649</v>
      </c>
      <c r="H473" s="352" t="s">
        <v>12650</v>
      </c>
      <c r="I473" s="353"/>
      <c r="J473" s="353"/>
      <c r="K473" s="352">
        <v>2018</v>
      </c>
      <c r="L473" s="354" t="s">
        <v>11565</v>
      </c>
      <c r="M473" s="355"/>
      <c r="N473" s="356"/>
      <c r="O473" s="357" t="s">
        <v>68</v>
      </c>
      <c r="P473" s="358"/>
      <c r="Q473" s="359" t="s">
        <v>61</v>
      </c>
      <c r="R473" s="360"/>
      <c r="S473" s="360"/>
      <c r="T473" s="360"/>
      <c r="U473" s="360"/>
      <c r="V473" s="360"/>
      <c r="W473" s="361" t="s">
        <v>74</v>
      </c>
      <c r="X473" s="362"/>
      <c r="Y473" s="363"/>
      <c r="Z473" s="364" t="s">
        <v>75</v>
      </c>
      <c r="AA473" s="365"/>
      <c r="AB473" s="366" t="s">
        <v>11447</v>
      </c>
      <c r="AC473" s="352"/>
      <c r="AD473" s="352"/>
      <c r="AE473" s="351"/>
      <c r="AF473" s="352"/>
      <c r="AG473" s="352"/>
      <c r="AH473" s="352"/>
      <c r="AI473" s="352"/>
    </row>
    <row r="474" spans="1:35" ht="20.25" customHeight="1" x14ac:dyDescent="0.8">
      <c r="A474" s="351">
        <v>473</v>
      </c>
      <c r="B474" s="351" t="s">
        <v>11427</v>
      </c>
      <c r="C474" s="352" t="s">
        <v>11585</v>
      </c>
      <c r="D474" s="352" t="s">
        <v>2415</v>
      </c>
      <c r="E474" s="352" t="s">
        <v>12651</v>
      </c>
      <c r="F474" s="352">
        <v>238</v>
      </c>
      <c r="G474" s="352" t="s">
        <v>12652</v>
      </c>
      <c r="H474" s="352" t="s">
        <v>12653</v>
      </c>
      <c r="I474" s="353">
        <v>632765</v>
      </c>
      <c r="J474" s="353">
        <v>1375135</v>
      </c>
      <c r="K474" s="352">
        <v>2002</v>
      </c>
      <c r="L474" s="354" t="s">
        <v>65</v>
      </c>
      <c r="M474" s="355"/>
      <c r="N474" s="356"/>
      <c r="O474" s="357" t="s">
        <v>68</v>
      </c>
      <c r="P474" s="358"/>
      <c r="Q474" s="359" t="s">
        <v>61</v>
      </c>
      <c r="R474" s="360"/>
      <c r="S474" s="360"/>
      <c r="T474" s="360"/>
      <c r="U474" s="360"/>
      <c r="V474" s="360"/>
      <c r="W474" s="361" t="s">
        <v>74</v>
      </c>
      <c r="X474" s="362"/>
      <c r="Y474" s="363"/>
      <c r="Z474" s="364" t="s">
        <v>75</v>
      </c>
      <c r="AA474" s="365" t="s">
        <v>72</v>
      </c>
      <c r="AB474" s="366"/>
      <c r="AC474" s="352"/>
      <c r="AD474" s="352"/>
      <c r="AE474" s="351">
        <v>25</v>
      </c>
      <c r="AF474" s="352"/>
      <c r="AG474" s="352"/>
      <c r="AH474" s="352"/>
      <c r="AI474" s="352"/>
    </row>
    <row r="475" spans="1:35" ht="20.25" customHeight="1" x14ac:dyDescent="0.8">
      <c r="A475" s="351">
        <v>474</v>
      </c>
      <c r="B475" s="351" t="s">
        <v>11427</v>
      </c>
      <c r="C475" s="352" t="s">
        <v>11585</v>
      </c>
      <c r="D475" s="352" t="s">
        <v>2415</v>
      </c>
      <c r="E475" s="352" t="s">
        <v>12651</v>
      </c>
      <c r="F475" s="352"/>
      <c r="G475" s="352" t="s">
        <v>12654</v>
      </c>
      <c r="H475" s="352" t="s">
        <v>12655</v>
      </c>
      <c r="I475" s="353">
        <v>632911</v>
      </c>
      <c r="J475" s="353">
        <v>1374883</v>
      </c>
      <c r="K475" s="352">
        <v>2002</v>
      </c>
      <c r="L475" s="354" t="s">
        <v>65</v>
      </c>
      <c r="M475" s="355"/>
      <c r="N475" s="356"/>
      <c r="O475" s="357" t="s">
        <v>68</v>
      </c>
      <c r="P475" s="358"/>
      <c r="Q475" s="359" t="s">
        <v>61</v>
      </c>
      <c r="R475" s="360"/>
      <c r="S475" s="360"/>
      <c r="T475" s="360"/>
      <c r="U475" s="360"/>
      <c r="V475" s="360"/>
      <c r="W475" s="361" t="s">
        <v>74</v>
      </c>
      <c r="X475" s="362"/>
      <c r="Y475" s="363"/>
      <c r="Z475" s="364" t="s">
        <v>75</v>
      </c>
      <c r="AA475" s="365" t="s">
        <v>72</v>
      </c>
      <c r="AB475" s="366"/>
      <c r="AC475" s="352"/>
      <c r="AD475" s="352"/>
      <c r="AE475" s="351">
        <v>25</v>
      </c>
      <c r="AF475" s="352"/>
      <c r="AG475" s="352"/>
      <c r="AH475" s="352"/>
      <c r="AI475" s="352"/>
    </row>
    <row r="476" spans="1:35" ht="20.25" customHeight="1" x14ac:dyDescent="0.8">
      <c r="A476" s="368">
        <v>475</v>
      </c>
      <c r="B476" s="351" t="s">
        <v>11427</v>
      </c>
      <c r="C476" s="352" t="s">
        <v>11585</v>
      </c>
      <c r="D476" s="352" t="s">
        <v>2415</v>
      </c>
      <c r="E476" s="352" t="s">
        <v>12651</v>
      </c>
      <c r="F476" s="352"/>
      <c r="G476" s="367" t="s">
        <v>12656</v>
      </c>
      <c r="H476" s="352" t="s">
        <v>12657</v>
      </c>
      <c r="I476" s="353"/>
      <c r="J476" s="353"/>
      <c r="K476" s="352">
        <v>2022</v>
      </c>
      <c r="L476" s="354" t="s">
        <v>63</v>
      </c>
      <c r="M476" s="355"/>
      <c r="N476" s="356"/>
      <c r="O476" s="357" t="s">
        <v>68</v>
      </c>
      <c r="P476" s="358" t="s">
        <v>12658</v>
      </c>
      <c r="Q476" s="359" t="s">
        <v>61</v>
      </c>
      <c r="R476" s="360"/>
      <c r="S476" s="360"/>
      <c r="T476" s="360"/>
      <c r="U476" s="360"/>
      <c r="V476" s="360"/>
      <c r="W476" s="361" t="s">
        <v>74</v>
      </c>
      <c r="X476" s="362"/>
      <c r="Y476" s="363"/>
      <c r="Z476" s="364" t="s">
        <v>75</v>
      </c>
      <c r="AA476" s="365" t="s">
        <v>72</v>
      </c>
      <c r="AB476" s="366"/>
      <c r="AC476" s="352"/>
      <c r="AD476" s="352"/>
      <c r="AE476" s="351">
        <v>25</v>
      </c>
      <c r="AF476" s="352"/>
      <c r="AG476" s="352"/>
      <c r="AH476" s="352"/>
      <c r="AI476" s="352"/>
    </row>
    <row r="477" spans="1:35" ht="20.25" customHeight="1" x14ac:dyDescent="0.8">
      <c r="A477" s="351">
        <v>476</v>
      </c>
      <c r="B477" s="351" t="s">
        <v>11427</v>
      </c>
      <c r="C477" s="352" t="s">
        <v>11585</v>
      </c>
      <c r="D477" s="352" t="s">
        <v>89</v>
      </c>
      <c r="E477" s="352" t="s">
        <v>89</v>
      </c>
      <c r="F477" s="352">
        <v>323</v>
      </c>
      <c r="G477" s="352" t="s">
        <v>12659</v>
      </c>
      <c r="H477" s="352" t="s">
        <v>12660</v>
      </c>
      <c r="I477" s="353">
        <v>635536</v>
      </c>
      <c r="J477" s="353">
        <v>1381777</v>
      </c>
      <c r="K477" s="352">
        <v>2001</v>
      </c>
      <c r="L477" s="354" t="s">
        <v>65</v>
      </c>
      <c r="M477" s="355"/>
      <c r="N477" s="356"/>
      <c r="O477" s="357" t="s">
        <v>68</v>
      </c>
      <c r="P477" s="358" t="s">
        <v>12661</v>
      </c>
      <c r="Q477" s="359" t="s">
        <v>61</v>
      </c>
      <c r="R477" s="360"/>
      <c r="S477" s="360"/>
      <c r="T477" s="360"/>
      <c r="U477" s="360"/>
      <c r="V477" s="360"/>
      <c r="W477" s="361" t="s">
        <v>74</v>
      </c>
      <c r="X477" s="362"/>
      <c r="Y477" s="363"/>
      <c r="Z477" s="364" t="s">
        <v>75</v>
      </c>
      <c r="AA477" s="365" t="s">
        <v>72</v>
      </c>
      <c r="AB477" s="366"/>
      <c r="AC477" s="352"/>
      <c r="AD477" s="352"/>
      <c r="AE477" s="351">
        <v>25</v>
      </c>
      <c r="AF477" s="352"/>
      <c r="AG477" s="352"/>
      <c r="AH477" s="352"/>
      <c r="AI477" s="352"/>
    </row>
    <row r="478" spans="1:35" ht="20.25" customHeight="1" x14ac:dyDescent="0.8">
      <c r="A478" s="351">
        <v>477</v>
      </c>
      <c r="B478" s="351" t="s">
        <v>11427</v>
      </c>
      <c r="C478" s="352" t="s">
        <v>11585</v>
      </c>
      <c r="D478" s="352" t="s">
        <v>89</v>
      </c>
      <c r="E478" s="352" t="s">
        <v>89</v>
      </c>
      <c r="F478" s="352"/>
      <c r="G478" s="352" t="s">
        <v>12662</v>
      </c>
      <c r="H478" s="352" t="s">
        <v>12663</v>
      </c>
      <c r="I478" s="353">
        <v>635367</v>
      </c>
      <c r="J478" s="353">
        <v>1381929</v>
      </c>
      <c r="K478" s="352">
        <v>2001</v>
      </c>
      <c r="L478" s="354" t="s">
        <v>65</v>
      </c>
      <c r="M478" s="355"/>
      <c r="N478" s="356"/>
      <c r="O478" s="357" t="s">
        <v>68</v>
      </c>
      <c r="P478" s="358" t="s">
        <v>12664</v>
      </c>
      <c r="Q478" s="359" t="s">
        <v>61</v>
      </c>
      <c r="R478" s="360"/>
      <c r="S478" s="360"/>
      <c r="T478" s="360"/>
      <c r="U478" s="360"/>
      <c r="V478" s="360"/>
      <c r="W478" s="361" t="s">
        <v>74</v>
      </c>
      <c r="X478" s="362"/>
      <c r="Y478" s="363"/>
      <c r="Z478" s="364" t="s">
        <v>75</v>
      </c>
      <c r="AA478" s="365" t="s">
        <v>72</v>
      </c>
      <c r="AB478" s="366"/>
      <c r="AC478" s="352"/>
      <c r="AD478" s="352"/>
      <c r="AE478" s="351">
        <v>25</v>
      </c>
      <c r="AF478" s="352"/>
      <c r="AG478" s="352"/>
      <c r="AH478" s="352"/>
      <c r="AI478" s="352"/>
    </row>
    <row r="479" spans="1:35" ht="20.25" customHeight="1" x14ac:dyDescent="0.8">
      <c r="A479" s="351">
        <v>478</v>
      </c>
      <c r="B479" s="351" t="s">
        <v>11427</v>
      </c>
      <c r="C479" s="352" t="s">
        <v>11585</v>
      </c>
      <c r="D479" s="352" t="s">
        <v>89</v>
      </c>
      <c r="E479" s="352" t="s">
        <v>89</v>
      </c>
      <c r="F479" s="352"/>
      <c r="G479" s="352" t="s">
        <v>12665</v>
      </c>
      <c r="H479" s="352" t="s">
        <v>12666</v>
      </c>
      <c r="I479" s="353">
        <v>635148</v>
      </c>
      <c r="J479" s="353">
        <v>1381483</v>
      </c>
      <c r="K479" s="352">
        <v>2010</v>
      </c>
      <c r="L479" s="354" t="s">
        <v>67</v>
      </c>
      <c r="M479" s="355"/>
      <c r="N479" s="356"/>
      <c r="O479" s="357" t="s">
        <v>68</v>
      </c>
      <c r="P479" s="358" t="s">
        <v>12667</v>
      </c>
      <c r="Q479" s="359" t="s">
        <v>61</v>
      </c>
      <c r="R479" s="360"/>
      <c r="S479" s="360"/>
      <c r="T479" s="360"/>
      <c r="U479" s="360"/>
      <c r="V479" s="360"/>
      <c r="W479" s="361" t="s">
        <v>74</v>
      </c>
      <c r="X479" s="362"/>
      <c r="Y479" s="363"/>
      <c r="Z479" s="364" t="s">
        <v>75</v>
      </c>
      <c r="AA479" s="365" t="s">
        <v>72</v>
      </c>
      <c r="AB479" s="366"/>
      <c r="AC479" s="352"/>
      <c r="AD479" s="352"/>
      <c r="AE479" s="351">
        <v>25</v>
      </c>
      <c r="AF479" s="352"/>
      <c r="AG479" s="352"/>
      <c r="AH479" s="352"/>
      <c r="AI479" s="352"/>
    </row>
    <row r="480" spans="1:35" ht="20.25" customHeight="1" x14ac:dyDescent="0.8">
      <c r="A480" s="351">
        <v>479</v>
      </c>
      <c r="B480" s="351" t="s">
        <v>11427</v>
      </c>
      <c r="C480" s="352" t="s">
        <v>11585</v>
      </c>
      <c r="D480" s="352" t="s">
        <v>89</v>
      </c>
      <c r="E480" s="352" t="s">
        <v>89</v>
      </c>
      <c r="F480" s="352"/>
      <c r="G480" s="352" t="s">
        <v>12668</v>
      </c>
      <c r="H480" s="352" t="s">
        <v>12669</v>
      </c>
      <c r="I480" s="353">
        <v>634962</v>
      </c>
      <c r="J480" s="353">
        <v>1381705</v>
      </c>
      <c r="K480" s="352">
        <v>2010</v>
      </c>
      <c r="L480" s="354" t="s">
        <v>67</v>
      </c>
      <c r="M480" s="355"/>
      <c r="N480" s="356"/>
      <c r="O480" s="357" t="s">
        <v>68</v>
      </c>
      <c r="P480" s="358" t="s">
        <v>12670</v>
      </c>
      <c r="Q480" s="359" t="s">
        <v>61</v>
      </c>
      <c r="R480" s="360"/>
      <c r="S480" s="360"/>
      <c r="T480" s="360"/>
      <c r="U480" s="360"/>
      <c r="V480" s="360"/>
      <c r="W480" s="361" t="s">
        <v>74</v>
      </c>
      <c r="X480" s="362"/>
      <c r="Y480" s="363"/>
      <c r="Z480" s="364" t="s">
        <v>75</v>
      </c>
      <c r="AA480" s="365" t="s">
        <v>72</v>
      </c>
      <c r="AB480" s="366"/>
      <c r="AC480" s="352"/>
      <c r="AD480" s="352"/>
      <c r="AE480" s="351">
        <v>25</v>
      </c>
      <c r="AF480" s="352"/>
      <c r="AG480" s="352"/>
      <c r="AH480" s="352"/>
      <c r="AI480" s="352"/>
    </row>
    <row r="481" spans="1:35" ht="20.25" customHeight="1" x14ac:dyDescent="0.8">
      <c r="A481" s="351">
        <v>480</v>
      </c>
      <c r="B481" s="351" t="s">
        <v>11427</v>
      </c>
      <c r="C481" s="352" t="s">
        <v>11585</v>
      </c>
      <c r="D481" s="352" t="s">
        <v>89</v>
      </c>
      <c r="E481" s="352" t="s">
        <v>89</v>
      </c>
      <c r="F481" s="352"/>
      <c r="G481" s="352" t="s">
        <v>12671</v>
      </c>
      <c r="H481" s="352" t="s">
        <v>12672</v>
      </c>
      <c r="I481" s="353">
        <v>634765</v>
      </c>
      <c r="J481" s="353">
        <v>1381593</v>
      </c>
      <c r="K481" s="352">
        <v>2001</v>
      </c>
      <c r="L481" s="354" t="s">
        <v>65</v>
      </c>
      <c r="M481" s="355"/>
      <c r="N481" s="356"/>
      <c r="O481" s="357" t="s">
        <v>68</v>
      </c>
      <c r="P481" s="358" t="s">
        <v>12673</v>
      </c>
      <c r="Q481" s="359" t="s">
        <v>61</v>
      </c>
      <c r="R481" s="360"/>
      <c r="S481" s="360"/>
      <c r="T481" s="360"/>
      <c r="U481" s="360"/>
      <c r="V481" s="360"/>
      <c r="W481" s="361" t="s">
        <v>74</v>
      </c>
      <c r="X481" s="362"/>
      <c r="Y481" s="363"/>
      <c r="Z481" s="364" t="s">
        <v>75</v>
      </c>
      <c r="AA481" s="365" t="s">
        <v>72</v>
      </c>
      <c r="AB481" s="366"/>
      <c r="AC481" s="352"/>
      <c r="AD481" s="352"/>
      <c r="AE481" s="351">
        <v>25</v>
      </c>
      <c r="AF481" s="352"/>
      <c r="AG481" s="352"/>
      <c r="AH481" s="352"/>
      <c r="AI481" s="352"/>
    </row>
    <row r="482" spans="1:35" ht="20.25" customHeight="1" x14ac:dyDescent="0.8">
      <c r="A482" s="351">
        <v>481</v>
      </c>
      <c r="B482" s="351" t="s">
        <v>11427</v>
      </c>
      <c r="C482" s="352" t="s">
        <v>11585</v>
      </c>
      <c r="D482" s="352" t="s">
        <v>89</v>
      </c>
      <c r="E482" s="352" t="s">
        <v>89</v>
      </c>
      <c r="F482" s="352"/>
      <c r="G482" s="352" t="s">
        <v>12674</v>
      </c>
      <c r="H482" s="352" t="s">
        <v>12675</v>
      </c>
      <c r="I482" s="353">
        <v>634566</v>
      </c>
      <c r="J482" s="353">
        <v>1382663</v>
      </c>
      <c r="K482" s="352">
        <v>2001</v>
      </c>
      <c r="L482" s="354" t="s">
        <v>65</v>
      </c>
      <c r="M482" s="355"/>
      <c r="N482" s="356"/>
      <c r="O482" s="357" t="s">
        <v>68</v>
      </c>
      <c r="P482" s="358" t="s">
        <v>12676</v>
      </c>
      <c r="Q482" s="359" t="s">
        <v>61</v>
      </c>
      <c r="R482" s="360"/>
      <c r="S482" s="360"/>
      <c r="T482" s="360"/>
      <c r="U482" s="360"/>
      <c r="V482" s="360"/>
      <c r="W482" s="361" t="s">
        <v>74</v>
      </c>
      <c r="X482" s="362"/>
      <c r="Y482" s="363"/>
      <c r="Z482" s="364" t="s">
        <v>75</v>
      </c>
      <c r="AA482" s="365" t="s">
        <v>72</v>
      </c>
      <c r="AB482" s="366"/>
      <c r="AC482" s="352"/>
      <c r="AD482" s="352"/>
      <c r="AE482" s="351">
        <v>25</v>
      </c>
      <c r="AF482" s="352"/>
      <c r="AG482" s="352"/>
      <c r="AH482" s="352"/>
      <c r="AI482" s="352"/>
    </row>
    <row r="483" spans="1:35" ht="20.25" customHeight="1" x14ac:dyDescent="0.8">
      <c r="A483" s="351">
        <v>482</v>
      </c>
      <c r="B483" s="351" t="s">
        <v>11427</v>
      </c>
      <c r="C483" s="352" t="s">
        <v>11585</v>
      </c>
      <c r="D483" s="352" t="s">
        <v>89</v>
      </c>
      <c r="E483" s="352" t="s">
        <v>89</v>
      </c>
      <c r="F483" s="352"/>
      <c r="G483" s="352" t="s">
        <v>12677</v>
      </c>
      <c r="H483" s="352" t="s">
        <v>12598</v>
      </c>
      <c r="I483" s="353">
        <v>634786</v>
      </c>
      <c r="J483" s="353">
        <v>1382585</v>
      </c>
      <c r="K483" s="352">
        <v>2001</v>
      </c>
      <c r="L483" s="354" t="s">
        <v>65</v>
      </c>
      <c r="M483" s="355"/>
      <c r="N483" s="356"/>
      <c r="O483" s="357" t="s">
        <v>68</v>
      </c>
      <c r="P483" s="358" t="s">
        <v>12678</v>
      </c>
      <c r="Q483" s="359" t="s">
        <v>61</v>
      </c>
      <c r="R483" s="360"/>
      <c r="S483" s="360"/>
      <c r="T483" s="360"/>
      <c r="U483" s="360"/>
      <c r="V483" s="360"/>
      <c r="W483" s="361" t="s">
        <v>74</v>
      </c>
      <c r="X483" s="362"/>
      <c r="Y483" s="363"/>
      <c r="Z483" s="364" t="s">
        <v>75</v>
      </c>
      <c r="AA483" s="365" t="s">
        <v>72</v>
      </c>
      <c r="AB483" s="366"/>
      <c r="AC483" s="352"/>
      <c r="AD483" s="352"/>
      <c r="AE483" s="351">
        <v>25</v>
      </c>
      <c r="AF483" s="352"/>
      <c r="AG483" s="352"/>
      <c r="AH483" s="352"/>
      <c r="AI483" s="352"/>
    </row>
    <row r="484" spans="1:35" ht="20.25" customHeight="1" x14ac:dyDescent="0.8">
      <c r="A484" s="351">
        <v>483</v>
      </c>
      <c r="B484" s="351" t="s">
        <v>11427</v>
      </c>
      <c r="C484" s="352" t="s">
        <v>11585</v>
      </c>
      <c r="D484" s="352" t="s">
        <v>89</v>
      </c>
      <c r="E484" s="352" t="s">
        <v>89</v>
      </c>
      <c r="F484" s="352"/>
      <c r="G484" s="352" t="s">
        <v>12679</v>
      </c>
      <c r="H484" s="352" t="s">
        <v>12680</v>
      </c>
      <c r="I484" s="353">
        <v>635135</v>
      </c>
      <c r="J484" s="353">
        <v>1381756</v>
      </c>
      <c r="K484" s="352">
        <v>2010</v>
      </c>
      <c r="L484" s="354" t="s">
        <v>65</v>
      </c>
      <c r="M484" s="355"/>
      <c r="N484" s="356"/>
      <c r="O484" s="357" t="s">
        <v>68</v>
      </c>
      <c r="P484" s="358" t="s">
        <v>11576</v>
      </c>
      <c r="Q484" s="359" t="s">
        <v>61</v>
      </c>
      <c r="R484" s="360"/>
      <c r="S484" s="360"/>
      <c r="T484" s="360"/>
      <c r="U484" s="360"/>
      <c r="V484" s="360"/>
      <c r="W484" s="361" t="s">
        <v>74</v>
      </c>
      <c r="X484" s="362"/>
      <c r="Y484" s="363"/>
      <c r="Z484" s="364" t="s">
        <v>75</v>
      </c>
      <c r="AA484" s="365" t="s">
        <v>72</v>
      </c>
      <c r="AB484" s="366"/>
      <c r="AC484" s="352"/>
      <c r="AD484" s="352"/>
      <c r="AE484" s="351">
        <v>25</v>
      </c>
      <c r="AF484" s="352"/>
      <c r="AG484" s="352"/>
      <c r="AH484" s="352"/>
      <c r="AI484" s="352"/>
    </row>
    <row r="485" spans="1:35" ht="20.25" customHeight="1" x14ac:dyDescent="0.8">
      <c r="A485" s="351">
        <v>484</v>
      </c>
      <c r="B485" s="351" t="s">
        <v>11427</v>
      </c>
      <c r="C485" s="352" t="s">
        <v>11585</v>
      </c>
      <c r="D485" s="352" t="s">
        <v>89</v>
      </c>
      <c r="E485" s="352" t="s">
        <v>89</v>
      </c>
      <c r="F485" s="352"/>
      <c r="G485" s="352" t="s">
        <v>12681</v>
      </c>
      <c r="H485" s="352" t="s">
        <v>12682</v>
      </c>
      <c r="I485" s="353"/>
      <c r="J485" s="353"/>
      <c r="K485" s="352">
        <v>2018</v>
      </c>
      <c r="L485" s="354" t="s">
        <v>11565</v>
      </c>
      <c r="M485" s="355"/>
      <c r="N485" s="356"/>
      <c r="O485" s="357" t="s">
        <v>68</v>
      </c>
      <c r="P485" s="358"/>
      <c r="Q485" s="359" t="s">
        <v>61</v>
      </c>
      <c r="R485" s="360"/>
      <c r="S485" s="360"/>
      <c r="T485" s="360"/>
      <c r="U485" s="360"/>
      <c r="V485" s="360"/>
      <c r="W485" s="361" t="s">
        <v>74</v>
      </c>
      <c r="X485" s="362"/>
      <c r="Y485" s="363"/>
      <c r="Z485" s="364" t="s">
        <v>75</v>
      </c>
      <c r="AA485" s="365" t="s">
        <v>72</v>
      </c>
      <c r="AB485" s="366"/>
      <c r="AC485" s="352"/>
      <c r="AD485" s="352"/>
      <c r="AE485" s="351">
        <v>25</v>
      </c>
      <c r="AF485" s="352"/>
      <c r="AG485" s="352"/>
      <c r="AH485" s="352"/>
      <c r="AI485" s="352"/>
    </row>
    <row r="486" spans="1:35" ht="20.25" customHeight="1" x14ac:dyDescent="0.8">
      <c r="A486" s="351">
        <v>485</v>
      </c>
      <c r="B486" s="351" t="s">
        <v>11427</v>
      </c>
      <c r="C486" s="352" t="s">
        <v>11585</v>
      </c>
      <c r="D486" s="352" t="s">
        <v>89</v>
      </c>
      <c r="E486" s="352" t="s">
        <v>89</v>
      </c>
      <c r="F486" s="352"/>
      <c r="G486" s="352" t="s">
        <v>12683</v>
      </c>
      <c r="H486" s="352" t="s">
        <v>12684</v>
      </c>
      <c r="I486" s="353"/>
      <c r="J486" s="353"/>
      <c r="K486" s="352">
        <v>2018</v>
      </c>
      <c r="L486" s="354" t="s">
        <v>11565</v>
      </c>
      <c r="M486" s="355"/>
      <c r="N486" s="356"/>
      <c r="O486" s="357" t="s">
        <v>68</v>
      </c>
      <c r="P486" s="358"/>
      <c r="Q486" s="359" t="s">
        <v>61</v>
      </c>
      <c r="R486" s="360"/>
      <c r="S486" s="360"/>
      <c r="T486" s="360"/>
      <c r="U486" s="360"/>
      <c r="V486" s="360"/>
      <c r="W486" s="361" t="s">
        <v>74</v>
      </c>
      <c r="X486" s="362"/>
      <c r="Y486" s="363"/>
      <c r="Z486" s="364" t="s">
        <v>75</v>
      </c>
      <c r="AA486" s="365" t="s">
        <v>72</v>
      </c>
      <c r="AB486" s="366"/>
      <c r="AC486" s="352"/>
      <c r="AD486" s="352"/>
      <c r="AE486" s="351">
        <v>25</v>
      </c>
      <c r="AF486" s="352"/>
      <c r="AG486" s="352"/>
      <c r="AH486" s="352"/>
      <c r="AI486" s="352"/>
    </row>
    <row r="487" spans="1:35" ht="20.25" customHeight="1" x14ac:dyDescent="0.8">
      <c r="A487" s="351">
        <v>486</v>
      </c>
      <c r="B487" s="351" t="s">
        <v>11427</v>
      </c>
      <c r="C487" s="352" t="s">
        <v>11585</v>
      </c>
      <c r="D487" s="352" t="s">
        <v>89</v>
      </c>
      <c r="E487" s="352" t="s">
        <v>89</v>
      </c>
      <c r="F487" s="352"/>
      <c r="G487" s="352" t="s">
        <v>12685</v>
      </c>
      <c r="H487" s="352" t="s">
        <v>12686</v>
      </c>
      <c r="I487" s="353"/>
      <c r="J487" s="353"/>
      <c r="K487" s="352">
        <v>2018</v>
      </c>
      <c r="L487" s="354" t="s">
        <v>11565</v>
      </c>
      <c r="M487" s="355"/>
      <c r="N487" s="356"/>
      <c r="O487" s="357" t="s">
        <v>68</v>
      </c>
      <c r="P487" s="358"/>
      <c r="Q487" s="359" t="s">
        <v>61</v>
      </c>
      <c r="R487" s="360"/>
      <c r="S487" s="360"/>
      <c r="T487" s="360"/>
      <c r="U487" s="360"/>
      <c r="V487" s="360"/>
      <c r="W487" s="361" t="s">
        <v>74</v>
      </c>
      <c r="X487" s="362"/>
      <c r="Y487" s="363"/>
      <c r="Z487" s="364" t="s">
        <v>75</v>
      </c>
      <c r="AA487" s="365" t="s">
        <v>72</v>
      </c>
      <c r="AB487" s="366"/>
      <c r="AC487" s="352"/>
      <c r="AD487" s="352"/>
      <c r="AE487" s="351">
        <v>25</v>
      </c>
      <c r="AF487" s="352"/>
      <c r="AG487" s="352"/>
      <c r="AH487" s="352"/>
      <c r="AI487" s="352"/>
    </row>
    <row r="488" spans="1:35" ht="20.25" customHeight="1" x14ac:dyDescent="0.8">
      <c r="A488" s="351">
        <v>487</v>
      </c>
      <c r="B488" s="351" t="s">
        <v>11427</v>
      </c>
      <c r="C488" s="352" t="s">
        <v>11585</v>
      </c>
      <c r="D488" s="352" t="s">
        <v>89</v>
      </c>
      <c r="E488" s="352" t="s">
        <v>89</v>
      </c>
      <c r="F488" s="352"/>
      <c r="G488" s="352" t="s">
        <v>12687</v>
      </c>
      <c r="H488" s="352" t="s">
        <v>12688</v>
      </c>
      <c r="I488" s="353"/>
      <c r="J488" s="353"/>
      <c r="K488" s="352">
        <v>2019</v>
      </c>
      <c r="L488" s="354" t="s">
        <v>65</v>
      </c>
      <c r="M488" s="355"/>
      <c r="N488" s="356"/>
      <c r="O488" s="357" t="s">
        <v>68</v>
      </c>
      <c r="P488" s="358"/>
      <c r="Q488" s="359" t="s">
        <v>61</v>
      </c>
      <c r="R488" s="360"/>
      <c r="S488" s="360"/>
      <c r="T488" s="360"/>
      <c r="U488" s="360"/>
      <c r="V488" s="360"/>
      <c r="W488" s="361" t="s">
        <v>74</v>
      </c>
      <c r="X488" s="362"/>
      <c r="Y488" s="363"/>
      <c r="Z488" s="364" t="s">
        <v>75</v>
      </c>
      <c r="AA488" s="365" t="s">
        <v>72</v>
      </c>
      <c r="AB488" s="366"/>
      <c r="AC488" s="352"/>
      <c r="AD488" s="352"/>
      <c r="AE488" s="351">
        <v>25</v>
      </c>
      <c r="AF488" s="352"/>
      <c r="AG488" s="352"/>
      <c r="AH488" s="352"/>
      <c r="AI488" s="352"/>
    </row>
    <row r="489" spans="1:35" ht="20.25" customHeight="1" x14ac:dyDescent="0.8">
      <c r="A489" s="351">
        <v>488</v>
      </c>
      <c r="B489" s="351" t="s">
        <v>11427</v>
      </c>
      <c r="C489" s="352" t="s">
        <v>11585</v>
      </c>
      <c r="D489" s="352" t="s">
        <v>89</v>
      </c>
      <c r="E489" s="352" t="s">
        <v>89</v>
      </c>
      <c r="F489" s="352"/>
      <c r="G489" s="352" t="s">
        <v>12689</v>
      </c>
      <c r="H489" s="352" t="s">
        <v>12690</v>
      </c>
      <c r="I489" s="353"/>
      <c r="J489" s="353"/>
      <c r="K489" s="352">
        <v>2019</v>
      </c>
      <c r="L489" s="354" t="s">
        <v>65</v>
      </c>
      <c r="M489" s="355"/>
      <c r="N489" s="356"/>
      <c r="O489" s="357" t="s">
        <v>68</v>
      </c>
      <c r="P489" s="358"/>
      <c r="Q489" s="359" t="s">
        <v>61</v>
      </c>
      <c r="R489" s="360"/>
      <c r="S489" s="360"/>
      <c r="T489" s="360"/>
      <c r="U489" s="360"/>
      <c r="V489" s="360"/>
      <c r="W489" s="361" t="s">
        <v>74</v>
      </c>
      <c r="X489" s="362"/>
      <c r="Y489" s="363"/>
      <c r="Z489" s="364" t="s">
        <v>75</v>
      </c>
      <c r="AA489" s="365" t="s">
        <v>72</v>
      </c>
      <c r="AB489" s="366"/>
      <c r="AC489" s="352"/>
      <c r="AD489" s="352"/>
      <c r="AE489" s="351">
        <v>25</v>
      </c>
      <c r="AF489" s="352"/>
      <c r="AG489" s="352"/>
      <c r="AH489" s="352"/>
      <c r="AI489" s="352"/>
    </row>
    <row r="490" spans="1:35" ht="20.25" customHeight="1" x14ac:dyDescent="0.8">
      <c r="A490" s="351">
        <v>489</v>
      </c>
      <c r="B490" s="351" t="s">
        <v>11427</v>
      </c>
      <c r="C490" s="352" t="s">
        <v>11585</v>
      </c>
      <c r="D490" s="352" t="s">
        <v>89</v>
      </c>
      <c r="E490" s="352" t="s">
        <v>12691</v>
      </c>
      <c r="F490" s="352">
        <v>256</v>
      </c>
      <c r="G490" s="352" t="s">
        <v>12692</v>
      </c>
      <c r="H490" s="352" t="s">
        <v>12693</v>
      </c>
      <c r="I490" s="353">
        <v>633723</v>
      </c>
      <c r="J490" s="353">
        <v>1383248</v>
      </c>
      <c r="K490" s="352">
        <v>1998</v>
      </c>
      <c r="L490" s="354" t="s">
        <v>65</v>
      </c>
      <c r="M490" s="355"/>
      <c r="N490" s="356"/>
      <c r="O490" s="357" t="s">
        <v>68</v>
      </c>
      <c r="P490" s="358" t="s">
        <v>12694</v>
      </c>
      <c r="Q490" s="359" t="s">
        <v>61</v>
      </c>
      <c r="R490" s="360"/>
      <c r="S490" s="360"/>
      <c r="T490" s="360"/>
      <c r="U490" s="360"/>
      <c r="V490" s="360"/>
      <c r="W490" s="361" t="s">
        <v>74</v>
      </c>
      <c r="X490" s="362"/>
      <c r="Y490" s="363"/>
      <c r="Z490" s="364" t="s">
        <v>75</v>
      </c>
      <c r="AA490" s="365" t="s">
        <v>72</v>
      </c>
      <c r="AB490" s="366"/>
      <c r="AC490" s="352"/>
      <c r="AD490" s="352"/>
      <c r="AE490" s="351">
        <v>25</v>
      </c>
      <c r="AF490" s="352"/>
      <c r="AG490" s="352"/>
      <c r="AH490" s="352"/>
      <c r="AI490" s="352"/>
    </row>
    <row r="491" spans="1:35" ht="20.25" customHeight="1" x14ac:dyDescent="0.8">
      <c r="A491" s="351">
        <v>490</v>
      </c>
      <c r="B491" s="351" t="s">
        <v>11427</v>
      </c>
      <c r="C491" s="352" t="s">
        <v>11585</v>
      </c>
      <c r="D491" s="352" t="s">
        <v>89</v>
      </c>
      <c r="E491" s="352" t="s">
        <v>12691</v>
      </c>
      <c r="F491" s="352"/>
      <c r="G491" s="352" t="s">
        <v>12695</v>
      </c>
      <c r="H491" s="352" t="s">
        <v>12696</v>
      </c>
      <c r="I491" s="353">
        <v>633724</v>
      </c>
      <c r="J491" s="353">
        <v>1383249</v>
      </c>
      <c r="K491" s="352">
        <v>1998</v>
      </c>
      <c r="L491" s="354" t="s">
        <v>65</v>
      </c>
      <c r="M491" s="355"/>
      <c r="N491" s="356"/>
      <c r="O491" s="357" t="s">
        <v>68</v>
      </c>
      <c r="P491" s="358"/>
      <c r="Q491" s="359" t="s">
        <v>61</v>
      </c>
      <c r="R491" s="360"/>
      <c r="S491" s="360"/>
      <c r="T491" s="360"/>
      <c r="U491" s="360"/>
      <c r="V491" s="360"/>
      <c r="W491" s="361" t="s">
        <v>74</v>
      </c>
      <c r="X491" s="362"/>
      <c r="Y491" s="363"/>
      <c r="Z491" s="364" t="s">
        <v>75</v>
      </c>
      <c r="AA491" s="365" t="s">
        <v>72</v>
      </c>
      <c r="AB491" s="366"/>
      <c r="AC491" s="352"/>
      <c r="AD491" s="352"/>
      <c r="AE491" s="351">
        <v>25</v>
      </c>
      <c r="AF491" s="352"/>
      <c r="AG491" s="352"/>
      <c r="AH491" s="352"/>
      <c r="AI491" s="352"/>
    </row>
    <row r="492" spans="1:35" ht="20.25" customHeight="1" x14ac:dyDescent="0.8">
      <c r="A492" s="351">
        <v>491</v>
      </c>
      <c r="B492" s="351" t="s">
        <v>11427</v>
      </c>
      <c r="C492" s="352" t="s">
        <v>11585</v>
      </c>
      <c r="D492" s="352" t="s">
        <v>89</v>
      </c>
      <c r="E492" s="352" t="s">
        <v>12691</v>
      </c>
      <c r="F492" s="352"/>
      <c r="G492" s="352" t="s">
        <v>12697</v>
      </c>
      <c r="H492" s="352" t="s">
        <v>12698</v>
      </c>
      <c r="I492" s="353">
        <v>633725</v>
      </c>
      <c r="J492" s="353">
        <v>1383250</v>
      </c>
      <c r="K492" s="352">
        <v>1998</v>
      </c>
      <c r="L492" s="354" t="s">
        <v>65</v>
      </c>
      <c r="M492" s="355"/>
      <c r="N492" s="356"/>
      <c r="O492" s="357" t="s">
        <v>68</v>
      </c>
      <c r="P492" s="358" t="s">
        <v>12699</v>
      </c>
      <c r="Q492" s="359" t="s">
        <v>61</v>
      </c>
      <c r="R492" s="360"/>
      <c r="S492" s="360"/>
      <c r="T492" s="360"/>
      <c r="U492" s="360"/>
      <c r="V492" s="360"/>
      <c r="W492" s="361" t="s">
        <v>74</v>
      </c>
      <c r="X492" s="362"/>
      <c r="Y492" s="363"/>
      <c r="Z492" s="364" t="s">
        <v>75</v>
      </c>
      <c r="AA492" s="365" t="s">
        <v>72</v>
      </c>
      <c r="AB492" s="366"/>
      <c r="AC492" s="352"/>
      <c r="AD492" s="352"/>
      <c r="AE492" s="351">
        <v>25</v>
      </c>
      <c r="AF492" s="352"/>
      <c r="AG492" s="352"/>
      <c r="AH492" s="352"/>
      <c r="AI492" s="352"/>
    </row>
    <row r="493" spans="1:35" ht="20.25" customHeight="1" x14ac:dyDescent="0.8">
      <c r="A493" s="351">
        <v>492</v>
      </c>
      <c r="B493" s="351" t="s">
        <v>11427</v>
      </c>
      <c r="C493" s="352" t="s">
        <v>11585</v>
      </c>
      <c r="D493" s="352" t="s">
        <v>89</v>
      </c>
      <c r="E493" s="352" t="s">
        <v>12691</v>
      </c>
      <c r="F493" s="352"/>
      <c r="G493" s="352" t="s">
        <v>12700</v>
      </c>
      <c r="H493" s="352" t="s">
        <v>12701</v>
      </c>
      <c r="I493" s="353">
        <v>633778</v>
      </c>
      <c r="J493" s="353">
        <v>1333292</v>
      </c>
      <c r="K493" s="352">
        <v>2011</v>
      </c>
      <c r="L493" s="354" t="s">
        <v>67</v>
      </c>
      <c r="M493" s="355"/>
      <c r="N493" s="356"/>
      <c r="O493" s="357" t="s">
        <v>68</v>
      </c>
      <c r="P493" s="358" t="s">
        <v>12702</v>
      </c>
      <c r="Q493" s="359" t="s">
        <v>61</v>
      </c>
      <c r="R493" s="360"/>
      <c r="S493" s="360"/>
      <c r="T493" s="360"/>
      <c r="U493" s="360"/>
      <c r="V493" s="360"/>
      <c r="W493" s="361" t="s">
        <v>74</v>
      </c>
      <c r="X493" s="362"/>
      <c r="Y493" s="363"/>
      <c r="Z493" s="364" t="s">
        <v>75</v>
      </c>
      <c r="AA493" s="365" t="s">
        <v>72</v>
      </c>
      <c r="AB493" s="366"/>
      <c r="AC493" s="352"/>
      <c r="AD493" s="352"/>
      <c r="AE493" s="351">
        <v>25</v>
      </c>
      <c r="AF493" s="352"/>
      <c r="AG493" s="352"/>
      <c r="AH493" s="352"/>
      <c r="AI493" s="352"/>
    </row>
    <row r="494" spans="1:35" ht="20.25" customHeight="1" x14ac:dyDescent="0.8">
      <c r="A494" s="351">
        <v>493</v>
      </c>
      <c r="B494" s="351" t="s">
        <v>11427</v>
      </c>
      <c r="C494" s="352" t="s">
        <v>11585</v>
      </c>
      <c r="D494" s="352" t="s">
        <v>89</v>
      </c>
      <c r="E494" s="352" t="s">
        <v>12691</v>
      </c>
      <c r="F494" s="352"/>
      <c r="G494" s="352" t="s">
        <v>12703</v>
      </c>
      <c r="H494" s="352" t="s">
        <v>12704</v>
      </c>
      <c r="I494" s="353">
        <v>634149</v>
      </c>
      <c r="J494" s="353">
        <v>1387823</v>
      </c>
      <c r="K494" s="352">
        <v>2011</v>
      </c>
      <c r="L494" s="354" t="s">
        <v>67</v>
      </c>
      <c r="M494" s="355"/>
      <c r="N494" s="356"/>
      <c r="O494" s="357" t="s">
        <v>68</v>
      </c>
      <c r="P494" s="358" t="s">
        <v>12705</v>
      </c>
      <c r="Q494" s="359" t="s">
        <v>61</v>
      </c>
      <c r="R494" s="360"/>
      <c r="S494" s="360"/>
      <c r="T494" s="360"/>
      <c r="U494" s="360"/>
      <c r="V494" s="360"/>
      <c r="W494" s="361" t="s">
        <v>74</v>
      </c>
      <c r="X494" s="362"/>
      <c r="Y494" s="363"/>
      <c r="Z494" s="364" t="s">
        <v>75</v>
      </c>
      <c r="AA494" s="365" t="s">
        <v>72</v>
      </c>
      <c r="AB494" s="366"/>
      <c r="AC494" s="352"/>
      <c r="AD494" s="352"/>
      <c r="AE494" s="351">
        <v>25</v>
      </c>
      <c r="AF494" s="352"/>
      <c r="AG494" s="352"/>
      <c r="AH494" s="352"/>
      <c r="AI494" s="352"/>
    </row>
    <row r="495" spans="1:35" ht="20.25" customHeight="1" x14ac:dyDescent="0.8">
      <c r="A495" s="351">
        <v>494</v>
      </c>
      <c r="B495" s="351" t="s">
        <v>11427</v>
      </c>
      <c r="C495" s="352" t="s">
        <v>11585</v>
      </c>
      <c r="D495" s="352" t="s">
        <v>89</v>
      </c>
      <c r="E495" s="352" t="s">
        <v>12691</v>
      </c>
      <c r="F495" s="352"/>
      <c r="G495" s="352" t="s">
        <v>12706</v>
      </c>
      <c r="H495" s="352" t="s">
        <v>12707</v>
      </c>
      <c r="I495" s="353">
        <v>636722</v>
      </c>
      <c r="J495" s="353">
        <v>1333535</v>
      </c>
      <c r="K495" s="352">
        <v>2011</v>
      </c>
      <c r="L495" s="354" t="s">
        <v>67</v>
      </c>
      <c r="M495" s="355"/>
      <c r="N495" s="356"/>
      <c r="O495" s="357" t="s">
        <v>68</v>
      </c>
      <c r="P495" s="358" t="s">
        <v>12708</v>
      </c>
      <c r="Q495" s="359" t="s">
        <v>61</v>
      </c>
      <c r="R495" s="360"/>
      <c r="S495" s="360"/>
      <c r="T495" s="360"/>
      <c r="U495" s="360"/>
      <c r="V495" s="360"/>
      <c r="W495" s="361" t="s">
        <v>74</v>
      </c>
      <c r="X495" s="362"/>
      <c r="Y495" s="363"/>
      <c r="Z495" s="364" t="s">
        <v>75</v>
      </c>
      <c r="AA495" s="365" t="s">
        <v>72</v>
      </c>
      <c r="AB495" s="366"/>
      <c r="AC495" s="352"/>
      <c r="AD495" s="352"/>
      <c r="AE495" s="351">
        <v>25</v>
      </c>
      <c r="AF495" s="352"/>
      <c r="AG495" s="352"/>
      <c r="AH495" s="352"/>
      <c r="AI495" s="352"/>
    </row>
    <row r="496" spans="1:35" ht="20.25" customHeight="1" x14ac:dyDescent="0.8">
      <c r="A496" s="351">
        <v>495</v>
      </c>
      <c r="B496" s="351" t="s">
        <v>11427</v>
      </c>
      <c r="C496" s="352" t="s">
        <v>11585</v>
      </c>
      <c r="D496" s="352" t="s">
        <v>89</v>
      </c>
      <c r="E496" s="352" t="s">
        <v>12691</v>
      </c>
      <c r="F496" s="352"/>
      <c r="G496" s="352" t="s">
        <v>12709</v>
      </c>
      <c r="H496" s="352" t="s">
        <v>12710</v>
      </c>
      <c r="I496" s="353">
        <v>633848</v>
      </c>
      <c r="J496" s="353">
        <v>1383377</v>
      </c>
      <c r="K496" s="352">
        <v>2010</v>
      </c>
      <c r="L496" s="354" t="s">
        <v>67</v>
      </c>
      <c r="M496" s="355"/>
      <c r="N496" s="356"/>
      <c r="O496" s="357" t="s">
        <v>68</v>
      </c>
      <c r="P496" s="358" t="s">
        <v>12711</v>
      </c>
      <c r="Q496" s="359" t="s">
        <v>61</v>
      </c>
      <c r="R496" s="360"/>
      <c r="S496" s="360"/>
      <c r="T496" s="360"/>
      <c r="U496" s="360"/>
      <c r="V496" s="360"/>
      <c r="W496" s="361" t="s">
        <v>74</v>
      </c>
      <c r="X496" s="362"/>
      <c r="Y496" s="363"/>
      <c r="Z496" s="364" t="s">
        <v>75</v>
      </c>
      <c r="AA496" s="365" t="s">
        <v>72</v>
      </c>
      <c r="AB496" s="366"/>
      <c r="AC496" s="352"/>
      <c r="AD496" s="352"/>
      <c r="AE496" s="351">
        <v>25</v>
      </c>
      <c r="AF496" s="352"/>
      <c r="AG496" s="352"/>
      <c r="AH496" s="352"/>
      <c r="AI496" s="352"/>
    </row>
    <row r="497" spans="1:35" ht="20.25" customHeight="1" x14ac:dyDescent="0.8">
      <c r="A497" s="351">
        <v>496</v>
      </c>
      <c r="B497" s="351" t="s">
        <v>11427</v>
      </c>
      <c r="C497" s="352" t="s">
        <v>11585</v>
      </c>
      <c r="D497" s="352" t="s">
        <v>89</v>
      </c>
      <c r="E497" s="352" t="s">
        <v>12691</v>
      </c>
      <c r="F497" s="352"/>
      <c r="G497" s="352" t="s">
        <v>12712</v>
      </c>
      <c r="H497" s="352" t="s">
        <v>12713</v>
      </c>
      <c r="I497" s="353">
        <v>633724</v>
      </c>
      <c r="J497" s="353">
        <v>1383362</v>
      </c>
      <c r="K497" s="352">
        <v>2010</v>
      </c>
      <c r="L497" s="354" t="s">
        <v>67</v>
      </c>
      <c r="M497" s="355"/>
      <c r="N497" s="356"/>
      <c r="O497" s="357" t="s">
        <v>68</v>
      </c>
      <c r="P497" s="358" t="s">
        <v>12714</v>
      </c>
      <c r="Q497" s="359" t="s">
        <v>61</v>
      </c>
      <c r="R497" s="360"/>
      <c r="S497" s="360"/>
      <c r="T497" s="360"/>
      <c r="U497" s="360"/>
      <c r="V497" s="360"/>
      <c r="W497" s="361" t="s">
        <v>74</v>
      </c>
      <c r="X497" s="362"/>
      <c r="Y497" s="363"/>
      <c r="Z497" s="364" t="s">
        <v>75</v>
      </c>
      <c r="AA497" s="365" t="s">
        <v>72</v>
      </c>
      <c r="AB497" s="366"/>
      <c r="AC497" s="352"/>
      <c r="AD497" s="352"/>
      <c r="AE497" s="351">
        <v>25</v>
      </c>
      <c r="AF497" s="352"/>
      <c r="AG497" s="352"/>
      <c r="AH497" s="352"/>
      <c r="AI497" s="352"/>
    </row>
    <row r="498" spans="1:35" ht="20.25" customHeight="1" x14ac:dyDescent="0.8">
      <c r="A498" s="351">
        <v>497</v>
      </c>
      <c r="B498" s="351" t="s">
        <v>11427</v>
      </c>
      <c r="C498" s="352" t="s">
        <v>11585</v>
      </c>
      <c r="D498" s="352" t="s">
        <v>89</v>
      </c>
      <c r="E498" s="352" t="s">
        <v>12691</v>
      </c>
      <c r="F498" s="352"/>
      <c r="G498" s="352" t="s">
        <v>12715</v>
      </c>
      <c r="H498" s="352" t="s">
        <v>12716</v>
      </c>
      <c r="I498" s="353">
        <v>633935</v>
      </c>
      <c r="J498" s="353">
        <v>1383869</v>
      </c>
      <c r="K498" s="352">
        <v>2010</v>
      </c>
      <c r="L498" s="354" t="s">
        <v>67</v>
      </c>
      <c r="M498" s="355"/>
      <c r="N498" s="356"/>
      <c r="O498" s="357" t="s">
        <v>68</v>
      </c>
      <c r="P498" s="358" t="s">
        <v>12717</v>
      </c>
      <c r="Q498" s="359" t="s">
        <v>61</v>
      </c>
      <c r="R498" s="360"/>
      <c r="S498" s="360"/>
      <c r="T498" s="360"/>
      <c r="U498" s="360"/>
      <c r="V498" s="360"/>
      <c r="W498" s="361" t="s">
        <v>74</v>
      </c>
      <c r="X498" s="362"/>
      <c r="Y498" s="363"/>
      <c r="Z498" s="364" t="s">
        <v>75</v>
      </c>
      <c r="AA498" s="365" t="s">
        <v>72</v>
      </c>
      <c r="AB498" s="366"/>
      <c r="AC498" s="352"/>
      <c r="AD498" s="352"/>
      <c r="AE498" s="351">
        <v>25</v>
      </c>
      <c r="AF498" s="352"/>
      <c r="AG498" s="352"/>
      <c r="AH498" s="352"/>
      <c r="AI498" s="352"/>
    </row>
    <row r="499" spans="1:35" ht="20.25" customHeight="1" x14ac:dyDescent="0.8">
      <c r="A499" s="351">
        <v>498</v>
      </c>
      <c r="B499" s="351" t="s">
        <v>11427</v>
      </c>
      <c r="C499" s="352" t="s">
        <v>11585</v>
      </c>
      <c r="D499" s="352" t="s">
        <v>89</v>
      </c>
      <c r="E499" s="352" t="s">
        <v>12691</v>
      </c>
      <c r="F499" s="352"/>
      <c r="G499" s="352" t="s">
        <v>12718</v>
      </c>
      <c r="H499" s="352" t="s">
        <v>12698</v>
      </c>
      <c r="I499" s="353">
        <v>634257</v>
      </c>
      <c r="J499" s="353">
        <v>1382814</v>
      </c>
      <c r="K499" s="352">
        <v>1998</v>
      </c>
      <c r="L499" s="354" t="s">
        <v>65</v>
      </c>
      <c r="M499" s="355"/>
      <c r="N499" s="356"/>
      <c r="O499" s="357" t="s">
        <v>68</v>
      </c>
      <c r="P499" s="358"/>
      <c r="Q499" s="359" t="s">
        <v>61</v>
      </c>
      <c r="R499" s="360"/>
      <c r="S499" s="360"/>
      <c r="T499" s="360"/>
      <c r="U499" s="360"/>
      <c r="V499" s="360"/>
      <c r="W499" s="361" t="s">
        <v>74</v>
      </c>
      <c r="X499" s="362"/>
      <c r="Y499" s="363"/>
      <c r="Z499" s="364" t="s">
        <v>75</v>
      </c>
      <c r="AA499" s="365" t="s">
        <v>72</v>
      </c>
      <c r="AB499" s="366"/>
      <c r="AC499" s="352"/>
      <c r="AD499" s="352"/>
      <c r="AE499" s="351">
        <v>25</v>
      </c>
      <c r="AF499" s="352"/>
      <c r="AG499" s="352"/>
      <c r="AH499" s="352"/>
      <c r="AI499" s="352"/>
    </row>
    <row r="500" spans="1:35" ht="20.25" customHeight="1" x14ac:dyDescent="0.8">
      <c r="A500" s="351">
        <v>499</v>
      </c>
      <c r="B500" s="351" t="s">
        <v>11427</v>
      </c>
      <c r="C500" s="352" t="s">
        <v>11585</v>
      </c>
      <c r="D500" s="352" t="s">
        <v>89</v>
      </c>
      <c r="E500" s="352" t="s">
        <v>12691</v>
      </c>
      <c r="F500" s="352"/>
      <c r="G500" s="352" t="s">
        <v>12719</v>
      </c>
      <c r="H500" s="352" t="s">
        <v>12720</v>
      </c>
      <c r="I500" s="353"/>
      <c r="J500" s="353"/>
      <c r="K500" s="352">
        <v>2019</v>
      </c>
      <c r="L500" s="354" t="s">
        <v>65</v>
      </c>
      <c r="M500" s="355"/>
      <c r="N500" s="356"/>
      <c r="O500" s="357" t="s">
        <v>68</v>
      </c>
      <c r="P500" s="358"/>
      <c r="Q500" s="359" t="s">
        <v>61</v>
      </c>
      <c r="R500" s="360"/>
      <c r="S500" s="360"/>
      <c r="T500" s="360"/>
      <c r="U500" s="360"/>
      <c r="V500" s="360"/>
      <c r="W500" s="361" t="s">
        <v>74</v>
      </c>
      <c r="X500" s="362"/>
      <c r="Y500" s="363"/>
      <c r="Z500" s="364" t="s">
        <v>75</v>
      </c>
      <c r="AA500" s="365" t="s">
        <v>72</v>
      </c>
      <c r="AB500" s="366"/>
      <c r="AC500" s="352"/>
      <c r="AD500" s="352"/>
      <c r="AE500" s="351">
        <v>25</v>
      </c>
      <c r="AF500" s="352"/>
      <c r="AG500" s="352"/>
      <c r="AH500" s="352"/>
      <c r="AI500" s="352"/>
    </row>
    <row r="501" spans="1:35" ht="20.25" customHeight="1" x14ac:dyDescent="0.8">
      <c r="A501" s="351">
        <v>500</v>
      </c>
      <c r="B501" s="351" t="s">
        <v>11427</v>
      </c>
      <c r="C501" s="352" t="s">
        <v>11585</v>
      </c>
      <c r="D501" s="352" t="s">
        <v>89</v>
      </c>
      <c r="E501" s="352" t="s">
        <v>12691</v>
      </c>
      <c r="F501" s="352"/>
      <c r="G501" s="352" t="s">
        <v>12721</v>
      </c>
      <c r="H501" s="352" t="s">
        <v>12722</v>
      </c>
      <c r="I501" s="353"/>
      <c r="J501" s="353"/>
      <c r="K501" s="352">
        <v>2019</v>
      </c>
      <c r="L501" s="354" t="s">
        <v>65</v>
      </c>
      <c r="M501" s="355"/>
      <c r="N501" s="356"/>
      <c r="O501" s="357" t="s">
        <v>68</v>
      </c>
      <c r="P501" s="358"/>
      <c r="Q501" s="359" t="s">
        <v>61</v>
      </c>
      <c r="R501" s="360"/>
      <c r="S501" s="360"/>
      <c r="T501" s="360"/>
      <c r="U501" s="360"/>
      <c r="V501" s="360"/>
      <c r="W501" s="361" t="s">
        <v>74</v>
      </c>
      <c r="X501" s="362"/>
      <c r="Y501" s="363"/>
      <c r="Z501" s="364" t="s">
        <v>75</v>
      </c>
      <c r="AA501" s="365" t="s">
        <v>72</v>
      </c>
      <c r="AB501" s="366"/>
      <c r="AC501" s="352"/>
      <c r="AD501" s="352"/>
      <c r="AE501" s="351">
        <v>25</v>
      </c>
      <c r="AF501" s="352"/>
      <c r="AG501" s="352"/>
      <c r="AH501" s="352"/>
      <c r="AI501" s="352"/>
    </row>
    <row r="502" spans="1:35" ht="20.25" customHeight="1" x14ac:dyDescent="0.8">
      <c r="A502" s="351">
        <v>501</v>
      </c>
      <c r="B502" s="351" t="s">
        <v>11427</v>
      </c>
      <c r="C502" s="352" t="s">
        <v>11585</v>
      </c>
      <c r="D502" s="352" t="s">
        <v>89</v>
      </c>
      <c r="E502" s="352" t="s">
        <v>12691</v>
      </c>
      <c r="F502" s="352"/>
      <c r="G502" s="352" t="s">
        <v>12723</v>
      </c>
      <c r="H502" s="352" t="s">
        <v>12724</v>
      </c>
      <c r="I502" s="353"/>
      <c r="J502" s="353"/>
      <c r="K502" s="352">
        <v>2019</v>
      </c>
      <c r="L502" s="354" t="s">
        <v>65</v>
      </c>
      <c r="M502" s="355"/>
      <c r="N502" s="356"/>
      <c r="O502" s="357" t="s">
        <v>68</v>
      </c>
      <c r="P502" s="358"/>
      <c r="Q502" s="359" t="s">
        <v>61</v>
      </c>
      <c r="R502" s="360"/>
      <c r="S502" s="360"/>
      <c r="T502" s="360"/>
      <c r="U502" s="360"/>
      <c r="V502" s="360"/>
      <c r="W502" s="361" t="s">
        <v>74</v>
      </c>
      <c r="X502" s="362"/>
      <c r="Y502" s="363"/>
      <c r="Z502" s="364" t="s">
        <v>75</v>
      </c>
      <c r="AA502" s="365" t="s">
        <v>72</v>
      </c>
      <c r="AB502" s="366"/>
      <c r="AC502" s="352"/>
      <c r="AD502" s="352"/>
      <c r="AE502" s="351">
        <v>25</v>
      </c>
      <c r="AF502" s="352"/>
      <c r="AG502" s="352"/>
      <c r="AH502" s="352"/>
      <c r="AI502" s="352"/>
    </row>
    <row r="503" spans="1:35" ht="20.25" customHeight="1" x14ac:dyDescent="0.8">
      <c r="A503" s="351">
        <v>502</v>
      </c>
      <c r="B503" s="351" t="s">
        <v>11427</v>
      </c>
      <c r="C503" s="352" t="s">
        <v>11585</v>
      </c>
      <c r="D503" s="352" t="s">
        <v>89</v>
      </c>
      <c r="E503" s="352" t="s">
        <v>12725</v>
      </c>
      <c r="F503" s="352">
        <v>365</v>
      </c>
      <c r="G503" s="352" t="s">
        <v>12726</v>
      </c>
      <c r="H503" s="352" t="s">
        <v>12727</v>
      </c>
      <c r="I503" s="353">
        <v>631554</v>
      </c>
      <c r="J503" s="353">
        <v>1389976</v>
      </c>
      <c r="K503" s="352">
        <v>1998</v>
      </c>
      <c r="L503" s="354" t="s">
        <v>65</v>
      </c>
      <c r="M503" s="355"/>
      <c r="N503" s="356"/>
      <c r="O503" s="357" t="s">
        <v>68</v>
      </c>
      <c r="P503" s="358" t="s">
        <v>12728</v>
      </c>
      <c r="Q503" s="359" t="s">
        <v>61</v>
      </c>
      <c r="R503" s="360"/>
      <c r="S503" s="360"/>
      <c r="T503" s="360"/>
      <c r="U503" s="360"/>
      <c r="V503" s="360"/>
      <c r="W503" s="361" t="s">
        <v>74</v>
      </c>
      <c r="X503" s="362"/>
      <c r="Y503" s="363"/>
      <c r="Z503" s="364" t="s">
        <v>75</v>
      </c>
      <c r="AA503" s="365" t="s">
        <v>72</v>
      </c>
      <c r="AB503" s="366"/>
      <c r="AC503" s="352"/>
      <c r="AD503" s="352"/>
      <c r="AE503" s="351">
        <v>25</v>
      </c>
      <c r="AF503" s="352"/>
      <c r="AG503" s="352"/>
      <c r="AH503" s="352"/>
      <c r="AI503" s="352"/>
    </row>
    <row r="504" spans="1:35" ht="20.25" customHeight="1" x14ac:dyDescent="0.8">
      <c r="A504" s="351">
        <v>503</v>
      </c>
      <c r="B504" s="351" t="s">
        <v>11427</v>
      </c>
      <c r="C504" s="352" t="s">
        <v>11585</v>
      </c>
      <c r="D504" s="352" t="s">
        <v>89</v>
      </c>
      <c r="E504" s="352" t="s">
        <v>12725</v>
      </c>
      <c r="F504" s="352"/>
      <c r="G504" s="352" t="s">
        <v>12729</v>
      </c>
      <c r="H504" s="352" t="s">
        <v>12730</v>
      </c>
      <c r="I504" s="353">
        <v>631671</v>
      </c>
      <c r="J504" s="353">
        <v>1390135</v>
      </c>
      <c r="K504" s="352">
        <v>1998</v>
      </c>
      <c r="L504" s="354" t="s">
        <v>65</v>
      </c>
      <c r="M504" s="355"/>
      <c r="N504" s="356"/>
      <c r="O504" s="357" t="s">
        <v>68</v>
      </c>
      <c r="P504" s="358" t="s">
        <v>12731</v>
      </c>
      <c r="Q504" s="359" t="s">
        <v>61</v>
      </c>
      <c r="R504" s="360"/>
      <c r="S504" s="360"/>
      <c r="T504" s="360"/>
      <c r="U504" s="360"/>
      <c r="V504" s="360"/>
      <c r="W504" s="361" t="s">
        <v>74</v>
      </c>
      <c r="X504" s="362"/>
      <c r="Y504" s="363"/>
      <c r="Z504" s="364" t="s">
        <v>75</v>
      </c>
      <c r="AA504" s="365" t="s">
        <v>72</v>
      </c>
      <c r="AB504" s="366"/>
      <c r="AC504" s="352"/>
      <c r="AD504" s="352"/>
      <c r="AE504" s="351">
        <v>25</v>
      </c>
      <c r="AF504" s="352"/>
      <c r="AG504" s="352"/>
      <c r="AH504" s="352"/>
      <c r="AI504" s="352"/>
    </row>
    <row r="505" spans="1:35" ht="20.25" customHeight="1" x14ac:dyDescent="0.8">
      <c r="A505" s="351">
        <v>504</v>
      </c>
      <c r="B505" s="351" t="s">
        <v>11427</v>
      </c>
      <c r="C505" s="352" t="s">
        <v>11585</v>
      </c>
      <c r="D505" s="352" t="s">
        <v>89</v>
      </c>
      <c r="E505" s="352" t="s">
        <v>12725</v>
      </c>
      <c r="F505" s="352"/>
      <c r="G505" s="352" t="s">
        <v>12732</v>
      </c>
      <c r="H505" s="352" t="s">
        <v>12733</v>
      </c>
      <c r="I505" s="353">
        <v>631497</v>
      </c>
      <c r="J505" s="353">
        <v>1389669</v>
      </c>
      <c r="K505" s="352">
        <v>2013</v>
      </c>
      <c r="L505" s="354" t="s">
        <v>65</v>
      </c>
      <c r="M505" s="355"/>
      <c r="N505" s="356"/>
      <c r="O505" s="357" t="s">
        <v>68</v>
      </c>
      <c r="P505" s="358" t="s">
        <v>11576</v>
      </c>
      <c r="Q505" s="359" t="s">
        <v>61</v>
      </c>
      <c r="R505" s="360"/>
      <c r="S505" s="360"/>
      <c r="T505" s="360"/>
      <c r="U505" s="360"/>
      <c r="V505" s="360"/>
      <c r="W505" s="361" t="s">
        <v>74</v>
      </c>
      <c r="X505" s="362"/>
      <c r="Y505" s="363"/>
      <c r="Z505" s="364" t="s">
        <v>75</v>
      </c>
      <c r="AA505" s="365" t="s">
        <v>72</v>
      </c>
      <c r="AB505" s="366"/>
      <c r="AC505" s="352"/>
      <c r="AD505" s="352"/>
      <c r="AE505" s="351">
        <v>25</v>
      </c>
      <c r="AF505" s="352"/>
      <c r="AG505" s="352"/>
      <c r="AH505" s="352"/>
      <c r="AI505" s="352"/>
    </row>
    <row r="506" spans="1:35" ht="20.25" customHeight="1" x14ac:dyDescent="0.8">
      <c r="A506" s="351">
        <v>505</v>
      </c>
      <c r="B506" s="351" t="s">
        <v>11427</v>
      </c>
      <c r="C506" s="352" t="s">
        <v>11585</v>
      </c>
      <c r="D506" s="352" t="s">
        <v>89</v>
      </c>
      <c r="E506" s="352" t="s">
        <v>12725</v>
      </c>
      <c r="F506" s="352"/>
      <c r="G506" s="352" t="s">
        <v>12734</v>
      </c>
      <c r="H506" s="352" t="s">
        <v>12735</v>
      </c>
      <c r="I506" s="353">
        <v>631451</v>
      </c>
      <c r="J506" s="353">
        <v>1390080</v>
      </c>
      <c r="K506" s="352">
        <v>1998</v>
      </c>
      <c r="L506" s="354" t="s">
        <v>65</v>
      </c>
      <c r="M506" s="355"/>
      <c r="N506" s="356"/>
      <c r="O506" s="357" t="s">
        <v>68</v>
      </c>
      <c r="P506" s="358" t="s">
        <v>12736</v>
      </c>
      <c r="Q506" s="359" t="s">
        <v>61</v>
      </c>
      <c r="R506" s="360"/>
      <c r="S506" s="360"/>
      <c r="T506" s="360"/>
      <c r="U506" s="360"/>
      <c r="V506" s="360"/>
      <c r="W506" s="361" t="s">
        <v>74</v>
      </c>
      <c r="X506" s="362"/>
      <c r="Y506" s="363"/>
      <c r="Z506" s="364" t="s">
        <v>75</v>
      </c>
      <c r="AA506" s="365" t="s">
        <v>72</v>
      </c>
      <c r="AB506" s="366"/>
      <c r="AC506" s="352"/>
      <c r="AD506" s="352"/>
      <c r="AE506" s="351">
        <v>25</v>
      </c>
      <c r="AF506" s="352"/>
      <c r="AG506" s="352"/>
      <c r="AH506" s="352"/>
      <c r="AI506" s="352"/>
    </row>
    <row r="507" spans="1:35" ht="20.25" customHeight="1" x14ac:dyDescent="0.8">
      <c r="A507" s="351">
        <v>506</v>
      </c>
      <c r="B507" s="351" t="s">
        <v>11427</v>
      </c>
      <c r="C507" s="352" t="s">
        <v>11585</v>
      </c>
      <c r="D507" s="352" t="s">
        <v>89</v>
      </c>
      <c r="E507" s="352" t="s">
        <v>12725</v>
      </c>
      <c r="F507" s="352"/>
      <c r="G507" s="352" t="s">
        <v>12737</v>
      </c>
      <c r="H507" s="352" t="s">
        <v>12738</v>
      </c>
      <c r="I507" s="353">
        <v>634332</v>
      </c>
      <c r="J507" s="353">
        <v>1387845</v>
      </c>
      <c r="K507" s="352">
        <v>1998</v>
      </c>
      <c r="L507" s="354" t="s">
        <v>65</v>
      </c>
      <c r="M507" s="355"/>
      <c r="N507" s="356"/>
      <c r="O507" s="357" t="s">
        <v>68</v>
      </c>
      <c r="P507" s="358" t="s">
        <v>12739</v>
      </c>
      <c r="Q507" s="359" t="s">
        <v>61</v>
      </c>
      <c r="R507" s="360"/>
      <c r="S507" s="360"/>
      <c r="T507" s="360"/>
      <c r="U507" s="360"/>
      <c r="V507" s="360"/>
      <c r="W507" s="361" t="s">
        <v>74</v>
      </c>
      <c r="X507" s="362"/>
      <c r="Y507" s="363"/>
      <c r="Z507" s="364" t="s">
        <v>75</v>
      </c>
      <c r="AA507" s="365" t="s">
        <v>72</v>
      </c>
      <c r="AB507" s="366"/>
      <c r="AC507" s="352"/>
      <c r="AD507" s="352"/>
      <c r="AE507" s="351">
        <v>25</v>
      </c>
      <c r="AF507" s="352"/>
      <c r="AG507" s="352"/>
      <c r="AH507" s="352"/>
      <c r="AI507" s="352"/>
    </row>
    <row r="508" spans="1:35" ht="20.25" customHeight="1" x14ac:dyDescent="0.8">
      <c r="A508" s="351">
        <v>507</v>
      </c>
      <c r="B508" s="351" t="s">
        <v>11427</v>
      </c>
      <c r="C508" s="352" t="s">
        <v>11585</v>
      </c>
      <c r="D508" s="352" t="s">
        <v>89</v>
      </c>
      <c r="E508" s="352" t="s">
        <v>12725</v>
      </c>
      <c r="F508" s="352"/>
      <c r="G508" s="352" t="s">
        <v>12740</v>
      </c>
      <c r="H508" s="352" t="s">
        <v>12741</v>
      </c>
      <c r="I508" s="353">
        <v>631694</v>
      </c>
      <c r="J508" s="353">
        <v>1390117</v>
      </c>
      <c r="K508" s="352">
        <v>2013</v>
      </c>
      <c r="L508" s="354" t="s">
        <v>65</v>
      </c>
      <c r="M508" s="355"/>
      <c r="N508" s="356"/>
      <c r="O508" s="357" t="s">
        <v>68</v>
      </c>
      <c r="P508" s="358" t="s">
        <v>12742</v>
      </c>
      <c r="Q508" s="359" t="s">
        <v>61</v>
      </c>
      <c r="R508" s="360"/>
      <c r="S508" s="360"/>
      <c r="T508" s="360"/>
      <c r="U508" s="360"/>
      <c r="V508" s="360"/>
      <c r="W508" s="361" t="s">
        <v>74</v>
      </c>
      <c r="X508" s="362"/>
      <c r="Y508" s="363"/>
      <c r="Z508" s="364" t="s">
        <v>75</v>
      </c>
      <c r="AA508" s="365" t="s">
        <v>72</v>
      </c>
      <c r="AB508" s="366"/>
      <c r="AC508" s="352"/>
      <c r="AD508" s="352"/>
      <c r="AE508" s="351">
        <v>25</v>
      </c>
      <c r="AF508" s="352"/>
      <c r="AG508" s="352"/>
      <c r="AH508" s="352"/>
      <c r="AI508" s="352"/>
    </row>
    <row r="509" spans="1:35" ht="20.25" customHeight="1" x14ac:dyDescent="0.8">
      <c r="A509" s="351">
        <v>508</v>
      </c>
      <c r="B509" s="351" t="s">
        <v>11427</v>
      </c>
      <c r="C509" s="352" t="s">
        <v>11585</v>
      </c>
      <c r="D509" s="352" t="s">
        <v>89</v>
      </c>
      <c r="E509" s="352" t="s">
        <v>12725</v>
      </c>
      <c r="F509" s="352"/>
      <c r="G509" s="352" t="s">
        <v>12743</v>
      </c>
      <c r="H509" s="352" t="s">
        <v>12744</v>
      </c>
      <c r="I509" s="353">
        <v>631557</v>
      </c>
      <c r="J509" s="353">
        <v>1390234</v>
      </c>
      <c r="K509" s="352">
        <v>2013</v>
      </c>
      <c r="L509" s="354" t="s">
        <v>65</v>
      </c>
      <c r="M509" s="355"/>
      <c r="N509" s="356"/>
      <c r="O509" s="357" t="s">
        <v>68</v>
      </c>
      <c r="P509" s="358" t="s">
        <v>12745</v>
      </c>
      <c r="Q509" s="359" t="s">
        <v>61</v>
      </c>
      <c r="R509" s="360"/>
      <c r="S509" s="360"/>
      <c r="T509" s="360"/>
      <c r="U509" s="360"/>
      <c r="V509" s="360"/>
      <c r="W509" s="361" t="s">
        <v>74</v>
      </c>
      <c r="X509" s="362"/>
      <c r="Y509" s="363"/>
      <c r="Z509" s="364" t="s">
        <v>75</v>
      </c>
      <c r="AA509" s="365" t="s">
        <v>72</v>
      </c>
      <c r="AB509" s="366"/>
      <c r="AC509" s="352"/>
      <c r="AD509" s="352"/>
      <c r="AE509" s="351">
        <v>25</v>
      </c>
      <c r="AF509" s="352"/>
      <c r="AG509" s="352"/>
      <c r="AH509" s="352"/>
      <c r="AI509" s="352"/>
    </row>
    <row r="510" spans="1:35" ht="20.25" customHeight="1" x14ac:dyDescent="0.8">
      <c r="A510" s="351">
        <v>509</v>
      </c>
      <c r="B510" s="351" t="s">
        <v>11427</v>
      </c>
      <c r="C510" s="352" t="s">
        <v>11585</v>
      </c>
      <c r="D510" s="352" t="s">
        <v>89</v>
      </c>
      <c r="E510" s="352" t="s">
        <v>12746</v>
      </c>
      <c r="F510" s="352"/>
      <c r="G510" s="352" t="s">
        <v>12747</v>
      </c>
      <c r="H510" s="352" t="s">
        <v>12748</v>
      </c>
      <c r="I510" s="353">
        <v>643757</v>
      </c>
      <c r="J510" s="353">
        <v>1390937</v>
      </c>
      <c r="K510" s="352">
        <v>2013</v>
      </c>
      <c r="L510" s="354" t="s">
        <v>65</v>
      </c>
      <c r="M510" s="355"/>
      <c r="N510" s="356"/>
      <c r="O510" s="357" t="s">
        <v>68</v>
      </c>
      <c r="P510" s="358" t="s">
        <v>12749</v>
      </c>
      <c r="Q510" s="359" t="s">
        <v>61</v>
      </c>
      <c r="R510" s="360"/>
      <c r="S510" s="360"/>
      <c r="T510" s="360"/>
      <c r="U510" s="360"/>
      <c r="V510" s="360"/>
      <c r="W510" s="361" t="s">
        <v>74</v>
      </c>
      <c r="X510" s="362"/>
      <c r="Y510" s="363"/>
      <c r="Z510" s="364" t="s">
        <v>75</v>
      </c>
      <c r="AA510" s="365" t="s">
        <v>72</v>
      </c>
      <c r="AB510" s="366"/>
      <c r="AC510" s="352"/>
      <c r="AD510" s="352"/>
      <c r="AE510" s="351">
        <v>25</v>
      </c>
      <c r="AF510" s="352"/>
      <c r="AG510" s="352"/>
      <c r="AH510" s="352"/>
      <c r="AI510" s="352"/>
    </row>
    <row r="511" spans="1:35" ht="20.25" customHeight="1" x14ac:dyDescent="0.8">
      <c r="A511" s="351">
        <v>510</v>
      </c>
      <c r="B511" s="351" t="s">
        <v>11427</v>
      </c>
      <c r="C511" s="352" t="s">
        <v>11585</v>
      </c>
      <c r="D511" s="352" t="s">
        <v>89</v>
      </c>
      <c r="E511" s="352" t="s">
        <v>12750</v>
      </c>
      <c r="F511" s="352"/>
      <c r="G511" s="352" t="s">
        <v>12751</v>
      </c>
      <c r="H511" s="352" t="s">
        <v>12752</v>
      </c>
      <c r="I511" s="353">
        <v>643703</v>
      </c>
      <c r="J511" s="353">
        <v>1391544</v>
      </c>
      <c r="K511" s="352">
        <v>2013</v>
      </c>
      <c r="L511" s="354" t="s">
        <v>65</v>
      </c>
      <c r="M511" s="355"/>
      <c r="N511" s="356"/>
      <c r="O511" s="357" t="s">
        <v>68</v>
      </c>
      <c r="P511" s="358" t="s">
        <v>12753</v>
      </c>
      <c r="Q511" s="359" t="s">
        <v>61</v>
      </c>
      <c r="R511" s="360"/>
      <c r="S511" s="360"/>
      <c r="T511" s="360"/>
      <c r="U511" s="360"/>
      <c r="V511" s="360"/>
      <c r="W511" s="361" t="s">
        <v>74</v>
      </c>
      <c r="X511" s="362"/>
      <c r="Y511" s="363"/>
      <c r="Z511" s="364" t="s">
        <v>75</v>
      </c>
      <c r="AA511" s="365" t="s">
        <v>72</v>
      </c>
      <c r="AB511" s="366"/>
      <c r="AC511" s="352"/>
      <c r="AD511" s="352"/>
      <c r="AE511" s="351">
        <v>25</v>
      </c>
      <c r="AF511" s="352"/>
      <c r="AG511" s="352"/>
      <c r="AH511" s="352"/>
      <c r="AI511" s="352"/>
    </row>
    <row r="512" spans="1:35" ht="20.25" customHeight="1" x14ac:dyDescent="0.8">
      <c r="A512" s="351">
        <v>511</v>
      </c>
      <c r="B512" s="351" t="s">
        <v>11427</v>
      </c>
      <c r="C512" s="352" t="s">
        <v>11585</v>
      </c>
      <c r="D512" s="352" t="s">
        <v>89</v>
      </c>
      <c r="E512" s="352" t="s">
        <v>12754</v>
      </c>
      <c r="F512" s="352"/>
      <c r="G512" s="367" t="s">
        <v>12755</v>
      </c>
      <c r="H512" s="352" t="s">
        <v>12756</v>
      </c>
      <c r="I512" s="353"/>
      <c r="J512" s="353"/>
      <c r="K512" s="352">
        <v>2013</v>
      </c>
      <c r="L512" s="354" t="s">
        <v>65</v>
      </c>
      <c r="M512" s="355"/>
      <c r="N512" s="356"/>
      <c r="O512" s="357" t="s">
        <v>68</v>
      </c>
      <c r="P512" s="358" t="s">
        <v>12757</v>
      </c>
      <c r="Q512" s="359" t="s">
        <v>61</v>
      </c>
      <c r="R512" s="360"/>
      <c r="S512" s="360"/>
      <c r="T512" s="360"/>
      <c r="U512" s="360"/>
      <c r="V512" s="360"/>
      <c r="W512" s="361" t="s">
        <v>74</v>
      </c>
      <c r="X512" s="362"/>
      <c r="Y512" s="363"/>
      <c r="Z512" s="364" t="s">
        <v>75</v>
      </c>
      <c r="AA512" s="365" t="s">
        <v>72</v>
      </c>
      <c r="AB512" s="366"/>
      <c r="AC512" s="352"/>
      <c r="AD512" s="352"/>
      <c r="AE512" s="351">
        <v>25</v>
      </c>
      <c r="AF512" s="352"/>
      <c r="AG512" s="352"/>
      <c r="AH512" s="352"/>
      <c r="AI512" s="352"/>
    </row>
    <row r="513" spans="1:35" ht="20.25" customHeight="1" x14ac:dyDescent="0.8">
      <c r="A513" s="351">
        <v>512</v>
      </c>
      <c r="B513" s="351" t="s">
        <v>11427</v>
      </c>
      <c r="C513" s="352" t="s">
        <v>11585</v>
      </c>
      <c r="D513" s="352" t="s">
        <v>89</v>
      </c>
      <c r="E513" s="352" t="s">
        <v>12754</v>
      </c>
      <c r="F513" s="352"/>
      <c r="G513" s="367" t="s">
        <v>12758</v>
      </c>
      <c r="H513" s="352" t="s">
        <v>12759</v>
      </c>
      <c r="I513" s="353"/>
      <c r="J513" s="353"/>
      <c r="K513" s="352">
        <v>2013</v>
      </c>
      <c r="L513" s="354" t="s">
        <v>65</v>
      </c>
      <c r="M513" s="355"/>
      <c r="N513" s="356"/>
      <c r="O513" s="357" t="s">
        <v>68</v>
      </c>
      <c r="P513" s="358" t="s">
        <v>12760</v>
      </c>
      <c r="Q513" s="359" t="s">
        <v>61</v>
      </c>
      <c r="R513" s="360"/>
      <c r="S513" s="360"/>
      <c r="T513" s="360"/>
      <c r="U513" s="360"/>
      <c r="V513" s="360"/>
      <c r="W513" s="361" t="s">
        <v>74</v>
      </c>
      <c r="X513" s="362"/>
      <c r="Y513" s="363"/>
      <c r="Z513" s="364" t="s">
        <v>75</v>
      </c>
      <c r="AA513" s="365" t="s">
        <v>72</v>
      </c>
      <c r="AB513" s="366"/>
      <c r="AC513" s="352"/>
      <c r="AD513" s="352"/>
      <c r="AE513" s="351">
        <v>25</v>
      </c>
      <c r="AF513" s="352"/>
      <c r="AG513" s="352"/>
      <c r="AH513" s="352"/>
      <c r="AI513" s="352"/>
    </row>
    <row r="514" spans="1:35" ht="20.25" customHeight="1" x14ac:dyDescent="0.8">
      <c r="A514" s="351">
        <v>513</v>
      </c>
      <c r="B514" s="351" t="s">
        <v>11427</v>
      </c>
      <c r="C514" s="352" t="s">
        <v>11585</v>
      </c>
      <c r="D514" s="352" t="s">
        <v>89</v>
      </c>
      <c r="E514" s="352" t="s">
        <v>12761</v>
      </c>
      <c r="F514" s="352"/>
      <c r="G514" s="367" t="s">
        <v>12762</v>
      </c>
      <c r="H514" s="352" t="s">
        <v>12763</v>
      </c>
      <c r="I514" s="353"/>
      <c r="J514" s="353"/>
      <c r="K514" s="352">
        <v>2013</v>
      </c>
      <c r="L514" s="354" t="s">
        <v>65</v>
      </c>
      <c r="M514" s="355"/>
      <c r="N514" s="356"/>
      <c r="O514" s="357" t="s">
        <v>68</v>
      </c>
      <c r="P514" s="358" t="s">
        <v>12764</v>
      </c>
      <c r="Q514" s="359" t="s">
        <v>61</v>
      </c>
      <c r="R514" s="360"/>
      <c r="S514" s="360"/>
      <c r="T514" s="360"/>
      <c r="U514" s="360"/>
      <c r="V514" s="360"/>
      <c r="W514" s="361" t="s">
        <v>74</v>
      </c>
      <c r="X514" s="362"/>
      <c r="Y514" s="363"/>
      <c r="Z514" s="364" t="s">
        <v>75</v>
      </c>
      <c r="AA514" s="365" t="s">
        <v>72</v>
      </c>
      <c r="AB514" s="366"/>
      <c r="AC514" s="352"/>
      <c r="AD514" s="352"/>
      <c r="AE514" s="351">
        <v>25</v>
      </c>
      <c r="AF514" s="352"/>
      <c r="AG514" s="352"/>
      <c r="AH514" s="352"/>
      <c r="AI514" s="352"/>
    </row>
    <row r="515" spans="1:35" ht="20.25" customHeight="1" x14ac:dyDescent="0.8">
      <c r="A515" s="351">
        <v>514</v>
      </c>
      <c r="B515" s="351" t="s">
        <v>11427</v>
      </c>
      <c r="C515" s="352" t="s">
        <v>11585</v>
      </c>
      <c r="D515" s="352" t="s">
        <v>89</v>
      </c>
      <c r="E515" s="352" t="s">
        <v>12761</v>
      </c>
      <c r="F515" s="352"/>
      <c r="G515" s="367" t="s">
        <v>12765</v>
      </c>
      <c r="H515" s="352" t="s">
        <v>12766</v>
      </c>
      <c r="I515" s="353"/>
      <c r="J515" s="353"/>
      <c r="K515" s="352">
        <v>2013</v>
      </c>
      <c r="L515" s="354" t="s">
        <v>65</v>
      </c>
      <c r="M515" s="355"/>
      <c r="N515" s="356"/>
      <c r="O515" s="357" t="s">
        <v>68</v>
      </c>
      <c r="P515" s="358" t="s">
        <v>12767</v>
      </c>
      <c r="Q515" s="359" t="s">
        <v>61</v>
      </c>
      <c r="R515" s="360"/>
      <c r="S515" s="360"/>
      <c r="T515" s="360"/>
      <c r="U515" s="360"/>
      <c r="V515" s="360"/>
      <c r="W515" s="361" t="s">
        <v>74</v>
      </c>
      <c r="X515" s="362"/>
      <c r="Y515" s="363"/>
      <c r="Z515" s="364" t="s">
        <v>75</v>
      </c>
      <c r="AA515" s="365" t="s">
        <v>72</v>
      </c>
      <c r="AB515" s="366"/>
      <c r="AC515" s="352"/>
      <c r="AD515" s="352"/>
      <c r="AE515" s="351">
        <v>25</v>
      </c>
      <c r="AF515" s="352"/>
      <c r="AG515" s="352"/>
      <c r="AH515" s="352"/>
      <c r="AI515" s="352"/>
    </row>
    <row r="516" spans="1:35" ht="20.25" customHeight="1" x14ac:dyDescent="0.8">
      <c r="A516" s="351">
        <v>515</v>
      </c>
      <c r="B516" s="351" t="s">
        <v>11427</v>
      </c>
      <c r="C516" s="352" t="s">
        <v>11585</v>
      </c>
      <c r="D516" s="352" t="s">
        <v>89</v>
      </c>
      <c r="E516" s="352" t="s">
        <v>12768</v>
      </c>
      <c r="F516" s="352"/>
      <c r="G516" s="352" t="s">
        <v>12769</v>
      </c>
      <c r="H516" s="352" t="s">
        <v>12770</v>
      </c>
      <c r="I516" s="353"/>
      <c r="J516" s="353"/>
      <c r="K516" s="352">
        <v>2013</v>
      </c>
      <c r="L516" s="354" t="s">
        <v>65</v>
      </c>
      <c r="M516" s="355"/>
      <c r="N516" s="356"/>
      <c r="O516" s="357" t="s">
        <v>68</v>
      </c>
      <c r="P516" s="358"/>
      <c r="Q516" s="359" t="s">
        <v>61</v>
      </c>
      <c r="R516" s="360"/>
      <c r="S516" s="360"/>
      <c r="T516" s="360"/>
      <c r="U516" s="360"/>
      <c r="V516" s="360"/>
      <c r="W516" s="361" t="s">
        <v>74</v>
      </c>
      <c r="X516" s="362"/>
      <c r="Y516" s="363"/>
      <c r="Z516" s="364" t="s">
        <v>75</v>
      </c>
      <c r="AA516" s="365" t="s">
        <v>72</v>
      </c>
      <c r="AB516" s="366"/>
      <c r="AC516" s="352"/>
      <c r="AD516" s="352"/>
      <c r="AE516" s="351">
        <v>25</v>
      </c>
      <c r="AF516" s="352"/>
      <c r="AG516" s="352"/>
      <c r="AH516" s="352"/>
      <c r="AI516" s="352"/>
    </row>
    <row r="517" spans="1:35" ht="20.25" customHeight="1" x14ac:dyDescent="0.8">
      <c r="A517" s="351">
        <v>516</v>
      </c>
      <c r="B517" s="351" t="s">
        <v>11427</v>
      </c>
      <c r="C517" s="352" t="s">
        <v>11585</v>
      </c>
      <c r="D517" s="352" t="s">
        <v>89</v>
      </c>
      <c r="E517" s="352" t="s">
        <v>12725</v>
      </c>
      <c r="F517" s="352"/>
      <c r="G517" s="352" t="s">
        <v>12771</v>
      </c>
      <c r="H517" s="352" t="s">
        <v>12772</v>
      </c>
      <c r="I517" s="353">
        <v>634160</v>
      </c>
      <c r="J517" s="353">
        <v>1387865</v>
      </c>
      <c r="K517" s="352">
        <v>2013</v>
      </c>
      <c r="L517" s="354" t="s">
        <v>65</v>
      </c>
      <c r="M517" s="355"/>
      <c r="N517" s="356"/>
      <c r="O517" s="357" t="s">
        <v>68</v>
      </c>
      <c r="P517" s="358" t="s">
        <v>12773</v>
      </c>
      <c r="Q517" s="359" t="s">
        <v>61</v>
      </c>
      <c r="R517" s="360"/>
      <c r="S517" s="360"/>
      <c r="T517" s="360"/>
      <c r="U517" s="360"/>
      <c r="V517" s="360"/>
      <c r="W517" s="361" t="s">
        <v>74</v>
      </c>
      <c r="X517" s="362"/>
      <c r="Y517" s="363"/>
      <c r="Z517" s="364" t="s">
        <v>75</v>
      </c>
      <c r="AA517" s="365" t="s">
        <v>72</v>
      </c>
      <c r="AB517" s="366"/>
      <c r="AC517" s="352"/>
      <c r="AD517" s="352"/>
      <c r="AE517" s="351">
        <v>25</v>
      </c>
      <c r="AF517" s="352"/>
      <c r="AG517" s="352"/>
      <c r="AH517" s="352"/>
      <c r="AI517" s="352"/>
    </row>
    <row r="518" spans="1:35" ht="20.25" customHeight="1" x14ac:dyDescent="0.8">
      <c r="A518" s="351">
        <v>517</v>
      </c>
      <c r="B518" s="351" t="s">
        <v>11427</v>
      </c>
      <c r="C518" s="352" t="s">
        <v>11585</v>
      </c>
      <c r="D518" s="352" t="s">
        <v>89</v>
      </c>
      <c r="E518" s="352" t="s">
        <v>12774</v>
      </c>
      <c r="F518" s="352">
        <v>526</v>
      </c>
      <c r="G518" s="352" t="s">
        <v>12775</v>
      </c>
      <c r="H518" s="352" t="s">
        <v>12776</v>
      </c>
      <c r="I518" s="353"/>
      <c r="J518" s="353"/>
      <c r="K518" s="352">
        <v>2001</v>
      </c>
      <c r="L518" s="354" t="s">
        <v>65</v>
      </c>
      <c r="M518" s="355"/>
      <c r="N518" s="356"/>
      <c r="O518" s="357" t="s">
        <v>68</v>
      </c>
      <c r="P518" s="358"/>
      <c r="Q518" s="359" t="s">
        <v>61</v>
      </c>
      <c r="R518" s="360"/>
      <c r="S518" s="360"/>
      <c r="T518" s="360"/>
      <c r="U518" s="360"/>
      <c r="V518" s="360"/>
      <c r="W518" s="361" t="s">
        <v>74</v>
      </c>
      <c r="X518" s="362"/>
      <c r="Y518" s="363"/>
      <c r="Z518" s="364" t="s">
        <v>75</v>
      </c>
      <c r="AA518" s="365" t="s">
        <v>72</v>
      </c>
      <c r="AB518" s="366"/>
      <c r="AC518" s="352"/>
      <c r="AD518" s="352"/>
      <c r="AE518" s="351">
        <v>25</v>
      </c>
      <c r="AF518" s="352"/>
      <c r="AG518" s="352"/>
      <c r="AH518" s="352"/>
      <c r="AI518" s="352"/>
    </row>
    <row r="519" spans="1:35" ht="20.25" customHeight="1" x14ac:dyDescent="0.8">
      <c r="A519" s="351">
        <v>518</v>
      </c>
      <c r="B519" s="351" t="s">
        <v>11427</v>
      </c>
      <c r="C519" s="352" t="s">
        <v>11585</v>
      </c>
      <c r="D519" s="352" t="s">
        <v>89</v>
      </c>
      <c r="E519" s="352" t="s">
        <v>12774</v>
      </c>
      <c r="F519" s="352"/>
      <c r="G519" s="352" t="s">
        <v>12777</v>
      </c>
      <c r="H519" s="352" t="s">
        <v>12778</v>
      </c>
      <c r="I519" s="353"/>
      <c r="J519" s="353"/>
      <c r="K519" s="352">
        <v>2001</v>
      </c>
      <c r="L519" s="354" t="s">
        <v>65</v>
      </c>
      <c r="M519" s="355"/>
      <c r="N519" s="356"/>
      <c r="O519" s="357" t="s">
        <v>68</v>
      </c>
      <c r="P519" s="358"/>
      <c r="Q519" s="359" t="s">
        <v>61</v>
      </c>
      <c r="R519" s="360"/>
      <c r="S519" s="360"/>
      <c r="T519" s="360"/>
      <c r="U519" s="360"/>
      <c r="V519" s="360"/>
      <c r="W519" s="361" t="s">
        <v>74</v>
      </c>
      <c r="X519" s="362"/>
      <c r="Y519" s="363"/>
      <c r="Z519" s="364" t="s">
        <v>75</v>
      </c>
      <c r="AA519" s="365" t="s">
        <v>72</v>
      </c>
      <c r="AB519" s="366"/>
      <c r="AC519" s="352"/>
      <c r="AD519" s="352"/>
      <c r="AE519" s="351">
        <v>25</v>
      </c>
      <c r="AF519" s="352"/>
      <c r="AG519" s="352"/>
      <c r="AH519" s="352"/>
      <c r="AI519" s="352"/>
    </row>
    <row r="520" spans="1:35" ht="20.25" customHeight="1" x14ac:dyDescent="0.8">
      <c r="A520" s="351">
        <v>519</v>
      </c>
      <c r="B520" s="351" t="s">
        <v>11427</v>
      </c>
      <c r="C520" s="352" t="s">
        <v>11585</v>
      </c>
      <c r="D520" s="352" t="s">
        <v>89</v>
      </c>
      <c r="E520" s="352" t="s">
        <v>12774</v>
      </c>
      <c r="F520" s="352"/>
      <c r="G520" s="352" t="s">
        <v>12779</v>
      </c>
      <c r="H520" s="352" t="s">
        <v>12080</v>
      </c>
      <c r="I520" s="353"/>
      <c r="J520" s="353"/>
      <c r="K520" s="352">
        <v>2018</v>
      </c>
      <c r="L520" s="354" t="s">
        <v>11565</v>
      </c>
      <c r="M520" s="355"/>
      <c r="N520" s="356"/>
      <c r="O520" s="357" t="s">
        <v>68</v>
      </c>
      <c r="P520" s="358"/>
      <c r="Q520" s="359" t="s">
        <v>61</v>
      </c>
      <c r="R520" s="360"/>
      <c r="S520" s="360"/>
      <c r="T520" s="360"/>
      <c r="U520" s="360"/>
      <c r="V520" s="360"/>
      <c r="W520" s="361" t="s">
        <v>74</v>
      </c>
      <c r="X520" s="362"/>
      <c r="Y520" s="363"/>
      <c r="Z520" s="364" t="s">
        <v>75</v>
      </c>
      <c r="AA520" s="365" t="s">
        <v>72</v>
      </c>
      <c r="AB520" s="366"/>
      <c r="AC520" s="352"/>
      <c r="AD520" s="352"/>
      <c r="AE520" s="351">
        <v>25</v>
      </c>
      <c r="AF520" s="352"/>
      <c r="AG520" s="352"/>
      <c r="AH520" s="352"/>
      <c r="AI520" s="352"/>
    </row>
    <row r="521" spans="1:35" ht="20.25" customHeight="1" x14ac:dyDescent="0.8">
      <c r="A521" s="351">
        <v>520</v>
      </c>
      <c r="B521" s="351" t="s">
        <v>11427</v>
      </c>
      <c r="C521" s="352" t="s">
        <v>11585</v>
      </c>
      <c r="D521" s="352" t="s">
        <v>89</v>
      </c>
      <c r="E521" s="352" t="s">
        <v>12774</v>
      </c>
      <c r="F521" s="352"/>
      <c r="G521" s="352" t="s">
        <v>12780</v>
      </c>
      <c r="H521" s="352" t="s">
        <v>12082</v>
      </c>
      <c r="I521" s="353"/>
      <c r="J521" s="353"/>
      <c r="K521" s="352">
        <v>2018</v>
      </c>
      <c r="L521" s="354" t="s">
        <v>11565</v>
      </c>
      <c r="M521" s="355"/>
      <c r="N521" s="356"/>
      <c r="O521" s="357" t="s">
        <v>68</v>
      </c>
      <c r="P521" s="358"/>
      <c r="Q521" s="359" t="s">
        <v>61</v>
      </c>
      <c r="R521" s="360"/>
      <c r="S521" s="360"/>
      <c r="T521" s="360"/>
      <c r="U521" s="360"/>
      <c r="V521" s="360"/>
      <c r="W521" s="361" t="s">
        <v>74</v>
      </c>
      <c r="X521" s="362"/>
      <c r="Y521" s="363"/>
      <c r="Z521" s="364" t="s">
        <v>75</v>
      </c>
      <c r="AA521" s="365" t="s">
        <v>72</v>
      </c>
      <c r="AB521" s="366"/>
      <c r="AC521" s="352"/>
      <c r="AD521" s="352"/>
      <c r="AE521" s="351">
        <v>25</v>
      </c>
      <c r="AF521" s="352"/>
      <c r="AG521" s="352"/>
      <c r="AH521" s="352"/>
      <c r="AI521" s="352"/>
    </row>
    <row r="522" spans="1:35" ht="20.25" customHeight="1" x14ac:dyDescent="0.8">
      <c r="A522" s="351">
        <v>521</v>
      </c>
      <c r="B522" s="351" t="s">
        <v>11427</v>
      </c>
      <c r="C522" s="352" t="s">
        <v>11585</v>
      </c>
      <c r="D522" s="352" t="s">
        <v>89</v>
      </c>
      <c r="E522" s="352" t="s">
        <v>12774</v>
      </c>
      <c r="F522" s="352"/>
      <c r="G522" s="352" t="s">
        <v>12781</v>
      </c>
      <c r="H522" s="352" t="s">
        <v>12084</v>
      </c>
      <c r="I522" s="353"/>
      <c r="J522" s="353"/>
      <c r="K522" s="352">
        <v>2018</v>
      </c>
      <c r="L522" s="354" t="s">
        <v>11565</v>
      </c>
      <c r="M522" s="355"/>
      <c r="N522" s="356"/>
      <c r="O522" s="357" t="s">
        <v>68</v>
      </c>
      <c r="P522" s="358"/>
      <c r="Q522" s="359" t="s">
        <v>61</v>
      </c>
      <c r="R522" s="360"/>
      <c r="S522" s="360"/>
      <c r="T522" s="360"/>
      <c r="U522" s="360"/>
      <c r="V522" s="360"/>
      <c r="W522" s="361" t="s">
        <v>74</v>
      </c>
      <c r="X522" s="362"/>
      <c r="Y522" s="363"/>
      <c r="Z522" s="364" t="s">
        <v>75</v>
      </c>
      <c r="AA522" s="365" t="s">
        <v>72</v>
      </c>
      <c r="AB522" s="366"/>
      <c r="AC522" s="352"/>
      <c r="AD522" s="352"/>
      <c r="AE522" s="351">
        <v>25</v>
      </c>
      <c r="AF522" s="352"/>
      <c r="AG522" s="352"/>
      <c r="AH522" s="352"/>
      <c r="AI522" s="352"/>
    </row>
    <row r="523" spans="1:35" ht="20.25" customHeight="1" x14ac:dyDescent="0.8">
      <c r="A523" s="351">
        <v>522</v>
      </c>
      <c r="B523" s="351" t="s">
        <v>11427</v>
      </c>
      <c r="C523" s="352" t="s">
        <v>11585</v>
      </c>
      <c r="D523" s="352" t="s">
        <v>89</v>
      </c>
      <c r="E523" s="352" t="s">
        <v>12774</v>
      </c>
      <c r="F523" s="352"/>
      <c r="G523" s="352" t="s">
        <v>12782</v>
      </c>
      <c r="H523" s="352" t="s">
        <v>12086</v>
      </c>
      <c r="I523" s="353"/>
      <c r="J523" s="353"/>
      <c r="K523" s="352">
        <v>2018</v>
      </c>
      <c r="L523" s="354" t="s">
        <v>11565</v>
      </c>
      <c r="M523" s="355"/>
      <c r="N523" s="356"/>
      <c r="O523" s="357" t="s">
        <v>68</v>
      </c>
      <c r="P523" s="358"/>
      <c r="Q523" s="359" t="s">
        <v>61</v>
      </c>
      <c r="R523" s="360"/>
      <c r="S523" s="360"/>
      <c r="T523" s="360"/>
      <c r="U523" s="360"/>
      <c r="V523" s="360"/>
      <c r="W523" s="361" t="s">
        <v>74</v>
      </c>
      <c r="X523" s="362"/>
      <c r="Y523" s="363"/>
      <c r="Z523" s="364" t="s">
        <v>75</v>
      </c>
      <c r="AA523" s="365" t="s">
        <v>72</v>
      </c>
      <c r="AB523" s="366"/>
      <c r="AC523" s="352"/>
      <c r="AD523" s="352"/>
      <c r="AE523" s="351">
        <v>25</v>
      </c>
      <c r="AF523" s="352"/>
      <c r="AG523" s="352"/>
      <c r="AH523" s="352"/>
      <c r="AI523" s="352"/>
    </row>
    <row r="524" spans="1:35" ht="20.25" customHeight="1" x14ac:dyDescent="0.8">
      <c r="A524" s="351">
        <v>523</v>
      </c>
      <c r="B524" s="351" t="s">
        <v>11427</v>
      </c>
      <c r="C524" s="352" t="s">
        <v>11585</v>
      </c>
      <c r="D524" s="352" t="s">
        <v>89</v>
      </c>
      <c r="E524" s="352" t="s">
        <v>12774</v>
      </c>
      <c r="F524" s="352"/>
      <c r="G524" s="352" t="s">
        <v>12783</v>
      </c>
      <c r="H524" s="352" t="s">
        <v>12088</v>
      </c>
      <c r="I524" s="353"/>
      <c r="J524" s="353"/>
      <c r="K524" s="352">
        <v>2018</v>
      </c>
      <c r="L524" s="354" t="s">
        <v>11565</v>
      </c>
      <c r="M524" s="355"/>
      <c r="N524" s="356"/>
      <c r="O524" s="357" t="s">
        <v>68</v>
      </c>
      <c r="P524" s="358"/>
      <c r="Q524" s="359" t="s">
        <v>61</v>
      </c>
      <c r="R524" s="360"/>
      <c r="S524" s="360"/>
      <c r="T524" s="360"/>
      <c r="U524" s="360"/>
      <c r="V524" s="360"/>
      <c r="W524" s="361" t="s">
        <v>74</v>
      </c>
      <c r="X524" s="362"/>
      <c r="Y524" s="363"/>
      <c r="Z524" s="364" t="s">
        <v>75</v>
      </c>
      <c r="AA524" s="365" t="s">
        <v>72</v>
      </c>
      <c r="AB524" s="366"/>
      <c r="AC524" s="352"/>
      <c r="AD524" s="352"/>
      <c r="AE524" s="351">
        <v>25</v>
      </c>
      <c r="AF524" s="352"/>
      <c r="AG524" s="352"/>
      <c r="AH524" s="352"/>
      <c r="AI524" s="352"/>
    </row>
    <row r="525" spans="1:35" ht="20.25" customHeight="1" x14ac:dyDescent="0.8">
      <c r="A525" s="351">
        <v>524</v>
      </c>
      <c r="B525" s="351" t="s">
        <v>11427</v>
      </c>
      <c r="C525" s="352" t="s">
        <v>11585</v>
      </c>
      <c r="D525" s="352" t="s">
        <v>89</v>
      </c>
      <c r="E525" s="352" t="s">
        <v>12784</v>
      </c>
      <c r="F525" s="352">
        <v>399</v>
      </c>
      <c r="G525" s="352" t="s">
        <v>12785</v>
      </c>
      <c r="H525" s="352" t="s">
        <v>12786</v>
      </c>
      <c r="I525" s="353"/>
      <c r="J525" s="353"/>
      <c r="K525" s="352">
        <v>2019</v>
      </c>
      <c r="L525" s="354" t="s">
        <v>65</v>
      </c>
      <c r="M525" s="355"/>
      <c r="N525" s="356"/>
      <c r="O525" s="357" t="s">
        <v>68</v>
      </c>
      <c r="P525" s="358"/>
      <c r="Q525" s="359" t="s">
        <v>61</v>
      </c>
      <c r="R525" s="360"/>
      <c r="S525" s="360"/>
      <c r="T525" s="360"/>
      <c r="U525" s="360"/>
      <c r="V525" s="360"/>
      <c r="W525" s="361" t="s">
        <v>74</v>
      </c>
      <c r="X525" s="362"/>
      <c r="Y525" s="363"/>
      <c r="Z525" s="364" t="s">
        <v>75</v>
      </c>
      <c r="AA525" s="365" t="s">
        <v>72</v>
      </c>
      <c r="AB525" s="366"/>
      <c r="AC525" s="352"/>
      <c r="AD525" s="352"/>
      <c r="AE525" s="351">
        <v>25</v>
      </c>
      <c r="AF525" s="352"/>
      <c r="AG525" s="352"/>
      <c r="AH525" s="352"/>
      <c r="AI525" s="352"/>
    </row>
    <row r="526" spans="1:35" ht="20.25" customHeight="1" x14ac:dyDescent="0.8">
      <c r="A526" s="351">
        <v>525</v>
      </c>
      <c r="B526" s="351" t="s">
        <v>11427</v>
      </c>
      <c r="C526" s="352" t="s">
        <v>11585</v>
      </c>
      <c r="D526" s="352" t="s">
        <v>89</v>
      </c>
      <c r="E526" s="352" t="s">
        <v>12784</v>
      </c>
      <c r="F526" s="352"/>
      <c r="G526" s="352" t="s">
        <v>12787</v>
      </c>
      <c r="H526" s="352" t="s">
        <v>12788</v>
      </c>
      <c r="I526" s="353"/>
      <c r="J526" s="353"/>
      <c r="K526" s="352">
        <v>2019</v>
      </c>
      <c r="L526" s="354" t="s">
        <v>65</v>
      </c>
      <c r="M526" s="355"/>
      <c r="N526" s="356"/>
      <c r="O526" s="357" t="s">
        <v>68</v>
      </c>
      <c r="P526" s="358"/>
      <c r="Q526" s="359" t="s">
        <v>61</v>
      </c>
      <c r="R526" s="360"/>
      <c r="S526" s="360"/>
      <c r="T526" s="360"/>
      <c r="U526" s="360"/>
      <c r="V526" s="360"/>
      <c r="W526" s="361" t="s">
        <v>74</v>
      </c>
      <c r="X526" s="362"/>
      <c r="Y526" s="363"/>
      <c r="Z526" s="364" t="s">
        <v>75</v>
      </c>
      <c r="AA526" s="365" t="s">
        <v>72</v>
      </c>
      <c r="AB526" s="366"/>
      <c r="AC526" s="352"/>
      <c r="AD526" s="352"/>
      <c r="AE526" s="351">
        <v>25</v>
      </c>
      <c r="AF526" s="352"/>
      <c r="AG526" s="352"/>
      <c r="AH526" s="352"/>
      <c r="AI526" s="352"/>
    </row>
    <row r="527" spans="1:35" ht="20.25" customHeight="1" x14ac:dyDescent="0.8">
      <c r="A527" s="351">
        <v>526</v>
      </c>
      <c r="B527" s="351" t="s">
        <v>11427</v>
      </c>
      <c r="C527" s="352" t="s">
        <v>11585</v>
      </c>
      <c r="D527" s="352" t="s">
        <v>89</v>
      </c>
      <c r="E527" s="352" t="s">
        <v>12784</v>
      </c>
      <c r="F527" s="352"/>
      <c r="G527" s="352" t="s">
        <v>12789</v>
      </c>
      <c r="H527" s="352" t="s">
        <v>12790</v>
      </c>
      <c r="I527" s="353"/>
      <c r="J527" s="353"/>
      <c r="K527" s="352">
        <v>2019</v>
      </c>
      <c r="L527" s="354" t="s">
        <v>65</v>
      </c>
      <c r="M527" s="355"/>
      <c r="N527" s="356"/>
      <c r="O527" s="357" t="s">
        <v>68</v>
      </c>
      <c r="P527" s="358"/>
      <c r="Q527" s="359" t="s">
        <v>61</v>
      </c>
      <c r="R527" s="360"/>
      <c r="S527" s="360"/>
      <c r="T527" s="360"/>
      <c r="U527" s="360"/>
      <c r="V527" s="360"/>
      <c r="W527" s="361" t="s">
        <v>74</v>
      </c>
      <c r="X527" s="362"/>
      <c r="Y527" s="363"/>
      <c r="Z527" s="364" t="s">
        <v>75</v>
      </c>
      <c r="AA527" s="365" t="s">
        <v>72</v>
      </c>
      <c r="AB527" s="366"/>
      <c r="AC527" s="352"/>
      <c r="AD527" s="352"/>
      <c r="AE527" s="351">
        <v>25</v>
      </c>
      <c r="AF527" s="352"/>
      <c r="AG527" s="352"/>
      <c r="AH527" s="352"/>
      <c r="AI527" s="352"/>
    </row>
    <row r="528" spans="1:35" ht="20.25" customHeight="1" x14ac:dyDescent="0.8">
      <c r="A528" s="351">
        <v>527</v>
      </c>
      <c r="B528" s="351" t="s">
        <v>11427</v>
      </c>
      <c r="C528" s="352" t="s">
        <v>11585</v>
      </c>
      <c r="D528" s="352" t="s">
        <v>89</v>
      </c>
      <c r="E528" s="352" t="s">
        <v>12784</v>
      </c>
      <c r="F528" s="352"/>
      <c r="G528" s="352" t="s">
        <v>12791</v>
      </c>
      <c r="H528" s="352" t="s">
        <v>12792</v>
      </c>
      <c r="I528" s="353"/>
      <c r="J528" s="353"/>
      <c r="K528" s="352">
        <v>2019</v>
      </c>
      <c r="L528" s="354" t="s">
        <v>65</v>
      </c>
      <c r="M528" s="355"/>
      <c r="N528" s="356"/>
      <c r="O528" s="357" t="s">
        <v>68</v>
      </c>
      <c r="P528" s="358"/>
      <c r="Q528" s="359" t="s">
        <v>61</v>
      </c>
      <c r="R528" s="360"/>
      <c r="S528" s="360"/>
      <c r="T528" s="360"/>
      <c r="U528" s="360"/>
      <c r="V528" s="360"/>
      <c r="W528" s="361" t="s">
        <v>74</v>
      </c>
      <c r="X528" s="362"/>
      <c r="Y528" s="363"/>
      <c r="Z528" s="364" t="s">
        <v>75</v>
      </c>
      <c r="AA528" s="365" t="s">
        <v>72</v>
      </c>
      <c r="AB528" s="366"/>
      <c r="AC528" s="352"/>
      <c r="AD528" s="352"/>
      <c r="AE528" s="351">
        <v>25</v>
      </c>
      <c r="AF528" s="352"/>
      <c r="AG528" s="352"/>
      <c r="AH528" s="352"/>
      <c r="AI528" s="352"/>
    </row>
    <row r="529" spans="1:35" ht="20.25" customHeight="1" x14ac:dyDescent="0.8">
      <c r="A529" s="351">
        <v>528</v>
      </c>
      <c r="B529" s="351" t="s">
        <v>11427</v>
      </c>
      <c r="C529" s="352" t="s">
        <v>11585</v>
      </c>
      <c r="D529" s="352" t="s">
        <v>89</v>
      </c>
      <c r="E529" s="352" t="s">
        <v>12784</v>
      </c>
      <c r="F529" s="352"/>
      <c r="G529" s="352" t="s">
        <v>12793</v>
      </c>
      <c r="H529" s="352" t="s">
        <v>12794</v>
      </c>
      <c r="I529" s="353"/>
      <c r="J529" s="353"/>
      <c r="K529" s="352">
        <v>2019</v>
      </c>
      <c r="L529" s="354" t="s">
        <v>65</v>
      </c>
      <c r="M529" s="355"/>
      <c r="N529" s="356"/>
      <c r="O529" s="357" t="s">
        <v>68</v>
      </c>
      <c r="P529" s="358"/>
      <c r="Q529" s="359" t="s">
        <v>61</v>
      </c>
      <c r="R529" s="360"/>
      <c r="S529" s="360"/>
      <c r="T529" s="360"/>
      <c r="U529" s="360"/>
      <c r="V529" s="360"/>
      <c r="W529" s="361" t="s">
        <v>74</v>
      </c>
      <c r="X529" s="362"/>
      <c r="Y529" s="363"/>
      <c r="Z529" s="364" t="s">
        <v>75</v>
      </c>
      <c r="AA529" s="365" t="s">
        <v>72</v>
      </c>
      <c r="AB529" s="366"/>
      <c r="AC529" s="352"/>
      <c r="AD529" s="352"/>
      <c r="AE529" s="351">
        <v>25</v>
      </c>
      <c r="AF529" s="352"/>
      <c r="AG529" s="352"/>
      <c r="AH529" s="352"/>
      <c r="AI529" s="352"/>
    </row>
    <row r="530" spans="1:35" ht="20.25" customHeight="1" x14ac:dyDescent="0.8">
      <c r="A530" s="351">
        <v>529</v>
      </c>
      <c r="B530" s="351" t="s">
        <v>11427</v>
      </c>
      <c r="C530" s="352" t="s">
        <v>11585</v>
      </c>
      <c r="D530" s="352" t="s">
        <v>89</v>
      </c>
      <c r="E530" s="352" t="s">
        <v>12784</v>
      </c>
      <c r="F530" s="352"/>
      <c r="G530" s="352" t="s">
        <v>12795</v>
      </c>
      <c r="H530" s="352" t="s">
        <v>12796</v>
      </c>
      <c r="I530" s="353">
        <v>648794</v>
      </c>
      <c r="J530" s="353">
        <v>1390131</v>
      </c>
      <c r="K530" s="352">
        <v>2010</v>
      </c>
      <c r="L530" s="354" t="s">
        <v>67</v>
      </c>
      <c r="M530" s="355"/>
      <c r="N530" s="356"/>
      <c r="O530" s="357" t="s">
        <v>68</v>
      </c>
      <c r="P530" s="358" t="s">
        <v>12797</v>
      </c>
      <c r="Q530" s="359" t="s">
        <v>61</v>
      </c>
      <c r="R530" s="360"/>
      <c r="S530" s="360"/>
      <c r="T530" s="360"/>
      <c r="U530" s="360"/>
      <c r="V530" s="360"/>
      <c r="W530" s="361" t="s">
        <v>74</v>
      </c>
      <c r="X530" s="362"/>
      <c r="Y530" s="363"/>
      <c r="Z530" s="364" t="s">
        <v>75</v>
      </c>
      <c r="AA530" s="365" t="s">
        <v>72</v>
      </c>
      <c r="AB530" s="366"/>
      <c r="AC530" s="352"/>
      <c r="AD530" s="352"/>
      <c r="AE530" s="351">
        <v>25</v>
      </c>
      <c r="AF530" s="352"/>
      <c r="AG530" s="352"/>
      <c r="AH530" s="352"/>
      <c r="AI530" s="352"/>
    </row>
    <row r="531" spans="1:35" ht="20.25" customHeight="1" x14ac:dyDescent="0.8">
      <c r="A531" s="351">
        <v>530</v>
      </c>
      <c r="B531" s="351" t="s">
        <v>11427</v>
      </c>
      <c r="C531" s="352" t="s">
        <v>11585</v>
      </c>
      <c r="D531" s="352" t="s">
        <v>89</v>
      </c>
      <c r="E531" s="352" t="s">
        <v>12784</v>
      </c>
      <c r="F531" s="352"/>
      <c r="G531" s="352" t="s">
        <v>12798</v>
      </c>
      <c r="H531" s="352" t="s">
        <v>12799</v>
      </c>
      <c r="I531" s="353">
        <v>645305</v>
      </c>
      <c r="J531" s="353">
        <v>1391752</v>
      </c>
      <c r="K531" s="352">
        <v>2011</v>
      </c>
      <c r="L531" s="354" t="s">
        <v>67</v>
      </c>
      <c r="M531" s="355"/>
      <c r="N531" s="356"/>
      <c r="O531" s="357" t="s">
        <v>68</v>
      </c>
      <c r="P531" s="358" t="s">
        <v>12800</v>
      </c>
      <c r="Q531" s="359" t="s">
        <v>61</v>
      </c>
      <c r="R531" s="360"/>
      <c r="S531" s="360"/>
      <c r="T531" s="360"/>
      <c r="U531" s="360"/>
      <c r="V531" s="360"/>
      <c r="W531" s="361" t="s">
        <v>74</v>
      </c>
      <c r="X531" s="362"/>
      <c r="Y531" s="363"/>
      <c r="Z531" s="364" t="s">
        <v>75</v>
      </c>
      <c r="AA531" s="365" t="s">
        <v>72</v>
      </c>
      <c r="AB531" s="366"/>
      <c r="AC531" s="352"/>
      <c r="AD531" s="352"/>
      <c r="AE531" s="351">
        <v>25</v>
      </c>
      <c r="AF531" s="352"/>
      <c r="AG531" s="352"/>
      <c r="AH531" s="352"/>
      <c r="AI531" s="352"/>
    </row>
    <row r="532" spans="1:35" ht="20.25" customHeight="1" x14ac:dyDescent="0.8">
      <c r="A532" s="351">
        <v>531</v>
      </c>
      <c r="B532" s="351" t="s">
        <v>11427</v>
      </c>
      <c r="C532" s="352" t="s">
        <v>11585</v>
      </c>
      <c r="D532" s="352" t="s">
        <v>89</v>
      </c>
      <c r="E532" s="352" t="s">
        <v>12784</v>
      </c>
      <c r="F532" s="352"/>
      <c r="G532" s="352" t="s">
        <v>12801</v>
      </c>
      <c r="H532" s="352" t="s">
        <v>12802</v>
      </c>
      <c r="I532" s="353">
        <v>643734</v>
      </c>
      <c r="J532" s="353">
        <v>1391591</v>
      </c>
      <c r="K532" s="352">
        <v>2011</v>
      </c>
      <c r="L532" s="354" t="s">
        <v>67</v>
      </c>
      <c r="M532" s="355"/>
      <c r="N532" s="356"/>
      <c r="O532" s="357" t="s">
        <v>68</v>
      </c>
      <c r="P532" s="358" t="s">
        <v>12803</v>
      </c>
      <c r="Q532" s="359" t="s">
        <v>61</v>
      </c>
      <c r="R532" s="360"/>
      <c r="S532" s="360"/>
      <c r="T532" s="360"/>
      <c r="U532" s="360"/>
      <c r="V532" s="360"/>
      <c r="W532" s="361" t="s">
        <v>74</v>
      </c>
      <c r="X532" s="362"/>
      <c r="Y532" s="363"/>
      <c r="Z532" s="364" t="s">
        <v>75</v>
      </c>
      <c r="AA532" s="365" t="s">
        <v>72</v>
      </c>
      <c r="AB532" s="366"/>
      <c r="AC532" s="352"/>
      <c r="AD532" s="352"/>
      <c r="AE532" s="351">
        <v>25</v>
      </c>
      <c r="AF532" s="352"/>
      <c r="AG532" s="352"/>
      <c r="AH532" s="352"/>
      <c r="AI532" s="352"/>
    </row>
    <row r="533" spans="1:35" ht="20.25" customHeight="1" x14ac:dyDescent="0.8">
      <c r="A533" s="351">
        <v>532</v>
      </c>
      <c r="B533" s="351" t="s">
        <v>11427</v>
      </c>
      <c r="C533" s="352" t="s">
        <v>11585</v>
      </c>
      <c r="D533" s="352" t="s">
        <v>89</v>
      </c>
      <c r="E533" s="352" t="s">
        <v>12784</v>
      </c>
      <c r="F533" s="352"/>
      <c r="G533" s="352" t="s">
        <v>12804</v>
      </c>
      <c r="H533" s="352" t="s">
        <v>12805</v>
      </c>
      <c r="I533" s="353">
        <v>613953</v>
      </c>
      <c r="J533" s="353">
        <v>1383512</v>
      </c>
      <c r="K533" s="352">
        <v>2011</v>
      </c>
      <c r="L533" s="354" t="s">
        <v>67</v>
      </c>
      <c r="M533" s="355"/>
      <c r="N533" s="356"/>
      <c r="O533" s="357" t="s">
        <v>68</v>
      </c>
      <c r="P533" s="358" t="s">
        <v>12806</v>
      </c>
      <c r="Q533" s="359" t="s">
        <v>61</v>
      </c>
      <c r="R533" s="360"/>
      <c r="S533" s="360"/>
      <c r="T533" s="360"/>
      <c r="U533" s="360"/>
      <c r="V533" s="360"/>
      <c r="W533" s="361" t="s">
        <v>74</v>
      </c>
      <c r="X533" s="362"/>
      <c r="Y533" s="363"/>
      <c r="Z533" s="364" t="s">
        <v>75</v>
      </c>
      <c r="AA533" s="365" t="s">
        <v>72</v>
      </c>
      <c r="AB533" s="366"/>
      <c r="AC533" s="352"/>
      <c r="AD533" s="352"/>
      <c r="AE533" s="351">
        <v>25</v>
      </c>
      <c r="AF533" s="352"/>
      <c r="AG533" s="352"/>
      <c r="AH533" s="352"/>
      <c r="AI533" s="352"/>
    </row>
    <row r="534" spans="1:35" ht="20.25" customHeight="1" x14ac:dyDescent="0.8">
      <c r="A534" s="351">
        <v>533</v>
      </c>
      <c r="B534" s="351" t="s">
        <v>11427</v>
      </c>
      <c r="C534" s="352" t="s">
        <v>11585</v>
      </c>
      <c r="D534" s="352" t="s">
        <v>89</v>
      </c>
      <c r="E534" s="352" t="s">
        <v>12784</v>
      </c>
      <c r="F534" s="352"/>
      <c r="G534" s="352" t="s">
        <v>12807</v>
      </c>
      <c r="H534" s="352" t="s">
        <v>12808</v>
      </c>
      <c r="I534" s="353">
        <v>644493</v>
      </c>
      <c r="J534" s="353">
        <v>1392893</v>
      </c>
      <c r="K534" s="352">
        <v>2010</v>
      </c>
      <c r="L534" s="354" t="s">
        <v>67</v>
      </c>
      <c r="M534" s="355"/>
      <c r="N534" s="356"/>
      <c r="O534" s="357" t="s">
        <v>68</v>
      </c>
      <c r="P534" s="358" t="s">
        <v>12809</v>
      </c>
      <c r="Q534" s="359" t="s">
        <v>61</v>
      </c>
      <c r="R534" s="360"/>
      <c r="S534" s="360"/>
      <c r="T534" s="360"/>
      <c r="U534" s="360"/>
      <c r="V534" s="360"/>
      <c r="W534" s="361" t="s">
        <v>74</v>
      </c>
      <c r="X534" s="362"/>
      <c r="Y534" s="363"/>
      <c r="Z534" s="364" t="s">
        <v>75</v>
      </c>
      <c r="AA534" s="365" t="s">
        <v>72</v>
      </c>
      <c r="AB534" s="366"/>
      <c r="AC534" s="352"/>
      <c r="AD534" s="352"/>
      <c r="AE534" s="351">
        <v>25</v>
      </c>
      <c r="AF534" s="352"/>
      <c r="AG534" s="352"/>
      <c r="AH534" s="352"/>
      <c r="AI534" s="352"/>
    </row>
    <row r="535" spans="1:35" ht="20.25" customHeight="1" x14ac:dyDescent="0.8">
      <c r="A535" s="351">
        <v>534</v>
      </c>
      <c r="B535" s="351" t="s">
        <v>11427</v>
      </c>
      <c r="C535" s="352" t="s">
        <v>11585</v>
      </c>
      <c r="D535" s="352" t="s">
        <v>89</v>
      </c>
      <c r="E535" s="352" t="s">
        <v>2721</v>
      </c>
      <c r="F535" s="352"/>
      <c r="G535" s="352" t="s">
        <v>12810</v>
      </c>
      <c r="H535" s="352" t="s">
        <v>12811</v>
      </c>
      <c r="I535" s="353">
        <v>644758</v>
      </c>
      <c r="J535" s="353">
        <v>1392991</v>
      </c>
      <c r="K535" s="352">
        <v>2012</v>
      </c>
      <c r="L535" s="354" t="s">
        <v>65</v>
      </c>
      <c r="M535" s="355"/>
      <c r="N535" s="356"/>
      <c r="O535" s="357" t="s">
        <v>68</v>
      </c>
      <c r="P535" s="358" t="s">
        <v>12812</v>
      </c>
      <c r="Q535" s="359" t="s">
        <v>61</v>
      </c>
      <c r="R535" s="360"/>
      <c r="S535" s="360"/>
      <c r="T535" s="360"/>
      <c r="U535" s="360"/>
      <c r="V535" s="360"/>
      <c r="W535" s="361" t="s">
        <v>74</v>
      </c>
      <c r="X535" s="362"/>
      <c r="Y535" s="363"/>
      <c r="Z535" s="364" t="s">
        <v>75</v>
      </c>
      <c r="AA535" s="365" t="s">
        <v>72</v>
      </c>
      <c r="AB535" s="366"/>
      <c r="AC535" s="352"/>
      <c r="AD535" s="352"/>
      <c r="AE535" s="351">
        <v>25</v>
      </c>
      <c r="AF535" s="352"/>
      <c r="AG535" s="352"/>
      <c r="AH535" s="352"/>
      <c r="AI535" s="352"/>
    </row>
    <row r="536" spans="1:35" ht="20.25" customHeight="1" x14ac:dyDescent="0.8">
      <c r="A536" s="351">
        <v>535</v>
      </c>
      <c r="B536" s="351" t="s">
        <v>11427</v>
      </c>
      <c r="C536" s="352" t="s">
        <v>11585</v>
      </c>
      <c r="D536" s="352" t="s">
        <v>89</v>
      </c>
      <c r="E536" s="352" t="s">
        <v>12813</v>
      </c>
      <c r="F536" s="352">
        <v>297</v>
      </c>
      <c r="G536" s="352" t="s">
        <v>12814</v>
      </c>
      <c r="H536" s="352" t="s">
        <v>12815</v>
      </c>
      <c r="I536" s="353">
        <v>631216</v>
      </c>
      <c r="J536" s="353">
        <v>1379742</v>
      </c>
      <c r="K536" s="352">
        <v>1998</v>
      </c>
      <c r="L536" s="354" t="s">
        <v>65</v>
      </c>
      <c r="M536" s="355"/>
      <c r="N536" s="356"/>
      <c r="O536" s="357" t="s">
        <v>68</v>
      </c>
      <c r="P536" s="358"/>
      <c r="Q536" s="359" t="s">
        <v>61</v>
      </c>
      <c r="R536" s="360"/>
      <c r="S536" s="360"/>
      <c r="T536" s="360"/>
      <c r="U536" s="360"/>
      <c r="V536" s="360"/>
      <c r="W536" s="361" t="s">
        <v>74</v>
      </c>
      <c r="X536" s="362"/>
      <c r="Y536" s="363"/>
      <c r="Z536" s="364" t="s">
        <v>75</v>
      </c>
      <c r="AA536" s="365"/>
      <c r="AB536" s="366" t="s">
        <v>11447</v>
      </c>
      <c r="AC536" s="352"/>
      <c r="AD536" s="352"/>
      <c r="AE536" s="351"/>
      <c r="AF536" s="352"/>
      <c r="AG536" s="352"/>
      <c r="AH536" s="352"/>
      <c r="AI536" s="352"/>
    </row>
    <row r="537" spans="1:35" ht="20.25" customHeight="1" x14ac:dyDescent="0.8">
      <c r="A537" s="351">
        <v>536</v>
      </c>
      <c r="B537" s="351" t="s">
        <v>11427</v>
      </c>
      <c r="C537" s="352" t="s">
        <v>11585</v>
      </c>
      <c r="D537" s="352" t="s">
        <v>89</v>
      </c>
      <c r="E537" s="352" t="s">
        <v>12813</v>
      </c>
      <c r="F537" s="352"/>
      <c r="G537" s="352" t="s">
        <v>12816</v>
      </c>
      <c r="H537" s="352" t="s">
        <v>12817</v>
      </c>
      <c r="I537" s="353">
        <v>631294</v>
      </c>
      <c r="J537" s="353">
        <v>1379724</v>
      </c>
      <c r="K537" s="352">
        <v>2010</v>
      </c>
      <c r="L537" s="354" t="s">
        <v>65</v>
      </c>
      <c r="M537" s="355"/>
      <c r="N537" s="356"/>
      <c r="O537" s="357" t="s">
        <v>68</v>
      </c>
      <c r="P537" s="358"/>
      <c r="Q537" s="359" t="s">
        <v>61</v>
      </c>
      <c r="R537" s="360"/>
      <c r="S537" s="360"/>
      <c r="T537" s="360"/>
      <c r="U537" s="360"/>
      <c r="V537" s="360"/>
      <c r="W537" s="361" t="s">
        <v>74</v>
      </c>
      <c r="X537" s="362"/>
      <c r="Y537" s="363"/>
      <c r="Z537" s="364" t="s">
        <v>75</v>
      </c>
      <c r="AA537" s="365"/>
      <c r="AB537" s="366" t="s">
        <v>11447</v>
      </c>
      <c r="AC537" s="352"/>
      <c r="AD537" s="352"/>
      <c r="AE537" s="351"/>
      <c r="AF537" s="352"/>
      <c r="AG537" s="352"/>
      <c r="AH537" s="352"/>
      <c r="AI537" s="352"/>
    </row>
    <row r="538" spans="1:35" ht="20.25" customHeight="1" x14ac:dyDescent="0.8">
      <c r="A538" s="351">
        <v>537</v>
      </c>
      <c r="B538" s="351" t="s">
        <v>11427</v>
      </c>
      <c r="C538" s="352" t="s">
        <v>11585</v>
      </c>
      <c r="D538" s="352" t="s">
        <v>89</v>
      </c>
      <c r="E538" s="352" t="s">
        <v>12813</v>
      </c>
      <c r="F538" s="352"/>
      <c r="G538" s="352" t="s">
        <v>12818</v>
      </c>
      <c r="H538" s="352" t="s">
        <v>12819</v>
      </c>
      <c r="I538" s="353">
        <v>631239</v>
      </c>
      <c r="J538" s="353">
        <v>1379600</v>
      </c>
      <c r="K538" s="352">
        <v>1998</v>
      </c>
      <c r="L538" s="354" t="s">
        <v>65</v>
      </c>
      <c r="M538" s="355"/>
      <c r="N538" s="356"/>
      <c r="O538" s="357" t="s">
        <v>68</v>
      </c>
      <c r="P538" s="358" t="s">
        <v>12820</v>
      </c>
      <c r="Q538" s="359" t="s">
        <v>61</v>
      </c>
      <c r="R538" s="360"/>
      <c r="S538" s="360"/>
      <c r="T538" s="360"/>
      <c r="U538" s="360"/>
      <c r="V538" s="360"/>
      <c r="W538" s="361" t="s">
        <v>74</v>
      </c>
      <c r="X538" s="362"/>
      <c r="Y538" s="363"/>
      <c r="Z538" s="364" t="s">
        <v>75</v>
      </c>
      <c r="AA538" s="365"/>
      <c r="AB538" s="366" t="s">
        <v>11447</v>
      </c>
      <c r="AC538" s="352"/>
      <c r="AD538" s="352"/>
      <c r="AE538" s="351"/>
      <c r="AF538" s="352"/>
      <c r="AG538" s="352"/>
      <c r="AH538" s="352"/>
      <c r="AI538" s="352"/>
    </row>
    <row r="539" spans="1:35" ht="20.25" customHeight="1" x14ac:dyDescent="0.8">
      <c r="A539" s="351">
        <v>538</v>
      </c>
      <c r="B539" s="351" t="s">
        <v>11427</v>
      </c>
      <c r="C539" s="352" t="s">
        <v>11585</v>
      </c>
      <c r="D539" s="352" t="s">
        <v>89</v>
      </c>
      <c r="E539" s="352" t="s">
        <v>12813</v>
      </c>
      <c r="F539" s="352"/>
      <c r="G539" s="352" t="s">
        <v>12821</v>
      </c>
      <c r="H539" s="352" t="s">
        <v>12822</v>
      </c>
      <c r="I539" s="353">
        <v>631395</v>
      </c>
      <c r="J539" s="353">
        <v>1379724</v>
      </c>
      <c r="K539" s="352">
        <v>1998</v>
      </c>
      <c r="L539" s="354" t="s">
        <v>65</v>
      </c>
      <c r="M539" s="355"/>
      <c r="N539" s="356"/>
      <c r="O539" s="357" t="s">
        <v>68</v>
      </c>
      <c r="P539" s="358" t="s">
        <v>12823</v>
      </c>
      <c r="Q539" s="359" t="s">
        <v>61</v>
      </c>
      <c r="R539" s="360"/>
      <c r="S539" s="360"/>
      <c r="T539" s="360"/>
      <c r="U539" s="360"/>
      <c r="V539" s="360"/>
      <c r="W539" s="361" t="s">
        <v>74</v>
      </c>
      <c r="X539" s="362"/>
      <c r="Y539" s="363"/>
      <c r="Z539" s="364" t="s">
        <v>75</v>
      </c>
      <c r="AA539" s="365"/>
      <c r="AB539" s="366" t="s">
        <v>11447</v>
      </c>
      <c r="AC539" s="352"/>
      <c r="AD539" s="352"/>
      <c r="AE539" s="351"/>
      <c r="AF539" s="352"/>
      <c r="AG539" s="352"/>
      <c r="AH539" s="352"/>
      <c r="AI539" s="352"/>
    </row>
    <row r="540" spans="1:35" ht="20.25" customHeight="1" x14ac:dyDescent="0.8">
      <c r="A540" s="351">
        <v>539</v>
      </c>
      <c r="B540" s="351" t="s">
        <v>11427</v>
      </c>
      <c r="C540" s="352" t="s">
        <v>11585</v>
      </c>
      <c r="D540" s="352" t="s">
        <v>89</v>
      </c>
      <c r="E540" s="352" t="s">
        <v>12813</v>
      </c>
      <c r="F540" s="352"/>
      <c r="G540" s="352" t="s">
        <v>12824</v>
      </c>
      <c r="H540" s="352" t="s">
        <v>12825</v>
      </c>
      <c r="I540" s="353">
        <v>6531768</v>
      </c>
      <c r="J540" s="353">
        <v>1379170</v>
      </c>
      <c r="K540" s="352">
        <v>2010</v>
      </c>
      <c r="L540" s="354" t="s">
        <v>67</v>
      </c>
      <c r="M540" s="355"/>
      <c r="N540" s="356"/>
      <c r="O540" s="357" t="s">
        <v>68</v>
      </c>
      <c r="P540" s="358" t="s">
        <v>12826</v>
      </c>
      <c r="Q540" s="359" t="s">
        <v>61</v>
      </c>
      <c r="R540" s="360"/>
      <c r="S540" s="360"/>
      <c r="T540" s="360"/>
      <c r="U540" s="360"/>
      <c r="V540" s="360"/>
      <c r="W540" s="361" t="s">
        <v>74</v>
      </c>
      <c r="X540" s="362"/>
      <c r="Y540" s="363"/>
      <c r="Z540" s="364" t="s">
        <v>75</v>
      </c>
      <c r="AA540" s="365"/>
      <c r="AB540" s="366" t="s">
        <v>11447</v>
      </c>
      <c r="AC540" s="352"/>
      <c r="AD540" s="352"/>
      <c r="AE540" s="351"/>
      <c r="AF540" s="352"/>
      <c r="AG540" s="352"/>
      <c r="AH540" s="352"/>
      <c r="AI540" s="352"/>
    </row>
    <row r="541" spans="1:35" ht="20.25" customHeight="1" x14ac:dyDescent="0.8">
      <c r="A541" s="351">
        <v>540</v>
      </c>
      <c r="B541" s="351" t="s">
        <v>11427</v>
      </c>
      <c r="C541" s="352" t="s">
        <v>11585</v>
      </c>
      <c r="D541" s="352" t="s">
        <v>89</v>
      </c>
      <c r="E541" s="352" t="s">
        <v>12813</v>
      </c>
      <c r="F541" s="352"/>
      <c r="G541" s="352" t="s">
        <v>12827</v>
      </c>
      <c r="H541" s="352" t="s">
        <v>12828</v>
      </c>
      <c r="I541" s="353">
        <v>631768</v>
      </c>
      <c r="J541" s="353">
        <v>1379977</v>
      </c>
      <c r="K541" s="352">
        <v>2010</v>
      </c>
      <c r="L541" s="354" t="s">
        <v>67</v>
      </c>
      <c r="M541" s="355"/>
      <c r="N541" s="356"/>
      <c r="O541" s="357" t="s">
        <v>68</v>
      </c>
      <c r="P541" s="358" t="s">
        <v>12829</v>
      </c>
      <c r="Q541" s="359" t="s">
        <v>61</v>
      </c>
      <c r="R541" s="360"/>
      <c r="S541" s="360"/>
      <c r="T541" s="360"/>
      <c r="U541" s="360"/>
      <c r="V541" s="360"/>
      <c r="W541" s="361" t="s">
        <v>74</v>
      </c>
      <c r="X541" s="362"/>
      <c r="Y541" s="363"/>
      <c r="Z541" s="364" t="s">
        <v>75</v>
      </c>
      <c r="AA541" s="365"/>
      <c r="AB541" s="366" t="s">
        <v>11447</v>
      </c>
      <c r="AC541" s="352"/>
      <c r="AD541" s="352"/>
      <c r="AE541" s="351"/>
      <c r="AF541" s="352"/>
      <c r="AG541" s="352"/>
      <c r="AH541" s="352"/>
      <c r="AI541" s="352"/>
    </row>
    <row r="542" spans="1:35" ht="20.25" customHeight="1" x14ac:dyDescent="0.8">
      <c r="A542" s="351">
        <v>541</v>
      </c>
      <c r="B542" s="351" t="s">
        <v>11427</v>
      </c>
      <c r="C542" s="352" t="s">
        <v>11585</v>
      </c>
      <c r="D542" s="352" t="s">
        <v>89</v>
      </c>
      <c r="E542" s="352" t="s">
        <v>12813</v>
      </c>
      <c r="F542" s="352"/>
      <c r="G542" s="352" t="s">
        <v>12830</v>
      </c>
      <c r="H542" s="352" t="s">
        <v>12831</v>
      </c>
      <c r="I542" s="353">
        <v>631502</v>
      </c>
      <c r="J542" s="353">
        <v>1379741</v>
      </c>
      <c r="K542" s="352">
        <v>1998</v>
      </c>
      <c r="L542" s="354" t="s">
        <v>65</v>
      </c>
      <c r="M542" s="355"/>
      <c r="N542" s="356"/>
      <c r="O542" s="357" t="s">
        <v>68</v>
      </c>
      <c r="P542" s="358"/>
      <c r="Q542" s="359" t="s">
        <v>61</v>
      </c>
      <c r="R542" s="360"/>
      <c r="S542" s="360"/>
      <c r="T542" s="360"/>
      <c r="U542" s="360"/>
      <c r="V542" s="360"/>
      <c r="W542" s="361" t="s">
        <v>74</v>
      </c>
      <c r="X542" s="362"/>
      <c r="Y542" s="363"/>
      <c r="Z542" s="364" t="s">
        <v>75</v>
      </c>
      <c r="AA542" s="365"/>
      <c r="AB542" s="366" t="s">
        <v>11447</v>
      </c>
      <c r="AC542" s="352"/>
      <c r="AD542" s="352"/>
      <c r="AE542" s="351"/>
      <c r="AF542" s="352"/>
      <c r="AG542" s="352"/>
      <c r="AH542" s="352"/>
      <c r="AI542" s="352"/>
    </row>
    <row r="543" spans="1:35" ht="20.25" customHeight="1" x14ac:dyDescent="0.8">
      <c r="A543" s="351">
        <v>542</v>
      </c>
      <c r="B543" s="351" t="s">
        <v>11427</v>
      </c>
      <c r="C543" s="352" t="s">
        <v>11585</v>
      </c>
      <c r="D543" s="352" t="s">
        <v>89</v>
      </c>
      <c r="E543" s="352" t="s">
        <v>103</v>
      </c>
      <c r="F543" s="352">
        <v>139</v>
      </c>
      <c r="G543" s="352" t="s">
        <v>12832</v>
      </c>
      <c r="H543" s="352" t="s">
        <v>12833</v>
      </c>
      <c r="I543" s="353">
        <v>637218</v>
      </c>
      <c r="J543" s="353">
        <v>1382292</v>
      </c>
      <c r="K543" s="352">
        <v>2001</v>
      </c>
      <c r="L543" s="354" t="s">
        <v>65</v>
      </c>
      <c r="M543" s="355"/>
      <c r="N543" s="356"/>
      <c r="O543" s="357" t="s">
        <v>68</v>
      </c>
      <c r="P543" s="358"/>
      <c r="Q543" s="359" t="s">
        <v>61</v>
      </c>
      <c r="R543" s="360"/>
      <c r="S543" s="360"/>
      <c r="T543" s="360"/>
      <c r="U543" s="360"/>
      <c r="V543" s="360"/>
      <c r="W543" s="361" t="s">
        <v>74</v>
      </c>
      <c r="X543" s="362"/>
      <c r="Y543" s="363"/>
      <c r="Z543" s="364" t="s">
        <v>75</v>
      </c>
      <c r="AA543" s="365"/>
      <c r="AB543" s="366" t="s">
        <v>11447</v>
      </c>
      <c r="AC543" s="352"/>
      <c r="AD543" s="352"/>
      <c r="AE543" s="351"/>
      <c r="AF543" s="352"/>
      <c r="AG543" s="352"/>
      <c r="AH543" s="352"/>
      <c r="AI543" s="352"/>
    </row>
    <row r="544" spans="1:35" ht="20.25" customHeight="1" x14ac:dyDescent="0.8">
      <c r="A544" s="351">
        <v>543</v>
      </c>
      <c r="B544" s="351" t="s">
        <v>11427</v>
      </c>
      <c r="C544" s="352" t="s">
        <v>11585</v>
      </c>
      <c r="D544" s="352" t="s">
        <v>89</v>
      </c>
      <c r="E544" s="352" t="s">
        <v>103</v>
      </c>
      <c r="F544" s="352"/>
      <c r="G544" s="352" t="s">
        <v>12834</v>
      </c>
      <c r="H544" s="352" t="s">
        <v>12835</v>
      </c>
      <c r="I544" s="353">
        <v>637762</v>
      </c>
      <c r="J544" s="353">
        <v>1382091</v>
      </c>
      <c r="K544" s="352">
        <v>2013</v>
      </c>
      <c r="L544" s="354" t="s">
        <v>65</v>
      </c>
      <c r="M544" s="355"/>
      <c r="N544" s="356"/>
      <c r="O544" s="357" t="s">
        <v>68</v>
      </c>
      <c r="P544" s="358" t="s">
        <v>11576</v>
      </c>
      <c r="Q544" s="359" t="s">
        <v>61</v>
      </c>
      <c r="R544" s="360"/>
      <c r="S544" s="360"/>
      <c r="T544" s="360"/>
      <c r="U544" s="360"/>
      <c r="V544" s="360"/>
      <c r="W544" s="361" t="s">
        <v>74</v>
      </c>
      <c r="X544" s="362"/>
      <c r="Y544" s="363"/>
      <c r="Z544" s="364" t="s">
        <v>75</v>
      </c>
      <c r="AA544" s="365"/>
      <c r="AB544" s="366" t="s">
        <v>11447</v>
      </c>
      <c r="AC544" s="352"/>
      <c r="AD544" s="352"/>
      <c r="AE544" s="351"/>
      <c r="AF544" s="352"/>
      <c r="AG544" s="352"/>
      <c r="AH544" s="352"/>
      <c r="AI544" s="352"/>
    </row>
    <row r="545" spans="1:35" ht="20.25" customHeight="1" x14ac:dyDescent="0.8">
      <c r="A545" s="351">
        <v>544</v>
      </c>
      <c r="B545" s="351" t="s">
        <v>11427</v>
      </c>
      <c r="C545" s="352" t="s">
        <v>11585</v>
      </c>
      <c r="D545" s="352" t="s">
        <v>89</v>
      </c>
      <c r="E545" s="352" t="s">
        <v>103</v>
      </c>
      <c r="F545" s="352"/>
      <c r="G545" s="352" t="s">
        <v>12836</v>
      </c>
      <c r="H545" s="352" t="s">
        <v>12007</v>
      </c>
      <c r="I545" s="353">
        <v>637376</v>
      </c>
      <c r="J545" s="353">
        <v>1382155</v>
      </c>
      <c r="K545" s="352">
        <v>2011</v>
      </c>
      <c r="L545" s="354" t="s">
        <v>67</v>
      </c>
      <c r="M545" s="355"/>
      <c r="N545" s="356"/>
      <c r="O545" s="357" t="s">
        <v>68</v>
      </c>
      <c r="P545" s="358" t="s">
        <v>12837</v>
      </c>
      <c r="Q545" s="359" t="s">
        <v>61</v>
      </c>
      <c r="R545" s="360"/>
      <c r="S545" s="360"/>
      <c r="T545" s="360"/>
      <c r="U545" s="360"/>
      <c r="V545" s="360"/>
      <c r="W545" s="361" t="s">
        <v>74</v>
      </c>
      <c r="X545" s="362"/>
      <c r="Y545" s="363"/>
      <c r="Z545" s="364" t="s">
        <v>75</v>
      </c>
      <c r="AA545" s="365"/>
      <c r="AB545" s="366" t="s">
        <v>11447</v>
      </c>
      <c r="AC545" s="352"/>
      <c r="AD545" s="352"/>
      <c r="AE545" s="351"/>
      <c r="AF545" s="352"/>
      <c r="AG545" s="352"/>
      <c r="AH545" s="352"/>
      <c r="AI545" s="352"/>
    </row>
    <row r="546" spans="1:35" ht="20.25" customHeight="1" x14ac:dyDescent="0.8">
      <c r="A546" s="351">
        <v>545</v>
      </c>
      <c r="B546" s="351" t="s">
        <v>11427</v>
      </c>
      <c r="C546" s="352" t="s">
        <v>11585</v>
      </c>
      <c r="D546" s="352" t="s">
        <v>89</v>
      </c>
      <c r="E546" s="352" t="s">
        <v>103</v>
      </c>
      <c r="F546" s="352"/>
      <c r="G546" s="352" t="s">
        <v>12838</v>
      </c>
      <c r="H546" s="352" t="s">
        <v>12839</v>
      </c>
      <c r="I546" s="353">
        <v>637030</v>
      </c>
      <c r="J546" s="353">
        <v>1382163</v>
      </c>
      <c r="K546" s="352">
        <v>2001</v>
      </c>
      <c r="L546" s="354" t="s">
        <v>65</v>
      </c>
      <c r="M546" s="355"/>
      <c r="N546" s="356"/>
      <c r="O546" s="357" t="s">
        <v>68</v>
      </c>
      <c r="P546" s="358"/>
      <c r="Q546" s="359" t="s">
        <v>61</v>
      </c>
      <c r="R546" s="360"/>
      <c r="S546" s="360"/>
      <c r="T546" s="360"/>
      <c r="U546" s="360"/>
      <c r="V546" s="360"/>
      <c r="W546" s="361" t="s">
        <v>74</v>
      </c>
      <c r="X546" s="362"/>
      <c r="Y546" s="363"/>
      <c r="Z546" s="364" t="s">
        <v>75</v>
      </c>
      <c r="AA546" s="365"/>
      <c r="AB546" s="366" t="s">
        <v>11447</v>
      </c>
      <c r="AC546" s="352"/>
      <c r="AD546" s="352"/>
      <c r="AE546" s="351"/>
      <c r="AF546" s="352"/>
      <c r="AG546" s="352"/>
      <c r="AH546" s="352"/>
      <c r="AI546" s="352"/>
    </row>
    <row r="547" spans="1:35" ht="20.25" customHeight="1" x14ac:dyDescent="0.8">
      <c r="A547" s="351">
        <v>546</v>
      </c>
      <c r="B547" s="351" t="s">
        <v>11427</v>
      </c>
      <c r="C547" s="352" t="s">
        <v>11585</v>
      </c>
      <c r="D547" s="352" t="s">
        <v>89</v>
      </c>
      <c r="E547" s="352" t="s">
        <v>103</v>
      </c>
      <c r="F547" s="352"/>
      <c r="G547" s="352" t="s">
        <v>12840</v>
      </c>
      <c r="H547" s="352" t="s">
        <v>12841</v>
      </c>
      <c r="I547" s="353">
        <v>631385</v>
      </c>
      <c r="J547" s="353">
        <v>1379651</v>
      </c>
      <c r="K547" s="352">
        <v>2022</v>
      </c>
      <c r="L547" s="354" t="s">
        <v>63</v>
      </c>
      <c r="M547" s="355"/>
      <c r="N547" s="356"/>
      <c r="O547" s="357" t="s">
        <v>68</v>
      </c>
      <c r="P547" s="358" t="s">
        <v>12842</v>
      </c>
      <c r="Q547" s="359" t="s">
        <v>61</v>
      </c>
      <c r="R547" s="360"/>
      <c r="S547" s="360"/>
      <c r="T547" s="360"/>
      <c r="U547" s="360"/>
      <c r="V547" s="360"/>
      <c r="W547" s="361" t="s">
        <v>74</v>
      </c>
      <c r="X547" s="362"/>
      <c r="Y547" s="363"/>
      <c r="Z547" s="364" t="s">
        <v>75</v>
      </c>
      <c r="AA547" s="365"/>
      <c r="AB547" s="366" t="s">
        <v>11447</v>
      </c>
      <c r="AC547" s="352"/>
      <c r="AD547" s="352"/>
      <c r="AE547" s="351"/>
      <c r="AF547" s="352"/>
      <c r="AG547" s="352"/>
      <c r="AH547" s="352"/>
      <c r="AI547" s="352"/>
    </row>
    <row r="548" spans="1:35" ht="20.25" customHeight="1" x14ac:dyDescent="0.8">
      <c r="A548" s="351">
        <v>547</v>
      </c>
      <c r="B548" s="351" t="s">
        <v>11427</v>
      </c>
      <c r="C548" s="352" t="s">
        <v>11585</v>
      </c>
      <c r="D548" s="352" t="s">
        <v>89</v>
      </c>
      <c r="E548" s="352" t="s">
        <v>106</v>
      </c>
      <c r="F548" s="352">
        <v>169</v>
      </c>
      <c r="G548" s="367" t="s">
        <v>12843</v>
      </c>
      <c r="H548" s="352" t="s">
        <v>12844</v>
      </c>
      <c r="I548" s="353"/>
      <c r="J548" s="353"/>
      <c r="K548" s="352">
        <v>1998</v>
      </c>
      <c r="L548" s="354" t="s">
        <v>65</v>
      </c>
      <c r="M548" s="355"/>
      <c r="N548" s="356"/>
      <c r="O548" s="357" t="s">
        <v>68</v>
      </c>
      <c r="P548" s="358" t="s">
        <v>12845</v>
      </c>
      <c r="Q548" s="359" t="s">
        <v>61</v>
      </c>
      <c r="R548" s="360"/>
      <c r="S548" s="360"/>
      <c r="T548" s="360"/>
      <c r="U548" s="360"/>
      <c r="V548" s="360"/>
      <c r="W548" s="361" t="s">
        <v>74</v>
      </c>
      <c r="X548" s="362"/>
      <c r="Y548" s="363"/>
      <c r="Z548" s="364" t="s">
        <v>75</v>
      </c>
      <c r="AA548" s="365"/>
      <c r="AB548" s="366" t="s">
        <v>11447</v>
      </c>
      <c r="AC548" s="352"/>
      <c r="AD548" s="352"/>
      <c r="AE548" s="351"/>
      <c r="AF548" s="352"/>
      <c r="AG548" s="352"/>
      <c r="AH548" s="352"/>
      <c r="AI548" s="352"/>
    </row>
    <row r="549" spans="1:35" ht="20.25" customHeight="1" x14ac:dyDescent="0.8">
      <c r="A549" s="351">
        <v>548</v>
      </c>
      <c r="B549" s="351" t="s">
        <v>11427</v>
      </c>
      <c r="C549" s="352" t="s">
        <v>11585</v>
      </c>
      <c r="D549" s="352" t="s">
        <v>89</v>
      </c>
      <c r="E549" s="352" t="s">
        <v>106</v>
      </c>
      <c r="F549" s="352"/>
      <c r="G549" s="352" t="s">
        <v>12846</v>
      </c>
      <c r="H549" s="352" t="s">
        <v>12847</v>
      </c>
      <c r="I549" s="353"/>
      <c r="J549" s="353"/>
      <c r="K549" s="352">
        <v>2016</v>
      </c>
      <c r="L549" s="354" t="s">
        <v>65</v>
      </c>
      <c r="M549" s="355"/>
      <c r="N549" s="356"/>
      <c r="O549" s="357" t="s">
        <v>68</v>
      </c>
      <c r="P549" s="358"/>
      <c r="Q549" s="359" t="s">
        <v>61</v>
      </c>
      <c r="R549" s="360"/>
      <c r="S549" s="360"/>
      <c r="T549" s="360"/>
      <c r="U549" s="360"/>
      <c r="V549" s="360"/>
      <c r="W549" s="361" t="s">
        <v>74</v>
      </c>
      <c r="X549" s="362"/>
      <c r="Y549" s="363"/>
      <c r="Z549" s="364" t="s">
        <v>75</v>
      </c>
      <c r="AA549" s="365"/>
      <c r="AB549" s="366" t="s">
        <v>11447</v>
      </c>
      <c r="AC549" s="352"/>
      <c r="AD549" s="352"/>
      <c r="AE549" s="351"/>
      <c r="AF549" s="352"/>
      <c r="AG549" s="352"/>
      <c r="AH549" s="352"/>
      <c r="AI549" s="352"/>
    </row>
    <row r="550" spans="1:35" ht="20.25" customHeight="1" x14ac:dyDescent="0.8">
      <c r="A550" s="351">
        <v>549</v>
      </c>
      <c r="B550" s="351" t="s">
        <v>11427</v>
      </c>
      <c r="C550" s="352" t="s">
        <v>11585</v>
      </c>
      <c r="D550" s="352" t="s">
        <v>89</v>
      </c>
      <c r="E550" s="352" t="s">
        <v>106</v>
      </c>
      <c r="F550" s="352"/>
      <c r="G550" s="352" t="s">
        <v>12848</v>
      </c>
      <c r="H550" s="352" t="s">
        <v>12849</v>
      </c>
      <c r="I550" s="353"/>
      <c r="J550" s="353"/>
      <c r="K550" s="352">
        <v>2016</v>
      </c>
      <c r="L550" s="354" t="s">
        <v>11565</v>
      </c>
      <c r="M550" s="355"/>
      <c r="N550" s="356"/>
      <c r="O550" s="357" t="s">
        <v>68</v>
      </c>
      <c r="P550" s="358"/>
      <c r="Q550" s="359" t="s">
        <v>61</v>
      </c>
      <c r="R550" s="360"/>
      <c r="S550" s="360"/>
      <c r="T550" s="360"/>
      <c r="U550" s="360"/>
      <c r="V550" s="360"/>
      <c r="W550" s="361" t="s">
        <v>74</v>
      </c>
      <c r="X550" s="362"/>
      <c r="Y550" s="363"/>
      <c r="Z550" s="364" t="s">
        <v>75</v>
      </c>
      <c r="AA550" s="365"/>
      <c r="AB550" s="366" t="s">
        <v>11447</v>
      </c>
      <c r="AC550" s="352"/>
      <c r="AD550" s="352"/>
      <c r="AE550" s="351"/>
      <c r="AF550" s="352"/>
      <c r="AG550" s="352"/>
      <c r="AH550" s="352"/>
      <c r="AI550" s="352"/>
    </row>
    <row r="551" spans="1:35" ht="20.25" customHeight="1" x14ac:dyDescent="0.8">
      <c r="A551" s="351">
        <v>550</v>
      </c>
      <c r="B551" s="351" t="s">
        <v>11427</v>
      </c>
      <c r="C551" s="352" t="s">
        <v>11585</v>
      </c>
      <c r="D551" s="352" t="s">
        <v>89</v>
      </c>
      <c r="E551" s="352" t="s">
        <v>106</v>
      </c>
      <c r="F551" s="352"/>
      <c r="G551" s="367" t="s">
        <v>12850</v>
      </c>
      <c r="H551" s="352" t="s">
        <v>12851</v>
      </c>
      <c r="I551" s="353"/>
      <c r="J551" s="353"/>
      <c r="K551" s="352">
        <v>1998</v>
      </c>
      <c r="L551" s="354" t="s">
        <v>65</v>
      </c>
      <c r="M551" s="355"/>
      <c r="N551" s="356"/>
      <c r="O551" s="357" t="s">
        <v>68</v>
      </c>
      <c r="P551" s="358"/>
      <c r="Q551" s="359" t="s">
        <v>61</v>
      </c>
      <c r="R551" s="360"/>
      <c r="S551" s="360"/>
      <c r="T551" s="360"/>
      <c r="U551" s="360"/>
      <c r="V551" s="360"/>
      <c r="W551" s="361" t="s">
        <v>74</v>
      </c>
      <c r="X551" s="362"/>
      <c r="Y551" s="363"/>
      <c r="Z551" s="364" t="s">
        <v>75</v>
      </c>
      <c r="AA551" s="365"/>
      <c r="AB551" s="366" t="s">
        <v>11447</v>
      </c>
      <c r="AC551" s="352"/>
      <c r="AD551" s="352"/>
      <c r="AE551" s="351"/>
      <c r="AF551" s="352"/>
      <c r="AG551" s="352"/>
      <c r="AH551" s="352"/>
      <c r="AI551" s="352"/>
    </row>
    <row r="552" spans="1:35" ht="20.25" customHeight="1" x14ac:dyDescent="0.8">
      <c r="A552" s="351">
        <v>551</v>
      </c>
      <c r="B552" s="351" t="s">
        <v>11427</v>
      </c>
      <c r="C552" s="352" t="s">
        <v>11585</v>
      </c>
      <c r="D552" s="352" t="s">
        <v>89</v>
      </c>
      <c r="E552" s="352" t="s">
        <v>106</v>
      </c>
      <c r="F552" s="352"/>
      <c r="G552" s="352" t="s">
        <v>12852</v>
      </c>
      <c r="H552" s="352" t="s">
        <v>12853</v>
      </c>
      <c r="I552" s="353"/>
      <c r="J552" s="353"/>
      <c r="K552" s="352">
        <v>2016</v>
      </c>
      <c r="L552" s="354" t="s">
        <v>65</v>
      </c>
      <c r="M552" s="355"/>
      <c r="N552" s="356"/>
      <c r="O552" s="357" t="s">
        <v>68</v>
      </c>
      <c r="P552" s="358"/>
      <c r="Q552" s="359" t="s">
        <v>61</v>
      </c>
      <c r="R552" s="360"/>
      <c r="S552" s="360"/>
      <c r="T552" s="360"/>
      <c r="U552" s="360"/>
      <c r="V552" s="360"/>
      <c r="W552" s="361" t="s">
        <v>74</v>
      </c>
      <c r="X552" s="362"/>
      <c r="Y552" s="363"/>
      <c r="Z552" s="364" t="s">
        <v>75</v>
      </c>
      <c r="AA552" s="365"/>
      <c r="AB552" s="366" t="s">
        <v>11447</v>
      </c>
      <c r="AC552" s="352"/>
      <c r="AD552" s="352"/>
      <c r="AE552" s="351"/>
      <c r="AF552" s="352"/>
      <c r="AG552" s="352"/>
      <c r="AH552" s="352"/>
      <c r="AI552" s="352"/>
    </row>
    <row r="553" spans="1:35" ht="20.25" customHeight="1" x14ac:dyDescent="0.8">
      <c r="A553" s="351">
        <v>552</v>
      </c>
      <c r="B553" s="351" t="s">
        <v>11427</v>
      </c>
      <c r="C553" s="352" t="s">
        <v>11585</v>
      </c>
      <c r="D553" s="352" t="s">
        <v>89</v>
      </c>
      <c r="E553" s="352" t="s">
        <v>106</v>
      </c>
      <c r="F553" s="352"/>
      <c r="G553" s="352" t="s">
        <v>12854</v>
      </c>
      <c r="H553" s="352" t="s">
        <v>12855</v>
      </c>
      <c r="I553" s="353"/>
      <c r="J553" s="353"/>
      <c r="K553" s="352">
        <v>2016</v>
      </c>
      <c r="L553" s="354" t="s">
        <v>65</v>
      </c>
      <c r="M553" s="355"/>
      <c r="N553" s="356"/>
      <c r="O553" s="357" t="s">
        <v>68</v>
      </c>
      <c r="P553" s="358"/>
      <c r="Q553" s="359" t="s">
        <v>61</v>
      </c>
      <c r="R553" s="360"/>
      <c r="S553" s="360"/>
      <c r="T553" s="360"/>
      <c r="U553" s="360"/>
      <c r="V553" s="360"/>
      <c r="W553" s="361" t="s">
        <v>74</v>
      </c>
      <c r="X553" s="362"/>
      <c r="Y553" s="363"/>
      <c r="Z553" s="364" t="s">
        <v>75</v>
      </c>
      <c r="AA553" s="365"/>
      <c r="AB553" s="366" t="s">
        <v>11447</v>
      </c>
      <c r="AC553" s="352"/>
      <c r="AD553" s="352"/>
      <c r="AE553" s="351"/>
      <c r="AF553" s="352"/>
      <c r="AG553" s="352"/>
      <c r="AH553" s="352"/>
      <c r="AI553" s="352"/>
    </row>
    <row r="554" spans="1:35" ht="20.25" customHeight="1" x14ac:dyDescent="0.8">
      <c r="A554" s="351">
        <v>553</v>
      </c>
      <c r="B554" s="351" t="s">
        <v>11427</v>
      </c>
      <c r="C554" s="352" t="s">
        <v>11585</v>
      </c>
      <c r="D554" s="352" t="s">
        <v>89</v>
      </c>
      <c r="E554" s="352" t="s">
        <v>12856</v>
      </c>
      <c r="F554" s="352">
        <v>177</v>
      </c>
      <c r="G554" s="367" t="s">
        <v>12857</v>
      </c>
      <c r="H554" s="352" t="s">
        <v>12851</v>
      </c>
      <c r="I554" s="353"/>
      <c r="J554" s="353"/>
      <c r="K554" s="352">
        <v>1998</v>
      </c>
      <c r="L554" s="354" t="s">
        <v>65</v>
      </c>
      <c r="M554" s="355"/>
      <c r="N554" s="356"/>
      <c r="O554" s="357" t="s">
        <v>68</v>
      </c>
      <c r="P554" s="358"/>
      <c r="Q554" s="359" t="s">
        <v>61</v>
      </c>
      <c r="R554" s="360"/>
      <c r="S554" s="360"/>
      <c r="T554" s="360"/>
      <c r="U554" s="360"/>
      <c r="V554" s="360"/>
      <c r="W554" s="361" t="s">
        <v>74</v>
      </c>
      <c r="X554" s="362"/>
      <c r="Y554" s="363"/>
      <c r="Z554" s="364" t="s">
        <v>75</v>
      </c>
      <c r="AA554" s="365"/>
      <c r="AB554" s="366" t="s">
        <v>11447</v>
      </c>
      <c r="AC554" s="352"/>
      <c r="AD554" s="352"/>
      <c r="AE554" s="351"/>
      <c r="AF554" s="352"/>
      <c r="AG554" s="352"/>
      <c r="AH554" s="352"/>
      <c r="AI554" s="352"/>
    </row>
    <row r="555" spans="1:35" ht="20.25" customHeight="1" x14ac:dyDescent="0.8">
      <c r="A555" s="351">
        <v>554</v>
      </c>
      <c r="B555" s="351" t="s">
        <v>11427</v>
      </c>
      <c r="C555" s="352" t="s">
        <v>11585</v>
      </c>
      <c r="D555" s="352" t="s">
        <v>89</v>
      </c>
      <c r="E555" s="352" t="s">
        <v>12856</v>
      </c>
      <c r="F555" s="352"/>
      <c r="G555" s="367" t="s">
        <v>12858</v>
      </c>
      <c r="H555" s="352" t="s">
        <v>12859</v>
      </c>
      <c r="I555" s="353"/>
      <c r="J555" s="353"/>
      <c r="K555" s="352">
        <v>2001</v>
      </c>
      <c r="L555" s="354" t="s">
        <v>65</v>
      </c>
      <c r="M555" s="355"/>
      <c r="N555" s="356"/>
      <c r="O555" s="357" t="s">
        <v>68</v>
      </c>
      <c r="P555" s="358" t="s">
        <v>12860</v>
      </c>
      <c r="Q555" s="359" t="s">
        <v>61</v>
      </c>
      <c r="R555" s="360"/>
      <c r="S555" s="360"/>
      <c r="T555" s="360"/>
      <c r="U555" s="360"/>
      <c r="V555" s="360"/>
      <c r="W555" s="361" t="s">
        <v>74</v>
      </c>
      <c r="X555" s="362"/>
      <c r="Y555" s="363"/>
      <c r="Z555" s="364" t="s">
        <v>75</v>
      </c>
      <c r="AA555" s="365"/>
      <c r="AB555" s="366" t="s">
        <v>11447</v>
      </c>
      <c r="AC555" s="352"/>
      <c r="AD555" s="352"/>
      <c r="AE555" s="351"/>
      <c r="AF555" s="352"/>
      <c r="AG555" s="352"/>
      <c r="AH555" s="352"/>
      <c r="AI555" s="352"/>
    </row>
    <row r="556" spans="1:35" ht="20.25" customHeight="1" x14ac:dyDescent="0.8">
      <c r="A556" s="351">
        <v>555</v>
      </c>
      <c r="B556" s="351" t="s">
        <v>11427</v>
      </c>
      <c r="C556" s="352" t="s">
        <v>11585</v>
      </c>
      <c r="D556" s="352" t="s">
        <v>89</v>
      </c>
      <c r="E556" s="352" t="s">
        <v>12856</v>
      </c>
      <c r="F556" s="352"/>
      <c r="G556" s="352" t="s">
        <v>12861</v>
      </c>
      <c r="H556" s="352" t="s">
        <v>12862</v>
      </c>
      <c r="I556" s="353">
        <v>631819</v>
      </c>
      <c r="J556" s="353">
        <v>1379888</v>
      </c>
      <c r="K556" s="352">
        <v>1998</v>
      </c>
      <c r="L556" s="354" t="s">
        <v>65</v>
      </c>
      <c r="M556" s="355"/>
      <c r="N556" s="356"/>
      <c r="O556" s="357" t="s">
        <v>68</v>
      </c>
      <c r="P556" s="358" t="s">
        <v>12863</v>
      </c>
      <c r="Q556" s="359" t="s">
        <v>61</v>
      </c>
      <c r="R556" s="360"/>
      <c r="S556" s="360"/>
      <c r="T556" s="360"/>
      <c r="U556" s="360"/>
      <c r="V556" s="360"/>
      <c r="W556" s="361" t="s">
        <v>74</v>
      </c>
      <c r="X556" s="362"/>
      <c r="Y556" s="363"/>
      <c r="Z556" s="364" t="s">
        <v>75</v>
      </c>
      <c r="AA556" s="365"/>
      <c r="AB556" s="366" t="s">
        <v>11447</v>
      </c>
      <c r="AC556" s="352"/>
      <c r="AD556" s="352"/>
      <c r="AE556" s="351"/>
      <c r="AF556" s="352"/>
      <c r="AG556" s="352"/>
      <c r="AH556" s="352"/>
      <c r="AI556" s="352"/>
    </row>
    <row r="557" spans="1:35" ht="20.25" customHeight="1" x14ac:dyDescent="0.8">
      <c r="A557" s="351">
        <v>556</v>
      </c>
      <c r="B557" s="351" t="s">
        <v>11427</v>
      </c>
      <c r="C557" s="352" t="s">
        <v>11585</v>
      </c>
      <c r="D557" s="352" t="s">
        <v>89</v>
      </c>
      <c r="E557" s="352" t="s">
        <v>12856</v>
      </c>
      <c r="F557" s="352"/>
      <c r="G557" s="352" t="s">
        <v>12864</v>
      </c>
      <c r="H557" s="352" t="s">
        <v>12865</v>
      </c>
      <c r="I557" s="353">
        <v>631859</v>
      </c>
      <c r="J557" s="353">
        <v>1380080</v>
      </c>
      <c r="K557" s="352">
        <v>2000</v>
      </c>
      <c r="L557" s="354" t="s">
        <v>65</v>
      </c>
      <c r="M557" s="355"/>
      <c r="N557" s="356"/>
      <c r="O557" s="357" t="s">
        <v>68</v>
      </c>
      <c r="P557" s="358"/>
      <c r="Q557" s="359" t="s">
        <v>61</v>
      </c>
      <c r="R557" s="360"/>
      <c r="S557" s="360"/>
      <c r="T557" s="360"/>
      <c r="U557" s="360"/>
      <c r="V557" s="360"/>
      <c r="W557" s="361" t="s">
        <v>74</v>
      </c>
      <c r="X557" s="362"/>
      <c r="Y557" s="363"/>
      <c r="Z557" s="364" t="s">
        <v>75</v>
      </c>
      <c r="AA557" s="365"/>
      <c r="AB557" s="366" t="s">
        <v>11447</v>
      </c>
      <c r="AC557" s="352"/>
      <c r="AD557" s="352"/>
      <c r="AE557" s="351"/>
      <c r="AF557" s="352"/>
      <c r="AG557" s="352"/>
      <c r="AH557" s="352"/>
      <c r="AI557" s="352"/>
    </row>
    <row r="558" spans="1:35" ht="20.25" customHeight="1" x14ac:dyDescent="0.8">
      <c r="A558" s="351">
        <v>557</v>
      </c>
      <c r="B558" s="351" t="s">
        <v>11427</v>
      </c>
      <c r="C558" s="352" t="s">
        <v>11585</v>
      </c>
      <c r="D558" s="352" t="s">
        <v>89</v>
      </c>
      <c r="E558" s="352" t="s">
        <v>12856</v>
      </c>
      <c r="F558" s="352"/>
      <c r="G558" s="352" t="s">
        <v>12866</v>
      </c>
      <c r="H558" s="352" t="s">
        <v>12867</v>
      </c>
      <c r="I558" s="353">
        <v>631772</v>
      </c>
      <c r="J558" s="353">
        <v>1379781</v>
      </c>
      <c r="K558" s="352">
        <v>1998</v>
      </c>
      <c r="L558" s="354" t="s">
        <v>65</v>
      </c>
      <c r="M558" s="355"/>
      <c r="N558" s="356"/>
      <c r="O558" s="357" t="s">
        <v>68</v>
      </c>
      <c r="P558" s="358" t="s">
        <v>12868</v>
      </c>
      <c r="Q558" s="359" t="s">
        <v>61</v>
      </c>
      <c r="R558" s="360"/>
      <c r="S558" s="360"/>
      <c r="T558" s="360"/>
      <c r="U558" s="360"/>
      <c r="V558" s="360"/>
      <c r="W558" s="361" t="s">
        <v>74</v>
      </c>
      <c r="X558" s="362"/>
      <c r="Y558" s="363"/>
      <c r="Z558" s="364" t="s">
        <v>75</v>
      </c>
      <c r="AA558" s="365"/>
      <c r="AB558" s="366" t="s">
        <v>11447</v>
      </c>
      <c r="AC558" s="352"/>
      <c r="AD558" s="352"/>
      <c r="AE558" s="351"/>
      <c r="AF558" s="352"/>
      <c r="AG558" s="352"/>
      <c r="AH558" s="352"/>
      <c r="AI558" s="352"/>
    </row>
    <row r="559" spans="1:35" ht="20.25" customHeight="1" x14ac:dyDescent="0.8">
      <c r="A559" s="351">
        <v>558</v>
      </c>
      <c r="B559" s="351" t="s">
        <v>11427</v>
      </c>
      <c r="C559" s="352" t="s">
        <v>11585</v>
      </c>
      <c r="D559" s="352" t="s">
        <v>89</v>
      </c>
      <c r="E559" s="352" t="s">
        <v>12856</v>
      </c>
      <c r="F559" s="352"/>
      <c r="G559" s="352" t="s">
        <v>12869</v>
      </c>
      <c r="H559" s="352" t="s">
        <v>12870</v>
      </c>
      <c r="I559" s="353">
        <v>631860</v>
      </c>
      <c r="J559" s="353">
        <v>1379525</v>
      </c>
      <c r="K559" s="352">
        <v>2022</v>
      </c>
      <c r="L559" s="354" t="s">
        <v>63</v>
      </c>
      <c r="M559" s="355"/>
      <c r="N559" s="356"/>
      <c r="O559" s="357" t="s">
        <v>68</v>
      </c>
      <c r="P559" s="358" t="s">
        <v>12871</v>
      </c>
      <c r="Q559" s="359" t="s">
        <v>61</v>
      </c>
      <c r="R559" s="360"/>
      <c r="S559" s="360"/>
      <c r="T559" s="360"/>
      <c r="U559" s="360"/>
      <c r="V559" s="360"/>
      <c r="W559" s="361" t="s">
        <v>74</v>
      </c>
      <c r="X559" s="362"/>
      <c r="Y559" s="363"/>
      <c r="Z559" s="364" t="s">
        <v>75</v>
      </c>
      <c r="AA559" s="365"/>
      <c r="AB559" s="366" t="s">
        <v>11447</v>
      </c>
      <c r="AC559" s="352"/>
      <c r="AD559" s="352"/>
      <c r="AE559" s="351"/>
      <c r="AF559" s="352"/>
      <c r="AG559" s="352"/>
      <c r="AH559" s="352"/>
      <c r="AI559" s="352"/>
    </row>
    <row r="560" spans="1:35" ht="20.25" customHeight="1" x14ac:dyDescent="0.8">
      <c r="A560" s="351">
        <v>559</v>
      </c>
      <c r="B560" s="351" t="s">
        <v>11427</v>
      </c>
      <c r="C560" s="352" t="s">
        <v>11585</v>
      </c>
      <c r="D560" s="352" t="s">
        <v>89</v>
      </c>
      <c r="E560" s="352" t="s">
        <v>767</v>
      </c>
      <c r="F560" s="352">
        <v>195</v>
      </c>
      <c r="G560" s="352" t="s">
        <v>12872</v>
      </c>
      <c r="H560" s="352" t="s">
        <v>12873</v>
      </c>
      <c r="I560" s="353"/>
      <c r="J560" s="353"/>
      <c r="K560" s="352">
        <v>2019</v>
      </c>
      <c r="L560" s="354" t="s">
        <v>65</v>
      </c>
      <c r="M560" s="355"/>
      <c r="N560" s="356"/>
      <c r="O560" s="357" t="s">
        <v>68</v>
      </c>
      <c r="P560" s="358"/>
      <c r="Q560" s="359" t="s">
        <v>61</v>
      </c>
      <c r="R560" s="360"/>
      <c r="S560" s="360"/>
      <c r="T560" s="360"/>
      <c r="U560" s="360"/>
      <c r="V560" s="360"/>
      <c r="W560" s="361" t="s">
        <v>74</v>
      </c>
      <c r="X560" s="362"/>
      <c r="Y560" s="363"/>
      <c r="Z560" s="364" t="s">
        <v>75</v>
      </c>
      <c r="AA560" s="365"/>
      <c r="AB560" s="366" t="s">
        <v>11447</v>
      </c>
      <c r="AC560" s="352"/>
      <c r="AD560" s="352"/>
      <c r="AE560" s="351"/>
      <c r="AF560" s="352"/>
      <c r="AG560" s="352"/>
      <c r="AH560" s="352"/>
      <c r="AI560" s="352"/>
    </row>
    <row r="561" spans="1:35" ht="20.25" customHeight="1" x14ac:dyDescent="0.8">
      <c r="A561" s="351">
        <v>560</v>
      </c>
      <c r="B561" s="351" t="s">
        <v>11427</v>
      </c>
      <c r="C561" s="352" t="s">
        <v>11585</v>
      </c>
      <c r="D561" s="352" t="s">
        <v>89</v>
      </c>
      <c r="E561" s="352" t="s">
        <v>767</v>
      </c>
      <c r="F561" s="352"/>
      <c r="G561" s="352" t="s">
        <v>12874</v>
      </c>
      <c r="H561" s="352" t="s">
        <v>12875</v>
      </c>
      <c r="I561" s="353"/>
      <c r="J561" s="353"/>
      <c r="K561" s="352">
        <v>2019</v>
      </c>
      <c r="L561" s="354" t="s">
        <v>65</v>
      </c>
      <c r="M561" s="355"/>
      <c r="N561" s="356"/>
      <c r="O561" s="357" t="s">
        <v>68</v>
      </c>
      <c r="P561" s="358"/>
      <c r="Q561" s="359" t="s">
        <v>61</v>
      </c>
      <c r="R561" s="360"/>
      <c r="S561" s="360"/>
      <c r="T561" s="360"/>
      <c r="U561" s="360"/>
      <c r="V561" s="360"/>
      <c r="W561" s="361" t="s">
        <v>74</v>
      </c>
      <c r="X561" s="362"/>
      <c r="Y561" s="363"/>
      <c r="Z561" s="364" t="s">
        <v>75</v>
      </c>
      <c r="AA561" s="365"/>
      <c r="AB561" s="366" t="s">
        <v>11447</v>
      </c>
      <c r="AC561" s="352"/>
      <c r="AD561" s="352"/>
      <c r="AE561" s="351"/>
      <c r="AF561" s="352"/>
      <c r="AG561" s="352"/>
      <c r="AH561" s="352"/>
      <c r="AI561" s="352"/>
    </row>
    <row r="562" spans="1:35" ht="20.25" customHeight="1" x14ac:dyDescent="0.8">
      <c r="A562" s="351">
        <v>561</v>
      </c>
      <c r="B562" s="351" t="s">
        <v>11427</v>
      </c>
      <c r="C562" s="352" t="s">
        <v>11585</v>
      </c>
      <c r="D562" s="352" t="s">
        <v>89</v>
      </c>
      <c r="E562" s="352" t="s">
        <v>767</v>
      </c>
      <c r="F562" s="352"/>
      <c r="G562" s="352" t="s">
        <v>12876</v>
      </c>
      <c r="H562" s="352" t="s">
        <v>12877</v>
      </c>
      <c r="I562" s="353"/>
      <c r="J562" s="353"/>
      <c r="K562" s="352">
        <v>2019</v>
      </c>
      <c r="L562" s="354" t="s">
        <v>65</v>
      </c>
      <c r="M562" s="355"/>
      <c r="N562" s="356"/>
      <c r="O562" s="357" t="s">
        <v>68</v>
      </c>
      <c r="P562" s="358"/>
      <c r="Q562" s="359" t="s">
        <v>61</v>
      </c>
      <c r="R562" s="360"/>
      <c r="S562" s="360"/>
      <c r="T562" s="360"/>
      <c r="U562" s="360"/>
      <c r="V562" s="360"/>
      <c r="W562" s="361" t="s">
        <v>74</v>
      </c>
      <c r="X562" s="362"/>
      <c r="Y562" s="363"/>
      <c r="Z562" s="364" t="s">
        <v>75</v>
      </c>
      <c r="AA562" s="365"/>
      <c r="AB562" s="366" t="s">
        <v>11447</v>
      </c>
      <c r="AC562" s="352"/>
      <c r="AD562" s="352"/>
      <c r="AE562" s="351"/>
      <c r="AF562" s="352"/>
      <c r="AG562" s="352"/>
      <c r="AH562" s="352"/>
      <c r="AI562" s="352"/>
    </row>
    <row r="563" spans="1:35" ht="20.25" customHeight="1" x14ac:dyDescent="0.8">
      <c r="A563" s="351">
        <v>562</v>
      </c>
      <c r="B563" s="351" t="s">
        <v>11427</v>
      </c>
      <c r="C563" s="352" t="s">
        <v>11585</v>
      </c>
      <c r="D563" s="352" t="s">
        <v>89</v>
      </c>
      <c r="E563" s="352" t="s">
        <v>767</v>
      </c>
      <c r="F563" s="352"/>
      <c r="G563" s="352" t="s">
        <v>12878</v>
      </c>
      <c r="H563" s="352" t="s">
        <v>12879</v>
      </c>
      <c r="I563" s="353">
        <v>632947</v>
      </c>
      <c r="J563" s="353">
        <v>1379621</v>
      </c>
      <c r="K563" s="352">
        <v>1998</v>
      </c>
      <c r="L563" s="354" t="s">
        <v>65</v>
      </c>
      <c r="M563" s="355"/>
      <c r="N563" s="356"/>
      <c r="O563" s="357" t="s">
        <v>68</v>
      </c>
      <c r="P563" s="358" t="s">
        <v>12880</v>
      </c>
      <c r="Q563" s="359" t="s">
        <v>61</v>
      </c>
      <c r="R563" s="360"/>
      <c r="S563" s="360"/>
      <c r="T563" s="360"/>
      <c r="U563" s="360"/>
      <c r="V563" s="360"/>
      <c r="W563" s="361" t="s">
        <v>74</v>
      </c>
      <c r="X563" s="362"/>
      <c r="Y563" s="363"/>
      <c r="Z563" s="364" t="s">
        <v>75</v>
      </c>
      <c r="AA563" s="365"/>
      <c r="AB563" s="366" t="s">
        <v>11447</v>
      </c>
      <c r="AC563" s="352"/>
      <c r="AD563" s="352"/>
      <c r="AE563" s="351"/>
      <c r="AF563" s="352"/>
      <c r="AG563" s="352"/>
      <c r="AH563" s="352"/>
      <c r="AI563" s="352"/>
    </row>
    <row r="564" spans="1:35" ht="20.25" customHeight="1" x14ac:dyDescent="0.8">
      <c r="A564" s="351">
        <v>563</v>
      </c>
      <c r="B564" s="351" t="s">
        <v>11427</v>
      </c>
      <c r="C564" s="352" t="s">
        <v>11585</v>
      </c>
      <c r="D564" s="352" t="s">
        <v>89</v>
      </c>
      <c r="E564" s="352" t="s">
        <v>767</v>
      </c>
      <c r="F564" s="352"/>
      <c r="G564" s="352" t="s">
        <v>12881</v>
      </c>
      <c r="H564" s="352" t="s">
        <v>12882</v>
      </c>
      <c r="I564" s="353">
        <v>631877</v>
      </c>
      <c r="J564" s="353">
        <v>1379624</v>
      </c>
      <c r="K564" s="352">
        <v>2010</v>
      </c>
      <c r="L564" s="354" t="s">
        <v>65</v>
      </c>
      <c r="M564" s="355"/>
      <c r="N564" s="356"/>
      <c r="O564" s="357" t="s">
        <v>68</v>
      </c>
      <c r="P564" s="358"/>
      <c r="Q564" s="359" t="s">
        <v>61</v>
      </c>
      <c r="R564" s="360"/>
      <c r="S564" s="360"/>
      <c r="T564" s="360"/>
      <c r="U564" s="360"/>
      <c r="V564" s="360"/>
      <c r="W564" s="361" t="s">
        <v>74</v>
      </c>
      <c r="X564" s="362"/>
      <c r="Y564" s="363"/>
      <c r="Z564" s="364" t="s">
        <v>75</v>
      </c>
      <c r="AA564" s="365"/>
      <c r="AB564" s="366" t="s">
        <v>11447</v>
      </c>
      <c r="AC564" s="352"/>
      <c r="AD564" s="352"/>
      <c r="AE564" s="351"/>
      <c r="AF564" s="352"/>
      <c r="AG564" s="352"/>
      <c r="AH564" s="352"/>
      <c r="AI564" s="352"/>
    </row>
    <row r="565" spans="1:35" ht="20.25" customHeight="1" x14ac:dyDescent="0.8">
      <c r="A565" s="351">
        <v>564</v>
      </c>
      <c r="B565" s="351" t="s">
        <v>11427</v>
      </c>
      <c r="C565" s="352" t="s">
        <v>11585</v>
      </c>
      <c r="D565" s="352" t="s">
        <v>89</v>
      </c>
      <c r="E565" s="352" t="s">
        <v>767</v>
      </c>
      <c r="F565" s="352"/>
      <c r="G565" s="352" t="s">
        <v>12883</v>
      </c>
      <c r="H565" s="352" t="s">
        <v>12884</v>
      </c>
      <c r="I565" s="353">
        <v>631850</v>
      </c>
      <c r="J565" s="353">
        <v>1379438</v>
      </c>
      <c r="K565" s="352">
        <v>1998</v>
      </c>
      <c r="L565" s="354" t="s">
        <v>65</v>
      </c>
      <c r="M565" s="355"/>
      <c r="N565" s="356"/>
      <c r="O565" s="357" t="s">
        <v>68</v>
      </c>
      <c r="P565" s="358" t="s">
        <v>12885</v>
      </c>
      <c r="Q565" s="359" t="s">
        <v>61</v>
      </c>
      <c r="R565" s="360"/>
      <c r="S565" s="360"/>
      <c r="T565" s="360"/>
      <c r="U565" s="360"/>
      <c r="V565" s="360"/>
      <c r="W565" s="361" t="s">
        <v>74</v>
      </c>
      <c r="X565" s="362"/>
      <c r="Y565" s="363"/>
      <c r="Z565" s="364" t="s">
        <v>75</v>
      </c>
      <c r="AA565" s="365"/>
      <c r="AB565" s="366" t="s">
        <v>11447</v>
      </c>
      <c r="AC565" s="352"/>
      <c r="AD565" s="352"/>
      <c r="AE565" s="351"/>
      <c r="AF565" s="352"/>
      <c r="AG565" s="352"/>
      <c r="AH565" s="352"/>
      <c r="AI565" s="352"/>
    </row>
    <row r="566" spans="1:35" ht="20.25" customHeight="1" x14ac:dyDescent="0.8">
      <c r="A566" s="351">
        <v>565</v>
      </c>
      <c r="B566" s="351" t="s">
        <v>11427</v>
      </c>
      <c r="C566" s="352" t="s">
        <v>11585</v>
      </c>
      <c r="D566" s="352" t="s">
        <v>89</v>
      </c>
      <c r="E566" s="352" t="s">
        <v>12886</v>
      </c>
      <c r="F566" s="352">
        <v>310</v>
      </c>
      <c r="G566" s="367" t="s">
        <v>12887</v>
      </c>
      <c r="H566" s="352" t="s">
        <v>12888</v>
      </c>
      <c r="I566" s="353"/>
      <c r="J566" s="353"/>
      <c r="K566" s="352">
        <v>2007</v>
      </c>
      <c r="L566" s="354" t="s">
        <v>67</v>
      </c>
      <c r="M566" s="355"/>
      <c r="N566" s="356"/>
      <c r="O566" s="357" t="s">
        <v>68</v>
      </c>
      <c r="P566" s="358" t="s">
        <v>12889</v>
      </c>
      <c r="Q566" s="359" t="s">
        <v>61</v>
      </c>
      <c r="R566" s="360"/>
      <c r="S566" s="360"/>
      <c r="T566" s="360"/>
      <c r="U566" s="360"/>
      <c r="V566" s="360"/>
      <c r="W566" s="361" t="s">
        <v>74</v>
      </c>
      <c r="X566" s="362"/>
      <c r="Y566" s="363"/>
      <c r="Z566" s="364" t="s">
        <v>75</v>
      </c>
      <c r="AA566" s="365"/>
      <c r="AB566" s="366" t="s">
        <v>11447</v>
      </c>
      <c r="AC566" s="352"/>
      <c r="AD566" s="352"/>
      <c r="AE566" s="351"/>
      <c r="AF566" s="352"/>
      <c r="AG566" s="352"/>
      <c r="AH566" s="352"/>
      <c r="AI566" s="352"/>
    </row>
    <row r="567" spans="1:35" ht="20.25" customHeight="1" x14ac:dyDescent="0.8">
      <c r="A567" s="351">
        <v>566</v>
      </c>
      <c r="B567" s="351" t="s">
        <v>11427</v>
      </c>
      <c r="C567" s="352" t="s">
        <v>11585</v>
      </c>
      <c r="D567" s="352" t="s">
        <v>89</v>
      </c>
      <c r="E567" s="352" t="s">
        <v>12886</v>
      </c>
      <c r="F567" s="352"/>
      <c r="G567" s="352" t="s">
        <v>12890</v>
      </c>
      <c r="H567" s="352" t="s">
        <v>12891</v>
      </c>
      <c r="I567" s="353">
        <v>636014</v>
      </c>
      <c r="J567" s="353">
        <v>1388659</v>
      </c>
      <c r="K567" s="352">
        <v>2012</v>
      </c>
      <c r="L567" s="354" t="s">
        <v>63</v>
      </c>
      <c r="M567" s="355"/>
      <c r="N567" s="356"/>
      <c r="O567" s="357" t="s">
        <v>68</v>
      </c>
      <c r="P567" s="358" t="s">
        <v>12892</v>
      </c>
      <c r="Q567" s="359" t="s">
        <v>61</v>
      </c>
      <c r="R567" s="360"/>
      <c r="S567" s="360"/>
      <c r="T567" s="360"/>
      <c r="U567" s="360"/>
      <c r="V567" s="360"/>
      <c r="W567" s="361" t="s">
        <v>74</v>
      </c>
      <c r="X567" s="362"/>
      <c r="Y567" s="363"/>
      <c r="Z567" s="364" t="s">
        <v>75</v>
      </c>
      <c r="AA567" s="365"/>
      <c r="AB567" s="366" t="s">
        <v>11447</v>
      </c>
      <c r="AC567" s="352"/>
      <c r="AD567" s="352"/>
      <c r="AE567" s="351"/>
      <c r="AF567" s="352"/>
      <c r="AG567" s="352"/>
      <c r="AH567" s="352"/>
      <c r="AI567" s="352"/>
    </row>
    <row r="568" spans="1:35" ht="20.25" customHeight="1" x14ac:dyDescent="0.8">
      <c r="A568" s="351">
        <v>567</v>
      </c>
      <c r="B568" s="351" t="s">
        <v>11427</v>
      </c>
      <c r="C568" s="352" t="s">
        <v>11585</v>
      </c>
      <c r="D568" s="352" t="s">
        <v>89</v>
      </c>
      <c r="E568" s="352" t="s">
        <v>12886</v>
      </c>
      <c r="F568" s="352"/>
      <c r="G568" s="352" t="s">
        <v>12893</v>
      </c>
      <c r="H568" s="352" t="s">
        <v>12894</v>
      </c>
      <c r="I568" s="353">
        <v>634541</v>
      </c>
      <c r="J568" s="353">
        <v>1383027</v>
      </c>
      <c r="K568" s="352">
        <v>2012</v>
      </c>
      <c r="L568" s="354" t="s">
        <v>63</v>
      </c>
      <c r="M568" s="355"/>
      <c r="N568" s="356"/>
      <c r="O568" s="357" t="s">
        <v>68</v>
      </c>
      <c r="P568" s="358" t="s">
        <v>12895</v>
      </c>
      <c r="Q568" s="359" t="s">
        <v>61</v>
      </c>
      <c r="R568" s="360"/>
      <c r="S568" s="360"/>
      <c r="T568" s="360"/>
      <c r="U568" s="360"/>
      <c r="V568" s="360"/>
      <c r="W568" s="361" t="s">
        <v>74</v>
      </c>
      <c r="X568" s="362"/>
      <c r="Y568" s="363"/>
      <c r="Z568" s="364" t="s">
        <v>75</v>
      </c>
      <c r="AA568" s="365"/>
      <c r="AB568" s="366" t="s">
        <v>11447</v>
      </c>
      <c r="AC568" s="352"/>
      <c r="AD568" s="352"/>
      <c r="AE568" s="351"/>
      <c r="AF568" s="352"/>
      <c r="AG568" s="352"/>
      <c r="AH568" s="352"/>
      <c r="AI568" s="352"/>
    </row>
    <row r="569" spans="1:35" ht="20.25" customHeight="1" x14ac:dyDescent="0.8">
      <c r="A569" s="351">
        <v>568</v>
      </c>
      <c r="B569" s="351" t="s">
        <v>11427</v>
      </c>
      <c r="C569" s="352" t="s">
        <v>11585</v>
      </c>
      <c r="D569" s="352" t="s">
        <v>89</v>
      </c>
      <c r="E569" s="352" t="s">
        <v>12886</v>
      </c>
      <c r="F569" s="352"/>
      <c r="G569" s="352" t="s">
        <v>12896</v>
      </c>
      <c r="H569" s="352" t="s">
        <v>12897</v>
      </c>
      <c r="I569" s="353">
        <v>633819</v>
      </c>
      <c r="J569" s="353">
        <v>1382409</v>
      </c>
      <c r="K569" s="352">
        <v>2005</v>
      </c>
      <c r="L569" s="354" t="s">
        <v>67</v>
      </c>
      <c r="M569" s="355"/>
      <c r="N569" s="356"/>
      <c r="O569" s="357" t="s">
        <v>68</v>
      </c>
      <c r="P569" s="358" t="s">
        <v>12898</v>
      </c>
      <c r="Q569" s="359" t="s">
        <v>61</v>
      </c>
      <c r="R569" s="360"/>
      <c r="S569" s="360"/>
      <c r="T569" s="360"/>
      <c r="U569" s="360"/>
      <c r="V569" s="360"/>
      <c r="W569" s="361" t="s">
        <v>74</v>
      </c>
      <c r="X569" s="362"/>
      <c r="Y569" s="363"/>
      <c r="Z569" s="364" t="s">
        <v>75</v>
      </c>
      <c r="AA569" s="365"/>
      <c r="AB569" s="366" t="s">
        <v>11447</v>
      </c>
      <c r="AC569" s="352"/>
      <c r="AD569" s="352"/>
      <c r="AE569" s="351"/>
      <c r="AF569" s="352"/>
      <c r="AG569" s="352"/>
      <c r="AH569" s="352"/>
      <c r="AI569" s="352"/>
    </row>
    <row r="570" spans="1:35" ht="20.25" customHeight="1" x14ac:dyDescent="0.8">
      <c r="A570" s="351">
        <v>569</v>
      </c>
      <c r="B570" s="351" t="s">
        <v>11427</v>
      </c>
      <c r="C570" s="352" t="s">
        <v>11585</v>
      </c>
      <c r="D570" s="352" t="s">
        <v>89</v>
      </c>
      <c r="E570" s="352" t="s">
        <v>12886</v>
      </c>
      <c r="F570" s="352"/>
      <c r="G570" s="352" t="s">
        <v>12899</v>
      </c>
      <c r="H570" s="352" t="s">
        <v>12900</v>
      </c>
      <c r="I570" s="353">
        <v>634191</v>
      </c>
      <c r="J570" s="353">
        <v>1382554</v>
      </c>
      <c r="K570" s="352">
        <v>2005</v>
      </c>
      <c r="L570" s="354" t="s">
        <v>67</v>
      </c>
      <c r="M570" s="355"/>
      <c r="N570" s="356"/>
      <c r="O570" s="357" t="s">
        <v>68</v>
      </c>
      <c r="P570" s="358" t="s">
        <v>12901</v>
      </c>
      <c r="Q570" s="359" t="s">
        <v>61</v>
      </c>
      <c r="R570" s="360"/>
      <c r="S570" s="360"/>
      <c r="T570" s="360"/>
      <c r="U570" s="360"/>
      <c r="V570" s="360"/>
      <c r="W570" s="361" t="s">
        <v>74</v>
      </c>
      <c r="X570" s="362"/>
      <c r="Y570" s="363"/>
      <c r="Z570" s="364" t="s">
        <v>75</v>
      </c>
      <c r="AA570" s="365"/>
      <c r="AB570" s="366" t="s">
        <v>11447</v>
      </c>
      <c r="AC570" s="352"/>
      <c r="AD570" s="352"/>
      <c r="AE570" s="351"/>
      <c r="AF570" s="352"/>
      <c r="AG570" s="352"/>
      <c r="AH570" s="352"/>
      <c r="AI570" s="352"/>
    </row>
    <row r="571" spans="1:35" ht="20.25" customHeight="1" x14ac:dyDescent="0.8">
      <c r="A571" s="351">
        <v>570</v>
      </c>
      <c r="B571" s="351" t="s">
        <v>11427</v>
      </c>
      <c r="C571" s="352" t="s">
        <v>11585</v>
      </c>
      <c r="D571" s="352" t="s">
        <v>89</v>
      </c>
      <c r="E571" s="352" t="s">
        <v>12886</v>
      </c>
      <c r="F571" s="352"/>
      <c r="G571" s="352" t="s">
        <v>12902</v>
      </c>
      <c r="H571" s="352" t="s">
        <v>12903</v>
      </c>
      <c r="I571" s="353">
        <v>634324</v>
      </c>
      <c r="J571" s="353">
        <v>1382902</v>
      </c>
      <c r="K571" s="352">
        <v>2001</v>
      </c>
      <c r="L571" s="354" t="s">
        <v>65</v>
      </c>
      <c r="M571" s="355"/>
      <c r="N571" s="356"/>
      <c r="O571" s="357" t="s">
        <v>68</v>
      </c>
      <c r="P571" s="358" t="s">
        <v>11796</v>
      </c>
      <c r="Q571" s="359" t="s">
        <v>61</v>
      </c>
      <c r="R571" s="360"/>
      <c r="S571" s="360"/>
      <c r="T571" s="360"/>
      <c r="U571" s="360"/>
      <c r="V571" s="360"/>
      <c r="W571" s="361" t="s">
        <v>74</v>
      </c>
      <c r="X571" s="362"/>
      <c r="Y571" s="363"/>
      <c r="Z571" s="364" t="s">
        <v>75</v>
      </c>
      <c r="AA571" s="365"/>
      <c r="AB571" s="366" t="s">
        <v>11447</v>
      </c>
      <c r="AC571" s="352"/>
      <c r="AD571" s="352"/>
      <c r="AE571" s="351"/>
      <c r="AF571" s="352"/>
      <c r="AG571" s="352"/>
      <c r="AH571" s="352"/>
      <c r="AI571" s="352"/>
    </row>
    <row r="572" spans="1:35" ht="20.25" customHeight="1" x14ac:dyDescent="0.8">
      <c r="A572" s="351">
        <v>571</v>
      </c>
      <c r="B572" s="351" t="s">
        <v>11427</v>
      </c>
      <c r="C572" s="352" t="s">
        <v>11585</v>
      </c>
      <c r="D572" s="352" t="s">
        <v>89</v>
      </c>
      <c r="E572" s="352" t="s">
        <v>12886</v>
      </c>
      <c r="F572" s="352"/>
      <c r="G572" s="352" t="s">
        <v>12904</v>
      </c>
      <c r="H572" s="352" t="s">
        <v>12905</v>
      </c>
      <c r="I572" s="353">
        <v>643493</v>
      </c>
      <c r="J572" s="353">
        <v>1382539</v>
      </c>
      <c r="K572" s="352">
        <v>2010</v>
      </c>
      <c r="L572" s="354" t="s">
        <v>65</v>
      </c>
      <c r="M572" s="355"/>
      <c r="N572" s="356"/>
      <c r="O572" s="357" t="s">
        <v>68</v>
      </c>
      <c r="P572" s="358" t="s">
        <v>12906</v>
      </c>
      <c r="Q572" s="359" t="s">
        <v>61</v>
      </c>
      <c r="R572" s="360"/>
      <c r="S572" s="360"/>
      <c r="T572" s="360"/>
      <c r="U572" s="360"/>
      <c r="V572" s="360"/>
      <c r="W572" s="361" t="s">
        <v>74</v>
      </c>
      <c r="X572" s="362"/>
      <c r="Y572" s="363"/>
      <c r="Z572" s="364" t="s">
        <v>75</v>
      </c>
      <c r="AA572" s="365"/>
      <c r="AB572" s="366" t="s">
        <v>11447</v>
      </c>
      <c r="AC572" s="352"/>
      <c r="AD572" s="352"/>
      <c r="AE572" s="351"/>
      <c r="AF572" s="352"/>
      <c r="AG572" s="352"/>
      <c r="AH572" s="352"/>
      <c r="AI572" s="352"/>
    </row>
    <row r="573" spans="1:35" ht="20.25" customHeight="1" x14ac:dyDescent="0.8">
      <c r="A573" s="351">
        <v>572</v>
      </c>
      <c r="B573" s="351" t="s">
        <v>11427</v>
      </c>
      <c r="C573" s="352" t="s">
        <v>11585</v>
      </c>
      <c r="D573" s="352" t="s">
        <v>89</v>
      </c>
      <c r="E573" s="352" t="s">
        <v>12886</v>
      </c>
      <c r="F573" s="352"/>
      <c r="G573" s="352" t="s">
        <v>12907</v>
      </c>
      <c r="H573" s="352" t="s">
        <v>12908</v>
      </c>
      <c r="I573" s="353"/>
      <c r="J573" s="353"/>
      <c r="K573" s="352">
        <v>2019</v>
      </c>
      <c r="L573" s="354" t="s">
        <v>65</v>
      </c>
      <c r="M573" s="355"/>
      <c r="N573" s="356"/>
      <c r="O573" s="357" t="s">
        <v>68</v>
      </c>
      <c r="P573" s="358"/>
      <c r="Q573" s="359" t="s">
        <v>61</v>
      </c>
      <c r="R573" s="360"/>
      <c r="S573" s="360"/>
      <c r="T573" s="360"/>
      <c r="U573" s="360"/>
      <c r="V573" s="360"/>
      <c r="W573" s="361" t="s">
        <v>74</v>
      </c>
      <c r="X573" s="362"/>
      <c r="Y573" s="363"/>
      <c r="Z573" s="364" t="s">
        <v>75</v>
      </c>
      <c r="AA573" s="365"/>
      <c r="AB573" s="366" t="s">
        <v>11447</v>
      </c>
      <c r="AC573" s="352"/>
      <c r="AD573" s="352"/>
      <c r="AE573" s="351"/>
      <c r="AF573" s="352"/>
      <c r="AG573" s="352"/>
      <c r="AH573" s="352"/>
      <c r="AI573" s="352"/>
    </row>
    <row r="574" spans="1:35" ht="20.25" customHeight="1" x14ac:dyDescent="0.8">
      <c r="A574" s="351">
        <v>573</v>
      </c>
      <c r="B574" s="351" t="s">
        <v>11427</v>
      </c>
      <c r="C574" s="352" t="s">
        <v>11585</v>
      </c>
      <c r="D574" s="352" t="s">
        <v>89</v>
      </c>
      <c r="E574" s="352" t="s">
        <v>12886</v>
      </c>
      <c r="F574" s="352"/>
      <c r="G574" s="352" t="s">
        <v>12909</v>
      </c>
      <c r="H574" s="352" t="s">
        <v>12910</v>
      </c>
      <c r="I574" s="353"/>
      <c r="J574" s="353"/>
      <c r="K574" s="352">
        <v>2019</v>
      </c>
      <c r="L574" s="354" t="s">
        <v>65</v>
      </c>
      <c r="M574" s="355"/>
      <c r="N574" s="356"/>
      <c r="O574" s="357" t="s">
        <v>68</v>
      </c>
      <c r="P574" s="358"/>
      <c r="Q574" s="359" t="s">
        <v>61</v>
      </c>
      <c r="R574" s="360"/>
      <c r="S574" s="360"/>
      <c r="T574" s="360"/>
      <c r="U574" s="360"/>
      <c r="V574" s="360"/>
      <c r="W574" s="361" t="s">
        <v>74</v>
      </c>
      <c r="X574" s="362"/>
      <c r="Y574" s="363"/>
      <c r="Z574" s="364" t="s">
        <v>75</v>
      </c>
      <c r="AA574" s="365"/>
      <c r="AB574" s="366" t="s">
        <v>11447</v>
      </c>
      <c r="AC574" s="352"/>
      <c r="AD574" s="352"/>
      <c r="AE574" s="351"/>
      <c r="AF574" s="352"/>
      <c r="AG574" s="352"/>
      <c r="AH574" s="352"/>
      <c r="AI574" s="352"/>
    </row>
    <row r="575" spans="1:35" ht="20.25" customHeight="1" x14ac:dyDescent="0.8">
      <c r="A575" s="351">
        <v>574</v>
      </c>
      <c r="B575" s="351" t="s">
        <v>11427</v>
      </c>
      <c r="C575" s="352" t="s">
        <v>11585</v>
      </c>
      <c r="D575" s="352" t="s">
        <v>89</v>
      </c>
      <c r="E575" s="352" t="s">
        <v>12911</v>
      </c>
      <c r="F575" s="352">
        <v>401</v>
      </c>
      <c r="G575" s="352" t="s">
        <v>12912</v>
      </c>
      <c r="H575" s="352" t="s">
        <v>12913</v>
      </c>
      <c r="I575" s="353">
        <v>644749</v>
      </c>
      <c r="J575" s="353">
        <v>1391744</v>
      </c>
      <c r="K575" s="352">
        <v>2013</v>
      </c>
      <c r="L575" s="354" t="s">
        <v>65</v>
      </c>
      <c r="M575" s="355"/>
      <c r="N575" s="356"/>
      <c r="O575" s="357" t="s">
        <v>68</v>
      </c>
      <c r="P575" s="358" t="s">
        <v>12860</v>
      </c>
      <c r="Q575" s="359" t="s">
        <v>61</v>
      </c>
      <c r="R575" s="360"/>
      <c r="S575" s="360"/>
      <c r="T575" s="360"/>
      <c r="U575" s="360"/>
      <c r="V575" s="360"/>
      <c r="W575" s="361" t="s">
        <v>74</v>
      </c>
      <c r="X575" s="362"/>
      <c r="Y575" s="363"/>
      <c r="Z575" s="364" t="s">
        <v>75</v>
      </c>
      <c r="AA575" s="365" t="s">
        <v>72</v>
      </c>
      <c r="AB575" s="366"/>
      <c r="AC575" s="352"/>
      <c r="AD575" s="352"/>
      <c r="AE575" s="351">
        <v>25</v>
      </c>
      <c r="AF575" s="352"/>
      <c r="AG575" s="352"/>
      <c r="AH575" s="352"/>
      <c r="AI575" s="352"/>
    </row>
    <row r="576" spans="1:35" ht="20.25" customHeight="1" x14ac:dyDescent="0.8">
      <c r="A576" s="351">
        <v>575</v>
      </c>
      <c r="B576" s="351" t="s">
        <v>11427</v>
      </c>
      <c r="C576" s="352" t="s">
        <v>11585</v>
      </c>
      <c r="D576" s="352" t="s">
        <v>89</v>
      </c>
      <c r="E576" s="352" t="s">
        <v>12911</v>
      </c>
      <c r="F576" s="352"/>
      <c r="G576" s="352" t="s">
        <v>12914</v>
      </c>
      <c r="H576" s="352" t="s">
        <v>12915</v>
      </c>
      <c r="I576" s="353">
        <v>643495</v>
      </c>
      <c r="J576" s="353">
        <v>1382541</v>
      </c>
      <c r="K576" s="352">
        <v>2013</v>
      </c>
      <c r="L576" s="354" t="s">
        <v>65</v>
      </c>
      <c r="M576" s="355"/>
      <c r="N576" s="356"/>
      <c r="O576" s="357" t="s">
        <v>68</v>
      </c>
      <c r="P576" s="358" t="s">
        <v>11576</v>
      </c>
      <c r="Q576" s="359" t="s">
        <v>61</v>
      </c>
      <c r="R576" s="360"/>
      <c r="S576" s="360"/>
      <c r="T576" s="360"/>
      <c r="U576" s="360"/>
      <c r="V576" s="360"/>
      <c r="W576" s="361" t="s">
        <v>74</v>
      </c>
      <c r="X576" s="362"/>
      <c r="Y576" s="363"/>
      <c r="Z576" s="364" t="s">
        <v>75</v>
      </c>
      <c r="AA576" s="365" t="s">
        <v>72</v>
      </c>
      <c r="AB576" s="366"/>
      <c r="AC576" s="352"/>
      <c r="AD576" s="352"/>
      <c r="AE576" s="351">
        <v>25</v>
      </c>
      <c r="AF576" s="352"/>
      <c r="AG576" s="352"/>
      <c r="AH576" s="352"/>
      <c r="AI576" s="352"/>
    </row>
    <row r="577" spans="1:35" ht="20.25" customHeight="1" x14ac:dyDescent="0.8">
      <c r="A577" s="351">
        <v>576</v>
      </c>
      <c r="B577" s="351" t="s">
        <v>11427</v>
      </c>
      <c r="C577" s="352" t="s">
        <v>452</v>
      </c>
      <c r="D577" s="352" t="s">
        <v>12916</v>
      </c>
      <c r="E577" s="352" t="s">
        <v>89</v>
      </c>
      <c r="F577" s="352">
        <v>764</v>
      </c>
      <c r="G577" s="352" t="s">
        <v>12917</v>
      </c>
      <c r="H577" s="352" t="s">
        <v>12918</v>
      </c>
      <c r="I577" s="353">
        <v>611053</v>
      </c>
      <c r="J577" s="353">
        <v>1402993</v>
      </c>
      <c r="K577" s="352">
        <v>1995</v>
      </c>
      <c r="L577" s="354" t="s">
        <v>65</v>
      </c>
      <c r="M577" s="355"/>
      <c r="N577" s="356"/>
      <c r="O577" s="357" t="s">
        <v>68</v>
      </c>
      <c r="P577" s="358" t="s">
        <v>11765</v>
      </c>
      <c r="Q577" s="359" t="s">
        <v>61</v>
      </c>
      <c r="R577" s="360"/>
      <c r="S577" s="360"/>
      <c r="T577" s="360"/>
      <c r="U577" s="360"/>
      <c r="V577" s="360"/>
      <c r="W577" s="361" t="s">
        <v>74</v>
      </c>
      <c r="X577" s="362"/>
      <c r="Y577" s="363"/>
      <c r="Z577" s="364" t="s">
        <v>75</v>
      </c>
      <c r="AA577" s="365" t="s">
        <v>11433</v>
      </c>
      <c r="AB577" s="366" t="s">
        <v>12919</v>
      </c>
      <c r="AC577" s="352"/>
      <c r="AD577" s="352"/>
      <c r="AE577" s="351"/>
      <c r="AF577" s="352"/>
      <c r="AG577" s="352"/>
      <c r="AH577" s="352"/>
      <c r="AI577" s="352"/>
    </row>
    <row r="578" spans="1:35" ht="20.25" customHeight="1" x14ac:dyDescent="0.8">
      <c r="A578" s="351">
        <v>577</v>
      </c>
      <c r="B578" s="351" t="s">
        <v>11427</v>
      </c>
      <c r="C578" s="352" t="s">
        <v>452</v>
      </c>
      <c r="D578" s="352" t="s">
        <v>12916</v>
      </c>
      <c r="E578" s="352" t="s">
        <v>89</v>
      </c>
      <c r="F578" s="352"/>
      <c r="G578" s="352" t="s">
        <v>12920</v>
      </c>
      <c r="H578" s="352" t="s">
        <v>12921</v>
      </c>
      <c r="I578" s="353">
        <v>611622</v>
      </c>
      <c r="J578" s="353">
        <v>1402935</v>
      </c>
      <c r="K578" s="352">
        <v>1995</v>
      </c>
      <c r="L578" s="354" t="s">
        <v>65</v>
      </c>
      <c r="M578" s="355"/>
      <c r="N578" s="356"/>
      <c r="O578" s="357" t="s">
        <v>68</v>
      </c>
      <c r="P578" s="358" t="s">
        <v>12922</v>
      </c>
      <c r="Q578" s="359" t="s">
        <v>61</v>
      </c>
      <c r="R578" s="360"/>
      <c r="S578" s="360"/>
      <c r="T578" s="360"/>
      <c r="U578" s="360"/>
      <c r="V578" s="360"/>
      <c r="W578" s="361" t="s">
        <v>74</v>
      </c>
      <c r="X578" s="362"/>
      <c r="Y578" s="363"/>
      <c r="Z578" s="364" t="s">
        <v>75</v>
      </c>
      <c r="AA578" s="365" t="s">
        <v>11433</v>
      </c>
      <c r="AB578" s="366" t="s">
        <v>12919</v>
      </c>
      <c r="AC578" s="352"/>
      <c r="AD578" s="352"/>
      <c r="AE578" s="351"/>
      <c r="AF578" s="352"/>
      <c r="AG578" s="352"/>
      <c r="AH578" s="352"/>
      <c r="AI578" s="352"/>
    </row>
    <row r="579" spans="1:35" ht="20.25" customHeight="1" x14ac:dyDescent="0.8">
      <c r="A579" s="351">
        <v>578</v>
      </c>
      <c r="B579" s="351" t="s">
        <v>11427</v>
      </c>
      <c r="C579" s="352" t="s">
        <v>452</v>
      </c>
      <c r="D579" s="352" t="s">
        <v>12916</v>
      </c>
      <c r="E579" s="352" t="s">
        <v>89</v>
      </c>
      <c r="F579" s="352"/>
      <c r="G579" s="352" t="s">
        <v>12923</v>
      </c>
      <c r="H579" s="352" t="s">
        <v>12924</v>
      </c>
      <c r="I579" s="353">
        <v>611911</v>
      </c>
      <c r="J579" s="353">
        <v>1402880</v>
      </c>
      <c r="K579" s="352">
        <v>1995</v>
      </c>
      <c r="L579" s="354" t="s">
        <v>65</v>
      </c>
      <c r="M579" s="355"/>
      <c r="N579" s="356"/>
      <c r="O579" s="357" t="s">
        <v>68</v>
      </c>
      <c r="P579" s="358" t="s">
        <v>12925</v>
      </c>
      <c r="Q579" s="359" t="s">
        <v>64</v>
      </c>
      <c r="R579" s="360"/>
      <c r="S579" s="360"/>
      <c r="T579" s="360"/>
      <c r="U579" s="360"/>
      <c r="V579" s="360"/>
      <c r="W579" s="361" t="s">
        <v>74</v>
      </c>
      <c r="X579" s="362"/>
      <c r="Y579" s="363"/>
      <c r="Z579" s="364" t="s">
        <v>75</v>
      </c>
      <c r="AA579" s="365" t="s">
        <v>11433</v>
      </c>
      <c r="AB579" s="366" t="s">
        <v>12919</v>
      </c>
      <c r="AC579" s="352"/>
      <c r="AD579" s="352"/>
      <c r="AE579" s="351"/>
      <c r="AF579" s="352"/>
      <c r="AG579" s="352"/>
      <c r="AH579" s="352"/>
      <c r="AI579" s="352"/>
    </row>
    <row r="580" spans="1:35" ht="20.25" customHeight="1" x14ac:dyDescent="0.8">
      <c r="A580" s="351">
        <v>579</v>
      </c>
      <c r="B580" s="351" t="s">
        <v>11427</v>
      </c>
      <c r="C580" s="352" t="s">
        <v>452</v>
      </c>
      <c r="D580" s="352" t="s">
        <v>12916</v>
      </c>
      <c r="E580" s="352" t="s">
        <v>89</v>
      </c>
      <c r="F580" s="352"/>
      <c r="G580" s="352" t="s">
        <v>12926</v>
      </c>
      <c r="H580" s="352" t="s">
        <v>12927</v>
      </c>
      <c r="I580" s="353">
        <v>612140</v>
      </c>
      <c r="J580" s="353">
        <v>1403061</v>
      </c>
      <c r="K580" s="352">
        <v>1995</v>
      </c>
      <c r="L580" s="354" t="s">
        <v>65</v>
      </c>
      <c r="M580" s="355"/>
      <c r="N580" s="356"/>
      <c r="O580" s="357" t="s">
        <v>68</v>
      </c>
      <c r="P580" s="358" t="s">
        <v>12928</v>
      </c>
      <c r="Q580" s="359" t="s">
        <v>62</v>
      </c>
      <c r="R580" s="360"/>
      <c r="S580" s="360"/>
      <c r="T580" s="360"/>
      <c r="U580" s="360"/>
      <c r="V580" s="360"/>
      <c r="W580" s="361" t="s">
        <v>74</v>
      </c>
      <c r="X580" s="362"/>
      <c r="Y580" s="363"/>
      <c r="Z580" s="364" t="s">
        <v>75</v>
      </c>
      <c r="AA580" s="365" t="s">
        <v>11433</v>
      </c>
      <c r="AB580" s="366" t="s">
        <v>12919</v>
      </c>
      <c r="AC580" s="352"/>
      <c r="AD580" s="352"/>
      <c r="AE580" s="351"/>
      <c r="AF580" s="352"/>
      <c r="AG580" s="352"/>
      <c r="AH580" s="352"/>
      <c r="AI580" s="352"/>
    </row>
    <row r="581" spans="1:35" ht="20.25" customHeight="1" x14ac:dyDescent="0.8">
      <c r="A581" s="351">
        <v>580</v>
      </c>
      <c r="B581" s="351" t="s">
        <v>11427</v>
      </c>
      <c r="C581" s="352" t="s">
        <v>452</v>
      </c>
      <c r="D581" s="352" t="s">
        <v>12916</v>
      </c>
      <c r="E581" s="352" t="s">
        <v>89</v>
      </c>
      <c r="F581" s="352"/>
      <c r="G581" s="352" t="s">
        <v>12929</v>
      </c>
      <c r="H581" s="352" t="s">
        <v>12930</v>
      </c>
      <c r="I581" s="353">
        <v>612297</v>
      </c>
      <c r="J581" s="353">
        <v>1403144</v>
      </c>
      <c r="K581" s="352">
        <v>1995</v>
      </c>
      <c r="L581" s="354" t="s">
        <v>65</v>
      </c>
      <c r="M581" s="355"/>
      <c r="N581" s="356"/>
      <c r="O581" s="357" t="s">
        <v>68</v>
      </c>
      <c r="P581" s="358" t="s">
        <v>12931</v>
      </c>
      <c r="Q581" s="359" t="s">
        <v>61</v>
      </c>
      <c r="R581" s="360"/>
      <c r="S581" s="360"/>
      <c r="T581" s="360"/>
      <c r="U581" s="360"/>
      <c r="V581" s="360"/>
      <c r="W581" s="361" t="s">
        <v>74</v>
      </c>
      <c r="X581" s="362"/>
      <c r="Y581" s="363"/>
      <c r="Z581" s="364" t="s">
        <v>75</v>
      </c>
      <c r="AA581" s="365" t="s">
        <v>11433</v>
      </c>
      <c r="AB581" s="366" t="s">
        <v>12919</v>
      </c>
      <c r="AC581" s="352"/>
      <c r="AD581" s="352"/>
      <c r="AE581" s="351"/>
      <c r="AF581" s="352"/>
      <c r="AG581" s="352"/>
      <c r="AH581" s="352"/>
      <c r="AI581" s="352"/>
    </row>
    <row r="582" spans="1:35" ht="20.25" customHeight="1" x14ac:dyDescent="0.8">
      <c r="A582" s="351">
        <v>581</v>
      </c>
      <c r="B582" s="351" t="s">
        <v>11427</v>
      </c>
      <c r="C582" s="352" t="s">
        <v>452</v>
      </c>
      <c r="D582" s="352" t="s">
        <v>12916</v>
      </c>
      <c r="E582" s="352" t="s">
        <v>89</v>
      </c>
      <c r="F582" s="352"/>
      <c r="G582" s="352" t="s">
        <v>12932</v>
      </c>
      <c r="H582" s="352" t="s">
        <v>12933</v>
      </c>
      <c r="I582" s="353">
        <v>612505</v>
      </c>
      <c r="J582" s="353">
        <v>1403242</v>
      </c>
      <c r="K582" s="352">
        <v>1995</v>
      </c>
      <c r="L582" s="354" t="s">
        <v>65</v>
      </c>
      <c r="M582" s="355"/>
      <c r="N582" s="356"/>
      <c r="O582" s="357" t="s">
        <v>68</v>
      </c>
      <c r="P582" s="358" t="s">
        <v>12934</v>
      </c>
      <c r="Q582" s="359" t="s">
        <v>61</v>
      </c>
      <c r="R582" s="360"/>
      <c r="S582" s="360"/>
      <c r="T582" s="360"/>
      <c r="U582" s="360"/>
      <c r="V582" s="360"/>
      <c r="W582" s="361" t="s">
        <v>74</v>
      </c>
      <c r="X582" s="362"/>
      <c r="Y582" s="363"/>
      <c r="Z582" s="364" t="s">
        <v>75</v>
      </c>
      <c r="AA582" s="365" t="s">
        <v>11433</v>
      </c>
      <c r="AB582" s="366" t="s">
        <v>12919</v>
      </c>
      <c r="AC582" s="352"/>
      <c r="AD582" s="352"/>
      <c r="AE582" s="351"/>
      <c r="AF582" s="352"/>
      <c r="AG582" s="352"/>
      <c r="AH582" s="352"/>
      <c r="AI582" s="352"/>
    </row>
    <row r="583" spans="1:35" ht="20.25" customHeight="1" x14ac:dyDescent="0.8">
      <c r="A583" s="351">
        <v>582</v>
      </c>
      <c r="B583" s="351" t="s">
        <v>11427</v>
      </c>
      <c r="C583" s="352" t="s">
        <v>452</v>
      </c>
      <c r="D583" s="352" t="s">
        <v>12916</v>
      </c>
      <c r="E583" s="352" t="s">
        <v>89</v>
      </c>
      <c r="F583" s="352"/>
      <c r="G583" s="352" t="s">
        <v>12935</v>
      </c>
      <c r="H583" s="352" t="s">
        <v>12936</v>
      </c>
      <c r="I583" s="353">
        <v>612680</v>
      </c>
      <c r="J583" s="353">
        <v>1403440</v>
      </c>
      <c r="K583" s="352">
        <v>1995</v>
      </c>
      <c r="L583" s="354" t="s">
        <v>65</v>
      </c>
      <c r="M583" s="355"/>
      <c r="N583" s="356"/>
      <c r="O583" s="357" t="s">
        <v>68</v>
      </c>
      <c r="P583" s="358" t="s">
        <v>12937</v>
      </c>
      <c r="Q583" s="359" t="s">
        <v>62</v>
      </c>
      <c r="R583" s="360"/>
      <c r="S583" s="360"/>
      <c r="T583" s="360"/>
      <c r="U583" s="360"/>
      <c r="V583" s="360"/>
      <c r="W583" s="361" t="s">
        <v>74</v>
      </c>
      <c r="X583" s="362"/>
      <c r="Y583" s="363"/>
      <c r="Z583" s="364" t="s">
        <v>75</v>
      </c>
      <c r="AA583" s="365" t="s">
        <v>11433</v>
      </c>
      <c r="AB583" s="366" t="s">
        <v>12919</v>
      </c>
      <c r="AC583" s="352"/>
      <c r="AD583" s="352"/>
      <c r="AE583" s="351"/>
      <c r="AF583" s="352"/>
      <c r="AG583" s="352"/>
      <c r="AH583" s="352"/>
      <c r="AI583" s="352"/>
    </row>
    <row r="584" spans="1:35" ht="20.25" customHeight="1" x14ac:dyDescent="0.8">
      <c r="A584" s="351">
        <v>583</v>
      </c>
      <c r="B584" s="351" t="s">
        <v>11427</v>
      </c>
      <c r="C584" s="352" t="s">
        <v>452</v>
      </c>
      <c r="D584" s="352" t="s">
        <v>12916</v>
      </c>
      <c r="E584" s="352" t="s">
        <v>89</v>
      </c>
      <c r="F584" s="352"/>
      <c r="G584" s="352" t="s">
        <v>12938</v>
      </c>
      <c r="H584" s="352" t="s">
        <v>12939</v>
      </c>
      <c r="I584" s="353">
        <v>612835</v>
      </c>
      <c r="J584" s="353">
        <v>1403762</v>
      </c>
      <c r="K584" s="352">
        <v>1995</v>
      </c>
      <c r="L584" s="354" t="s">
        <v>65</v>
      </c>
      <c r="M584" s="355"/>
      <c r="N584" s="356"/>
      <c r="O584" s="357" t="s">
        <v>68</v>
      </c>
      <c r="P584" s="358" t="s">
        <v>12940</v>
      </c>
      <c r="Q584" s="359" t="s">
        <v>62</v>
      </c>
      <c r="R584" s="360"/>
      <c r="S584" s="360"/>
      <c r="T584" s="360"/>
      <c r="U584" s="360"/>
      <c r="V584" s="360"/>
      <c r="W584" s="361" t="s">
        <v>74</v>
      </c>
      <c r="X584" s="362"/>
      <c r="Y584" s="363"/>
      <c r="Z584" s="364" t="s">
        <v>75</v>
      </c>
      <c r="AA584" s="365" t="s">
        <v>11433</v>
      </c>
      <c r="AB584" s="366" t="s">
        <v>12919</v>
      </c>
      <c r="AC584" s="352"/>
      <c r="AD584" s="352"/>
      <c r="AE584" s="351"/>
      <c r="AF584" s="352"/>
      <c r="AG584" s="352"/>
      <c r="AH584" s="352"/>
      <c r="AI584" s="352"/>
    </row>
    <row r="585" spans="1:35" ht="20.25" customHeight="1" x14ac:dyDescent="0.8">
      <c r="A585" s="351">
        <v>584</v>
      </c>
      <c r="B585" s="351" t="s">
        <v>11427</v>
      </c>
      <c r="C585" s="352" t="s">
        <v>452</v>
      </c>
      <c r="D585" s="352" t="s">
        <v>12916</v>
      </c>
      <c r="E585" s="352" t="s">
        <v>89</v>
      </c>
      <c r="F585" s="352"/>
      <c r="G585" s="352" t="s">
        <v>12941</v>
      </c>
      <c r="H585" s="352" t="s">
        <v>12942</v>
      </c>
      <c r="I585" s="353">
        <v>613174</v>
      </c>
      <c r="J585" s="353">
        <v>1404155</v>
      </c>
      <c r="K585" s="352">
        <v>1995</v>
      </c>
      <c r="L585" s="354" t="s">
        <v>65</v>
      </c>
      <c r="M585" s="355"/>
      <c r="N585" s="356"/>
      <c r="O585" s="357" t="s">
        <v>68</v>
      </c>
      <c r="P585" s="358" t="s">
        <v>12943</v>
      </c>
      <c r="Q585" s="359" t="s">
        <v>62</v>
      </c>
      <c r="R585" s="360"/>
      <c r="S585" s="360"/>
      <c r="T585" s="360"/>
      <c r="U585" s="360"/>
      <c r="V585" s="360"/>
      <c r="W585" s="361" t="s">
        <v>74</v>
      </c>
      <c r="X585" s="362"/>
      <c r="Y585" s="363"/>
      <c r="Z585" s="364" t="s">
        <v>75</v>
      </c>
      <c r="AA585" s="365" t="s">
        <v>11433</v>
      </c>
      <c r="AB585" s="366" t="s">
        <v>12919</v>
      </c>
      <c r="AC585" s="352"/>
      <c r="AD585" s="352"/>
      <c r="AE585" s="351"/>
      <c r="AF585" s="352"/>
      <c r="AG585" s="352"/>
      <c r="AH585" s="352"/>
      <c r="AI585" s="352"/>
    </row>
    <row r="586" spans="1:35" ht="20.25" customHeight="1" x14ac:dyDescent="0.8">
      <c r="A586" s="351">
        <v>585</v>
      </c>
      <c r="B586" s="351" t="s">
        <v>11427</v>
      </c>
      <c r="C586" s="352" t="s">
        <v>452</v>
      </c>
      <c r="D586" s="352" t="s">
        <v>12916</v>
      </c>
      <c r="E586" s="352" t="s">
        <v>89</v>
      </c>
      <c r="F586" s="352"/>
      <c r="G586" s="352" t="s">
        <v>12944</v>
      </c>
      <c r="H586" s="352" t="s">
        <v>12945</v>
      </c>
      <c r="I586" s="353">
        <v>612929</v>
      </c>
      <c r="J586" s="353">
        <v>1403887</v>
      </c>
      <c r="K586" s="352">
        <v>2011</v>
      </c>
      <c r="L586" s="354" t="s">
        <v>67</v>
      </c>
      <c r="M586" s="355"/>
      <c r="N586" s="356"/>
      <c r="O586" s="357" t="s">
        <v>68</v>
      </c>
      <c r="P586" s="358" t="s">
        <v>12946</v>
      </c>
      <c r="Q586" s="359" t="s">
        <v>61</v>
      </c>
      <c r="R586" s="360"/>
      <c r="S586" s="360"/>
      <c r="T586" s="360"/>
      <c r="U586" s="360"/>
      <c r="V586" s="360"/>
      <c r="W586" s="361" t="s">
        <v>74</v>
      </c>
      <c r="X586" s="362"/>
      <c r="Y586" s="363"/>
      <c r="Z586" s="364" t="s">
        <v>75</v>
      </c>
      <c r="AA586" s="365" t="s">
        <v>11433</v>
      </c>
      <c r="AB586" s="366" t="s">
        <v>12919</v>
      </c>
      <c r="AC586" s="352"/>
      <c r="AD586" s="352"/>
      <c r="AE586" s="351"/>
      <c r="AF586" s="352"/>
      <c r="AG586" s="352"/>
      <c r="AH586" s="352"/>
      <c r="AI586" s="352"/>
    </row>
    <row r="587" spans="1:35" ht="20.25" customHeight="1" x14ac:dyDescent="0.8">
      <c r="A587" s="351">
        <v>586</v>
      </c>
      <c r="B587" s="351" t="s">
        <v>11427</v>
      </c>
      <c r="C587" s="352" t="s">
        <v>452</v>
      </c>
      <c r="D587" s="352" t="s">
        <v>12916</v>
      </c>
      <c r="E587" s="352" t="s">
        <v>89</v>
      </c>
      <c r="F587" s="352"/>
      <c r="G587" s="352" t="s">
        <v>12947</v>
      </c>
      <c r="H587" s="352" t="s">
        <v>12948</v>
      </c>
      <c r="I587" s="353">
        <v>614923</v>
      </c>
      <c r="J587" s="353">
        <v>1406144</v>
      </c>
      <c r="K587" s="352">
        <v>2011</v>
      </c>
      <c r="L587" s="354" t="s">
        <v>67</v>
      </c>
      <c r="M587" s="355"/>
      <c r="N587" s="356"/>
      <c r="O587" s="357" t="s">
        <v>68</v>
      </c>
      <c r="P587" s="358" t="s">
        <v>12949</v>
      </c>
      <c r="Q587" s="359" t="s">
        <v>61</v>
      </c>
      <c r="R587" s="360"/>
      <c r="S587" s="360"/>
      <c r="T587" s="360"/>
      <c r="U587" s="360"/>
      <c r="V587" s="360"/>
      <c r="W587" s="361" t="s">
        <v>74</v>
      </c>
      <c r="X587" s="362"/>
      <c r="Y587" s="363"/>
      <c r="Z587" s="364" t="s">
        <v>75</v>
      </c>
      <c r="AA587" s="365" t="s">
        <v>11433</v>
      </c>
      <c r="AB587" s="366" t="s">
        <v>12919</v>
      </c>
      <c r="AC587" s="352"/>
      <c r="AD587" s="352"/>
      <c r="AE587" s="351"/>
      <c r="AF587" s="352"/>
      <c r="AG587" s="352"/>
      <c r="AH587" s="352"/>
      <c r="AI587" s="352"/>
    </row>
    <row r="588" spans="1:35" ht="20.25" customHeight="1" x14ac:dyDescent="0.8">
      <c r="A588" s="351">
        <v>587</v>
      </c>
      <c r="B588" s="351" t="s">
        <v>11427</v>
      </c>
      <c r="C588" s="352" t="s">
        <v>452</v>
      </c>
      <c r="D588" s="352" t="s">
        <v>12916</v>
      </c>
      <c r="E588" s="352" t="s">
        <v>89</v>
      </c>
      <c r="F588" s="352"/>
      <c r="G588" s="352" t="s">
        <v>12950</v>
      </c>
      <c r="H588" s="352" t="s">
        <v>12951</v>
      </c>
      <c r="I588" s="353">
        <v>614553</v>
      </c>
      <c r="J588" s="353">
        <v>1405875</v>
      </c>
      <c r="K588" s="352">
        <v>2011</v>
      </c>
      <c r="L588" s="354" t="s">
        <v>67</v>
      </c>
      <c r="M588" s="355"/>
      <c r="N588" s="356"/>
      <c r="O588" s="357" t="s">
        <v>68</v>
      </c>
      <c r="P588" s="358" t="s">
        <v>12952</v>
      </c>
      <c r="Q588" s="359" t="s">
        <v>61</v>
      </c>
      <c r="R588" s="360"/>
      <c r="S588" s="360"/>
      <c r="T588" s="360"/>
      <c r="U588" s="360"/>
      <c r="V588" s="360"/>
      <c r="W588" s="361" t="s">
        <v>74</v>
      </c>
      <c r="X588" s="362"/>
      <c r="Y588" s="363"/>
      <c r="Z588" s="364" t="s">
        <v>75</v>
      </c>
      <c r="AA588" s="365" t="s">
        <v>11433</v>
      </c>
      <c r="AB588" s="366" t="s">
        <v>12919</v>
      </c>
      <c r="AC588" s="352"/>
      <c r="AD588" s="352"/>
      <c r="AE588" s="351"/>
      <c r="AF588" s="352"/>
      <c r="AG588" s="352"/>
      <c r="AH588" s="352"/>
      <c r="AI588" s="352"/>
    </row>
    <row r="589" spans="1:35" ht="20.25" customHeight="1" x14ac:dyDescent="0.8">
      <c r="A589" s="351">
        <v>588</v>
      </c>
      <c r="B589" s="351" t="s">
        <v>11427</v>
      </c>
      <c r="C589" s="352" t="s">
        <v>452</v>
      </c>
      <c r="D589" s="352" t="s">
        <v>12916</v>
      </c>
      <c r="E589" s="352" t="s">
        <v>89</v>
      </c>
      <c r="F589" s="352"/>
      <c r="G589" s="352" t="s">
        <v>12953</v>
      </c>
      <c r="H589" s="352" t="s">
        <v>12954</v>
      </c>
      <c r="I589" s="353">
        <v>613385</v>
      </c>
      <c r="J589" s="353">
        <v>1404574</v>
      </c>
      <c r="K589" s="352">
        <v>1999</v>
      </c>
      <c r="L589" s="354" t="s">
        <v>65</v>
      </c>
      <c r="M589" s="355"/>
      <c r="N589" s="356"/>
      <c r="O589" s="357" t="s">
        <v>68</v>
      </c>
      <c r="P589" s="358" t="s">
        <v>12955</v>
      </c>
      <c r="Q589" s="359" t="s">
        <v>61</v>
      </c>
      <c r="R589" s="360"/>
      <c r="S589" s="360"/>
      <c r="T589" s="360"/>
      <c r="U589" s="360"/>
      <c r="V589" s="360"/>
      <c r="W589" s="361" t="s">
        <v>74</v>
      </c>
      <c r="X589" s="362"/>
      <c r="Y589" s="363"/>
      <c r="Z589" s="364" t="s">
        <v>75</v>
      </c>
      <c r="AA589" s="365" t="s">
        <v>11433</v>
      </c>
      <c r="AB589" s="366" t="s">
        <v>12919</v>
      </c>
      <c r="AC589" s="352"/>
      <c r="AD589" s="352"/>
      <c r="AE589" s="351"/>
      <c r="AF589" s="352"/>
      <c r="AG589" s="352"/>
      <c r="AH589" s="352"/>
      <c r="AI589" s="352"/>
    </row>
    <row r="590" spans="1:35" ht="20.25" customHeight="1" x14ac:dyDescent="0.8">
      <c r="A590" s="351">
        <v>589</v>
      </c>
      <c r="B590" s="351" t="s">
        <v>11427</v>
      </c>
      <c r="C590" s="352" t="s">
        <v>452</v>
      </c>
      <c r="D590" s="352" t="s">
        <v>12916</v>
      </c>
      <c r="E590" s="352" t="s">
        <v>12956</v>
      </c>
      <c r="F590" s="352">
        <v>553</v>
      </c>
      <c r="G590" s="352" t="s">
        <v>12957</v>
      </c>
      <c r="H590" s="352" t="s">
        <v>12958</v>
      </c>
      <c r="I590" s="353">
        <v>616032</v>
      </c>
      <c r="J590" s="353">
        <v>1406450</v>
      </c>
      <c r="K590" s="352">
        <v>1997</v>
      </c>
      <c r="L590" s="354" t="s">
        <v>65</v>
      </c>
      <c r="M590" s="355"/>
      <c r="N590" s="356"/>
      <c r="O590" s="357" t="s">
        <v>68</v>
      </c>
      <c r="P590" s="358" t="s">
        <v>12959</v>
      </c>
      <c r="Q590" s="359" t="s">
        <v>62</v>
      </c>
      <c r="R590" s="360"/>
      <c r="S590" s="360"/>
      <c r="T590" s="360"/>
      <c r="U590" s="360"/>
      <c r="V590" s="360"/>
      <c r="W590" s="361" t="s">
        <v>74</v>
      </c>
      <c r="X590" s="362"/>
      <c r="Y590" s="363"/>
      <c r="Z590" s="364" t="s">
        <v>75</v>
      </c>
      <c r="AA590" s="365" t="s">
        <v>12960</v>
      </c>
      <c r="AB590" s="366"/>
      <c r="AC590" s="352"/>
      <c r="AD590" s="352"/>
      <c r="AE590" s="351">
        <v>25</v>
      </c>
      <c r="AF590" s="352"/>
      <c r="AG590" s="352"/>
      <c r="AH590" s="352"/>
      <c r="AI590" s="352"/>
    </row>
    <row r="591" spans="1:35" ht="20.25" customHeight="1" x14ac:dyDescent="0.8">
      <c r="A591" s="351">
        <v>590</v>
      </c>
      <c r="B591" s="351" t="s">
        <v>11427</v>
      </c>
      <c r="C591" s="352" t="s">
        <v>452</v>
      </c>
      <c r="D591" s="352" t="s">
        <v>12916</v>
      </c>
      <c r="E591" s="352" t="s">
        <v>12956</v>
      </c>
      <c r="F591" s="352"/>
      <c r="G591" s="352" t="s">
        <v>12961</v>
      </c>
      <c r="H591" s="352" t="s">
        <v>12962</v>
      </c>
      <c r="I591" s="353">
        <v>616417</v>
      </c>
      <c r="J591" s="353">
        <v>1406502</v>
      </c>
      <c r="K591" s="352">
        <v>1999</v>
      </c>
      <c r="L591" s="354" t="s">
        <v>65</v>
      </c>
      <c r="M591" s="355"/>
      <c r="N591" s="356"/>
      <c r="O591" s="357" t="s">
        <v>68</v>
      </c>
      <c r="P591" s="358" t="s">
        <v>12963</v>
      </c>
      <c r="Q591" s="359" t="s">
        <v>61</v>
      </c>
      <c r="R591" s="360"/>
      <c r="S591" s="360"/>
      <c r="T591" s="360"/>
      <c r="U591" s="360"/>
      <c r="V591" s="360"/>
      <c r="W591" s="361" t="s">
        <v>74</v>
      </c>
      <c r="X591" s="362"/>
      <c r="Y591" s="363"/>
      <c r="Z591" s="364" t="s">
        <v>75</v>
      </c>
      <c r="AA591" s="365" t="s">
        <v>12960</v>
      </c>
      <c r="AB591" s="366"/>
      <c r="AC591" s="352"/>
      <c r="AD591" s="352"/>
      <c r="AE591" s="351">
        <v>25</v>
      </c>
      <c r="AF591" s="352"/>
      <c r="AG591" s="352"/>
      <c r="AH591" s="352"/>
      <c r="AI591" s="352"/>
    </row>
    <row r="592" spans="1:35" ht="20.25" customHeight="1" x14ac:dyDescent="0.8">
      <c r="A592" s="351">
        <v>591</v>
      </c>
      <c r="B592" s="351" t="s">
        <v>11427</v>
      </c>
      <c r="C592" s="352" t="s">
        <v>452</v>
      </c>
      <c r="D592" s="352" t="s">
        <v>12916</v>
      </c>
      <c r="E592" s="352" t="s">
        <v>12956</v>
      </c>
      <c r="F592" s="352"/>
      <c r="G592" s="352" t="s">
        <v>12964</v>
      </c>
      <c r="H592" s="352" t="s">
        <v>12965</v>
      </c>
      <c r="I592" s="353">
        <v>616681</v>
      </c>
      <c r="J592" s="353">
        <v>1406574</v>
      </c>
      <c r="K592" s="352">
        <v>1997</v>
      </c>
      <c r="L592" s="354" t="s">
        <v>65</v>
      </c>
      <c r="M592" s="355"/>
      <c r="N592" s="356"/>
      <c r="O592" s="357" t="s">
        <v>68</v>
      </c>
      <c r="P592" s="358" t="s">
        <v>11765</v>
      </c>
      <c r="Q592" s="359" t="s">
        <v>62</v>
      </c>
      <c r="R592" s="360"/>
      <c r="S592" s="360"/>
      <c r="T592" s="360"/>
      <c r="U592" s="360"/>
      <c r="V592" s="360"/>
      <c r="W592" s="361" t="s">
        <v>74</v>
      </c>
      <c r="X592" s="362"/>
      <c r="Y592" s="363"/>
      <c r="Z592" s="364" t="s">
        <v>75</v>
      </c>
      <c r="AA592" s="365" t="s">
        <v>12960</v>
      </c>
      <c r="AB592" s="366"/>
      <c r="AC592" s="352"/>
      <c r="AD592" s="352"/>
      <c r="AE592" s="351">
        <v>25</v>
      </c>
      <c r="AF592" s="352"/>
      <c r="AG592" s="352"/>
      <c r="AH592" s="352"/>
      <c r="AI592" s="352"/>
    </row>
    <row r="593" spans="1:35" ht="20.25" customHeight="1" x14ac:dyDescent="0.8">
      <c r="A593" s="351">
        <v>592</v>
      </c>
      <c r="B593" s="351" t="s">
        <v>11427</v>
      </c>
      <c r="C593" s="352" t="s">
        <v>452</v>
      </c>
      <c r="D593" s="352" t="s">
        <v>12916</v>
      </c>
      <c r="E593" s="352" t="s">
        <v>12956</v>
      </c>
      <c r="F593" s="352"/>
      <c r="G593" s="352" t="s">
        <v>12966</v>
      </c>
      <c r="H593" s="352" t="s">
        <v>12967</v>
      </c>
      <c r="I593" s="353">
        <v>617280</v>
      </c>
      <c r="J593" s="353">
        <v>1406682</v>
      </c>
      <c r="K593" s="352">
        <v>1997</v>
      </c>
      <c r="L593" s="354" t="s">
        <v>65</v>
      </c>
      <c r="M593" s="355"/>
      <c r="N593" s="356"/>
      <c r="O593" s="357" t="s">
        <v>68</v>
      </c>
      <c r="P593" s="358"/>
      <c r="Q593" s="359" t="s">
        <v>61</v>
      </c>
      <c r="R593" s="360"/>
      <c r="S593" s="360"/>
      <c r="T593" s="360"/>
      <c r="U593" s="360"/>
      <c r="V593" s="360"/>
      <c r="W593" s="361" t="s">
        <v>74</v>
      </c>
      <c r="X593" s="362"/>
      <c r="Y593" s="363"/>
      <c r="Z593" s="364" t="s">
        <v>75</v>
      </c>
      <c r="AA593" s="365" t="s">
        <v>12960</v>
      </c>
      <c r="AB593" s="366"/>
      <c r="AC593" s="352"/>
      <c r="AD593" s="352"/>
      <c r="AE593" s="351">
        <v>25</v>
      </c>
      <c r="AF593" s="352"/>
      <c r="AG593" s="352"/>
      <c r="AH593" s="352"/>
      <c r="AI593" s="352"/>
    </row>
    <row r="594" spans="1:35" ht="20.25" customHeight="1" x14ac:dyDescent="0.8">
      <c r="A594" s="351">
        <v>593</v>
      </c>
      <c r="B594" s="351" t="s">
        <v>11427</v>
      </c>
      <c r="C594" s="352" t="s">
        <v>452</v>
      </c>
      <c r="D594" s="352" t="s">
        <v>12916</v>
      </c>
      <c r="E594" s="352" t="s">
        <v>12956</v>
      </c>
      <c r="F594" s="352"/>
      <c r="G594" s="352" t="s">
        <v>12968</v>
      </c>
      <c r="H594" s="352" t="s">
        <v>12969</v>
      </c>
      <c r="I594" s="353">
        <v>617771</v>
      </c>
      <c r="J594" s="353">
        <v>1406684</v>
      </c>
      <c r="K594" s="352">
        <v>1997</v>
      </c>
      <c r="L594" s="354" t="s">
        <v>65</v>
      </c>
      <c r="M594" s="355"/>
      <c r="N594" s="356"/>
      <c r="O594" s="357" t="s">
        <v>68</v>
      </c>
      <c r="P594" s="358" t="s">
        <v>12970</v>
      </c>
      <c r="Q594" s="359" t="s">
        <v>62</v>
      </c>
      <c r="R594" s="360"/>
      <c r="S594" s="360"/>
      <c r="T594" s="360"/>
      <c r="U594" s="360"/>
      <c r="V594" s="360"/>
      <c r="W594" s="361" t="s">
        <v>74</v>
      </c>
      <c r="X594" s="362"/>
      <c r="Y594" s="363"/>
      <c r="Z594" s="364" t="s">
        <v>75</v>
      </c>
      <c r="AA594" s="365" t="s">
        <v>12960</v>
      </c>
      <c r="AB594" s="366"/>
      <c r="AC594" s="352"/>
      <c r="AD594" s="352"/>
      <c r="AE594" s="351">
        <v>25</v>
      </c>
      <c r="AF594" s="352"/>
      <c r="AG594" s="352"/>
      <c r="AH594" s="352"/>
      <c r="AI594" s="352"/>
    </row>
    <row r="595" spans="1:35" ht="20.25" customHeight="1" x14ac:dyDescent="0.8">
      <c r="A595" s="351">
        <v>594</v>
      </c>
      <c r="B595" s="351" t="s">
        <v>11427</v>
      </c>
      <c r="C595" s="352" t="s">
        <v>452</v>
      </c>
      <c r="D595" s="352" t="s">
        <v>12916</v>
      </c>
      <c r="E595" s="352" t="s">
        <v>12956</v>
      </c>
      <c r="F595" s="352"/>
      <c r="G595" s="352" t="s">
        <v>12971</v>
      </c>
      <c r="H595" s="352" t="s">
        <v>12972</v>
      </c>
      <c r="I595" s="353">
        <v>618539</v>
      </c>
      <c r="J595" s="353">
        <v>1406675</v>
      </c>
      <c r="K595" s="352">
        <v>2002</v>
      </c>
      <c r="L595" s="354" t="s">
        <v>65</v>
      </c>
      <c r="M595" s="355"/>
      <c r="N595" s="356"/>
      <c r="O595" s="357" t="s">
        <v>68</v>
      </c>
      <c r="P595" s="358" t="s">
        <v>12973</v>
      </c>
      <c r="Q595" s="359" t="s">
        <v>61</v>
      </c>
      <c r="R595" s="360"/>
      <c r="S595" s="360"/>
      <c r="T595" s="360"/>
      <c r="U595" s="360"/>
      <c r="V595" s="360"/>
      <c r="W595" s="361" t="s">
        <v>74</v>
      </c>
      <c r="X595" s="362"/>
      <c r="Y595" s="363"/>
      <c r="Z595" s="364" t="s">
        <v>75</v>
      </c>
      <c r="AA595" s="365" t="s">
        <v>12960</v>
      </c>
      <c r="AB595" s="366"/>
      <c r="AC595" s="352"/>
      <c r="AD595" s="352"/>
      <c r="AE595" s="351">
        <v>25</v>
      </c>
      <c r="AF595" s="352"/>
      <c r="AG595" s="352"/>
      <c r="AH595" s="352"/>
      <c r="AI595" s="352"/>
    </row>
    <row r="596" spans="1:35" ht="20.25" customHeight="1" x14ac:dyDescent="0.8">
      <c r="A596" s="351">
        <v>595</v>
      </c>
      <c r="B596" s="351" t="s">
        <v>11427</v>
      </c>
      <c r="C596" s="352" t="s">
        <v>452</v>
      </c>
      <c r="D596" s="352" t="s">
        <v>12916</v>
      </c>
      <c r="E596" s="352" t="s">
        <v>12956</v>
      </c>
      <c r="F596" s="352"/>
      <c r="G596" s="352" t="s">
        <v>12974</v>
      </c>
      <c r="H596" s="352" t="s">
        <v>12975</v>
      </c>
      <c r="I596" s="353">
        <v>620517</v>
      </c>
      <c r="J596" s="353">
        <v>1407728</v>
      </c>
      <c r="K596" s="352">
        <v>1996</v>
      </c>
      <c r="L596" s="354" t="s">
        <v>65</v>
      </c>
      <c r="M596" s="355"/>
      <c r="N596" s="356"/>
      <c r="O596" s="357" t="s">
        <v>68</v>
      </c>
      <c r="P596" s="358" t="s">
        <v>12976</v>
      </c>
      <c r="Q596" s="359" t="s">
        <v>61</v>
      </c>
      <c r="R596" s="360"/>
      <c r="S596" s="360"/>
      <c r="T596" s="360"/>
      <c r="U596" s="360"/>
      <c r="V596" s="360"/>
      <c r="W596" s="361" t="s">
        <v>74</v>
      </c>
      <c r="X596" s="362"/>
      <c r="Y596" s="363"/>
      <c r="Z596" s="364" t="s">
        <v>75</v>
      </c>
      <c r="AA596" s="365" t="s">
        <v>12960</v>
      </c>
      <c r="AB596" s="366"/>
      <c r="AC596" s="352"/>
      <c r="AD596" s="352"/>
      <c r="AE596" s="351">
        <v>25</v>
      </c>
      <c r="AF596" s="352"/>
      <c r="AG596" s="352"/>
      <c r="AH596" s="352"/>
      <c r="AI596" s="352"/>
    </row>
    <row r="597" spans="1:35" ht="20.25" customHeight="1" x14ac:dyDescent="0.8">
      <c r="A597" s="351">
        <v>596</v>
      </c>
      <c r="B597" s="351" t="s">
        <v>11427</v>
      </c>
      <c r="C597" s="352" t="s">
        <v>452</v>
      </c>
      <c r="D597" s="352" t="s">
        <v>12916</v>
      </c>
      <c r="E597" s="352" t="s">
        <v>12956</v>
      </c>
      <c r="F597" s="352"/>
      <c r="G597" s="352" t="s">
        <v>12977</v>
      </c>
      <c r="H597" s="352" t="s">
        <v>12978</v>
      </c>
      <c r="I597" s="353">
        <v>620801</v>
      </c>
      <c r="J597" s="353">
        <v>1407627</v>
      </c>
      <c r="K597" s="352">
        <v>2002</v>
      </c>
      <c r="L597" s="354" t="s">
        <v>65</v>
      </c>
      <c r="M597" s="355"/>
      <c r="N597" s="356"/>
      <c r="O597" s="357" t="s">
        <v>68</v>
      </c>
      <c r="P597" s="358" t="s">
        <v>12979</v>
      </c>
      <c r="Q597" s="359" t="s">
        <v>66</v>
      </c>
      <c r="R597" s="360"/>
      <c r="S597" s="360"/>
      <c r="T597" s="360"/>
      <c r="U597" s="360"/>
      <c r="V597" s="360"/>
      <c r="W597" s="361" t="s">
        <v>74</v>
      </c>
      <c r="X597" s="362"/>
      <c r="Y597" s="363"/>
      <c r="Z597" s="364" t="s">
        <v>75</v>
      </c>
      <c r="AA597" s="365" t="s">
        <v>12960</v>
      </c>
      <c r="AB597" s="366"/>
      <c r="AC597" s="352"/>
      <c r="AD597" s="352"/>
      <c r="AE597" s="351">
        <v>25</v>
      </c>
      <c r="AF597" s="352"/>
      <c r="AG597" s="352"/>
      <c r="AH597" s="352"/>
      <c r="AI597" s="352"/>
    </row>
    <row r="598" spans="1:35" ht="20.25" customHeight="1" x14ac:dyDescent="0.8">
      <c r="A598" s="351">
        <v>597</v>
      </c>
      <c r="B598" s="351" t="s">
        <v>11427</v>
      </c>
      <c r="C598" s="352" t="s">
        <v>452</v>
      </c>
      <c r="D598" s="352" t="s">
        <v>12916</v>
      </c>
      <c r="E598" s="352" t="s">
        <v>12956</v>
      </c>
      <c r="F598" s="352"/>
      <c r="G598" s="352" t="s">
        <v>12980</v>
      </c>
      <c r="H598" s="352" t="s">
        <v>12981</v>
      </c>
      <c r="I598" s="353">
        <v>616958</v>
      </c>
      <c r="J598" s="353">
        <v>1405982</v>
      </c>
      <c r="K598" s="352">
        <v>2011</v>
      </c>
      <c r="L598" s="354" t="s">
        <v>67</v>
      </c>
      <c r="M598" s="355"/>
      <c r="N598" s="356"/>
      <c r="O598" s="357" t="s">
        <v>68</v>
      </c>
      <c r="P598" s="358" t="s">
        <v>12982</v>
      </c>
      <c r="Q598" s="359" t="s">
        <v>61</v>
      </c>
      <c r="R598" s="360"/>
      <c r="S598" s="360"/>
      <c r="T598" s="360"/>
      <c r="U598" s="360"/>
      <c r="V598" s="360"/>
      <c r="W598" s="361" t="s">
        <v>74</v>
      </c>
      <c r="X598" s="362"/>
      <c r="Y598" s="363"/>
      <c r="Z598" s="364" t="s">
        <v>75</v>
      </c>
      <c r="AA598" s="365" t="s">
        <v>12960</v>
      </c>
      <c r="AB598" s="366"/>
      <c r="AC598" s="352"/>
      <c r="AD598" s="352"/>
      <c r="AE598" s="351">
        <v>25</v>
      </c>
      <c r="AF598" s="352"/>
      <c r="AG598" s="352"/>
      <c r="AH598" s="352"/>
      <c r="AI598" s="352"/>
    </row>
    <row r="599" spans="1:35" ht="20.25" customHeight="1" x14ac:dyDescent="0.8">
      <c r="A599" s="351">
        <v>598</v>
      </c>
      <c r="B599" s="351" t="s">
        <v>11427</v>
      </c>
      <c r="C599" s="352" t="s">
        <v>452</v>
      </c>
      <c r="D599" s="352" t="s">
        <v>12916</v>
      </c>
      <c r="E599" s="352" t="s">
        <v>12956</v>
      </c>
      <c r="F599" s="352"/>
      <c r="G599" s="352" t="s">
        <v>12983</v>
      </c>
      <c r="H599" s="352" t="s">
        <v>12984</v>
      </c>
      <c r="I599" s="353">
        <v>616453</v>
      </c>
      <c r="J599" s="353">
        <v>1406561</v>
      </c>
      <c r="K599" s="352">
        <v>2011</v>
      </c>
      <c r="L599" s="354" t="s">
        <v>67</v>
      </c>
      <c r="M599" s="355"/>
      <c r="N599" s="356"/>
      <c r="O599" s="357" t="s">
        <v>68</v>
      </c>
      <c r="P599" s="358" t="s">
        <v>12985</v>
      </c>
      <c r="Q599" s="359" t="s">
        <v>61</v>
      </c>
      <c r="R599" s="360"/>
      <c r="S599" s="360"/>
      <c r="T599" s="360"/>
      <c r="U599" s="360"/>
      <c r="V599" s="360"/>
      <c r="W599" s="361" t="s">
        <v>74</v>
      </c>
      <c r="X599" s="362"/>
      <c r="Y599" s="363"/>
      <c r="Z599" s="364" t="s">
        <v>75</v>
      </c>
      <c r="AA599" s="365" t="s">
        <v>12960</v>
      </c>
      <c r="AB599" s="366"/>
      <c r="AC599" s="352"/>
      <c r="AD599" s="352"/>
      <c r="AE599" s="351">
        <v>25</v>
      </c>
      <c r="AF599" s="352"/>
      <c r="AG599" s="352"/>
      <c r="AH599" s="352"/>
      <c r="AI599" s="352"/>
    </row>
    <row r="600" spans="1:35" ht="20.25" customHeight="1" x14ac:dyDescent="0.8">
      <c r="A600" s="351">
        <v>599</v>
      </c>
      <c r="B600" s="351" t="s">
        <v>11427</v>
      </c>
      <c r="C600" s="352" t="s">
        <v>452</v>
      </c>
      <c r="D600" s="352" t="s">
        <v>12916</v>
      </c>
      <c r="E600" s="352" t="s">
        <v>12956</v>
      </c>
      <c r="F600" s="352"/>
      <c r="G600" s="352" t="s">
        <v>12986</v>
      </c>
      <c r="H600" s="352" t="s">
        <v>12987</v>
      </c>
      <c r="I600" s="353">
        <v>617523</v>
      </c>
      <c r="J600" s="353">
        <v>1406690</v>
      </c>
      <c r="K600" s="352">
        <v>2011</v>
      </c>
      <c r="L600" s="354" t="s">
        <v>67</v>
      </c>
      <c r="M600" s="355"/>
      <c r="N600" s="356"/>
      <c r="O600" s="357" t="s">
        <v>68</v>
      </c>
      <c r="P600" s="358" t="s">
        <v>12988</v>
      </c>
      <c r="Q600" s="359" t="s">
        <v>61</v>
      </c>
      <c r="R600" s="360"/>
      <c r="S600" s="360"/>
      <c r="T600" s="360"/>
      <c r="U600" s="360"/>
      <c r="V600" s="360"/>
      <c r="W600" s="361" t="s">
        <v>74</v>
      </c>
      <c r="X600" s="362"/>
      <c r="Y600" s="363"/>
      <c r="Z600" s="364" t="s">
        <v>75</v>
      </c>
      <c r="AA600" s="365" t="s">
        <v>12960</v>
      </c>
      <c r="AB600" s="366"/>
      <c r="AC600" s="352"/>
      <c r="AD600" s="352"/>
      <c r="AE600" s="351">
        <v>25</v>
      </c>
      <c r="AF600" s="352"/>
      <c r="AG600" s="352"/>
      <c r="AH600" s="352"/>
      <c r="AI600" s="352"/>
    </row>
    <row r="601" spans="1:35" ht="20.25" customHeight="1" x14ac:dyDescent="0.8">
      <c r="A601" s="351">
        <v>600</v>
      </c>
      <c r="B601" s="351" t="s">
        <v>11427</v>
      </c>
      <c r="C601" s="352" t="s">
        <v>452</v>
      </c>
      <c r="D601" s="352" t="s">
        <v>12916</v>
      </c>
      <c r="E601" s="352" t="s">
        <v>12956</v>
      </c>
      <c r="F601" s="352"/>
      <c r="G601" s="367" t="s">
        <v>12989</v>
      </c>
      <c r="H601" s="352" t="s">
        <v>12990</v>
      </c>
      <c r="I601" s="353"/>
      <c r="J601" s="353"/>
      <c r="K601" s="352">
        <v>2011</v>
      </c>
      <c r="L601" s="354" t="s">
        <v>67</v>
      </c>
      <c r="M601" s="355"/>
      <c r="N601" s="356"/>
      <c r="O601" s="357" t="s">
        <v>68</v>
      </c>
      <c r="P601" s="358" t="s">
        <v>12991</v>
      </c>
      <c r="Q601" s="359" t="s">
        <v>61</v>
      </c>
      <c r="R601" s="360"/>
      <c r="S601" s="360"/>
      <c r="T601" s="360"/>
      <c r="U601" s="360"/>
      <c r="V601" s="360"/>
      <c r="W601" s="361" t="s">
        <v>74</v>
      </c>
      <c r="X601" s="362"/>
      <c r="Y601" s="363"/>
      <c r="Z601" s="364" t="s">
        <v>75</v>
      </c>
      <c r="AA601" s="365" t="s">
        <v>12960</v>
      </c>
      <c r="AB601" s="366"/>
      <c r="AC601" s="352"/>
      <c r="AD601" s="352"/>
      <c r="AE601" s="351">
        <v>25</v>
      </c>
      <c r="AF601" s="352"/>
      <c r="AG601" s="352"/>
      <c r="AH601" s="352"/>
      <c r="AI601" s="352"/>
    </row>
    <row r="602" spans="1:35" ht="20.25" customHeight="1" x14ac:dyDescent="0.8">
      <c r="A602" s="351">
        <v>601</v>
      </c>
      <c r="B602" s="351" t="s">
        <v>11427</v>
      </c>
      <c r="C602" s="352" t="s">
        <v>452</v>
      </c>
      <c r="D602" s="352" t="s">
        <v>12916</v>
      </c>
      <c r="E602" s="352" t="s">
        <v>12956</v>
      </c>
      <c r="F602" s="352"/>
      <c r="G602" s="352" t="s">
        <v>12992</v>
      </c>
      <c r="H602" s="352" t="s">
        <v>12993</v>
      </c>
      <c r="I602" s="353"/>
      <c r="J602" s="353"/>
      <c r="K602" s="352">
        <v>2013</v>
      </c>
      <c r="L602" s="354" t="s">
        <v>65</v>
      </c>
      <c r="M602" s="355"/>
      <c r="N602" s="356"/>
      <c r="O602" s="357" t="s">
        <v>68</v>
      </c>
      <c r="P602" s="358" t="s">
        <v>12994</v>
      </c>
      <c r="Q602" s="359" t="s">
        <v>61</v>
      </c>
      <c r="R602" s="360"/>
      <c r="S602" s="360"/>
      <c r="T602" s="360"/>
      <c r="U602" s="360"/>
      <c r="V602" s="360"/>
      <c r="W602" s="361" t="s">
        <v>74</v>
      </c>
      <c r="X602" s="362"/>
      <c r="Y602" s="363"/>
      <c r="Z602" s="364" t="s">
        <v>75</v>
      </c>
      <c r="AA602" s="365" t="s">
        <v>12960</v>
      </c>
      <c r="AB602" s="366"/>
      <c r="AC602" s="352"/>
      <c r="AD602" s="352"/>
      <c r="AE602" s="351">
        <v>25</v>
      </c>
      <c r="AF602" s="352"/>
      <c r="AG602" s="352"/>
      <c r="AH602" s="352"/>
      <c r="AI602" s="352"/>
    </row>
    <row r="603" spans="1:35" ht="20.25" customHeight="1" x14ac:dyDescent="0.8">
      <c r="A603" s="351">
        <v>602</v>
      </c>
      <c r="B603" s="351" t="s">
        <v>11427</v>
      </c>
      <c r="C603" s="352" t="s">
        <v>452</v>
      </c>
      <c r="D603" s="352" t="s">
        <v>12916</v>
      </c>
      <c r="E603" s="352" t="s">
        <v>12995</v>
      </c>
      <c r="F603" s="352">
        <v>367</v>
      </c>
      <c r="G603" s="352" t="s">
        <v>12996</v>
      </c>
      <c r="H603" s="352" t="s">
        <v>12997</v>
      </c>
      <c r="I603" s="353">
        <v>610505</v>
      </c>
      <c r="J603" s="353">
        <v>1401745</v>
      </c>
      <c r="K603" s="352">
        <v>1997</v>
      </c>
      <c r="L603" s="354" t="s">
        <v>65</v>
      </c>
      <c r="M603" s="355"/>
      <c r="N603" s="356"/>
      <c r="O603" s="357" t="s">
        <v>68</v>
      </c>
      <c r="P603" s="358"/>
      <c r="Q603" s="359" t="s">
        <v>61</v>
      </c>
      <c r="R603" s="360"/>
      <c r="S603" s="360"/>
      <c r="T603" s="360"/>
      <c r="U603" s="360"/>
      <c r="V603" s="360"/>
      <c r="W603" s="361" t="s">
        <v>74</v>
      </c>
      <c r="X603" s="362"/>
      <c r="Y603" s="363"/>
      <c r="Z603" s="364" t="s">
        <v>75</v>
      </c>
      <c r="AA603" s="365" t="s">
        <v>11433</v>
      </c>
      <c r="AB603" s="366" t="s">
        <v>12998</v>
      </c>
      <c r="AC603" s="352"/>
      <c r="AD603" s="352"/>
      <c r="AE603" s="351"/>
      <c r="AF603" s="352"/>
      <c r="AG603" s="352"/>
      <c r="AH603" s="352"/>
      <c r="AI603" s="352"/>
    </row>
    <row r="604" spans="1:35" ht="20.25" customHeight="1" x14ac:dyDescent="0.8">
      <c r="A604" s="351">
        <v>603</v>
      </c>
      <c r="B604" s="351" t="s">
        <v>11427</v>
      </c>
      <c r="C604" s="352" t="s">
        <v>452</v>
      </c>
      <c r="D604" s="352" t="s">
        <v>12916</v>
      </c>
      <c r="E604" s="352" t="s">
        <v>12995</v>
      </c>
      <c r="F604" s="352"/>
      <c r="G604" s="352" t="s">
        <v>12999</v>
      </c>
      <c r="H604" s="352" t="s">
        <v>13000</v>
      </c>
      <c r="I604" s="353">
        <v>610512</v>
      </c>
      <c r="J604" s="353">
        <v>1401158</v>
      </c>
      <c r="K604" s="352">
        <v>1997</v>
      </c>
      <c r="L604" s="354" t="s">
        <v>65</v>
      </c>
      <c r="M604" s="355"/>
      <c r="N604" s="356"/>
      <c r="O604" s="357" t="s">
        <v>68</v>
      </c>
      <c r="P604" s="358"/>
      <c r="Q604" s="359" t="s">
        <v>61</v>
      </c>
      <c r="R604" s="360"/>
      <c r="S604" s="360"/>
      <c r="T604" s="360"/>
      <c r="U604" s="360"/>
      <c r="V604" s="360"/>
      <c r="W604" s="361" t="s">
        <v>74</v>
      </c>
      <c r="X604" s="362"/>
      <c r="Y604" s="363"/>
      <c r="Z604" s="364" t="s">
        <v>75</v>
      </c>
      <c r="AA604" s="365" t="s">
        <v>11433</v>
      </c>
      <c r="AB604" s="366" t="s">
        <v>12998</v>
      </c>
      <c r="AC604" s="352"/>
      <c r="AD604" s="352"/>
      <c r="AE604" s="351"/>
      <c r="AF604" s="352"/>
      <c r="AG604" s="352"/>
      <c r="AH604" s="352"/>
      <c r="AI604" s="352"/>
    </row>
    <row r="605" spans="1:35" ht="20.25" customHeight="1" x14ac:dyDescent="0.8">
      <c r="A605" s="351">
        <v>604</v>
      </c>
      <c r="B605" s="351" t="s">
        <v>11427</v>
      </c>
      <c r="C605" s="352" t="s">
        <v>452</v>
      </c>
      <c r="D605" s="352" t="s">
        <v>12916</v>
      </c>
      <c r="E605" s="352" t="s">
        <v>12995</v>
      </c>
      <c r="F605" s="352"/>
      <c r="G605" s="352" t="s">
        <v>13001</v>
      </c>
      <c r="H605" s="352" t="s">
        <v>13002</v>
      </c>
      <c r="I605" s="353">
        <v>610428</v>
      </c>
      <c r="J605" s="353">
        <v>1400520</v>
      </c>
      <c r="K605" s="352">
        <v>1997</v>
      </c>
      <c r="L605" s="354" t="s">
        <v>65</v>
      </c>
      <c r="M605" s="355"/>
      <c r="N605" s="356"/>
      <c r="O605" s="357" t="s">
        <v>68</v>
      </c>
      <c r="P605" s="358"/>
      <c r="Q605" s="359" t="s">
        <v>61</v>
      </c>
      <c r="R605" s="360"/>
      <c r="S605" s="360"/>
      <c r="T605" s="360"/>
      <c r="U605" s="360"/>
      <c r="V605" s="360"/>
      <c r="W605" s="361" t="s">
        <v>74</v>
      </c>
      <c r="X605" s="362"/>
      <c r="Y605" s="363"/>
      <c r="Z605" s="364" t="s">
        <v>75</v>
      </c>
      <c r="AA605" s="365" t="s">
        <v>11433</v>
      </c>
      <c r="AB605" s="366" t="s">
        <v>12998</v>
      </c>
      <c r="AC605" s="352"/>
      <c r="AD605" s="352"/>
      <c r="AE605" s="351"/>
      <c r="AF605" s="352"/>
      <c r="AG605" s="352"/>
      <c r="AH605" s="352"/>
      <c r="AI605" s="352"/>
    </row>
    <row r="606" spans="1:35" ht="20.25" customHeight="1" x14ac:dyDescent="0.8">
      <c r="A606" s="351">
        <v>605</v>
      </c>
      <c r="B606" s="351" t="s">
        <v>11427</v>
      </c>
      <c r="C606" s="352" t="s">
        <v>452</v>
      </c>
      <c r="D606" s="352" t="s">
        <v>12916</v>
      </c>
      <c r="E606" s="352" t="s">
        <v>12995</v>
      </c>
      <c r="F606" s="352"/>
      <c r="G606" s="352" t="s">
        <v>13003</v>
      </c>
      <c r="H606" s="352" t="s">
        <v>13004</v>
      </c>
      <c r="I606" s="353">
        <v>610454</v>
      </c>
      <c r="J606" s="353">
        <v>1400810</v>
      </c>
      <c r="K606" s="352">
        <v>1996</v>
      </c>
      <c r="L606" s="354" t="s">
        <v>65</v>
      </c>
      <c r="M606" s="355"/>
      <c r="N606" s="356"/>
      <c r="O606" s="357" t="s">
        <v>68</v>
      </c>
      <c r="P606" s="358" t="s">
        <v>13005</v>
      </c>
      <c r="Q606" s="359" t="s">
        <v>61</v>
      </c>
      <c r="R606" s="360"/>
      <c r="S606" s="360"/>
      <c r="T606" s="360"/>
      <c r="U606" s="360"/>
      <c r="V606" s="360"/>
      <c r="W606" s="361" t="s">
        <v>74</v>
      </c>
      <c r="X606" s="362"/>
      <c r="Y606" s="363"/>
      <c r="Z606" s="364" t="s">
        <v>75</v>
      </c>
      <c r="AA606" s="365" t="s">
        <v>11433</v>
      </c>
      <c r="AB606" s="366" t="s">
        <v>12998</v>
      </c>
      <c r="AC606" s="352"/>
      <c r="AD606" s="352"/>
      <c r="AE606" s="351"/>
      <c r="AF606" s="352"/>
      <c r="AG606" s="352"/>
      <c r="AH606" s="352"/>
      <c r="AI606" s="352"/>
    </row>
    <row r="607" spans="1:35" ht="20.25" customHeight="1" x14ac:dyDescent="0.8">
      <c r="A607" s="351">
        <v>606</v>
      </c>
      <c r="B607" s="351" t="s">
        <v>11427</v>
      </c>
      <c r="C607" s="352" t="s">
        <v>452</v>
      </c>
      <c r="D607" s="352" t="s">
        <v>12916</v>
      </c>
      <c r="E607" s="352" t="s">
        <v>12995</v>
      </c>
      <c r="F607" s="352"/>
      <c r="G607" s="352" t="s">
        <v>13006</v>
      </c>
      <c r="H607" s="352" t="s">
        <v>13007</v>
      </c>
      <c r="I607" s="353">
        <v>610401</v>
      </c>
      <c r="J607" s="353">
        <v>1400346</v>
      </c>
      <c r="K607" s="352">
        <v>1997</v>
      </c>
      <c r="L607" s="354" t="s">
        <v>65</v>
      </c>
      <c r="M607" s="355"/>
      <c r="N607" s="356"/>
      <c r="O607" s="357" t="s">
        <v>68</v>
      </c>
      <c r="P607" s="358" t="s">
        <v>13008</v>
      </c>
      <c r="Q607" s="359" t="s">
        <v>61</v>
      </c>
      <c r="R607" s="360"/>
      <c r="S607" s="360"/>
      <c r="T607" s="360"/>
      <c r="U607" s="360"/>
      <c r="V607" s="360"/>
      <c r="W607" s="361" t="s">
        <v>74</v>
      </c>
      <c r="X607" s="362"/>
      <c r="Y607" s="363"/>
      <c r="Z607" s="364" t="s">
        <v>75</v>
      </c>
      <c r="AA607" s="365" t="s">
        <v>11433</v>
      </c>
      <c r="AB607" s="366" t="s">
        <v>12998</v>
      </c>
      <c r="AC607" s="352"/>
      <c r="AD607" s="352"/>
      <c r="AE607" s="351"/>
      <c r="AF607" s="352"/>
      <c r="AG607" s="352"/>
      <c r="AH607" s="352"/>
      <c r="AI607" s="352"/>
    </row>
    <row r="608" spans="1:35" ht="20.25" customHeight="1" x14ac:dyDescent="0.8">
      <c r="A608" s="351">
        <v>607</v>
      </c>
      <c r="B608" s="351" t="s">
        <v>11427</v>
      </c>
      <c r="C608" s="352" t="s">
        <v>452</v>
      </c>
      <c r="D608" s="352" t="s">
        <v>12916</v>
      </c>
      <c r="E608" s="352" t="s">
        <v>12995</v>
      </c>
      <c r="F608" s="352"/>
      <c r="G608" s="352" t="s">
        <v>13009</v>
      </c>
      <c r="H608" s="352" t="s">
        <v>13010</v>
      </c>
      <c r="I608" s="353">
        <v>610590</v>
      </c>
      <c r="J608" s="353">
        <v>1400062</v>
      </c>
      <c r="K608" s="352">
        <v>1997</v>
      </c>
      <c r="L608" s="354" t="s">
        <v>65</v>
      </c>
      <c r="M608" s="355"/>
      <c r="N608" s="356"/>
      <c r="O608" s="357" t="s">
        <v>68</v>
      </c>
      <c r="P608" s="358" t="s">
        <v>13011</v>
      </c>
      <c r="Q608" s="359" t="s">
        <v>61</v>
      </c>
      <c r="R608" s="360"/>
      <c r="S608" s="360"/>
      <c r="T608" s="360"/>
      <c r="U608" s="360"/>
      <c r="V608" s="360"/>
      <c r="W608" s="361" t="s">
        <v>74</v>
      </c>
      <c r="X608" s="362"/>
      <c r="Y608" s="363"/>
      <c r="Z608" s="364" t="s">
        <v>75</v>
      </c>
      <c r="AA608" s="365" t="s">
        <v>11433</v>
      </c>
      <c r="AB608" s="366" t="s">
        <v>12998</v>
      </c>
      <c r="AC608" s="352"/>
      <c r="AD608" s="352"/>
      <c r="AE608" s="351"/>
      <c r="AF608" s="352"/>
      <c r="AG608" s="352"/>
      <c r="AH608" s="352"/>
      <c r="AI608" s="352"/>
    </row>
    <row r="609" spans="1:35" ht="20.25" customHeight="1" x14ac:dyDescent="0.8">
      <c r="A609" s="351">
        <v>608</v>
      </c>
      <c r="B609" s="351" t="s">
        <v>11427</v>
      </c>
      <c r="C609" s="352" t="s">
        <v>452</v>
      </c>
      <c r="D609" s="352" t="s">
        <v>12916</v>
      </c>
      <c r="E609" s="352" t="s">
        <v>12995</v>
      </c>
      <c r="F609" s="352"/>
      <c r="G609" s="352" t="s">
        <v>13012</v>
      </c>
      <c r="H609" s="352" t="s">
        <v>13013</v>
      </c>
      <c r="I609" s="353">
        <v>610322</v>
      </c>
      <c r="J609" s="353">
        <v>1399944</v>
      </c>
      <c r="K609" s="352">
        <v>1997</v>
      </c>
      <c r="L609" s="354" t="s">
        <v>65</v>
      </c>
      <c r="M609" s="355"/>
      <c r="N609" s="356"/>
      <c r="O609" s="357" t="s">
        <v>68</v>
      </c>
      <c r="P609" s="358"/>
      <c r="Q609" s="359" t="s">
        <v>61</v>
      </c>
      <c r="R609" s="360"/>
      <c r="S609" s="360"/>
      <c r="T609" s="360"/>
      <c r="U609" s="360"/>
      <c r="V609" s="360"/>
      <c r="W609" s="361" t="s">
        <v>74</v>
      </c>
      <c r="X609" s="362"/>
      <c r="Y609" s="363"/>
      <c r="Z609" s="364" t="s">
        <v>75</v>
      </c>
      <c r="AA609" s="365" t="s">
        <v>11433</v>
      </c>
      <c r="AB609" s="366" t="s">
        <v>12998</v>
      </c>
      <c r="AC609" s="352"/>
      <c r="AD609" s="352"/>
      <c r="AE609" s="351"/>
      <c r="AF609" s="352"/>
      <c r="AG609" s="352"/>
      <c r="AH609" s="352"/>
      <c r="AI609" s="352"/>
    </row>
    <row r="610" spans="1:35" ht="20.25" customHeight="1" x14ac:dyDescent="0.8">
      <c r="A610" s="351">
        <v>609</v>
      </c>
      <c r="B610" s="351" t="s">
        <v>11427</v>
      </c>
      <c r="C610" s="352" t="s">
        <v>452</v>
      </c>
      <c r="D610" s="352" t="s">
        <v>12916</v>
      </c>
      <c r="E610" s="352" t="s">
        <v>12916</v>
      </c>
      <c r="F610" s="352">
        <v>500</v>
      </c>
      <c r="G610" s="352" t="s">
        <v>13014</v>
      </c>
      <c r="H610" s="352" t="s">
        <v>13015</v>
      </c>
      <c r="I610" s="353"/>
      <c r="J610" s="353"/>
      <c r="K610" s="352">
        <v>2015</v>
      </c>
      <c r="L610" s="354" t="s">
        <v>11565</v>
      </c>
      <c r="M610" s="355"/>
      <c r="N610" s="356"/>
      <c r="O610" s="357" t="s">
        <v>68</v>
      </c>
      <c r="P610" s="358"/>
      <c r="Q610" s="359" t="s">
        <v>61</v>
      </c>
      <c r="R610" s="360"/>
      <c r="S610" s="360"/>
      <c r="T610" s="360"/>
      <c r="U610" s="360"/>
      <c r="V610" s="360"/>
      <c r="W610" s="361" t="s">
        <v>74</v>
      </c>
      <c r="X610" s="362"/>
      <c r="Y610" s="363"/>
      <c r="Z610" s="364" t="s">
        <v>75</v>
      </c>
      <c r="AA610" s="365" t="s">
        <v>11433</v>
      </c>
      <c r="AB610" s="366" t="s">
        <v>12998</v>
      </c>
      <c r="AC610" s="352"/>
      <c r="AD610" s="352"/>
      <c r="AE610" s="351"/>
      <c r="AF610" s="352"/>
      <c r="AG610" s="352"/>
      <c r="AH610" s="352"/>
      <c r="AI610" s="352"/>
    </row>
    <row r="611" spans="1:35" ht="20.25" customHeight="1" x14ac:dyDescent="0.8">
      <c r="A611" s="351">
        <v>610</v>
      </c>
      <c r="B611" s="351" t="s">
        <v>11427</v>
      </c>
      <c r="C611" s="352" t="s">
        <v>452</v>
      </c>
      <c r="D611" s="352" t="s">
        <v>12916</v>
      </c>
      <c r="E611" s="352" t="s">
        <v>12916</v>
      </c>
      <c r="F611" s="352"/>
      <c r="G611" s="352" t="s">
        <v>13016</v>
      </c>
      <c r="H611" s="352" t="s">
        <v>13017</v>
      </c>
      <c r="I611" s="353">
        <v>600039</v>
      </c>
      <c r="J611" s="353">
        <v>1404786</v>
      </c>
      <c r="K611" s="352">
        <v>1996</v>
      </c>
      <c r="L611" s="354" t="s">
        <v>65</v>
      </c>
      <c r="M611" s="355"/>
      <c r="N611" s="356"/>
      <c r="O611" s="357" t="s">
        <v>68</v>
      </c>
      <c r="P611" s="358" t="s">
        <v>13018</v>
      </c>
      <c r="Q611" s="359" t="s">
        <v>61</v>
      </c>
      <c r="R611" s="360"/>
      <c r="S611" s="360"/>
      <c r="T611" s="360"/>
      <c r="U611" s="360"/>
      <c r="V611" s="360"/>
      <c r="W611" s="361" t="s">
        <v>74</v>
      </c>
      <c r="X611" s="362"/>
      <c r="Y611" s="363"/>
      <c r="Z611" s="364" t="s">
        <v>75</v>
      </c>
      <c r="AA611" s="365" t="s">
        <v>11433</v>
      </c>
      <c r="AB611" s="366" t="s">
        <v>12998</v>
      </c>
      <c r="AC611" s="352"/>
      <c r="AD611" s="352"/>
      <c r="AE611" s="351"/>
      <c r="AF611" s="352"/>
      <c r="AG611" s="352"/>
      <c r="AH611" s="352"/>
      <c r="AI611" s="352"/>
    </row>
    <row r="612" spans="1:35" ht="20.25" customHeight="1" x14ac:dyDescent="0.8">
      <c r="A612" s="351">
        <v>611</v>
      </c>
      <c r="B612" s="351" t="s">
        <v>11427</v>
      </c>
      <c r="C612" s="352" t="s">
        <v>452</v>
      </c>
      <c r="D612" s="352" t="s">
        <v>12916</v>
      </c>
      <c r="E612" s="352" t="s">
        <v>12916</v>
      </c>
      <c r="F612" s="352"/>
      <c r="G612" s="367" t="s">
        <v>13019</v>
      </c>
      <c r="H612" s="352" t="s">
        <v>13020</v>
      </c>
      <c r="I612" s="353"/>
      <c r="J612" s="353"/>
      <c r="K612" s="352">
        <v>1996</v>
      </c>
      <c r="L612" s="354" t="s">
        <v>65</v>
      </c>
      <c r="M612" s="355"/>
      <c r="N612" s="356"/>
      <c r="O612" s="357" t="s">
        <v>68</v>
      </c>
      <c r="P612" s="358" t="s">
        <v>13021</v>
      </c>
      <c r="Q612" s="359" t="s">
        <v>61</v>
      </c>
      <c r="R612" s="360"/>
      <c r="S612" s="360"/>
      <c r="T612" s="360"/>
      <c r="U612" s="360"/>
      <c r="V612" s="360"/>
      <c r="W612" s="361" t="s">
        <v>74</v>
      </c>
      <c r="X612" s="362"/>
      <c r="Y612" s="363"/>
      <c r="Z612" s="364" t="s">
        <v>75</v>
      </c>
      <c r="AA612" s="365" t="s">
        <v>11433</v>
      </c>
      <c r="AB612" s="366" t="s">
        <v>12998</v>
      </c>
      <c r="AC612" s="352"/>
      <c r="AD612" s="352"/>
      <c r="AE612" s="351"/>
      <c r="AF612" s="352"/>
      <c r="AG612" s="352"/>
      <c r="AH612" s="352"/>
      <c r="AI612" s="352"/>
    </row>
    <row r="613" spans="1:35" ht="20.25" customHeight="1" x14ac:dyDescent="0.8">
      <c r="A613" s="351">
        <v>612</v>
      </c>
      <c r="B613" s="351" t="s">
        <v>11427</v>
      </c>
      <c r="C613" s="352" t="s">
        <v>452</v>
      </c>
      <c r="D613" s="352" t="s">
        <v>12916</v>
      </c>
      <c r="E613" s="352" t="s">
        <v>12916</v>
      </c>
      <c r="F613" s="352"/>
      <c r="G613" s="352" t="s">
        <v>13022</v>
      </c>
      <c r="H613" s="352" t="s">
        <v>13023</v>
      </c>
      <c r="I613" s="353">
        <v>611046</v>
      </c>
      <c r="J613" s="353">
        <v>1402983</v>
      </c>
      <c r="K613" s="352">
        <v>1996</v>
      </c>
      <c r="L613" s="354" t="s">
        <v>65</v>
      </c>
      <c r="M613" s="355"/>
      <c r="N613" s="356"/>
      <c r="O613" s="357" t="s">
        <v>68</v>
      </c>
      <c r="P613" s="358" t="s">
        <v>13024</v>
      </c>
      <c r="Q613" s="359" t="s">
        <v>61</v>
      </c>
      <c r="R613" s="360"/>
      <c r="S613" s="360"/>
      <c r="T613" s="360"/>
      <c r="U613" s="360"/>
      <c r="V613" s="360"/>
      <c r="W613" s="361" t="s">
        <v>74</v>
      </c>
      <c r="X613" s="362"/>
      <c r="Y613" s="363"/>
      <c r="Z613" s="364" t="s">
        <v>75</v>
      </c>
      <c r="AA613" s="365" t="s">
        <v>11433</v>
      </c>
      <c r="AB613" s="366" t="s">
        <v>12998</v>
      </c>
      <c r="AC613" s="352"/>
      <c r="AD613" s="352"/>
      <c r="AE613" s="351"/>
      <c r="AF613" s="352"/>
      <c r="AG613" s="352"/>
      <c r="AH613" s="352"/>
      <c r="AI613" s="352"/>
    </row>
    <row r="614" spans="1:35" ht="20.25" customHeight="1" x14ac:dyDescent="0.8">
      <c r="A614" s="351">
        <v>613</v>
      </c>
      <c r="B614" s="351" t="s">
        <v>11427</v>
      </c>
      <c r="C614" s="352" t="s">
        <v>452</v>
      </c>
      <c r="D614" s="352" t="s">
        <v>12916</v>
      </c>
      <c r="E614" s="352" t="s">
        <v>12916</v>
      </c>
      <c r="F614" s="352"/>
      <c r="G614" s="352" t="s">
        <v>13025</v>
      </c>
      <c r="H614" s="352" t="s">
        <v>13026</v>
      </c>
      <c r="I614" s="353">
        <v>610417</v>
      </c>
      <c r="J614" s="353">
        <v>1403804</v>
      </c>
      <c r="K614" s="352">
        <v>1997</v>
      </c>
      <c r="L614" s="354" t="s">
        <v>65</v>
      </c>
      <c r="M614" s="355"/>
      <c r="N614" s="356"/>
      <c r="O614" s="357" t="s">
        <v>68</v>
      </c>
      <c r="P614" s="358" t="s">
        <v>13027</v>
      </c>
      <c r="Q614" s="359" t="s">
        <v>61</v>
      </c>
      <c r="R614" s="360"/>
      <c r="S614" s="360"/>
      <c r="T614" s="360"/>
      <c r="U614" s="360"/>
      <c r="V614" s="360"/>
      <c r="W614" s="361" t="s">
        <v>74</v>
      </c>
      <c r="X614" s="362"/>
      <c r="Y614" s="363"/>
      <c r="Z614" s="364" t="s">
        <v>75</v>
      </c>
      <c r="AA614" s="365" t="s">
        <v>11433</v>
      </c>
      <c r="AB614" s="366" t="s">
        <v>12998</v>
      </c>
      <c r="AC614" s="352"/>
      <c r="AD614" s="352"/>
      <c r="AE614" s="351"/>
      <c r="AF614" s="352"/>
      <c r="AG614" s="352"/>
      <c r="AH614" s="352"/>
      <c r="AI614" s="352"/>
    </row>
    <row r="615" spans="1:35" ht="20.25" customHeight="1" x14ac:dyDescent="0.8">
      <c r="A615" s="351">
        <v>614</v>
      </c>
      <c r="B615" s="351" t="s">
        <v>11427</v>
      </c>
      <c r="C615" s="352" t="s">
        <v>452</v>
      </c>
      <c r="D615" s="352" t="s">
        <v>12916</v>
      </c>
      <c r="E615" s="352" t="s">
        <v>12916</v>
      </c>
      <c r="F615" s="352"/>
      <c r="G615" s="352" t="s">
        <v>13028</v>
      </c>
      <c r="H615" s="352" t="s">
        <v>13029</v>
      </c>
      <c r="I615" s="353">
        <v>610486</v>
      </c>
      <c r="J615" s="353">
        <v>1403177</v>
      </c>
      <c r="K615" s="352">
        <v>1997</v>
      </c>
      <c r="L615" s="354" t="s">
        <v>65</v>
      </c>
      <c r="M615" s="355"/>
      <c r="N615" s="356"/>
      <c r="O615" s="357" t="s">
        <v>68</v>
      </c>
      <c r="P615" s="358" t="s">
        <v>11932</v>
      </c>
      <c r="Q615" s="359" t="s">
        <v>61</v>
      </c>
      <c r="R615" s="360"/>
      <c r="S615" s="360"/>
      <c r="T615" s="360"/>
      <c r="U615" s="360"/>
      <c r="V615" s="360"/>
      <c r="W615" s="361" t="s">
        <v>74</v>
      </c>
      <c r="X615" s="362"/>
      <c r="Y615" s="363"/>
      <c r="Z615" s="364" t="s">
        <v>75</v>
      </c>
      <c r="AA615" s="365" t="s">
        <v>11433</v>
      </c>
      <c r="AB615" s="366" t="s">
        <v>12998</v>
      </c>
      <c r="AC615" s="352"/>
      <c r="AD615" s="352"/>
      <c r="AE615" s="351"/>
      <c r="AF615" s="352"/>
      <c r="AG615" s="352"/>
      <c r="AH615" s="352"/>
      <c r="AI615" s="352"/>
    </row>
    <row r="616" spans="1:35" ht="20.25" customHeight="1" x14ac:dyDescent="0.8">
      <c r="A616" s="351">
        <v>615</v>
      </c>
      <c r="B616" s="351" t="s">
        <v>11427</v>
      </c>
      <c r="C616" s="352" t="s">
        <v>452</v>
      </c>
      <c r="D616" s="352" t="s">
        <v>12916</v>
      </c>
      <c r="E616" s="352" t="s">
        <v>12916</v>
      </c>
      <c r="F616" s="352"/>
      <c r="G616" s="352" t="s">
        <v>13030</v>
      </c>
      <c r="H616" s="352" t="s">
        <v>13031</v>
      </c>
      <c r="I616" s="353">
        <v>610467</v>
      </c>
      <c r="J616" s="353">
        <v>1402364</v>
      </c>
      <c r="K616" s="352">
        <v>1996</v>
      </c>
      <c r="L616" s="354" t="s">
        <v>65</v>
      </c>
      <c r="M616" s="355"/>
      <c r="N616" s="356"/>
      <c r="O616" s="357" t="s">
        <v>68</v>
      </c>
      <c r="P616" s="358" t="s">
        <v>13032</v>
      </c>
      <c r="Q616" s="359" t="s">
        <v>61</v>
      </c>
      <c r="R616" s="360"/>
      <c r="S616" s="360"/>
      <c r="T616" s="360"/>
      <c r="U616" s="360"/>
      <c r="V616" s="360"/>
      <c r="W616" s="361" t="s">
        <v>74</v>
      </c>
      <c r="X616" s="362"/>
      <c r="Y616" s="363"/>
      <c r="Z616" s="364" t="s">
        <v>75</v>
      </c>
      <c r="AA616" s="365" t="s">
        <v>11433</v>
      </c>
      <c r="AB616" s="366" t="s">
        <v>12998</v>
      </c>
      <c r="AC616" s="352"/>
      <c r="AD616" s="352"/>
      <c r="AE616" s="351"/>
      <c r="AF616" s="352"/>
      <c r="AG616" s="352"/>
      <c r="AH616" s="352"/>
      <c r="AI616" s="352"/>
    </row>
    <row r="617" spans="1:35" ht="20.25" customHeight="1" x14ac:dyDescent="0.8">
      <c r="A617" s="351">
        <v>616</v>
      </c>
      <c r="B617" s="351" t="s">
        <v>11427</v>
      </c>
      <c r="C617" s="352" t="s">
        <v>452</v>
      </c>
      <c r="D617" s="352" t="s">
        <v>13033</v>
      </c>
      <c r="E617" s="352" t="s">
        <v>13034</v>
      </c>
      <c r="F617" s="352">
        <v>508</v>
      </c>
      <c r="G617" s="352" t="s">
        <v>13035</v>
      </c>
      <c r="H617" s="352" t="s">
        <v>13036</v>
      </c>
      <c r="I617" s="353"/>
      <c r="J617" s="353"/>
      <c r="K617" s="352">
        <v>2016</v>
      </c>
      <c r="L617" s="354" t="s">
        <v>63</v>
      </c>
      <c r="M617" s="355"/>
      <c r="N617" s="356"/>
      <c r="O617" s="357" t="s">
        <v>68</v>
      </c>
      <c r="P617" s="358"/>
      <c r="Q617" s="359" t="s">
        <v>61</v>
      </c>
      <c r="R617" s="360"/>
      <c r="S617" s="360"/>
      <c r="T617" s="360"/>
      <c r="U617" s="360"/>
      <c r="V617" s="360"/>
      <c r="W617" s="361" t="s">
        <v>74</v>
      </c>
      <c r="X617" s="362"/>
      <c r="Y617" s="363"/>
      <c r="Z617" s="364" t="s">
        <v>75</v>
      </c>
      <c r="AA617" s="365" t="s">
        <v>12960</v>
      </c>
      <c r="AB617" s="366"/>
      <c r="AC617" s="352"/>
      <c r="AD617" s="352"/>
      <c r="AE617" s="351">
        <v>25</v>
      </c>
      <c r="AF617" s="352"/>
      <c r="AG617" s="352"/>
      <c r="AH617" s="352"/>
      <c r="AI617" s="352"/>
    </row>
    <row r="618" spans="1:35" ht="20.25" customHeight="1" x14ac:dyDescent="0.8">
      <c r="A618" s="351">
        <v>617</v>
      </c>
      <c r="B618" s="351" t="s">
        <v>11427</v>
      </c>
      <c r="C618" s="352" t="s">
        <v>452</v>
      </c>
      <c r="D618" s="352" t="s">
        <v>13033</v>
      </c>
      <c r="E618" s="352" t="s">
        <v>13034</v>
      </c>
      <c r="F618" s="352"/>
      <c r="G618" s="352" t="s">
        <v>13037</v>
      </c>
      <c r="H618" s="352" t="s">
        <v>13038</v>
      </c>
      <c r="I618" s="353"/>
      <c r="J618" s="353"/>
      <c r="K618" s="352">
        <v>2016</v>
      </c>
      <c r="L618" s="354" t="s">
        <v>63</v>
      </c>
      <c r="M618" s="355"/>
      <c r="N618" s="356"/>
      <c r="O618" s="357" t="s">
        <v>68</v>
      </c>
      <c r="P618" s="358"/>
      <c r="Q618" s="359" t="s">
        <v>61</v>
      </c>
      <c r="R618" s="360"/>
      <c r="S618" s="360"/>
      <c r="T618" s="360"/>
      <c r="U618" s="360"/>
      <c r="V618" s="360"/>
      <c r="W618" s="361" t="s">
        <v>74</v>
      </c>
      <c r="X618" s="362"/>
      <c r="Y618" s="363"/>
      <c r="Z618" s="364" t="s">
        <v>75</v>
      </c>
      <c r="AA618" s="365" t="s">
        <v>12960</v>
      </c>
      <c r="AB618" s="366"/>
      <c r="AC618" s="352"/>
      <c r="AD618" s="352"/>
      <c r="AE618" s="351">
        <v>25</v>
      </c>
      <c r="AF618" s="352"/>
      <c r="AG618" s="352"/>
      <c r="AH618" s="352"/>
      <c r="AI618" s="352"/>
    </row>
    <row r="619" spans="1:35" ht="20.25" customHeight="1" x14ac:dyDescent="0.8">
      <c r="A619" s="351">
        <v>618</v>
      </c>
      <c r="B619" s="351" t="s">
        <v>11427</v>
      </c>
      <c r="C619" s="352" t="s">
        <v>452</v>
      </c>
      <c r="D619" s="352" t="s">
        <v>13033</v>
      </c>
      <c r="E619" s="352" t="s">
        <v>13034</v>
      </c>
      <c r="F619" s="352"/>
      <c r="G619" s="352" t="s">
        <v>13039</v>
      </c>
      <c r="H619" s="352" t="s">
        <v>13040</v>
      </c>
      <c r="I619" s="353"/>
      <c r="J619" s="353"/>
      <c r="K619" s="352">
        <v>2016</v>
      </c>
      <c r="L619" s="354" t="s">
        <v>63</v>
      </c>
      <c r="M619" s="355"/>
      <c r="N619" s="356"/>
      <c r="O619" s="357" t="s">
        <v>68</v>
      </c>
      <c r="P619" s="358"/>
      <c r="Q619" s="359" t="s">
        <v>61</v>
      </c>
      <c r="R619" s="360"/>
      <c r="S619" s="360"/>
      <c r="T619" s="360"/>
      <c r="U619" s="360"/>
      <c r="V619" s="360"/>
      <c r="W619" s="361" t="s">
        <v>74</v>
      </c>
      <c r="X619" s="362"/>
      <c r="Y619" s="363"/>
      <c r="Z619" s="364" t="s">
        <v>75</v>
      </c>
      <c r="AA619" s="365" t="s">
        <v>12960</v>
      </c>
      <c r="AB619" s="366"/>
      <c r="AC619" s="352"/>
      <c r="AD619" s="352"/>
      <c r="AE619" s="351">
        <v>25</v>
      </c>
      <c r="AF619" s="352"/>
      <c r="AG619" s="352"/>
      <c r="AH619" s="352"/>
      <c r="AI619" s="352"/>
    </row>
    <row r="620" spans="1:35" ht="20.25" customHeight="1" x14ac:dyDescent="0.8">
      <c r="A620" s="351">
        <v>619</v>
      </c>
      <c r="B620" s="351" t="s">
        <v>11427</v>
      </c>
      <c r="C620" s="352" t="s">
        <v>452</v>
      </c>
      <c r="D620" s="352" t="s">
        <v>13033</v>
      </c>
      <c r="E620" s="352" t="s">
        <v>13034</v>
      </c>
      <c r="F620" s="352"/>
      <c r="G620" s="352" t="s">
        <v>13041</v>
      </c>
      <c r="H620" s="352" t="s">
        <v>13042</v>
      </c>
      <c r="I620" s="353">
        <v>595837</v>
      </c>
      <c r="J620" s="353">
        <v>1429134</v>
      </c>
      <c r="K620" s="352">
        <v>2020</v>
      </c>
      <c r="L620" s="354" t="s">
        <v>63</v>
      </c>
      <c r="M620" s="355"/>
      <c r="N620" s="356"/>
      <c r="O620" s="357" t="s">
        <v>68</v>
      </c>
      <c r="P620" s="358" t="s">
        <v>13043</v>
      </c>
      <c r="Q620" s="359" t="s">
        <v>61</v>
      </c>
      <c r="R620" s="360"/>
      <c r="S620" s="360"/>
      <c r="T620" s="360"/>
      <c r="U620" s="360"/>
      <c r="V620" s="360"/>
      <c r="W620" s="361" t="s">
        <v>74</v>
      </c>
      <c r="X620" s="362"/>
      <c r="Y620" s="363"/>
      <c r="Z620" s="364" t="s">
        <v>75</v>
      </c>
      <c r="AA620" s="365" t="s">
        <v>12960</v>
      </c>
      <c r="AB620" s="366"/>
      <c r="AC620" s="352"/>
      <c r="AD620" s="352"/>
      <c r="AE620" s="351">
        <v>25</v>
      </c>
      <c r="AF620" s="352"/>
      <c r="AG620" s="352"/>
      <c r="AH620" s="352"/>
      <c r="AI620" s="352"/>
    </row>
    <row r="621" spans="1:35" ht="20.25" customHeight="1" x14ac:dyDescent="0.8">
      <c r="A621" s="351">
        <v>620</v>
      </c>
      <c r="B621" s="351" t="s">
        <v>11427</v>
      </c>
      <c r="C621" s="352" t="s">
        <v>452</v>
      </c>
      <c r="D621" s="352" t="s">
        <v>13033</v>
      </c>
      <c r="E621" s="352" t="s">
        <v>13034</v>
      </c>
      <c r="F621" s="352"/>
      <c r="G621" s="352" t="s">
        <v>13044</v>
      </c>
      <c r="H621" s="352" t="s">
        <v>13045</v>
      </c>
      <c r="I621" s="353">
        <v>595253</v>
      </c>
      <c r="J621" s="353">
        <v>1425910</v>
      </c>
      <c r="K621" s="352">
        <v>2020</v>
      </c>
      <c r="L621" s="354" t="s">
        <v>63</v>
      </c>
      <c r="M621" s="355"/>
      <c r="N621" s="356"/>
      <c r="O621" s="357" t="s">
        <v>68</v>
      </c>
      <c r="P621" s="358" t="s">
        <v>13046</v>
      </c>
      <c r="Q621" s="359" t="s">
        <v>61</v>
      </c>
      <c r="R621" s="360"/>
      <c r="S621" s="360"/>
      <c r="T621" s="360"/>
      <c r="U621" s="360"/>
      <c r="V621" s="360"/>
      <c r="W621" s="361" t="s">
        <v>74</v>
      </c>
      <c r="X621" s="362"/>
      <c r="Y621" s="363"/>
      <c r="Z621" s="364" t="s">
        <v>75</v>
      </c>
      <c r="AA621" s="365" t="s">
        <v>12960</v>
      </c>
      <c r="AB621" s="366"/>
      <c r="AC621" s="352"/>
      <c r="AD621" s="352"/>
      <c r="AE621" s="351">
        <v>25</v>
      </c>
      <c r="AF621" s="352"/>
      <c r="AG621" s="352"/>
      <c r="AH621" s="352"/>
      <c r="AI621" s="352"/>
    </row>
    <row r="622" spans="1:35" ht="20.25" customHeight="1" x14ac:dyDescent="0.8">
      <c r="A622" s="351">
        <v>621</v>
      </c>
      <c r="B622" s="351" t="s">
        <v>11427</v>
      </c>
      <c r="C622" s="352" t="s">
        <v>452</v>
      </c>
      <c r="D622" s="352" t="s">
        <v>13033</v>
      </c>
      <c r="E622" s="352" t="s">
        <v>13034</v>
      </c>
      <c r="F622" s="352"/>
      <c r="G622" s="352" t="s">
        <v>13047</v>
      </c>
      <c r="H622" s="352" t="s">
        <v>13048</v>
      </c>
      <c r="I622" s="353">
        <v>593248</v>
      </c>
      <c r="J622" s="353">
        <v>1423078</v>
      </c>
      <c r="K622" s="352">
        <v>2020</v>
      </c>
      <c r="L622" s="354" t="s">
        <v>63</v>
      </c>
      <c r="M622" s="355"/>
      <c r="N622" s="356"/>
      <c r="O622" s="357" t="s">
        <v>68</v>
      </c>
      <c r="P622" s="358" t="s">
        <v>13049</v>
      </c>
      <c r="Q622" s="359" t="s">
        <v>61</v>
      </c>
      <c r="R622" s="360"/>
      <c r="S622" s="360"/>
      <c r="T622" s="360"/>
      <c r="U622" s="360"/>
      <c r="V622" s="360"/>
      <c r="W622" s="361" t="s">
        <v>74</v>
      </c>
      <c r="X622" s="362"/>
      <c r="Y622" s="363"/>
      <c r="Z622" s="364" t="s">
        <v>75</v>
      </c>
      <c r="AA622" s="365" t="s">
        <v>12960</v>
      </c>
      <c r="AB622" s="366"/>
      <c r="AC622" s="352"/>
      <c r="AD622" s="352"/>
      <c r="AE622" s="351">
        <v>25</v>
      </c>
      <c r="AF622" s="352"/>
      <c r="AG622" s="352"/>
      <c r="AH622" s="352"/>
      <c r="AI622" s="352"/>
    </row>
    <row r="623" spans="1:35" ht="20.25" customHeight="1" x14ac:dyDescent="0.8">
      <c r="A623" s="351">
        <v>622</v>
      </c>
      <c r="B623" s="351" t="s">
        <v>11427</v>
      </c>
      <c r="C623" s="352" t="s">
        <v>452</v>
      </c>
      <c r="D623" s="352" t="s">
        <v>13033</v>
      </c>
      <c r="E623" s="352" t="s">
        <v>13034</v>
      </c>
      <c r="F623" s="352"/>
      <c r="G623" s="352" t="s">
        <v>13050</v>
      </c>
      <c r="H623" s="352" t="s">
        <v>13051</v>
      </c>
      <c r="I623" s="353"/>
      <c r="J623" s="353"/>
      <c r="K623" s="352">
        <v>2017</v>
      </c>
      <c r="L623" s="354" t="s">
        <v>11565</v>
      </c>
      <c r="M623" s="355"/>
      <c r="N623" s="356"/>
      <c r="O623" s="357" t="s">
        <v>68</v>
      </c>
      <c r="P623" s="358" t="s">
        <v>13052</v>
      </c>
      <c r="Q623" s="359" t="s">
        <v>61</v>
      </c>
      <c r="R623" s="360"/>
      <c r="S623" s="360"/>
      <c r="T623" s="360"/>
      <c r="U623" s="360"/>
      <c r="V623" s="360"/>
      <c r="W623" s="361" t="s">
        <v>74</v>
      </c>
      <c r="X623" s="362"/>
      <c r="Y623" s="363"/>
      <c r="Z623" s="364" t="s">
        <v>75</v>
      </c>
      <c r="AA623" s="365" t="s">
        <v>12960</v>
      </c>
      <c r="AB623" s="366"/>
      <c r="AC623" s="352"/>
      <c r="AD623" s="352"/>
      <c r="AE623" s="351">
        <v>25</v>
      </c>
      <c r="AF623" s="352"/>
      <c r="AG623" s="352"/>
      <c r="AH623" s="352"/>
      <c r="AI623" s="352"/>
    </row>
    <row r="624" spans="1:35" ht="20.25" customHeight="1" x14ac:dyDescent="0.8">
      <c r="A624" s="351">
        <v>623</v>
      </c>
      <c r="B624" s="351" t="s">
        <v>11427</v>
      </c>
      <c r="C624" s="352" t="s">
        <v>452</v>
      </c>
      <c r="D624" s="352" t="s">
        <v>13033</v>
      </c>
      <c r="E624" s="352" t="s">
        <v>13034</v>
      </c>
      <c r="F624" s="352"/>
      <c r="G624" s="352" t="s">
        <v>13053</v>
      </c>
      <c r="H624" s="352" t="s">
        <v>13054</v>
      </c>
      <c r="I624" s="353"/>
      <c r="J624" s="353"/>
      <c r="K624" s="352">
        <v>2017</v>
      </c>
      <c r="L624" s="354" t="s">
        <v>11565</v>
      </c>
      <c r="M624" s="355"/>
      <c r="N624" s="356"/>
      <c r="O624" s="357" t="s">
        <v>68</v>
      </c>
      <c r="P624" s="358" t="s">
        <v>13055</v>
      </c>
      <c r="Q624" s="359" t="s">
        <v>61</v>
      </c>
      <c r="R624" s="360"/>
      <c r="S624" s="360"/>
      <c r="T624" s="360"/>
      <c r="U624" s="360"/>
      <c r="V624" s="360"/>
      <c r="W624" s="361" t="s">
        <v>74</v>
      </c>
      <c r="X624" s="362"/>
      <c r="Y624" s="363"/>
      <c r="Z624" s="364" t="s">
        <v>75</v>
      </c>
      <c r="AA624" s="365" t="s">
        <v>12960</v>
      </c>
      <c r="AB624" s="366"/>
      <c r="AC624" s="352"/>
      <c r="AD624" s="352"/>
      <c r="AE624" s="351">
        <v>25</v>
      </c>
      <c r="AF624" s="352"/>
      <c r="AG624" s="352"/>
      <c r="AH624" s="352"/>
      <c r="AI624" s="352"/>
    </row>
    <row r="625" spans="1:35" ht="20.25" customHeight="1" x14ac:dyDescent="0.8">
      <c r="A625" s="351">
        <v>624</v>
      </c>
      <c r="B625" s="351" t="s">
        <v>11427</v>
      </c>
      <c r="C625" s="352" t="s">
        <v>452</v>
      </c>
      <c r="D625" s="352" t="s">
        <v>13033</v>
      </c>
      <c r="E625" s="352" t="s">
        <v>13034</v>
      </c>
      <c r="F625" s="352"/>
      <c r="G625" s="352" t="s">
        <v>13056</v>
      </c>
      <c r="H625" s="352" t="s">
        <v>13057</v>
      </c>
      <c r="I625" s="353"/>
      <c r="J625" s="353"/>
      <c r="K625" s="352">
        <v>2017</v>
      </c>
      <c r="L625" s="354" t="s">
        <v>11565</v>
      </c>
      <c r="M625" s="355"/>
      <c r="N625" s="356"/>
      <c r="O625" s="357" t="s">
        <v>68</v>
      </c>
      <c r="P625" s="358" t="s">
        <v>13058</v>
      </c>
      <c r="Q625" s="359" t="s">
        <v>61</v>
      </c>
      <c r="R625" s="360"/>
      <c r="S625" s="360"/>
      <c r="T625" s="360"/>
      <c r="U625" s="360"/>
      <c r="V625" s="360"/>
      <c r="W625" s="361" t="s">
        <v>74</v>
      </c>
      <c r="X625" s="362"/>
      <c r="Y625" s="363"/>
      <c r="Z625" s="364" t="s">
        <v>75</v>
      </c>
      <c r="AA625" s="365" t="s">
        <v>12960</v>
      </c>
      <c r="AB625" s="366"/>
      <c r="AC625" s="352"/>
      <c r="AD625" s="352"/>
      <c r="AE625" s="351">
        <v>25</v>
      </c>
      <c r="AF625" s="352"/>
      <c r="AG625" s="352"/>
      <c r="AH625" s="352"/>
      <c r="AI625" s="352"/>
    </row>
    <row r="626" spans="1:35" ht="20.25" customHeight="1" x14ac:dyDescent="0.8">
      <c r="A626" s="351">
        <v>625</v>
      </c>
      <c r="B626" s="351" t="s">
        <v>11427</v>
      </c>
      <c r="C626" s="352" t="s">
        <v>452</v>
      </c>
      <c r="D626" s="352" t="s">
        <v>13033</v>
      </c>
      <c r="E626" s="352" t="s">
        <v>13059</v>
      </c>
      <c r="F626" s="352">
        <v>792</v>
      </c>
      <c r="G626" s="352" t="s">
        <v>13060</v>
      </c>
      <c r="H626" s="352" t="s">
        <v>13061</v>
      </c>
      <c r="I626" s="353">
        <v>601405</v>
      </c>
      <c r="J626" s="353">
        <v>1425487</v>
      </c>
      <c r="K626" s="352">
        <v>2016</v>
      </c>
      <c r="L626" s="354" t="s">
        <v>65</v>
      </c>
      <c r="M626" s="355"/>
      <c r="N626" s="356"/>
      <c r="O626" s="357" t="s">
        <v>68</v>
      </c>
      <c r="P626" s="358" t="s">
        <v>13062</v>
      </c>
      <c r="Q626" s="359" t="s">
        <v>61</v>
      </c>
      <c r="R626" s="360"/>
      <c r="S626" s="360"/>
      <c r="T626" s="360"/>
      <c r="U626" s="360"/>
      <c r="V626" s="360"/>
      <c r="W626" s="361" t="s">
        <v>74</v>
      </c>
      <c r="X626" s="362"/>
      <c r="Y626" s="363"/>
      <c r="Z626" s="364" t="s">
        <v>75</v>
      </c>
      <c r="AA626" s="365" t="s">
        <v>12960</v>
      </c>
      <c r="AB626" s="366"/>
      <c r="AC626" s="352"/>
      <c r="AD626" s="352"/>
      <c r="AE626" s="351">
        <v>25</v>
      </c>
      <c r="AF626" s="352"/>
      <c r="AG626" s="352"/>
      <c r="AH626" s="352"/>
      <c r="AI626" s="352"/>
    </row>
    <row r="627" spans="1:35" ht="20.25" customHeight="1" x14ac:dyDescent="0.8">
      <c r="A627" s="351">
        <v>626</v>
      </c>
      <c r="B627" s="351" t="s">
        <v>11427</v>
      </c>
      <c r="C627" s="352" t="s">
        <v>452</v>
      </c>
      <c r="D627" s="352" t="s">
        <v>13033</v>
      </c>
      <c r="E627" s="352" t="s">
        <v>13059</v>
      </c>
      <c r="F627" s="352"/>
      <c r="G627" s="352" t="s">
        <v>13063</v>
      </c>
      <c r="H627" s="352" t="s">
        <v>13064</v>
      </c>
      <c r="I627" s="353"/>
      <c r="J627" s="353"/>
      <c r="K627" s="352">
        <v>2017</v>
      </c>
      <c r="L627" s="354" t="s">
        <v>11565</v>
      </c>
      <c r="M627" s="355"/>
      <c r="N627" s="356"/>
      <c r="O627" s="357" t="s">
        <v>68</v>
      </c>
      <c r="P627" s="358" t="s">
        <v>13065</v>
      </c>
      <c r="Q627" s="359" t="s">
        <v>61</v>
      </c>
      <c r="R627" s="360"/>
      <c r="S627" s="360"/>
      <c r="T627" s="360"/>
      <c r="U627" s="360"/>
      <c r="V627" s="360"/>
      <c r="W627" s="361" t="s">
        <v>74</v>
      </c>
      <c r="X627" s="362"/>
      <c r="Y627" s="363"/>
      <c r="Z627" s="364" t="s">
        <v>75</v>
      </c>
      <c r="AA627" s="365" t="s">
        <v>12960</v>
      </c>
      <c r="AB627" s="366"/>
      <c r="AC627" s="352"/>
      <c r="AD627" s="352"/>
      <c r="AE627" s="351">
        <v>25</v>
      </c>
      <c r="AF627" s="352"/>
      <c r="AG627" s="352"/>
      <c r="AH627" s="352"/>
      <c r="AI627" s="352"/>
    </row>
    <row r="628" spans="1:35" ht="20.25" customHeight="1" x14ac:dyDescent="0.8">
      <c r="A628" s="351">
        <v>627</v>
      </c>
      <c r="B628" s="351" t="s">
        <v>11427</v>
      </c>
      <c r="C628" s="352" t="s">
        <v>452</v>
      </c>
      <c r="D628" s="352" t="s">
        <v>13033</v>
      </c>
      <c r="E628" s="352" t="s">
        <v>13059</v>
      </c>
      <c r="F628" s="352"/>
      <c r="G628" s="352" t="s">
        <v>13066</v>
      </c>
      <c r="H628" s="352" t="s">
        <v>13067</v>
      </c>
      <c r="I628" s="353">
        <v>597939</v>
      </c>
      <c r="J628" s="353">
        <v>1417269</v>
      </c>
      <c r="K628" s="352">
        <v>2022</v>
      </c>
      <c r="L628" s="354" t="s">
        <v>63</v>
      </c>
      <c r="M628" s="355"/>
      <c r="N628" s="356"/>
      <c r="O628" s="357" t="s">
        <v>68</v>
      </c>
      <c r="P628" s="358" t="s">
        <v>13068</v>
      </c>
      <c r="Q628" s="359" t="s">
        <v>61</v>
      </c>
      <c r="R628" s="360"/>
      <c r="S628" s="360"/>
      <c r="T628" s="360"/>
      <c r="U628" s="360"/>
      <c r="V628" s="360"/>
      <c r="W628" s="361" t="s">
        <v>74</v>
      </c>
      <c r="X628" s="362"/>
      <c r="Y628" s="363"/>
      <c r="Z628" s="364" t="s">
        <v>75</v>
      </c>
      <c r="AA628" s="365" t="s">
        <v>12960</v>
      </c>
      <c r="AB628" s="366"/>
      <c r="AC628" s="352"/>
      <c r="AD628" s="352"/>
      <c r="AE628" s="351">
        <v>25</v>
      </c>
      <c r="AF628" s="352"/>
      <c r="AG628" s="352"/>
      <c r="AH628" s="352"/>
      <c r="AI628" s="352"/>
    </row>
    <row r="629" spans="1:35" ht="20.25" customHeight="1" x14ac:dyDescent="0.8">
      <c r="A629" s="351">
        <v>628</v>
      </c>
      <c r="B629" s="351" t="s">
        <v>11427</v>
      </c>
      <c r="C629" s="352" t="s">
        <v>452</v>
      </c>
      <c r="D629" s="352" t="s">
        <v>13033</v>
      </c>
      <c r="E629" s="352" t="s">
        <v>13059</v>
      </c>
      <c r="F629" s="352"/>
      <c r="G629" s="352" t="s">
        <v>13069</v>
      </c>
      <c r="H629" s="352" t="s">
        <v>13070</v>
      </c>
      <c r="I629" s="353">
        <v>601036</v>
      </c>
      <c r="J629" s="353">
        <v>1412566</v>
      </c>
      <c r="K629" s="352">
        <v>2020</v>
      </c>
      <c r="L629" s="354" t="s">
        <v>63</v>
      </c>
      <c r="M629" s="355"/>
      <c r="N629" s="356"/>
      <c r="O629" s="357" t="s">
        <v>68</v>
      </c>
      <c r="P629" s="358" t="s">
        <v>13062</v>
      </c>
      <c r="Q629" s="359" t="s">
        <v>61</v>
      </c>
      <c r="R629" s="360"/>
      <c r="S629" s="360"/>
      <c r="T629" s="360"/>
      <c r="U629" s="360"/>
      <c r="V629" s="360"/>
      <c r="W629" s="361" t="s">
        <v>74</v>
      </c>
      <c r="X629" s="362"/>
      <c r="Y629" s="363"/>
      <c r="Z629" s="364" t="s">
        <v>75</v>
      </c>
      <c r="AA629" s="365" t="s">
        <v>12960</v>
      </c>
      <c r="AB629" s="366"/>
      <c r="AC629" s="352"/>
      <c r="AD629" s="352"/>
      <c r="AE629" s="351">
        <v>25</v>
      </c>
      <c r="AF629" s="352"/>
      <c r="AG629" s="352"/>
      <c r="AH629" s="352"/>
      <c r="AI629" s="352"/>
    </row>
    <row r="630" spans="1:35" ht="20.25" customHeight="1" x14ac:dyDescent="0.8">
      <c r="A630" s="351">
        <v>629</v>
      </c>
      <c r="B630" s="351" t="s">
        <v>11427</v>
      </c>
      <c r="C630" s="352" t="s">
        <v>452</v>
      </c>
      <c r="D630" s="352" t="s">
        <v>13033</v>
      </c>
      <c r="E630" s="352" t="s">
        <v>13071</v>
      </c>
      <c r="F630" s="352">
        <v>502</v>
      </c>
      <c r="G630" s="352" t="s">
        <v>13072</v>
      </c>
      <c r="H630" s="352" t="s">
        <v>13073</v>
      </c>
      <c r="I630" s="353">
        <v>599809</v>
      </c>
      <c r="J630" s="353">
        <v>1420904</v>
      </c>
      <c r="K630" s="352">
        <v>2022</v>
      </c>
      <c r="L630" s="354" t="s">
        <v>63</v>
      </c>
      <c r="M630" s="355"/>
      <c r="N630" s="356"/>
      <c r="O630" s="357" t="s">
        <v>68</v>
      </c>
      <c r="P630" s="358" t="s">
        <v>13074</v>
      </c>
      <c r="Q630" s="359" t="s">
        <v>61</v>
      </c>
      <c r="R630" s="360"/>
      <c r="S630" s="360"/>
      <c r="T630" s="360"/>
      <c r="U630" s="360"/>
      <c r="V630" s="360"/>
      <c r="W630" s="361" t="s">
        <v>74</v>
      </c>
      <c r="X630" s="362"/>
      <c r="Y630" s="363"/>
      <c r="Z630" s="364" t="s">
        <v>75</v>
      </c>
      <c r="AA630" s="365" t="s">
        <v>12960</v>
      </c>
      <c r="AB630" s="366"/>
      <c r="AC630" s="352"/>
      <c r="AD630" s="352"/>
      <c r="AE630" s="351">
        <v>25</v>
      </c>
      <c r="AF630" s="352"/>
      <c r="AG630" s="352"/>
      <c r="AH630" s="352"/>
      <c r="AI630" s="352"/>
    </row>
    <row r="631" spans="1:35" ht="20.25" customHeight="1" x14ac:dyDescent="0.8">
      <c r="A631" s="351">
        <v>630</v>
      </c>
      <c r="B631" s="351" t="s">
        <v>11427</v>
      </c>
      <c r="C631" s="352" t="s">
        <v>452</v>
      </c>
      <c r="D631" s="352" t="s">
        <v>13033</v>
      </c>
      <c r="E631" s="352" t="s">
        <v>13071</v>
      </c>
      <c r="F631" s="352"/>
      <c r="G631" s="352" t="s">
        <v>13075</v>
      </c>
      <c r="H631" s="352" t="s">
        <v>13076</v>
      </c>
      <c r="I631" s="353">
        <v>596226</v>
      </c>
      <c r="J631" s="353">
        <v>1426495</v>
      </c>
      <c r="K631" s="352">
        <v>2022</v>
      </c>
      <c r="L631" s="354" t="s">
        <v>63</v>
      </c>
      <c r="M631" s="355"/>
      <c r="N631" s="356"/>
      <c r="O631" s="357" t="s">
        <v>68</v>
      </c>
      <c r="P631" s="358" t="s">
        <v>13077</v>
      </c>
      <c r="Q631" s="359" t="s">
        <v>61</v>
      </c>
      <c r="R631" s="360"/>
      <c r="S631" s="360"/>
      <c r="T631" s="360"/>
      <c r="U631" s="360"/>
      <c r="V631" s="360"/>
      <c r="W631" s="361" t="s">
        <v>74</v>
      </c>
      <c r="X631" s="362"/>
      <c r="Y631" s="363"/>
      <c r="Z631" s="364" t="s">
        <v>75</v>
      </c>
      <c r="AA631" s="365" t="s">
        <v>12960</v>
      </c>
      <c r="AB631" s="366"/>
      <c r="AC631" s="352"/>
      <c r="AD631" s="352"/>
      <c r="AE631" s="351">
        <v>25</v>
      </c>
      <c r="AF631" s="352"/>
      <c r="AG631" s="352"/>
      <c r="AH631" s="352"/>
      <c r="AI631" s="352"/>
    </row>
    <row r="632" spans="1:35" ht="20.25" customHeight="1" x14ac:dyDescent="0.8">
      <c r="A632" s="351">
        <v>631</v>
      </c>
      <c r="B632" s="351" t="s">
        <v>11427</v>
      </c>
      <c r="C632" s="352" t="s">
        <v>452</v>
      </c>
      <c r="D632" s="352" t="s">
        <v>13033</v>
      </c>
      <c r="E632" s="352" t="s">
        <v>13071</v>
      </c>
      <c r="F632" s="352"/>
      <c r="G632" s="352" t="s">
        <v>13078</v>
      </c>
      <c r="H632" s="352" t="s">
        <v>13079</v>
      </c>
      <c r="I632" s="353"/>
      <c r="J632" s="353"/>
      <c r="K632" s="352">
        <v>2017</v>
      </c>
      <c r="L632" s="354" t="s">
        <v>11565</v>
      </c>
      <c r="M632" s="355"/>
      <c r="N632" s="356"/>
      <c r="O632" s="357" t="s">
        <v>68</v>
      </c>
      <c r="P632" s="358" t="s">
        <v>13080</v>
      </c>
      <c r="Q632" s="359" t="s">
        <v>61</v>
      </c>
      <c r="R632" s="360"/>
      <c r="S632" s="360"/>
      <c r="T632" s="360"/>
      <c r="U632" s="360"/>
      <c r="V632" s="360"/>
      <c r="W632" s="361" t="s">
        <v>74</v>
      </c>
      <c r="X632" s="362"/>
      <c r="Y632" s="363"/>
      <c r="Z632" s="364" t="s">
        <v>75</v>
      </c>
      <c r="AA632" s="365" t="s">
        <v>12960</v>
      </c>
      <c r="AB632" s="366"/>
      <c r="AC632" s="352"/>
      <c r="AD632" s="352"/>
      <c r="AE632" s="351">
        <v>25</v>
      </c>
      <c r="AF632" s="352"/>
      <c r="AG632" s="352"/>
      <c r="AH632" s="352"/>
      <c r="AI632" s="352"/>
    </row>
    <row r="633" spans="1:35" ht="20.25" customHeight="1" x14ac:dyDescent="0.8">
      <c r="A633" s="351">
        <v>632</v>
      </c>
      <c r="B633" s="351" t="s">
        <v>11427</v>
      </c>
      <c r="C633" s="352" t="s">
        <v>452</v>
      </c>
      <c r="D633" s="352" t="s">
        <v>13033</v>
      </c>
      <c r="E633" s="352" t="s">
        <v>13071</v>
      </c>
      <c r="F633" s="352"/>
      <c r="G633" s="352" t="s">
        <v>13081</v>
      </c>
      <c r="H633" s="352" t="s">
        <v>13082</v>
      </c>
      <c r="I633" s="353"/>
      <c r="J633" s="353"/>
      <c r="K633" s="352">
        <v>2017</v>
      </c>
      <c r="L633" s="354" t="s">
        <v>11565</v>
      </c>
      <c r="M633" s="355"/>
      <c r="N633" s="356"/>
      <c r="O633" s="357" t="s">
        <v>68</v>
      </c>
      <c r="P633" s="358" t="s">
        <v>13083</v>
      </c>
      <c r="Q633" s="359" t="s">
        <v>61</v>
      </c>
      <c r="R633" s="360"/>
      <c r="S633" s="360"/>
      <c r="T633" s="360"/>
      <c r="U633" s="360"/>
      <c r="V633" s="360"/>
      <c r="W633" s="361" t="s">
        <v>74</v>
      </c>
      <c r="X633" s="362"/>
      <c r="Y633" s="363"/>
      <c r="Z633" s="364" t="s">
        <v>75</v>
      </c>
      <c r="AA633" s="365" t="s">
        <v>12960</v>
      </c>
      <c r="AB633" s="366"/>
      <c r="AC633" s="352"/>
      <c r="AD633" s="352"/>
      <c r="AE633" s="351">
        <v>25</v>
      </c>
      <c r="AF633" s="352"/>
      <c r="AG633" s="352"/>
      <c r="AH633" s="352"/>
      <c r="AI633" s="352"/>
    </row>
    <row r="634" spans="1:35" ht="20.25" customHeight="1" x14ac:dyDescent="0.8">
      <c r="A634" s="351">
        <v>633</v>
      </c>
      <c r="B634" s="351" t="s">
        <v>11427</v>
      </c>
      <c r="C634" s="352" t="s">
        <v>452</v>
      </c>
      <c r="D634" s="352" t="s">
        <v>13033</v>
      </c>
      <c r="E634" s="352" t="s">
        <v>13071</v>
      </c>
      <c r="F634" s="352"/>
      <c r="G634" s="352" t="s">
        <v>13084</v>
      </c>
      <c r="H634" s="352" t="s">
        <v>13085</v>
      </c>
      <c r="I634" s="353">
        <v>596915</v>
      </c>
      <c r="J634" s="353">
        <v>1425450</v>
      </c>
      <c r="K634" s="352">
        <v>2016</v>
      </c>
      <c r="L634" s="354" t="s">
        <v>65</v>
      </c>
      <c r="M634" s="355"/>
      <c r="N634" s="356"/>
      <c r="O634" s="357" t="s">
        <v>68</v>
      </c>
      <c r="P634" s="358" t="s">
        <v>13086</v>
      </c>
      <c r="Q634" s="359" t="s">
        <v>61</v>
      </c>
      <c r="R634" s="360"/>
      <c r="S634" s="360"/>
      <c r="T634" s="360"/>
      <c r="U634" s="360"/>
      <c r="V634" s="360"/>
      <c r="W634" s="361" t="s">
        <v>74</v>
      </c>
      <c r="X634" s="362"/>
      <c r="Y634" s="363"/>
      <c r="Z634" s="364" t="s">
        <v>75</v>
      </c>
      <c r="AA634" s="365" t="s">
        <v>11433</v>
      </c>
      <c r="AB634" s="366" t="s">
        <v>12919</v>
      </c>
      <c r="AC634" s="352"/>
      <c r="AD634" s="352"/>
      <c r="AE634" s="351"/>
      <c r="AF634" s="352"/>
      <c r="AG634" s="352"/>
      <c r="AH634" s="352"/>
      <c r="AI634" s="352"/>
    </row>
    <row r="635" spans="1:35" ht="20.25" customHeight="1" x14ac:dyDescent="0.8">
      <c r="A635" s="351">
        <v>634</v>
      </c>
      <c r="B635" s="351" t="s">
        <v>11427</v>
      </c>
      <c r="C635" s="352" t="s">
        <v>452</v>
      </c>
      <c r="D635" s="352" t="s">
        <v>13087</v>
      </c>
      <c r="E635" s="352" t="s">
        <v>11717</v>
      </c>
      <c r="F635" s="352">
        <v>237</v>
      </c>
      <c r="G635" s="352" t="s">
        <v>13088</v>
      </c>
      <c r="H635" s="352" t="s">
        <v>13089</v>
      </c>
      <c r="I635" s="353"/>
      <c r="J635" s="353"/>
      <c r="K635" s="352">
        <v>2017</v>
      </c>
      <c r="L635" s="354" t="s">
        <v>11565</v>
      </c>
      <c r="M635" s="355"/>
      <c r="N635" s="356"/>
      <c r="O635" s="357" t="s">
        <v>68</v>
      </c>
      <c r="P635" s="358" t="s">
        <v>13090</v>
      </c>
      <c r="Q635" s="359" t="s">
        <v>61</v>
      </c>
      <c r="R635" s="360"/>
      <c r="S635" s="360"/>
      <c r="T635" s="360"/>
      <c r="U635" s="360"/>
      <c r="V635" s="360"/>
      <c r="W635" s="361" t="s">
        <v>74</v>
      </c>
      <c r="X635" s="362"/>
      <c r="Y635" s="363"/>
      <c r="Z635" s="364" t="s">
        <v>75</v>
      </c>
      <c r="AA635" s="365" t="s">
        <v>11433</v>
      </c>
      <c r="AB635" s="366" t="s">
        <v>12919</v>
      </c>
      <c r="AC635" s="352"/>
      <c r="AD635" s="352"/>
      <c r="AE635" s="351"/>
      <c r="AF635" s="352"/>
      <c r="AG635" s="352"/>
      <c r="AH635" s="352"/>
      <c r="AI635" s="352"/>
    </row>
    <row r="636" spans="1:35" ht="20.25" customHeight="1" x14ac:dyDescent="0.8">
      <c r="A636" s="351">
        <v>635</v>
      </c>
      <c r="B636" s="351" t="s">
        <v>11427</v>
      </c>
      <c r="C636" s="352" t="s">
        <v>452</v>
      </c>
      <c r="D636" s="352" t="s">
        <v>13087</v>
      </c>
      <c r="E636" s="352" t="s">
        <v>13087</v>
      </c>
      <c r="F636" s="352">
        <v>329</v>
      </c>
      <c r="G636" s="352" t="s">
        <v>13091</v>
      </c>
      <c r="H636" s="352" t="s">
        <v>13092</v>
      </c>
      <c r="I636" s="353"/>
      <c r="J636" s="353"/>
      <c r="K636" s="352">
        <v>2018</v>
      </c>
      <c r="L636" s="354" t="s">
        <v>11565</v>
      </c>
      <c r="M636" s="355"/>
      <c r="N636" s="356"/>
      <c r="O636" s="357" t="s">
        <v>68</v>
      </c>
      <c r="P636" s="358"/>
      <c r="Q636" s="359" t="s">
        <v>61</v>
      </c>
      <c r="R636" s="360"/>
      <c r="S636" s="360"/>
      <c r="T636" s="360"/>
      <c r="U636" s="360"/>
      <c r="V636" s="360"/>
      <c r="W636" s="361" t="s">
        <v>74</v>
      </c>
      <c r="X636" s="362"/>
      <c r="Y636" s="363"/>
      <c r="Z636" s="364" t="s">
        <v>75</v>
      </c>
      <c r="AA636" s="365" t="s">
        <v>11433</v>
      </c>
      <c r="AB636" s="366" t="s">
        <v>12919</v>
      </c>
      <c r="AC636" s="352"/>
      <c r="AD636" s="352"/>
      <c r="AE636" s="351"/>
      <c r="AF636" s="352"/>
      <c r="AG636" s="352"/>
      <c r="AH636" s="352"/>
      <c r="AI636" s="352"/>
    </row>
    <row r="637" spans="1:35" ht="20.25" customHeight="1" x14ac:dyDescent="0.8">
      <c r="A637" s="351">
        <v>636</v>
      </c>
      <c r="B637" s="351" t="s">
        <v>11427</v>
      </c>
      <c r="C637" s="352" t="s">
        <v>452</v>
      </c>
      <c r="D637" s="352" t="s">
        <v>13087</v>
      </c>
      <c r="E637" s="352" t="s">
        <v>13087</v>
      </c>
      <c r="F637" s="352"/>
      <c r="G637" s="352" t="s">
        <v>13093</v>
      </c>
      <c r="H637" s="352" t="s">
        <v>13094</v>
      </c>
      <c r="I637" s="353"/>
      <c r="J637" s="353"/>
      <c r="K637" s="352">
        <v>2018</v>
      </c>
      <c r="L637" s="354" t="s">
        <v>11565</v>
      </c>
      <c r="M637" s="355"/>
      <c r="N637" s="356"/>
      <c r="O637" s="357" t="s">
        <v>68</v>
      </c>
      <c r="P637" s="358"/>
      <c r="Q637" s="359" t="s">
        <v>61</v>
      </c>
      <c r="R637" s="360"/>
      <c r="S637" s="360"/>
      <c r="T637" s="360"/>
      <c r="U637" s="360"/>
      <c r="V637" s="360"/>
      <c r="W637" s="361" t="s">
        <v>74</v>
      </c>
      <c r="X637" s="362"/>
      <c r="Y637" s="363"/>
      <c r="Z637" s="364" t="s">
        <v>75</v>
      </c>
      <c r="AA637" s="365" t="s">
        <v>11433</v>
      </c>
      <c r="AB637" s="366" t="s">
        <v>12919</v>
      </c>
      <c r="AC637" s="352"/>
      <c r="AD637" s="352"/>
      <c r="AE637" s="351"/>
      <c r="AF637" s="352"/>
      <c r="AG637" s="352"/>
      <c r="AH637" s="352"/>
      <c r="AI637" s="352"/>
    </row>
    <row r="638" spans="1:35" ht="20.25" customHeight="1" x14ac:dyDescent="0.8">
      <c r="A638" s="351">
        <v>637</v>
      </c>
      <c r="B638" s="351" t="s">
        <v>11427</v>
      </c>
      <c r="C638" s="352" t="s">
        <v>452</v>
      </c>
      <c r="D638" s="352" t="s">
        <v>13087</v>
      </c>
      <c r="E638" s="352" t="s">
        <v>13095</v>
      </c>
      <c r="F638" s="352">
        <v>256</v>
      </c>
      <c r="G638" s="352" t="s">
        <v>13096</v>
      </c>
      <c r="H638" s="352" t="s">
        <v>13097</v>
      </c>
      <c r="I638" s="353"/>
      <c r="J638" s="353"/>
      <c r="K638" s="352">
        <v>2017</v>
      </c>
      <c r="L638" s="354" t="s">
        <v>11565</v>
      </c>
      <c r="M638" s="355"/>
      <c r="N638" s="356"/>
      <c r="O638" s="357" t="s">
        <v>68</v>
      </c>
      <c r="P638" s="358" t="s">
        <v>213</v>
      </c>
      <c r="Q638" s="359" t="s">
        <v>61</v>
      </c>
      <c r="R638" s="360"/>
      <c r="S638" s="360"/>
      <c r="T638" s="360"/>
      <c r="U638" s="360"/>
      <c r="V638" s="360"/>
      <c r="W638" s="361" t="s">
        <v>74</v>
      </c>
      <c r="X638" s="362"/>
      <c r="Y638" s="363"/>
      <c r="Z638" s="364" t="s">
        <v>75</v>
      </c>
      <c r="AA638" s="365" t="s">
        <v>11433</v>
      </c>
      <c r="AB638" s="366" t="s">
        <v>12919</v>
      </c>
      <c r="AC638" s="352"/>
      <c r="AD638" s="352"/>
      <c r="AE638" s="351"/>
      <c r="AF638" s="352"/>
      <c r="AG638" s="352"/>
      <c r="AH638" s="352"/>
      <c r="AI638" s="352"/>
    </row>
    <row r="639" spans="1:35" ht="20.25" customHeight="1" x14ac:dyDescent="0.8">
      <c r="A639" s="351">
        <v>638</v>
      </c>
      <c r="B639" s="351" t="s">
        <v>11427</v>
      </c>
      <c r="C639" s="352" t="s">
        <v>452</v>
      </c>
      <c r="D639" s="352" t="s">
        <v>13087</v>
      </c>
      <c r="E639" s="352" t="s">
        <v>13098</v>
      </c>
      <c r="F639" s="352">
        <v>293</v>
      </c>
      <c r="G639" s="352" t="s">
        <v>13099</v>
      </c>
      <c r="H639" s="352" t="s">
        <v>13100</v>
      </c>
      <c r="I639" s="353"/>
      <c r="J639" s="353"/>
      <c r="K639" s="352">
        <v>2017</v>
      </c>
      <c r="L639" s="354" t="s">
        <v>11565</v>
      </c>
      <c r="M639" s="355"/>
      <c r="N639" s="356"/>
      <c r="O639" s="357" t="s">
        <v>68</v>
      </c>
      <c r="P639" s="358" t="s">
        <v>213</v>
      </c>
      <c r="Q639" s="359" t="s">
        <v>61</v>
      </c>
      <c r="R639" s="360"/>
      <c r="S639" s="360"/>
      <c r="T639" s="360"/>
      <c r="U639" s="360"/>
      <c r="V639" s="360"/>
      <c r="W639" s="361" t="s">
        <v>74</v>
      </c>
      <c r="X639" s="362"/>
      <c r="Y639" s="363"/>
      <c r="Z639" s="364" t="s">
        <v>75</v>
      </c>
      <c r="AA639" s="365" t="s">
        <v>11433</v>
      </c>
      <c r="AB639" s="366" t="s">
        <v>12919</v>
      </c>
      <c r="AC639" s="352"/>
      <c r="AD639" s="352"/>
      <c r="AE639" s="351"/>
      <c r="AF639" s="352"/>
      <c r="AG639" s="352"/>
      <c r="AH639" s="352"/>
      <c r="AI639" s="352"/>
    </row>
    <row r="640" spans="1:35" ht="20.25" customHeight="1" x14ac:dyDescent="0.8">
      <c r="A640" s="351">
        <v>639</v>
      </c>
      <c r="B640" s="351" t="s">
        <v>11427</v>
      </c>
      <c r="C640" s="352" t="s">
        <v>452</v>
      </c>
      <c r="D640" s="352" t="s">
        <v>13087</v>
      </c>
      <c r="E640" s="352" t="s">
        <v>13098</v>
      </c>
      <c r="F640" s="352"/>
      <c r="G640" s="352" t="s">
        <v>13101</v>
      </c>
      <c r="H640" s="352" t="s">
        <v>13102</v>
      </c>
      <c r="I640" s="353"/>
      <c r="J640" s="353"/>
      <c r="K640" s="352">
        <v>2017</v>
      </c>
      <c r="L640" s="354" t="s">
        <v>11565</v>
      </c>
      <c r="M640" s="355"/>
      <c r="N640" s="356"/>
      <c r="O640" s="357" t="s">
        <v>68</v>
      </c>
      <c r="P640" s="358" t="s">
        <v>13103</v>
      </c>
      <c r="Q640" s="359" t="s">
        <v>61</v>
      </c>
      <c r="R640" s="360"/>
      <c r="S640" s="360"/>
      <c r="T640" s="360"/>
      <c r="U640" s="360"/>
      <c r="V640" s="360"/>
      <c r="W640" s="361" t="s">
        <v>74</v>
      </c>
      <c r="X640" s="362"/>
      <c r="Y640" s="363"/>
      <c r="Z640" s="364" t="s">
        <v>75</v>
      </c>
      <c r="AA640" s="365" t="s">
        <v>11433</v>
      </c>
      <c r="AB640" s="366" t="s">
        <v>12919</v>
      </c>
      <c r="AC640" s="352"/>
      <c r="AD640" s="352"/>
      <c r="AE640" s="351"/>
      <c r="AF640" s="352"/>
      <c r="AG640" s="352"/>
      <c r="AH640" s="352"/>
      <c r="AI640" s="352"/>
    </row>
    <row r="641" spans="1:35" ht="20.25" customHeight="1" x14ac:dyDescent="0.8">
      <c r="A641" s="351">
        <v>640</v>
      </c>
      <c r="B641" s="351" t="s">
        <v>11427</v>
      </c>
      <c r="C641" s="352" t="s">
        <v>452</v>
      </c>
      <c r="D641" s="352" t="s">
        <v>452</v>
      </c>
      <c r="E641" s="352" t="s">
        <v>13104</v>
      </c>
      <c r="F641" s="352">
        <v>232</v>
      </c>
      <c r="G641" s="352" t="s">
        <v>13105</v>
      </c>
      <c r="H641" s="352" t="s">
        <v>12921</v>
      </c>
      <c r="I641" s="353">
        <v>600806</v>
      </c>
      <c r="J641" s="353">
        <v>1416777</v>
      </c>
      <c r="K641" s="352">
        <v>1995</v>
      </c>
      <c r="L641" s="354" t="s">
        <v>65</v>
      </c>
      <c r="M641" s="355"/>
      <c r="N641" s="356"/>
      <c r="O641" s="357" t="s">
        <v>68</v>
      </c>
      <c r="P641" s="358" t="s">
        <v>13106</v>
      </c>
      <c r="Q641" s="359" t="s">
        <v>64</v>
      </c>
      <c r="R641" s="360"/>
      <c r="S641" s="360"/>
      <c r="T641" s="360"/>
      <c r="U641" s="360"/>
      <c r="V641" s="360"/>
      <c r="W641" s="361" t="s">
        <v>74</v>
      </c>
      <c r="X641" s="362"/>
      <c r="Y641" s="363"/>
      <c r="Z641" s="364" t="s">
        <v>75</v>
      </c>
      <c r="AA641" s="365" t="s">
        <v>11433</v>
      </c>
      <c r="AB641" s="366" t="s">
        <v>12919</v>
      </c>
      <c r="AC641" s="352"/>
      <c r="AD641" s="352"/>
      <c r="AE641" s="351"/>
      <c r="AF641" s="352"/>
      <c r="AG641" s="352"/>
      <c r="AH641" s="352"/>
      <c r="AI641" s="352"/>
    </row>
    <row r="642" spans="1:35" ht="20.25" customHeight="1" x14ac:dyDescent="0.8">
      <c r="A642" s="351">
        <v>641</v>
      </c>
      <c r="B642" s="351" t="s">
        <v>11427</v>
      </c>
      <c r="C642" s="352" t="s">
        <v>452</v>
      </c>
      <c r="D642" s="352" t="s">
        <v>452</v>
      </c>
      <c r="E642" s="352" t="s">
        <v>13104</v>
      </c>
      <c r="F642" s="352"/>
      <c r="G642" s="352" t="s">
        <v>13107</v>
      </c>
      <c r="H642" s="352" t="s">
        <v>12936</v>
      </c>
      <c r="I642" s="353">
        <v>609023</v>
      </c>
      <c r="J642" s="353">
        <v>1423614</v>
      </c>
      <c r="K642" s="352">
        <v>1995</v>
      </c>
      <c r="L642" s="354" t="s">
        <v>65</v>
      </c>
      <c r="M642" s="355"/>
      <c r="N642" s="356"/>
      <c r="O642" s="357" t="s">
        <v>68</v>
      </c>
      <c r="P642" s="358" t="s">
        <v>13108</v>
      </c>
      <c r="Q642" s="359" t="s">
        <v>64</v>
      </c>
      <c r="R642" s="360"/>
      <c r="S642" s="360"/>
      <c r="T642" s="360"/>
      <c r="U642" s="360"/>
      <c r="V642" s="360"/>
      <c r="W642" s="361" t="s">
        <v>74</v>
      </c>
      <c r="X642" s="362"/>
      <c r="Y642" s="363"/>
      <c r="Z642" s="364" t="s">
        <v>75</v>
      </c>
      <c r="AA642" s="365" t="s">
        <v>12960</v>
      </c>
      <c r="AB642" s="366"/>
      <c r="AC642" s="352"/>
      <c r="AD642" s="352"/>
      <c r="AE642" s="351">
        <v>25</v>
      </c>
      <c r="AF642" s="352"/>
      <c r="AG642" s="352"/>
      <c r="AH642" s="352"/>
      <c r="AI642" s="352"/>
    </row>
    <row r="643" spans="1:35" ht="20.25" customHeight="1" x14ac:dyDescent="0.8">
      <c r="A643" s="351">
        <v>642</v>
      </c>
      <c r="B643" s="351" t="s">
        <v>11427</v>
      </c>
      <c r="C643" s="352" t="s">
        <v>452</v>
      </c>
      <c r="D643" s="352" t="s">
        <v>452</v>
      </c>
      <c r="E643" s="352" t="s">
        <v>13104</v>
      </c>
      <c r="F643" s="352"/>
      <c r="G643" s="352" t="s">
        <v>13109</v>
      </c>
      <c r="H643" s="352" t="s">
        <v>13110</v>
      </c>
      <c r="I643" s="353">
        <v>609287</v>
      </c>
      <c r="J643" s="353">
        <v>1423107</v>
      </c>
      <c r="K643" s="352">
        <v>1995</v>
      </c>
      <c r="L643" s="354" t="s">
        <v>65</v>
      </c>
      <c r="M643" s="355"/>
      <c r="N643" s="356"/>
      <c r="O643" s="357" t="s">
        <v>68</v>
      </c>
      <c r="P643" s="358" t="s">
        <v>13111</v>
      </c>
      <c r="Q643" s="359" t="s">
        <v>64</v>
      </c>
      <c r="R643" s="360"/>
      <c r="S643" s="360"/>
      <c r="T643" s="360"/>
      <c r="U643" s="360"/>
      <c r="V643" s="360"/>
      <c r="W643" s="361" t="s">
        <v>74</v>
      </c>
      <c r="X643" s="362"/>
      <c r="Y643" s="363"/>
      <c r="Z643" s="364" t="s">
        <v>75</v>
      </c>
      <c r="AA643" s="365" t="s">
        <v>12960</v>
      </c>
      <c r="AB643" s="366"/>
      <c r="AC643" s="352"/>
      <c r="AD643" s="352"/>
      <c r="AE643" s="351">
        <v>25</v>
      </c>
      <c r="AF643" s="352"/>
      <c r="AG643" s="352"/>
      <c r="AH643" s="352"/>
      <c r="AI643" s="352"/>
    </row>
    <row r="644" spans="1:35" ht="20.25" customHeight="1" x14ac:dyDescent="0.8">
      <c r="A644" s="351">
        <v>643</v>
      </c>
      <c r="B644" s="351" t="s">
        <v>11427</v>
      </c>
      <c r="C644" s="352" t="s">
        <v>452</v>
      </c>
      <c r="D644" s="352" t="s">
        <v>452</v>
      </c>
      <c r="E644" s="352" t="s">
        <v>13104</v>
      </c>
      <c r="F644" s="352"/>
      <c r="G644" s="352" t="s">
        <v>13112</v>
      </c>
      <c r="H644" s="352" t="s">
        <v>13113</v>
      </c>
      <c r="I644" s="353">
        <v>615206</v>
      </c>
      <c r="J644" s="353">
        <v>1428280</v>
      </c>
      <c r="K644" s="352">
        <v>1995</v>
      </c>
      <c r="L644" s="354" t="s">
        <v>65</v>
      </c>
      <c r="M644" s="355"/>
      <c r="N644" s="356"/>
      <c r="O644" s="357" t="s">
        <v>68</v>
      </c>
      <c r="P644" s="358" t="s">
        <v>13114</v>
      </c>
      <c r="Q644" s="359" t="s">
        <v>64</v>
      </c>
      <c r="R644" s="360"/>
      <c r="S644" s="360"/>
      <c r="T644" s="360"/>
      <c r="U644" s="360"/>
      <c r="V644" s="360"/>
      <c r="W644" s="361" t="s">
        <v>74</v>
      </c>
      <c r="X644" s="362"/>
      <c r="Y644" s="363"/>
      <c r="Z644" s="364" t="s">
        <v>75</v>
      </c>
      <c r="AA644" s="365" t="s">
        <v>12960</v>
      </c>
      <c r="AB644" s="366"/>
      <c r="AC644" s="352"/>
      <c r="AD644" s="352"/>
      <c r="AE644" s="351">
        <v>25</v>
      </c>
      <c r="AF644" s="352"/>
      <c r="AG644" s="352"/>
      <c r="AH644" s="352"/>
      <c r="AI644" s="352"/>
    </row>
    <row r="645" spans="1:35" ht="20.25" customHeight="1" x14ac:dyDescent="0.8">
      <c r="A645" s="351">
        <v>644</v>
      </c>
      <c r="B645" s="351" t="s">
        <v>11427</v>
      </c>
      <c r="C645" s="352" t="s">
        <v>452</v>
      </c>
      <c r="D645" s="352" t="s">
        <v>13115</v>
      </c>
      <c r="E645" s="352" t="s">
        <v>13116</v>
      </c>
      <c r="F645" s="352">
        <v>358</v>
      </c>
      <c r="G645" s="352" t="s">
        <v>13117</v>
      </c>
      <c r="H645" s="352" t="s">
        <v>13118</v>
      </c>
      <c r="I645" s="353">
        <v>616574</v>
      </c>
      <c r="J645" s="353">
        <v>1422386</v>
      </c>
      <c r="K645" s="352">
        <v>2006</v>
      </c>
      <c r="L645" s="354" t="s">
        <v>67</v>
      </c>
      <c r="M645" s="355"/>
      <c r="N645" s="356"/>
      <c r="O645" s="357" t="s">
        <v>68</v>
      </c>
      <c r="P645" s="358" t="s">
        <v>11765</v>
      </c>
      <c r="Q645" s="359" t="s">
        <v>61</v>
      </c>
      <c r="R645" s="360"/>
      <c r="S645" s="360"/>
      <c r="T645" s="360"/>
      <c r="U645" s="360"/>
      <c r="V645" s="360"/>
      <c r="W645" s="361" t="s">
        <v>74</v>
      </c>
      <c r="X645" s="362"/>
      <c r="Y645" s="363"/>
      <c r="Z645" s="364" t="s">
        <v>75</v>
      </c>
      <c r="AA645" s="365" t="s">
        <v>11433</v>
      </c>
      <c r="AB645" s="366" t="s">
        <v>13119</v>
      </c>
      <c r="AC645" s="352"/>
      <c r="AD645" s="352"/>
      <c r="AE645" s="351"/>
      <c r="AF645" s="352"/>
      <c r="AG645" s="352"/>
      <c r="AH645" s="352"/>
      <c r="AI645" s="352"/>
    </row>
    <row r="646" spans="1:35" ht="20.25" customHeight="1" x14ac:dyDescent="0.8">
      <c r="A646" s="351">
        <v>645</v>
      </c>
      <c r="B646" s="351" t="s">
        <v>11427</v>
      </c>
      <c r="C646" s="352" t="s">
        <v>452</v>
      </c>
      <c r="D646" s="352" t="s">
        <v>13115</v>
      </c>
      <c r="E646" s="352" t="s">
        <v>13116</v>
      </c>
      <c r="F646" s="352"/>
      <c r="G646" s="352" t="s">
        <v>13120</v>
      </c>
      <c r="H646" s="352" t="s">
        <v>13121</v>
      </c>
      <c r="I646" s="353">
        <v>605128</v>
      </c>
      <c r="J646" s="353">
        <v>1413751</v>
      </c>
      <c r="K646" s="352">
        <v>2019</v>
      </c>
      <c r="L646" s="354" t="s">
        <v>63</v>
      </c>
      <c r="M646" s="355"/>
      <c r="N646" s="356"/>
      <c r="O646" s="357" t="s">
        <v>68</v>
      </c>
      <c r="P646" s="358" t="s">
        <v>13122</v>
      </c>
      <c r="Q646" s="359" t="s">
        <v>61</v>
      </c>
      <c r="R646" s="360"/>
      <c r="S646" s="360"/>
      <c r="T646" s="360"/>
      <c r="U646" s="360"/>
      <c r="V646" s="360"/>
      <c r="W646" s="361" t="s">
        <v>74</v>
      </c>
      <c r="X646" s="362"/>
      <c r="Y646" s="363"/>
      <c r="Z646" s="364" t="s">
        <v>75</v>
      </c>
      <c r="AA646" s="365" t="s">
        <v>11433</v>
      </c>
      <c r="AB646" s="366" t="s">
        <v>13119</v>
      </c>
      <c r="AC646" s="352"/>
      <c r="AD646" s="352"/>
      <c r="AE646" s="351"/>
      <c r="AF646" s="352"/>
      <c r="AG646" s="352"/>
      <c r="AH646" s="352"/>
      <c r="AI646" s="352"/>
    </row>
    <row r="647" spans="1:35" ht="20.25" customHeight="1" x14ac:dyDescent="0.8">
      <c r="A647" s="351">
        <v>646</v>
      </c>
      <c r="B647" s="351" t="s">
        <v>11427</v>
      </c>
      <c r="C647" s="352" t="s">
        <v>452</v>
      </c>
      <c r="D647" s="352" t="s">
        <v>13115</v>
      </c>
      <c r="E647" s="352" t="s">
        <v>13116</v>
      </c>
      <c r="F647" s="352"/>
      <c r="G647" s="352" t="s">
        <v>13123</v>
      </c>
      <c r="H647" s="352" t="s">
        <v>13124</v>
      </c>
      <c r="I647" s="353">
        <v>605186</v>
      </c>
      <c r="J647" s="353">
        <v>1413888</v>
      </c>
      <c r="K647" s="352">
        <v>2019</v>
      </c>
      <c r="L647" s="354" t="s">
        <v>63</v>
      </c>
      <c r="M647" s="355"/>
      <c r="N647" s="356"/>
      <c r="O647" s="357" t="s">
        <v>68</v>
      </c>
      <c r="P647" s="358" t="s">
        <v>13125</v>
      </c>
      <c r="Q647" s="359" t="s">
        <v>61</v>
      </c>
      <c r="R647" s="360"/>
      <c r="S647" s="360"/>
      <c r="T647" s="360"/>
      <c r="U647" s="360"/>
      <c r="V647" s="360"/>
      <c r="W647" s="361" t="s">
        <v>74</v>
      </c>
      <c r="X647" s="362"/>
      <c r="Y647" s="363"/>
      <c r="Z647" s="364" t="s">
        <v>75</v>
      </c>
      <c r="AA647" s="365" t="s">
        <v>11433</v>
      </c>
      <c r="AB647" s="366" t="s">
        <v>13119</v>
      </c>
      <c r="AC647" s="352"/>
      <c r="AD647" s="352"/>
      <c r="AE647" s="351"/>
      <c r="AF647" s="352"/>
      <c r="AG647" s="352"/>
      <c r="AH647" s="352"/>
      <c r="AI647" s="352"/>
    </row>
    <row r="648" spans="1:35" ht="20.25" customHeight="1" x14ac:dyDescent="0.8">
      <c r="A648" s="351">
        <v>647</v>
      </c>
      <c r="B648" s="351" t="s">
        <v>11427</v>
      </c>
      <c r="C648" s="352" t="s">
        <v>452</v>
      </c>
      <c r="D648" s="352" t="s">
        <v>13115</v>
      </c>
      <c r="E648" s="352" t="s">
        <v>13126</v>
      </c>
      <c r="F648" s="352">
        <v>250</v>
      </c>
      <c r="G648" s="352" t="s">
        <v>13127</v>
      </c>
      <c r="H648" s="352" t="s">
        <v>13128</v>
      </c>
      <c r="I648" s="353">
        <v>605326</v>
      </c>
      <c r="J648" s="353">
        <v>1414217</v>
      </c>
      <c r="K648" s="352">
        <v>2019</v>
      </c>
      <c r="L648" s="354" t="s">
        <v>63</v>
      </c>
      <c r="M648" s="355"/>
      <c r="N648" s="356"/>
      <c r="O648" s="357" t="s">
        <v>68</v>
      </c>
      <c r="P648" s="358" t="s">
        <v>13129</v>
      </c>
      <c r="Q648" s="359" t="s">
        <v>61</v>
      </c>
      <c r="R648" s="360"/>
      <c r="S648" s="360"/>
      <c r="T648" s="360"/>
      <c r="U648" s="360"/>
      <c r="V648" s="360"/>
      <c r="W648" s="361" t="s">
        <v>74</v>
      </c>
      <c r="X648" s="362"/>
      <c r="Y648" s="363"/>
      <c r="Z648" s="364" t="s">
        <v>75</v>
      </c>
      <c r="AA648" s="365" t="s">
        <v>11433</v>
      </c>
      <c r="AB648" s="366" t="s">
        <v>13119</v>
      </c>
      <c r="AC648" s="352"/>
      <c r="AD648" s="352"/>
      <c r="AE648" s="351"/>
      <c r="AF648" s="352"/>
      <c r="AG648" s="352"/>
      <c r="AH648" s="352"/>
      <c r="AI648" s="352"/>
    </row>
    <row r="649" spans="1:35" ht="20.25" customHeight="1" x14ac:dyDescent="0.8">
      <c r="A649" s="351">
        <v>648</v>
      </c>
      <c r="B649" s="351" t="s">
        <v>11427</v>
      </c>
      <c r="C649" s="352" t="s">
        <v>452</v>
      </c>
      <c r="D649" s="352" t="s">
        <v>13115</v>
      </c>
      <c r="E649" s="352" t="s">
        <v>13130</v>
      </c>
      <c r="F649" s="352">
        <v>294</v>
      </c>
      <c r="G649" s="352" t="s">
        <v>13131</v>
      </c>
      <c r="H649" s="352" t="s">
        <v>13132</v>
      </c>
      <c r="I649" s="353">
        <v>605457</v>
      </c>
      <c r="J649" s="353">
        <v>1414395</v>
      </c>
      <c r="K649" s="352">
        <v>2019</v>
      </c>
      <c r="L649" s="354" t="s">
        <v>63</v>
      </c>
      <c r="M649" s="355"/>
      <c r="N649" s="356"/>
      <c r="O649" s="357" t="s">
        <v>68</v>
      </c>
      <c r="P649" s="358" t="s">
        <v>13133</v>
      </c>
      <c r="Q649" s="359" t="s">
        <v>61</v>
      </c>
      <c r="R649" s="360"/>
      <c r="S649" s="360"/>
      <c r="T649" s="360"/>
      <c r="U649" s="360"/>
      <c r="V649" s="360"/>
      <c r="W649" s="361" t="s">
        <v>74</v>
      </c>
      <c r="X649" s="362"/>
      <c r="Y649" s="363"/>
      <c r="Z649" s="364" t="s">
        <v>75</v>
      </c>
      <c r="AA649" s="365" t="s">
        <v>11433</v>
      </c>
      <c r="AB649" s="366" t="s">
        <v>13119</v>
      </c>
      <c r="AC649" s="352"/>
      <c r="AD649" s="352"/>
      <c r="AE649" s="351"/>
      <c r="AF649" s="352"/>
      <c r="AG649" s="352"/>
      <c r="AH649" s="352"/>
      <c r="AI649" s="352"/>
    </row>
    <row r="650" spans="1:35" ht="20.25" customHeight="1" x14ac:dyDescent="0.8">
      <c r="A650" s="351">
        <v>649</v>
      </c>
      <c r="B650" s="351" t="s">
        <v>11427</v>
      </c>
      <c r="C650" s="352" t="s">
        <v>452</v>
      </c>
      <c r="D650" s="352" t="s">
        <v>452</v>
      </c>
      <c r="E650" s="352" t="s">
        <v>452</v>
      </c>
      <c r="F650" s="352">
        <v>493</v>
      </c>
      <c r="G650" s="352" t="s">
        <v>13134</v>
      </c>
      <c r="H650" s="352" t="s">
        <v>13135</v>
      </c>
      <c r="I650" s="353">
        <v>605059</v>
      </c>
      <c r="J650" s="353">
        <v>1412427</v>
      </c>
      <c r="K650" s="352">
        <v>1996</v>
      </c>
      <c r="L650" s="354" t="s">
        <v>65</v>
      </c>
      <c r="M650" s="355"/>
      <c r="N650" s="356"/>
      <c r="O650" s="357" t="s">
        <v>68</v>
      </c>
      <c r="P650" s="358" t="s">
        <v>11932</v>
      </c>
      <c r="Q650" s="359" t="s">
        <v>61</v>
      </c>
      <c r="R650" s="360"/>
      <c r="S650" s="360"/>
      <c r="T650" s="360"/>
      <c r="U650" s="360"/>
      <c r="V650" s="360"/>
      <c r="W650" s="361" t="s">
        <v>74</v>
      </c>
      <c r="X650" s="362"/>
      <c r="Y650" s="363"/>
      <c r="Z650" s="364" t="s">
        <v>75</v>
      </c>
      <c r="AA650" s="365" t="s">
        <v>11433</v>
      </c>
      <c r="AB650" s="366" t="s">
        <v>13119</v>
      </c>
      <c r="AC650" s="352"/>
      <c r="AD650" s="352"/>
      <c r="AE650" s="351"/>
      <c r="AF650" s="352"/>
      <c r="AG650" s="352"/>
      <c r="AH650" s="352"/>
      <c r="AI650" s="352"/>
    </row>
    <row r="651" spans="1:35" ht="20.25" customHeight="1" x14ac:dyDescent="0.8">
      <c r="A651" s="351">
        <v>650</v>
      </c>
      <c r="B651" s="351" t="s">
        <v>11427</v>
      </c>
      <c r="C651" s="352" t="s">
        <v>452</v>
      </c>
      <c r="D651" s="352" t="s">
        <v>452</v>
      </c>
      <c r="E651" s="352" t="s">
        <v>452</v>
      </c>
      <c r="F651" s="352"/>
      <c r="G651" s="352" t="s">
        <v>13136</v>
      </c>
      <c r="H651" s="352" t="s">
        <v>13137</v>
      </c>
      <c r="I651" s="353">
        <v>604692</v>
      </c>
      <c r="J651" s="353">
        <v>1412356</v>
      </c>
      <c r="K651" s="352">
        <v>1996</v>
      </c>
      <c r="L651" s="354" t="s">
        <v>65</v>
      </c>
      <c r="M651" s="355"/>
      <c r="N651" s="356"/>
      <c r="O651" s="357" t="s">
        <v>68</v>
      </c>
      <c r="P651" s="358" t="s">
        <v>13138</v>
      </c>
      <c r="Q651" s="359" t="s">
        <v>61</v>
      </c>
      <c r="R651" s="360"/>
      <c r="S651" s="360"/>
      <c r="T651" s="360"/>
      <c r="U651" s="360"/>
      <c r="V651" s="360"/>
      <c r="W651" s="361" t="s">
        <v>74</v>
      </c>
      <c r="X651" s="362"/>
      <c r="Y651" s="363"/>
      <c r="Z651" s="364" t="s">
        <v>75</v>
      </c>
      <c r="AA651" s="365" t="s">
        <v>11433</v>
      </c>
      <c r="AB651" s="366" t="s">
        <v>13119</v>
      </c>
      <c r="AC651" s="352"/>
      <c r="AD651" s="352"/>
      <c r="AE651" s="351"/>
      <c r="AF651" s="352"/>
      <c r="AG651" s="352"/>
      <c r="AH651" s="352"/>
      <c r="AI651" s="352"/>
    </row>
    <row r="652" spans="1:35" ht="20.25" customHeight="1" x14ac:dyDescent="0.8">
      <c r="A652" s="351">
        <v>651</v>
      </c>
      <c r="B652" s="351" t="s">
        <v>11427</v>
      </c>
      <c r="C652" s="352" t="s">
        <v>452</v>
      </c>
      <c r="D652" s="352" t="s">
        <v>452</v>
      </c>
      <c r="E652" s="352" t="s">
        <v>452</v>
      </c>
      <c r="F652" s="352"/>
      <c r="G652" s="352" t="s">
        <v>13139</v>
      </c>
      <c r="H652" s="352" t="s">
        <v>13140</v>
      </c>
      <c r="I652" s="353">
        <v>604850</v>
      </c>
      <c r="J652" s="353">
        <v>1412964</v>
      </c>
      <c r="K652" s="352">
        <v>1996</v>
      </c>
      <c r="L652" s="354" t="s">
        <v>65</v>
      </c>
      <c r="M652" s="355"/>
      <c r="N652" s="356"/>
      <c r="O652" s="357" t="s">
        <v>68</v>
      </c>
      <c r="P652" s="358" t="s">
        <v>13141</v>
      </c>
      <c r="Q652" s="359" t="s">
        <v>61</v>
      </c>
      <c r="R652" s="360"/>
      <c r="S652" s="360"/>
      <c r="T652" s="360"/>
      <c r="U652" s="360"/>
      <c r="V652" s="360"/>
      <c r="W652" s="361" t="s">
        <v>74</v>
      </c>
      <c r="X652" s="362"/>
      <c r="Y652" s="363"/>
      <c r="Z652" s="364" t="s">
        <v>75</v>
      </c>
      <c r="AA652" s="365" t="s">
        <v>11433</v>
      </c>
      <c r="AB652" s="366" t="s">
        <v>13119</v>
      </c>
      <c r="AC652" s="352"/>
      <c r="AD652" s="352"/>
      <c r="AE652" s="351"/>
      <c r="AF652" s="352"/>
      <c r="AG652" s="352"/>
      <c r="AH652" s="352"/>
      <c r="AI652" s="352"/>
    </row>
    <row r="653" spans="1:35" ht="20.25" customHeight="1" x14ac:dyDescent="0.8">
      <c r="A653" s="351">
        <v>652</v>
      </c>
      <c r="B653" s="351" t="s">
        <v>11427</v>
      </c>
      <c r="C653" s="352" t="s">
        <v>452</v>
      </c>
      <c r="D653" s="352" t="s">
        <v>452</v>
      </c>
      <c r="E653" s="352" t="s">
        <v>452</v>
      </c>
      <c r="F653" s="352"/>
      <c r="G653" s="352" t="s">
        <v>13142</v>
      </c>
      <c r="H653" s="352" t="s">
        <v>13143</v>
      </c>
      <c r="I653" s="353">
        <v>604878</v>
      </c>
      <c r="J653" s="353">
        <v>1412811</v>
      </c>
      <c r="K653" s="352">
        <v>1996</v>
      </c>
      <c r="L653" s="354" t="s">
        <v>65</v>
      </c>
      <c r="M653" s="355"/>
      <c r="N653" s="356"/>
      <c r="O653" s="357" t="s">
        <v>68</v>
      </c>
      <c r="P653" s="358" t="s">
        <v>13144</v>
      </c>
      <c r="Q653" s="359" t="s">
        <v>61</v>
      </c>
      <c r="R653" s="360"/>
      <c r="S653" s="360"/>
      <c r="T653" s="360"/>
      <c r="U653" s="360"/>
      <c r="V653" s="360"/>
      <c r="W653" s="361" t="s">
        <v>74</v>
      </c>
      <c r="X653" s="362"/>
      <c r="Y653" s="363"/>
      <c r="Z653" s="364" t="s">
        <v>75</v>
      </c>
      <c r="AA653" s="365" t="s">
        <v>11433</v>
      </c>
      <c r="AB653" s="366" t="s">
        <v>13119</v>
      </c>
      <c r="AC653" s="352"/>
      <c r="AD653" s="352"/>
      <c r="AE653" s="351"/>
      <c r="AF653" s="352"/>
      <c r="AG653" s="352"/>
      <c r="AH653" s="352"/>
      <c r="AI653" s="352"/>
    </row>
    <row r="654" spans="1:35" ht="20.25" customHeight="1" x14ac:dyDescent="0.8">
      <c r="A654" s="351">
        <v>653</v>
      </c>
      <c r="B654" s="351" t="s">
        <v>11427</v>
      </c>
      <c r="C654" s="352" t="s">
        <v>452</v>
      </c>
      <c r="D654" s="352" t="s">
        <v>452</v>
      </c>
      <c r="E654" s="352" t="s">
        <v>452</v>
      </c>
      <c r="F654" s="352"/>
      <c r="G654" s="352" t="s">
        <v>13145</v>
      </c>
      <c r="H654" s="352" t="s">
        <v>13146</v>
      </c>
      <c r="I654" s="353">
        <v>604782</v>
      </c>
      <c r="J654" s="353">
        <v>1412728</v>
      </c>
      <c r="K654" s="352">
        <v>1996</v>
      </c>
      <c r="L654" s="354" t="s">
        <v>65</v>
      </c>
      <c r="M654" s="355"/>
      <c r="N654" s="356"/>
      <c r="O654" s="357" t="s">
        <v>68</v>
      </c>
      <c r="P654" s="358" t="s">
        <v>13147</v>
      </c>
      <c r="Q654" s="359" t="s">
        <v>61</v>
      </c>
      <c r="R654" s="360"/>
      <c r="S654" s="360"/>
      <c r="T654" s="360"/>
      <c r="U654" s="360"/>
      <c r="V654" s="360"/>
      <c r="W654" s="361" t="s">
        <v>74</v>
      </c>
      <c r="X654" s="362"/>
      <c r="Y654" s="363"/>
      <c r="Z654" s="364" t="s">
        <v>75</v>
      </c>
      <c r="AA654" s="365" t="s">
        <v>11433</v>
      </c>
      <c r="AB654" s="366" t="s">
        <v>13119</v>
      </c>
      <c r="AC654" s="352"/>
      <c r="AD654" s="352"/>
      <c r="AE654" s="351"/>
      <c r="AF654" s="352"/>
      <c r="AG654" s="352"/>
      <c r="AH654" s="352"/>
      <c r="AI654" s="352"/>
    </row>
    <row r="655" spans="1:35" ht="20.25" customHeight="1" x14ac:dyDescent="0.8">
      <c r="A655" s="351">
        <v>654</v>
      </c>
      <c r="B655" s="351" t="s">
        <v>11427</v>
      </c>
      <c r="C655" s="352" t="s">
        <v>452</v>
      </c>
      <c r="D655" s="352" t="s">
        <v>452</v>
      </c>
      <c r="E655" s="352" t="s">
        <v>452</v>
      </c>
      <c r="F655" s="352"/>
      <c r="G655" s="352" t="s">
        <v>13148</v>
      </c>
      <c r="H655" s="352" t="s">
        <v>13149</v>
      </c>
      <c r="I655" s="353">
        <v>604885</v>
      </c>
      <c r="J655" s="353">
        <v>1413136</v>
      </c>
      <c r="K655" s="352">
        <v>1996</v>
      </c>
      <c r="L655" s="354" t="s">
        <v>65</v>
      </c>
      <c r="M655" s="355"/>
      <c r="N655" s="356"/>
      <c r="O655" s="357" t="s">
        <v>68</v>
      </c>
      <c r="P655" s="358" t="s">
        <v>13150</v>
      </c>
      <c r="Q655" s="359" t="s">
        <v>61</v>
      </c>
      <c r="R655" s="360"/>
      <c r="S655" s="360"/>
      <c r="T655" s="360"/>
      <c r="U655" s="360"/>
      <c r="V655" s="360"/>
      <c r="W655" s="361" t="s">
        <v>74</v>
      </c>
      <c r="X655" s="362"/>
      <c r="Y655" s="363"/>
      <c r="Z655" s="364" t="s">
        <v>75</v>
      </c>
      <c r="AA655" s="365" t="s">
        <v>11433</v>
      </c>
      <c r="AB655" s="366" t="s">
        <v>13119</v>
      </c>
      <c r="AC655" s="352"/>
      <c r="AD655" s="352"/>
      <c r="AE655" s="351"/>
      <c r="AF655" s="352"/>
      <c r="AG655" s="352"/>
      <c r="AH655" s="352"/>
      <c r="AI655" s="352"/>
    </row>
    <row r="656" spans="1:35" ht="20.25" customHeight="1" x14ac:dyDescent="0.8">
      <c r="A656" s="351">
        <v>655</v>
      </c>
      <c r="B656" s="351" t="s">
        <v>11427</v>
      </c>
      <c r="C656" s="352" t="s">
        <v>452</v>
      </c>
      <c r="D656" s="352" t="s">
        <v>452</v>
      </c>
      <c r="E656" s="352" t="s">
        <v>452</v>
      </c>
      <c r="F656" s="352"/>
      <c r="G656" s="352" t="s">
        <v>13151</v>
      </c>
      <c r="H656" s="352" t="s">
        <v>13152</v>
      </c>
      <c r="I656" s="353">
        <v>605007</v>
      </c>
      <c r="J656" s="353">
        <v>1413531</v>
      </c>
      <c r="K656" s="352">
        <v>1997</v>
      </c>
      <c r="L656" s="354" t="s">
        <v>65</v>
      </c>
      <c r="M656" s="355"/>
      <c r="N656" s="356"/>
      <c r="O656" s="357" t="s">
        <v>68</v>
      </c>
      <c r="P656" s="358" t="s">
        <v>13153</v>
      </c>
      <c r="Q656" s="359" t="s">
        <v>61</v>
      </c>
      <c r="R656" s="360"/>
      <c r="S656" s="360"/>
      <c r="T656" s="360"/>
      <c r="U656" s="360"/>
      <c r="V656" s="360"/>
      <c r="W656" s="361" t="s">
        <v>74</v>
      </c>
      <c r="X656" s="362"/>
      <c r="Y656" s="363"/>
      <c r="Z656" s="364" t="s">
        <v>75</v>
      </c>
      <c r="AA656" s="365" t="s">
        <v>11433</v>
      </c>
      <c r="AB656" s="366" t="s">
        <v>13119</v>
      </c>
      <c r="AC656" s="352"/>
      <c r="AD656" s="352"/>
      <c r="AE656" s="351"/>
      <c r="AF656" s="352"/>
      <c r="AG656" s="352"/>
      <c r="AH656" s="352"/>
      <c r="AI656" s="352"/>
    </row>
    <row r="657" spans="1:35" ht="20.25" customHeight="1" x14ac:dyDescent="0.8">
      <c r="A657" s="351">
        <v>656</v>
      </c>
      <c r="B657" s="351" t="s">
        <v>11427</v>
      </c>
      <c r="C657" s="352" t="s">
        <v>452</v>
      </c>
      <c r="D657" s="352" t="s">
        <v>452</v>
      </c>
      <c r="E657" s="352" t="s">
        <v>452</v>
      </c>
      <c r="F657" s="352"/>
      <c r="G657" s="352" t="s">
        <v>13154</v>
      </c>
      <c r="H657" s="352" t="s">
        <v>13155</v>
      </c>
      <c r="I657" s="353"/>
      <c r="J657" s="353"/>
      <c r="K657" s="352">
        <v>2015</v>
      </c>
      <c r="L657" s="354" t="s">
        <v>11565</v>
      </c>
      <c r="M657" s="355"/>
      <c r="N657" s="356"/>
      <c r="O657" s="357" t="s">
        <v>68</v>
      </c>
      <c r="P657" s="358"/>
      <c r="Q657" s="359" t="s">
        <v>61</v>
      </c>
      <c r="R657" s="360"/>
      <c r="S657" s="360"/>
      <c r="T657" s="360"/>
      <c r="U657" s="360"/>
      <c r="V657" s="360"/>
      <c r="W657" s="361" t="s">
        <v>74</v>
      </c>
      <c r="X657" s="362"/>
      <c r="Y657" s="363"/>
      <c r="Z657" s="364" t="s">
        <v>75</v>
      </c>
      <c r="AA657" s="365" t="s">
        <v>11433</v>
      </c>
      <c r="AB657" s="366" t="s">
        <v>13119</v>
      </c>
      <c r="AC657" s="352"/>
      <c r="AD657" s="352"/>
      <c r="AE657" s="351"/>
      <c r="AF657" s="352"/>
      <c r="AG657" s="352"/>
      <c r="AH657" s="352"/>
      <c r="AI657" s="352"/>
    </row>
    <row r="658" spans="1:35" ht="20.25" customHeight="1" x14ac:dyDescent="0.8">
      <c r="A658" s="351">
        <v>657</v>
      </c>
      <c r="B658" s="351" t="s">
        <v>11427</v>
      </c>
      <c r="C658" s="352" t="s">
        <v>452</v>
      </c>
      <c r="D658" s="352" t="s">
        <v>452</v>
      </c>
      <c r="E658" s="352" t="s">
        <v>13156</v>
      </c>
      <c r="F658" s="352">
        <v>668</v>
      </c>
      <c r="G658" s="352" t="s">
        <v>13157</v>
      </c>
      <c r="H658" s="352" t="s">
        <v>13158</v>
      </c>
      <c r="I658" s="353"/>
      <c r="J658" s="353"/>
      <c r="K658" s="352">
        <v>2016</v>
      </c>
      <c r="L658" s="354" t="s">
        <v>63</v>
      </c>
      <c r="M658" s="355"/>
      <c r="N658" s="356"/>
      <c r="O658" s="357" t="s">
        <v>68</v>
      </c>
      <c r="P658" s="358"/>
      <c r="Q658" s="359" t="s">
        <v>61</v>
      </c>
      <c r="R658" s="360"/>
      <c r="S658" s="360"/>
      <c r="T658" s="360"/>
      <c r="U658" s="360"/>
      <c r="V658" s="360"/>
      <c r="W658" s="361" t="s">
        <v>74</v>
      </c>
      <c r="X658" s="362"/>
      <c r="Y658" s="363"/>
      <c r="Z658" s="364" t="s">
        <v>75</v>
      </c>
      <c r="AA658" s="365" t="s">
        <v>11433</v>
      </c>
      <c r="AB658" s="366" t="s">
        <v>13119</v>
      </c>
      <c r="AC658" s="352"/>
      <c r="AD658" s="352"/>
      <c r="AE658" s="351"/>
      <c r="AF658" s="352"/>
      <c r="AG658" s="352"/>
      <c r="AH658" s="352"/>
      <c r="AI658" s="352"/>
    </row>
    <row r="659" spans="1:35" ht="20.25" customHeight="1" x14ac:dyDescent="0.8">
      <c r="A659" s="351">
        <v>658</v>
      </c>
      <c r="B659" s="351" t="s">
        <v>11427</v>
      </c>
      <c r="C659" s="352" t="s">
        <v>452</v>
      </c>
      <c r="D659" s="352" t="s">
        <v>452</v>
      </c>
      <c r="E659" s="352" t="s">
        <v>13156</v>
      </c>
      <c r="F659" s="352"/>
      <c r="G659" s="352" t="s">
        <v>13159</v>
      </c>
      <c r="H659" s="352" t="s">
        <v>13160</v>
      </c>
      <c r="I659" s="353">
        <v>605034</v>
      </c>
      <c r="J659" s="353">
        <v>1411952</v>
      </c>
      <c r="K659" s="352">
        <v>1995</v>
      </c>
      <c r="L659" s="354" t="s">
        <v>65</v>
      </c>
      <c r="M659" s="355"/>
      <c r="N659" s="356"/>
      <c r="O659" s="357" t="s">
        <v>68</v>
      </c>
      <c r="P659" s="358" t="s">
        <v>13161</v>
      </c>
      <c r="Q659" s="359" t="s">
        <v>61</v>
      </c>
      <c r="R659" s="360"/>
      <c r="S659" s="360"/>
      <c r="T659" s="360"/>
      <c r="U659" s="360"/>
      <c r="V659" s="360"/>
      <c r="W659" s="361" t="s">
        <v>74</v>
      </c>
      <c r="X659" s="362"/>
      <c r="Y659" s="363"/>
      <c r="Z659" s="364" t="s">
        <v>75</v>
      </c>
      <c r="AA659" s="365" t="s">
        <v>11433</v>
      </c>
      <c r="AB659" s="366" t="s">
        <v>13119</v>
      </c>
      <c r="AC659" s="352"/>
      <c r="AD659" s="352"/>
      <c r="AE659" s="351"/>
      <c r="AF659" s="352"/>
      <c r="AG659" s="352"/>
      <c r="AH659" s="352"/>
      <c r="AI659" s="352"/>
    </row>
    <row r="660" spans="1:35" ht="20.25" customHeight="1" x14ac:dyDescent="0.8">
      <c r="A660" s="351">
        <v>659</v>
      </c>
      <c r="B660" s="351" t="s">
        <v>11427</v>
      </c>
      <c r="C660" s="352" t="s">
        <v>452</v>
      </c>
      <c r="D660" s="352" t="s">
        <v>452</v>
      </c>
      <c r="E660" s="352" t="s">
        <v>13156</v>
      </c>
      <c r="F660" s="352"/>
      <c r="G660" s="352" t="s">
        <v>13162</v>
      </c>
      <c r="H660" s="352" t="s">
        <v>13163</v>
      </c>
      <c r="I660" s="353"/>
      <c r="J660" s="353"/>
      <c r="K660" s="352">
        <v>2008</v>
      </c>
      <c r="L660" s="354" t="s">
        <v>65</v>
      </c>
      <c r="M660" s="355"/>
      <c r="N660" s="356"/>
      <c r="O660" s="357" t="s">
        <v>68</v>
      </c>
      <c r="P660" s="358" t="s">
        <v>13164</v>
      </c>
      <c r="Q660" s="359" t="s">
        <v>61</v>
      </c>
      <c r="R660" s="360"/>
      <c r="S660" s="360"/>
      <c r="T660" s="360"/>
      <c r="U660" s="360"/>
      <c r="V660" s="360"/>
      <c r="W660" s="361" t="s">
        <v>74</v>
      </c>
      <c r="X660" s="362"/>
      <c r="Y660" s="363"/>
      <c r="Z660" s="364" t="s">
        <v>75</v>
      </c>
      <c r="AA660" s="365" t="s">
        <v>11433</v>
      </c>
      <c r="AB660" s="366" t="s">
        <v>13119</v>
      </c>
      <c r="AC660" s="352"/>
      <c r="AD660" s="352"/>
      <c r="AE660" s="351"/>
      <c r="AF660" s="352"/>
      <c r="AG660" s="352"/>
      <c r="AH660" s="352"/>
      <c r="AI660" s="352"/>
    </row>
    <row r="661" spans="1:35" ht="20.25" customHeight="1" x14ac:dyDescent="0.8">
      <c r="A661" s="351">
        <v>660</v>
      </c>
      <c r="B661" s="351" t="s">
        <v>11427</v>
      </c>
      <c r="C661" s="352" t="s">
        <v>452</v>
      </c>
      <c r="D661" s="352" t="s">
        <v>452</v>
      </c>
      <c r="E661" s="352" t="s">
        <v>13156</v>
      </c>
      <c r="F661" s="352"/>
      <c r="G661" s="352" t="s">
        <v>13165</v>
      </c>
      <c r="H661" s="352" t="s">
        <v>13166</v>
      </c>
      <c r="I661" s="353">
        <v>604724</v>
      </c>
      <c r="J661" s="353">
        <v>1412154</v>
      </c>
      <c r="K661" s="352">
        <v>1995</v>
      </c>
      <c r="L661" s="354" t="s">
        <v>65</v>
      </c>
      <c r="M661" s="355"/>
      <c r="N661" s="356"/>
      <c r="O661" s="357" t="s">
        <v>68</v>
      </c>
      <c r="P661" s="358" t="s">
        <v>13167</v>
      </c>
      <c r="Q661" s="359" t="s">
        <v>61</v>
      </c>
      <c r="R661" s="360"/>
      <c r="S661" s="360"/>
      <c r="T661" s="360"/>
      <c r="U661" s="360"/>
      <c r="V661" s="360"/>
      <c r="W661" s="361" t="s">
        <v>74</v>
      </c>
      <c r="X661" s="362"/>
      <c r="Y661" s="363"/>
      <c r="Z661" s="364" t="s">
        <v>75</v>
      </c>
      <c r="AA661" s="365" t="s">
        <v>11433</v>
      </c>
      <c r="AB661" s="366" t="s">
        <v>13119</v>
      </c>
      <c r="AC661" s="352"/>
      <c r="AD661" s="352"/>
      <c r="AE661" s="351"/>
      <c r="AF661" s="352"/>
      <c r="AG661" s="352"/>
      <c r="AH661" s="352"/>
      <c r="AI661" s="352"/>
    </row>
    <row r="662" spans="1:35" ht="20.25" customHeight="1" x14ac:dyDescent="0.8">
      <c r="A662" s="351">
        <v>661</v>
      </c>
      <c r="B662" s="351" t="s">
        <v>11427</v>
      </c>
      <c r="C662" s="352" t="s">
        <v>452</v>
      </c>
      <c r="D662" s="352" t="s">
        <v>452</v>
      </c>
      <c r="E662" s="352" t="s">
        <v>13156</v>
      </c>
      <c r="F662" s="352"/>
      <c r="G662" s="352" t="s">
        <v>13168</v>
      </c>
      <c r="H662" s="352" t="s">
        <v>13169</v>
      </c>
      <c r="I662" s="353">
        <v>605189</v>
      </c>
      <c r="J662" s="353">
        <v>1412024</v>
      </c>
      <c r="K662" s="352">
        <v>1995</v>
      </c>
      <c r="L662" s="354" t="s">
        <v>65</v>
      </c>
      <c r="M662" s="355"/>
      <c r="N662" s="356"/>
      <c r="O662" s="357" t="s">
        <v>68</v>
      </c>
      <c r="P662" s="358"/>
      <c r="Q662" s="359" t="s">
        <v>64</v>
      </c>
      <c r="R662" s="360"/>
      <c r="S662" s="360"/>
      <c r="T662" s="360"/>
      <c r="U662" s="360"/>
      <c r="V662" s="360"/>
      <c r="W662" s="361" t="s">
        <v>74</v>
      </c>
      <c r="X662" s="362"/>
      <c r="Y662" s="363"/>
      <c r="Z662" s="364" t="s">
        <v>75</v>
      </c>
      <c r="AA662" s="365" t="s">
        <v>11433</v>
      </c>
      <c r="AB662" s="366" t="s">
        <v>13119</v>
      </c>
      <c r="AC662" s="352"/>
      <c r="AD662" s="352"/>
      <c r="AE662" s="351"/>
      <c r="AF662" s="352"/>
      <c r="AG662" s="352"/>
      <c r="AH662" s="352"/>
      <c r="AI662" s="352"/>
    </row>
    <row r="663" spans="1:35" ht="20.25" customHeight="1" x14ac:dyDescent="0.8">
      <c r="A663" s="351">
        <v>662</v>
      </c>
      <c r="B663" s="351" t="s">
        <v>11427</v>
      </c>
      <c r="C663" s="352" t="s">
        <v>452</v>
      </c>
      <c r="D663" s="352" t="s">
        <v>452</v>
      </c>
      <c r="E663" s="352" t="s">
        <v>13156</v>
      </c>
      <c r="F663" s="352"/>
      <c r="G663" s="352" t="s">
        <v>13170</v>
      </c>
      <c r="H663" s="352" t="s">
        <v>13171</v>
      </c>
      <c r="I663" s="353">
        <v>605455</v>
      </c>
      <c r="J663" s="353">
        <v>1411060</v>
      </c>
      <c r="K663" s="352">
        <v>1995</v>
      </c>
      <c r="L663" s="354" t="s">
        <v>65</v>
      </c>
      <c r="M663" s="355"/>
      <c r="N663" s="356"/>
      <c r="O663" s="357" t="s">
        <v>68</v>
      </c>
      <c r="P663" s="358"/>
      <c r="Q663" s="359" t="s">
        <v>64</v>
      </c>
      <c r="R663" s="360"/>
      <c r="S663" s="360"/>
      <c r="T663" s="360"/>
      <c r="U663" s="360"/>
      <c r="V663" s="360"/>
      <c r="W663" s="361" t="s">
        <v>74</v>
      </c>
      <c r="X663" s="362"/>
      <c r="Y663" s="363"/>
      <c r="Z663" s="364" t="s">
        <v>75</v>
      </c>
      <c r="AA663" s="365" t="s">
        <v>11433</v>
      </c>
      <c r="AB663" s="366" t="s">
        <v>13119</v>
      </c>
      <c r="AC663" s="352"/>
      <c r="AD663" s="352"/>
      <c r="AE663" s="351"/>
      <c r="AF663" s="352"/>
      <c r="AG663" s="352"/>
      <c r="AH663" s="352"/>
      <c r="AI663" s="352"/>
    </row>
    <row r="664" spans="1:35" ht="20.25" customHeight="1" x14ac:dyDescent="0.8">
      <c r="A664" s="351">
        <v>663</v>
      </c>
      <c r="B664" s="351" t="s">
        <v>11427</v>
      </c>
      <c r="C664" s="352" t="s">
        <v>452</v>
      </c>
      <c r="D664" s="352" t="s">
        <v>452</v>
      </c>
      <c r="E664" s="352" t="s">
        <v>13156</v>
      </c>
      <c r="F664" s="352"/>
      <c r="G664" s="352" t="s">
        <v>13172</v>
      </c>
      <c r="H664" s="352" t="s">
        <v>13173</v>
      </c>
      <c r="I664" s="353">
        <v>606722</v>
      </c>
      <c r="J664" s="353">
        <v>1410107</v>
      </c>
      <c r="K664" s="352">
        <v>1995</v>
      </c>
      <c r="L664" s="354" t="s">
        <v>65</v>
      </c>
      <c r="M664" s="355"/>
      <c r="N664" s="356"/>
      <c r="O664" s="357" t="s">
        <v>68</v>
      </c>
      <c r="P664" s="358" t="s">
        <v>13174</v>
      </c>
      <c r="Q664" s="359" t="s">
        <v>61</v>
      </c>
      <c r="R664" s="360"/>
      <c r="S664" s="360"/>
      <c r="T664" s="360"/>
      <c r="U664" s="360"/>
      <c r="V664" s="360"/>
      <c r="W664" s="361" t="s">
        <v>74</v>
      </c>
      <c r="X664" s="362"/>
      <c r="Y664" s="363"/>
      <c r="Z664" s="364" t="s">
        <v>75</v>
      </c>
      <c r="AA664" s="365" t="s">
        <v>11433</v>
      </c>
      <c r="AB664" s="366" t="s">
        <v>13119</v>
      </c>
      <c r="AC664" s="352"/>
      <c r="AD664" s="352"/>
      <c r="AE664" s="351"/>
      <c r="AF664" s="352"/>
      <c r="AG664" s="352"/>
      <c r="AH664" s="352"/>
      <c r="AI664" s="352"/>
    </row>
    <row r="665" spans="1:35" ht="20.25" customHeight="1" x14ac:dyDescent="0.8">
      <c r="A665" s="351">
        <v>664</v>
      </c>
      <c r="B665" s="351" t="s">
        <v>11427</v>
      </c>
      <c r="C665" s="352" t="s">
        <v>452</v>
      </c>
      <c r="D665" s="352" t="s">
        <v>452</v>
      </c>
      <c r="E665" s="352" t="s">
        <v>13156</v>
      </c>
      <c r="F665" s="352"/>
      <c r="G665" s="352" t="s">
        <v>13175</v>
      </c>
      <c r="H665" s="352" t="s">
        <v>13176</v>
      </c>
      <c r="I665" s="353">
        <v>605189</v>
      </c>
      <c r="J665" s="353">
        <v>1411597</v>
      </c>
      <c r="K665" s="352">
        <v>1995</v>
      </c>
      <c r="L665" s="354" t="s">
        <v>65</v>
      </c>
      <c r="M665" s="355"/>
      <c r="N665" s="356"/>
      <c r="O665" s="357" t="s">
        <v>68</v>
      </c>
      <c r="P665" s="358" t="s">
        <v>13177</v>
      </c>
      <c r="Q665" s="359" t="s">
        <v>64</v>
      </c>
      <c r="R665" s="360"/>
      <c r="S665" s="360"/>
      <c r="T665" s="360"/>
      <c r="U665" s="360"/>
      <c r="V665" s="360"/>
      <c r="W665" s="361" t="s">
        <v>74</v>
      </c>
      <c r="X665" s="362"/>
      <c r="Y665" s="363"/>
      <c r="Z665" s="364" t="s">
        <v>75</v>
      </c>
      <c r="AA665" s="365" t="s">
        <v>11433</v>
      </c>
      <c r="AB665" s="366" t="s">
        <v>13119</v>
      </c>
      <c r="AC665" s="352"/>
      <c r="AD665" s="352"/>
      <c r="AE665" s="351"/>
      <c r="AF665" s="352"/>
      <c r="AG665" s="352"/>
      <c r="AH665" s="352"/>
      <c r="AI665" s="352"/>
    </row>
    <row r="666" spans="1:35" ht="20.25" customHeight="1" x14ac:dyDescent="0.8">
      <c r="A666" s="351">
        <v>665</v>
      </c>
      <c r="B666" s="351" t="s">
        <v>11427</v>
      </c>
      <c r="C666" s="352" t="s">
        <v>452</v>
      </c>
      <c r="D666" s="352" t="s">
        <v>452</v>
      </c>
      <c r="E666" s="352" t="s">
        <v>13156</v>
      </c>
      <c r="F666" s="352"/>
      <c r="G666" s="352" t="s">
        <v>13178</v>
      </c>
      <c r="H666" s="352" t="s">
        <v>13179</v>
      </c>
      <c r="I666" s="353">
        <v>605081</v>
      </c>
      <c r="J666" s="353">
        <v>1411458</v>
      </c>
      <c r="K666" s="352">
        <v>1995</v>
      </c>
      <c r="L666" s="354" t="s">
        <v>65</v>
      </c>
      <c r="M666" s="355"/>
      <c r="N666" s="356"/>
      <c r="O666" s="357" t="s">
        <v>68</v>
      </c>
      <c r="P666" s="358" t="s">
        <v>13180</v>
      </c>
      <c r="Q666" s="359" t="s">
        <v>61</v>
      </c>
      <c r="R666" s="360"/>
      <c r="S666" s="360"/>
      <c r="T666" s="360"/>
      <c r="U666" s="360"/>
      <c r="V666" s="360"/>
      <c r="W666" s="361" t="s">
        <v>74</v>
      </c>
      <c r="X666" s="362"/>
      <c r="Y666" s="363"/>
      <c r="Z666" s="364" t="s">
        <v>75</v>
      </c>
      <c r="AA666" s="365" t="s">
        <v>11433</v>
      </c>
      <c r="AB666" s="366" t="s">
        <v>13119</v>
      </c>
      <c r="AC666" s="352"/>
      <c r="AD666" s="352"/>
      <c r="AE666" s="351"/>
      <c r="AF666" s="352"/>
      <c r="AG666" s="352"/>
      <c r="AH666" s="352"/>
      <c r="AI666" s="352"/>
    </row>
    <row r="667" spans="1:35" ht="20.25" customHeight="1" x14ac:dyDescent="0.8">
      <c r="A667" s="351">
        <v>666</v>
      </c>
      <c r="B667" s="351" t="s">
        <v>11427</v>
      </c>
      <c r="C667" s="352" t="s">
        <v>452</v>
      </c>
      <c r="D667" s="352" t="s">
        <v>452</v>
      </c>
      <c r="E667" s="352" t="s">
        <v>13156</v>
      </c>
      <c r="F667" s="352"/>
      <c r="G667" s="352" t="s">
        <v>13181</v>
      </c>
      <c r="H667" s="352" t="s">
        <v>13182</v>
      </c>
      <c r="I667" s="353">
        <v>605026</v>
      </c>
      <c r="J667" s="353">
        <v>1411697</v>
      </c>
      <c r="K667" s="352">
        <v>1995</v>
      </c>
      <c r="L667" s="354" t="s">
        <v>65</v>
      </c>
      <c r="M667" s="355"/>
      <c r="N667" s="356"/>
      <c r="O667" s="357" t="s">
        <v>68</v>
      </c>
      <c r="P667" s="358" t="s">
        <v>13183</v>
      </c>
      <c r="Q667" s="359" t="s">
        <v>61</v>
      </c>
      <c r="R667" s="360"/>
      <c r="S667" s="360"/>
      <c r="T667" s="360"/>
      <c r="U667" s="360"/>
      <c r="V667" s="360"/>
      <c r="W667" s="361" t="s">
        <v>74</v>
      </c>
      <c r="X667" s="362"/>
      <c r="Y667" s="363"/>
      <c r="Z667" s="364" t="s">
        <v>75</v>
      </c>
      <c r="AA667" s="365" t="s">
        <v>11433</v>
      </c>
      <c r="AB667" s="366" t="s">
        <v>13119</v>
      </c>
      <c r="AC667" s="352"/>
      <c r="AD667" s="352"/>
      <c r="AE667" s="351"/>
      <c r="AF667" s="352"/>
      <c r="AG667" s="352"/>
      <c r="AH667" s="352"/>
      <c r="AI667" s="352"/>
    </row>
    <row r="668" spans="1:35" ht="20.25" customHeight="1" x14ac:dyDescent="0.8">
      <c r="A668" s="351">
        <v>667</v>
      </c>
      <c r="B668" s="351" t="s">
        <v>11427</v>
      </c>
      <c r="C668" s="352" t="s">
        <v>452</v>
      </c>
      <c r="D668" s="352" t="s">
        <v>452</v>
      </c>
      <c r="E668" s="352" t="s">
        <v>13156</v>
      </c>
      <c r="F668" s="352"/>
      <c r="G668" s="352" t="s">
        <v>13184</v>
      </c>
      <c r="H668" s="352" t="s">
        <v>13185</v>
      </c>
      <c r="I668" s="353">
        <v>605310</v>
      </c>
      <c r="J668" s="353">
        <v>1411327</v>
      </c>
      <c r="K668" s="352">
        <v>1995</v>
      </c>
      <c r="L668" s="354" t="s">
        <v>65</v>
      </c>
      <c r="M668" s="355"/>
      <c r="N668" s="356"/>
      <c r="O668" s="357" t="s">
        <v>68</v>
      </c>
      <c r="P668" s="358" t="s">
        <v>13186</v>
      </c>
      <c r="Q668" s="359" t="s">
        <v>61</v>
      </c>
      <c r="R668" s="360"/>
      <c r="S668" s="360"/>
      <c r="T668" s="360"/>
      <c r="U668" s="360"/>
      <c r="V668" s="360"/>
      <c r="W668" s="361" t="s">
        <v>74</v>
      </c>
      <c r="X668" s="362"/>
      <c r="Y668" s="363"/>
      <c r="Z668" s="364" t="s">
        <v>75</v>
      </c>
      <c r="AA668" s="365" t="s">
        <v>11433</v>
      </c>
      <c r="AB668" s="366" t="s">
        <v>13119</v>
      </c>
      <c r="AC668" s="352"/>
      <c r="AD668" s="352"/>
      <c r="AE668" s="351"/>
      <c r="AF668" s="352"/>
      <c r="AG668" s="352"/>
      <c r="AH668" s="352"/>
      <c r="AI668" s="352"/>
    </row>
    <row r="669" spans="1:35" ht="20.25" customHeight="1" x14ac:dyDescent="0.8">
      <c r="A669" s="351">
        <v>668</v>
      </c>
      <c r="B669" s="351" t="s">
        <v>11427</v>
      </c>
      <c r="C669" s="352" t="s">
        <v>452</v>
      </c>
      <c r="D669" s="352" t="s">
        <v>452</v>
      </c>
      <c r="E669" s="352" t="s">
        <v>13156</v>
      </c>
      <c r="F669" s="352"/>
      <c r="G669" s="352" t="s">
        <v>13187</v>
      </c>
      <c r="H669" s="352" t="s">
        <v>13188</v>
      </c>
      <c r="I669" s="353">
        <v>605219</v>
      </c>
      <c r="J669" s="353">
        <v>1411416</v>
      </c>
      <c r="K669" s="352">
        <v>2011</v>
      </c>
      <c r="L669" s="354" t="s">
        <v>67</v>
      </c>
      <c r="M669" s="355"/>
      <c r="N669" s="356"/>
      <c r="O669" s="357" t="s">
        <v>68</v>
      </c>
      <c r="P669" s="358" t="s">
        <v>13189</v>
      </c>
      <c r="Q669" s="359" t="s">
        <v>61</v>
      </c>
      <c r="R669" s="360"/>
      <c r="S669" s="360"/>
      <c r="T669" s="360"/>
      <c r="U669" s="360"/>
      <c r="V669" s="360"/>
      <c r="W669" s="361" t="s">
        <v>74</v>
      </c>
      <c r="X669" s="362"/>
      <c r="Y669" s="363"/>
      <c r="Z669" s="364" t="s">
        <v>75</v>
      </c>
      <c r="AA669" s="365" t="s">
        <v>11433</v>
      </c>
      <c r="AB669" s="366" t="s">
        <v>13119</v>
      </c>
      <c r="AC669" s="352"/>
      <c r="AD669" s="352"/>
      <c r="AE669" s="351"/>
      <c r="AF669" s="352"/>
      <c r="AG669" s="352"/>
      <c r="AH669" s="352"/>
      <c r="AI669" s="352"/>
    </row>
    <row r="670" spans="1:35" ht="20.25" customHeight="1" x14ac:dyDescent="0.8">
      <c r="A670" s="351">
        <v>669</v>
      </c>
      <c r="B670" s="351" t="s">
        <v>11427</v>
      </c>
      <c r="C670" s="352" t="s">
        <v>452</v>
      </c>
      <c r="D670" s="352" t="s">
        <v>452</v>
      </c>
      <c r="E670" s="352" t="s">
        <v>13156</v>
      </c>
      <c r="F670" s="352"/>
      <c r="G670" s="352" t="s">
        <v>13190</v>
      </c>
      <c r="H670" s="352" t="s">
        <v>13191</v>
      </c>
      <c r="I670" s="353">
        <v>607030</v>
      </c>
      <c r="J670" s="353">
        <v>1410513</v>
      </c>
      <c r="K670" s="352">
        <v>2011</v>
      </c>
      <c r="L670" s="354" t="s">
        <v>67</v>
      </c>
      <c r="M670" s="355"/>
      <c r="N670" s="356"/>
      <c r="O670" s="357" t="s">
        <v>68</v>
      </c>
      <c r="P670" s="358" t="s">
        <v>13192</v>
      </c>
      <c r="Q670" s="359" t="s">
        <v>61</v>
      </c>
      <c r="R670" s="360"/>
      <c r="S670" s="360"/>
      <c r="T670" s="360"/>
      <c r="U670" s="360"/>
      <c r="V670" s="360"/>
      <c r="W670" s="361" t="s">
        <v>74</v>
      </c>
      <c r="X670" s="362"/>
      <c r="Y670" s="363"/>
      <c r="Z670" s="364" t="s">
        <v>75</v>
      </c>
      <c r="AA670" s="365" t="s">
        <v>11433</v>
      </c>
      <c r="AB670" s="366" t="s">
        <v>13119</v>
      </c>
      <c r="AC670" s="352"/>
      <c r="AD670" s="352"/>
      <c r="AE670" s="351"/>
      <c r="AF670" s="352"/>
      <c r="AG670" s="352"/>
      <c r="AH670" s="352"/>
      <c r="AI670" s="352"/>
    </row>
    <row r="671" spans="1:35" ht="20.25" customHeight="1" x14ac:dyDescent="0.8">
      <c r="A671" s="351">
        <v>670</v>
      </c>
      <c r="B671" s="351" t="s">
        <v>11427</v>
      </c>
      <c r="C671" s="352" t="s">
        <v>452</v>
      </c>
      <c r="D671" s="352" t="s">
        <v>452</v>
      </c>
      <c r="E671" s="352" t="s">
        <v>13156</v>
      </c>
      <c r="F671" s="352"/>
      <c r="G671" s="352" t="s">
        <v>13193</v>
      </c>
      <c r="H671" s="352" t="s">
        <v>13194</v>
      </c>
      <c r="I671" s="353">
        <v>606849</v>
      </c>
      <c r="J671" s="353">
        <v>1409929</v>
      </c>
      <c r="K671" s="352">
        <v>2011</v>
      </c>
      <c r="L671" s="354" t="s">
        <v>67</v>
      </c>
      <c r="M671" s="355"/>
      <c r="N671" s="356"/>
      <c r="O671" s="357" t="s">
        <v>68</v>
      </c>
      <c r="P671" s="358" t="s">
        <v>13195</v>
      </c>
      <c r="Q671" s="359" t="s">
        <v>61</v>
      </c>
      <c r="R671" s="360"/>
      <c r="S671" s="360"/>
      <c r="T671" s="360"/>
      <c r="U671" s="360"/>
      <c r="V671" s="360"/>
      <c r="W671" s="361" t="s">
        <v>74</v>
      </c>
      <c r="X671" s="362"/>
      <c r="Y671" s="363"/>
      <c r="Z671" s="364" t="s">
        <v>75</v>
      </c>
      <c r="AA671" s="365" t="s">
        <v>11433</v>
      </c>
      <c r="AB671" s="366" t="s">
        <v>13119</v>
      </c>
      <c r="AC671" s="352"/>
      <c r="AD671" s="352"/>
      <c r="AE671" s="351"/>
      <c r="AF671" s="352"/>
      <c r="AG671" s="352"/>
      <c r="AH671" s="352"/>
      <c r="AI671" s="352"/>
    </row>
    <row r="672" spans="1:35" ht="20.25" customHeight="1" x14ac:dyDescent="0.8">
      <c r="A672" s="351">
        <v>671</v>
      </c>
      <c r="B672" s="351" t="s">
        <v>11427</v>
      </c>
      <c r="C672" s="352" t="s">
        <v>452</v>
      </c>
      <c r="D672" s="352" t="s">
        <v>452</v>
      </c>
      <c r="E672" s="352" t="s">
        <v>13156</v>
      </c>
      <c r="F672" s="352"/>
      <c r="G672" s="352" t="s">
        <v>13196</v>
      </c>
      <c r="H672" s="352" t="s">
        <v>13197</v>
      </c>
      <c r="I672" s="353">
        <v>605750</v>
      </c>
      <c r="J672" s="353">
        <v>1411285</v>
      </c>
      <c r="K672" s="352">
        <v>2011</v>
      </c>
      <c r="L672" s="354" t="s">
        <v>67</v>
      </c>
      <c r="M672" s="355"/>
      <c r="N672" s="356"/>
      <c r="O672" s="357" t="s">
        <v>68</v>
      </c>
      <c r="P672" s="358" t="s">
        <v>13198</v>
      </c>
      <c r="Q672" s="359" t="s">
        <v>61</v>
      </c>
      <c r="R672" s="360"/>
      <c r="S672" s="360"/>
      <c r="T672" s="360"/>
      <c r="U672" s="360"/>
      <c r="V672" s="360"/>
      <c r="W672" s="361" t="s">
        <v>74</v>
      </c>
      <c r="X672" s="362"/>
      <c r="Y672" s="363"/>
      <c r="Z672" s="364" t="s">
        <v>75</v>
      </c>
      <c r="AA672" s="365" t="s">
        <v>11433</v>
      </c>
      <c r="AB672" s="366" t="s">
        <v>13119</v>
      </c>
      <c r="AC672" s="352"/>
      <c r="AD672" s="352"/>
      <c r="AE672" s="351"/>
      <c r="AF672" s="352"/>
      <c r="AG672" s="352"/>
      <c r="AH672" s="352"/>
      <c r="AI672" s="352"/>
    </row>
    <row r="673" spans="1:35" ht="20.25" customHeight="1" x14ac:dyDescent="0.8">
      <c r="A673" s="351">
        <v>672</v>
      </c>
      <c r="B673" s="351" t="s">
        <v>11427</v>
      </c>
      <c r="C673" s="352" t="s">
        <v>452</v>
      </c>
      <c r="D673" s="352" t="s">
        <v>452</v>
      </c>
      <c r="E673" s="352" t="s">
        <v>13199</v>
      </c>
      <c r="F673" s="352">
        <v>210</v>
      </c>
      <c r="G673" s="352" t="s">
        <v>13200</v>
      </c>
      <c r="H673" s="352" t="s">
        <v>13201</v>
      </c>
      <c r="I673" s="353">
        <v>607632</v>
      </c>
      <c r="J673" s="353">
        <v>1408870</v>
      </c>
      <c r="K673" s="352">
        <v>1995</v>
      </c>
      <c r="L673" s="354" t="s">
        <v>65</v>
      </c>
      <c r="M673" s="355"/>
      <c r="N673" s="356"/>
      <c r="O673" s="357" t="s">
        <v>68</v>
      </c>
      <c r="P673" s="358" t="s">
        <v>13202</v>
      </c>
      <c r="Q673" s="359" t="s">
        <v>61</v>
      </c>
      <c r="R673" s="360"/>
      <c r="S673" s="360"/>
      <c r="T673" s="360"/>
      <c r="U673" s="360"/>
      <c r="V673" s="360"/>
      <c r="W673" s="361" t="s">
        <v>74</v>
      </c>
      <c r="X673" s="362"/>
      <c r="Y673" s="363"/>
      <c r="Z673" s="364" t="s">
        <v>75</v>
      </c>
      <c r="AA673" s="365" t="s">
        <v>11433</v>
      </c>
      <c r="AB673" s="366" t="s">
        <v>13119</v>
      </c>
      <c r="AC673" s="352"/>
      <c r="AD673" s="352"/>
      <c r="AE673" s="351"/>
      <c r="AF673" s="352"/>
      <c r="AG673" s="352"/>
      <c r="AH673" s="352"/>
      <c r="AI673" s="352"/>
    </row>
    <row r="674" spans="1:35" ht="20.25" customHeight="1" x14ac:dyDescent="0.8">
      <c r="A674" s="351">
        <v>673</v>
      </c>
      <c r="B674" s="351" t="s">
        <v>11427</v>
      </c>
      <c r="C674" s="352" t="s">
        <v>452</v>
      </c>
      <c r="D674" s="352" t="s">
        <v>452</v>
      </c>
      <c r="E674" s="352" t="s">
        <v>13199</v>
      </c>
      <c r="F674" s="352"/>
      <c r="G674" s="352" t="s">
        <v>13203</v>
      </c>
      <c r="H674" s="352" t="s">
        <v>13204</v>
      </c>
      <c r="I674" s="353">
        <v>607718</v>
      </c>
      <c r="J674" s="353">
        <v>1408696</v>
      </c>
      <c r="K674" s="352">
        <v>2003</v>
      </c>
      <c r="L674" s="354" t="s">
        <v>67</v>
      </c>
      <c r="M674" s="355"/>
      <c r="N674" s="356"/>
      <c r="O674" s="357" t="s">
        <v>68</v>
      </c>
      <c r="P674" s="358" t="s">
        <v>11765</v>
      </c>
      <c r="Q674" s="359" t="s">
        <v>61</v>
      </c>
      <c r="R674" s="360"/>
      <c r="S674" s="360"/>
      <c r="T674" s="360"/>
      <c r="U674" s="360"/>
      <c r="V674" s="360"/>
      <c r="W674" s="361" t="s">
        <v>74</v>
      </c>
      <c r="X674" s="362"/>
      <c r="Y674" s="363"/>
      <c r="Z674" s="364" t="s">
        <v>75</v>
      </c>
      <c r="AA674" s="365" t="s">
        <v>11433</v>
      </c>
      <c r="AB674" s="366" t="s">
        <v>13119</v>
      </c>
      <c r="AC674" s="352"/>
      <c r="AD674" s="352"/>
      <c r="AE674" s="351"/>
      <c r="AF674" s="352"/>
      <c r="AG674" s="352"/>
      <c r="AH674" s="352"/>
      <c r="AI674" s="352"/>
    </row>
    <row r="675" spans="1:35" ht="20.25" customHeight="1" x14ac:dyDescent="0.8">
      <c r="A675" s="351">
        <v>674</v>
      </c>
      <c r="B675" s="351" t="s">
        <v>11427</v>
      </c>
      <c r="C675" s="352" t="s">
        <v>452</v>
      </c>
      <c r="D675" s="352" t="s">
        <v>452</v>
      </c>
      <c r="E675" s="352" t="s">
        <v>13199</v>
      </c>
      <c r="F675" s="352"/>
      <c r="G675" s="352" t="s">
        <v>13205</v>
      </c>
      <c r="H675" s="352" t="s">
        <v>13206</v>
      </c>
      <c r="I675" s="353">
        <v>607812</v>
      </c>
      <c r="J675" s="353">
        <v>1408507</v>
      </c>
      <c r="K675" s="352">
        <v>1995</v>
      </c>
      <c r="L675" s="354" t="s">
        <v>65</v>
      </c>
      <c r="M675" s="355"/>
      <c r="N675" s="356"/>
      <c r="O675" s="357" t="s">
        <v>68</v>
      </c>
      <c r="P675" s="358" t="s">
        <v>13207</v>
      </c>
      <c r="Q675" s="359" t="s">
        <v>61</v>
      </c>
      <c r="R675" s="360"/>
      <c r="S675" s="360"/>
      <c r="T675" s="360"/>
      <c r="U675" s="360"/>
      <c r="V675" s="360"/>
      <c r="W675" s="361" t="s">
        <v>74</v>
      </c>
      <c r="X675" s="362"/>
      <c r="Y675" s="363"/>
      <c r="Z675" s="364" t="s">
        <v>75</v>
      </c>
      <c r="AA675" s="365" t="s">
        <v>11433</v>
      </c>
      <c r="AB675" s="366" t="s">
        <v>13119</v>
      </c>
      <c r="AC675" s="352"/>
      <c r="AD675" s="352"/>
      <c r="AE675" s="351"/>
      <c r="AF675" s="352"/>
      <c r="AG675" s="352"/>
      <c r="AH675" s="352"/>
      <c r="AI675" s="352"/>
    </row>
    <row r="676" spans="1:35" ht="20.25" customHeight="1" x14ac:dyDescent="0.8">
      <c r="A676" s="351">
        <v>675</v>
      </c>
      <c r="B676" s="351" t="s">
        <v>11427</v>
      </c>
      <c r="C676" s="352" t="s">
        <v>452</v>
      </c>
      <c r="D676" s="352" t="s">
        <v>452</v>
      </c>
      <c r="E676" s="352" t="s">
        <v>13199</v>
      </c>
      <c r="F676" s="352"/>
      <c r="G676" s="352" t="s">
        <v>13208</v>
      </c>
      <c r="H676" s="352" t="s">
        <v>13209</v>
      </c>
      <c r="I676" s="353">
        <v>607357</v>
      </c>
      <c r="J676" s="353">
        <v>1409270</v>
      </c>
      <c r="K676" s="352">
        <v>2011</v>
      </c>
      <c r="L676" s="354" t="s">
        <v>67</v>
      </c>
      <c r="M676" s="355"/>
      <c r="N676" s="356"/>
      <c r="O676" s="357" t="s">
        <v>68</v>
      </c>
      <c r="P676" s="358" t="s">
        <v>13210</v>
      </c>
      <c r="Q676" s="359" t="s">
        <v>61</v>
      </c>
      <c r="R676" s="360"/>
      <c r="S676" s="360"/>
      <c r="T676" s="360"/>
      <c r="U676" s="360"/>
      <c r="V676" s="360"/>
      <c r="W676" s="361" t="s">
        <v>74</v>
      </c>
      <c r="X676" s="362"/>
      <c r="Y676" s="363"/>
      <c r="Z676" s="364" t="s">
        <v>75</v>
      </c>
      <c r="AA676" s="365" t="s">
        <v>11433</v>
      </c>
      <c r="AB676" s="366" t="s">
        <v>13119</v>
      </c>
      <c r="AC676" s="352"/>
      <c r="AD676" s="352"/>
      <c r="AE676" s="351"/>
      <c r="AF676" s="352"/>
      <c r="AG676" s="352"/>
      <c r="AH676" s="352"/>
      <c r="AI676" s="352"/>
    </row>
    <row r="677" spans="1:35" ht="20.25" customHeight="1" x14ac:dyDescent="0.8">
      <c r="A677" s="351">
        <v>676</v>
      </c>
      <c r="B677" s="351" t="s">
        <v>11427</v>
      </c>
      <c r="C677" s="352" t="s">
        <v>452</v>
      </c>
      <c r="D677" s="352" t="s">
        <v>452</v>
      </c>
      <c r="E677" s="352" t="s">
        <v>13211</v>
      </c>
      <c r="F677" s="352">
        <v>206</v>
      </c>
      <c r="G677" s="352" t="s">
        <v>13212</v>
      </c>
      <c r="H677" s="352" t="s">
        <v>13213</v>
      </c>
      <c r="I677" s="353">
        <v>608823</v>
      </c>
      <c r="J677" s="353">
        <v>1407114</v>
      </c>
      <c r="K677" s="352">
        <v>1995</v>
      </c>
      <c r="L677" s="354" t="s">
        <v>65</v>
      </c>
      <c r="M677" s="355"/>
      <c r="N677" s="356"/>
      <c r="O677" s="357" t="s">
        <v>68</v>
      </c>
      <c r="P677" s="358" t="s">
        <v>13214</v>
      </c>
      <c r="Q677" s="359" t="s">
        <v>61</v>
      </c>
      <c r="R677" s="360"/>
      <c r="S677" s="360"/>
      <c r="T677" s="360"/>
      <c r="U677" s="360"/>
      <c r="V677" s="360"/>
      <c r="W677" s="361" t="s">
        <v>74</v>
      </c>
      <c r="X677" s="362"/>
      <c r="Y677" s="363"/>
      <c r="Z677" s="364" t="s">
        <v>75</v>
      </c>
      <c r="AA677" s="365" t="s">
        <v>11433</v>
      </c>
      <c r="AB677" s="366" t="s">
        <v>13119</v>
      </c>
      <c r="AC677" s="352"/>
      <c r="AD677" s="352"/>
      <c r="AE677" s="351"/>
      <c r="AF677" s="352"/>
      <c r="AG677" s="352"/>
      <c r="AH677" s="352"/>
      <c r="AI677" s="352"/>
    </row>
    <row r="678" spans="1:35" ht="20.25" customHeight="1" x14ac:dyDescent="0.8">
      <c r="A678" s="351">
        <v>677</v>
      </c>
      <c r="B678" s="351" t="s">
        <v>11427</v>
      </c>
      <c r="C678" s="352" t="s">
        <v>452</v>
      </c>
      <c r="D678" s="352" t="s">
        <v>452</v>
      </c>
      <c r="E678" s="352" t="s">
        <v>13211</v>
      </c>
      <c r="F678" s="352"/>
      <c r="G678" s="352" t="s">
        <v>13215</v>
      </c>
      <c r="H678" s="352" t="s">
        <v>13216</v>
      </c>
      <c r="I678" s="353">
        <v>609069</v>
      </c>
      <c r="J678" s="353">
        <v>1406747</v>
      </c>
      <c r="K678" s="352">
        <v>1995</v>
      </c>
      <c r="L678" s="354" t="s">
        <v>65</v>
      </c>
      <c r="M678" s="355"/>
      <c r="N678" s="356"/>
      <c r="O678" s="357" t="s">
        <v>68</v>
      </c>
      <c r="P678" s="358" t="s">
        <v>13217</v>
      </c>
      <c r="Q678" s="359" t="s">
        <v>61</v>
      </c>
      <c r="R678" s="360"/>
      <c r="S678" s="360"/>
      <c r="T678" s="360"/>
      <c r="U678" s="360"/>
      <c r="V678" s="360"/>
      <c r="W678" s="361" t="s">
        <v>74</v>
      </c>
      <c r="X678" s="362"/>
      <c r="Y678" s="363"/>
      <c r="Z678" s="364" t="s">
        <v>75</v>
      </c>
      <c r="AA678" s="365" t="s">
        <v>11433</v>
      </c>
      <c r="AB678" s="366" t="s">
        <v>13119</v>
      </c>
      <c r="AC678" s="352"/>
      <c r="AD678" s="352"/>
      <c r="AE678" s="351"/>
      <c r="AF678" s="352"/>
      <c r="AG678" s="352"/>
      <c r="AH678" s="352"/>
      <c r="AI678" s="352"/>
    </row>
    <row r="679" spans="1:35" ht="20.25" customHeight="1" x14ac:dyDescent="0.8">
      <c r="A679" s="351">
        <v>678</v>
      </c>
      <c r="B679" s="351" t="s">
        <v>11427</v>
      </c>
      <c r="C679" s="352" t="s">
        <v>452</v>
      </c>
      <c r="D679" s="352" t="s">
        <v>452</v>
      </c>
      <c r="E679" s="352" t="s">
        <v>97</v>
      </c>
      <c r="F679" s="352">
        <v>107</v>
      </c>
      <c r="G679" s="352" t="s">
        <v>13218</v>
      </c>
      <c r="H679" s="352" t="s">
        <v>13219</v>
      </c>
      <c r="I679" s="353">
        <v>609652</v>
      </c>
      <c r="J679" s="353">
        <v>1405777</v>
      </c>
      <c r="K679" s="352">
        <v>1997</v>
      </c>
      <c r="L679" s="354" t="s">
        <v>65</v>
      </c>
      <c r="M679" s="355"/>
      <c r="N679" s="356"/>
      <c r="O679" s="357" t="s">
        <v>68</v>
      </c>
      <c r="P679" s="358" t="s">
        <v>13220</v>
      </c>
      <c r="Q679" s="359" t="s">
        <v>61</v>
      </c>
      <c r="R679" s="360"/>
      <c r="S679" s="360"/>
      <c r="T679" s="360"/>
      <c r="U679" s="360"/>
      <c r="V679" s="360"/>
      <c r="W679" s="361" t="s">
        <v>74</v>
      </c>
      <c r="X679" s="362"/>
      <c r="Y679" s="363"/>
      <c r="Z679" s="364" t="s">
        <v>75</v>
      </c>
      <c r="AA679" s="365" t="s">
        <v>11433</v>
      </c>
      <c r="AB679" s="366" t="s">
        <v>13119</v>
      </c>
      <c r="AC679" s="352"/>
      <c r="AD679" s="352"/>
      <c r="AE679" s="351"/>
      <c r="AF679" s="352"/>
      <c r="AG679" s="352"/>
      <c r="AH679" s="352"/>
      <c r="AI679" s="352"/>
    </row>
    <row r="680" spans="1:35" ht="20.25" customHeight="1" x14ac:dyDescent="0.8">
      <c r="A680" s="351">
        <v>679</v>
      </c>
      <c r="B680" s="351" t="s">
        <v>11427</v>
      </c>
      <c r="C680" s="352" t="s">
        <v>452</v>
      </c>
      <c r="D680" s="352" t="s">
        <v>452</v>
      </c>
      <c r="E680" s="352" t="s">
        <v>97</v>
      </c>
      <c r="F680" s="352"/>
      <c r="G680" s="352" t="s">
        <v>13221</v>
      </c>
      <c r="H680" s="352" t="s">
        <v>13222</v>
      </c>
      <c r="I680" s="353">
        <v>609762</v>
      </c>
      <c r="J680" s="353">
        <v>1405605</v>
      </c>
      <c r="K680" s="352">
        <v>1995</v>
      </c>
      <c r="L680" s="354" t="s">
        <v>65</v>
      </c>
      <c r="M680" s="355"/>
      <c r="N680" s="356"/>
      <c r="O680" s="357" t="s">
        <v>68</v>
      </c>
      <c r="P680" s="358" t="s">
        <v>13223</v>
      </c>
      <c r="Q680" s="359" t="s">
        <v>64</v>
      </c>
      <c r="R680" s="360"/>
      <c r="S680" s="360"/>
      <c r="T680" s="360"/>
      <c r="U680" s="360"/>
      <c r="V680" s="360"/>
      <c r="W680" s="361" t="s">
        <v>74</v>
      </c>
      <c r="X680" s="362"/>
      <c r="Y680" s="363"/>
      <c r="Z680" s="364" t="s">
        <v>75</v>
      </c>
      <c r="AA680" s="365" t="s">
        <v>11433</v>
      </c>
      <c r="AB680" s="366" t="s">
        <v>13119</v>
      </c>
      <c r="AC680" s="352"/>
      <c r="AD680" s="352"/>
      <c r="AE680" s="351"/>
      <c r="AF680" s="352"/>
      <c r="AG680" s="352"/>
      <c r="AH680" s="352"/>
      <c r="AI680" s="352"/>
    </row>
    <row r="681" spans="1:35" ht="20.25" customHeight="1" x14ac:dyDescent="0.8">
      <c r="A681" s="351">
        <v>680</v>
      </c>
      <c r="B681" s="351" t="s">
        <v>11427</v>
      </c>
      <c r="C681" s="352" t="s">
        <v>452</v>
      </c>
      <c r="D681" s="352" t="s">
        <v>452</v>
      </c>
      <c r="E681" s="352" t="s">
        <v>97</v>
      </c>
      <c r="F681" s="352"/>
      <c r="G681" s="352" t="s">
        <v>13224</v>
      </c>
      <c r="H681" s="352" t="s">
        <v>13225</v>
      </c>
      <c r="I681" s="353">
        <v>609899</v>
      </c>
      <c r="J681" s="353">
        <v>1405200</v>
      </c>
      <c r="K681" s="352">
        <v>2011</v>
      </c>
      <c r="L681" s="354" t="s">
        <v>67</v>
      </c>
      <c r="M681" s="355"/>
      <c r="N681" s="356"/>
      <c r="O681" s="357" t="s">
        <v>68</v>
      </c>
      <c r="P681" s="358" t="s">
        <v>13226</v>
      </c>
      <c r="Q681" s="359" t="s">
        <v>61</v>
      </c>
      <c r="R681" s="360"/>
      <c r="S681" s="360"/>
      <c r="T681" s="360"/>
      <c r="U681" s="360"/>
      <c r="V681" s="360"/>
      <c r="W681" s="361" t="s">
        <v>74</v>
      </c>
      <c r="X681" s="362"/>
      <c r="Y681" s="363"/>
      <c r="Z681" s="364" t="s">
        <v>75</v>
      </c>
      <c r="AA681" s="365" t="s">
        <v>11433</v>
      </c>
      <c r="AB681" s="366" t="s">
        <v>13119</v>
      </c>
      <c r="AC681" s="352"/>
      <c r="AD681" s="352"/>
      <c r="AE681" s="351"/>
      <c r="AF681" s="352"/>
      <c r="AG681" s="352"/>
      <c r="AH681" s="352"/>
      <c r="AI681" s="352"/>
    </row>
    <row r="682" spans="1:35" ht="20.25" customHeight="1" x14ac:dyDescent="0.8">
      <c r="A682" s="351">
        <v>681</v>
      </c>
      <c r="B682" s="351" t="s">
        <v>11427</v>
      </c>
      <c r="C682" s="352" t="s">
        <v>452</v>
      </c>
      <c r="D682" s="352" t="s">
        <v>452</v>
      </c>
      <c r="E682" s="352" t="s">
        <v>97</v>
      </c>
      <c r="F682" s="352"/>
      <c r="G682" s="352" t="s">
        <v>13227</v>
      </c>
      <c r="H682" s="352" t="s">
        <v>13228</v>
      </c>
      <c r="I682" s="353">
        <v>609870</v>
      </c>
      <c r="J682" s="353">
        <v>1405269</v>
      </c>
      <c r="K682" s="352">
        <v>1995</v>
      </c>
      <c r="L682" s="354" t="s">
        <v>65</v>
      </c>
      <c r="M682" s="355"/>
      <c r="N682" s="356"/>
      <c r="O682" s="357" t="s">
        <v>68</v>
      </c>
      <c r="P682" s="358"/>
      <c r="Q682" s="359" t="s">
        <v>64</v>
      </c>
      <c r="R682" s="360"/>
      <c r="S682" s="360"/>
      <c r="T682" s="360"/>
      <c r="U682" s="360"/>
      <c r="V682" s="360"/>
      <c r="W682" s="361" t="s">
        <v>74</v>
      </c>
      <c r="X682" s="362"/>
      <c r="Y682" s="363"/>
      <c r="Z682" s="364" t="s">
        <v>75</v>
      </c>
      <c r="AA682" s="365" t="s">
        <v>11433</v>
      </c>
      <c r="AB682" s="366" t="s">
        <v>13119</v>
      </c>
      <c r="AC682" s="352"/>
      <c r="AD682" s="352"/>
      <c r="AE682" s="351"/>
      <c r="AF682" s="352"/>
      <c r="AG682" s="352"/>
      <c r="AH682" s="352"/>
      <c r="AI682" s="352"/>
    </row>
    <row r="683" spans="1:35" ht="20.25" customHeight="1" x14ac:dyDescent="0.8">
      <c r="A683" s="351">
        <v>682</v>
      </c>
      <c r="B683" s="351" t="s">
        <v>11427</v>
      </c>
      <c r="C683" s="352" t="s">
        <v>13229</v>
      </c>
      <c r="D683" s="352" t="s">
        <v>2722</v>
      </c>
      <c r="E683" s="352" t="s">
        <v>13230</v>
      </c>
      <c r="F683" s="352">
        <v>545</v>
      </c>
      <c r="G683" s="352" t="s">
        <v>13231</v>
      </c>
      <c r="H683" s="352" t="s">
        <v>13232</v>
      </c>
      <c r="I683" s="353">
        <v>622956</v>
      </c>
      <c r="J683" s="353">
        <v>1409220</v>
      </c>
      <c r="K683" s="352">
        <v>1996</v>
      </c>
      <c r="L683" s="354" t="s">
        <v>65</v>
      </c>
      <c r="M683" s="355"/>
      <c r="N683" s="356"/>
      <c r="O683" s="357" t="s">
        <v>68</v>
      </c>
      <c r="P683" s="358"/>
      <c r="Q683" s="359" t="s">
        <v>61</v>
      </c>
      <c r="R683" s="360"/>
      <c r="S683" s="360"/>
      <c r="T683" s="360"/>
      <c r="U683" s="360"/>
      <c r="V683" s="360"/>
      <c r="W683" s="361" t="s">
        <v>74</v>
      </c>
      <c r="X683" s="362"/>
      <c r="Y683" s="363"/>
      <c r="Z683" s="364" t="s">
        <v>75</v>
      </c>
      <c r="AA683" s="365" t="s">
        <v>72</v>
      </c>
      <c r="AB683" s="366"/>
      <c r="AC683" s="352"/>
      <c r="AD683" s="352"/>
      <c r="AE683" s="351">
        <v>25</v>
      </c>
      <c r="AF683" s="352"/>
      <c r="AG683" s="352"/>
      <c r="AH683" s="352"/>
      <c r="AI683" s="352"/>
    </row>
    <row r="684" spans="1:35" ht="20.25" customHeight="1" x14ac:dyDescent="0.8">
      <c r="A684" s="351">
        <v>683</v>
      </c>
      <c r="B684" s="351" t="s">
        <v>11427</v>
      </c>
      <c r="C684" s="352" t="s">
        <v>13229</v>
      </c>
      <c r="D684" s="352" t="s">
        <v>2722</v>
      </c>
      <c r="E684" s="352" t="s">
        <v>13230</v>
      </c>
      <c r="F684" s="352"/>
      <c r="G684" s="352" t="s">
        <v>13233</v>
      </c>
      <c r="H684" s="352" t="s">
        <v>13234</v>
      </c>
      <c r="I684" s="353">
        <v>622917</v>
      </c>
      <c r="J684" s="353">
        <v>1408918</v>
      </c>
      <c r="K684" s="352">
        <v>2007</v>
      </c>
      <c r="L684" s="354" t="s">
        <v>63</v>
      </c>
      <c r="M684" s="355"/>
      <c r="N684" s="356"/>
      <c r="O684" s="357" t="s">
        <v>68</v>
      </c>
      <c r="P684" s="358"/>
      <c r="Q684" s="359" t="s">
        <v>61</v>
      </c>
      <c r="R684" s="360"/>
      <c r="S684" s="360"/>
      <c r="T684" s="360"/>
      <c r="U684" s="360"/>
      <c r="V684" s="360"/>
      <c r="W684" s="361" t="s">
        <v>74</v>
      </c>
      <c r="X684" s="362"/>
      <c r="Y684" s="363"/>
      <c r="Z684" s="364" t="s">
        <v>75</v>
      </c>
      <c r="AA684" s="365" t="s">
        <v>72</v>
      </c>
      <c r="AB684" s="366"/>
      <c r="AC684" s="352"/>
      <c r="AD684" s="352"/>
      <c r="AE684" s="351">
        <v>25</v>
      </c>
      <c r="AF684" s="352"/>
      <c r="AG684" s="352"/>
      <c r="AH684" s="352"/>
      <c r="AI684" s="352"/>
    </row>
    <row r="685" spans="1:35" ht="20.25" customHeight="1" x14ac:dyDescent="0.8">
      <c r="A685" s="351">
        <v>684</v>
      </c>
      <c r="B685" s="351" t="s">
        <v>11427</v>
      </c>
      <c r="C685" s="352" t="s">
        <v>13229</v>
      </c>
      <c r="D685" s="352" t="s">
        <v>2722</v>
      </c>
      <c r="E685" s="352" t="s">
        <v>13230</v>
      </c>
      <c r="F685" s="352"/>
      <c r="G685" s="352" t="s">
        <v>13235</v>
      </c>
      <c r="H685" s="352" t="s">
        <v>13236</v>
      </c>
      <c r="I685" s="353">
        <v>622520</v>
      </c>
      <c r="J685" s="353">
        <v>1408637</v>
      </c>
      <c r="K685" s="352">
        <v>1995</v>
      </c>
      <c r="L685" s="354" t="s">
        <v>65</v>
      </c>
      <c r="M685" s="355"/>
      <c r="N685" s="356"/>
      <c r="O685" s="357" t="s">
        <v>68</v>
      </c>
      <c r="P685" s="358" t="s">
        <v>13237</v>
      </c>
      <c r="Q685" s="359" t="s">
        <v>62</v>
      </c>
      <c r="R685" s="360"/>
      <c r="S685" s="360"/>
      <c r="T685" s="360"/>
      <c r="U685" s="360"/>
      <c r="V685" s="360"/>
      <c r="W685" s="361" t="s">
        <v>74</v>
      </c>
      <c r="X685" s="362"/>
      <c r="Y685" s="363"/>
      <c r="Z685" s="364" t="s">
        <v>75</v>
      </c>
      <c r="AA685" s="365" t="s">
        <v>11433</v>
      </c>
      <c r="AB685" s="366" t="s">
        <v>11434</v>
      </c>
      <c r="AC685" s="352"/>
      <c r="AD685" s="352"/>
      <c r="AE685" s="351">
        <v>25</v>
      </c>
      <c r="AF685" s="352"/>
      <c r="AG685" s="352"/>
      <c r="AH685" s="352"/>
      <c r="AI685" s="352"/>
    </row>
    <row r="686" spans="1:35" ht="20.25" customHeight="1" x14ac:dyDescent="0.8">
      <c r="A686" s="351">
        <v>685</v>
      </c>
      <c r="B686" s="351" t="s">
        <v>11427</v>
      </c>
      <c r="C686" s="352" t="s">
        <v>13229</v>
      </c>
      <c r="D686" s="352" t="s">
        <v>2722</v>
      </c>
      <c r="E686" s="352" t="s">
        <v>13238</v>
      </c>
      <c r="F686" s="352"/>
      <c r="G686" s="352" t="s">
        <v>13239</v>
      </c>
      <c r="H686" s="352" t="s">
        <v>13240</v>
      </c>
      <c r="I686" s="353">
        <v>625398</v>
      </c>
      <c r="J686" s="353">
        <v>1413159</v>
      </c>
      <c r="K686" s="352">
        <v>2005</v>
      </c>
      <c r="L686" s="354" t="s">
        <v>65</v>
      </c>
      <c r="M686" s="355"/>
      <c r="N686" s="356"/>
      <c r="O686" s="357" t="s">
        <v>68</v>
      </c>
      <c r="P686" s="358"/>
      <c r="Q686" s="359" t="s">
        <v>61</v>
      </c>
      <c r="R686" s="360"/>
      <c r="S686" s="360"/>
      <c r="T686" s="360"/>
      <c r="U686" s="360"/>
      <c r="V686" s="360"/>
      <c r="W686" s="361" t="s">
        <v>74</v>
      </c>
      <c r="X686" s="362"/>
      <c r="Y686" s="363"/>
      <c r="Z686" s="364" t="s">
        <v>75</v>
      </c>
      <c r="AA686" s="365" t="s">
        <v>72</v>
      </c>
      <c r="AB686" s="366"/>
      <c r="AC686" s="352"/>
      <c r="AD686" s="352"/>
      <c r="AE686" s="351">
        <v>25</v>
      </c>
      <c r="AF686" s="352"/>
      <c r="AG686" s="352"/>
      <c r="AH686" s="352"/>
      <c r="AI686" s="352"/>
    </row>
    <row r="687" spans="1:35" ht="20.25" customHeight="1" x14ac:dyDescent="0.8">
      <c r="A687" s="351">
        <v>686</v>
      </c>
      <c r="B687" s="351" t="s">
        <v>11427</v>
      </c>
      <c r="C687" s="352" t="s">
        <v>13229</v>
      </c>
      <c r="D687" s="352" t="s">
        <v>2722</v>
      </c>
      <c r="E687" s="352" t="s">
        <v>13238</v>
      </c>
      <c r="F687" s="352"/>
      <c r="G687" s="352" t="s">
        <v>13241</v>
      </c>
      <c r="H687" s="352" t="s">
        <v>13242</v>
      </c>
      <c r="I687" s="353">
        <v>623035</v>
      </c>
      <c r="J687" s="353">
        <v>1410278</v>
      </c>
      <c r="K687" s="352">
        <v>1997</v>
      </c>
      <c r="L687" s="354" t="s">
        <v>65</v>
      </c>
      <c r="M687" s="355"/>
      <c r="N687" s="356"/>
      <c r="O687" s="357" t="s">
        <v>68</v>
      </c>
      <c r="P687" s="358" t="s">
        <v>13243</v>
      </c>
      <c r="Q687" s="359" t="s">
        <v>61</v>
      </c>
      <c r="R687" s="360"/>
      <c r="S687" s="360"/>
      <c r="T687" s="360"/>
      <c r="U687" s="360"/>
      <c r="V687" s="360"/>
      <c r="W687" s="361" t="s">
        <v>74</v>
      </c>
      <c r="X687" s="362"/>
      <c r="Y687" s="363"/>
      <c r="Z687" s="364" t="s">
        <v>75</v>
      </c>
      <c r="AA687" s="365" t="s">
        <v>72</v>
      </c>
      <c r="AB687" s="366"/>
      <c r="AC687" s="352"/>
      <c r="AD687" s="352"/>
      <c r="AE687" s="351">
        <v>25</v>
      </c>
      <c r="AF687" s="352"/>
      <c r="AG687" s="352"/>
      <c r="AH687" s="352"/>
      <c r="AI687" s="352"/>
    </row>
    <row r="688" spans="1:35" ht="20.25" customHeight="1" x14ac:dyDescent="0.8">
      <c r="A688" s="351">
        <v>687</v>
      </c>
      <c r="B688" s="351" t="s">
        <v>11427</v>
      </c>
      <c r="C688" s="352" t="s">
        <v>13229</v>
      </c>
      <c r="D688" s="352" t="s">
        <v>2722</v>
      </c>
      <c r="E688" s="352" t="s">
        <v>13238</v>
      </c>
      <c r="F688" s="352"/>
      <c r="G688" s="352" t="s">
        <v>13244</v>
      </c>
      <c r="H688" s="352" t="s">
        <v>13245</v>
      </c>
      <c r="I688" s="353">
        <v>625019</v>
      </c>
      <c r="J688" s="353">
        <v>1412693</v>
      </c>
      <c r="K688" s="352">
        <v>1995</v>
      </c>
      <c r="L688" s="354" t="s">
        <v>65</v>
      </c>
      <c r="M688" s="355"/>
      <c r="N688" s="356"/>
      <c r="O688" s="357" t="s">
        <v>68</v>
      </c>
      <c r="P688" s="358"/>
      <c r="Q688" s="359" t="s">
        <v>62</v>
      </c>
      <c r="R688" s="360"/>
      <c r="S688" s="360"/>
      <c r="T688" s="360"/>
      <c r="U688" s="360"/>
      <c r="V688" s="360"/>
      <c r="W688" s="361" t="s">
        <v>74</v>
      </c>
      <c r="X688" s="362"/>
      <c r="Y688" s="363"/>
      <c r="Z688" s="364" t="s">
        <v>75</v>
      </c>
      <c r="AA688" s="365" t="s">
        <v>11433</v>
      </c>
      <c r="AB688" s="366" t="s">
        <v>11434</v>
      </c>
      <c r="AC688" s="352"/>
      <c r="AD688" s="352"/>
      <c r="AE688" s="351">
        <v>25</v>
      </c>
      <c r="AF688" s="352"/>
      <c r="AG688" s="352"/>
      <c r="AH688" s="352"/>
      <c r="AI688" s="352"/>
    </row>
    <row r="689" spans="1:35" ht="20.25" customHeight="1" x14ac:dyDescent="0.8">
      <c r="A689" s="351">
        <v>688</v>
      </c>
      <c r="B689" s="351" t="s">
        <v>11427</v>
      </c>
      <c r="C689" s="352" t="s">
        <v>13229</v>
      </c>
      <c r="D689" s="352" t="s">
        <v>2722</v>
      </c>
      <c r="E689" s="352" t="s">
        <v>13238</v>
      </c>
      <c r="F689" s="352"/>
      <c r="G689" s="352" t="s">
        <v>13246</v>
      </c>
      <c r="H689" s="352" t="s">
        <v>13247</v>
      </c>
      <c r="I689" s="353">
        <v>624336</v>
      </c>
      <c r="J689" s="353">
        <v>1411826</v>
      </c>
      <c r="K689" s="352">
        <v>2005</v>
      </c>
      <c r="L689" s="354" t="s">
        <v>67</v>
      </c>
      <c r="M689" s="355"/>
      <c r="N689" s="356"/>
      <c r="O689" s="357" t="s">
        <v>68</v>
      </c>
      <c r="P689" s="358" t="s">
        <v>13248</v>
      </c>
      <c r="Q689" s="359" t="s">
        <v>61</v>
      </c>
      <c r="R689" s="360"/>
      <c r="S689" s="360"/>
      <c r="T689" s="360"/>
      <c r="U689" s="360"/>
      <c r="V689" s="360"/>
      <c r="W689" s="361" t="s">
        <v>74</v>
      </c>
      <c r="X689" s="362"/>
      <c r="Y689" s="363"/>
      <c r="Z689" s="364" t="s">
        <v>75</v>
      </c>
      <c r="AA689" s="365" t="s">
        <v>72</v>
      </c>
      <c r="AB689" s="366"/>
      <c r="AC689" s="352"/>
      <c r="AD689" s="352"/>
      <c r="AE689" s="351">
        <v>25</v>
      </c>
      <c r="AF689" s="352"/>
      <c r="AG689" s="352"/>
      <c r="AH689" s="352"/>
      <c r="AI689" s="352"/>
    </row>
    <row r="690" spans="1:35" ht="20.25" customHeight="1" x14ac:dyDescent="0.8">
      <c r="A690" s="351">
        <v>689</v>
      </c>
      <c r="B690" s="351" t="s">
        <v>11427</v>
      </c>
      <c r="C690" s="352" t="s">
        <v>13229</v>
      </c>
      <c r="D690" s="352" t="s">
        <v>2722</v>
      </c>
      <c r="E690" s="352" t="s">
        <v>13238</v>
      </c>
      <c r="F690" s="352"/>
      <c r="G690" s="352" t="s">
        <v>13249</v>
      </c>
      <c r="H690" s="352" t="s">
        <v>13250</v>
      </c>
      <c r="I690" s="353">
        <v>623901</v>
      </c>
      <c r="J690" s="353">
        <v>1411301</v>
      </c>
      <c r="K690" s="352">
        <v>1997</v>
      </c>
      <c r="L690" s="354" t="s">
        <v>65</v>
      </c>
      <c r="M690" s="355"/>
      <c r="N690" s="356"/>
      <c r="O690" s="357" t="s">
        <v>68</v>
      </c>
      <c r="P690" s="358"/>
      <c r="Q690" s="359" t="s">
        <v>62</v>
      </c>
      <c r="R690" s="360"/>
      <c r="S690" s="360"/>
      <c r="T690" s="360"/>
      <c r="U690" s="360"/>
      <c r="V690" s="360"/>
      <c r="W690" s="361" t="s">
        <v>74</v>
      </c>
      <c r="X690" s="362"/>
      <c r="Y690" s="363"/>
      <c r="Z690" s="364" t="s">
        <v>75</v>
      </c>
      <c r="AA690" s="365" t="s">
        <v>11433</v>
      </c>
      <c r="AB690" s="366" t="s">
        <v>11434</v>
      </c>
      <c r="AC690" s="352"/>
      <c r="AD690" s="352"/>
      <c r="AE690" s="351">
        <v>25</v>
      </c>
      <c r="AF690" s="352"/>
      <c r="AG690" s="352"/>
      <c r="AH690" s="352"/>
      <c r="AI690" s="352"/>
    </row>
    <row r="691" spans="1:35" ht="20.25" customHeight="1" x14ac:dyDescent="0.8">
      <c r="A691" s="351">
        <v>690</v>
      </c>
      <c r="B691" s="351" t="s">
        <v>11427</v>
      </c>
      <c r="C691" s="352" t="s">
        <v>13229</v>
      </c>
      <c r="D691" s="352" t="s">
        <v>2722</v>
      </c>
      <c r="E691" s="352" t="s">
        <v>13238</v>
      </c>
      <c r="F691" s="352"/>
      <c r="G691" s="352" t="s">
        <v>13251</v>
      </c>
      <c r="H691" s="352" t="s">
        <v>13252</v>
      </c>
      <c r="I691" s="353">
        <v>623915</v>
      </c>
      <c r="J691" s="353">
        <v>1411293</v>
      </c>
      <c r="K691" s="352">
        <v>2005</v>
      </c>
      <c r="L691" s="354" t="s">
        <v>65</v>
      </c>
      <c r="M691" s="355"/>
      <c r="N691" s="356"/>
      <c r="O691" s="357" t="s">
        <v>68</v>
      </c>
      <c r="P691" s="358"/>
      <c r="Q691" s="359" t="s">
        <v>61</v>
      </c>
      <c r="R691" s="360"/>
      <c r="S691" s="360"/>
      <c r="T691" s="360"/>
      <c r="U691" s="360"/>
      <c r="V691" s="360"/>
      <c r="W691" s="361" t="s">
        <v>74</v>
      </c>
      <c r="X691" s="362"/>
      <c r="Y691" s="363"/>
      <c r="Z691" s="364" t="s">
        <v>75</v>
      </c>
      <c r="AA691" s="365" t="s">
        <v>72</v>
      </c>
      <c r="AB691" s="366"/>
      <c r="AC691" s="352"/>
      <c r="AD691" s="352"/>
      <c r="AE691" s="351">
        <v>25</v>
      </c>
      <c r="AF691" s="352"/>
      <c r="AG691" s="352"/>
      <c r="AH691" s="352"/>
      <c r="AI691" s="352"/>
    </row>
    <row r="692" spans="1:35" ht="20.25" customHeight="1" x14ac:dyDescent="0.8">
      <c r="A692" s="351">
        <v>691</v>
      </c>
      <c r="B692" s="351" t="s">
        <v>11427</v>
      </c>
      <c r="C692" s="352" t="s">
        <v>13229</v>
      </c>
      <c r="D692" s="352" t="s">
        <v>2722</v>
      </c>
      <c r="E692" s="352" t="s">
        <v>13238</v>
      </c>
      <c r="F692" s="352"/>
      <c r="G692" s="352" t="s">
        <v>13253</v>
      </c>
      <c r="H692" s="352" t="s">
        <v>13254</v>
      </c>
      <c r="I692" s="353">
        <v>624697</v>
      </c>
      <c r="J692" s="353">
        <v>1411867</v>
      </c>
      <c r="K692" s="352">
        <v>2011</v>
      </c>
      <c r="L692" s="354" t="s">
        <v>67</v>
      </c>
      <c r="M692" s="355"/>
      <c r="N692" s="356"/>
      <c r="O692" s="357" t="s">
        <v>68</v>
      </c>
      <c r="P692" s="358" t="s">
        <v>13255</v>
      </c>
      <c r="Q692" s="359" t="s">
        <v>61</v>
      </c>
      <c r="R692" s="360"/>
      <c r="S692" s="360"/>
      <c r="T692" s="360"/>
      <c r="U692" s="360"/>
      <c r="V692" s="360"/>
      <c r="W692" s="361" t="s">
        <v>74</v>
      </c>
      <c r="X692" s="362"/>
      <c r="Y692" s="363"/>
      <c r="Z692" s="364" t="s">
        <v>75</v>
      </c>
      <c r="AA692" s="365" t="s">
        <v>72</v>
      </c>
      <c r="AB692" s="366"/>
      <c r="AC692" s="352"/>
      <c r="AD692" s="352"/>
      <c r="AE692" s="351">
        <v>25</v>
      </c>
      <c r="AF692" s="352"/>
      <c r="AG692" s="352"/>
      <c r="AH692" s="352"/>
      <c r="AI692" s="352"/>
    </row>
    <row r="693" spans="1:35" ht="20.25" customHeight="1" x14ac:dyDescent="0.8">
      <c r="A693" s="351">
        <v>692</v>
      </c>
      <c r="B693" s="351" t="s">
        <v>11427</v>
      </c>
      <c r="C693" s="352" t="s">
        <v>13229</v>
      </c>
      <c r="D693" s="352" t="s">
        <v>2722</v>
      </c>
      <c r="E693" s="352" t="s">
        <v>13238</v>
      </c>
      <c r="F693" s="352"/>
      <c r="G693" s="352" t="s">
        <v>13256</v>
      </c>
      <c r="H693" s="352" t="s">
        <v>13257</v>
      </c>
      <c r="I693" s="353">
        <v>626130</v>
      </c>
      <c r="J693" s="353">
        <v>1410125</v>
      </c>
      <c r="K693" s="352">
        <v>2011</v>
      </c>
      <c r="L693" s="354" t="s">
        <v>67</v>
      </c>
      <c r="M693" s="355"/>
      <c r="N693" s="356"/>
      <c r="O693" s="357" t="s">
        <v>68</v>
      </c>
      <c r="P693" s="358" t="s">
        <v>13258</v>
      </c>
      <c r="Q693" s="359" t="s">
        <v>61</v>
      </c>
      <c r="R693" s="360"/>
      <c r="S693" s="360"/>
      <c r="T693" s="360"/>
      <c r="U693" s="360"/>
      <c r="V693" s="360"/>
      <c r="W693" s="361" t="s">
        <v>74</v>
      </c>
      <c r="X693" s="362"/>
      <c r="Y693" s="363"/>
      <c r="Z693" s="364" t="s">
        <v>75</v>
      </c>
      <c r="AA693" s="365" t="s">
        <v>72</v>
      </c>
      <c r="AB693" s="366"/>
      <c r="AC693" s="352"/>
      <c r="AD693" s="352"/>
      <c r="AE693" s="351">
        <v>25</v>
      </c>
      <c r="AF693" s="352"/>
      <c r="AG693" s="352"/>
      <c r="AH693" s="352"/>
      <c r="AI693" s="352"/>
    </row>
    <row r="694" spans="1:35" ht="20.25" customHeight="1" x14ac:dyDescent="0.8">
      <c r="A694" s="351">
        <v>693</v>
      </c>
      <c r="B694" s="351" t="s">
        <v>11427</v>
      </c>
      <c r="C694" s="352" t="s">
        <v>13229</v>
      </c>
      <c r="D694" s="352" t="s">
        <v>2722</v>
      </c>
      <c r="E694" s="352" t="s">
        <v>13238</v>
      </c>
      <c r="F694" s="352"/>
      <c r="G694" s="352" t="s">
        <v>13259</v>
      </c>
      <c r="H694" s="352" t="s">
        <v>13260</v>
      </c>
      <c r="I694" s="353">
        <v>622659</v>
      </c>
      <c r="J694" s="353">
        <v>1408772</v>
      </c>
      <c r="K694" s="352">
        <v>2011</v>
      </c>
      <c r="L694" s="354" t="s">
        <v>67</v>
      </c>
      <c r="M694" s="355"/>
      <c r="N694" s="356"/>
      <c r="O694" s="357" t="s">
        <v>68</v>
      </c>
      <c r="P694" s="358" t="s">
        <v>13261</v>
      </c>
      <c r="Q694" s="359" t="s">
        <v>61</v>
      </c>
      <c r="R694" s="360"/>
      <c r="S694" s="360"/>
      <c r="T694" s="360"/>
      <c r="U694" s="360"/>
      <c r="V694" s="360"/>
      <c r="W694" s="361" t="s">
        <v>74</v>
      </c>
      <c r="X694" s="362"/>
      <c r="Y694" s="363"/>
      <c r="Z694" s="364" t="s">
        <v>75</v>
      </c>
      <c r="AA694" s="365" t="s">
        <v>72</v>
      </c>
      <c r="AB694" s="366"/>
      <c r="AC694" s="352"/>
      <c r="AD694" s="352"/>
      <c r="AE694" s="351">
        <v>25</v>
      </c>
      <c r="AF694" s="352"/>
      <c r="AG694" s="352"/>
      <c r="AH694" s="352"/>
      <c r="AI694" s="352"/>
    </row>
    <row r="695" spans="1:35" ht="20.25" customHeight="1" x14ac:dyDescent="0.8">
      <c r="A695" s="351">
        <v>694</v>
      </c>
      <c r="B695" s="351" t="s">
        <v>11427</v>
      </c>
      <c r="C695" s="352" t="s">
        <v>13229</v>
      </c>
      <c r="D695" s="352" t="s">
        <v>2722</v>
      </c>
      <c r="E695" s="352" t="s">
        <v>13238</v>
      </c>
      <c r="F695" s="352"/>
      <c r="G695" s="352" t="s">
        <v>13262</v>
      </c>
      <c r="H695" s="352" t="s">
        <v>13263</v>
      </c>
      <c r="I695" s="353">
        <v>625354</v>
      </c>
      <c r="J695" s="353">
        <v>1412254</v>
      </c>
      <c r="K695" s="352">
        <v>2013</v>
      </c>
      <c r="L695" s="354" t="s">
        <v>63</v>
      </c>
      <c r="M695" s="355"/>
      <c r="N695" s="356"/>
      <c r="O695" s="357" t="s">
        <v>68</v>
      </c>
      <c r="P695" s="358" t="s">
        <v>13264</v>
      </c>
      <c r="Q695" s="359" t="s">
        <v>61</v>
      </c>
      <c r="R695" s="360"/>
      <c r="S695" s="360"/>
      <c r="T695" s="360"/>
      <c r="U695" s="360"/>
      <c r="V695" s="360"/>
      <c r="W695" s="361" t="s">
        <v>74</v>
      </c>
      <c r="X695" s="362"/>
      <c r="Y695" s="363"/>
      <c r="Z695" s="364" t="s">
        <v>75</v>
      </c>
      <c r="AA695" s="365" t="s">
        <v>72</v>
      </c>
      <c r="AB695" s="366"/>
      <c r="AC695" s="352"/>
      <c r="AD695" s="352"/>
      <c r="AE695" s="351">
        <v>25</v>
      </c>
      <c r="AF695" s="352"/>
      <c r="AG695" s="352"/>
      <c r="AH695" s="352"/>
      <c r="AI695" s="352"/>
    </row>
    <row r="696" spans="1:35" ht="20.25" customHeight="1" x14ac:dyDescent="0.8">
      <c r="A696" s="351">
        <v>695</v>
      </c>
      <c r="B696" s="351" t="s">
        <v>11427</v>
      </c>
      <c r="C696" s="352" t="s">
        <v>13229</v>
      </c>
      <c r="D696" s="352" t="s">
        <v>2722</v>
      </c>
      <c r="E696" s="352" t="s">
        <v>13238</v>
      </c>
      <c r="F696" s="352"/>
      <c r="G696" s="352" t="s">
        <v>13265</v>
      </c>
      <c r="H696" s="352" t="s">
        <v>13266</v>
      </c>
      <c r="I696" s="353">
        <v>623132</v>
      </c>
      <c r="J696" s="353">
        <v>1408412</v>
      </c>
      <c r="K696" s="352">
        <v>2013</v>
      </c>
      <c r="L696" s="354" t="s">
        <v>63</v>
      </c>
      <c r="M696" s="355"/>
      <c r="N696" s="356"/>
      <c r="O696" s="357" t="s">
        <v>68</v>
      </c>
      <c r="P696" s="358" t="s">
        <v>13267</v>
      </c>
      <c r="Q696" s="359" t="s">
        <v>61</v>
      </c>
      <c r="R696" s="360"/>
      <c r="S696" s="360"/>
      <c r="T696" s="360"/>
      <c r="U696" s="360"/>
      <c r="V696" s="360"/>
      <c r="W696" s="361" t="s">
        <v>74</v>
      </c>
      <c r="X696" s="362"/>
      <c r="Y696" s="363"/>
      <c r="Z696" s="364" t="s">
        <v>75</v>
      </c>
      <c r="AA696" s="365" t="s">
        <v>72</v>
      </c>
      <c r="AB696" s="366"/>
      <c r="AC696" s="352"/>
      <c r="AD696" s="352"/>
      <c r="AE696" s="351">
        <v>25</v>
      </c>
      <c r="AF696" s="352"/>
      <c r="AG696" s="352"/>
      <c r="AH696" s="352"/>
      <c r="AI696" s="352"/>
    </row>
    <row r="697" spans="1:35" ht="20.25" customHeight="1" x14ac:dyDescent="0.8">
      <c r="A697" s="351">
        <v>696</v>
      </c>
      <c r="B697" s="351" t="s">
        <v>11427</v>
      </c>
      <c r="C697" s="352" t="s">
        <v>13229</v>
      </c>
      <c r="D697" s="352" t="s">
        <v>2722</v>
      </c>
      <c r="E697" s="352" t="s">
        <v>13238</v>
      </c>
      <c r="F697" s="352"/>
      <c r="G697" s="352" t="s">
        <v>13268</v>
      </c>
      <c r="H697" s="352" t="s">
        <v>13269</v>
      </c>
      <c r="I697" s="353">
        <v>623594</v>
      </c>
      <c r="J697" s="353">
        <v>1410849</v>
      </c>
      <c r="K697" s="352">
        <v>1996</v>
      </c>
      <c r="L697" s="354" t="s">
        <v>65</v>
      </c>
      <c r="M697" s="355"/>
      <c r="N697" s="356"/>
      <c r="O697" s="357" t="s">
        <v>68</v>
      </c>
      <c r="P697" s="358" t="s">
        <v>13270</v>
      </c>
      <c r="Q697" s="359" t="s">
        <v>61</v>
      </c>
      <c r="R697" s="360"/>
      <c r="S697" s="360"/>
      <c r="T697" s="360"/>
      <c r="U697" s="360"/>
      <c r="V697" s="360"/>
      <c r="W697" s="361" t="s">
        <v>74</v>
      </c>
      <c r="X697" s="362"/>
      <c r="Y697" s="363"/>
      <c r="Z697" s="364" t="s">
        <v>75</v>
      </c>
      <c r="AA697" s="365" t="s">
        <v>72</v>
      </c>
      <c r="AB697" s="366"/>
      <c r="AC697" s="352"/>
      <c r="AD697" s="352"/>
      <c r="AE697" s="351">
        <v>25</v>
      </c>
      <c r="AF697" s="352"/>
      <c r="AG697" s="352"/>
      <c r="AH697" s="352"/>
      <c r="AI697" s="352"/>
    </row>
    <row r="698" spans="1:35" ht="20.25" customHeight="1" x14ac:dyDescent="0.8">
      <c r="A698" s="351">
        <v>697</v>
      </c>
      <c r="B698" s="351" t="s">
        <v>11427</v>
      </c>
      <c r="C698" s="352" t="s">
        <v>13229</v>
      </c>
      <c r="D698" s="352" t="s">
        <v>2722</v>
      </c>
      <c r="E698" s="352" t="s">
        <v>13238</v>
      </c>
      <c r="F698" s="352"/>
      <c r="G698" s="352" t="s">
        <v>13271</v>
      </c>
      <c r="H698" s="352" t="s">
        <v>13272</v>
      </c>
      <c r="I698" s="353">
        <v>629691</v>
      </c>
      <c r="J698" s="353">
        <v>1424844</v>
      </c>
      <c r="K698" s="352">
        <v>2009</v>
      </c>
      <c r="L698" s="354" t="s">
        <v>63</v>
      </c>
      <c r="M698" s="355"/>
      <c r="N698" s="356"/>
      <c r="O698" s="357" t="s">
        <v>68</v>
      </c>
      <c r="P698" s="358"/>
      <c r="Q698" s="359" t="s">
        <v>61</v>
      </c>
      <c r="R698" s="360"/>
      <c r="S698" s="360"/>
      <c r="T698" s="360"/>
      <c r="U698" s="360"/>
      <c r="V698" s="360"/>
      <c r="W698" s="361" t="s">
        <v>74</v>
      </c>
      <c r="X698" s="362"/>
      <c r="Y698" s="363"/>
      <c r="Z698" s="364" t="s">
        <v>75</v>
      </c>
      <c r="AA698" s="365" t="s">
        <v>72</v>
      </c>
      <c r="AB698" s="366"/>
      <c r="AC698" s="352"/>
      <c r="AD698" s="352"/>
      <c r="AE698" s="351">
        <v>25</v>
      </c>
      <c r="AF698" s="352"/>
      <c r="AG698" s="352"/>
      <c r="AH698" s="352"/>
      <c r="AI698" s="352"/>
    </row>
    <row r="699" spans="1:35" ht="20.25" customHeight="1" x14ac:dyDescent="0.8">
      <c r="A699" s="351">
        <v>698</v>
      </c>
      <c r="B699" s="351" t="s">
        <v>11427</v>
      </c>
      <c r="C699" s="352" t="s">
        <v>13229</v>
      </c>
      <c r="D699" s="352" t="s">
        <v>2722</v>
      </c>
      <c r="E699" s="352" t="s">
        <v>13238</v>
      </c>
      <c r="F699" s="352"/>
      <c r="G699" s="352" t="s">
        <v>13273</v>
      </c>
      <c r="H699" s="352" t="s">
        <v>13274</v>
      </c>
      <c r="I699" s="353">
        <v>625714</v>
      </c>
      <c r="J699" s="353">
        <v>1412661</v>
      </c>
      <c r="K699" s="352">
        <v>2010</v>
      </c>
      <c r="L699" s="354" t="s">
        <v>63</v>
      </c>
      <c r="M699" s="355"/>
      <c r="N699" s="356"/>
      <c r="O699" s="357" t="s">
        <v>68</v>
      </c>
      <c r="P699" s="358"/>
      <c r="Q699" s="359" t="s">
        <v>61</v>
      </c>
      <c r="R699" s="360"/>
      <c r="S699" s="360"/>
      <c r="T699" s="360"/>
      <c r="U699" s="360"/>
      <c r="V699" s="360"/>
      <c r="W699" s="361" t="s">
        <v>74</v>
      </c>
      <c r="X699" s="362"/>
      <c r="Y699" s="363"/>
      <c r="Z699" s="364" t="s">
        <v>75</v>
      </c>
      <c r="AA699" s="365" t="s">
        <v>72</v>
      </c>
      <c r="AB699" s="366"/>
      <c r="AC699" s="352"/>
      <c r="AD699" s="352"/>
      <c r="AE699" s="351">
        <v>25</v>
      </c>
      <c r="AF699" s="352"/>
      <c r="AG699" s="352"/>
      <c r="AH699" s="352"/>
      <c r="AI699" s="352"/>
    </row>
    <row r="700" spans="1:35" ht="20.25" customHeight="1" x14ac:dyDescent="0.8">
      <c r="A700" s="351">
        <v>699</v>
      </c>
      <c r="B700" s="351" t="s">
        <v>11427</v>
      </c>
      <c r="C700" s="352" t="s">
        <v>13229</v>
      </c>
      <c r="D700" s="352" t="s">
        <v>2722</v>
      </c>
      <c r="E700" s="352" t="s">
        <v>13238</v>
      </c>
      <c r="F700" s="352"/>
      <c r="G700" s="352" t="s">
        <v>13275</v>
      </c>
      <c r="H700" s="352" t="s">
        <v>13276</v>
      </c>
      <c r="I700" s="353">
        <v>625379</v>
      </c>
      <c r="J700" s="353">
        <v>1412182</v>
      </c>
      <c r="K700" s="352">
        <v>2010</v>
      </c>
      <c r="L700" s="354" t="s">
        <v>63</v>
      </c>
      <c r="M700" s="355"/>
      <c r="N700" s="356"/>
      <c r="O700" s="357" t="s">
        <v>68</v>
      </c>
      <c r="P700" s="358"/>
      <c r="Q700" s="359" t="s">
        <v>61</v>
      </c>
      <c r="R700" s="360"/>
      <c r="S700" s="360"/>
      <c r="T700" s="360"/>
      <c r="U700" s="360"/>
      <c r="V700" s="360"/>
      <c r="W700" s="361" t="s">
        <v>74</v>
      </c>
      <c r="X700" s="362"/>
      <c r="Y700" s="363"/>
      <c r="Z700" s="364" t="s">
        <v>75</v>
      </c>
      <c r="AA700" s="365" t="s">
        <v>72</v>
      </c>
      <c r="AB700" s="366"/>
      <c r="AC700" s="352"/>
      <c r="AD700" s="352"/>
      <c r="AE700" s="351">
        <v>25</v>
      </c>
      <c r="AF700" s="352"/>
      <c r="AG700" s="352"/>
      <c r="AH700" s="352"/>
      <c r="AI700" s="352"/>
    </row>
    <row r="701" spans="1:35" ht="20.25" customHeight="1" x14ac:dyDescent="0.8">
      <c r="A701" s="351">
        <v>700</v>
      </c>
      <c r="B701" s="351" t="s">
        <v>11427</v>
      </c>
      <c r="C701" s="352" t="s">
        <v>13229</v>
      </c>
      <c r="D701" s="352" t="s">
        <v>2722</v>
      </c>
      <c r="E701" s="352" t="s">
        <v>13238</v>
      </c>
      <c r="F701" s="352"/>
      <c r="G701" s="352" t="s">
        <v>13277</v>
      </c>
      <c r="H701" s="352" t="s">
        <v>13278</v>
      </c>
      <c r="I701" s="353">
        <v>625191</v>
      </c>
      <c r="J701" s="353">
        <v>1411891</v>
      </c>
      <c r="K701" s="352">
        <v>2010</v>
      </c>
      <c r="L701" s="354" t="s">
        <v>63</v>
      </c>
      <c r="M701" s="355"/>
      <c r="N701" s="356"/>
      <c r="O701" s="357" t="s">
        <v>68</v>
      </c>
      <c r="P701" s="358"/>
      <c r="Q701" s="359" t="s">
        <v>61</v>
      </c>
      <c r="R701" s="360"/>
      <c r="S701" s="360"/>
      <c r="T701" s="360"/>
      <c r="U701" s="360"/>
      <c r="V701" s="360"/>
      <c r="W701" s="361" t="s">
        <v>74</v>
      </c>
      <c r="X701" s="362"/>
      <c r="Y701" s="363"/>
      <c r="Z701" s="364" t="s">
        <v>75</v>
      </c>
      <c r="AA701" s="365" t="s">
        <v>72</v>
      </c>
      <c r="AB701" s="366"/>
      <c r="AC701" s="352"/>
      <c r="AD701" s="352"/>
      <c r="AE701" s="351">
        <v>25</v>
      </c>
      <c r="AF701" s="352"/>
      <c r="AG701" s="352"/>
      <c r="AH701" s="352"/>
      <c r="AI701" s="352"/>
    </row>
    <row r="702" spans="1:35" ht="20.25" customHeight="1" x14ac:dyDescent="0.8">
      <c r="A702" s="351">
        <v>701</v>
      </c>
      <c r="B702" s="351" t="s">
        <v>11427</v>
      </c>
      <c r="C702" s="352" t="s">
        <v>13229</v>
      </c>
      <c r="D702" s="352" t="s">
        <v>2722</v>
      </c>
      <c r="E702" s="352" t="s">
        <v>13238</v>
      </c>
      <c r="F702" s="352"/>
      <c r="G702" s="352" t="s">
        <v>13279</v>
      </c>
      <c r="H702" s="352" t="s">
        <v>13280</v>
      </c>
      <c r="I702" s="353">
        <v>630256</v>
      </c>
      <c r="J702" s="353">
        <v>1421975</v>
      </c>
      <c r="K702" s="352">
        <v>2012</v>
      </c>
      <c r="L702" s="354" t="s">
        <v>63</v>
      </c>
      <c r="M702" s="355"/>
      <c r="N702" s="356"/>
      <c r="O702" s="357" t="s">
        <v>68</v>
      </c>
      <c r="P702" s="358"/>
      <c r="Q702" s="359" t="s">
        <v>61</v>
      </c>
      <c r="R702" s="360"/>
      <c r="S702" s="360"/>
      <c r="T702" s="360"/>
      <c r="U702" s="360"/>
      <c r="V702" s="360"/>
      <c r="W702" s="361" t="s">
        <v>74</v>
      </c>
      <c r="X702" s="362"/>
      <c r="Y702" s="363"/>
      <c r="Z702" s="364" t="s">
        <v>75</v>
      </c>
      <c r="AA702" s="365" t="s">
        <v>72</v>
      </c>
      <c r="AB702" s="366"/>
      <c r="AC702" s="352"/>
      <c r="AD702" s="352"/>
      <c r="AE702" s="351">
        <v>25</v>
      </c>
      <c r="AF702" s="352"/>
      <c r="AG702" s="352"/>
      <c r="AH702" s="352"/>
      <c r="AI702" s="352"/>
    </row>
    <row r="703" spans="1:35" ht="20.25" customHeight="1" x14ac:dyDescent="0.8">
      <c r="A703" s="351">
        <v>702</v>
      </c>
      <c r="B703" s="351" t="s">
        <v>11427</v>
      </c>
      <c r="C703" s="352" t="s">
        <v>13229</v>
      </c>
      <c r="D703" s="352" t="s">
        <v>2722</v>
      </c>
      <c r="E703" s="352" t="s">
        <v>13238</v>
      </c>
      <c r="F703" s="352"/>
      <c r="G703" s="352" t="s">
        <v>13281</v>
      </c>
      <c r="H703" s="352" t="s">
        <v>13282</v>
      </c>
      <c r="I703" s="353">
        <v>630406</v>
      </c>
      <c r="J703" s="353">
        <v>1422224</v>
      </c>
      <c r="K703" s="352">
        <v>2012</v>
      </c>
      <c r="L703" s="354" t="s">
        <v>63</v>
      </c>
      <c r="M703" s="355"/>
      <c r="N703" s="356"/>
      <c r="O703" s="357" t="s">
        <v>68</v>
      </c>
      <c r="P703" s="358"/>
      <c r="Q703" s="359" t="s">
        <v>61</v>
      </c>
      <c r="R703" s="360"/>
      <c r="S703" s="360"/>
      <c r="T703" s="360"/>
      <c r="U703" s="360"/>
      <c r="V703" s="360"/>
      <c r="W703" s="361" t="s">
        <v>74</v>
      </c>
      <c r="X703" s="362"/>
      <c r="Y703" s="363"/>
      <c r="Z703" s="364" t="s">
        <v>75</v>
      </c>
      <c r="AA703" s="365" t="s">
        <v>72</v>
      </c>
      <c r="AB703" s="366"/>
      <c r="AC703" s="352"/>
      <c r="AD703" s="352"/>
      <c r="AE703" s="351">
        <v>25</v>
      </c>
      <c r="AF703" s="352"/>
      <c r="AG703" s="352"/>
      <c r="AH703" s="352"/>
      <c r="AI703" s="352"/>
    </row>
    <row r="704" spans="1:35" ht="20.25" customHeight="1" x14ac:dyDescent="0.8">
      <c r="A704" s="351">
        <v>703</v>
      </c>
      <c r="B704" s="351" t="s">
        <v>11427</v>
      </c>
      <c r="C704" s="352" t="s">
        <v>13229</v>
      </c>
      <c r="D704" s="352" t="s">
        <v>2722</v>
      </c>
      <c r="E704" s="352" t="s">
        <v>13238</v>
      </c>
      <c r="F704" s="352"/>
      <c r="G704" s="352" t="s">
        <v>13283</v>
      </c>
      <c r="H704" s="352" t="s">
        <v>13280</v>
      </c>
      <c r="I704" s="353">
        <v>630496</v>
      </c>
      <c r="J704" s="353">
        <v>1422553</v>
      </c>
      <c r="K704" s="352">
        <v>2012</v>
      </c>
      <c r="L704" s="354" t="s">
        <v>63</v>
      </c>
      <c r="M704" s="355"/>
      <c r="N704" s="356"/>
      <c r="O704" s="357" t="s">
        <v>68</v>
      </c>
      <c r="P704" s="358"/>
      <c r="Q704" s="359" t="s">
        <v>61</v>
      </c>
      <c r="R704" s="360"/>
      <c r="S704" s="360"/>
      <c r="T704" s="360"/>
      <c r="U704" s="360"/>
      <c r="V704" s="360"/>
      <c r="W704" s="361" t="s">
        <v>74</v>
      </c>
      <c r="X704" s="362"/>
      <c r="Y704" s="363"/>
      <c r="Z704" s="364" t="s">
        <v>75</v>
      </c>
      <c r="AA704" s="365" t="s">
        <v>72</v>
      </c>
      <c r="AB704" s="366"/>
      <c r="AC704" s="352"/>
      <c r="AD704" s="352"/>
      <c r="AE704" s="351">
        <v>25</v>
      </c>
      <c r="AF704" s="352"/>
      <c r="AG704" s="352"/>
      <c r="AH704" s="352"/>
      <c r="AI704" s="352"/>
    </row>
    <row r="705" spans="1:35" ht="20.25" customHeight="1" x14ac:dyDescent="0.8">
      <c r="A705" s="351">
        <v>704</v>
      </c>
      <c r="B705" s="351" t="s">
        <v>11427</v>
      </c>
      <c r="C705" s="352" t="s">
        <v>13229</v>
      </c>
      <c r="D705" s="352" t="s">
        <v>2722</v>
      </c>
      <c r="E705" s="352" t="s">
        <v>13238</v>
      </c>
      <c r="F705" s="352"/>
      <c r="G705" s="352" t="s">
        <v>13284</v>
      </c>
      <c r="H705" s="352" t="s">
        <v>13285</v>
      </c>
      <c r="I705" s="353">
        <v>626912</v>
      </c>
      <c r="J705" s="353">
        <v>1411916</v>
      </c>
      <c r="K705" s="352">
        <v>2022</v>
      </c>
      <c r="L705" s="354" t="s">
        <v>63</v>
      </c>
      <c r="M705" s="355"/>
      <c r="N705" s="356"/>
      <c r="O705" s="357" t="s">
        <v>68</v>
      </c>
      <c r="P705" s="358" t="s">
        <v>13286</v>
      </c>
      <c r="Q705" s="359" t="s">
        <v>61</v>
      </c>
      <c r="R705" s="360"/>
      <c r="S705" s="360"/>
      <c r="T705" s="360"/>
      <c r="U705" s="360"/>
      <c r="V705" s="360"/>
      <c r="W705" s="361" t="s">
        <v>74</v>
      </c>
      <c r="X705" s="362"/>
      <c r="Y705" s="363"/>
      <c r="Z705" s="364" t="s">
        <v>75</v>
      </c>
      <c r="AA705" s="365" t="s">
        <v>72</v>
      </c>
      <c r="AB705" s="366"/>
      <c r="AC705" s="352"/>
      <c r="AD705" s="352"/>
      <c r="AE705" s="351">
        <v>25</v>
      </c>
      <c r="AF705" s="352"/>
      <c r="AG705" s="352"/>
      <c r="AH705" s="352"/>
      <c r="AI705" s="352"/>
    </row>
    <row r="706" spans="1:35" ht="20.25" customHeight="1" x14ac:dyDescent="0.8">
      <c r="A706" s="351">
        <v>705</v>
      </c>
      <c r="B706" s="351" t="s">
        <v>11427</v>
      </c>
      <c r="C706" s="352" t="s">
        <v>13229</v>
      </c>
      <c r="D706" s="352" t="s">
        <v>2722</v>
      </c>
      <c r="E706" s="352" t="s">
        <v>13238</v>
      </c>
      <c r="F706" s="352"/>
      <c r="G706" s="352" t="s">
        <v>13287</v>
      </c>
      <c r="H706" s="352" t="s">
        <v>13288</v>
      </c>
      <c r="I706" s="353">
        <v>626361</v>
      </c>
      <c r="J706" s="353">
        <v>1412521</v>
      </c>
      <c r="K706" s="352">
        <v>2022</v>
      </c>
      <c r="L706" s="354" t="s">
        <v>63</v>
      </c>
      <c r="M706" s="355"/>
      <c r="N706" s="356"/>
      <c r="O706" s="357" t="s">
        <v>68</v>
      </c>
      <c r="P706" s="358" t="s">
        <v>13289</v>
      </c>
      <c r="Q706" s="359" t="s">
        <v>61</v>
      </c>
      <c r="R706" s="360"/>
      <c r="S706" s="360"/>
      <c r="T706" s="360"/>
      <c r="U706" s="360"/>
      <c r="V706" s="360"/>
      <c r="W706" s="361" t="s">
        <v>74</v>
      </c>
      <c r="X706" s="362"/>
      <c r="Y706" s="363"/>
      <c r="Z706" s="364" t="s">
        <v>75</v>
      </c>
      <c r="AA706" s="365" t="s">
        <v>72</v>
      </c>
      <c r="AB706" s="366"/>
      <c r="AC706" s="352"/>
      <c r="AD706" s="352"/>
      <c r="AE706" s="351">
        <v>25</v>
      </c>
      <c r="AF706" s="352"/>
      <c r="AG706" s="352"/>
      <c r="AH706" s="352"/>
      <c r="AI706" s="352"/>
    </row>
    <row r="707" spans="1:35" ht="20.25" customHeight="1" x14ac:dyDescent="0.8">
      <c r="A707" s="351">
        <v>706</v>
      </c>
      <c r="B707" s="351" t="s">
        <v>11427</v>
      </c>
      <c r="C707" s="352" t="s">
        <v>13229</v>
      </c>
      <c r="D707" s="352" t="s">
        <v>2722</v>
      </c>
      <c r="E707" s="352" t="s">
        <v>13238</v>
      </c>
      <c r="F707" s="352"/>
      <c r="G707" s="352" t="s">
        <v>13290</v>
      </c>
      <c r="H707" s="352" t="s">
        <v>13291</v>
      </c>
      <c r="I707" s="353">
        <v>623250</v>
      </c>
      <c r="J707" s="353">
        <v>1408745</v>
      </c>
      <c r="K707" s="352">
        <v>2022</v>
      </c>
      <c r="L707" s="354" t="s">
        <v>63</v>
      </c>
      <c r="M707" s="355"/>
      <c r="N707" s="356"/>
      <c r="O707" s="357" t="s">
        <v>68</v>
      </c>
      <c r="P707" s="358" t="s">
        <v>13292</v>
      </c>
      <c r="Q707" s="359" t="s">
        <v>61</v>
      </c>
      <c r="R707" s="360"/>
      <c r="S707" s="360"/>
      <c r="T707" s="360"/>
      <c r="U707" s="360"/>
      <c r="V707" s="360"/>
      <c r="W707" s="361" t="s">
        <v>74</v>
      </c>
      <c r="X707" s="362"/>
      <c r="Y707" s="363"/>
      <c r="Z707" s="364" t="s">
        <v>75</v>
      </c>
      <c r="AA707" s="365" t="s">
        <v>72</v>
      </c>
      <c r="AB707" s="366"/>
      <c r="AC707" s="352"/>
      <c r="AD707" s="352"/>
      <c r="AE707" s="351">
        <v>25</v>
      </c>
      <c r="AF707" s="352"/>
      <c r="AG707" s="352"/>
      <c r="AH707" s="352"/>
      <c r="AI707" s="352"/>
    </row>
    <row r="708" spans="1:35" ht="20.25" customHeight="1" x14ac:dyDescent="0.8">
      <c r="A708" s="351">
        <v>707</v>
      </c>
      <c r="B708" s="351" t="s">
        <v>11427</v>
      </c>
      <c r="C708" s="352" t="s">
        <v>13229</v>
      </c>
      <c r="D708" s="352" t="s">
        <v>2722</v>
      </c>
      <c r="E708" s="352" t="s">
        <v>13293</v>
      </c>
      <c r="F708" s="352">
        <v>415</v>
      </c>
      <c r="G708" s="352" t="s">
        <v>13294</v>
      </c>
      <c r="H708" s="352" t="s">
        <v>13295</v>
      </c>
      <c r="I708" s="353">
        <v>643591</v>
      </c>
      <c r="J708" s="353">
        <v>1411213</v>
      </c>
      <c r="K708" s="352">
        <v>2020</v>
      </c>
      <c r="L708" s="354" t="s">
        <v>63</v>
      </c>
      <c r="M708" s="355"/>
      <c r="N708" s="356"/>
      <c r="O708" s="357" t="s">
        <v>68</v>
      </c>
      <c r="P708" s="358" t="s">
        <v>13296</v>
      </c>
      <c r="Q708" s="359" t="s">
        <v>61</v>
      </c>
      <c r="R708" s="360"/>
      <c r="S708" s="360"/>
      <c r="T708" s="360"/>
      <c r="U708" s="360"/>
      <c r="V708" s="360"/>
      <c r="W708" s="361" t="s">
        <v>74</v>
      </c>
      <c r="X708" s="362"/>
      <c r="Y708" s="363"/>
      <c r="Z708" s="364" t="s">
        <v>75</v>
      </c>
      <c r="AA708" s="365" t="s">
        <v>72</v>
      </c>
      <c r="AB708" s="366"/>
      <c r="AC708" s="352"/>
      <c r="AD708" s="352"/>
      <c r="AE708" s="351">
        <v>25</v>
      </c>
      <c r="AF708" s="352"/>
      <c r="AG708" s="352"/>
      <c r="AH708" s="352"/>
      <c r="AI708" s="352"/>
    </row>
    <row r="709" spans="1:35" ht="20.25" customHeight="1" x14ac:dyDescent="0.8">
      <c r="A709" s="351">
        <v>708</v>
      </c>
      <c r="B709" s="351" t="s">
        <v>11427</v>
      </c>
      <c r="C709" s="352" t="s">
        <v>13229</v>
      </c>
      <c r="D709" s="352" t="s">
        <v>2722</v>
      </c>
      <c r="E709" s="352" t="s">
        <v>13293</v>
      </c>
      <c r="F709" s="352"/>
      <c r="G709" s="352" t="s">
        <v>13297</v>
      </c>
      <c r="H709" s="352" t="s">
        <v>13298</v>
      </c>
      <c r="I709" s="353">
        <v>643472</v>
      </c>
      <c r="J709" s="353">
        <v>1410952</v>
      </c>
      <c r="K709" s="352">
        <v>2020</v>
      </c>
      <c r="L709" s="354" t="s">
        <v>63</v>
      </c>
      <c r="M709" s="355"/>
      <c r="N709" s="356"/>
      <c r="O709" s="357" t="s">
        <v>68</v>
      </c>
      <c r="P709" s="358" t="s">
        <v>13299</v>
      </c>
      <c r="Q709" s="359" t="s">
        <v>61</v>
      </c>
      <c r="R709" s="360"/>
      <c r="S709" s="360"/>
      <c r="T709" s="360"/>
      <c r="U709" s="360"/>
      <c r="V709" s="360"/>
      <c r="W709" s="361" t="s">
        <v>74</v>
      </c>
      <c r="X709" s="362"/>
      <c r="Y709" s="363"/>
      <c r="Z709" s="364" t="s">
        <v>75</v>
      </c>
      <c r="AA709" s="365" t="s">
        <v>72</v>
      </c>
      <c r="AB709" s="366"/>
      <c r="AC709" s="352"/>
      <c r="AD709" s="352"/>
      <c r="AE709" s="351">
        <v>25</v>
      </c>
      <c r="AF709" s="352"/>
      <c r="AG709" s="352"/>
      <c r="AH709" s="352"/>
      <c r="AI709" s="352"/>
    </row>
    <row r="710" spans="1:35" ht="20.25" customHeight="1" x14ac:dyDescent="0.8">
      <c r="A710" s="351">
        <v>709</v>
      </c>
      <c r="B710" s="351" t="s">
        <v>11427</v>
      </c>
      <c r="C710" s="352" t="s">
        <v>13229</v>
      </c>
      <c r="D710" s="352" t="s">
        <v>2722</v>
      </c>
      <c r="E710" s="352" t="s">
        <v>13293</v>
      </c>
      <c r="F710" s="352"/>
      <c r="G710" s="352" t="s">
        <v>13300</v>
      </c>
      <c r="H710" s="352" t="s">
        <v>13301</v>
      </c>
      <c r="I710" s="353">
        <v>643417</v>
      </c>
      <c r="J710" s="353">
        <v>1411749</v>
      </c>
      <c r="K710" s="352">
        <v>2020</v>
      </c>
      <c r="L710" s="354" t="s">
        <v>63</v>
      </c>
      <c r="M710" s="355"/>
      <c r="N710" s="356"/>
      <c r="O710" s="357" t="s">
        <v>68</v>
      </c>
      <c r="P710" s="358" t="s">
        <v>13302</v>
      </c>
      <c r="Q710" s="359" t="s">
        <v>61</v>
      </c>
      <c r="R710" s="360"/>
      <c r="S710" s="360"/>
      <c r="T710" s="360"/>
      <c r="U710" s="360"/>
      <c r="V710" s="360"/>
      <c r="W710" s="361" t="s">
        <v>74</v>
      </c>
      <c r="X710" s="362"/>
      <c r="Y710" s="363"/>
      <c r="Z710" s="364" t="s">
        <v>75</v>
      </c>
      <c r="AA710" s="365" t="s">
        <v>72</v>
      </c>
      <c r="AB710" s="366"/>
      <c r="AC710" s="352"/>
      <c r="AD710" s="352"/>
      <c r="AE710" s="351">
        <v>25</v>
      </c>
      <c r="AF710" s="352"/>
      <c r="AG710" s="352"/>
      <c r="AH710" s="352"/>
      <c r="AI710" s="352"/>
    </row>
    <row r="711" spans="1:35" ht="20.25" customHeight="1" x14ac:dyDescent="0.8">
      <c r="A711" s="351">
        <v>710</v>
      </c>
      <c r="B711" s="351" t="s">
        <v>11427</v>
      </c>
      <c r="C711" s="352" t="s">
        <v>13229</v>
      </c>
      <c r="D711" s="352" t="s">
        <v>2722</v>
      </c>
      <c r="E711" s="352" t="s">
        <v>13293</v>
      </c>
      <c r="F711" s="352"/>
      <c r="G711" s="352" t="s">
        <v>13303</v>
      </c>
      <c r="H711" s="352" t="s">
        <v>13304</v>
      </c>
      <c r="I711" s="353">
        <v>627753</v>
      </c>
      <c r="J711" s="353">
        <v>1417486</v>
      </c>
      <c r="K711" s="352">
        <v>2001</v>
      </c>
      <c r="L711" s="354" t="s">
        <v>65</v>
      </c>
      <c r="M711" s="355"/>
      <c r="N711" s="356"/>
      <c r="O711" s="357" t="s">
        <v>68</v>
      </c>
      <c r="P711" s="358" t="s">
        <v>13305</v>
      </c>
      <c r="Q711" s="359" t="s">
        <v>61</v>
      </c>
      <c r="R711" s="360"/>
      <c r="S711" s="360"/>
      <c r="T711" s="360"/>
      <c r="U711" s="360"/>
      <c r="V711" s="360"/>
      <c r="W711" s="361" t="s">
        <v>74</v>
      </c>
      <c r="X711" s="362"/>
      <c r="Y711" s="363"/>
      <c r="Z711" s="364" t="s">
        <v>75</v>
      </c>
      <c r="AA711" s="365" t="s">
        <v>72</v>
      </c>
      <c r="AB711" s="366"/>
      <c r="AC711" s="352"/>
      <c r="AD711" s="352"/>
      <c r="AE711" s="351">
        <v>25</v>
      </c>
      <c r="AF711" s="352"/>
      <c r="AG711" s="352"/>
      <c r="AH711" s="352"/>
      <c r="AI711" s="352"/>
    </row>
    <row r="712" spans="1:35" ht="20.25" customHeight="1" x14ac:dyDescent="0.8">
      <c r="A712" s="351">
        <v>711</v>
      </c>
      <c r="B712" s="351" t="s">
        <v>11427</v>
      </c>
      <c r="C712" s="352" t="s">
        <v>13229</v>
      </c>
      <c r="D712" s="352" t="s">
        <v>2722</v>
      </c>
      <c r="E712" s="352" t="s">
        <v>13293</v>
      </c>
      <c r="F712" s="352"/>
      <c r="G712" s="352" t="s">
        <v>13306</v>
      </c>
      <c r="H712" s="352" t="s">
        <v>13307</v>
      </c>
      <c r="I712" s="353">
        <v>628027</v>
      </c>
      <c r="J712" s="353">
        <v>1416964</v>
      </c>
      <c r="K712" s="352">
        <v>2013</v>
      </c>
      <c r="L712" s="354" t="s">
        <v>63</v>
      </c>
      <c r="M712" s="355"/>
      <c r="N712" s="356"/>
      <c r="O712" s="357" t="s">
        <v>68</v>
      </c>
      <c r="P712" s="358" t="s">
        <v>13308</v>
      </c>
      <c r="Q712" s="359" t="s">
        <v>61</v>
      </c>
      <c r="R712" s="360"/>
      <c r="S712" s="360"/>
      <c r="T712" s="360"/>
      <c r="U712" s="360"/>
      <c r="V712" s="360"/>
      <c r="W712" s="361" t="s">
        <v>74</v>
      </c>
      <c r="X712" s="362"/>
      <c r="Y712" s="363"/>
      <c r="Z712" s="364" t="s">
        <v>75</v>
      </c>
      <c r="AA712" s="365" t="s">
        <v>72</v>
      </c>
      <c r="AB712" s="366"/>
      <c r="AC712" s="352"/>
      <c r="AD712" s="352"/>
      <c r="AE712" s="351">
        <v>25</v>
      </c>
      <c r="AF712" s="352"/>
      <c r="AG712" s="352"/>
      <c r="AH712" s="352"/>
      <c r="AI712" s="352"/>
    </row>
    <row r="713" spans="1:35" ht="20.25" customHeight="1" x14ac:dyDescent="0.8">
      <c r="A713" s="351">
        <v>712</v>
      </c>
      <c r="B713" s="351" t="s">
        <v>11427</v>
      </c>
      <c r="C713" s="352" t="s">
        <v>13229</v>
      </c>
      <c r="D713" s="352" t="s">
        <v>2722</v>
      </c>
      <c r="E713" s="352" t="s">
        <v>13293</v>
      </c>
      <c r="F713" s="352"/>
      <c r="G713" s="352" t="s">
        <v>13309</v>
      </c>
      <c r="H713" s="352" t="s">
        <v>13310</v>
      </c>
      <c r="I713" s="353">
        <v>627387</v>
      </c>
      <c r="J713" s="353">
        <v>1416303</v>
      </c>
      <c r="K713" s="352">
        <v>2013</v>
      </c>
      <c r="L713" s="354" t="s">
        <v>63</v>
      </c>
      <c r="M713" s="355"/>
      <c r="N713" s="356"/>
      <c r="O713" s="357" t="s">
        <v>68</v>
      </c>
      <c r="P713" s="358" t="s">
        <v>13311</v>
      </c>
      <c r="Q713" s="359" t="s">
        <v>61</v>
      </c>
      <c r="R713" s="360"/>
      <c r="S713" s="360"/>
      <c r="T713" s="360"/>
      <c r="U713" s="360"/>
      <c r="V713" s="360"/>
      <c r="W713" s="361" t="s">
        <v>74</v>
      </c>
      <c r="X713" s="362"/>
      <c r="Y713" s="363"/>
      <c r="Z713" s="364" t="s">
        <v>75</v>
      </c>
      <c r="AA713" s="365" t="s">
        <v>72</v>
      </c>
      <c r="AB713" s="366"/>
      <c r="AC713" s="352"/>
      <c r="AD713" s="352"/>
      <c r="AE713" s="351">
        <v>25</v>
      </c>
      <c r="AF713" s="352"/>
      <c r="AG713" s="352"/>
      <c r="AH713" s="352"/>
      <c r="AI713" s="352"/>
    </row>
    <row r="714" spans="1:35" ht="20.25" customHeight="1" x14ac:dyDescent="0.8">
      <c r="A714" s="351">
        <v>713</v>
      </c>
      <c r="B714" s="351" t="s">
        <v>11427</v>
      </c>
      <c r="C714" s="352" t="s">
        <v>13229</v>
      </c>
      <c r="D714" s="352" t="s">
        <v>2722</v>
      </c>
      <c r="E714" s="352" t="s">
        <v>13293</v>
      </c>
      <c r="F714" s="352"/>
      <c r="G714" s="352" t="s">
        <v>13312</v>
      </c>
      <c r="H714" s="352" t="s">
        <v>13313</v>
      </c>
      <c r="I714" s="353">
        <v>628172</v>
      </c>
      <c r="J714" s="353">
        <v>1417806</v>
      </c>
      <c r="K714" s="352">
        <v>2012</v>
      </c>
      <c r="L714" s="354" t="s">
        <v>63</v>
      </c>
      <c r="M714" s="355"/>
      <c r="N714" s="356"/>
      <c r="O714" s="357" t="s">
        <v>68</v>
      </c>
      <c r="P714" s="358"/>
      <c r="Q714" s="359" t="s">
        <v>61</v>
      </c>
      <c r="R714" s="360"/>
      <c r="S714" s="360"/>
      <c r="T714" s="360"/>
      <c r="U714" s="360"/>
      <c r="V714" s="360"/>
      <c r="W714" s="361" t="s">
        <v>74</v>
      </c>
      <c r="X714" s="362"/>
      <c r="Y714" s="363"/>
      <c r="Z714" s="364" t="s">
        <v>75</v>
      </c>
      <c r="AA714" s="365" t="s">
        <v>72</v>
      </c>
      <c r="AB714" s="366"/>
      <c r="AC714" s="352"/>
      <c r="AD714" s="352"/>
      <c r="AE714" s="351">
        <v>25</v>
      </c>
      <c r="AF714" s="352"/>
      <c r="AG714" s="352"/>
      <c r="AH714" s="352"/>
      <c r="AI714" s="352"/>
    </row>
    <row r="715" spans="1:35" ht="20.25" customHeight="1" x14ac:dyDescent="0.8">
      <c r="A715" s="351">
        <v>714</v>
      </c>
      <c r="B715" s="351" t="s">
        <v>11427</v>
      </c>
      <c r="C715" s="352" t="s">
        <v>13229</v>
      </c>
      <c r="D715" s="352" t="s">
        <v>2722</v>
      </c>
      <c r="E715" s="352" t="s">
        <v>13293</v>
      </c>
      <c r="F715" s="352"/>
      <c r="G715" s="352" t="s">
        <v>13314</v>
      </c>
      <c r="H715" s="352" t="s">
        <v>13315</v>
      </c>
      <c r="I715" s="353">
        <v>627492</v>
      </c>
      <c r="J715" s="353">
        <v>1417218</v>
      </c>
      <c r="K715" s="352">
        <v>1999</v>
      </c>
      <c r="L715" s="354" t="s">
        <v>65</v>
      </c>
      <c r="M715" s="355"/>
      <c r="N715" s="356"/>
      <c r="O715" s="357" t="s">
        <v>68</v>
      </c>
      <c r="P715" s="358" t="s">
        <v>13316</v>
      </c>
      <c r="Q715" s="359" t="s">
        <v>61</v>
      </c>
      <c r="R715" s="360"/>
      <c r="S715" s="360"/>
      <c r="T715" s="360"/>
      <c r="U715" s="360"/>
      <c r="V715" s="360"/>
      <c r="W715" s="361" t="s">
        <v>74</v>
      </c>
      <c r="X715" s="362"/>
      <c r="Y715" s="363"/>
      <c r="Z715" s="364" t="s">
        <v>75</v>
      </c>
      <c r="AA715" s="365" t="s">
        <v>72</v>
      </c>
      <c r="AB715" s="366"/>
      <c r="AC715" s="352"/>
      <c r="AD715" s="352"/>
      <c r="AE715" s="351">
        <v>25</v>
      </c>
      <c r="AF715" s="352"/>
      <c r="AG715" s="352"/>
      <c r="AH715" s="352"/>
      <c r="AI715" s="352"/>
    </row>
    <row r="716" spans="1:35" ht="20.25" customHeight="1" x14ac:dyDescent="0.8">
      <c r="A716" s="351">
        <v>715</v>
      </c>
      <c r="B716" s="351" t="s">
        <v>11427</v>
      </c>
      <c r="C716" s="352" t="s">
        <v>13229</v>
      </c>
      <c r="D716" s="352" t="s">
        <v>2722</v>
      </c>
      <c r="E716" s="352" t="s">
        <v>13293</v>
      </c>
      <c r="F716" s="352"/>
      <c r="G716" s="352" t="s">
        <v>13317</v>
      </c>
      <c r="H716" s="352" t="s">
        <v>13318</v>
      </c>
      <c r="I716" s="353">
        <v>627374</v>
      </c>
      <c r="J716" s="353">
        <v>1417058</v>
      </c>
      <c r="K716" s="352">
        <v>2007</v>
      </c>
      <c r="L716" s="354" t="s">
        <v>63</v>
      </c>
      <c r="M716" s="355"/>
      <c r="N716" s="356"/>
      <c r="O716" s="357" t="s">
        <v>68</v>
      </c>
      <c r="P716" s="358"/>
      <c r="Q716" s="359" t="s">
        <v>61</v>
      </c>
      <c r="R716" s="360"/>
      <c r="S716" s="360"/>
      <c r="T716" s="360"/>
      <c r="U716" s="360"/>
      <c r="V716" s="360"/>
      <c r="W716" s="361" t="s">
        <v>74</v>
      </c>
      <c r="X716" s="362"/>
      <c r="Y716" s="363"/>
      <c r="Z716" s="364" t="s">
        <v>75</v>
      </c>
      <c r="AA716" s="365" t="s">
        <v>72</v>
      </c>
      <c r="AB716" s="366"/>
      <c r="AC716" s="352"/>
      <c r="AD716" s="352"/>
      <c r="AE716" s="351">
        <v>25</v>
      </c>
      <c r="AF716" s="352"/>
      <c r="AG716" s="352"/>
      <c r="AH716" s="352"/>
      <c r="AI716" s="352"/>
    </row>
    <row r="717" spans="1:35" ht="20.25" customHeight="1" x14ac:dyDescent="0.8">
      <c r="A717" s="351">
        <v>716</v>
      </c>
      <c r="B717" s="351" t="s">
        <v>11427</v>
      </c>
      <c r="C717" s="352" t="s">
        <v>13229</v>
      </c>
      <c r="D717" s="352" t="s">
        <v>2722</v>
      </c>
      <c r="E717" s="352" t="s">
        <v>13293</v>
      </c>
      <c r="F717" s="352"/>
      <c r="G717" s="352" t="s">
        <v>13319</v>
      </c>
      <c r="H717" s="352" t="s">
        <v>13320</v>
      </c>
      <c r="I717" s="353">
        <v>627110</v>
      </c>
      <c r="J717" s="353">
        <v>1416665</v>
      </c>
      <c r="K717" s="352">
        <v>1996</v>
      </c>
      <c r="L717" s="354" t="s">
        <v>65</v>
      </c>
      <c r="M717" s="355"/>
      <c r="N717" s="356"/>
      <c r="O717" s="357" t="s">
        <v>68</v>
      </c>
      <c r="P717" s="358"/>
      <c r="Q717" s="359" t="s">
        <v>61</v>
      </c>
      <c r="R717" s="360"/>
      <c r="S717" s="360"/>
      <c r="T717" s="360"/>
      <c r="U717" s="360"/>
      <c r="V717" s="360"/>
      <c r="W717" s="361" t="s">
        <v>74</v>
      </c>
      <c r="X717" s="362"/>
      <c r="Y717" s="363"/>
      <c r="Z717" s="364" t="s">
        <v>75</v>
      </c>
      <c r="AA717" s="365" t="s">
        <v>72</v>
      </c>
      <c r="AB717" s="366"/>
      <c r="AC717" s="352"/>
      <c r="AD717" s="352"/>
      <c r="AE717" s="351">
        <v>25</v>
      </c>
      <c r="AF717" s="352"/>
      <c r="AG717" s="352"/>
      <c r="AH717" s="352"/>
      <c r="AI717" s="352"/>
    </row>
    <row r="718" spans="1:35" ht="20.25" customHeight="1" x14ac:dyDescent="0.8">
      <c r="A718" s="351">
        <v>717</v>
      </c>
      <c r="B718" s="351" t="s">
        <v>11427</v>
      </c>
      <c r="C718" s="352" t="s">
        <v>13229</v>
      </c>
      <c r="D718" s="352" t="s">
        <v>2722</v>
      </c>
      <c r="E718" s="352" t="s">
        <v>13293</v>
      </c>
      <c r="F718" s="352"/>
      <c r="G718" s="352" t="s">
        <v>13321</v>
      </c>
      <c r="H718" s="352" t="s">
        <v>13322</v>
      </c>
      <c r="I718" s="353">
        <v>626963</v>
      </c>
      <c r="J718" s="353">
        <v>1420312</v>
      </c>
      <c r="K718" s="352">
        <v>2009</v>
      </c>
      <c r="L718" s="354" t="s">
        <v>63</v>
      </c>
      <c r="M718" s="355"/>
      <c r="N718" s="356"/>
      <c r="O718" s="357" t="s">
        <v>68</v>
      </c>
      <c r="P718" s="358"/>
      <c r="Q718" s="359" t="s">
        <v>61</v>
      </c>
      <c r="R718" s="360"/>
      <c r="S718" s="360"/>
      <c r="T718" s="360"/>
      <c r="U718" s="360"/>
      <c r="V718" s="360"/>
      <c r="W718" s="361" t="s">
        <v>74</v>
      </c>
      <c r="X718" s="362"/>
      <c r="Y718" s="363"/>
      <c r="Z718" s="364" t="s">
        <v>75</v>
      </c>
      <c r="AA718" s="365" t="s">
        <v>72</v>
      </c>
      <c r="AB718" s="366"/>
      <c r="AC718" s="352"/>
      <c r="AD718" s="352"/>
      <c r="AE718" s="351">
        <v>25</v>
      </c>
      <c r="AF718" s="352"/>
      <c r="AG718" s="352"/>
      <c r="AH718" s="352"/>
      <c r="AI718" s="352"/>
    </row>
    <row r="719" spans="1:35" ht="20.25" customHeight="1" x14ac:dyDescent="0.8">
      <c r="A719" s="351">
        <v>718</v>
      </c>
      <c r="B719" s="351" t="s">
        <v>11427</v>
      </c>
      <c r="C719" s="352" t="s">
        <v>13229</v>
      </c>
      <c r="D719" s="352" t="s">
        <v>2722</v>
      </c>
      <c r="E719" s="352" t="s">
        <v>13293</v>
      </c>
      <c r="F719" s="352"/>
      <c r="G719" s="352" t="s">
        <v>13323</v>
      </c>
      <c r="H719" s="352" t="s">
        <v>13324</v>
      </c>
      <c r="I719" s="353">
        <v>627917</v>
      </c>
      <c r="J719" s="353">
        <v>1416796</v>
      </c>
      <c r="K719" s="352">
        <v>2010</v>
      </c>
      <c r="L719" s="354" t="s">
        <v>63</v>
      </c>
      <c r="M719" s="355"/>
      <c r="N719" s="356"/>
      <c r="O719" s="357" t="s">
        <v>68</v>
      </c>
      <c r="P719" s="358"/>
      <c r="Q719" s="359" t="s">
        <v>61</v>
      </c>
      <c r="R719" s="360"/>
      <c r="S719" s="360"/>
      <c r="T719" s="360"/>
      <c r="U719" s="360"/>
      <c r="V719" s="360"/>
      <c r="W719" s="361" t="s">
        <v>74</v>
      </c>
      <c r="X719" s="362"/>
      <c r="Y719" s="363"/>
      <c r="Z719" s="364" t="s">
        <v>75</v>
      </c>
      <c r="AA719" s="365" t="s">
        <v>72</v>
      </c>
      <c r="AB719" s="366"/>
      <c r="AC719" s="352"/>
      <c r="AD719" s="352"/>
      <c r="AE719" s="351">
        <v>25</v>
      </c>
      <c r="AF719" s="352"/>
      <c r="AG719" s="352"/>
      <c r="AH719" s="352"/>
      <c r="AI719" s="352"/>
    </row>
    <row r="720" spans="1:35" ht="20.25" customHeight="1" x14ac:dyDescent="0.8">
      <c r="A720" s="351">
        <v>719</v>
      </c>
      <c r="B720" s="351" t="s">
        <v>11427</v>
      </c>
      <c r="C720" s="352" t="s">
        <v>13229</v>
      </c>
      <c r="D720" s="352" t="s">
        <v>2722</v>
      </c>
      <c r="E720" s="352" t="s">
        <v>13293</v>
      </c>
      <c r="F720" s="352"/>
      <c r="G720" s="352" t="s">
        <v>13325</v>
      </c>
      <c r="H720" s="352" t="s">
        <v>13326</v>
      </c>
      <c r="I720" s="353">
        <v>627620</v>
      </c>
      <c r="J720" s="353">
        <v>1416500</v>
      </c>
      <c r="K720" s="352">
        <v>2010</v>
      </c>
      <c r="L720" s="354" t="s">
        <v>63</v>
      </c>
      <c r="M720" s="355"/>
      <c r="N720" s="356"/>
      <c r="O720" s="357" t="s">
        <v>68</v>
      </c>
      <c r="P720" s="358"/>
      <c r="Q720" s="359" t="s">
        <v>61</v>
      </c>
      <c r="R720" s="360"/>
      <c r="S720" s="360"/>
      <c r="T720" s="360"/>
      <c r="U720" s="360"/>
      <c r="V720" s="360"/>
      <c r="W720" s="361" t="s">
        <v>74</v>
      </c>
      <c r="X720" s="362"/>
      <c r="Y720" s="363"/>
      <c r="Z720" s="364" t="s">
        <v>75</v>
      </c>
      <c r="AA720" s="365" t="s">
        <v>72</v>
      </c>
      <c r="AB720" s="366"/>
      <c r="AC720" s="352"/>
      <c r="AD720" s="352"/>
      <c r="AE720" s="351">
        <v>25</v>
      </c>
      <c r="AF720" s="352"/>
      <c r="AG720" s="352"/>
      <c r="AH720" s="352"/>
      <c r="AI720" s="352"/>
    </row>
    <row r="721" spans="1:35" ht="20.25" customHeight="1" x14ac:dyDescent="0.8">
      <c r="A721" s="351">
        <v>720</v>
      </c>
      <c r="B721" s="351" t="s">
        <v>11427</v>
      </c>
      <c r="C721" s="352" t="s">
        <v>13229</v>
      </c>
      <c r="D721" s="352" t="s">
        <v>2722</v>
      </c>
      <c r="E721" s="352" t="s">
        <v>13327</v>
      </c>
      <c r="F721" s="352">
        <v>237</v>
      </c>
      <c r="G721" s="352" t="s">
        <v>13328</v>
      </c>
      <c r="H721" s="352" t="s">
        <v>13329</v>
      </c>
      <c r="I721" s="353">
        <v>621956</v>
      </c>
      <c r="J721" s="353">
        <v>1419172</v>
      </c>
      <c r="K721" s="352">
        <v>1996</v>
      </c>
      <c r="L721" s="354" t="s">
        <v>65</v>
      </c>
      <c r="M721" s="355"/>
      <c r="N721" s="356"/>
      <c r="O721" s="357" t="s">
        <v>68</v>
      </c>
      <c r="P721" s="358" t="s">
        <v>13330</v>
      </c>
      <c r="Q721" s="359" t="s">
        <v>61</v>
      </c>
      <c r="R721" s="360"/>
      <c r="S721" s="360"/>
      <c r="T721" s="360"/>
      <c r="U721" s="360"/>
      <c r="V721" s="360"/>
      <c r="W721" s="361" t="s">
        <v>74</v>
      </c>
      <c r="X721" s="362"/>
      <c r="Y721" s="363"/>
      <c r="Z721" s="364" t="s">
        <v>75</v>
      </c>
      <c r="AA721" s="365" t="s">
        <v>72</v>
      </c>
      <c r="AB721" s="366"/>
      <c r="AC721" s="352"/>
      <c r="AD721" s="352"/>
      <c r="AE721" s="351">
        <v>25</v>
      </c>
      <c r="AF721" s="352"/>
      <c r="AG721" s="352"/>
      <c r="AH721" s="352"/>
      <c r="AI721" s="352"/>
    </row>
    <row r="722" spans="1:35" ht="20.25" customHeight="1" x14ac:dyDescent="0.8">
      <c r="A722" s="351">
        <v>721</v>
      </c>
      <c r="B722" s="351" t="s">
        <v>11427</v>
      </c>
      <c r="C722" s="352" t="s">
        <v>13229</v>
      </c>
      <c r="D722" s="352" t="s">
        <v>2722</v>
      </c>
      <c r="E722" s="352" t="s">
        <v>13327</v>
      </c>
      <c r="F722" s="352"/>
      <c r="G722" s="352" t="s">
        <v>13331</v>
      </c>
      <c r="H722" s="352" t="s">
        <v>13332</v>
      </c>
      <c r="I722" s="353">
        <v>627937</v>
      </c>
      <c r="J722" s="353">
        <v>1419012</v>
      </c>
      <c r="K722" s="352">
        <v>1996</v>
      </c>
      <c r="L722" s="354" t="s">
        <v>65</v>
      </c>
      <c r="M722" s="355"/>
      <c r="N722" s="356"/>
      <c r="O722" s="357" t="s">
        <v>68</v>
      </c>
      <c r="P722" s="358" t="s">
        <v>13333</v>
      </c>
      <c r="Q722" s="359" t="s">
        <v>61</v>
      </c>
      <c r="R722" s="360"/>
      <c r="S722" s="360"/>
      <c r="T722" s="360"/>
      <c r="U722" s="360"/>
      <c r="V722" s="360"/>
      <c r="W722" s="361" t="s">
        <v>74</v>
      </c>
      <c r="X722" s="362"/>
      <c r="Y722" s="363"/>
      <c r="Z722" s="364" t="s">
        <v>75</v>
      </c>
      <c r="AA722" s="365" t="s">
        <v>72</v>
      </c>
      <c r="AB722" s="366"/>
      <c r="AC722" s="352"/>
      <c r="AD722" s="352"/>
      <c r="AE722" s="351">
        <v>25</v>
      </c>
      <c r="AF722" s="352"/>
      <c r="AG722" s="352"/>
      <c r="AH722" s="352"/>
      <c r="AI722" s="352"/>
    </row>
    <row r="723" spans="1:35" ht="20.25" customHeight="1" x14ac:dyDescent="0.8">
      <c r="A723" s="351">
        <v>722</v>
      </c>
      <c r="B723" s="351" t="s">
        <v>11427</v>
      </c>
      <c r="C723" s="352" t="s">
        <v>13229</v>
      </c>
      <c r="D723" s="352" t="s">
        <v>2722</v>
      </c>
      <c r="E723" s="352" t="s">
        <v>13327</v>
      </c>
      <c r="F723" s="352"/>
      <c r="G723" s="352" t="s">
        <v>13334</v>
      </c>
      <c r="H723" s="352" t="s">
        <v>13335</v>
      </c>
      <c r="I723" s="353">
        <v>627958</v>
      </c>
      <c r="J723" s="353">
        <v>1418873</v>
      </c>
      <c r="K723" s="352">
        <v>2007</v>
      </c>
      <c r="L723" s="354" t="s">
        <v>63</v>
      </c>
      <c r="M723" s="355"/>
      <c r="N723" s="356"/>
      <c r="O723" s="357" t="s">
        <v>68</v>
      </c>
      <c r="P723" s="358"/>
      <c r="Q723" s="359" t="s">
        <v>61</v>
      </c>
      <c r="R723" s="360"/>
      <c r="S723" s="360"/>
      <c r="T723" s="360"/>
      <c r="U723" s="360"/>
      <c r="V723" s="360"/>
      <c r="W723" s="361" t="s">
        <v>74</v>
      </c>
      <c r="X723" s="362"/>
      <c r="Y723" s="363"/>
      <c r="Z723" s="364" t="s">
        <v>75</v>
      </c>
      <c r="AA723" s="365" t="s">
        <v>72</v>
      </c>
      <c r="AB723" s="366"/>
      <c r="AC723" s="352"/>
      <c r="AD723" s="352"/>
      <c r="AE723" s="351">
        <v>25</v>
      </c>
      <c r="AF723" s="352"/>
      <c r="AG723" s="352"/>
      <c r="AH723" s="352"/>
      <c r="AI723" s="352"/>
    </row>
    <row r="724" spans="1:35" ht="20.25" customHeight="1" x14ac:dyDescent="0.8">
      <c r="A724" s="351">
        <v>723</v>
      </c>
      <c r="B724" s="351" t="s">
        <v>11427</v>
      </c>
      <c r="C724" s="352" t="s">
        <v>13229</v>
      </c>
      <c r="D724" s="352" t="s">
        <v>2722</v>
      </c>
      <c r="E724" s="352" t="s">
        <v>13327</v>
      </c>
      <c r="F724" s="352"/>
      <c r="G724" s="352" t="s">
        <v>13336</v>
      </c>
      <c r="H724" s="352" t="s">
        <v>13337</v>
      </c>
      <c r="I724" s="353">
        <v>628061</v>
      </c>
      <c r="J724" s="353">
        <v>1418785</v>
      </c>
      <c r="K724" s="352">
        <v>2007</v>
      </c>
      <c r="L724" s="354" t="s">
        <v>63</v>
      </c>
      <c r="M724" s="355"/>
      <c r="N724" s="356"/>
      <c r="O724" s="357" t="s">
        <v>68</v>
      </c>
      <c r="P724" s="358"/>
      <c r="Q724" s="359" t="s">
        <v>61</v>
      </c>
      <c r="R724" s="360"/>
      <c r="S724" s="360"/>
      <c r="T724" s="360"/>
      <c r="U724" s="360"/>
      <c r="V724" s="360"/>
      <c r="W724" s="361" t="s">
        <v>74</v>
      </c>
      <c r="X724" s="362"/>
      <c r="Y724" s="363"/>
      <c r="Z724" s="364" t="s">
        <v>75</v>
      </c>
      <c r="AA724" s="365" t="s">
        <v>72</v>
      </c>
      <c r="AB724" s="366"/>
      <c r="AC724" s="352"/>
      <c r="AD724" s="352"/>
      <c r="AE724" s="351">
        <v>25</v>
      </c>
      <c r="AF724" s="352"/>
      <c r="AG724" s="352"/>
      <c r="AH724" s="352"/>
      <c r="AI724" s="352"/>
    </row>
    <row r="725" spans="1:35" ht="20.25" customHeight="1" x14ac:dyDescent="0.8">
      <c r="A725" s="351">
        <v>724</v>
      </c>
      <c r="B725" s="351" t="s">
        <v>11427</v>
      </c>
      <c r="C725" s="352" t="s">
        <v>13229</v>
      </c>
      <c r="D725" s="352" t="s">
        <v>2722</v>
      </c>
      <c r="E725" s="352" t="s">
        <v>13327</v>
      </c>
      <c r="F725" s="352"/>
      <c r="G725" s="352" t="s">
        <v>13338</v>
      </c>
      <c r="H725" s="352" t="s">
        <v>13339</v>
      </c>
      <c r="I725" s="353">
        <v>627971</v>
      </c>
      <c r="J725" s="353">
        <v>1418567</v>
      </c>
      <c r="K725" s="352">
        <v>1996</v>
      </c>
      <c r="L725" s="354" t="s">
        <v>65</v>
      </c>
      <c r="M725" s="355"/>
      <c r="N725" s="356"/>
      <c r="O725" s="357" t="s">
        <v>68</v>
      </c>
      <c r="P725" s="358" t="s">
        <v>13340</v>
      </c>
      <c r="Q725" s="359" t="s">
        <v>61</v>
      </c>
      <c r="R725" s="360"/>
      <c r="S725" s="360"/>
      <c r="T725" s="360"/>
      <c r="U725" s="360"/>
      <c r="V725" s="360"/>
      <c r="W725" s="361" t="s">
        <v>74</v>
      </c>
      <c r="X725" s="362"/>
      <c r="Y725" s="363"/>
      <c r="Z725" s="364" t="s">
        <v>75</v>
      </c>
      <c r="AA725" s="365" t="s">
        <v>72</v>
      </c>
      <c r="AB725" s="366"/>
      <c r="AC725" s="352"/>
      <c r="AD725" s="352"/>
      <c r="AE725" s="351">
        <v>25</v>
      </c>
      <c r="AF725" s="352"/>
      <c r="AG725" s="352"/>
      <c r="AH725" s="352"/>
      <c r="AI725" s="352"/>
    </row>
    <row r="726" spans="1:35" ht="20.25" customHeight="1" x14ac:dyDescent="0.8">
      <c r="A726" s="351">
        <v>725</v>
      </c>
      <c r="B726" s="351" t="s">
        <v>11427</v>
      </c>
      <c r="C726" s="352" t="s">
        <v>13229</v>
      </c>
      <c r="D726" s="352" t="s">
        <v>2722</v>
      </c>
      <c r="E726" s="352" t="s">
        <v>13327</v>
      </c>
      <c r="F726" s="352"/>
      <c r="G726" s="352" t="s">
        <v>13341</v>
      </c>
      <c r="H726" s="352" t="s">
        <v>13342</v>
      </c>
      <c r="I726" s="353">
        <v>628050</v>
      </c>
      <c r="J726" s="353">
        <v>1419284</v>
      </c>
      <c r="K726" s="352">
        <v>2012</v>
      </c>
      <c r="L726" s="354" t="s">
        <v>63</v>
      </c>
      <c r="M726" s="355"/>
      <c r="N726" s="356"/>
      <c r="O726" s="357" t="s">
        <v>68</v>
      </c>
      <c r="P726" s="358"/>
      <c r="Q726" s="359" t="s">
        <v>61</v>
      </c>
      <c r="R726" s="360"/>
      <c r="S726" s="360"/>
      <c r="T726" s="360"/>
      <c r="U726" s="360"/>
      <c r="V726" s="360"/>
      <c r="W726" s="361" t="s">
        <v>74</v>
      </c>
      <c r="X726" s="362"/>
      <c r="Y726" s="363"/>
      <c r="Z726" s="364" t="s">
        <v>75</v>
      </c>
      <c r="AA726" s="365" t="s">
        <v>72</v>
      </c>
      <c r="AB726" s="366"/>
      <c r="AC726" s="352"/>
      <c r="AD726" s="352"/>
      <c r="AE726" s="351">
        <v>25</v>
      </c>
      <c r="AF726" s="352"/>
      <c r="AG726" s="352"/>
      <c r="AH726" s="352"/>
      <c r="AI726" s="352"/>
    </row>
    <row r="727" spans="1:35" ht="20.25" customHeight="1" x14ac:dyDescent="0.8">
      <c r="A727" s="351">
        <v>726</v>
      </c>
      <c r="B727" s="351" t="s">
        <v>11427</v>
      </c>
      <c r="C727" s="352" t="s">
        <v>13229</v>
      </c>
      <c r="D727" s="352" t="s">
        <v>2722</v>
      </c>
      <c r="E727" s="352" t="s">
        <v>13327</v>
      </c>
      <c r="F727" s="352"/>
      <c r="G727" s="352" t="s">
        <v>13343</v>
      </c>
      <c r="H727" s="352" t="s">
        <v>13344</v>
      </c>
      <c r="I727" s="353">
        <v>628015</v>
      </c>
      <c r="J727" s="353">
        <v>14187412</v>
      </c>
      <c r="K727" s="352">
        <v>2005</v>
      </c>
      <c r="L727" s="354" t="s">
        <v>67</v>
      </c>
      <c r="M727" s="355"/>
      <c r="N727" s="356"/>
      <c r="O727" s="357" t="s">
        <v>68</v>
      </c>
      <c r="P727" s="358"/>
      <c r="Q727" s="359" t="s">
        <v>61</v>
      </c>
      <c r="R727" s="360"/>
      <c r="S727" s="360"/>
      <c r="T727" s="360"/>
      <c r="U727" s="360"/>
      <c r="V727" s="360"/>
      <c r="W727" s="361" t="s">
        <v>74</v>
      </c>
      <c r="X727" s="362"/>
      <c r="Y727" s="363"/>
      <c r="Z727" s="364" t="s">
        <v>75</v>
      </c>
      <c r="AA727" s="365" t="s">
        <v>72</v>
      </c>
      <c r="AB727" s="366"/>
      <c r="AC727" s="352"/>
      <c r="AD727" s="352"/>
      <c r="AE727" s="351">
        <v>25</v>
      </c>
      <c r="AF727" s="352"/>
      <c r="AG727" s="352"/>
      <c r="AH727" s="352"/>
      <c r="AI727" s="352"/>
    </row>
    <row r="728" spans="1:35" ht="20.25" customHeight="1" x14ac:dyDescent="0.8">
      <c r="A728" s="351">
        <v>727</v>
      </c>
      <c r="B728" s="351" t="s">
        <v>11427</v>
      </c>
      <c r="C728" s="352" t="s">
        <v>13229</v>
      </c>
      <c r="D728" s="352" t="s">
        <v>2722</v>
      </c>
      <c r="E728" s="352" t="s">
        <v>13327</v>
      </c>
      <c r="F728" s="352"/>
      <c r="G728" s="352" t="s">
        <v>13345</v>
      </c>
      <c r="H728" s="352" t="s">
        <v>13346</v>
      </c>
      <c r="I728" s="353">
        <v>628662</v>
      </c>
      <c r="J728" s="353">
        <v>1418397</v>
      </c>
      <c r="K728" s="352">
        <v>2013</v>
      </c>
      <c r="L728" s="354" t="s">
        <v>63</v>
      </c>
      <c r="M728" s="355"/>
      <c r="N728" s="356"/>
      <c r="O728" s="357" t="s">
        <v>68</v>
      </c>
      <c r="P728" s="358" t="s">
        <v>13347</v>
      </c>
      <c r="Q728" s="359" t="s">
        <v>61</v>
      </c>
      <c r="R728" s="360"/>
      <c r="S728" s="360"/>
      <c r="T728" s="360"/>
      <c r="U728" s="360"/>
      <c r="V728" s="360"/>
      <c r="W728" s="361" t="s">
        <v>74</v>
      </c>
      <c r="X728" s="362"/>
      <c r="Y728" s="363"/>
      <c r="Z728" s="364" t="s">
        <v>75</v>
      </c>
      <c r="AA728" s="365" t="s">
        <v>72</v>
      </c>
      <c r="AB728" s="366"/>
      <c r="AC728" s="352"/>
      <c r="AD728" s="352"/>
      <c r="AE728" s="351">
        <v>25</v>
      </c>
      <c r="AF728" s="352"/>
      <c r="AG728" s="352"/>
      <c r="AH728" s="352"/>
      <c r="AI728" s="352"/>
    </row>
    <row r="729" spans="1:35" ht="20.25" customHeight="1" x14ac:dyDescent="0.8">
      <c r="A729" s="351">
        <v>728</v>
      </c>
      <c r="B729" s="351" t="s">
        <v>11427</v>
      </c>
      <c r="C729" s="352" t="s">
        <v>13229</v>
      </c>
      <c r="D729" s="352" t="s">
        <v>2722</v>
      </c>
      <c r="E729" s="352" t="s">
        <v>13327</v>
      </c>
      <c r="F729" s="352"/>
      <c r="G729" s="352" t="s">
        <v>13348</v>
      </c>
      <c r="H729" s="352" t="s">
        <v>13349</v>
      </c>
      <c r="I729" s="353">
        <v>628404</v>
      </c>
      <c r="J729" s="353">
        <v>1417643</v>
      </c>
      <c r="K729" s="352">
        <v>2013</v>
      </c>
      <c r="L729" s="354" t="s">
        <v>63</v>
      </c>
      <c r="M729" s="355"/>
      <c r="N729" s="356"/>
      <c r="O729" s="357" t="s">
        <v>68</v>
      </c>
      <c r="P729" s="358" t="s">
        <v>13350</v>
      </c>
      <c r="Q729" s="359" t="s">
        <v>61</v>
      </c>
      <c r="R729" s="360"/>
      <c r="S729" s="360"/>
      <c r="T729" s="360"/>
      <c r="U729" s="360"/>
      <c r="V729" s="360"/>
      <c r="W729" s="361" t="s">
        <v>74</v>
      </c>
      <c r="X729" s="362"/>
      <c r="Y729" s="363"/>
      <c r="Z729" s="364" t="s">
        <v>75</v>
      </c>
      <c r="AA729" s="365" t="s">
        <v>72</v>
      </c>
      <c r="AB729" s="366"/>
      <c r="AC729" s="352"/>
      <c r="AD729" s="352"/>
      <c r="AE729" s="351">
        <v>25</v>
      </c>
      <c r="AF729" s="352"/>
      <c r="AG729" s="352"/>
      <c r="AH729" s="352"/>
      <c r="AI729" s="352"/>
    </row>
    <row r="730" spans="1:35" ht="20.25" customHeight="1" x14ac:dyDescent="0.8">
      <c r="A730" s="351">
        <v>729</v>
      </c>
      <c r="B730" s="351" t="s">
        <v>11427</v>
      </c>
      <c r="C730" s="352" t="s">
        <v>13229</v>
      </c>
      <c r="D730" s="352" t="s">
        <v>2722</v>
      </c>
      <c r="E730" s="352" t="s">
        <v>13327</v>
      </c>
      <c r="F730" s="352"/>
      <c r="G730" s="352" t="s">
        <v>13351</v>
      </c>
      <c r="H730" s="352" t="s">
        <v>13352</v>
      </c>
      <c r="I730" s="353">
        <v>628025</v>
      </c>
      <c r="J730" s="353">
        <v>1418354</v>
      </c>
      <c r="K730" s="352">
        <v>2002</v>
      </c>
      <c r="L730" s="354" t="s">
        <v>65</v>
      </c>
      <c r="M730" s="355"/>
      <c r="N730" s="356"/>
      <c r="O730" s="357" t="s">
        <v>68</v>
      </c>
      <c r="P730" s="358"/>
      <c r="Q730" s="359" t="s">
        <v>61</v>
      </c>
      <c r="R730" s="360"/>
      <c r="S730" s="360"/>
      <c r="T730" s="360"/>
      <c r="U730" s="360"/>
      <c r="V730" s="360"/>
      <c r="W730" s="361" t="s">
        <v>74</v>
      </c>
      <c r="X730" s="362"/>
      <c r="Y730" s="363"/>
      <c r="Z730" s="364" t="s">
        <v>75</v>
      </c>
      <c r="AA730" s="365" t="s">
        <v>72</v>
      </c>
      <c r="AB730" s="366"/>
      <c r="AC730" s="352"/>
      <c r="AD730" s="352"/>
      <c r="AE730" s="351">
        <v>25</v>
      </c>
      <c r="AF730" s="352"/>
      <c r="AG730" s="352"/>
      <c r="AH730" s="352"/>
      <c r="AI730" s="352"/>
    </row>
    <row r="731" spans="1:35" ht="20.25" customHeight="1" x14ac:dyDescent="0.8">
      <c r="A731" s="351">
        <v>730</v>
      </c>
      <c r="B731" s="351" t="s">
        <v>11427</v>
      </c>
      <c r="C731" s="352" t="s">
        <v>13229</v>
      </c>
      <c r="D731" s="352" t="s">
        <v>2722</v>
      </c>
      <c r="E731" s="352" t="s">
        <v>13327</v>
      </c>
      <c r="F731" s="352"/>
      <c r="G731" s="352" t="s">
        <v>13353</v>
      </c>
      <c r="H731" s="352" t="s">
        <v>13354</v>
      </c>
      <c r="I731" s="353">
        <v>627968</v>
      </c>
      <c r="J731" s="353">
        <v>1417842</v>
      </c>
      <c r="K731" s="352">
        <v>2009</v>
      </c>
      <c r="L731" s="354" t="s">
        <v>63</v>
      </c>
      <c r="M731" s="355"/>
      <c r="N731" s="356"/>
      <c r="O731" s="357" t="s">
        <v>68</v>
      </c>
      <c r="P731" s="358"/>
      <c r="Q731" s="359" t="s">
        <v>61</v>
      </c>
      <c r="R731" s="360"/>
      <c r="S731" s="360"/>
      <c r="T731" s="360"/>
      <c r="U731" s="360"/>
      <c r="V731" s="360"/>
      <c r="W731" s="361" t="s">
        <v>74</v>
      </c>
      <c r="X731" s="362"/>
      <c r="Y731" s="363"/>
      <c r="Z731" s="364" t="s">
        <v>75</v>
      </c>
      <c r="AA731" s="365" t="s">
        <v>72</v>
      </c>
      <c r="AB731" s="366"/>
      <c r="AC731" s="352"/>
      <c r="AD731" s="352"/>
      <c r="AE731" s="351">
        <v>25</v>
      </c>
      <c r="AF731" s="352"/>
      <c r="AG731" s="352"/>
      <c r="AH731" s="352"/>
      <c r="AI731" s="352"/>
    </row>
    <row r="732" spans="1:35" ht="20.25" customHeight="1" x14ac:dyDescent="0.8">
      <c r="A732" s="351">
        <v>731</v>
      </c>
      <c r="B732" s="351" t="s">
        <v>11427</v>
      </c>
      <c r="C732" s="352" t="s">
        <v>13229</v>
      </c>
      <c r="D732" s="352" t="s">
        <v>2722</v>
      </c>
      <c r="E732" s="352" t="s">
        <v>13327</v>
      </c>
      <c r="F732" s="352"/>
      <c r="G732" s="352" t="s">
        <v>13355</v>
      </c>
      <c r="H732" s="352" t="s">
        <v>13356</v>
      </c>
      <c r="I732" s="353">
        <v>628495</v>
      </c>
      <c r="J732" s="353">
        <v>1418365</v>
      </c>
      <c r="K732" s="352">
        <v>2010</v>
      </c>
      <c r="L732" s="354" t="s">
        <v>63</v>
      </c>
      <c r="M732" s="355"/>
      <c r="N732" s="356"/>
      <c r="O732" s="357" t="s">
        <v>68</v>
      </c>
      <c r="P732" s="358"/>
      <c r="Q732" s="359" t="s">
        <v>61</v>
      </c>
      <c r="R732" s="360"/>
      <c r="S732" s="360"/>
      <c r="T732" s="360"/>
      <c r="U732" s="360"/>
      <c r="V732" s="360"/>
      <c r="W732" s="361" t="s">
        <v>74</v>
      </c>
      <c r="X732" s="362"/>
      <c r="Y732" s="363"/>
      <c r="Z732" s="364" t="s">
        <v>75</v>
      </c>
      <c r="AA732" s="365" t="s">
        <v>72</v>
      </c>
      <c r="AB732" s="366"/>
      <c r="AC732" s="352"/>
      <c r="AD732" s="352"/>
      <c r="AE732" s="351">
        <v>25</v>
      </c>
      <c r="AF732" s="352"/>
      <c r="AG732" s="352"/>
      <c r="AH732" s="352"/>
      <c r="AI732" s="352"/>
    </row>
    <row r="733" spans="1:35" ht="20.25" customHeight="1" x14ac:dyDescent="0.8">
      <c r="A733" s="351">
        <v>732</v>
      </c>
      <c r="B733" s="351" t="s">
        <v>11427</v>
      </c>
      <c r="C733" s="352" t="s">
        <v>13229</v>
      </c>
      <c r="D733" s="352" t="s">
        <v>2722</v>
      </c>
      <c r="E733" s="352" t="s">
        <v>13327</v>
      </c>
      <c r="F733" s="352"/>
      <c r="G733" s="352" t="s">
        <v>13357</v>
      </c>
      <c r="H733" s="352" t="s">
        <v>13358</v>
      </c>
      <c r="I733" s="353">
        <v>628441</v>
      </c>
      <c r="J733" s="353">
        <v>1418737</v>
      </c>
      <c r="K733" s="352">
        <v>2010</v>
      </c>
      <c r="L733" s="354" t="s">
        <v>63</v>
      </c>
      <c r="M733" s="355"/>
      <c r="N733" s="356"/>
      <c r="O733" s="357" t="s">
        <v>68</v>
      </c>
      <c r="P733" s="358"/>
      <c r="Q733" s="359" t="s">
        <v>61</v>
      </c>
      <c r="R733" s="360"/>
      <c r="S733" s="360"/>
      <c r="T733" s="360"/>
      <c r="U733" s="360"/>
      <c r="V733" s="360"/>
      <c r="W733" s="361" t="s">
        <v>74</v>
      </c>
      <c r="X733" s="362"/>
      <c r="Y733" s="363"/>
      <c r="Z733" s="364" t="s">
        <v>75</v>
      </c>
      <c r="AA733" s="365" t="s">
        <v>72</v>
      </c>
      <c r="AB733" s="366"/>
      <c r="AC733" s="352"/>
      <c r="AD733" s="352"/>
      <c r="AE733" s="351">
        <v>25</v>
      </c>
      <c r="AF733" s="352"/>
      <c r="AG733" s="352"/>
      <c r="AH733" s="352"/>
      <c r="AI733" s="352"/>
    </row>
    <row r="734" spans="1:35" ht="20.25" customHeight="1" x14ac:dyDescent="0.8">
      <c r="A734" s="351">
        <v>733</v>
      </c>
      <c r="B734" s="351" t="s">
        <v>11427</v>
      </c>
      <c r="C734" s="352" t="s">
        <v>13229</v>
      </c>
      <c r="D734" s="352" t="s">
        <v>2722</v>
      </c>
      <c r="E734" s="352" t="s">
        <v>13359</v>
      </c>
      <c r="F734" s="352">
        <v>212</v>
      </c>
      <c r="G734" s="352" t="s">
        <v>13360</v>
      </c>
      <c r="H734" s="352" t="s">
        <v>13361</v>
      </c>
      <c r="I734" s="353">
        <v>627820</v>
      </c>
      <c r="J734" s="353">
        <v>1420904</v>
      </c>
      <c r="K734" s="352">
        <v>2007</v>
      </c>
      <c r="L734" s="354" t="s">
        <v>63</v>
      </c>
      <c r="M734" s="355"/>
      <c r="N734" s="356"/>
      <c r="O734" s="357" t="s">
        <v>68</v>
      </c>
      <c r="P734" s="358"/>
      <c r="Q734" s="359" t="s">
        <v>61</v>
      </c>
      <c r="R734" s="360"/>
      <c r="S734" s="360"/>
      <c r="T734" s="360"/>
      <c r="U734" s="360"/>
      <c r="V734" s="360"/>
      <c r="W734" s="361" t="s">
        <v>74</v>
      </c>
      <c r="X734" s="362"/>
      <c r="Y734" s="363"/>
      <c r="Z734" s="364" t="s">
        <v>75</v>
      </c>
      <c r="AA734" s="365" t="s">
        <v>72</v>
      </c>
      <c r="AB734" s="366"/>
      <c r="AC734" s="352"/>
      <c r="AD734" s="352"/>
      <c r="AE734" s="351">
        <v>25</v>
      </c>
      <c r="AF734" s="352"/>
      <c r="AG734" s="352"/>
      <c r="AH734" s="352"/>
      <c r="AI734" s="352"/>
    </row>
    <row r="735" spans="1:35" ht="20.25" customHeight="1" x14ac:dyDescent="0.8">
      <c r="A735" s="351">
        <v>734</v>
      </c>
      <c r="B735" s="351" t="s">
        <v>11427</v>
      </c>
      <c r="C735" s="352" t="s">
        <v>13229</v>
      </c>
      <c r="D735" s="352" t="s">
        <v>2722</v>
      </c>
      <c r="E735" s="352" t="s">
        <v>13359</v>
      </c>
      <c r="F735" s="352"/>
      <c r="G735" s="352" t="s">
        <v>13362</v>
      </c>
      <c r="H735" s="352" t="s">
        <v>13363</v>
      </c>
      <c r="I735" s="353">
        <v>627742</v>
      </c>
      <c r="J735" s="353">
        <v>1419897</v>
      </c>
      <c r="K735" s="352">
        <v>2013</v>
      </c>
      <c r="L735" s="354" t="s">
        <v>63</v>
      </c>
      <c r="M735" s="355"/>
      <c r="N735" s="356"/>
      <c r="O735" s="357" t="s">
        <v>68</v>
      </c>
      <c r="P735" s="358" t="s">
        <v>13364</v>
      </c>
      <c r="Q735" s="359" t="s">
        <v>61</v>
      </c>
      <c r="R735" s="360"/>
      <c r="S735" s="360"/>
      <c r="T735" s="360"/>
      <c r="U735" s="360"/>
      <c r="V735" s="360"/>
      <c r="W735" s="361" t="s">
        <v>74</v>
      </c>
      <c r="X735" s="362"/>
      <c r="Y735" s="363"/>
      <c r="Z735" s="364" t="s">
        <v>75</v>
      </c>
      <c r="AA735" s="365" t="s">
        <v>72</v>
      </c>
      <c r="AB735" s="366"/>
      <c r="AC735" s="352"/>
      <c r="AD735" s="352"/>
      <c r="AE735" s="351">
        <v>25</v>
      </c>
      <c r="AF735" s="352"/>
      <c r="AG735" s="352"/>
      <c r="AH735" s="352"/>
      <c r="AI735" s="352"/>
    </row>
    <row r="736" spans="1:35" ht="20.25" customHeight="1" x14ac:dyDescent="0.8">
      <c r="A736" s="351">
        <v>735</v>
      </c>
      <c r="B736" s="351" t="s">
        <v>11427</v>
      </c>
      <c r="C736" s="352" t="s">
        <v>13229</v>
      </c>
      <c r="D736" s="352" t="s">
        <v>2722</v>
      </c>
      <c r="E736" s="352" t="s">
        <v>13359</v>
      </c>
      <c r="F736" s="352"/>
      <c r="G736" s="352" t="s">
        <v>13365</v>
      </c>
      <c r="H736" s="352" t="s">
        <v>13366</v>
      </c>
      <c r="I736" s="353">
        <v>625549</v>
      </c>
      <c r="J736" s="353">
        <v>1419692</v>
      </c>
      <c r="K736" s="352">
        <v>2013</v>
      </c>
      <c r="L736" s="354" t="s">
        <v>63</v>
      </c>
      <c r="M736" s="355"/>
      <c r="N736" s="356"/>
      <c r="O736" s="357" t="s">
        <v>68</v>
      </c>
      <c r="P736" s="358" t="s">
        <v>13367</v>
      </c>
      <c r="Q736" s="359" t="s">
        <v>61</v>
      </c>
      <c r="R736" s="360"/>
      <c r="S736" s="360"/>
      <c r="T736" s="360"/>
      <c r="U736" s="360"/>
      <c r="V736" s="360"/>
      <c r="W736" s="361" t="s">
        <v>74</v>
      </c>
      <c r="X736" s="362"/>
      <c r="Y736" s="363"/>
      <c r="Z736" s="364" t="s">
        <v>75</v>
      </c>
      <c r="AA736" s="365" t="s">
        <v>72</v>
      </c>
      <c r="AB736" s="366"/>
      <c r="AC736" s="352"/>
      <c r="AD736" s="352"/>
      <c r="AE736" s="351">
        <v>25</v>
      </c>
      <c r="AF736" s="352"/>
      <c r="AG736" s="352"/>
      <c r="AH736" s="352"/>
      <c r="AI736" s="352"/>
    </row>
    <row r="737" spans="1:35" ht="20.25" customHeight="1" x14ac:dyDescent="0.8">
      <c r="A737" s="351">
        <v>736</v>
      </c>
      <c r="B737" s="351" t="s">
        <v>11427</v>
      </c>
      <c r="C737" s="352" t="s">
        <v>13229</v>
      </c>
      <c r="D737" s="352" t="s">
        <v>2722</v>
      </c>
      <c r="E737" s="352" t="s">
        <v>13359</v>
      </c>
      <c r="F737" s="352"/>
      <c r="G737" s="352" t="s">
        <v>13368</v>
      </c>
      <c r="H737" s="352" t="s">
        <v>13369</v>
      </c>
      <c r="I737" s="353">
        <v>627791</v>
      </c>
      <c r="J737" s="353">
        <v>1420691</v>
      </c>
      <c r="K737" s="352">
        <v>1996</v>
      </c>
      <c r="L737" s="354" t="s">
        <v>65</v>
      </c>
      <c r="M737" s="355"/>
      <c r="N737" s="356"/>
      <c r="O737" s="357" t="s">
        <v>68</v>
      </c>
      <c r="P737" s="358"/>
      <c r="Q737" s="359" t="s">
        <v>61</v>
      </c>
      <c r="R737" s="360"/>
      <c r="S737" s="360"/>
      <c r="T737" s="360"/>
      <c r="U737" s="360"/>
      <c r="V737" s="360"/>
      <c r="W737" s="361" t="s">
        <v>74</v>
      </c>
      <c r="X737" s="362"/>
      <c r="Y737" s="363"/>
      <c r="Z737" s="364" t="s">
        <v>75</v>
      </c>
      <c r="AA737" s="365" t="s">
        <v>72</v>
      </c>
      <c r="AB737" s="366"/>
      <c r="AC737" s="352"/>
      <c r="AD737" s="352"/>
      <c r="AE737" s="351">
        <v>25</v>
      </c>
      <c r="AF737" s="352"/>
      <c r="AG737" s="352"/>
      <c r="AH737" s="352"/>
      <c r="AI737" s="352"/>
    </row>
    <row r="738" spans="1:35" ht="20.25" customHeight="1" x14ac:dyDescent="0.8">
      <c r="A738" s="351">
        <v>737</v>
      </c>
      <c r="B738" s="351" t="s">
        <v>11427</v>
      </c>
      <c r="C738" s="352" t="s">
        <v>13229</v>
      </c>
      <c r="D738" s="352" t="s">
        <v>2722</v>
      </c>
      <c r="E738" s="352" t="s">
        <v>13359</v>
      </c>
      <c r="F738" s="352"/>
      <c r="G738" s="352" t="s">
        <v>13370</v>
      </c>
      <c r="H738" s="352" t="s">
        <v>13371</v>
      </c>
      <c r="I738" s="353">
        <v>628029</v>
      </c>
      <c r="J738" s="353">
        <v>1421145</v>
      </c>
      <c r="K738" s="352">
        <v>2003</v>
      </c>
      <c r="L738" s="354" t="s">
        <v>65</v>
      </c>
      <c r="M738" s="355"/>
      <c r="N738" s="356"/>
      <c r="O738" s="357" t="s">
        <v>68</v>
      </c>
      <c r="P738" s="358" t="s">
        <v>13372</v>
      </c>
      <c r="Q738" s="359" t="s">
        <v>61</v>
      </c>
      <c r="R738" s="360"/>
      <c r="S738" s="360"/>
      <c r="T738" s="360"/>
      <c r="U738" s="360"/>
      <c r="V738" s="360"/>
      <c r="W738" s="361" t="s">
        <v>74</v>
      </c>
      <c r="X738" s="362"/>
      <c r="Y738" s="363"/>
      <c r="Z738" s="364" t="s">
        <v>75</v>
      </c>
      <c r="AA738" s="365" t="s">
        <v>72</v>
      </c>
      <c r="AB738" s="366"/>
      <c r="AC738" s="352"/>
      <c r="AD738" s="352"/>
      <c r="AE738" s="351">
        <v>25</v>
      </c>
      <c r="AF738" s="352"/>
      <c r="AG738" s="352"/>
      <c r="AH738" s="352"/>
      <c r="AI738" s="352"/>
    </row>
    <row r="739" spans="1:35" ht="20.25" customHeight="1" x14ac:dyDescent="0.8">
      <c r="A739" s="351">
        <v>738</v>
      </c>
      <c r="B739" s="351" t="s">
        <v>11427</v>
      </c>
      <c r="C739" s="352" t="s">
        <v>13229</v>
      </c>
      <c r="D739" s="352" t="s">
        <v>2722</v>
      </c>
      <c r="E739" s="352" t="s">
        <v>13359</v>
      </c>
      <c r="F739" s="352"/>
      <c r="G739" s="352" t="s">
        <v>13373</v>
      </c>
      <c r="H739" s="352" t="s">
        <v>13118</v>
      </c>
      <c r="I739" s="353">
        <v>627909</v>
      </c>
      <c r="J739" s="353">
        <v>14203346</v>
      </c>
      <c r="K739" s="352">
        <v>2006</v>
      </c>
      <c r="L739" s="354" t="s">
        <v>67</v>
      </c>
      <c r="M739" s="355"/>
      <c r="N739" s="356"/>
      <c r="O739" s="357" t="s">
        <v>68</v>
      </c>
      <c r="P739" s="358"/>
      <c r="Q739" s="359" t="s">
        <v>61</v>
      </c>
      <c r="R739" s="360"/>
      <c r="S739" s="360"/>
      <c r="T739" s="360"/>
      <c r="U739" s="360"/>
      <c r="V739" s="360"/>
      <c r="W739" s="361" t="s">
        <v>74</v>
      </c>
      <c r="X739" s="362"/>
      <c r="Y739" s="363"/>
      <c r="Z739" s="364" t="s">
        <v>75</v>
      </c>
      <c r="AA739" s="365" t="s">
        <v>72</v>
      </c>
      <c r="AB739" s="366"/>
      <c r="AC739" s="352"/>
      <c r="AD739" s="352"/>
      <c r="AE739" s="351">
        <v>25</v>
      </c>
      <c r="AF739" s="352"/>
      <c r="AG739" s="352"/>
      <c r="AH739" s="352"/>
      <c r="AI739" s="352"/>
    </row>
    <row r="740" spans="1:35" ht="20.25" customHeight="1" x14ac:dyDescent="0.8">
      <c r="A740" s="351">
        <v>739</v>
      </c>
      <c r="B740" s="351" t="s">
        <v>11427</v>
      </c>
      <c r="C740" s="352" t="s">
        <v>13229</v>
      </c>
      <c r="D740" s="352" t="s">
        <v>2722</v>
      </c>
      <c r="E740" s="352" t="s">
        <v>13359</v>
      </c>
      <c r="F740" s="352"/>
      <c r="G740" s="352" t="s">
        <v>13374</v>
      </c>
      <c r="H740" s="352" t="s">
        <v>13375</v>
      </c>
      <c r="I740" s="353">
        <v>627708</v>
      </c>
      <c r="J740" s="353">
        <v>1420316</v>
      </c>
      <c r="K740" s="352">
        <v>2005</v>
      </c>
      <c r="L740" s="354" t="s">
        <v>63</v>
      </c>
      <c r="M740" s="355"/>
      <c r="N740" s="356"/>
      <c r="O740" s="357" t="s">
        <v>68</v>
      </c>
      <c r="P740" s="358"/>
      <c r="Q740" s="359" t="s">
        <v>61</v>
      </c>
      <c r="R740" s="360"/>
      <c r="S740" s="360"/>
      <c r="T740" s="360"/>
      <c r="U740" s="360"/>
      <c r="V740" s="360"/>
      <c r="W740" s="361" t="s">
        <v>74</v>
      </c>
      <c r="X740" s="362"/>
      <c r="Y740" s="363"/>
      <c r="Z740" s="364" t="s">
        <v>75</v>
      </c>
      <c r="AA740" s="365" t="s">
        <v>72</v>
      </c>
      <c r="AB740" s="366"/>
      <c r="AC740" s="352"/>
      <c r="AD740" s="352"/>
      <c r="AE740" s="351">
        <v>25</v>
      </c>
      <c r="AF740" s="352"/>
      <c r="AG740" s="352"/>
      <c r="AH740" s="352"/>
      <c r="AI740" s="352"/>
    </row>
    <row r="741" spans="1:35" ht="20.25" customHeight="1" x14ac:dyDescent="0.8">
      <c r="A741" s="351">
        <v>740</v>
      </c>
      <c r="B741" s="351" t="s">
        <v>11427</v>
      </c>
      <c r="C741" s="352" t="s">
        <v>13229</v>
      </c>
      <c r="D741" s="352" t="s">
        <v>2722</v>
      </c>
      <c r="E741" s="352" t="s">
        <v>13359</v>
      </c>
      <c r="F741" s="352"/>
      <c r="G741" s="352" t="s">
        <v>13376</v>
      </c>
      <c r="H741" s="352" t="s">
        <v>13377</v>
      </c>
      <c r="I741" s="353">
        <v>627748</v>
      </c>
      <c r="J741" s="353">
        <v>1420092</v>
      </c>
      <c r="K741" s="352">
        <v>2005</v>
      </c>
      <c r="L741" s="354" t="s">
        <v>65</v>
      </c>
      <c r="M741" s="355"/>
      <c r="N741" s="356"/>
      <c r="O741" s="357" t="s">
        <v>68</v>
      </c>
      <c r="P741" s="358"/>
      <c r="Q741" s="359" t="s">
        <v>61</v>
      </c>
      <c r="R741" s="360"/>
      <c r="S741" s="360"/>
      <c r="T741" s="360"/>
      <c r="U741" s="360"/>
      <c r="V741" s="360"/>
      <c r="W741" s="361" t="s">
        <v>74</v>
      </c>
      <c r="X741" s="362"/>
      <c r="Y741" s="363"/>
      <c r="Z741" s="364" t="s">
        <v>75</v>
      </c>
      <c r="AA741" s="365" t="s">
        <v>72</v>
      </c>
      <c r="AB741" s="366"/>
      <c r="AC741" s="352"/>
      <c r="AD741" s="352"/>
      <c r="AE741" s="351">
        <v>25</v>
      </c>
      <c r="AF741" s="352"/>
      <c r="AG741" s="352"/>
      <c r="AH741" s="352"/>
      <c r="AI741" s="352"/>
    </row>
    <row r="742" spans="1:35" ht="20.25" customHeight="1" x14ac:dyDescent="0.8">
      <c r="A742" s="351">
        <v>741</v>
      </c>
      <c r="B742" s="351" t="s">
        <v>11427</v>
      </c>
      <c r="C742" s="352" t="s">
        <v>13229</v>
      </c>
      <c r="D742" s="352" t="s">
        <v>2722</v>
      </c>
      <c r="E742" s="352" t="s">
        <v>13359</v>
      </c>
      <c r="F742" s="352"/>
      <c r="G742" s="352" t="s">
        <v>13378</v>
      </c>
      <c r="H742" s="352" t="s">
        <v>13379</v>
      </c>
      <c r="I742" s="353">
        <v>627688</v>
      </c>
      <c r="J742" s="353">
        <v>1419943</v>
      </c>
      <c r="K742" s="352">
        <v>1996</v>
      </c>
      <c r="L742" s="354" t="s">
        <v>65</v>
      </c>
      <c r="M742" s="355"/>
      <c r="N742" s="356"/>
      <c r="O742" s="357" t="s">
        <v>68</v>
      </c>
      <c r="P742" s="358"/>
      <c r="Q742" s="359" t="s">
        <v>61</v>
      </c>
      <c r="R742" s="360"/>
      <c r="S742" s="360"/>
      <c r="T742" s="360"/>
      <c r="U742" s="360"/>
      <c r="V742" s="360"/>
      <c r="W742" s="361" t="s">
        <v>74</v>
      </c>
      <c r="X742" s="362"/>
      <c r="Y742" s="363"/>
      <c r="Z742" s="364" t="s">
        <v>75</v>
      </c>
      <c r="AA742" s="365" t="s">
        <v>72</v>
      </c>
      <c r="AB742" s="366"/>
      <c r="AC742" s="352"/>
      <c r="AD742" s="352"/>
      <c r="AE742" s="351">
        <v>25</v>
      </c>
      <c r="AF742" s="352"/>
      <c r="AG742" s="352"/>
      <c r="AH742" s="352"/>
      <c r="AI742" s="352"/>
    </row>
    <row r="743" spans="1:35" ht="20.25" customHeight="1" x14ac:dyDescent="0.8">
      <c r="A743" s="351">
        <v>742</v>
      </c>
      <c r="B743" s="351" t="s">
        <v>11427</v>
      </c>
      <c r="C743" s="352" t="s">
        <v>13229</v>
      </c>
      <c r="D743" s="352" t="s">
        <v>2722</v>
      </c>
      <c r="E743" s="352" t="s">
        <v>13359</v>
      </c>
      <c r="F743" s="352"/>
      <c r="G743" s="352" t="s">
        <v>13380</v>
      </c>
      <c r="H743" s="352" t="s">
        <v>13381</v>
      </c>
      <c r="I743" s="353">
        <v>627763</v>
      </c>
      <c r="J743" s="353">
        <v>1419919</v>
      </c>
      <c r="K743" s="352">
        <v>2007</v>
      </c>
      <c r="L743" s="354" t="s">
        <v>63</v>
      </c>
      <c r="M743" s="355"/>
      <c r="N743" s="356"/>
      <c r="O743" s="357" t="s">
        <v>68</v>
      </c>
      <c r="P743" s="358"/>
      <c r="Q743" s="359" t="s">
        <v>61</v>
      </c>
      <c r="R743" s="360"/>
      <c r="S743" s="360"/>
      <c r="T743" s="360"/>
      <c r="U743" s="360"/>
      <c r="V743" s="360"/>
      <c r="W743" s="361" t="s">
        <v>74</v>
      </c>
      <c r="X743" s="362"/>
      <c r="Y743" s="363"/>
      <c r="Z743" s="364" t="s">
        <v>75</v>
      </c>
      <c r="AA743" s="365" t="s">
        <v>72</v>
      </c>
      <c r="AB743" s="366"/>
      <c r="AC743" s="352"/>
      <c r="AD743" s="352"/>
      <c r="AE743" s="351">
        <v>25</v>
      </c>
      <c r="AF743" s="352"/>
      <c r="AG743" s="352"/>
      <c r="AH743" s="352"/>
      <c r="AI743" s="352"/>
    </row>
    <row r="744" spans="1:35" ht="20.25" customHeight="1" x14ac:dyDescent="0.8">
      <c r="A744" s="351">
        <v>743</v>
      </c>
      <c r="B744" s="351" t="s">
        <v>11427</v>
      </c>
      <c r="C744" s="352" t="s">
        <v>13229</v>
      </c>
      <c r="D744" s="352" t="s">
        <v>2722</v>
      </c>
      <c r="E744" s="352" t="s">
        <v>13359</v>
      </c>
      <c r="F744" s="352"/>
      <c r="G744" s="352" t="s">
        <v>13382</v>
      </c>
      <c r="H744" s="352" t="s">
        <v>13383</v>
      </c>
      <c r="I744" s="353">
        <v>627782</v>
      </c>
      <c r="J744" s="353">
        <v>1419788</v>
      </c>
      <c r="K744" s="352">
        <v>2005</v>
      </c>
      <c r="L744" s="354" t="s">
        <v>65</v>
      </c>
      <c r="M744" s="355"/>
      <c r="N744" s="356"/>
      <c r="O744" s="357" t="s">
        <v>68</v>
      </c>
      <c r="P744" s="358"/>
      <c r="Q744" s="359" t="s">
        <v>61</v>
      </c>
      <c r="R744" s="360"/>
      <c r="S744" s="360"/>
      <c r="T744" s="360"/>
      <c r="U744" s="360"/>
      <c r="V744" s="360"/>
      <c r="W744" s="361" t="s">
        <v>74</v>
      </c>
      <c r="X744" s="362"/>
      <c r="Y744" s="363"/>
      <c r="Z744" s="364" t="s">
        <v>75</v>
      </c>
      <c r="AA744" s="365" t="s">
        <v>72</v>
      </c>
      <c r="AB744" s="366"/>
      <c r="AC744" s="352"/>
      <c r="AD744" s="352"/>
      <c r="AE744" s="351">
        <v>25</v>
      </c>
      <c r="AF744" s="352"/>
      <c r="AG744" s="352"/>
      <c r="AH744" s="352"/>
      <c r="AI744" s="352"/>
    </row>
    <row r="745" spans="1:35" ht="20.25" customHeight="1" x14ac:dyDescent="0.8">
      <c r="A745" s="351">
        <v>744</v>
      </c>
      <c r="B745" s="351" t="s">
        <v>11427</v>
      </c>
      <c r="C745" s="352" t="s">
        <v>13229</v>
      </c>
      <c r="D745" s="352" t="s">
        <v>2722</v>
      </c>
      <c r="E745" s="352" t="s">
        <v>13359</v>
      </c>
      <c r="F745" s="352"/>
      <c r="G745" s="352" t="s">
        <v>13384</v>
      </c>
      <c r="H745" s="352" t="s">
        <v>13385</v>
      </c>
      <c r="I745" s="353">
        <v>627968</v>
      </c>
      <c r="J745" s="353">
        <v>1411728</v>
      </c>
      <c r="K745" s="352">
        <v>2009</v>
      </c>
      <c r="L745" s="354" t="s">
        <v>63</v>
      </c>
      <c r="M745" s="355"/>
      <c r="N745" s="356"/>
      <c r="O745" s="357" t="s">
        <v>68</v>
      </c>
      <c r="P745" s="358"/>
      <c r="Q745" s="359" t="s">
        <v>61</v>
      </c>
      <c r="R745" s="360"/>
      <c r="S745" s="360"/>
      <c r="T745" s="360"/>
      <c r="U745" s="360"/>
      <c r="V745" s="360"/>
      <c r="W745" s="361" t="s">
        <v>74</v>
      </c>
      <c r="X745" s="362"/>
      <c r="Y745" s="363"/>
      <c r="Z745" s="364" t="s">
        <v>75</v>
      </c>
      <c r="AA745" s="365" t="s">
        <v>72</v>
      </c>
      <c r="AB745" s="366"/>
      <c r="AC745" s="352"/>
      <c r="AD745" s="352"/>
      <c r="AE745" s="351">
        <v>25</v>
      </c>
      <c r="AF745" s="352"/>
      <c r="AG745" s="352"/>
      <c r="AH745" s="352"/>
      <c r="AI745" s="352"/>
    </row>
    <row r="746" spans="1:35" ht="20.25" customHeight="1" x14ac:dyDescent="0.8">
      <c r="A746" s="351">
        <v>745</v>
      </c>
      <c r="B746" s="351" t="s">
        <v>11427</v>
      </c>
      <c r="C746" s="352" t="s">
        <v>13229</v>
      </c>
      <c r="D746" s="352" t="s">
        <v>2722</v>
      </c>
      <c r="E746" s="352" t="s">
        <v>13359</v>
      </c>
      <c r="F746" s="352"/>
      <c r="G746" s="352" t="s">
        <v>13386</v>
      </c>
      <c r="H746" s="352" t="s">
        <v>13387</v>
      </c>
      <c r="I746" s="353">
        <v>628264</v>
      </c>
      <c r="J746" s="353">
        <v>1419476</v>
      </c>
      <c r="K746" s="352">
        <v>2010</v>
      </c>
      <c r="L746" s="354" t="s">
        <v>63</v>
      </c>
      <c r="M746" s="355"/>
      <c r="N746" s="356"/>
      <c r="O746" s="357" t="s">
        <v>68</v>
      </c>
      <c r="P746" s="358"/>
      <c r="Q746" s="359" t="s">
        <v>61</v>
      </c>
      <c r="R746" s="360"/>
      <c r="S746" s="360"/>
      <c r="T746" s="360"/>
      <c r="U746" s="360"/>
      <c r="V746" s="360"/>
      <c r="W746" s="361" t="s">
        <v>74</v>
      </c>
      <c r="X746" s="362"/>
      <c r="Y746" s="363"/>
      <c r="Z746" s="364" t="s">
        <v>75</v>
      </c>
      <c r="AA746" s="365" t="s">
        <v>72</v>
      </c>
      <c r="AB746" s="366"/>
      <c r="AC746" s="352"/>
      <c r="AD746" s="352"/>
      <c r="AE746" s="351">
        <v>25</v>
      </c>
      <c r="AF746" s="352"/>
      <c r="AG746" s="352"/>
      <c r="AH746" s="352"/>
      <c r="AI746" s="352"/>
    </row>
    <row r="747" spans="1:35" ht="20.25" customHeight="1" x14ac:dyDescent="0.8">
      <c r="A747" s="351">
        <v>746</v>
      </c>
      <c r="B747" s="351" t="s">
        <v>11427</v>
      </c>
      <c r="C747" s="352" t="s">
        <v>13229</v>
      </c>
      <c r="D747" s="352" t="s">
        <v>2722</v>
      </c>
      <c r="E747" s="352" t="s">
        <v>13359</v>
      </c>
      <c r="F747" s="352"/>
      <c r="G747" s="352" t="s">
        <v>13388</v>
      </c>
      <c r="H747" s="352" t="s">
        <v>13389</v>
      </c>
      <c r="I747" s="353">
        <v>628137</v>
      </c>
      <c r="J747" s="353">
        <v>1419476</v>
      </c>
      <c r="K747" s="352">
        <v>2010</v>
      </c>
      <c r="L747" s="354" t="s">
        <v>63</v>
      </c>
      <c r="M747" s="355"/>
      <c r="N747" s="356"/>
      <c r="O747" s="357" t="s">
        <v>68</v>
      </c>
      <c r="P747" s="358"/>
      <c r="Q747" s="359" t="s">
        <v>61</v>
      </c>
      <c r="R747" s="360"/>
      <c r="S747" s="360"/>
      <c r="T747" s="360"/>
      <c r="U747" s="360"/>
      <c r="V747" s="360"/>
      <c r="W747" s="361" t="s">
        <v>74</v>
      </c>
      <c r="X747" s="362"/>
      <c r="Y747" s="363"/>
      <c r="Z747" s="364" t="s">
        <v>75</v>
      </c>
      <c r="AA747" s="365" t="s">
        <v>72</v>
      </c>
      <c r="AB747" s="366"/>
      <c r="AC747" s="352"/>
      <c r="AD747" s="352"/>
      <c r="AE747" s="351">
        <v>25</v>
      </c>
      <c r="AF747" s="352"/>
      <c r="AG747" s="352"/>
      <c r="AH747" s="352"/>
      <c r="AI747" s="352"/>
    </row>
    <row r="748" spans="1:35" ht="20.25" customHeight="1" x14ac:dyDescent="0.8">
      <c r="A748" s="351">
        <v>747</v>
      </c>
      <c r="B748" s="351" t="s">
        <v>11427</v>
      </c>
      <c r="C748" s="352" t="s">
        <v>13229</v>
      </c>
      <c r="D748" s="352" t="s">
        <v>2722</v>
      </c>
      <c r="E748" s="352" t="s">
        <v>13359</v>
      </c>
      <c r="F748" s="352"/>
      <c r="G748" s="352" t="s">
        <v>13390</v>
      </c>
      <c r="H748" s="352" t="s">
        <v>13391</v>
      </c>
      <c r="I748" s="353">
        <v>629790</v>
      </c>
      <c r="J748" s="353">
        <v>1421975</v>
      </c>
      <c r="K748" s="352">
        <v>2012</v>
      </c>
      <c r="L748" s="354" t="s">
        <v>63</v>
      </c>
      <c r="M748" s="355"/>
      <c r="N748" s="356"/>
      <c r="O748" s="357" t="s">
        <v>68</v>
      </c>
      <c r="P748" s="358"/>
      <c r="Q748" s="359" t="s">
        <v>61</v>
      </c>
      <c r="R748" s="360"/>
      <c r="S748" s="360"/>
      <c r="T748" s="360"/>
      <c r="U748" s="360"/>
      <c r="V748" s="360"/>
      <c r="W748" s="361" t="s">
        <v>74</v>
      </c>
      <c r="X748" s="362"/>
      <c r="Y748" s="363"/>
      <c r="Z748" s="364" t="s">
        <v>75</v>
      </c>
      <c r="AA748" s="365" t="s">
        <v>72</v>
      </c>
      <c r="AB748" s="366"/>
      <c r="AC748" s="352"/>
      <c r="AD748" s="352"/>
      <c r="AE748" s="351">
        <v>25</v>
      </c>
      <c r="AF748" s="352"/>
      <c r="AG748" s="352"/>
      <c r="AH748" s="352"/>
      <c r="AI748" s="352"/>
    </row>
    <row r="749" spans="1:35" ht="20.25" customHeight="1" x14ac:dyDescent="0.8">
      <c r="A749" s="351">
        <v>748</v>
      </c>
      <c r="B749" s="351" t="s">
        <v>11427</v>
      </c>
      <c r="C749" s="352" t="s">
        <v>13229</v>
      </c>
      <c r="D749" s="352" t="s">
        <v>2722</v>
      </c>
      <c r="E749" s="352" t="s">
        <v>13392</v>
      </c>
      <c r="F749" s="352">
        <v>386</v>
      </c>
      <c r="G749" s="352" t="s">
        <v>13393</v>
      </c>
      <c r="H749" s="352" t="s">
        <v>13394</v>
      </c>
      <c r="I749" s="353">
        <v>630050</v>
      </c>
      <c r="J749" s="353">
        <v>1423345</v>
      </c>
      <c r="K749" s="352">
        <v>1997</v>
      </c>
      <c r="L749" s="354" t="s">
        <v>65</v>
      </c>
      <c r="M749" s="355"/>
      <c r="N749" s="356"/>
      <c r="O749" s="357" t="s">
        <v>68</v>
      </c>
      <c r="P749" s="358" t="s">
        <v>13395</v>
      </c>
      <c r="Q749" s="359" t="s">
        <v>61</v>
      </c>
      <c r="R749" s="360"/>
      <c r="S749" s="360"/>
      <c r="T749" s="360"/>
      <c r="U749" s="360"/>
      <c r="V749" s="360"/>
      <c r="W749" s="361" t="s">
        <v>74</v>
      </c>
      <c r="X749" s="362"/>
      <c r="Y749" s="363"/>
      <c r="Z749" s="364" t="s">
        <v>75</v>
      </c>
      <c r="AA749" s="365" t="s">
        <v>72</v>
      </c>
      <c r="AB749" s="366"/>
      <c r="AC749" s="352"/>
      <c r="AD749" s="352"/>
      <c r="AE749" s="351">
        <v>25</v>
      </c>
      <c r="AF749" s="352"/>
      <c r="AG749" s="352"/>
      <c r="AH749" s="352"/>
      <c r="AI749" s="352"/>
    </row>
    <row r="750" spans="1:35" ht="20.25" customHeight="1" x14ac:dyDescent="0.8">
      <c r="A750" s="351">
        <v>749</v>
      </c>
      <c r="B750" s="351" t="s">
        <v>11427</v>
      </c>
      <c r="C750" s="352" t="s">
        <v>13229</v>
      </c>
      <c r="D750" s="352" t="s">
        <v>2722</v>
      </c>
      <c r="E750" s="352" t="s">
        <v>13392</v>
      </c>
      <c r="F750" s="352"/>
      <c r="G750" s="352" t="s">
        <v>13396</v>
      </c>
      <c r="H750" s="352" t="s">
        <v>13397</v>
      </c>
      <c r="I750" s="353">
        <v>631457</v>
      </c>
      <c r="J750" s="353">
        <v>1423590</v>
      </c>
      <c r="K750" s="352">
        <v>2013</v>
      </c>
      <c r="L750" s="354" t="s">
        <v>63</v>
      </c>
      <c r="M750" s="355"/>
      <c r="N750" s="356"/>
      <c r="O750" s="357" t="s">
        <v>68</v>
      </c>
      <c r="P750" s="358" t="s">
        <v>13398</v>
      </c>
      <c r="Q750" s="359" t="s">
        <v>61</v>
      </c>
      <c r="R750" s="360"/>
      <c r="S750" s="360"/>
      <c r="T750" s="360"/>
      <c r="U750" s="360"/>
      <c r="V750" s="360"/>
      <c r="W750" s="361" t="s">
        <v>74</v>
      </c>
      <c r="X750" s="362"/>
      <c r="Y750" s="363"/>
      <c r="Z750" s="364" t="s">
        <v>75</v>
      </c>
      <c r="AA750" s="365" t="s">
        <v>72</v>
      </c>
      <c r="AB750" s="366"/>
      <c r="AC750" s="352"/>
      <c r="AD750" s="352"/>
      <c r="AE750" s="351">
        <v>25</v>
      </c>
      <c r="AF750" s="352"/>
      <c r="AG750" s="352"/>
      <c r="AH750" s="352"/>
      <c r="AI750" s="352"/>
    </row>
    <row r="751" spans="1:35" ht="20.25" customHeight="1" x14ac:dyDescent="0.8">
      <c r="A751" s="351">
        <v>750</v>
      </c>
      <c r="B751" s="351" t="s">
        <v>11427</v>
      </c>
      <c r="C751" s="352" t="s">
        <v>13229</v>
      </c>
      <c r="D751" s="352" t="s">
        <v>2722</v>
      </c>
      <c r="E751" s="352" t="s">
        <v>13392</v>
      </c>
      <c r="F751" s="352"/>
      <c r="G751" s="367" t="s">
        <v>13399</v>
      </c>
      <c r="H751" s="352" t="s">
        <v>13400</v>
      </c>
      <c r="I751" s="353"/>
      <c r="J751" s="353"/>
      <c r="K751" s="352">
        <v>2013</v>
      </c>
      <c r="L751" s="354" t="s">
        <v>63</v>
      </c>
      <c r="M751" s="355"/>
      <c r="N751" s="356"/>
      <c r="O751" s="357" t="s">
        <v>68</v>
      </c>
      <c r="P751" s="358" t="s">
        <v>13401</v>
      </c>
      <c r="Q751" s="359" t="s">
        <v>61</v>
      </c>
      <c r="R751" s="360"/>
      <c r="S751" s="360"/>
      <c r="T751" s="360"/>
      <c r="U751" s="360"/>
      <c r="V751" s="360"/>
      <c r="W751" s="361" t="s">
        <v>74</v>
      </c>
      <c r="X751" s="362"/>
      <c r="Y751" s="363"/>
      <c r="Z751" s="364" t="s">
        <v>75</v>
      </c>
      <c r="AA751" s="365" t="s">
        <v>72</v>
      </c>
      <c r="AB751" s="366"/>
      <c r="AC751" s="352"/>
      <c r="AD751" s="352"/>
      <c r="AE751" s="351">
        <v>25</v>
      </c>
      <c r="AF751" s="352"/>
      <c r="AG751" s="352"/>
      <c r="AH751" s="352"/>
      <c r="AI751" s="352"/>
    </row>
    <row r="752" spans="1:35" ht="20.25" customHeight="1" x14ac:dyDescent="0.8">
      <c r="A752" s="351">
        <v>751</v>
      </c>
      <c r="B752" s="351" t="s">
        <v>11427</v>
      </c>
      <c r="C752" s="352" t="s">
        <v>13229</v>
      </c>
      <c r="D752" s="352" t="s">
        <v>2722</v>
      </c>
      <c r="E752" s="352" t="s">
        <v>13392</v>
      </c>
      <c r="F752" s="352"/>
      <c r="G752" s="352" t="s">
        <v>13402</v>
      </c>
      <c r="H752" s="352" t="s">
        <v>13403</v>
      </c>
      <c r="I752" s="353">
        <v>630031</v>
      </c>
      <c r="J752" s="353">
        <v>1423735</v>
      </c>
      <c r="K752" s="352">
        <v>2007</v>
      </c>
      <c r="L752" s="354" t="s">
        <v>65</v>
      </c>
      <c r="M752" s="355"/>
      <c r="N752" s="356"/>
      <c r="O752" s="357" t="s">
        <v>68</v>
      </c>
      <c r="P752" s="358"/>
      <c r="Q752" s="359" t="s">
        <v>61</v>
      </c>
      <c r="R752" s="360"/>
      <c r="S752" s="360"/>
      <c r="T752" s="360"/>
      <c r="U752" s="360"/>
      <c r="V752" s="360"/>
      <c r="W752" s="361" t="s">
        <v>74</v>
      </c>
      <c r="X752" s="362"/>
      <c r="Y752" s="363"/>
      <c r="Z752" s="364" t="s">
        <v>75</v>
      </c>
      <c r="AA752" s="365" t="s">
        <v>72</v>
      </c>
      <c r="AB752" s="366"/>
      <c r="AC752" s="352"/>
      <c r="AD752" s="352"/>
      <c r="AE752" s="351">
        <v>25</v>
      </c>
      <c r="AF752" s="352"/>
      <c r="AG752" s="352"/>
      <c r="AH752" s="352"/>
      <c r="AI752" s="352"/>
    </row>
    <row r="753" spans="1:35" ht="20.25" customHeight="1" x14ac:dyDescent="0.8">
      <c r="A753" s="351">
        <v>752</v>
      </c>
      <c r="B753" s="351" t="s">
        <v>11427</v>
      </c>
      <c r="C753" s="352" t="s">
        <v>13229</v>
      </c>
      <c r="D753" s="352" t="s">
        <v>2722</v>
      </c>
      <c r="E753" s="352" t="s">
        <v>13392</v>
      </c>
      <c r="F753" s="352"/>
      <c r="G753" s="352" t="s">
        <v>13404</v>
      </c>
      <c r="H753" s="352" t="s">
        <v>13405</v>
      </c>
      <c r="I753" s="353">
        <v>629997</v>
      </c>
      <c r="J753" s="353">
        <v>1423093</v>
      </c>
      <c r="K753" s="352">
        <v>1997</v>
      </c>
      <c r="L753" s="354" t="s">
        <v>65</v>
      </c>
      <c r="M753" s="355"/>
      <c r="N753" s="356"/>
      <c r="O753" s="357" t="s">
        <v>68</v>
      </c>
      <c r="P753" s="358" t="s">
        <v>13406</v>
      </c>
      <c r="Q753" s="359" t="s">
        <v>61</v>
      </c>
      <c r="R753" s="360"/>
      <c r="S753" s="360"/>
      <c r="T753" s="360"/>
      <c r="U753" s="360"/>
      <c r="V753" s="360"/>
      <c r="W753" s="361" t="s">
        <v>74</v>
      </c>
      <c r="X753" s="362"/>
      <c r="Y753" s="363"/>
      <c r="Z753" s="364" t="s">
        <v>75</v>
      </c>
      <c r="AA753" s="365" t="s">
        <v>72</v>
      </c>
      <c r="AB753" s="366"/>
      <c r="AC753" s="352"/>
      <c r="AD753" s="352"/>
      <c r="AE753" s="351">
        <v>25</v>
      </c>
      <c r="AF753" s="352"/>
      <c r="AG753" s="352"/>
      <c r="AH753" s="352"/>
      <c r="AI753" s="352"/>
    </row>
    <row r="754" spans="1:35" ht="20.25" customHeight="1" x14ac:dyDescent="0.8">
      <c r="A754" s="351">
        <v>753</v>
      </c>
      <c r="B754" s="351" t="s">
        <v>11427</v>
      </c>
      <c r="C754" s="352" t="s">
        <v>13229</v>
      </c>
      <c r="D754" s="352" t="s">
        <v>2722</v>
      </c>
      <c r="E754" s="352" t="s">
        <v>13392</v>
      </c>
      <c r="F754" s="352"/>
      <c r="G754" s="352" t="s">
        <v>13407</v>
      </c>
      <c r="H754" s="352" t="s">
        <v>13408</v>
      </c>
      <c r="I754" s="353">
        <v>629806</v>
      </c>
      <c r="J754" s="353">
        <v>1422518</v>
      </c>
      <c r="K754" s="352">
        <v>2004</v>
      </c>
      <c r="L754" s="354" t="s">
        <v>67</v>
      </c>
      <c r="M754" s="355"/>
      <c r="N754" s="356"/>
      <c r="O754" s="357" t="s">
        <v>68</v>
      </c>
      <c r="P754" s="358" t="s">
        <v>13409</v>
      </c>
      <c r="Q754" s="359" t="s">
        <v>61</v>
      </c>
      <c r="R754" s="360"/>
      <c r="S754" s="360"/>
      <c r="T754" s="360"/>
      <c r="U754" s="360"/>
      <c r="V754" s="360"/>
      <c r="W754" s="361" t="s">
        <v>74</v>
      </c>
      <c r="X754" s="362"/>
      <c r="Y754" s="363"/>
      <c r="Z754" s="364" t="s">
        <v>75</v>
      </c>
      <c r="AA754" s="365" t="s">
        <v>72</v>
      </c>
      <c r="AB754" s="366"/>
      <c r="AC754" s="352"/>
      <c r="AD754" s="352"/>
      <c r="AE754" s="351">
        <v>25</v>
      </c>
      <c r="AF754" s="352"/>
      <c r="AG754" s="352"/>
      <c r="AH754" s="352"/>
      <c r="AI754" s="352"/>
    </row>
    <row r="755" spans="1:35" ht="20.25" customHeight="1" x14ac:dyDescent="0.8">
      <c r="A755" s="351">
        <v>754</v>
      </c>
      <c r="B755" s="351" t="s">
        <v>11427</v>
      </c>
      <c r="C755" s="352" t="s">
        <v>13229</v>
      </c>
      <c r="D755" s="352" t="s">
        <v>2722</v>
      </c>
      <c r="E755" s="352" t="s">
        <v>13392</v>
      </c>
      <c r="F755" s="352"/>
      <c r="G755" s="352" t="s">
        <v>13410</v>
      </c>
      <c r="H755" s="352" t="s">
        <v>13411</v>
      </c>
      <c r="I755" s="353">
        <v>629884</v>
      </c>
      <c r="J755" s="353">
        <v>1422218</v>
      </c>
      <c r="K755" s="352">
        <v>2007</v>
      </c>
      <c r="L755" s="354" t="s">
        <v>63</v>
      </c>
      <c r="M755" s="355"/>
      <c r="N755" s="356"/>
      <c r="O755" s="357" t="s">
        <v>68</v>
      </c>
      <c r="P755" s="358" t="s">
        <v>13412</v>
      </c>
      <c r="Q755" s="359" t="s">
        <v>61</v>
      </c>
      <c r="R755" s="360"/>
      <c r="S755" s="360"/>
      <c r="T755" s="360"/>
      <c r="U755" s="360"/>
      <c r="V755" s="360"/>
      <c r="W755" s="361" t="s">
        <v>74</v>
      </c>
      <c r="X755" s="362"/>
      <c r="Y755" s="363"/>
      <c r="Z755" s="364" t="s">
        <v>75</v>
      </c>
      <c r="AA755" s="365" t="s">
        <v>72</v>
      </c>
      <c r="AB755" s="366"/>
      <c r="AC755" s="352"/>
      <c r="AD755" s="352"/>
      <c r="AE755" s="351">
        <v>25</v>
      </c>
      <c r="AF755" s="352"/>
      <c r="AG755" s="352"/>
      <c r="AH755" s="352"/>
      <c r="AI755" s="352"/>
    </row>
    <row r="756" spans="1:35" ht="20.25" customHeight="1" x14ac:dyDescent="0.8">
      <c r="A756" s="351">
        <v>755</v>
      </c>
      <c r="B756" s="351" t="s">
        <v>11427</v>
      </c>
      <c r="C756" s="352" t="s">
        <v>13229</v>
      </c>
      <c r="D756" s="352" t="s">
        <v>2722</v>
      </c>
      <c r="E756" s="352" t="s">
        <v>13392</v>
      </c>
      <c r="F756" s="352"/>
      <c r="G756" s="352" t="s">
        <v>13413</v>
      </c>
      <c r="H756" s="352" t="s">
        <v>13414</v>
      </c>
      <c r="I756" s="353">
        <v>629604</v>
      </c>
      <c r="J756" s="353">
        <v>1421965</v>
      </c>
      <c r="K756" s="352">
        <v>2007</v>
      </c>
      <c r="L756" s="354" t="s">
        <v>63</v>
      </c>
      <c r="M756" s="355"/>
      <c r="N756" s="356"/>
      <c r="O756" s="357" t="s">
        <v>68</v>
      </c>
      <c r="P756" s="358"/>
      <c r="Q756" s="359" t="s">
        <v>61</v>
      </c>
      <c r="R756" s="360"/>
      <c r="S756" s="360"/>
      <c r="T756" s="360"/>
      <c r="U756" s="360"/>
      <c r="V756" s="360"/>
      <c r="W756" s="361" t="s">
        <v>74</v>
      </c>
      <c r="X756" s="362"/>
      <c r="Y756" s="363"/>
      <c r="Z756" s="364" t="s">
        <v>75</v>
      </c>
      <c r="AA756" s="365" t="s">
        <v>72</v>
      </c>
      <c r="AB756" s="366"/>
      <c r="AC756" s="352"/>
      <c r="AD756" s="352"/>
      <c r="AE756" s="351">
        <v>25</v>
      </c>
      <c r="AF756" s="352"/>
      <c r="AG756" s="352"/>
      <c r="AH756" s="352"/>
      <c r="AI756" s="352"/>
    </row>
    <row r="757" spans="1:35" ht="20.25" customHeight="1" x14ac:dyDescent="0.8">
      <c r="A757" s="351">
        <v>756</v>
      </c>
      <c r="B757" s="351" t="s">
        <v>11427</v>
      </c>
      <c r="C757" s="352" t="s">
        <v>13229</v>
      </c>
      <c r="D757" s="352" t="s">
        <v>2722</v>
      </c>
      <c r="E757" s="352" t="s">
        <v>13392</v>
      </c>
      <c r="F757" s="352"/>
      <c r="G757" s="352" t="s">
        <v>13415</v>
      </c>
      <c r="H757" s="352" t="s">
        <v>13416</v>
      </c>
      <c r="I757" s="353">
        <v>629240</v>
      </c>
      <c r="J757" s="353">
        <v>1421868</v>
      </c>
      <c r="K757" s="352">
        <v>1999</v>
      </c>
      <c r="L757" s="354" t="s">
        <v>65</v>
      </c>
      <c r="M757" s="355"/>
      <c r="N757" s="356"/>
      <c r="O757" s="357" t="s">
        <v>68</v>
      </c>
      <c r="P757" s="358" t="s">
        <v>13417</v>
      </c>
      <c r="Q757" s="359" t="s">
        <v>61</v>
      </c>
      <c r="R757" s="360"/>
      <c r="S757" s="360"/>
      <c r="T757" s="360"/>
      <c r="U757" s="360"/>
      <c r="V757" s="360"/>
      <c r="W757" s="361" t="s">
        <v>74</v>
      </c>
      <c r="X757" s="362"/>
      <c r="Y757" s="363"/>
      <c r="Z757" s="364" t="s">
        <v>75</v>
      </c>
      <c r="AA757" s="365" t="s">
        <v>72</v>
      </c>
      <c r="AB757" s="366"/>
      <c r="AC757" s="352"/>
      <c r="AD757" s="352"/>
      <c r="AE757" s="351">
        <v>25</v>
      </c>
      <c r="AF757" s="352"/>
      <c r="AG757" s="352"/>
      <c r="AH757" s="352"/>
      <c r="AI757" s="352"/>
    </row>
    <row r="758" spans="1:35" ht="20.25" customHeight="1" x14ac:dyDescent="0.8">
      <c r="A758" s="351">
        <v>757</v>
      </c>
      <c r="B758" s="351" t="s">
        <v>11427</v>
      </c>
      <c r="C758" s="352" t="s">
        <v>13229</v>
      </c>
      <c r="D758" s="352" t="s">
        <v>2722</v>
      </c>
      <c r="E758" s="352" t="s">
        <v>13392</v>
      </c>
      <c r="F758" s="352"/>
      <c r="G758" s="352" t="s">
        <v>13418</v>
      </c>
      <c r="H758" s="352" t="s">
        <v>13419</v>
      </c>
      <c r="I758" s="353">
        <v>629963</v>
      </c>
      <c r="J758" s="353">
        <v>1422660</v>
      </c>
      <c r="K758" s="352">
        <v>2011</v>
      </c>
      <c r="L758" s="354" t="s">
        <v>67</v>
      </c>
      <c r="M758" s="355"/>
      <c r="N758" s="356"/>
      <c r="O758" s="357" t="s">
        <v>68</v>
      </c>
      <c r="P758" s="358" t="s">
        <v>13420</v>
      </c>
      <c r="Q758" s="359" t="s">
        <v>61</v>
      </c>
      <c r="R758" s="360"/>
      <c r="S758" s="360"/>
      <c r="T758" s="360"/>
      <c r="U758" s="360"/>
      <c r="V758" s="360"/>
      <c r="W758" s="361" t="s">
        <v>74</v>
      </c>
      <c r="X758" s="362"/>
      <c r="Y758" s="363"/>
      <c r="Z758" s="364" t="s">
        <v>75</v>
      </c>
      <c r="AA758" s="365" t="s">
        <v>72</v>
      </c>
      <c r="AB758" s="366"/>
      <c r="AC758" s="352"/>
      <c r="AD758" s="352"/>
      <c r="AE758" s="351">
        <v>25</v>
      </c>
      <c r="AF758" s="352"/>
      <c r="AG758" s="352"/>
      <c r="AH758" s="352"/>
      <c r="AI758" s="352"/>
    </row>
    <row r="759" spans="1:35" ht="20.25" customHeight="1" x14ac:dyDescent="0.8">
      <c r="A759" s="351">
        <v>758</v>
      </c>
      <c r="B759" s="351" t="s">
        <v>11427</v>
      </c>
      <c r="C759" s="352" t="s">
        <v>13229</v>
      </c>
      <c r="D759" s="352" t="s">
        <v>2722</v>
      </c>
      <c r="E759" s="352" t="s">
        <v>13392</v>
      </c>
      <c r="F759" s="352"/>
      <c r="G759" s="352" t="s">
        <v>13421</v>
      </c>
      <c r="H759" s="352" t="s">
        <v>13422</v>
      </c>
      <c r="I759" s="353">
        <v>624251</v>
      </c>
      <c r="J759" s="353">
        <v>1411728</v>
      </c>
      <c r="K759" s="352">
        <v>2009</v>
      </c>
      <c r="L759" s="354" t="s">
        <v>63</v>
      </c>
      <c r="M759" s="355"/>
      <c r="N759" s="356"/>
      <c r="O759" s="357" t="s">
        <v>68</v>
      </c>
      <c r="P759" s="358"/>
      <c r="Q759" s="359" t="s">
        <v>61</v>
      </c>
      <c r="R759" s="360"/>
      <c r="S759" s="360"/>
      <c r="T759" s="360"/>
      <c r="U759" s="360"/>
      <c r="V759" s="360"/>
      <c r="W759" s="361" t="s">
        <v>74</v>
      </c>
      <c r="X759" s="362"/>
      <c r="Y759" s="363"/>
      <c r="Z759" s="364" t="s">
        <v>75</v>
      </c>
      <c r="AA759" s="365" t="s">
        <v>72</v>
      </c>
      <c r="AB759" s="366"/>
      <c r="AC759" s="352"/>
      <c r="AD759" s="352"/>
      <c r="AE759" s="351">
        <v>25</v>
      </c>
      <c r="AF759" s="352"/>
      <c r="AG759" s="352"/>
      <c r="AH759" s="352"/>
      <c r="AI759" s="352"/>
    </row>
    <row r="760" spans="1:35" ht="20.25" customHeight="1" x14ac:dyDescent="0.8">
      <c r="A760" s="351">
        <v>759</v>
      </c>
      <c r="B760" s="351" t="s">
        <v>11427</v>
      </c>
      <c r="C760" s="352" t="s">
        <v>13229</v>
      </c>
      <c r="D760" s="352" t="s">
        <v>2722</v>
      </c>
      <c r="E760" s="352" t="s">
        <v>13392</v>
      </c>
      <c r="F760" s="352"/>
      <c r="G760" s="352" t="s">
        <v>13423</v>
      </c>
      <c r="H760" s="352" t="s">
        <v>13424</v>
      </c>
      <c r="I760" s="353">
        <v>630926</v>
      </c>
      <c r="J760" s="353">
        <v>1423226</v>
      </c>
      <c r="K760" s="352">
        <v>2010</v>
      </c>
      <c r="L760" s="354" t="s">
        <v>63</v>
      </c>
      <c r="M760" s="355"/>
      <c r="N760" s="356"/>
      <c r="O760" s="357" t="s">
        <v>68</v>
      </c>
      <c r="P760" s="358"/>
      <c r="Q760" s="359" t="s">
        <v>61</v>
      </c>
      <c r="R760" s="360"/>
      <c r="S760" s="360"/>
      <c r="T760" s="360"/>
      <c r="U760" s="360"/>
      <c r="V760" s="360"/>
      <c r="W760" s="361" t="s">
        <v>74</v>
      </c>
      <c r="X760" s="362"/>
      <c r="Y760" s="363"/>
      <c r="Z760" s="364" t="s">
        <v>75</v>
      </c>
      <c r="AA760" s="365" t="s">
        <v>72</v>
      </c>
      <c r="AB760" s="366"/>
      <c r="AC760" s="352"/>
      <c r="AD760" s="352"/>
      <c r="AE760" s="351">
        <v>25</v>
      </c>
      <c r="AF760" s="352"/>
      <c r="AG760" s="352"/>
      <c r="AH760" s="352"/>
      <c r="AI760" s="352"/>
    </row>
    <row r="761" spans="1:35" ht="20.25" customHeight="1" x14ac:dyDescent="0.8">
      <c r="A761" s="351">
        <v>760</v>
      </c>
      <c r="B761" s="351" t="s">
        <v>11427</v>
      </c>
      <c r="C761" s="352" t="s">
        <v>13229</v>
      </c>
      <c r="D761" s="352" t="s">
        <v>2722</v>
      </c>
      <c r="E761" s="352" t="s">
        <v>13392</v>
      </c>
      <c r="F761" s="352"/>
      <c r="G761" s="352" t="s">
        <v>13425</v>
      </c>
      <c r="H761" s="352" t="s">
        <v>13426</v>
      </c>
      <c r="I761" s="353">
        <v>630462</v>
      </c>
      <c r="J761" s="353">
        <v>1422608</v>
      </c>
      <c r="K761" s="352">
        <v>2010</v>
      </c>
      <c r="L761" s="354" t="s">
        <v>63</v>
      </c>
      <c r="M761" s="355"/>
      <c r="N761" s="356"/>
      <c r="O761" s="357" t="s">
        <v>68</v>
      </c>
      <c r="P761" s="358"/>
      <c r="Q761" s="359" t="s">
        <v>61</v>
      </c>
      <c r="R761" s="360"/>
      <c r="S761" s="360"/>
      <c r="T761" s="360"/>
      <c r="U761" s="360"/>
      <c r="V761" s="360"/>
      <c r="W761" s="361" t="s">
        <v>74</v>
      </c>
      <c r="X761" s="362"/>
      <c r="Y761" s="363"/>
      <c r="Z761" s="364" t="s">
        <v>75</v>
      </c>
      <c r="AA761" s="365" t="s">
        <v>72</v>
      </c>
      <c r="AB761" s="366"/>
      <c r="AC761" s="352"/>
      <c r="AD761" s="352"/>
      <c r="AE761" s="351">
        <v>25</v>
      </c>
      <c r="AF761" s="352"/>
      <c r="AG761" s="352"/>
      <c r="AH761" s="352"/>
      <c r="AI761" s="352"/>
    </row>
    <row r="762" spans="1:35" ht="20.25" customHeight="1" x14ac:dyDescent="0.8">
      <c r="A762" s="351">
        <v>761</v>
      </c>
      <c r="B762" s="351" t="s">
        <v>11427</v>
      </c>
      <c r="C762" s="352" t="s">
        <v>13229</v>
      </c>
      <c r="D762" s="352" t="s">
        <v>2722</v>
      </c>
      <c r="E762" s="352" t="s">
        <v>13392</v>
      </c>
      <c r="F762" s="352"/>
      <c r="G762" s="352" t="s">
        <v>13427</v>
      </c>
      <c r="H762" s="352" t="s">
        <v>13428</v>
      </c>
      <c r="I762" s="353">
        <v>625464</v>
      </c>
      <c r="J762" s="353">
        <v>1410712</v>
      </c>
      <c r="K762" s="352">
        <v>2012</v>
      </c>
      <c r="L762" s="354" t="s">
        <v>63</v>
      </c>
      <c r="M762" s="355"/>
      <c r="N762" s="356"/>
      <c r="O762" s="357" t="s">
        <v>68</v>
      </c>
      <c r="P762" s="358"/>
      <c r="Q762" s="359" t="s">
        <v>61</v>
      </c>
      <c r="R762" s="360"/>
      <c r="S762" s="360"/>
      <c r="T762" s="360"/>
      <c r="U762" s="360"/>
      <c r="V762" s="360"/>
      <c r="W762" s="361" t="s">
        <v>74</v>
      </c>
      <c r="X762" s="362"/>
      <c r="Y762" s="363"/>
      <c r="Z762" s="364" t="s">
        <v>75</v>
      </c>
      <c r="AA762" s="365" t="s">
        <v>72</v>
      </c>
      <c r="AB762" s="366"/>
      <c r="AC762" s="352"/>
      <c r="AD762" s="352"/>
      <c r="AE762" s="351">
        <v>25</v>
      </c>
      <c r="AF762" s="352"/>
      <c r="AG762" s="352"/>
      <c r="AH762" s="352"/>
      <c r="AI762" s="352"/>
    </row>
    <row r="763" spans="1:35" ht="20.25" customHeight="1" x14ac:dyDescent="0.8">
      <c r="A763" s="351">
        <v>762</v>
      </c>
      <c r="B763" s="351" t="s">
        <v>11427</v>
      </c>
      <c r="C763" s="352" t="s">
        <v>13229</v>
      </c>
      <c r="D763" s="352" t="s">
        <v>2722</v>
      </c>
      <c r="E763" s="352" t="s">
        <v>13392</v>
      </c>
      <c r="F763" s="352"/>
      <c r="G763" s="352" t="s">
        <v>13429</v>
      </c>
      <c r="H763" s="352" t="s">
        <v>13430</v>
      </c>
      <c r="I763" s="353">
        <v>624473</v>
      </c>
      <c r="J763" s="353">
        <v>1411372</v>
      </c>
      <c r="K763" s="352">
        <v>2012</v>
      </c>
      <c r="L763" s="354" t="s">
        <v>63</v>
      </c>
      <c r="M763" s="355"/>
      <c r="N763" s="356"/>
      <c r="O763" s="357" t="s">
        <v>68</v>
      </c>
      <c r="P763" s="358"/>
      <c r="Q763" s="359" t="s">
        <v>61</v>
      </c>
      <c r="R763" s="360"/>
      <c r="S763" s="360"/>
      <c r="T763" s="360"/>
      <c r="U763" s="360"/>
      <c r="V763" s="360"/>
      <c r="W763" s="361" t="s">
        <v>74</v>
      </c>
      <c r="X763" s="362"/>
      <c r="Y763" s="363"/>
      <c r="Z763" s="364" t="s">
        <v>75</v>
      </c>
      <c r="AA763" s="365" t="s">
        <v>72</v>
      </c>
      <c r="AB763" s="366"/>
      <c r="AC763" s="352"/>
      <c r="AD763" s="352"/>
      <c r="AE763" s="351">
        <v>25</v>
      </c>
      <c r="AF763" s="352"/>
      <c r="AG763" s="352"/>
      <c r="AH763" s="352"/>
      <c r="AI763" s="352"/>
    </row>
    <row r="764" spans="1:35" ht="20.25" customHeight="1" x14ac:dyDescent="0.8">
      <c r="A764" s="351">
        <v>763</v>
      </c>
      <c r="B764" s="351" t="s">
        <v>11427</v>
      </c>
      <c r="C764" s="352" t="s">
        <v>13229</v>
      </c>
      <c r="D764" s="352" t="s">
        <v>2722</v>
      </c>
      <c r="E764" s="352" t="s">
        <v>13392</v>
      </c>
      <c r="F764" s="352"/>
      <c r="G764" s="352" t="s">
        <v>13431</v>
      </c>
      <c r="H764" s="352" t="s">
        <v>13432</v>
      </c>
      <c r="I764" s="353">
        <v>623722</v>
      </c>
      <c r="J764" s="353">
        <v>1410235</v>
      </c>
      <c r="K764" s="352">
        <v>2012</v>
      </c>
      <c r="L764" s="354" t="s">
        <v>63</v>
      </c>
      <c r="M764" s="355"/>
      <c r="N764" s="356"/>
      <c r="O764" s="357" t="s">
        <v>68</v>
      </c>
      <c r="P764" s="358"/>
      <c r="Q764" s="359" t="s">
        <v>61</v>
      </c>
      <c r="R764" s="360"/>
      <c r="S764" s="360"/>
      <c r="T764" s="360"/>
      <c r="U764" s="360"/>
      <c r="V764" s="360"/>
      <c r="W764" s="361" t="s">
        <v>74</v>
      </c>
      <c r="X764" s="362"/>
      <c r="Y764" s="363"/>
      <c r="Z764" s="364" t="s">
        <v>75</v>
      </c>
      <c r="AA764" s="365" t="s">
        <v>72</v>
      </c>
      <c r="AB764" s="366"/>
      <c r="AC764" s="352"/>
      <c r="AD764" s="352"/>
      <c r="AE764" s="351">
        <v>25</v>
      </c>
      <c r="AF764" s="352"/>
      <c r="AG764" s="352"/>
      <c r="AH764" s="352"/>
      <c r="AI764" s="352"/>
    </row>
    <row r="765" spans="1:35" ht="20.25" customHeight="1" x14ac:dyDescent="0.8">
      <c r="A765" s="351">
        <v>764</v>
      </c>
      <c r="B765" s="351" t="s">
        <v>11427</v>
      </c>
      <c r="C765" s="352" t="s">
        <v>13229</v>
      </c>
      <c r="D765" s="352" t="s">
        <v>2722</v>
      </c>
      <c r="E765" s="352" t="s">
        <v>13392</v>
      </c>
      <c r="F765" s="352"/>
      <c r="G765" s="352" t="s">
        <v>13433</v>
      </c>
      <c r="H765" s="352" t="s">
        <v>13434</v>
      </c>
      <c r="I765" s="353">
        <v>631308</v>
      </c>
      <c r="J765" s="353">
        <v>1420838</v>
      </c>
      <c r="K765" s="352">
        <v>2010</v>
      </c>
      <c r="L765" s="354" t="s">
        <v>63</v>
      </c>
      <c r="M765" s="355"/>
      <c r="N765" s="356"/>
      <c r="O765" s="357" t="s">
        <v>68</v>
      </c>
      <c r="P765" s="358"/>
      <c r="Q765" s="359" t="s">
        <v>61</v>
      </c>
      <c r="R765" s="360"/>
      <c r="S765" s="360"/>
      <c r="T765" s="360"/>
      <c r="U765" s="360"/>
      <c r="V765" s="360"/>
      <c r="W765" s="361" t="s">
        <v>74</v>
      </c>
      <c r="X765" s="362"/>
      <c r="Y765" s="363"/>
      <c r="Z765" s="364" t="s">
        <v>75</v>
      </c>
      <c r="AA765" s="365" t="s">
        <v>72</v>
      </c>
      <c r="AB765" s="366"/>
      <c r="AC765" s="352"/>
      <c r="AD765" s="352"/>
      <c r="AE765" s="351">
        <v>25</v>
      </c>
      <c r="AF765" s="352"/>
      <c r="AG765" s="352"/>
      <c r="AH765" s="352"/>
      <c r="AI765" s="352"/>
    </row>
    <row r="766" spans="1:35" ht="20.25" customHeight="1" x14ac:dyDescent="0.8">
      <c r="A766" s="351">
        <v>765</v>
      </c>
      <c r="B766" s="351" t="s">
        <v>11427</v>
      </c>
      <c r="C766" s="352" t="s">
        <v>13229</v>
      </c>
      <c r="D766" s="352" t="s">
        <v>13435</v>
      </c>
      <c r="E766" s="352" t="s">
        <v>13435</v>
      </c>
      <c r="F766" s="352">
        <v>871</v>
      </c>
      <c r="G766" s="352" t="s">
        <v>13436</v>
      </c>
      <c r="H766" s="352" t="s">
        <v>13437</v>
      </c>
      <c r="I766" s="353">
        <v>628040</v>
      </c>
      <c r="J766" s="353">
        <v>1442706</v>
      </c>
      <c r="K766" s="352">
        <v>1996</v>
      </c>
      <c r="L766" s="354" t="s">
        <v>65</v>
      </c>
      <c r="M766" s="355"/>
      <c r="N766" s="356"/>
      <c r="O766" s="357" t="s">
        <v>68</v>
      </c>
      <c r="P766" s="358" t="s">
        <v>13438</v>
      </c>
      <c r="Q766" s="359" t="s">
        <v>61</v>
      </c>
      <c r="R766" s="360"/>
      <c r="S766" s="360"/>
      <c r="T766" s="360"/>
      <c r="U766" s="360"/>
      <c r="V766" s="360"/>
      <c r="W766" s="361" t="s">
        <v>74</v>
      </c>
      <c r="X766" s="362"/>
      <c r="Y766" s="363"/>
      <c r="Z766" s="364" t="s">
        <v>75</v>
      </c>
      <c r="AA766" s="365" t="s">
        <v>72</v>
      </c>
      <c r="AB766" s="366"/>
      <c r="AC766" s="352"/>
      <c r="AD766" s="352"/>
      <c r="AE766" s="351">
        <v>25</v>
      </c>
      <c r="AF766" s="352"/>
      <c r="AG766" s="352"/>
      <c r="AH766" s="352"/>
      <c r="AI766" s="352"/>
    </row>
    <row r="767" spans="1:35" ht="20.25" customHeight="1" x14ac:dyDescent="0.8">
      <c r="A767" s="351">
        <v>766</v>
      </c>
      <c r="B767" s="351" t="s">
        <v>11427</v>
      </c>
      <c r="C767" s="352" t="s">
        <v>13229</v>
      </c>
      <c r="D767" s="352" t="s">
        <v>13435</v>
      </c>
      <c r="E767" s="352" t="s">
        <v>13435</v>
      </c>
      <c r="F767" s="352"/>
      <c r="G767" s="352" t="s">
        <v>13439</v>
      </c>
      <c r="H767" s="352" t="s">
        <v>13272</v>
      </c>
      <c r="I767" s="353">
        <v>627627</v>
      </c>
      <c r="J767" s="353">
        <v>1432453</v>
      </c>
      <c r="K767" s="352">
        <v>2009</v>
      </c>
      <c r="L767" s="354" t="s">
        <v>63</v>
      </c>
      <c r="M767" s="355"/>
      <c r="N767" s="356"/>
      <c r="O767" s="357" t="s">
        <v>68</v>
      </c>
      <c r="P767" s="358"/>
      <c r="Q767" s="359" t="s">
        <v>61</v>
      </c>
      <c r="R767" s="360"/>
      <c r="S767" s="360"/>
      <c r="T767" s="360"/>
      <c r="U767" s="360"/>
      <c r="V767" s="360"/>
      <c r="W767" s="361" t="s">
        <v>74</v>
      </c>
      <c r="X767" s="362"/>
      <c r="Y767" s="363"/>
      <c r="Z767" s="364" t="s">
        <v>75</v>
      </c>
      <c r="AA767" s="365" t="s">
        <v>72</v>
      </c>
      <c r="AB767" s="366"/>
      <c r="AC767" s="352"/>
      <c r="AD767" s="352"/>
      <c r="AE767" s="351">
        <v>25</v>
      </c>
      <c r="AF767" s="352"/>
      <c r="AG767" s="352"/>
      <c r="AH767" s="352"/>
      <c r="AI767" s="352"/>
    </row>
    <row r="768" spans="1:35" ht="20.25" customHeight="1" x14ac:dyDescent="0.8">
      <c r="A768" s="351">
        <v>767</v>
      </c>
      <c r="B768" s="351" t="s">
        <v>11427</v>
      </c>
      <c r="C768" s="352" t="s">
        <v>13229</v>
      </c>
      <c r="D768" s="352" t="s">
        <v>13435</v>
      </c>
      <c r="E768" s="352" t="s">
        <v>13435</v>
      </c>
      <c r="F768" s="352"/>
      <c r="G768" s="352" t="s">
        <v>13440</v>
      </c>
      <c r="H768" s="352" t="s">
        <v>13322</v>
      </c>
      <c r="I768" s="353">
        <v>628732</v>
      </c>
      <c r="J768" s="353">
        <v>1442983</v>
      </c>
      <c r="K768" s="352">
        <v>2009</v>
      </c>
      <c r="L768" s="354" t="s">
        <v>63</v>
      </c>
      <c r="M768" s="355"/>
      <c r="N768" s="356"/>
      <c r="O768" s="357" t="s">
        <v>68</v>
      </c>
      <c r="P768" s="358"/>
      <c r="Q768" s="359" t="s">
        <v>61</v>
      </c>
      <c r="R768" s="360"/>
      <c r="S768" s="360"/>
      <c r="T768" s="360"/>
      <c r="U768" s="360"/>
      <c r="V768" s="360"/>
      <c r="W768" s="361" t="s">
        <v>74</v>
      </c>
      <c r="X768" s="362"/>
      <c r="Y768" s="363"/>
      <c r="Z768" s="364" t="s">
        <v>75</v>
      </c>
      <c r="AA768" s="365" t="s">
        <v>72</v>
      </c>
      <c r="AB768" s="366"/>
      <c r="AC768" s="352"/>
      <c r="AD768" s="352"/>
      <c r="AE768" s="351">
        <v>25</v>
      </c>
      <c r="AF768" s="352"/>
      <c r="AG768" s="352"/>
      <c r="AH768" s="352"/>
      <c r="AI768" s="352"/>
    </row>
    <row r="769" spans="1:35" ht="20.25" customHeight="1" x14ac:dyDescent="0.8">
      <c r="A769" s="351">
        <v>768</v>
      </c>
      <c r="B769" s="351" t="s">
        <v>11427</v>
      </c>
      <c r="C769" s="352" t="s">
        <v>13229</v>
      </c>
      <c r="D769" s="352" t="s">
        <v>13435</v>
      </c>
      <c r="E769" s="352" t="s">
        <v>13435</v>
      </c>
      <c r="F769" s="352"/>
      <c r="G769" s="352" t="s">
        <v>13441</v>
      </c>
      <c r="H769" s="352" t="s">
        <v>13442</v>
      </c>
      <c r="I769" s="353">
        <v>627975</v>
      </c>
      <c r="J769" s="353">
        <v>1442375</v>
      </c>
      <c r="K769" s="352">
        <v>1997</v>
      </c>
      <c r="L769" s="354" t="s">
        <v>65</v>
      </c>
      <c r="M769" s="355"/>
      <c r="N769" s="356"/>
      <c r="O769" s="357" t="s">
        <v>68</v>
      </c>
      <c r="P769" s="358"/>
      <c r="Q769" s="359" t="s">
        <v>61</v>
      </c>
      <c r="R769" s="360"/>
      <c r="S769" s="360"/>
      <c r="T769" s="360"/>
      <c r="U769" s="360"/>
      <c r="V769" s="360"/>
      <c r="W769" s="361" t="s">
        <v>74</v>
      </c>
      <c r="X769" s="362"/>
      <c r="Y769" s="363"/>
      <c r="Z769" s="364" t="s">
        <v>75</v>
      </c>
      <c r="AA769" s="365" t="s">
        <v>11433</v>
      </c>
      <c r="AB769" s="366"/>
      <c r="AC769" s="352"/>
      <c r="AD769" s="352"/>
      <c r="AE769" s="351"/>
      <c r="AF769" s="352"/>
      <c r="AG769" s="352"/>
      <c r="AH769" s="352"/>
      <c r="AI769" s="352"/>
    </row>
    <row r="770" spans="1:35" ht="20.25" customHeight="1" x14ac:dyDescent="0.8">
      <c r="A770" s="351">
        <v>769</v>
      </c>
      <c r="B770" s="351" t="s">
        <v>11427</v>
      </c>
      <c r="C770" s="352" t="s">
        <v>13229</v>
      </c>
      <c r="D770" s="352" t="s">
        <v>13435</v>
      </c>
      <c r="E770" s="352" t="s">
        <v>13435</v>
      </c>
      <c r="F770" s="352"/>
      <c r="G770" s="352" t="s">
        <v>13443</v>
      </c>
      <c r="H770" s="352" t="s">
        <v>13444</v>
      </c>
      <c r="I770" s="353">
        <v>628001</v>
      </c>
      <c r="J770" s="353">
        <v>1442183</v>
      </c>
      <c r="K770" s="352">
        <v>1999</v>
      </c>
      <c r="L770" s="354" t="s">
        <v>65</v>
      </c>
      <c r="M770" s="355"/>
      <c r="N770" s="356"/>
      <c r="O770" s="357" t="s">
        <v>68</v>
      </c>
      <c r="P770" s="358" t="s">
        <v>13445</v>
      </c>
      <c r="Q770" s="359" t="s">
        <v>61</v>
      </c>
      <c r="R770" s="360"/>
      <c r="S770" s="360"/>
      <c r="T770" s="360"/>
      <c r="U770" s="360"/>
      <c r="V770" s="360"/>
      <c r="W770" s="361" t="s">
        <v>74</v>
      </c>
      <c r="X770" s="362"/>
      <c r="Y770" s="363"/>
      <c r="Z770" s="364" t="s">
        <v>75</v>
      </c>
      <c r="AA770" s="365" t="s">
        <v>11433</v>
      </c>
      <c r="AB770" s="366"/>
      <c r="AC770" s="352"/>
      <c r="AD770" s="352"/>
      <c r="AE770" s="351"/>
      <c r="AF770" s="352"/>
      <c r="AG770" s="352"/>
      <c r="AH770" s="352"/>
      <c r="AI770" s="352"/>
    </row>
    <row r="771" spans="1:35" ht="20.25" customHeight="1" x14ac:dyDescent="0.8">
      <c r="A771" s="351">
        <v>770</v>
      </c>
      <c r="B771" s="351" t="s">
        <v>11427</v>
      </c>
      <c r="C771" s="352" t="s">
        <v>13229</v>
      </c>
      <c r="D771" s="352" t="s">
        <v>13435</v>
      </c>
      <c r="E771" s="352" t="s">
        <v>13435</v>
      </c>
      <c r="F771" s="352"/>
      <c r="G771" s="352" t="s">
        <v>13446</v>
      </c>
      <c r="H771" s="352" t="s">
        <v>13447</v>
      </c>
      <c r="I771" s="353">
        <v>628183</v>
      </c>
      <c r="J771" s="353">
        <v>1441591</v>
      </c>
      <c r="K771" s="352">
        <v>1996</v>
      </c>
      <c r="L771" s="354" t="s">
        <v>65</v>
      </c>
      <c r="M771" s="355"/>
      <c r="N771" s="356"/>
      <c r="O771" s="357" t="s">
        <v>68</v>
      </c>
      <c r="P771" s="358" t="s">
        <v>13448</v>
      </c>
      <c r="Q771" s="359" t="s">
        <v>61</v>
      </c>
      <c r="R771" s="360"/>
      <c r="S771" s="360"/>
      <c r="T771" s="360"/>
      <c r="U771" s="360"/>
      <c r="V771" s="360"/>
      <c r="W771" s="361" t="s">
        <v>74</v>
      </c>
      <c r="X771" s="362"/>
      <c r="Y771" s="363"/>
      <c r="Z771" s="364" t="s">
        <v>75</v>
      </c>
      <c r="AA771" s="365" t="s">
        <v>11433</v>
      </c>
      <c r="AB771" s="366"/>
      <c r="AC771" s="352"/>
      <c r="AD771" s="352"/>
      <c r="AE771" s="351"/>
      <c r="AF771" s="352"/>
      <c r="AG771" s="352"/>
      <c r="AH771" s="352"/>
      <c r="AI771" s="352"/>
    </row>
    <row r="772" spans="1:35" ht="20.25" customHeight="1" x14ac:dyDescent="0.8">
      <c r="A772" s="351">
        <v>771</v>
      </c>
      <c r="B772" s="351" t="s">
        <v>11427</v>
      </c>
      <c r="C772" s="352" t="s">
        <v>13229</v>
      </c>
      <c r="D772" s="352" t="s">
        <v>13435</v>
      </c>
      <c r="E772" s="352" t="s">
        <v>13435</v>
      </c>
      <c r="F772" s="352"/>
      <c r="G772" s="352" t="s">
        <v>13449</v>
      </c>
      <c r="H772" s="352" t="s">
        <v>13450</v>
      </c>
      <c r="I772" s="353">
        <v>628217</v>
      </c>
      <c r="J772" s="353">
        <v>1441443</v>
      </c>
      <c r="K772" s="352">
        <v>1996</v>
      </c>
      <c r="L772" s="354" t="s">
        <v>65</v>
      </c>
      <c r="M772" s="355"/>
      <c r="N772" s="356"/>
      <c r="O772" s="357" t="s">
        <v>68</v>
      </c>
      <c r="P772" s="358" t="s">
        <v>13451</v>
      </c>
      <c r="Q772" s="359" t="s">
        <v>61</v>
      </c>
      <c r="R772" s="360"/>
      <c r="S772" s="360"/>
      <c r="T772" s="360"/>
      <c r="U772" s="360"/>
      <c r="V772" s="360"/>
      <c r="W772" s="361" t="s">
        <v>74</v>
      </c>
      <c r="X772" s="362"/>
      <c r="Y772" s="363"/>
      <c r="Z772" s="364" t="s">
        <v>75</v>
      </c>
      <c r="AA772" s="365" t="s">
        <v>11433</v>
      </c>
      <c r="AB772" s="366"/>
      <c r="AC772" s="352"/>
      <c r="AD772" s="352"/>
      <c r="AE772" s="351"/>
      <c r="AF772" s="352"/>
      <c r="AG772" s="352"/>
      <c r="AH772" s="352"/>
      <c r="AI772" s="352"/>
    </row>
    <row r="773" spans="1:35" ht="20.25" customHeight="1" x14ac:dyDescent="0.8">
      <c r="A773" s="351">
        <v>772</v>
      </c>
      <c r="B773" s="351" t="s">
        <v>11427</v>
      </c>
      <c r="C773" s="352" t="s">
        <v>13229</v>
      </c>
      <c r="D773" s="352" t="s">
        <v>13435</v>
      </c>
      <c r="E773" s="352" t="s">
        <v>13435</v>
      </c>
      <c r="F773" s="352"/>
      <c r="G773" s="352" t="s">
        <v>13452</v>
      </c>
      <c r="H773" s="352" t="s">
        <v>13377</v>
      </c>
      <c r="I773" s="353">
        <v>628312</v>
      </c>
      <c r="J773" s="353">
        <v>1441306</v>
      </c>
      <c r="K773" s="352">
        <v>2005</v>
      </c>
      <c r="L773" s="354" t="s">
        <v>65</v>
      </c>
      <c r="M773" s="355"/>
      <c r="N773" s="356"/>
      <c r="O773" s="357" t="s">
        <v>68</v>
      </c>
      <c r="P773" s="358"/>
      <c r="Q773" s="359" t="s">
        <v>61</v>
      </c>
      <c r="R773" s="360"/>
      <c r="S773" s="360"/>
      <c r="T773" s="360"/>
      <c r="U773" s="360"/>
      <c r="V773" s="360"/>
      <c r="W773" s="361" t="s">
        <v>74</v>
      </c>
      <c r="X773" s="362"/>
      <c r="Y773" s="363"/>
      <c r="Z773" s="364" t="s">
        <v>75</v>
      </c>
      <c r="AA773" s="365" t="s">
        <v>11433</v>
      </c>
      <c r="AB773" s="366"/>
      <c r="AC773" s="352"/>
      <c r="AD773" s="352"/>
      <c r="AE773" s="351"/>
      <c r="AF773" s="352"/>
      <c r="AG773" s="352"/>
      <c r="AH773" s="352"/>
      <c r="AI773" s="352"/>
    </row>
    <row r="774" spans="1:35" ht="20.25" customHeight="1" x14ac:dyDescent="0.8">
      <c r="A774" s="351">
        <v>773</v>
      </c>
      <c r="B774" s="351" t="s">
        <v>11427</v>
      </c>
      <c r="C774" s="352" t="s">
        <v>13229</v>
      </c>
      <c r="D774" s="352" t="s">
        <v>13435</v>
      </c>
      <c r="E774" s="352" t="s">
        <v>13435</v>
      </c>
      <c r="F774" s="352"/>
      <c r="G774" s="352" t="s">
        <v>13453</v>
      </c>
      <c r="H774" s="352" t="s">
        <v>13454</v>
      </c>
      <c r="I774" s="353">
        <v>628317</v>
      </c>
      <c r="J774" s="353">
        <v>1441118</v>
      </c>
      <c r="K774" s="352">
        <v>1996</v>
      </c>
      <c r="L774" s="354" t="s">
        <v>65</v>
      </c>
      <c r="M774" s="355"/>
      <c r="N774" s="356"/>
      <c r="O774" s="357" t="s">
        <v>68</v>
      </c>
      <c r="P774" s="358" t="s">
        <v>13455</v>
      </c>
      <c r="Q774" s="359" t="s">
        <v>61</v>
      </c>
      <c r="R774" s="360"/>
      <c r="S774" s="360"/>
      <c r="T774" s="360"/>
      <c r="U774" s="360"/>
      <c r="V774" s="360"/>
      <c r="W774" s="361" t="s">
        <v>74</v>
      </c>
      <c r="X774" s="362"/>
      <c r="Y774" s="363"/>
      <c r="Z774" s="364" t="s">
        <v>75</v>
      </c>
      <c r="AA774" s="365" t="s">
        <v>11433</v>
      </c>
      <c r="AB774" s="366"/>
      <c r="AC774" s="352"/>
      <c r="AD774" s="352"/>
      <c r="AE774" s="351"/>
      <c r="AF774" s="352"/>
      <c r="AG774" s="352"/>
      <c r="AH774" s="352"/>
      <c r="AI774" s="352"/>
    </row>
    <row r="775" spans="1:35" ht="20.25" customHeight="1" x14ac:dyDescent="0.8">
      <c r="A775" s="351">
        <v>774</v>
      </c>
      <c r="B775" s="351" t="s">
        <v>11427</v>
      </c>
      <c r="C775" s="352" t="s">
        <v>13229</v>
      </c>
      <c r="D775" s="352" t="s">
        <v>13435</v>
      </c>
      <c r="E775" s="352" t="s">
        <v>13435</v>
      </c>
      <c r="F775" s="352"/>
      <c r="G775" s="352" t="s">
        <v>13456</v>
      </c>
      <c r="H775" s="352" t="s">
        <v>13457</v>
      </c>
      <c r="I775" s="353">
        <v>628202</v>
      </c>
      <c r="J775" s="353">
        <v>1441037</v>
      </c>
      <c r="K775" s="352">
        <v>2001</v>
      </c>
      <c r="L775" s="354" t="s">
        <v>65</v>
      </c>
      <c r="M775" s="355"/>
      <c r="N775" s="356"/>
      <c r="O775" s="357" t="s">
        <v>68</v>
      </c>
      <c r="P775" s="358" t="s">
        <v>11576</v>
      </c>
      <c r="Q775" s="359" t="s">
        <v>61</v>
      </c>
      <c r="R775" s="360"/>
      <c r="S775" s="360"/>
      <c r="T775" s="360"/>
      <c r="U775" s="360"/>
      <c r="V775" s="360"/>
      <c r="W775" s="361" t="s">
        <v>74</v>
      </c>
      <c r="X775" s="362"/>
      <c r="Y775" s="363"/>
      <c r="Z775" s="364" t="s">
        <v>75</v>
      </c>
      <c r="AA775" s="365" t="s">
        <v>11433</v>
      </c>
      <c r="AB775" s="366"/>
      <c r="AC775" s="352"/>
      <c r="AD775" s="352"/>
      <c r="AE775" s="351"/>
      <c r="AF775" s="352"/>
      <c r="AG775" s="352"/>
      <c r="AH775" s="352"/>
      <c r="AI775" s="352"/>
    </row>
    <row r="776" spans="1:35" ht="20.25" customHeight="1" x14ac:dyDescent="0.8">
      <c r="A776" s="351">
        <v>775</v>
      </c>
      <c r="B776" s="351" t="s">
        <v>11427</v>
      </c>
      <c r="C776" s="352" t="s">
        <v>13229</v>
      </c>
      <c r="D776" s="352" t="s">
        <v>13435</v>
      </c>
      <c r="E776" s="352" t="s">
        <v>13435</v>
      </c>
      <c r="F776" s="352"/>
      <c r="G776" s="352" t="s">
        <v>13458</v>
      </c>
      <c r="H776" s="352" t="s">
        <v>13459</v>
      </c>
      <c r="I776" s="353">
        <v>628303</v>
      </c>
      <c r="J776" s="353">
        <v>1440959</v>
      </c>
      <c r="K776" s="352">
        <v>1996</v>
      </c>
      <c r="L776" s="354" t="s">
        <v>65</v>
      </c>
      <c r="M776" s="355"/>
      <c r="N776" s="356"/>
      <c r="O776" s="357" t="s">
        <v>68</v>
      </c>
      <c r="P776" s="358" t="s">
        <v>13460</v>
      </c>
      <c r="Q776" s="359" t="s">
        <v>61</v>
      </c>
      <c r="R776" s="360"/>
      <c r="S776" s="360"/>
      <c r="T776" s="360"/>
      <c r="U776" s="360"/>
      <c r="V776" s="360"/>
      <c r="W776" s="361" t="s">
        <v>74</v>
      </c>
      <c r="X776" s="362"/>
      <c r="Y776" s="363"/>
      <c r="Z776" s="364" t="s">
        <v>75</v>
      </c>
      <c r="AA776" s="365" t="s">
        <v>11433</v>
      </c>
      <c r="AB776" s="366"/>
      <c r="AC776" s="352"/>
      <c r="AD776" s="352"/>
      <c r="AE776" s="351"/>
      <c r="AF776" s="352"/>
      <c r="AG776" s="352"/>
      <c r="AH776" s="352"/>
      <c r="AI776" s="352"/>
    </row>
    <row r="777" spans="1:35" ht="20.25" customHeight="1" x14ac:dyDescent="0.8">
      <c r="A777" s="351">
        <v>776</v>
      </c>
      <c r="B777" s="351" t="s">
        <v>11427</v>
      </c>
      <c r="C777" s="352" t="s">
        <v>13229</v>
      </c>
      <c r="D777" s="352" t="s">
        <v>13435</v>
      </c>
      <c r="E777" s="352" t="s">
        <v>13435</v>
      </c>
      <c r="F777" s="352"/>
      <c r="G777" s="352" t="s">
        <v>13461</v>
      </c>
      <c r="H777" s="352" t="s">
        <v>13462</v>
      </c>
      <c r="I777" s="353">
        <v>628205</v>
      </c>
      <c r="J777" s="353">
        <v>1440862</v>
      </c>
      <c r="K777" s="352">
        <v>2001</v>
      </c>
      <c r="L777" s="354" t="s">
        <v>65</v>
      </c>
      <c r="M777" s="355"/>
      <c r="N777" s="356"/>
      <c r="O777" s="357" t="s">
        <v>68</v>
      </c>
      <c r="P777" s="358" t="s">
        <v>11576</v>
      </c>
      <c r="Q777" s="359" t="s">
        <v>61</v>
      </c>
      <c r="R777" s="360"/>
      <c r="S777" s="360"/>
      <c r="T777" s="360"/>
      <c r="U777" s="360"/>
      <c r="V777" s="360"/>
      <c r="W777" s="361" t="s">
        <v>74</v>
      </c>
      <c r="X777" s="362"/>
      <c r="Y777" s="363"/>
      <c r="Z777" s="364" t="s">
        <v>75</v>
      </c>
      <c r="AA777" s="365" t="s">
        <v>11433</v>
      </c>
      <c r="AB777" s="366"/>
      <c r="AC777" s="352"/>
      <c r="AD777" s="352"/>
      <c r="AE777" s="351"/>
      <c r="AF777" s="352"/>
      <c r="AG777" s="352"/>
      <c r="AH777" s="352"/>
      <c r="AI777" s="352"/>
    </row>
    <row r="778" spans="1:35" ht="20.25" customHeight="1" x14ac:dyDescent="0.8">
      <c r="A778" s="351">
        <v>777</v>
      </c>
      <c r="B778" s="351" t="s">
        <v>11427</v>
      </c>
      <c r="C778" s="352" t="s">
        <v>13229</v>
      </c>
      <c r="D778" s="352" t="s">
        <v>13435</v>
      </c>
      <c r="E778" s="352" t="s">
        <v>13435</v>
      </c>
      <c r="F778" s="352"/>
      <c r="G778" s="352" t="s">
        <v>13463</v>
      </c>
      <c r="H778" s="352" t="s">
        <v>13464</v>
      </c>
      <c r="I778" s="353">
        <v>628037</v>
      </c>
      <c r="J778" s="353">
        <v>1440456</v>
      </c>
      <c r="K778" s="352">
        <v>1996</v>
      </c>
      <c r="L778" s="354" t="s">
        <v>65</v>
      </c>
      <c r="M778" s="355"/>
      <c r="N778" s="356"/>
      <c r="O778" s="357" t="s">
        <v>68</v>
      </c>
      <c r="P778" s="358" t="s">
        <v>13465</v>
      </c>
      <c r="Q778" s="359" t="s">
        <v>61</v>
      </c>
      <c r="R778" s="360"/>
      <c r="S778" s="360"/>
      <c r="T778" s="360"/>
      <c r="U778" s="360"/>
      <c r="V778" s="360"/>
      <c r="W778" s="361" t="s">
        <v>74</v>
      </c>
      <c r="X778" s="362"/>
      <c r="Y778" s="363"/>
      <c r="Z778" s="364" t="s">
        <v>75</v>
      </c>
      <c r="AA778" s="365" t="s">
        <v>11433</v>
      </c>
      <c r="AB778" s="366"/>
      <c r="AC778" s="352"/>
      <c r="AD778" s="352"/>
      <c r="AE778" s="351"/>
      <c r="AF778" s="352"/>
      <c r="AG778" s="352"/>
      <c r="AH778" s="352"/>
      <c r="AI778" s="352"/>
    </row>
    <row r="779" spans="1:35" ht="20.25" customHeight="1" x14ac:dyDescent="0.8">
      <c r="A779" s="351">
        <v>778</v>
      </c>
      <c r="B779" s="351" t="s">
        <v>11427</v>
      </c>
      <c r="C779" s="352" t="s">
        <v>13229</v>
      </c>
      <c r="D779" s="352" t="s">
        <v>13435</v>
      </c>
      <c r="E779" s="352" t="s">
        <v>13435</v>
      </c>
      <c r="F779" s="352"/>
      <c r="G779" s="352" t="s">
        <v>13466</v>
      </c>
      <c r="H779" s="352" t="s">
        <v>13467</v>
      </c>
      <c r="I779" s="353">
        <v>627942</v>
      </c>
      <c r="J779" s="353">
        <v>1440558</v>
      </c>
      <c r="K779" s="352">
        <v>2005</v>
      </c>
      <c r="L779" s="354" t="s">
        <v>67</v>
      </c>
      <c r="M779" s="355"/>
      <c r="N779" s="356"/>
      <c r="O779" s="357" t="s">
        <v>68</v>
      </c>
      <c r="P779" s="358" t="s">
        <v>13468</v>
      </c>
      <c r="Q779" s="359" t="s">
        <v>61</v>
      </c>
      <c r="R779" s="360"/>
      <c r="S779" s="360"/>
      <c r="T779" s="360"/>
      <c r="U779" s="360"/>
      <c r="V779" s="360"/>
      <c r="W779" s="361" t="s">
        <v>74</v>
      </c>
      <c r="X779" s="362"/>
      <c r="Y779" s="363"/>
      <c r="Z779" s="364" t="s">
        <v>75</v>
      </c>
      <c r="AA779" s="365" t="s">
        <v>11433</v>
      </c>
      <c r="AB779" s="366"/>
      <c r="AC779" s="352"/>
      <c r="AD779" s="352"/>
      <c r="AE779" s="351"/>
      <c r="AF779" s="352"/>
      <c r="AG779" s="352"/>
      <c r="AH779" s="352"/>
      <c r="AI779" s="352"/>
    </row>
    <row r="780" spans="1:35" ht="20.25" customHeight="1" x14ac:dyDescent="0.8">
      <c r="A780" s="351">
        <v>779</v>
      </c>
      <c r="B780" s="351" t="s">
        <v>11427</v>
      </c>
      <c r="C780" s="352" t="s">
        <v>13229</v>
      </c>
      <c r="D780" s="352" t="s">
        <v>13435</v>
      </c>
      <c r="E780" s="352" t="s">
        <v>13435</v>
      </c>
      <c r="F780" s="352"/>
      <c r="G780" s="352" t="s">
        <v>13469</v>
      </c>
      <c r="H780" s="352" t="s">
        <v>13470</v>
      </c>
      <c r="I780" s="353">
        <v>628036</v>
      </c>
      <c r="J780" s="353">
        <v>1439639</v>
      </c>
      <c r="K780" s="352">
        <v>1997</v>
      </c>
      <c r="L780" s="354" t="s">
        <v>65</v>
      </c>
      <c r="M780" s="355"/>
      <c r="N780" s="356"/>
      <c r="O780" s="357" t="s">
        <v>68</v>
      </c>
      <c r="P780" s="358" t="s">
        <v>13471</v>
      </c>
      <c r="Q780" s="359" t="s">
        <v>61</v>
      </c>
      <c r="R780" s="360"/>
      <c r="S780" s="360"/>
      <c r="T780" s="360"/>
      <c r="U780" s="360"/>
      <c r="V780" s="360"/>
      <c r="W780" s="361" t="s">
        <v>74</v>
      </c>
      <c r="X780" s="362"/>
      <c r="Y780" s="363"/>
      <c r="Z780" s="364" t="s">
        <v>75</v>
      </c>
      <c r="AA780" s="365" t="s">
        <v>11433</v>
      </c>
      <c r="AB780" s="366"/>
      <c r="AC780" s="352"/>
      <c r="AD780" s="352"/>
      <c r="AE780" s="351"/>
      <c r="AF780" s="352"/>
      <c r="AG780" s="352"/>
      <c r="AH780" s="352"/>
      <c r="AI780" s="352"/>
    </row>
    <row r="781" spans="1:35" ht="20.25" customHeight="1" x14ac:dyDescent="0.8">
      <c r="A781" s="351">
        <v>780</v>
      </c>
      <c r="B781" s="351" t="s">
        <v>11427</v>
      </c>
      <c r="C781" s="352" t="s">
        <v>13229</v>
      </c>
      <c r="D781" s="352" t="s">
        <v>13435</v>
      </c>
      <c r="E781" s="352" t="s">
        <v>13435</v>
      </c>
      <c r="F781" s="352"/>
      <c r="G781" s="352" t="s">
        <v>13472</v>
      </c>
      <c r="H781" s="352" t="s">
        <v>13473</v>
      </c>
      <c r="I781" s="353">
        <v>628813</v>
      </c>
      <c r="J781" s="353">
        <v>1445817</v>
      </c>
      <c r="K781" s="352">
        <v>2011</v>
      </c>
      <c r="L781" s="354" t="s">
        <v>67</v>
      </c>
      <c r="M781" s="355"/>
      <c r="N781" s="356"/>
      <c r="O781" s="357" t="s">
        <v>68</v>
      </c>
      <c r="P781" s="358" t="s">
        <v>13474</v>
      </c>
      <c r="Q781" s="359" t="s">
        <v>61</v>
      </c>
      <c r="R781" s="360"/>
      <c r="S781" s="360"/>
      <c r="T781" s="360"/>
      <c r="U781" s="360"/>
      <c r="V781" s="360"/>
      <c r="W781" s="361" t="s">
        <v>74</v>
      </c>
      <c r="X781" s="362"/>
      <c r="Y781" s="363"/>
      <c r="Z781" s="364" t="s">
        <v>75</v>
      </c>
      <c r="AA781" s="365" t="s">
        <v>11433</v>
      </c>
      <c r="AB781" s="366"/>
      <c r="AC781" s="352"/>
      <c r="AD781" s="352"/>
      <c r="AE781" s="351"/>
      <c r="AF781" s="352"/>
      <c r="AG781" s="352"/>
      <c r="AH781" s="352"/>
      <c r="AI781" s="352"/>
    </row>
    <row r="782" spans="1:35" ht="20.25" customHeight="1" x14ac:dyDescent="0.8">
      <c r="A782" s="351">
        <v>781</v>
      </c>
      <c r="B782" s="351" t="s">
        <v>11427</v>
      </c>
      <c r="C782" s="352" t="s">
        <v>13229</v>
      </c>
      <c r="D782" s="352" t="s">
        <v>13435</v>
      </c>
      <c r="E782" s="352" t="s">
        <v>13435</v>
      </c>
      <c r="F782" s="352"/>
      <c r="G782" s="352" t="s">
        <v>13475</v>
      </c>
      <c r="H782" s="352" t="s">
        <v>13476</v>
      </c>
      <c r="I782" s="353">
        <v>627632</v>
      </c>
      <c r="J782" s="353">
        <v>1437812</v>
      </c>
      <c r="K782" s="352">
        <v>2011</v>
      </c>
      <c r="L782" s="354" t="s">
        <v>67</v>
      </c>
      <c r="M782" s="355"/>
      <c r="N782" s="356"/>
      <c r="O782" s="357" t="s">
        <v>68</v>
      </c>
      <c r="P782" s="358" t="s">
        <v>13477</v>
      </c>
      <c r="Q782" s="359" t="s">
        <v>61</v>
      </c>
      <c r="R782" s="360"/>
      <c r="S782" s="360"/>
      <c r="T782" s="360"/>
      <c r="U782" s="360"/>
      <c r="V782" s="360"/>
      <c r="W782" s="361" t="s">
        <v>74</v>
      </c>
      <c r="X782" s="362"/>
      <c r="Y782" s="363"/>
      <c r="Z782" s="364" t="s">
        <v>75</v>
      </c>
      <c r="AA782" s="365" t="s">
        <v>11433</v>
      </c>
      <c r="AB782" s="366"/>
      <c r="AC782" s="352"/>
      <c r="AD782" s="352"/>
      <c r="AE782" s="351"/>
      <c r="AF782" s="352"/>
      <c r="AG782" s="352"/>
      <c r="AH782" s="352"/>
      <c r="AI782" s="352"/>
    </row>
    <row r="783" spans="1:35" ht="20.25" customHeight="1" x14ac:dyDescent="0.8">
      <c r="A783" s="351">
        <v>782</v>
      </c>
      <c r="B783" s="351" t="s">
        <v>11427</v>
      </c>
      <c r="C783" s="352" t="s">
        <v>13229</v>
      </c>
      <c r="D783" s="352" t="s">
        <v>13435</v>
      </c>
      <c r="E783" s="352" t="s">
        <v>13435</v>
      </c>
      <c r="F783" s="352"/>
      <c r="G783" s="352" t="s">
        <v>13478</v>
      </c>
      <c r="H783" s="352" t="s">
        <v>13479</v>
      </c>
      <c r="I783" s="353">
        <v>627497</v>
      </c>
      <c r="J783" s="353">
        <v>1431154</v>
      </c>
      <c r="K783" s="352">
        <v>1996</v>
      </c>
      <c r="L783" s="354" t="s">
        <v>65</v>
      </c>
      <c r="M783" s="355"/>
      <c r="N783" s="356"/>
      <c r="O783" s="357" t="s">
        <v>68</v>
      </c>
      <c r="P783" s="358" t="s">
        <v>13480</v>
      </c>
      <c r="Q783" s="359" t="s">
        <v>61</v>
      </c>
      <c r="R783" s="360"/>
      <c r="S783" s="360"/>
      <c r="T783" s="360"/>
      <c r="U783" s="360"/>
      <c r="V783" s="360"/>
      <c r="W783" s="361" t="s">
        <v>74</v>
      </c>
      <c r="X783" s="362"/>
      <c r="Y783" s="363"/>
      <c r="Z783" s="364" t="s">
        <v>75</v>
      </c>
      <c r="AA783" s="365" t="s">
        <v>72</v>
      </c>
      <c r="AB783" s="366"/>
      <c r="AC783" s="352"/>
      <c r="AD783" s="352"/>
      <c r="AE783" s="351">
        <v>25</v>
      </c>
      <c r="AF783" s="352"/>
      <c r="AG783" s="352"/>
      <c r="AH783" s="352"/>
      <c r="AI783" s="352"/>
    </row>
    <row r="784" spans="1:35" ht="20.25" customHeight="1" x14ac:dyDescent="0.8">
      <c r="A784" s="351">
        <v>783</v>
      </c>
      <c r="B784" s="351" t="s">
        <v>11427</v>
      </c>
      <c r="C784" s="352" t="s">
        <v>13229</v>
      </c>
      <c r="D784" s="352" t="s">
        <v>13435</v>
      </c>
      <c r="E784" s="352" t="s">
        <v>13435</v>
      </c>
      <c r="F784" s="352"/>
      <c r="G784" s="352" t="s">
        <v>13481</v>
      </c>
      <c r="H784" s="352" t="s">
        <v>13482</v>
      </c>
      <c r="I784" s="353"/>
      <c r="J784" s="353"/>
      <c r="K784" s="352">
        <v>2016</v>
      </c>
      <c r="L784" s="354" t="s">
        <v>63</v>
      </c>
      <c r="M784" s="355"/>
      <c r="N784" s="356"/>
      <c r="O784" s="357" t="s">
        <v>68</v>
      </c>
      <c r="P784" s="358"/>
      <c r="Q784" s="359" t="s">
        <v>61</v>
      </c>
      <c r="R784" s="360"/>
      <c r="S784" s="360"/>
      <c r="T784" s="360"/>
      <c r="U784" s="360"/>
      <c r="V784" s="360"/>
      <c r="W784" s="361" t="s">
        <v>74</v>
      </c>
      <c r="X784" s="362"/>
      <c r="Y784" s="363"/>
      <c r="Z784" s="364" t="s">
        <v>75</v>
      </c>
      <c r="AA784" s="365" t="s">
        <v>72</v>
      </c>
      <c r="AB784" s="366"/>
      <c r="AC784" s="352"/>
      <c r="AD784" s="352"/>
      <c r="AE784" s="351">
        <v>25</v>
      </c>
      <c r="AF784" s="352"/>
      <c r="AG784" s="352"/>
      <c r="AH784" s="352"/>
      <c r="AI784" s="352"/>
    </row>
    <row r="785" spans="1:35" ht="20.25" customHeight="1" x14ac:dyDescent="0.8">
      <c r="A785" s="351">
        <v>784</v>
      </c>
      <c r="B785" s="351" t="s">
        <v>11427</v>
      </c>
      <c r="C785" s="352" t="s">
        <v>13229</v>
      </c>
      <c r="D785" s="352" t="s">
        <v>13435</v>
      </c>
      <c r="E785" s="352" t="s">
        <v>13435</v>
      </c>
      <c r="F785" s="352"/>
      <c r="G785" s="352" t="s">
        <v>13483</v>
      </c>
      <c r="H785" s="352" t="s">
        <v>13484</v>
      </c>
      <c r="I785" s="353">
        <v>623787</v>
      </c>
      <c r="J785" s="353">
        <v>1455465</v>
      </c>
      <c r="K785" s="352">
        <v>2017</v>
      </c>
      <c r="L785" s="354" t="s">
        <v>63</v>
      </c>
      <c r="M785" s="355"/>
      <c r="N785" s="356"/>
      <c r="O785" s="357" t="s">
        <v>68</v>
      </c>
      <c r="P785" s="358" t="s">
        <v>13485</v>
      </c>
      <c r="Q785" s="359" t="s">
        <v>61</v>
      </c>
      <c r="R785" s="360"/>
      <c r="S785" s="360"/>
      <c r="T785" s="360"/>
      <c r="U785" s="360"/>
      <c r="V785" s="360"/>
      <c r="W785" s="361" t="s">
        <v>74</v>
      </c>
      <c r="X785" s="362"/>
      <c r="Y785" s="363"/>
      <c r="Z785" s="364" t="s">
        <v>75</v>
      </c>
      <c r="AA785" s="365" t="s">
        <v>72</v>
      </c>
      <c r="AB785" s="366"/>
      <c r="AC785" s="352"/>
      <c r="AD785" s="352"/>
      <c r="AE785" s="351">
        <v>25</v>
      </c>
      <c r="AF785" s="352"/>
      <c r="AG785" s="352"/>
      <c r="AH785" s="352"/>
      <c r="AI785" s="352"/>
    </row>
    <row r="786" spans="1:35" ht="20.25" customHeight="1" x14ac:dyDescent="0.8">
      <c r="A786" s="351">
        <v>785</v>
      </c>
      <c r="B786" s="351" t="s">
        <v>11427</v>
      </c>
      <c r="C786" s="352" t="s">
        <v>13229</v>
      </c>
      <c r="D786" s="352" t="s">
        <v>13435</v>
      </c>
      <c r="E786" s="352" t="s">
        <v>13486</v>
      </c>
      <c r="F786" s="352">
        <v>143</v>
      </c>
      <c r="G786" s="352" t="s">
        <v>13487</v>
      </c>
      <c r="H786" s="352" t="s">
        <v>13488</v>
      </c>
      <c r="I786" s="353">
        <v>614682</v>
      </c>
      <c r="J786" s="353">
        <v>1449618</v>
      </c>
      <c r="K786" s="352">
        <v>2011</v>
      </c>
      <c r="L786" s="354" t="s">
        <v>67</v>
      </c>
      <c r="M786" s="355"/>
      <c r="N786" s="356"/>
      <c r="O786" s="357" t="s">
        <v>68</v>
      </c>
      <c r="P786" s="358" t="s">
        <v>13489</v>
      </c>
      <c r="Q786" s="359" t="s">
        <v>61</v>
      </c>
      <c r="R786" s="360"/>
      <c r="S786" s="360"/>
      <c r="T786" s="360"/>
      <c r="U786" s="360"/>
      <c r="V786" s="360"/>
      <c r="W786" s="361" t="s">
        <v>74</v>
      </c>
      <c r="X786" s="362"/>
      <c r="Y786" s="363"/>
      <c r="Z786" s="364" t="s">
        <v>75</v>
      </c>
      <c r="AA786" s="365" t="s">
        <v>72</v>
      </c>
      <c r="AB786" s="366"/>
      <c r="AC786" s="352"/>
      <c r="AD786" s="352"/>
      <c r="AE786" s="351">
        <v>25</v>
      </c>
      <c r="AF786" s="352"/>
      <c r="AG786" s="352"/>
      <c r="AH786" s="352"/>
      <c r="AI786" s="352"/>
    </row>
    <row r="787" spans="1:35" ht="20.25" customHeight="1" x14ac:dyDescent="0.8">
      <c r="A787" s="351">
        <v>786</v>
      </c>
      <c r="B787" s="351" t="s">
        <v>11427</v>
      </c>
      <c r="C787" s="352" t="s">
        <v>13229</v>
      </c>
      <c r="D787" s="352" t="s">
        <v>13435</v>
      </c>
      <c r="E787" s="352" t="s">
        <v>13486</v>
      </c>
      <c r="F787" s="352"/>
      <c r="G787" s="352" t="s">
        <v>13490</v>
      </c>
      <c r="H787" s="352" t="s">
        <v>13491</v>
      </c>
      <c r="I787" s="353">
        <v>614253</v>
      </c>
      <c r="J787" s="353">
        <v>1449919</v>
      </c>
      <c r="K787" s="352">
        <v>2011</v>
      </c>
      <c r="L787" s="354" t="s">
        <v>67</v>
      </c>
      <c r="M787" s="355"/>
      <c r="N787" s="356"/>
      <c r="O787" s="357" t="s">
        <v>68</v>
      </c>
      <c r="P787" s="358" t="s">
        <v>13492</v>
      </c>
      <c r="Q787" s="359" t="s">
        <v>61</v>
      </c>
      <c r="R787" s="360"/>
      <c r="S787" s="360"/>
      <c r="T787" s="360"/>
      <c r="U787" s="360"/>
      <c r="V787" s="360"/>
      <c r="W787" s="361" t="s">
        <v>74</v>
      </c>
      <c r="X787" s="362"/>
      <c r="Y787" s="363"/>
      <c r="Z787" s="364" t="s">
        <v>75</v>
      </c>
      <c r="AA787" s="365" t="s">
        <v>72</v>
      </c>
      <c r="AB787" s="366"/>
      <c r="AC787" s="352"/>
      <c r="AD787" s="352"/>
      <c r="AE787" s="351">
        <v>25</v>
      </c>
      <c r="AF787" s="352"/>
      <c r="AG787" s="352"/>
      <c r="AH787" s="352"/>
      <c r="AI787" s="352"/>
    </row>
    <row r="788" spans="1:35" ht="20.25" customHeight="1" x14ac:dyDescent="0.8">
      <c r="A788" s="351">
        <v>787</v>
      </c>
      <c r="B788" s="351" t="s">
        <v>11427</v>
      </c>
      <c r="C788" s="352" t="s">
        <v>13229</v>
      </c>
      <c r="D788" s="352" t="s">
        <v>13435</v>
      </c>
      <c r="E788" s="352" t="s">
        <v>13486</v>
      </c>
      <c r="F788" s="352"/>
      <c r="G788" s="352" t="s">
        <v>13493</v>
      </c>
      <c r="H788" s="352" t="s">
        <v>13494</v>
      </c>
      <c r="I788" s="353">
        <v>614383</v>
      </c>
      <c r="J788" s="353">
        <v>1449706</v>
      </c>
      <c r="K788" s="352">
        <v>2010</v>
      </c>
      <c r="L788" s="354" t="s">
        <v>65</v>
      </c>
      <c r="M788" s="355"/>
      <c r="N788" s="356"/>
      <c r="O788" s="357" t="s">
        <v>68</v>
      </c>
      <c r="P788" s="358" t="s">
        <v>13223</v>
      </c>
      <c r="Q788" s="359" t="s">
        <v>61</v>
      </c>
      <c r="R788" s="360"/>
      <c r="S788" s="360"/>
      <c r="T788" s="360"/>
      <c r="U788" s="360"/>
      <c r="V788" s="360"/>
      <c r="W788" s="361" t="s">
        <v>74</v>
      </c>
      <c r="X788" s="362"/>
      <c r="Y788" s="363"/>
      <c r="Z788" s="364" t="s">
        <v>75</v>
      </c>
      <c r="AA788" s="365" t="s">
        <v>72</v>
      </c>
      <c r="AB788" s="366"/>
      <c r="AC788" s="352"/>
      <c r="AD788" s="352"/>
      <c r="AE788" s="351">
        <v>25</v>
      </c>
      <c r="AF788" s="352"/>
      <c r="AG788" s="352"/>
      <c r="AH788" s="352"/>
      <c r="AI788" s="352"/>
    </row>
    <row r="789" spans="1:35" ht="20.25" customHeight="1" x14ac:dyDescent="0.8">
      <c r="A789" s="351">
        <v>788</v>
      </c>
      <c r="B789" s="351" t="s">
        <v>11427</v>
      </c>
      <c r="C789" s="352" t="s">
        <v>13229</v>
      </c>
      <c r="D789" s="352" t="s">
        <v>13435</v>
      </c>
      <c r="E789" s="352" t="s">
        <v>13115</v>
      </c>
      <c r="F789" s="352">
        <v>241</v>
      </c>
      <c r="G789" s="352" t="s">
        <v>13495</v>
      </c>
      <c r="H789" s="352" t="s">
        <v>13496</v>
      </c>
      <c r="I789" s="353">
        <v>614439</v>
      </c>
      <c r="J789" s="353">
        <v>1448422</v>
      </c>
      <c r="K789" s="352">
        <v>2010</v>
      </c>
      <c r="L789" s="354" t="s">
        <v>65</v>
      </c>
      <c r="M789" s="355"/>
      <c r="N789" s="356"/>
      <c r="O789" s="357" t="s">
        <v>68</v>
      </c>
      <c r="P789" s="358" t="s">
        <v>13223</v>
      </c>
      <c r="Q789" s="359" t="s">
        <v>61</v>
      </c>
      <c r="R789" s="360"/>
      <c r="S789" s="360"/>
      <c r="T789" s="360"/>
      <c r="U789" s="360"/>
      <c r="V789" s="360"/>
      <c r="W789" s="361" t="s">
        <v>74</v>
      </c>
      <c r="X789" s="362"/>
      <c r="Y789" s="363"/>
      <c r="Z789" s="364" t="s">
        <v>75</v>
      </c>
      <c r="AA789" s="365" t="s">
        <v>72</v>
      </c>
      <c r="AB789" s="366"/>
      <c r="AC789" s="352"/>
      <c r="AD789" s="352"/>
      <c r="AE789" s="351">
        <v>25</v>
      </c>
      <c r="AF789" s="352"/>
      <c r="AG789" s="352"/>
      <c r="AH789" s="352"/>
      <c r="AI789" s="352"/>
    </row>
    <row r="790" spans="1:35" ht="20.25" customHeight="1" x14ac:dyDescent="0.8">
      <c r="A790" s="351">
        <v>789</v>
      </c>
      <c r="B790" s="351" t="s">
        <v>11427</v>
      </c>
      <c r="C790" s="352" t="s">
        <v>13229</v>
      </c>
      <c r="D790" s="352" t="s">
        <v>13435</v>
      </c>
      <c r="E790" s="352" t="s">
        <v>13115</v>
      </c>
      <c r="F790" s="352"/>
      <c r="G790" s="352" t="s">
        <v>13497</v>
      </c>
      <c r="H790" s="352" t="s">
        <v>13498</v>
      </c>
      <c r="I790" s="353">
        <v>614222</v>
      </c>
      <c r="J790" s="353">
        <v>1449637</v>
      </c>
      <c r="K790" s="352">
        <v>2011</v>
      </c>
      <c r="L790" s="354" t="s">
        <v>67</v>
      </c>
      <c r="M790" s="355"/>
      <c r="N790" s="356"/>
      <c r="O790" s="357" t="s">
        <v>68</v>
      </c>
      <c r="P790" s="358" t="s">
        <v>13499</v>
      </c>
      <c r="Q790" s="359" t="s">
        <v>61</v>
      </c>
      <c r="R790" s="360"/>
      <c r="S790" s="360"/>
      <c r="T790" s="360"/>
      <c r="U790" s="360"/>
      <c r="V790" s="360"/>
      <c r="W790" s="361" t="s">
        <v>74</v>
      </c>
      <c r="X790" s="362"/>
      <c r="Y790" s="363"/>
      <c r="Z790" s="364" t="s">
        <v>75</v>
      </c>
      <c r="AA790" s="365" t="s">
        <v>72</v>
      </c>
      <c r="AB790" s="366"/>
      <c r="AC790" s="352"/>
      <c r="AD790" s="352"/>
      <c r="AE790" s="351">
        <v>25</v>
      </c>
      <c r="AF790" s="352"/>
      <c r="AG790" s="352"/>
      <c r="AH790" s="352"/>
      <c r="AI790" s="352"/>
    </row>
    <row r="791" spans="1:35" ht="20.25" customHeight="1" x14ac:dyDescent="0.8">
      <c r="A791" s="351">
        <v>790</v>
      </c>
      <c r="B791" s="351" t="s">
        <v>11427</v>
      </c>
      <c r="C791" s="352" t="s">
        <v>13229</v>
      </c>
      <c r="D791" s="352" t="s">
        <v>13435</v>
      </c>
      <c r="E791" s="352" t="s">
        <v>13115</v>
      </c>
      <c r="F791" s="352"/>
      <c r="G791" s="352" t="s">
        <v>13500</v>
      </c>
      <c r="H791" s="352" t="s">
        <v>13501</v>
      </c>
      <c r="I791" s="353">
        <v>614160</v>
      </c>
      <c r="J791" s="353">
        <v>1449076</v>
      </c>
      <c r="K791" s="352">
        <v>2011</v>
      </c>
      <c r="L791" s="354" t="s">
        <v>67</v>
      </c>
      <c r="M791" s="355"/>
      <c r="N791" s="356"/>
      <c r="O791" s="357" t="s">
        <v>68</v>
      </c>
      <c r="P791" s="358" t="s">
        <v>13502</v>
      </c>
      <c r="Q791" s="359" t="s">
        <v>61</v>
      </c>
      <c r="R791" s="360"/>
      <c r="S791" s="360"/>
      <c r="T791" s="360"/>
      <c r="U791" s="360"/>
      <c r="V791" s="360"/>
      <c r="W791" s="361" t="s">
        <v>74</v>
      </c>
      <c r="X791" s="362"/>
      <c r="Y791" s="363"/>
      <c r="Z791" s="364" t="s">
        <v>75</v>
      </c>
      <c r="AA791" s="365" t="s">
        <v>72</v>
      </c>
      <c r="AB791" s="366"/>
      <c r="AC791" s="352"/>
      <c r="AD791" s="352"/>
      <c r="AE791" s="351">
        <v>25</v>
      </c>
      <c r="AF791" s="352"/>
      <c r="AG791" s="352"/>
      <c r="AH791" s="352"/>
      <c r="AI791" s="352"/>
    </row>
    <row r="792" spans="1:35" ht="20.25" customHeight="1" x14ac:dyDescent="0.8">
      <c r="A792" s="351">
        <v>791</v>
      </c>
      <c r="B792" s="351" t="s">
        <v>11427</v>
      </c>
      <c r="C792" s="352" t="s">
        <v>13229</v>
      </c>
      <c r="D792" s="352" t="s">
        <v>13435</v>
      </c>
      <c r="E792" s="352" t="s">
        <v>13115</v>
      </c>
      <c r="F792" s="352"/>
      <c r="G792" s="352" t="s">
        <v>13503</v>
      </c>
      <c r="H792" s="352" t="s">
        <v>13504</v>
      </c>
      <c r="I792" s="353">
        <v>614398</v>
      </c>
      <c r="J792" s="353">
        <v>1448287</v>
      </c>
      <c r="K792" s="352">
        <v>2011</v>
      </c>
      <c r="L792" s="354" t="s">
        <v>67</v>
      </c>
      <c r="M792" s="355"/>
      <c r="N792" s="356"/>
      <c r="O792" s="357" t="s">
        <v>68</v>
      </c>
      <c r="P792" s="358" t="s">
        <v>13505</v>
      </c>
      <c r="Q792" s="359" t="s">
        <v>61</v>
      </c>
      <c r="R792" s="360"/>
      <c r="S792" s="360"/>
      <c r="T792" s="360"/>
      <c r="U792" s="360"/>
      <c r="V792" s="360"/>
      <c r="W792" s="361" t="s">
        <v>74</v>
      </c>
      <c r="X792" s="362"/>
      <c r="Y792" s="363"/>
      <c r="Z792" s="364" t="s">
        <v>75</v>
      </c>
      <c r="AA792" s="365" t="s">
        <v>72</v>
      </c>
      <c r="AB792" s="366"/>
      <c r="AC792" s="352"/>
      <c r="AD792" s="352"/>
      <c r="AE792" s="351">
        <v>25</v>
      </c>
      <c r="AF792" s="352"/>
      <c r="AG792" s="352"/>
      <c r="AH792" s="352"/>
      <c r="AI792" s="352"/>
    </row>
    <row r="793" spans="1:35" ht="20.25" customHeight="1" x14ac:dyDescent="0.8">
      <c r="A793" s="351">
        <v>792</v>
      </c>
      <c r="B793" s="351" t="s">
        <v>11427</v>
      </c>
      <c r="C793" s="352" t="s">
        <v>13229</v>
      </c>
      <c r="D793" s="352" t="s">
        <v>13435</v>
      </c>
      <c r="E793" s="352" t="s">
        <v>13506</v>
      </c>
      <c r="F793" s="352"/>
      <c r="G793" s="352" t="s">
        <v>13507</v>
      </c>
      <c r="H793" s="352" t="s">
        <v>13508</v>
      </c>
      <c r="I793" s="353">
        <v>632985</v>
      </c>
      <c r="J793" s="353">
        <v>1464163</v>
      </c>
      <c r="K793" s="352">
        <v>2009</v>
      </c>
      <c r="L793" s="354" t="s">
        <v>65</v>
      </c>
      <c r="M793" s="355"/>
      <c r="N793" s="356"/>
      <c r="O793" s="357" t="s">
        <v>68</v>
      </c>
      <c r="P793" s="358" t="s">
        <v>13509</v>
      </c>
      <c r="Q793" s="359" t="s">
        <v>61</v>
      </c>
      <c r="R793" s="360"/>
      <c r="S793" s="360"/>
      <c r="T793" s="360"/>
      <c r="U793" s="360"/>
      <c r="V793" s="360"/>
      <c r="W793" s="361" t="s">
        <v>74</v>
      </c>
      <c r="X793" s="362"/>
      <c r="Y793" s="363"/>
      <c r="Z793" s="364" t="s">
        <v>75</v>
      </c>
      <c r="AA793" s="365" t="s">
        <v>72</v>
      </c>
      <c r="AB793" s="366"/>
      <c r="AC793" s="352"/>
      <c r="AD793" s="352"/>
      <c r="AE793" s="351">
        <v>25</v>
      </c>
      <c r="AF793" s="352"/>
      <c r="AG793" s="352"/>
      <c r="AH793" s="352"/>
      <c r="AI793" s="352"/>
    </row>
    <row r="794" spans="1:35" ht="20.25" customHeight="1" x14ac:dyDescent="0.8">
      <c r="A794" s="351">
        <v>793</v>
      </c>
      <c r="B794" s="351" t="s">
        <v>11427</v>
      </c>
      <c r="C794" s="352" t="s">
        <v>13229</v>
      </c>
      <c r="D794" s="352" t="s">
        <v>13435</v>
      </c>
      <c r="E794" s="352" t="s">
        <v>13506</v>
      </c>
      <c r="F794" s="352"/>
      <c r="G794" s="352" t="s">
        <v>13510</v>
      </c>
      <c r="H794" s="352" t="s">
        <v>13511</v>
      </c>
      <c r="I794" s="353">
        <v>632555</v>
      </c>
      <c r="J794" s="353">
        <v>1460700</v>
      </c>
      <c r="K794" s="352">
        <v>2009</v>
      </c>
      <c r="L794" s="354" t="s">
        <v>65</v>
      </c>
      <c r="M794" s="355"/>
      <c r="N794" s="356"/>
      <c r="O794" s="357" t="s">
        <v>68</v>
      </c>
      <c r="P794" s="358" t="s">
        <v>13512</v>
      </c>
      <c r="Q794" s="359" t="s">
        <v>61</v>
      </c>
      <c r="R794" s="360"/>
      <c r="S794" s="360"/>
      <c r="T794" s="360"/>
      <c r="U794" s="360"/>
      <c r="V794" s="360"/>
      <c r="W794" s="361" t="s">
        <v>74</v>
      </c>
      <c r="X794" s="362"/>
      <c r="Y794" s="363"/>
      <c r="Z794" s="364" t="s">
        <v>75</v>
      </c>
      <c r="AA794" s="365" t="s">
        <v>72</v>
      </c>
      <c r="AB794" s="366"/>
      <c r="AC794" s="352"/>
      <c r="AD794" s="352"/>
      <c r="AE794" s="351">
        <v>25</v>
      </c>
      <c r="AF794" s="352"/>
      <c r="AG794" s="352"/>
      <c r="AH794" s="352"/>
      <c r="AI794" s="352"/>
    </row>
    <row r="795" spans="1:35" ht="20.25" customHeight="1" x14ac:dyDescent="0.8">
      <c r="A795" s="351">
        <v>794</v>
      </c>
      <c r="B795" s="351" t="s">
        <v>11427</v>
      </c>
      <c r="C795" s="352" t="s">
        <v>13229</v>
      </c>
      <c r="D795" s="352" t="s">
        <v>13435</v>
      </c>
      <c r="E795" s="352" t="s">
        <v>13513</v>
      </c>
      <c r="F795" s="352">
        <v>156</v>
      </c>
      <c r="G795" s="352" t="s">
        <v>13514</v>
      </c>
      <c r="H795" s="352" t="s">
        <v>13515</v>
      </c>
      <c r="I795" s="353">
        <v>614160</v>
      </c>
      <c r="J795" s="353">
        <v>1449076</v>
      </c>
      <c r="K795" s="352">
        <v>2011</v>
      </c>
      <c r="L795" s="354" t="s">
        <v>67</v>
      </c>
      <c r="M795" s="355"/>
      <c r="N795" s="356"/>
      <c r="O795" s="357" t="s">
        <v>68</v>
      </c>
      <c r="P795" s="358" t="s">
        <v>13516</v>
      </c>
      <c r="Q795" s="359" t="s">
        <v>61</v>
      </c>
      <c r="R795" s="360"/>
      <c r="S795" s="360"/>
      <c r="T795" s="360"/>
      <c r="U795" s="360"/>
      <c r="V795" s="360"/>
      <c r="W795" s="361" t="s">
        <v>74</v>
      </c>
      <c r="X795" s="362"/>
      <c r="Y795" s="363"/>
      <c r="Z795" s="364" t="s">
        <v>75</v>
      </c>
      <c r="AA795" s="365" t="s">
        <v>72</v>
      </c>
      <c r="AB795" s="366"/>
      <c r="AC795" s="352"/>
      <c r="AD795" s="352"/>
      <c r="AE795" s="351">
        <v>25</v>
      </c>
      <c r="AF795" s="352"/>
      <c r="AG795" s="352"/>
      <c r="AH795" s="352"/>
      <c r="AI795" s="352"/>
    </row>
    <row r="796" spans="1:35" ht="20.25" customHeight="1" x14ac:dyDescent="0.8">
      <c r="A796" s="351">
        <v>795</v>
      </c>
      <c r="B796" s="351" t="s">
        <v>11427</v>
      </c>
      <c r="C796" s="352" t="s">
        <v>13229</v>
      </c>
      <c r="D796" s="352" t="s">
        <v>13435</v>
      </c>
      <c r="E796" s="352" t="s">
        <v>13513</v>
      </c>
      <c r="F796" s="352"/>
      <c r="G796" s="352" t="s">
        <v>13517</v>
      </c>
      <c r="H796" s="352" t="s">
        <v>13518</v>
      </c>
      <c r="I796" s="353">
        <v>616146</v>
      </c>
      <c r="J796" s="353">
        <v>1446107</v>
      </c>
      <c r="K796" s="352">
        <v>2011</v>
      </c>
      <c r="L796" s="354" t="s">
        <v>67</v>
      </c>
      <c r="M796" s="355"/>
      <c r="N796" s="356"/>
      <c r="O796" s="357" t="s">
        <v>68</v>
      </c>
      <c r="P796" s="358" t="s">
        <v>13519</v>
      </c>
      <c r="Q796" s="359" t="s">
        <v>61</v>
      </c>
      <c r="R796" s="360"/>
      <c r="S796" s="360"/>
      <c r="T796" s="360"/>
      <c r="U796" s="360"/>
      <c r="V796" s="360"/>
      <c r="W796" s="361" t="s">
        <v>74</v>
      </c>
      <c r="X796" s="362"/>
      <c r="Y796" s="363"/>
      <c r="Z796" s="364" t="s">
        <v>75</v>
      </c>
      <c r="AA796" s="365" t="s">
        <v>72</v>
      </c>
      <c r="AB796" s="366"/>
      <c r="AC796" s="352"/>
      <c r="AD796" s="352"/>
      <c r="AE796" s="351">
        <v>25</v>
      </c>
      <c r="AF796" s="352"/>
      <c r="AG796" s="352"/>
      <c r="AH796" s="352"/>
      <c r="AI796" s="352"/>
    </row>
    <row r="797" spans="1:35" ht="20.25" customHeight="1" x14ac:dyDescent="0.8">
      <c r="A797" s="351">
        <v>796</v>
      </c>
      <c r="B797" s="351" t="s">
        <v>11427</v>
      </c>
      <c r="C797" s="352" t="s">
        <v>13229</v>
      </c>
      <c r="D797" s="352" t="s">
        <v>13435</v>
      </c>
      <c r="E797" s="352" t="s">
        <v>13513</v>
      </c>
      <c r="F797" s="352"/>
      <c r="G797" s="352" t="s">
        <v>13520</v>
      </c>
      <c r="H797" s="352" t="s">
        <v>13521</v>
      </c>
      <c r="I797" s="353">
        <v>615912</v>
      </c>
      <c r="J797" s="353">
        <v>1446254</v>
      </c>
      <c r="K797" s="352">
        <v>2011</v>
      </c>
      <c r="L797" s="354" t="s">
        <v>67</v>
      </c>
      <c r="M797" s="355"/>
      <c r="N797" s="356"/>
      <c r="O797" s="357" t="s">
        <v>68</v>
      </c>
      <c r="P797" s="358" t="s">
        <v>13522</v>
      </c>
      <c r="Q797" s="359" t="s">
        <v>61</v>
      </c>
      <c r="R797" s="360"/>
      <c r="S797" s="360"/>
      <c r="T797" s="360"/>
      <c r="U797" s="360"/>
      <c r="V797" s="360"/>
      <c r="W797" s="361" t="s">
        <v>74</v>
      </c>
      <c r="X797" s="362"/>
      <c r="Y797" s="363"/>
      <c r="Z797" s="364" t="s">
        <v>75</v>
      </c>
      <c r="AA797" s="365" t="s">
        <v>72</v>
      </c>
      <c r="AB797" s="366"/>
      <c r="AC797" s="352"/>
      <c r="AD797" s="352"/>
      <c r="AE797" s="351">
        <v>25</v>
      </c>
      <c r="AF797" s="352"/>
      <c r="AG797" s="352"/>
      <c r="AH797" s="352"/>
      <c r="AI797" s="352"/>
    </row>
    <row r="798" spans="1:35" ht="20.25" customHeight="1" x14ac:dyDescent="0.8">
      <c r="A798" s="351">
        <v>797</v>
      </c>
      <c r="B798" s="351" t="s">
        <v>11427</v>
      </c>
      <c r="C798" s="352" t="s">
        <v>13229</v>
      </c>
      <c r="D798" s="352" t="s">
        <v>13523</v>
      </c>
      <c r="E798" s="352" t="s">
        <v>13524</v>
      </c>
      <c r="F798" s="352">
        <v>480</v>
      </c>
      <c r="G798" s="352" t="s">
        <v>13525</v>
      </c>
      <c r="H798" s="352" t="s">
        <v>13526</v>
      </c>
      <c r="I798" s="353"/>
      <c r="J798" s="353"/>
      <c r="K798" s="352">
        <v>2016</v>
      </c>
      <c r="L798" s="354" t="s">
        <v>63</v>
      </c>
      <c r="M798" s="355"/>
      <c r="N798" s="356"/>
      <c r="O798" s="357" t="s">
        <v>68</v>
      </c>
      <c r="P798" s="358"/>
      <c r="Q798" s="359" t="s">
        <v>61</v>
      </c>
      <c r="R798" s="360"/>
      <c r="S798" s="360"/>
      <c r="T798" s="360"/>
      <c r="U798" s="360"/>
      <c r="V798" s="360"/>
      <c r="W798" s="361" t="s">
        <v>74</v>
      </c>
      <c r="X798" s="362"/>
      <c r="Y798" s="363"/>
      <c r="Z798" s="364" t="s">
        <v>75</v>
      </c>
      <c r="AA798" s="365" t="s">
        <v>72</v>
      </c>
      <c r="AB798" s="366"/>
      <c r="AC798" s="352"/>
      <c r="AD798" s="352"/>
      <c r="AE798" s="351">
        <v>25</v>
      </c>
      <c r="AF798" s="352"/>
      <c r="AG798" s="352"/>
      <c r="AH798" s="352"/>
      <c r="AI798" s="352"/>
    </row>
    <row r="799" spans="1:35" ht="20.25" customHeight="1" x14ac:dyDescent="0.8">
      <c r="A799" s="351">
        <v>798</v>
      </c>
      <c r="B799" s="351" t="s">
        <v>11427</v>
      </c>
      <c r="C799" s="352" t="s">
        <v>13229</v>
      </c>
      <c r="D799" s="352" t="s">
        <v>13523</v>
      </c>
      <c r="E799" s="352" t="s">
        <v>13524</v>
      </c>
      <c r="F799" s="352"/>
      <c r="G799" s="352" t="s">
        <v>13527</v>
      </c>
      <c r="H799" s="352" t="s">
        <v>13528</v>
      </c>
      <c r="I799" s="353"/>
      <c r="J799" s="353"/>
      <c r="K799" s="352">
        <v>2016</v>
      </c>
      <c r="L799" s="354" t="s">
        <v>63</v>
      </c>
      <c r="M799" s="355"/>
      <c r="N799" s="356"/>
      <c r="O799" s="357" t="s">
        <v>68</v>
      </c>
      <c r="P799" s="358"/>
      <c r="Q799" s="359" t="s">
        <v>61</v>
      </c>
      <c r="R799" s="360"/>
      <c r="S799" s="360"/>
      <c r="T799" s="360"/>
      <c r="U799" s="360"/>
      <c r="V799" s="360"/>
      <c r="W799" s="361" t="s">
        <v>74</v>
      </c>
      <c r="X799" s="362"/>
      <c r="Y799" s="363"/>
      <c r="Z799" s="364" t="s">
        <v>75</v>
      </c>
      <c r="AA799" s="365" t="s">
        <v>72</v>
      </c>
      <c r="AB799" s="366"/>
      <c r="AC799" s="352"/>
      <c r="AD799" s="352"/>
      <c r="AE799" s="351">
        <v>25</v>
      </c>
      <c r="AF799" s="352"/>
      <c r="AG799" s="352"/>
      <c r="AH799" s="352"/>
      <c r="AI799" s="352"/>
    </row>
    <row r="800" spans="1:35" ht="20.25" customHeight="1" x14ac:dyDescent="0.8">
      <c r="A800" s="351">
        <v>799</v>
      </c>
      <c r="B800" s="351" t="s">
        <v>11427</v>
      </c>
      <c r="C800" s="352" t="s">
        <v>13229</v>
      </c>
      <c r="D800" s="352" t="s">
        <v>13523</v>
      </c>
      <c r="E800" s="352" t="s">
        <v>13524</v>
      </c>
      <c r="F800" s="352"/>
      <c r="G800" s="352" t="s">
        <v>13529</v>
      </c>
      <c r="H800" s="352" t="s">
        <v>13530</v>
      </c>
      <c r="I800" s="353">
        <v>623898</v>
      </c>
      <c r="J800" s="353">
        <v>1455002</v>
      </c>
      <c r="K800" s="352">
        <v>1998</v>
      </c>
      <c r="L800" s="354" t="s">
        <v>65</v>
      </c>
      <c r="M800" s="355"/>
      <c r="N800" s="356"/>
      <c r="O800" s="357" t="s">
        <v>68</v>
      </c>
      <c r="P800" s="358" t="s">
        <v>13531</v>
      </c>
      <c r="Q800" s="359" t="s">
        <v>61</v>
      </c>
      <c r="R800" s="360"/>
      <c r="S800" s="360"/>
      <c r="T800" s="360"/>
      <c r="U800" s="360"/>
      <c r="V800" s="360"/>
      <c r="W800" s="361" t="s">
        <v>74</v>
      </c>
      <c r="X800" s="362"/>
      <c r="Y800" s="363"/>
      <c r="Z800" s="364" t="s">
        <v>75</v>
      </c>
      <c r="AA800" s="365" t="s">
        <v>72</v>
      </c>
      <c r="AB800" s="366"/>
      <c r="AC800" s="352"/>
      <c r="AD800" s="352"/>
      <c r="AE800" s="351">
        <v>25</v>
      </c>
      <c r="AF800" s="352"/>
      <c r="AG800" s="352"/>
      <c r="AH800" s="352"/>
      <c r="AI800" s="352"/>
    </row>
    <row r="801" spans="1:35" ht="20.25" customHeight="1" x14ac:dyDescent="0.8">
      <c r="A801" s="351">
        <v>800</v>
      </c>
      <c r="B801" s="351" t="s">
        <v>11427</v>
      </c>
      <c r="C801" s="352" t="s">
        <v>13229</v>
      </c>
      <c r="D801" s="352" t="s">
        <v>13523</v>
      </c>
      <c r="E801" s="352" t="s">
        <v>13524</v>
      </c>
      <c r="F801" s="352"/>
      <c r="G801" s="352" t="s">
        <v>13532</v>
      </c>
      <c r="H801" s="352" t="s">
        <v>13354</v>
      </c>
      <c r="I801" s="353">
        <v>624162</v>
      </c>
      <c r="J801" s="353">
        <v>1455186</v>
      </c>
      <c r="K801" s="352">
        <v>2009</v>
      </c>
      <c r="L801" s="354" t="s">
        <v>63</v>
      </c>
      <c r="M801" s="355"/>
      <c r="N801" s="356"/>
      <c r="O801" s="357" t="s">
        <v>68</v>
      </c>
      <c r="P801" s="358"/>
      <c r="Q801" s="359" t="s">
        <v>61</v>
      </c>
      <c r="R801" s="360"/>
      <c r="S801" s="360"/>
      <c r="T801" s="360"/>
      <c r="U801" s="360"/>
      <c r="V801" s="360"/>
      <c r="W801" s="361" t="s">
        <v>74</v>
      </c>
      <c r="X801" s="362"/>
      <c r="Y801" s="363"/>
      <c r="Z801" s="364" t="s">
        <v>75</v>
      </c>
      <c r="AA801" s="365" t="s">
        <v>72</v>
      </c>
      <c r="AB801" s="366"/>
      <c r="AC801" s="352"/>
      <c r="AD801" s="352"/>
      <c r="AE801" s="351">
        <v>25</v>
      </c>
      <c r="AF801" s="352"/>
      <c r="AG801" s="352"/>
      <c r="AH801" s="352"/>
      <c r="AI801" s="352"/>
    </row>
    <row r="802" spans="1:35" ht="20.25" customHeight="1" x14ac:dyDescent="0.8">
      <c r="A802" s="351">
        <v>801</v>
      </c>
      <c r="B802" s="351" t="s">
        <v>11427</v>
      </c>
      <c r="C802" s="352" t="s">
        <v>13229</v>
      </c>
      <c r="D802" s="352" t="s">
        <v>13523</v>
      </c>
      <c r="E802" s="352" t="s">
        <v>13524</v>
      </c>
      <c r="F802" s="352"/>
      <c r="G802" s="352" t="s">
        <v>13533</v>
      </c>
      <c r="H802" s="352" t="s">
        <v>13534</v>
      </c>
      <c r="I802" s="353">
        <v>623849</v>
      </c>
      <c r="J802" s="353">
        <v>1454560</v>
      </c>
      <c r="K802" s="352">
        <v>1997</v>
      </c>
      <c r="L802" s="354" t="s">
        <v>65</v>
      </c>
      <c r="M802" s="355"/>
      <c r="N802" s="356"/>
      <c r="O802" s="357" t="s">
        <v>68</v>
      </c>
      <c r="P802" s="358" t="s">
        <v>13535</v>
      </c>
      <c r="Q802" s="359" t="s">
        <v>61</v>
      </c>
      <c r="R802" s="360"/>
      <c r="S802" s="360"/>
      <c r="T802" s="360"/>
      <c r="U802" s="360"/>
      <c r="V802" s="360"/>
      <c r="W802" s="361" t="s">
        <v>74</v>
      </c>
      <c r="X802" s="362"/>
      <c r="Y802" s="363"/>
      <c r="Z802" s="364" t="s">
        <v>75</v>
      </c>
      <c r="AA802" s="365" t="s">
        <v>11433</v>
      </c>
      <c r="AB802" s="366"/>
      <c r="AC802" s="352"/>
      <c r="AD802" s="352"/>
      <c r="AE802" s="351"/>
      <c r="AF802" s="352"/>
      <c r="AG802" s="352"/>
      <c r="AH802" s="352"/>
      <c r="AI802" s="352"/>
    </row>
    <row r="803" spans="1:35" ht="20.25" customHeight="1" x14ac:dyDescent="0.8">
      <c r="A803" s="351">
        <v>802</v>
      </c>
      <c r="B803" s="351" t="s">
        <v>11427</v>
      </c>
      <c r="C803" s="352" t="s">
        <v>13229</v>
      </c>
      <c r="D803" s="352" t="s">
        <v>13523</v>
      </c>
      <c r="E803" s="352" t="s">
        <v>13524</v>
      </c>
      <c r="F803" s="352"/>
      <c r="G803" s="352" t="s">
        <v>13536</v>
      </c>
      <c r="H803" s="352" t="s">
        <v>13537</v>
      </c>
      <c r="I803" s="353">
        <v>624000</v>
      </c>
      <c r="J803" s="353">
        <v>1454207</v>
      </c>
      <c r="K803" s="352">
        <v>1997</v>
      </c>
      <c r="L803" s="354" t="s">
        <v>65</v>
      </c>
      <c r="M803" s="355"/>
      <c r="N803" s="356"/>
      <c r="O803" s="357" t="s">
        <v>68</v>
      </c>
      <c r="P803" s="358" t="s">
        <v>13538</v>
      </c>
      <c r="Q803" s="359" t="s">
        <v>61</v>
      </c>
      <c r="R803" s="360"/>
      <c r="S803" s="360"/>
      <c r="T803" s="360"/>
      <c r="U803" s="360"/>
      <c r="V803" s="360"/>
      <c r="W803" s="361" t="s">
        <v>74</v>
      </c>
      <c r="X803" s="362"/>
      <c r="Y803" s="363"/>
      <c r="Z803" s="364" t="s">
        <v>75</v>
      </c>
      <c r="AA803" s="365" t="s">
        <v>11433</v>
      </c>
      <c r="AB803" s="366"/>
      <c r="AC803" s="352"/>
      <c r="AD803" s="352"/>
      <c r="AE803" s="351"/>
      <c r="AF803" s="352"/>
      <c r="AG803" s="352"/>
      <c r="AH803" s="352"/>
      <c r="AI803" s="352"/>
    </row>
    <row r="804" spans="1:35" ht="20.25" customHeight="1" x14ac:dyDescent="0.8">
      <c r="A804" s="351">
        <v>803</v>
      </c>
      <c r="B804" s="351" t="s">
        <v>11427</v>
      </c>
      <c r="C804" s="352" t="s">
        <v>13229</v>
      </c>
      <c r="D804" s="352" t="s">
        <v>13523</v>
      </c>
      <c r="E804" s="352" t="s">
        <v>13524</v>
      </c>
      <c r="F804" s="352"/>
      <c r="G804" s="352" t="s">
        <v>13539</v>
      </c>
      <c r="H804" s="352" t="s">
        <v>13540</v>
      </c>
      <c r="I804" s="353">
        <v>624386</v>
      </c>
      <c r="J804" s="353">
        <v>1453921</v>
      </c>
      <c r="K804" s="352">
        <v>1997</v>
      </c>
      <c r="L804" s="354" t="s">
        <v>65</v>
      </c>
      <c r="M804" s="355"/>
      <c r="N804" s="356"/>
      <c r="O804" s="357" t="s">
        <v>68</v>
      </c>
      <c r="P804" s="358"/>
      <c r="Q804" s="359" t="s">
        <v>61</v>
      </c>
      <c r="R804" s="360"/>
      <c r="S804" s="360"/>
      <c r="T804" s="360"/>
      <c r="U804" s="360"/>
      <c r="V804" s="360"/>
      <c r="W804" s="361" t="s">
        <v>74</v>
      </c>
      <c r="X804" s="362"/>
      <c r="Y804" s="363"/>
      <c r="Z804" s="364" t="s">
        <v>75</v>
      </c>
      <c r="AA804" s="365" t="s">
        <v>11433</v>
      </c>
      <c r="AB804" s="366"/>
      <c r="AC804" s="352"/>
      <c r="AD804" s="352"/>
      <c r="AE804" s="351"/>
      <c r="AF804" s="352"/>
      <c r="AG804" s="352"/>
      <c r="AH804" s="352"/>
      <c r="AI804" s="352"/>
    </row>
    <row r="805" spans="1:35" ht="20.25" customHeight="1" x14ac:dyDescent="0.8">
      <c r="A805" s="351">
        <v>804</v>
      </c>
      <c r="B805" s="351" t="s">
        <v>11427</v>
      </c>
      <c r="C805" s="352" t="s">
        <v>13229</v>
      </c>
      <c r="D805" s="352" t="s">
        <v>13523</v>
      </c>
      <c r="E805" s="352" t="s">
        <v>13524</v>
      </c>
      <c r="F805" s="352"/>
      <c r="G805" s="352" t="s">
        <v>13541</v>
      </c>
      <c r="H805" s="352" t="s">
        <v>13542</v>
      </c>
      <c r="I805" s="353">
        <v>624154</v>
      </c>
      <c r="J805" s="353">
        <v>1453937</v>
      </c>
      <c r="K805" s="352">
        <v>1997</v>
      </c>
      <c r="L805" s="354" t="s">
        <v>65</v>
      </c>
      <c r="M805" s="355"/>
      <c r="N805" s="356"/>
      <c r="O805" s="357" t="s">
        <v>68</v>
      </c>
      <c r="P805" s="358" t="s">
        <v>13543</v>
      </c>
      <c r="Q805" s="359" t="s">
        <v>61</v>
      </c>
      <c r="R805" s="360"/>
      <c r="S805" s="360"/>
      <c r="T805" s="360"/>
      <c r="U805" s="360"/>
      <c r="V805" s="360"/>
      <c r="W805" s="361" t="s">
        <v>74</v>
      </c>
      <c r="X805" s="362"/>
      <c r="Y805" s="363"/>
      <c r="Z805" s="364" t="s">
        <v>75</v>
      </c>
      <c r="AA805" s="365" t="s">
        <v>11433</v>
      </c>
      <c r="AB805" s="366"/>
      <c r="AC805" s="352"/>
      <c r="AD805" s="352"/>
      <c r="AE805" s="351"/>
      <c r="AF805" s="352"/>
      <c r="AG805" s="352"/>
      <c r="AH805" s="352"/>
      <c r="AI805" s="352"/>
    </row>
    <row r="806" spans="1:35" ht="20.25" customHeight="1" x14ac:dyDescent="0.8">
      <c r="A806" s="351">
        <v>805</v>
      </c>
      <c r="B806" s="351" t="s">
        <v>11427</v>
      </c>
      <c r="C806" s="352" t="s">
        <v>13229</v>
      </c>
      <c r="D806" s="352" t="s">
        <v>13523</v>
      </c>
      <c r="E806" s="352" t="s">
        <v>13524</v>
      </c>
      <c r="F806" s="352"/>
      <c r="G806" s="352" t="s">
        <v>13544</v>
      </c>
      <c r="H806" s="352" t="s">
        <v>13545</v>
      </c>
      <c r="I806" s="353">
        <v>618099</v>
      </c>
      <c r="J806" s="353">
        <v>1472097</v>
      </c>
      <c r="K806" s="352">
        <v>2011</v>
      </c>
      <c r="L806" s="354" t="s">
        <v>67</v>
      </c>
      <c r="M806" s="355"/>
      <c r="N806" s="356"/>
      <c r="O806" s="357" t="s">
        <v>68</v>
      </c>
      <c r="P806" s="358" t="s">
        <v>13546</v>
      </c>
      <c r="Q806" s="359" t="s">
        <v>61</v>
      </c>
      <c r="R806" s="360"/>
      <c r="S806" s="360"/>
      <c r="T806" s="360"/>
      <c r="U806" s="360"/>
      <c r="V806" s="360"/>
      <c r="W806" s="361" t="s">
        <v>74</v>
      </c>
      <c r="X806" s="362"/>
      <c r="Y806" s="363"/>
      <c r="Z806" s="364" t="s">
        <v>75</v>
      </c>
      <c r="AA806" s="365" t="s">
        <v>72</v>
      </c>
      <c r="AB806" s="366"/>
      <c r="AC806" s="352"/>
      <c r="AD806" s="352"/>
      <c r="AE806" s="351">
        <v>25</v>
      </c>
      <c r="AF806" s="352"/>
      <c r="AG806" s="352"/>
      <c r="AH806" s="352"/>
      <c r="AI806" s="352"/>
    </row>
    <row r="807" spans="1:35" ht="20.25" customHeight="1" x14ac:dyDescent="0.8">
      <c r="A807" s="351">
        <v>806</v>
      </c>
      <c r="B807" s="351" t="s">
        <v>11427</v>
      </c>
      <c r="C807" s="352" t="s">
        <v>13229</v>
      </c>
      <c r="D807" s="352" t="s">
        <v>13523</v>
      </c>
      <c r="E807" s="352" t="s">
        <v>13524</v>
      </c>
      <c r="F807" s="352"/>
      <c r="G807" s="352" t="s">
        <v>13547</v>
      </c>
      <c r="H807" s="352" t="s">
        <v>13548</v>
      </c>
      <c r="I807" s="353">
        <v>619995</v>
      </c>
      <c r="J807" s="353">
        <v>1472059</v>
      </c>
      <c r="K807" s="352">
        <v>2011</v>
      </c>
      <c r="L807" s="354" t="s">
        <v>67</v>
      </c>
      <c r="M807" s="355"/>
      <c r="N807" s="356"/>
      <c r="O807" s="357" t="s">
        <v>68</v>
      </c>
      <c r="P807" s="358" t="s">
        <v>13549</v>
      </c>
      <c r="Q807" s="359" t="s">
        <v>61</v>
      </c>
      <c r="R807" s="360"/>
      <c r="S807" s="360"/>
      <c r="T807" s="360"/>
      <c r="U807" s="360"/>
      <c r="V807" s="360"/>
      <c r="W807" s="361" t="s">
        <v>74</v>
      </c>
      <c r="X807" s="362"/>
      <c r="Y807" s="363"/>
      <c r="Z807" s="364" t="s">
        <v>75</v>
      </c>
      <c r="AA807" s="365" t="s">
        <v>72</v>
      </c>
      <c r="AB807" s="366"/>
      <c r="AC807" s="352"/>
      <c r="AD807" s="352"/>
      <c r="AE807" s="351">
        <v>25</v>
      </c>
      <c r="AF807" s="352"/>
      <c r="AG807" s="352"/>
      <c r="AH807" s="352"/>
      <c r="AI807" s="352"/>
    </row>
    <row r="808" spans="1:35" ht="20.25" customHeight="1" x14ac:dyDescent="0.8">
      <c r="A808" s="351">
        <v>807</v>
      </c>
      <c r="B808" s="351" t="s">
        <v>11427</v>
      </c>
      <c r="C808" s="352" t="s">
        <v>13229</v>
      </c>
      <c r="D808" s="352" t="s">
        <v>13523</v>
      </c>
      <c r="E808" s="352" t="s">
        <v>13524</v>
      </c>
      <c r="F808" s="352"/>
      <c r="G808" s="352" t="s">
        <v>13550</v>
      </c>
      <c r="H808" s="352" t="s">
        <v>13551</v>
      </c>
      <c r="I808" s="353">
        <v>622735</v>
      </c>
      <c r="J808" s="353">
        <v>1460094</v>
      </c>
      <c r="K808" s="352">
        <v>2011</v>
      </c>
      <c r="L808" s="354" t="s">
        <v>67</v>
      </c>
      <c r="M808" s="355"/>
      <c r="N808" s="356"/>
      <c r="O808" s="357" t="s">
        <v>68</v>
      </c>
      <c r="P808" s="358" t="s">
        <v>13552</v>
      </c>
      <c r="Q808" s="359" t="s">
        <v>61</v>
      </c>
      <c r="R808" s="360"/>
      <c r="S808" s="360"/>
      <c r="T808" s="360"/>
      <c r="U808" s="360"/>
      <c r="V808" s="360"/>
      <c r="W808" s="361" t="s">
        <v>74</v>
      </c>
      <c r="X808" s="362"/>
      <c r="Y808" s="363"/>
      <c r="Z808" s="364" t="s">
        <v>75</v>
      </c>
      <c r="AA808" s="365" t="s">
        <v>72</v>
      </c>
      <c r="AB808" s="366"/>
      <c r="AC808" s="352"/>
      <c r="AD808" s="352"/>
      <c r="AE808" s="351">
        <v>25</v>
      </c>
      <c r="AF808" s="352"/>
      <c r="AG808" s="352"/>
      <c r="AH808" s="352"/>
      <c r="AI808" s="352"/>
    </row>
    <row r="809" spans="1:35" ht="20.25" customHeight="1" x14ac:dyDescent="0.8">
      <c r="A809" s="351">
        <v>808</v>
      </c>
      <c r="B809" s="351" t="s">
        <v>11427</v>
      </c>
      <c r="C809" s="352" t="s">
        <v>13229</v>
      </c>
      <c r="D809" s="352" t="s">
        <v>13523</v>
      </c>
      <c r="E809" s="352" t="s">
        <v>13524</v>
      </c>
      <c r="F809" s="352"/>
      <c r="G809" s="352" t="s">
        <v>13553</v>
      </c>
      <c r="H809" s="352" t="s">
        <v>13554</v>
      </c>
      <c r="I809" s="353">
        <v>621079</v>
      </c>
      <c r="J809" s="353">
        <v>1454660</v>
      </c>
      <c r="K809" s="352">
        <v>2011</v>
      </c>
      <c r="L809" s="354" t="s">
        <v>67</v>
      </c>
      <c r="M809" s="355"/>
      <c r="N809" s="356"/>
      <c r="O809" s="357" t="s">
        <v>68</v>
      </c>
      <c r="P809" s="358" t="s">
        <v>13555</v>
      </c>
      <c r="Q809" s="359" t="s">
        <v>61</v>
      </c>
      <c r="R809" s="360"/>
      <c r="S809" s="360"/>
      <c r="T809" s="360"/>
      <c r="U809" s="360"/>
      <c r="V809" s="360"/>
      <c r="W809" s="361" t="s">
        <v>74</v>
      </c>
      <c r="X809" s="362"/>
      <c r="Y809" s="363"/>
      <c r="Z809" s="364" t="s">
        <v>75</v>
      </c>
      <c r="AA809" s="365" t="s">
        <v>72</v>
      </c>
      <c r="AB809" s="366"/>
      <c r="AC809" s="352"/>
      <c r="AD809" s="352"/>
      <c r="AE809" s="351">
        <v>25</v>
      </c>
      <c r="AF809" s="352"/>
      <c r="AG809" s="352"/>
      <c r="AH809" s="352"/>
      <c r="AI809" s="352"/>
    </row>
    <row r="810" spans="1:35" ht="20.25" customHeight="1" x14ac:dyDescent="0.8">
      <c r="A810" s="351">
        <v>809</v>
      </c>
      <c r="B810" s="351" t="s">
        <v>11427</v>
      </c>
      <c r="C810" s="352" t="s">
        <v>13229</v>
      </c>
      <c r="D810" s="352" t="s">
        <v>13523</v>
      </c>
      <c r="E810" s="352" t="s">
        <v>13524</v>
      </c>
      <c r="F810" s="352"/>
      <c r="G810" s="352" t="s">
        <v>13556</v>
      </c>
      <c r="H810" s="352" t="s">
        <v>13557</v>
      </c>
      <c r="I810" s="353">
        <v>622887</v>
      </c>
      <c r="J810" s="353">
        <v>1457634</v>
      </c>
      <c r="K810" s="352">
        <v>2011</v>
      </c>
      <c r="L810" s="354" t="s">
        <v>67</v>
      </c>
      <c r="M810" s="355"/>
      <c r="N810" s="356"/>
      <c r="O810" s="357" t="s">
        <v>68</v>
      </c>
      <c r="P810" s="358" t="s">
        <v>13558</v>
      </c>
      <c r="Q810" s="359" t="s">
        <v>61</v>
      </c>
      <c r="R810" s="360"/>
      <c r="S810" s="360"/>
      <c r="T810" s="360"/>
      <c r="U810" s="360"/>
      <c r="V810" s="360"/>
      <c r="W810" s="361" t="s">
        <v>74</v>
      </c>
      <c r="X810" s="362"/>
      <c r="Y810" s="363"/>
      <c r="Z810" s="364" t="s">
        <v>75</v>
      </c>
      <c r="AA810" s="365" t="s">
        <v>72</v>
      </c>
      <c r="AB810" s="366"/>
      <c r="AC810" s="352"/>
      <c r="AD810" s="352"/>
      <c r="AE810" s="351">
        <v>25</v>
      </c>
      <c r="AF810" s="352"/>
      <c r="AG810" s="352"/>
      <c r="AH810" s="352"/>
      <c r="AI810" s="352"/>
    </row>
    <row r="811" spans="1:35" ht="20.25" customHeight="1" x14ac:dyDescent="0.8">
      <c r="A811" s="351">
        <v>810</v>
      </c>
      <c r="B811" s="351" t="s">
        <v>11427</v>
      </c>
      <c r="C811" s="352" t="s">
        <v>13229</v>
      </c>
      <c r="D811" s="352" t="s">
        <v>13523</v>
      </c>
      <c r="E811" s="352" t="s">
        <v>13524</v>
      </c>
      <c r="F811" s="352"/>
      <c r="G811" s="352" t="s">
        <v>13559</v>
      </c>
      <c r="H811" s="352" t="s">
        <v>13560</v>
      </c>
      <c r="I811" s="353">
        <v>6244718</v>
      </c>
      <c r="J811" s="353">
        <v>1453946</v>
      </c>
      <c r="K811" s="352">
        <v>2011</v>
      </c>
      <c r="L811" s="354" t="s">
        <v>67</v>
      </c>
      <c r="M811" s="355"/>
      <c r="N811" s="356"/>
      <c r="O811" s="357" t="s">
        <v>68</v>
      </c>
      <c r="P811" s="358" t="s">
        <v>13561</v>
      </c>
      <c r="Q811" s="359" t="s">
        <v>61</v>
      </c>
      <c r="R811" s="360"/>
      <c r="S811" s="360"/>
      <c r="T811" s="360"/>
      <c r="U811" s="360"/>
      <c r="V811" s="360"/>
      <c r="W811" s="361" t="s">
        <v>74</v>
      </c>
      <c r="X811" s="362"/>
      <c r="Y811" s="363"/>
      <c r="Z811" s="364" t="s">
        <v>75</v>
      </c>
      <c r="AA811" s="365" t="s">
        <v>72</v>
      </c>
      <c r="AB811" s="366"/>
      <c r="AC811" s="352"/>
      <c r="AD811" s="352"/>
      <c r="AE811" s="351">
        <v>25</v>
      </c>
      <c r="AF811" s="352"/>
      <c r="AG811" s="352"/>
      <c r="AH811" s="352"/>
      <c r="AI811" s="352"/>
    </row>
    <row r="812" spans="1:35" ht="20.25" customHeight="1" x14ac:dyDescent="0.8">
      <c r="A812" s="351">
        <v>811</v>
      </c>
      <c r="B812" s="351" t="s">
        <v>11427</v>
      </c>
      <c r="C812" s="352" t="s">
        <v>13229</v>
      </c>
      <c r="D812" s="352" t="s">
        <v>13523</v>
      </c>
      <c r="E812" s="352" t="s">
        <v>13524</v>
      </c>
      <c r="F812" s="352"/>
      <c r="G812" s="352" t="s">
        <v>13562</v>
      </c>
      <c r="H812" s="352" t="s">
        <v>13563</v>
      </c>
      <c r="I812" s="353">
        <v>624251</v>
      </c>
      <c r="J812" s="353">
        <v>1454095</v>
      </c>
      <c r="K812" s="352">
        <v>1997</v>
      </c>
      <c r="L812" s="354" t="s">
        <v>65</v>
      </c>
      <c r="M812" s="355"/>
      <c r="N812" s="356"/>
      <c r="O812" s="357" t="s">
        <v>68</v>
      </c>
      <c r="P812" s="358"/>
      <c r="Q812" s="359" t="s">
        <v>61</v>
      </c>
      <c r="R812" s="360"/>
      <c r="S812" s="360"/>
      <c r="T812" s="360"/>
      <c r="U812" s="360"/>
      <c r="V812" s="360"/>
      <c r="W812" s="361" t="s">
        <v>74</v>
      </c>
      <c r="X812" s="362"/>
      <c r="Y812" s="363"/>
      <c r="Z812" s="364" t="s">
        <v>75</v>
      </c>
      <c r="AA812" s="365" t="s">
        <v>72</v>
      </c>
      <c r="AB812" s="366"/>
      <c r="AC812" s="352"/>
      <c r="AD812" s="352"/>
      <c r="AE812" s="351">
        <v>25</v>
      </c>
      <c r="AF812" s="352"/>
      <c r="AG812" s="352"/>
      <c r="AH812" s="352"/>
      <c r="AI812" s="352"/>
    </row>
    <row r="813" spans="1:35" ht="20.25" customHeight="1" x14ac:dyDescent="0.8">
      <c r="A813" s="351">
        <v>812</v>
      </c>
      <c r="B813" s="351" t="s">
        <v>11427</v>
      </c>
      <c r="C813" s="352" t="s">
        <v>13229</v>
      </c>
      <c r="D813" s="352" t="s">
        <v>13523</v>
      </c>
      <c r="E813" s="352" t="s">
        <v>13524</v>
      </c>
      <c r="F813" s="352"/>
      <c r="G813" s="352" t="s">
        <v>13564</v>
      </c>
      <c r="H813" s="352" t="s">
        <v>13565</v>
      </c>
      <c r="I813" s="353">
        <v>622601</v>
      </c>
      <c r="J813" s="353">
        <v>1460717</v>
      </c>
      <c r="K813" s="352">
        <v>2017</v>
      </c>
      <c r="L813" s="354" t="s">
        <v>63</v>
      </c>
      <c r="M813" s="355"/>
      <c r="N813" s="356"/>
      <c r="O813" s="357" t="s">
        <v>68</v>
      </c>
      <c r="P813" s="358" t="s">
        <v>13566</v>
      </c>
      <c r="Q813" s="359" t="s">
        <v>61</v>
      </c>
      <c r="R813" s="360"/>
      <c r="S813" s="360"/>
      <c r="T813" s="360"/>
      <c r="U813" s="360"/>
      <c r="V813" s="360"/>
      <c r="W813" s="361" t="s">
        <v>74</v>
      </c>
      <c r="X813" s="362"/>
      <c r="Y813" s="363"/>
      <c r="Z813" s="364" t="s">
        <v>75</v>
      </c>
      <c r="AA813" s="365" t="s">
        <v>72</v>
      </c>
      <c r="AB813" s="366"/>
      <c r="AC813" s="352"/>
      <c r="AD813" s="352"/>
      <c r="AE813" s="351">
        <v>25</v>
      </c>
      <c r="AF813" s="352"/>
      <c r="AG813" s="352"/>
      <c r="AH813" s="352"/>
      <c r="AI813" s="352"/>
    </row>
    <row r="814" spans="1:35" ht="20.25" customHeight="1" x14ac:dyDescent="0.8">
      <c r="A814" s="351">
        <v>813</v>
      </c>
      <c r="B814" s="351" t="s">
        <v>11427</v>
      </c>
      <c r="C814" s="352" t="s">
        <v>13229</v>
      </c>
      <c r="D814" s="352" t="s">
        <v>13523</v>
      </c>
      <c r="E814" s="352" t="s">
        <v>13567</v>
      </c>
      <c r="F814" s="352">
        <v>491</v>
      </c>
      <c r="G814" s="352" t="s">
        <v>13568</v>
      </c>
      <c r="H814" s="352" t="s">
        <v>13569</v>
      </c>
      <c r="I814" s="353">
        <v>622218</v>
      </c>
      <c r="J814" s="353">
        <v>1463481</v>
      </c>
      <c r="K814" s="352">
        <v>2008</v>
      </c>
      <c r="L814" s="354" t="s">
        <v>65</v>
      </c>
      <c r="M814" s="355"/>
      <c r="N814" s="356"/>
      <c r="O814" s="357" t="s">
        <v>68</v>
      </c>
      <c r="P814" s="358"/>
      <c r="Q814" s="359" t="s">
        <v>61</v>
      </c>
      <c r="R814" s="360"/>
      <c r="S814" s="360"/>
      <c r="T814" s="360"/>
      <c r="U814" s="360"/>
      <c r="V814" s="360"/>
      <c r="W814" s="361" t="s">
        <v>74</v>
      </c>
      <c r="X814" s="362"/>
      <c r="Y814" s="363"/>
      <c r="Z814" s="364" t="s">
        <v>75</v>
      </c>
      <c r="AA814" s="365" t="s">
        <v>72</v>
      </c>
      <c r="AB814" s="366"/>
      <c r="AC814" s="352"/>
      <c r="AD814" s="352"/>
      <c r="AE814" s="351">
        <v>25</v>
      </c>
      <c r="AF814" s="352"/>
      <c r="AG814" s="352"/>
      <c r="AH814" s="352"/>
      <c r="AI814" s="352"/>
    </row>
    <row r="815" spans="1:35" ht="20.25" customHeight="1" x14ac:dyDescent="0.8">
      <c r="A815" s="351">
        <v>814</v>
      </c>
      <c r="B815" s="351" t="s">
        <v>11427</v>
      </c>
      <c r="C815" s="352" t="s">
        <v>13229</v>
      </c>
      <c r="D815" s="352" t="s">
        <v>13523</v>
      </c>
      <c r="E815" s="352" t="s">
        <v>13567</v>
      </c>
      <c r="F815" s="352"/>
      <c r="G815" s="352" t="s">
        <v>13570</v>
      </c>
      <c r="H815" s="352" t="s">
        <v>13385</v>
      </c>
      <c r="I815" s="353">
        <v>622141</v>
      </c>
      <c r="J815" s="353">
        <v>1464453</v>
      </c>
      <c r="K815" s="352">
        <v>2009</v>
      </c>
      <c r="L815" s="354" t="s">
        <v>63</v>
      </c>
      <c r="M815" s="355"/>
      <c r="N815" s="356"/>
      <c r="O815" s="357" t="s">
        <v>68</v>
      </c>
      <c r="P815" s="358"/>
      <c r="Q815" s="359" t="s">
        <v>61</v>
      </c>
      <c r="R815" s="360"/>
      <c r="S815" s="360"/>
      <c r="T815" s="360"/>
      <c r="U815" s="360"/>
      <c r="V815" s="360"/>
      <c r="W815" s="361" t="s">
        <v>74</v>
      </c>
      <c r="X815" s="362"/>
      <c r="Y815" s="363"/>
      <c r="Z815" s="364" t="s">
        <v>75</v>
      </c>
      <c r="AA815" s="365" t="s">
        <v>72</v>
      </c>
      <c r="AB815" s="366"/>
      <c r="AC815" s="352"/>
      <c r="AD815" s="352"/>
      <c r="AE815" s="351">
        <v>25</v>
      </c>
      <c r="AF815" s="352"/>
      <c r="AG815" s="352"/>
      <c r="AH815" s="352"/>
      <c r="AI815" s="352"/>
    </row>
    <row r="816" spans="1:35" ht="20.25" customHeight="1" x14ac:dyDescent="0.8">
      <c r="A816" s="351">
        <v>815</v>
      </c>
      <c r="B816" s="351" t="s">
        <v>11427</v>
      </c>
      <c r="C816" s="352" t="s">
        <v>13229</v>
      </c>
      <c r="D816" s="352" t="s">
        <v>13523</v>
      </c>
      <c r="E816" s="352" t="s">
        <v>13567</v>
      </c>
      <c r="F816" s="352"/>
      <c r="G816" s="352" t="s">
        <v>13571</v>
      </c>
      <c r="H816" s="352" t="s">
        <v>13422</v>
      </c>
      <c r="I816" s="353">
        <v>621170</v>
      </c>
      <c r="J816" s="353">
        <v>1465934</v>
      </c>
      <c r="K816" s="352">
        <v>2009</v>
      </c>
      <c r="L816" s="354" t="s">
        <v>63</v>
      </c>
      <c r="M816" s="355"/>
      <c r="N816" s="356"/>
      <c r="O816" s="357" t="s">
        <v>68</v>
      </c>
      <c r="P816" s="358"/>
      <c r="Q816" s="359" t="s">
        <v>61</v>
      </c>
      <c r="R816" s="360"/>
      <c r="S816" s="360"/>
      <c r="T816" s="360"/>
      <c r="U816" s="360"/>
      <c r="V816" s="360"/>
      <c r="W816" s="361" t="s">
        <v>74</v>
      </c>
      <c r="X816" s="362"/>
      <c r="Y816" s="363"/>
      <c r="Z816" s="364" t="s">
        <v>75</v>
      </c>
      <c r="AA816" s="365" t="s">
        <v>72</v>
      </c>
      <c r="AB816" s="366"/>
      <c r="AC816" s="352"/>
      <c r="AD816" s="352"/>
      <c r="AE816" s="351">
        <v>25</v>
      </c>
      <c r="AF816" s="352"/>
      <c r="AG816" s="352"/>
      <c r="AH816" s="352"/>
      <c r="AI816" s="352"/>
    </row>
    <row r="817" spans="1:35" ht="20.25" customHeight="1" x14ac:dyDescent="0.8">
      <c r="A817" s="351">
        <v>816</v>
      </c>
      <c r="B817" s="351" t="s">
        <v>11427</v>
      </c>
      <c r="C817" s="352" t="s">
        <v>13229</v>
      </c>
      <c r="D817" s="352" t="s">
        <v>13523</v>
      </c>
      <c r="E817" s="352" t="s">
        <v>13567</v>
      </c>
      <c r="F817" s="352"/>
      <c r="G817" s="352" t="s">
        <v>13572</v>
      </c>
      <c r="H817" s="352" t="s">
        <v>13573</v>
      </c>
      <c r="I817" s="353">
        <v>622630</v>
      </c>
      <c r="J817" s="353">
        <v>1462294</v>
      </c>
      <c r="K817" s="352">
        <v>2008</v>
      </c>
      <c r="L817" s="354" t="s">
        <v>65</v>
      </c>
      <c r="M817" s="355"/>
      <c r="N817" s="356"/>
      <c r="O817" s="357" t="s">
        <v>68</v>
      </c>
      <c r="P817" s="358"/>
      <c r="Q817" s="359" t="s">
        <v>61</v>
      </c>
      <c r="R817" s="360"/>
      <c r="S817" s="360"/>
      <c r="T817" s="360"/>
      <c r="U817" s="360"/>
      <c r="V817" s="360"/>
      <c r="W817" s="361" t="s">
        <v>74</v>
      </c>
      <c r="X817" s="362"/>
      <c r="Y817" s="363"/>
      <c r="Z817" s="364" t="s">
        <v>75</v>
      </c>
      <c r="AA817" s="365" t="s">
        <v>72</v>
      </c>
      <c r="AB817" s="366"/>
      <c r="AC817" s="352"/>
      <c r="AD817" s="352"/>
      <c r="AE817" s="351">
        <v>25</v>
      </c>
      <c r="AF817" s="352"/>
      <c r="AG817" s="352"/>
      <c r="AH817" s="352"/>
      <c r="AI817" s="352"/>
    </row>
    <row r="818" spans="1:35" ht="20.25" customHeight="1" x14ac:dyDescent="0.8">
      <c r="A818" s="351">
        <v>817</v>
      </c>
      <c r="B818" s="351" t="s">
        <v>11427</v>
      </c>
      <c r="C818" s="352" t="s">
        <v>13229</v>
      </c>
      <c r="D818" s="352" t="s">
        <v>13523</v>
      </c>
      <c r="E818" s="352" t="s">
        <v>13567</v>
      </c>
      <c r="F818" s="352"/>
      <c r="G818" s="352" t="s">
        <v>13574</v>
      </c>
      <c r="H818" s="352" t="s">
        <v>13575</v>
      </c>
      <c r="I818" s="353">
        <v>622574</v>
      </c>
      <c r="J818" s="353">
        <v>1461625</v>
      </c>
      <c r="K818" s="352">
        <v>2008</v>
      </c>
      <c r="L818" s="354" t="s">
        <v>65</v>
      </c>
      <c r="M818" s="355"/>
      <c r="N818" s="356"/>
      <c r="O818" s="357" t="s">
        <v>68</v>
      </c>
      <c r="P818" s="358"/>
      <c r="Q818" s="359" t="s">
        <v>61</v>
      </c>
      <c r="R818" s="360"/>
      <c r="S818" s="360"/>
      <c r="T818" s="360"/>
      <c r="U818" s="360"/>
      <c r="V818" s="360"/>
      <c r="W818" s="361" t="s">
        <v>74</v>
      </c>
      <c r="X818" s="362"/>
      <c r="Y818" s="363"/>
      <c r="Z818" s="364" t="s">
        <v>75</v>
      </c>
      <c r="AA818" s="365" t="s">
        <v>72</v>
      </c>
      <c r="AB818" s="366"/>
      <c r="AC818" s="352"/>
      <c r="AD818" s="352"/>
      <c r="AE818" s="351">
        <v>25</v>
      </c>
      <c r="AF818" s="352"/>
      <c r="AG818" s="352"/>
      <c r="AH818" s="352"/>
      <c r="AI818" s="352"/>
    </row>
    <row r="819" spans="1:35" ht="20.25" customHeight="1" x14ac:dyDescent="0.8">
      <c r="A819" s="351">
        <v>818</v>
      </c>
      <c r="B819" s="351" t="s">
        <v>11427</v>
      </c>
      <c r="C819" s="352" t="s">
        <v>13229</v>
      </c>
      <c r="D819" s="352" t="s">
        <v>13523</v>
      </c>
      <c r="E819" s="352" t="s">
        <v>13567</v>
      </c>
      <c r="F819" s="352"/>
      <c r="G819" s="352" t="s">
        <v>13576</v>
      </c>
      <c r="H819" s="352" t="s">
        <v>13577</v>
      </c>
      <c r="I819" s="353">
        <v>622579</v>
      </c>
      <c r="J819" s="353">
        <v>1460517</v>
      </c>
      <c r="K819" s="352">
        <v>2008</v>
      </c>
      <c r="L819" s="354" t="s">
        <v>65</v>
      </c>
      <c r="M819" s="355"/>
      <c r="N819" s="356"/>
      <c r="O819" s="357" t="s">
        <v>68</v>
      </c>
      <c r="P819" s="358"/>
      <c r="Q819" s="359" t="s">
        <v>61</v>
      </c>
      <c r="R819" s="360"/>
      <c r="S819" s="360"/>
      <c r="T819" s="360"/>
      <c r="U819" s="360"/>
      <c r="V819" s="360"/>
      <c r="W819" s="361" t="s">
        <v>74</v>
      </c>
      <c r="X819" s="362"/>
      <c r="Y819" s="363"/>
      <c r="Z819" s="364" t="s">
        <v>75</v>
      </c>
      <c r="AA819" s="365" t="s">
        <v>72</v>
      </c>
      <c r="AB819" s="366"/>
      <c r="AC819" s="352"/>
      <c r="AD819" s="352"/>
      <c r="AE819" s="351">
        <v>25</v>
      </c>
      <c r="AF819" s="352"/>
      <c r="AG819" s="352"/>
      <c r="AH819" s="352"/>
      <c r="AI819" s="352"/>
    </row>
    <row r="820" spans="1:35" ht="20.25" customHeight="1" x14ac:dyDescent="0.8">
      <c r="A820" s="351">
        <v>819</v>
      </c>
      <c r="B820" s="351" t="s">
        <v>11427</v>
      </c>
      <c r="C820" s="352" t="s">
        <v>13229</v>
      </c>
      <c r="D820" s="352" t="s">
        <v>13523</v>
      </c>
      <c r="E820" s="352" t="s">
        <v>13567</v>
      </c>
      <c r="F820" s="352"/>
      <c r="G820" s="352" t="s">
        <v>13578</v>
      </c>
      <c r="H820" s="352" t="s">
        <v>13565</v>
      </c>
      <c r="I820" s="353">
        <v>620184</v>
      </c>
      <c r="J820" s="353">
        <v>1468435</v>
      </c>
      <c r="K820" s="352">
        <v>2017</v>
      </c>
      <c r="L820" s="354" t="s">
        <v>63</v>
      </c>
      <c r="M820" s="355"/>
      <c r="N820" s="356"/>
      <c r="O820" s="357" t="s">
        <v>68</v>
      </c>
      <c r="P820" s="358" t="s">
        <v>13579</v>
      </c>
      <c r="Q820" s="359" t="s">
        <v>61</v>
      </c>
      <c r="R820" s="360"/>
      <c r="S820" s="360"/>
      <c r="T820" s="360"/>
      <c r="U820" s="360"/>
      <c r="V820" s="360"/>
      <c r="W820" s="361" t="s">
        <v>74</v>
      </c>
      <c r="X820" s="362"/>
      <c r="Y820" s="363"/>
      <c r="Z820" s="364" t="s">
        <v>75</v>
      </c>
      <c r="AA820" s="365" t="s">
        <v>72</v>
      </c>
      <c r="AB820" s="366"/>
      <c r="AC820" s="352"/>
      <c r="AD820" s="352"/>
      <c r="AE820" s="351">
        <v>25</v>
      </c>
      <c r="AF820" s="352"/>
      <c r="AG820" s="352"/>
      <c r="AH820" s="352"/>
      <c r="AI820" s="352"/>
    </row>
    <row r="821" spans="1:35" ht="20.25" customHeight="1" x14ac:dyDescent="0.8">
      <c r="A821" s="351">
        <v>820</v>
      </c>
      <c r="B821" s="351" t="s">
        <v>11427</v>
      </c>
      <c r="C821" s="352" t="s">
        <v>13229</v>
      </c>
      <c r="D821" s="352" t="s">
        <v>13580</v>
      </c>
      <c r="E821" s="352" t="s">
        <v>13581</v>
      </c>
      <c r="F821" s="352">
        <v>147</v>
      </c>
      <c r="G821" s="352" t="s">
        <v>13582</v>
      </c>
      <c r="H821" s="352" t="s">
        <v>13583</v>
      </c>
      <c r="I821" s="353"/>
      <c r="J821" s="353"/>
      <c r="K821" s="352">
        <v>2005</v>
      </c>
      <c r="L821" s="354" t="s">
        <v>63</v>
      </c>
      <c r="M821" s="355"/>
      <c r="N821" s="356"/>
      <c r="O821" s="357" t="s">
        <v>68</v>
      </c>
      <c r="P821" s="358"/>
      <c r="Q821" s="359" t="s">
        <v>61</v>
      </c>
      <c r="R821" s="360"/>
      <c r="S821" s="360"/>
      <c r="T821" s="360"/>
      <c r="U821" s="360"/>
      <c r="V821" s="360"/>
      <c r="W821" s="361" t="s">
        <v>74</v>
      </c>
      <c r="X821" s="362"/>
      <c r="Y821" s="363"/>
      <c r="Z821" s="364" t="s">
        <v>75</v>
      </c>
      <c r="AA821" s="365" t="s">
        <v>72</v>
      </c>
      <c r="AB821" s="366"/>
      <c r="AC821" s="352"/>
      <c r="AD821" s="352"/>
      <c r="AE821" s="351">
        <v>25</v>
      </c>
      <c r="AF821" s="352"/>
      <c r="AG821" s="352"/>
      <c r="AH821" s="352"/>
      <c r="AI821" s="352"/>
    </row>
    <row r="822" spans="1:35" ht="20.25" customHeight="1" x14ac:dyDescent="0.8">
      <c r="A822" s="351">
        <v>821</v>
      </c>
      <c r="B822" s="351" t="s">
        <v>11427</v>
      </c>
      <c r="C822" s="352" t="s">
        <v>13229</v>
      </c>
      <c r="D822" s="352" t="s">
        <v>13580</v>
      </c>
      <c r="E822" s="352" t="s">
        <v>13581</v>
      </c>
      <c r="F822" s="352"/>
      <c r="G822" s="367" t="s">
        <v>13584</v>
      </c>
      <c r="H822" s="352" t="s">
        <v>13585</v>
      </c>
      <c r="I822" s="353"/>
      <c r="J822" s="353"/>
      <c r="K822" s="352">
        <v>2019</v>
      </c>
      <c r="L822" s="354" t="s">
        <v>63</v>
      </c>
      <c r="M822" s="355"/>
      <c r="N822" s="356"/>
      <c r="O822" s="357" t="s">
        <v>68</v>
      </c>
      <c r="P822" s="358" t="s">
        <v>13586</v>
      </c>
      <c r="Q822" s="359" t="s">
        <v>61</v>
      </c>
      <c r="R822" s="360"/>
      <c r="S822" s="360"/>
      <c r="T822" s="360"/>
      <c r="U822" s="360"/>
      <c r="V822" s="360"/>
      <c r="W822" s="361" t="s">
        <v>74</v>
      </c>
      <c r="X822" s="362"/>
      <c r="Y822" s="363"/>
      <c r="Z822" s="364" t="s">
        <v>75</v>
      </c>
      <c r="AA822" s="365" t="s">
        <v>72</v>
      </c>
      <c r="AB822" s="366"/>
      <c r="AC822" s="352"/>
      <c r="AD822" s="352"/>
      <c r="AE822" s="351">
        <v>25</v>
      </c>
      <c r="AF822" s="352"/>
      <c r="AG822" s="352"/>
      <c r="AH822" s="352"/>
      <c r="AI822" s="352"/>
    </row>
    <row r="823" spans="1:35" ht="20.25" customHeight="1" x14ac:dyDescent="0.8">
      <c r="A823" s="351">
        <v>822</v>
      </c>
      <c r="B823" s="351" t="s">
        <v>11427</v>
      </c>
      <c r="C823" s="352" t="s">
        <v>13229</v>
      </c>
      <c r="D823" s="352" t="s">
        <v>13580</v>
      </c>
      <c r="E823" s="352" t="s">
        <v>13587</v>
      </c>
      <c r="F823" s="352"/>
      <c r="G823" s="352" t="s">
        <v>13588</v>
      </c>
      <c r="H823" s="352" t="s">
        <v>13589</v>
      </c>
      <c r="I823" s="353"/>
      <c r="J823" s="353"/>
      <c r="K823" s="352">
        <v>2005</v>
      </c>
      <c r="L823" s="354" t="s">
        <v>63</v>
      </c>
      <c r="M823" s="355"/>
      <c r="N823" s="356"/>
      <c r="O823" s="357" t="s">
        <v>68</v>
      </c>
      <c r="P823" s="358"/>
      <c r="Q823" s="359" t="s">
        <v>61</v>
      </c>
      <c r="R823" s="360"/>
      <c r="S823" s="360"/>
      <c r="T823" s="360"/>
      <c r="U823" s="360"/>
      <c r="V823" s="360"/>
      <c r="W823" s="361" t="s">
        <v>74</v>
      </c>
      <c r="X823" s="362"/>
      <c r="Y823" s="363"/>
      <c r="Z823" s="364" t="s">
        <v>75</v>
      </c>
      <c r="AA823" s="365" t="s">
        <v>11433</v>
      </c>
      <c r="AB823" s="366"/>
      <c r="AC823" s="352"/>
      <c r="AD823" s="352"/>
      <c r="AE823" s="351"/>
      <c r="AF823" s="352"/>
      <c r="AG823" s="352"/>
      <c r="AH823" s="352"/>
      <c r="AI823" s="352"/>
    </row>
    <row r="824" spans="1:35" ht="20.25" customHeight="1" x14ac:dyDescent="0.8">
      <c r="A824" s="351">
        <v>823</v>
      </c>
      <c r="B824" s="351" t="s">
        <v>11427</v>
      </c>
      <c r="C824" s="352" t="s">
        <v>13229</v>
      </c>
      <c r="D824" s="352" t="s">
        <v>13580</v>
      </c>
      <c r="E824" s="352" t="s">
        <v>13590</v>
      </c>
      <c r="F824" s="352"/>
      <c r="G824" s="352" t="s">
        <v>13591</v>
      </c>
      <c r="H824" s="352" t="s">
        <v>13592</v>
      </c>
      <c r="I824" s="353">
        <v>639937</v>
      </c>
      <c r="J824" s="353">
        <v>1436174</v>
      </c>
      <c r="K824" s="352">
        <v>2005</v>
      </c>
      <c r="L824" s="354" t="s">
        <v>63</v>
      </c>
      <c r="M824" s="355"/>
      <c r="N824" s="356"/>
      <c r="O824" s="357" t="s">
        <v>68</v>
      </c>
      <c r="P824" s="358"/>
      <c r="Q824" s="359" t="s">
        <v>61</v>
      </c>
      <c r="R824" s="360"/>
      <c r="S824" s="360"/>
      <c r="T824" s="360"/>
      <c r="U824" s="360"/>
      <c r="V824" s="360"/>
      <c r="W824" s="361" t="s">
        <v>74</v>
      </c>
      <c r="X824" s="362"/>
      <c r="Y824" s="363"/>
      <c r="Z824" s="364" t="s">
        <v>75</v>
      </c>
      <c r="AA824" s="365" t="s">
        <v>11433</v>
      </c>
      <c r="AB824" s="366"/>
      <c r="AC824" s="352"/>
      <c r="AD824" s="352"/>
      <c r="AE824" s="351"/>
      <c r="AF824" s="352"/>
      <c r="AG824" s="352"/>
      <c r="AH824" s="352"/>
      <c r="AI824" s="352"/>
    </row>
    <row r="825" spans="1:35" ht="20.25" customHeight="1" x14ac:dyDescent="0.8">
      <c r="A825" s="351">
        <v>824</v>
      </c>
      <c r="B825" s="351" t="s">
        <v>11427</v>
      </c>
      <c r="C825" s="352" t="s">
        <v>13229</v>
      </c>
      <c r="D825" s="352" t="s">
        <v>13580</v>
      </c>
      <c r="E825" s="352" t="s">
        <v>13593</v>
      </c>
      <c r="F825" s="352">
        <v>317</v>
      </c>
      <c r="G825" s="352" t="s">
        <v>13594</v>
      </c>
      <c r="H825" s="352" t="s">
        <v>13595</v>
      </c>
      <c r="I825" s="353">
        <v>644839</v>
      </c>
      <c r="J825" s="353">
        <v>1435476</v>
      </c>
      <c r="K825" s="352">
        <v>2003</v>
      </c>
      <c r="L825" s="354" t="s">
        <v>65</v>
      </c>
      <c r="M825" s="355"/>
      <c r="N825" s="356"/>
      <c r="O825" s="357" t="s">
        <v>68</v>
      </c>
      <c r="P825" s="358" t="s">
        <v>13596</v>
      </c>
      <c r="Q825" s="359" t="s">
        <v>61</v>
      </c>
      <c r="R825" s="360"/>
      <c r="S825" s="360"/>
      <c r="T825" s="360"/>
      <c r="U825" s="360"/>
      <c r="V825" s="360"/>
      <c r="W825" s="361" t="s">
        <v>74</v>
      </c>
      <c r="X825" s="362"/>
      <c r="Y825" s="363"/>
      <c r="Z825" s="364" t="s">
        <v>75</v>
      </c>
      <c r="AA825" s="365" t="s">
        <v>72</v>
      </c>
      <c r="AB825" s="366"/>
      <c r="AC825" s="352"/>
      <c r="AD825" s="352"/>
      <c r="AE825" s="351">
        <v>25</v>
      </c>
      <c r="AF825" s="352"/>
      <c r="AG825" s="352"/>
      <c r="AH825" s="352"/>
      <c r="AI825" s="352"/>
    </row>
    <row r="826" spans="1:35" ht="20.25" customHeight="1" x14ac:dyDescent="0.8">
      <c r="A826" s="351">
        <v>825</v>
      </c>
      <c r="B826" s="351" t="s">
        <v>11427</v>
      </c>
      <c r="C826" s="352" t="s">
        <v>13229</v>
      </c>
      <c r="D826" s="352" t="s">
        <v>13580</v>
      </c>
      <c r="E826" s="352" t="s">
        <v>13593</v>
      </c>
      <c r="F826" s="352"/>
      <c r="G826" s="352" t="s">
        <v>13597</v>
      </c>
      <c r="H826" s="352" t="s">
        <v>13598</v>
      </c>
      <c r="I826" s="353">
        <v>646504</v>
      </c>
      <c r="J826" s="353">
        <v>1434658</v>
      </c>
      <c r="K826" s="352">
        <v>1997</v>
      </c>
      <c r="L826" s="354" t="s">
        <v>65</v>
      </c>
      <c r="M826" s="355"/>
      <c r="N826" s="356"/>
      <c r="O826" s="357" t="s">
        <v>68</v>
      </c>
      <c r="P826" s="358" t="s">
        <v>13599</v>
      </c>
      <c r="Q826" s="359" t="s">
        <v>61</v>
      </c>
      <c r="R826" s="360"/>
      <c r="S826" s="360"/>
      <c r="T826" s="360"/>
      <c r="U826" s="360"/>
      <c r="V826" s="360"/>
      <c r="W826" s="361" t="s">
        <v>74</v>
      </c>
      <c r="X826" s="362"/>
      <c r="Y826" s="363"/>
      <c r="Z826" s="364" t="s">
        <v>75</v>
      </c>
      <c r="AA826" s="365" t="s">
        <v>72</v>
      </c>
      <c r="AB826" s="366"/>
      <c r="AC826" s="352"/>
      <c r="AD826" s="352"/>
      <c r="AE826" s="351">
        <v>25</v>
      </c>
      <c r="AF826" s="352"/>
      <c r="AG826" s="352"/>
      <c r="AH826" s="352"/>
      <c r="AI826" s="352"/>
    </row>
    <row r="827" spans="1:35" ht="20.25" customHeight="1" x14ac:dyDescent="0.8">
      <c r="A827" s="351">
        <v>826</v>
      </c>
      <c r="B827" s="351" t="s">
        <v>11427</v>
      </c>
      <c r="C827" s="352" t="s">
        <v>13229</v>
      </c>
      <c r="D827" s="352" t="s">
        <v>13580</v>
      </c>
      <c r="E827" s="352" t="s">
        <v>13593</v>
      </c>
      <c r="F827" s="352"/>
      <c r="G827" s="352" t="s">
        <v>13600</v>
      </c>
      <c r="H827" s="352" t="s">
        <v>13601</v>
      </c>
      <c r="I827" s="353">
        <v>646358</v>
      </c>
      <c r="J827" s="353">
        <v>1434896</v>
      </c>
      <c r="K827" s="352">
        <v>1997</v>
      </c>
      <c r="L827" s="354" t="s">
        <v>65</v>
      </c>
      <c r="M827" s="355"/>
      <c r="N827" s="356"/>
      <c r="O827" s="357" t="s">
        <v>68</v>
      </c>
      <c r="P827" s="358" t="s">
        <v>13602</v>
      </c>
      <c r="Q827" s="359" t="s">
        <v>61</v>
      </c>
      <c r="R827" s="360"/>
      <c r="S827" s="360"/>
      <c r="T827" s="360"/>
      <c r="U827" s="360"/>
      <c r="V827" s="360"/>
      <c r="W827" s="361" t="s">
        <v>74</v>
      </c>
      <c r="X827" s="362"/>
      <c r="Y827" s="363"/>
      <c r="Z827" s="364" t="s">
        <v>75</v>
      </c>
      <c r="AA827" s="365" t="s">
        <v>72</v>
      </c>
      <c r="AB827" s="366"/>
      <c r="AC827" s="352"/>
      <c r="AD827" s="352"/>
      <c r="AE827" s="351">
        <v>25</v>
      </c>
      <c r="AF827" s="352"/>
      <c r="AG827" s="352"/>
      <c r="AH827" s="352"/>
      <c r="AI827" s="352"/>
    </row>
    <row r="828" spans="1:35" ht="20.25" customHeight="1" x14ac:dyDescent="0.8">
      <c r="A828" s="351">
        <v>827</v>
      </c>
      <c r="B828" s="351" t="s">
        <v>11427</v>
      </c>
      <c r="C828" s="352" t="s">
        <v>13229</v>
      </c>
      <c r="D828" s="352" t="s">
        <v>13580</v>
      </c>
      <c r="E828" s="352" t="s">
        <v>13593</v>
      </c>
      <c r="F828" s="352"/>
      <c r="G828" s="352" t="s">
        <v>13603</v>
      </c>
      <c r="H828" s="352" t="s">
        <v>13540</v>
      </c>
      <c r="I828" s="353">
        <v>646497</v>
      </c>
      <c r="J828" s="353">
        <v>1434395</v>
      </c>
      <c r="K828" s="352">
        <v>1997</v>
      </c>
      <c r="L828" s="354" t="s">
        <v>65</v>
      </c>
      <c r="M828" s="355"/>
      <c r="N828" s="356"/>
      <c r="O828" s="357" t="s">
        <v>68</v>
      </c>
      <c r="P828" s="358" t="s">
        <v>13604</v>
      </c>
      <c r="Q828" s="359" t="s">
        <v>61</v>
      </c>
      <c r="R828" s="360"/>
      <c r="S828" s="360"/>
      <c r="T828" s="360"/>
      <c r="U828" s="360"/>
      <c r="V828" s="360"/>
      <c r="W828" s="361" t="s">
        <v>74</v>
      </c>
      <c r="X828" s="362"/>
      <c r="Y828" s="363"/>
      <c r="Z828" s="364" t="s">
        <v>75</v>
      </c>
      <c r="AA828" s="365" t="s">
        <v>72</v>
      </c>
      <c r="AB828" s="366"/>
      <c r="AC828" s="352"/>
      <c r="AD828" s="352"/>
      <c r="AE828" s="351">
        <v>25</v>
      </c>
      <c r="AF828" s="352"/>
      <c r="AG828" s="352"/>
      <c r="AH828" s="352"/>
      <c r="AI828" s="352"/>
    </row>
    <row r="829" spans="1:35" ht="20.25" customHeight="1" x14ac:dyDescent="0.8">
      <c r="A829" s="351">
        <v>828</v>
      </c>
      <c r="B829" s="351" t="s">
        <v>11427</v>
      </c>
      <c r="C829" s="352" t="s">
        <v>13229</v>
      </c>
      <c r="D829" s="352" t="s">
        <v>13580</v>
      </c>
      <c r="E829" s="352" t="s">
        <v>13593</v>
      </c>
      <c r="F829" s="352"/>
      <c r="G829" s="352" t="s">
        <v>13605</v>
      </c>
      <c r="H829" s="352" t="s">
        <v>13606</v>
      </c>
      <c r="I829" s="353">
        <v>646362</v>
      </c>
      <c r="J829" s="353">
        <v>1434896</v>
      </c>
      <c r="K829" s="352">
        <v>2019</v>
      </c>
      <c r="L829" s="354" t="s">
        <v>63</v>
      </c>
      <c r="M829" s="355"/>
      <c r="N829" s="356"/>
      <c r="O829" s="357" t="s">
        <v>68</v>
      </c>
      <c r="P829" s="358" t="s">
        <v>13607</v>
      </c>
      <c r="Q829" s="359" t="s">
        <v>61</v>
      </c>
      <c r="R829" s="360"/>
      <c r="S829" s="360"/>
      <c r="T829" s="360"/>
      <c r="U829" s="360"/>
      <c r="V829" s="360"/>
      <c r="W829" s="361" t="s">
        <v>74</v>
      </c>
      <c r="X829" s="362"/>
      <c r="Y829" s="363"/>
      <c r="Z829" s="364" t="s">
        <v>75</v>
      </c>
      <c r="AA829" s="365" t="s">
        <v>72</v>
      </c>
      <c r="AB829" s="366"/>
      <c r="AC829" s="352"/>
      <c r="AD829" s="352"/>
      <c r="AE829" s="351">
        <v>25</v>
      </c>
      <c r="AF829" s="352"/>
      <c r="AG829" s="352"/>
      <c r="AH829" s="352"/>
      <c r="AI829" s="352"/>
    </row>
    <row r="830" spans="1:35" ht="20.25" customHeight="1" x14ac:dyDescent="0.8">
      <c r="A830" s="351">
        <v>829</v>
      </c>
      <c r="B830" s="351" t="s">
        <v>11427</v>
      </c>
      <c r="C830" s="352" t="s">
        <v>13229</v>
      </c>
      <c r="D830" s="352" t="s">
        <v>13580</v>
      </c>
      <c r="E830" s="352" t="s">
        <v>13593</v>
      </c>
      <c r="F830" s="352"/>
      <c r="G830" s="352" t="s">
        <v>13608</v>
      </c>
      <c r="H830" s="352" t="s">
        <v>13609</v>
      </c>
      <c r="I830" s="353">
        <v>644968</v>
      </c>
      <c r="J830" s="353">
        <v>1438677</v>
      </c>
      <c r="K830" s="352">
        <v>2019</v>
      </c>
      <c r="L830" s="354" t="s">
        <v>63</v>
      </c>
      <c r="M830" s="355"/>
      <c r="N830" s="356"/>
      <c r="O830" s="357" t="s">
        <v>68</v>
      </c>
      <c r="P830" s="358" t="s">
        <v>13610</v>
      </c>
      <c r="Q830" s="359" t="s">
        <v>61</v>
      </c>
      <c r="R830" s="360"/>
      <c r="S830" s="360"/>
      <c r="T830" s="360"/>
      <c r="U830" s="360"/>
      <c r="V830" s="360"/>
      <c r="W830" s="361" t="s">
        <v>74</v>
      </c>
      <c r="X830" s="362"/>
      <c r="Y830" s="363"/>
      <c r="Z830" s="364" t="s">
        <v>75</v>
      </c>
      <c r="AA830" s="365" t="s">
        <v>72</v>
      </c>
      <c r="AB830" s="366"/>
      <c r="AC830" s="352"/>
      <c r="AD830" s="352"/>
      <c r="AE830" s="351">
        <v>25</v>
      </c>
      <c r="AF830" s="352"/>
      <c r="AG830" s="352"/>
      <c r="AH830" s="352"/>
      <c r="AI830" s="352"/>
    </row>
    <row r="831" spans="1:35" ht="20.25" customHeight="1" x14ac:dyDescent="0.8">
      <c r="A831" s="351">
        <v>830</v>
      </c>
      <c r="B831" s="351" t="s">
        <v>11427</v>
      </c>
      <c r="C831" s="352" t="s">
        <v>13229</v>
      </c>
      <c r="D831" s="352" t="s">
        <v>13580</v>
      </c>
      <c r="E831" s="352" t="s">
        <v>111</v>
      </c>
      <c r="F831" s="352">
        <v>599</v>
      </c>
      <c r="G831" s="352" t="s">
        <v>13611</v>
      </c>
      <c r="H831" s="352" t="s">
        <v>13612</v>
      </c>
      <c r="I831" s="353">
        <v>662880</v>
      </c>
      <c r="J831" s="353">
        <v>1433677</v>
      </c>
      <c r="K831" s="352">
        <v>2019</v>
      </c>
      <c r="L831" s="354" t="s">
        <v>63</v>
      </c>
      <c r="M831" s="355"/>
      <c r="N831" s="356"/>
      <c r="O831" s="357" t="s">
        <v>68</v>
      </c>
      <c r="P831" s="358" t="s">
        <v>13613</v>
      </c>
      <c r="Q831" s="359" t="s">
        <v>61</v>
      </c>
      <c r="R831" s="360"/>
      <c r="S831" s="360"/>
      <c r="T831" s="360"/>
      <c r="U831" s="360"/>
      <c r="V831" s="360"/>
      <c r="W831" s="361" t="s">
        <v>74</v>
      </c>
      <c r="X831" s="362"/>
      <c r="Y831" s="363"/>
      <c r="Z831" s="364" t="s">
        <v>75</v>
      </c>
      <c r="AA831" s="365" t="s">
        <v>72</v>
      </c>
      <c r="AB831" s="366"/>
      <c r="AC831" s="352"/>
      <c r="AD831" s="352"/>
      <c r="AE831" s="351">
        <v>25</v>
      </c>
      <c r="AF831" s="352"/>
      <c r="AG831" s="352"/>
      <c r="AH831" s="352"/>
      <c r="AI831" s="352"/>
    </row>
    <row r="832" spans="1:35" ht="20.25" customHeight="1" x14ac:dyDescent="0.8">
      <c r="A832" s="351">
        <v>831</v>
      </c>
      <c r="B832" s="351" t="s">
        <v>11427</v>
      </c>
      <c r="C832" s="352" t="s">
        <v>13229</v>
      </c>
      <c r="D832" s="352" t="s">
        <v>13580</v>
      </c>
      <c r="E832" s="352" t="s">
        <v>111</v>
      </c>
      <c r="F832" s="352"/>
      <c r="G832" s="352" t="s">
        <v>13614</v>
      </c>
      <c r="H832" s="352" t="s">
        <v>13615</v>
      </c>
      <c r="I832" s="353">
        <v>632230</v>
      </c>
      <c r="J832" s="353">
        <v>1425660</v>
      </c>
      <c r="K832" s="352">
        <v>2019</v>
      </c>
      <c r="L832" s="354" t="s">
        <v>63</v>
      </c>
      <c r="M832" s="355"/>
      <c r="N832" s="356"/>
      <c r="O832" s="357" t="s">
        <v>68</v>
      </c>
      <c r="P832" s="358" t="s">
        <v>13616</v>
      </c>
      <c r="Q832" s="359" t="s">
        <v>61</v>
      </c>
      <c r="R832" s="360"/>
      <c r="S832" s="360"/>
      <c r="T832" s="360"/>
      <c r="U832" s="360"/>
      <c r="V832" s="360"/>
      <c r="W832" s="361" t="s">
        <v>74</v>
      </c>
      <c r="X832" s="362"/>
      <c r="Y832" s="363"/>
      <c r="Z832" s="364" t="s">
        <v>75</v>
      </c>
      <c r="AA832" s="365" t="s">
        <v>72</v>
      </c>
      <c r="AB832" s="366"/>
      <c r="AC832" s="352"/>
      <c r="AD832" s="352"/>
      <c r="AE832" s="351">
        <v>25</v>
      </c>
      <c r="AF832" s="352"/>
      <c r="AG832" s="352"/>
      <c r="AH832" s="352"/>
      <c r="AI832" s="352"/>
    </row>
    <row r="833" spans="1:35" ht="20.25" customHeight="1" x14ac:dyDescent="0.8">
      <c r="A833" s="351">
        <v>832</v>
      </c>
      <c r="B833" s="351" t="s">
        <v>11427</v>
      </c>
      <c r="C833" s="352" t="s">
        <v>13229</v>
      </c>
      <c r="D833" s="352" t="s">
        <v>13580</v>
      </c>
      <c r="E833" s="352" t="s">
        <v>111</v>
      </c>
      <c r="F833" s="352"/>
      <c r="G833" s="352" t="s">
        <v>13617</v>
      </c>
      <c r="H833" s="352" t="s">
        <v>13618</v>
      </c>
      <c r="I833" s="353">
        <v>651244</v>
      </c>
      <c r="J833" s="353">
        <v>1433112</v>
      </c>
      <c r="K833" s="352">
        <v>1997</v>
      </c>
      <c r="L833" s="354" t="s">
        <v>65</v>
      </c>
      <c r="M833" s="355"/>
      <c r="N833" s="356"/>
      <c r="O833" s="357" t="s">
        <v>68</v>
      </c>
      <c r="P833" s="358" t="s">
        <v>13619</v>
      </c>
      <c r="Q833" s="359" t="s">
        <v>61</v>
      </c>
      <c r="R833" s="360"/>
      <c r="S833" s="360"/>
      <c r="T833" s="360"/>
      <c r="U833" s="360"/>
      <c r="V833" s="360"/>
      <c r="W833" s="361" t="s">
        <v>74</v>
      </c>
      <c r="X833" s="362"/>
      <c r="Y833" s="363"/>
      <c r="Z833" s="364" t="s">
        <v>75</v>
      </c>
      <c r="AA833" s="365" t="s">
        <v>72</v>
      </c>
      <c r="AB833" s="366"/>
      <c r="AC833" s="352"/>
      <c r="AD833" s="352"/>
      <c r="AE833" s="351">
        <v>25</v>
      </c>
      <c r="AF833" s="352"/>
      <c r="AG833" s="352"/>
      <c r="AH833" s="352"/>
      <c r="AI833" s="352"/>
    </row>
    <row r="834" spans="1:35" ht="20.25" customHeight="1" x14ac:dyDescent="0.8">
      <c r="A834" s="351">
        <v>833</v>
      </c>
      <c r="B834" s="351" t="s">
        <v>11427</v>
      </c>
      <c r="C834" s="352" t="s">
        <v>13229</v>
      </c>
      <c r="D834" s="352" t="s">
        <v>13580</v>
      </c>
      <c r="E834" s="352" t="s">
        <v>111</v>
      </c>
      <c r="F834" s="352"/>
      <c r="G834" s="352" t="s">
        <v>13620</v>
      </c>
      <c r="H834" s="352" t="s">
        <v>13621</v>
      </c>
      <c r="I834" s="353">
        <v>651039</v>
      </c>
      <c r="J834" s="353">
        <v>1433121</v>
      </c>
      <c r="K834" s="352">
        <v>1999</v>
      </c>
      <c r="L834" s="354" t="s">
        <v>65</v>
      </c>
      <c r="M834" s="355"/>
      <c r="N834" s="356"/>
      <c r="O834" s="357" t="s">
        <v>68</v>
      </c>
      <c r="P834" s="358" t="s">
        <v>13622</v>
      </c>
      <c r="Q834" s="359" t="s">
        <v>61</v>
      </c>
      <c r="R834" s="360"/>
      <c r="S834" s="360"/>
      <c r="T834" s="360"/>
      <c r="U834" s="360"/>
      <c r="V834" s="360"/>
      <c r="W834" s="361" t="s">
        <v>74</v>
      </c>
      <c r="X834" s="362"/>
      <c r="Y834" s="363"/>
      <c r="Z834" s="364" t="s">
        <v>75</v>
      </c>
      <c r="AA834" s="365" t="s">
        <v>72</v>
      </c>
      <c r="AB834" s="366"/>
      <c r="AC834" s="352"/>
      <c r="AD834" s="352"/>
      <c r="AE834" s="351">
        <v>25</v>
      </c>
      <c r="AF834" s="352"/>
      <c r="AG834" s="352"/>
      <c r="AH834" s="352"/>
      <c r="AI834" s="352"/>
    </row>
    <row r="835" spans="1:35" ht="20.25" customHeight="1" x14ac:dyDescent="0.8">
      <c r="A835" s="351">
        <v>834</v>
      </c>
      <c r="B835" s="351" t="s">
        <v>11427</v>
      </c>
      <c r="C835" s="352" t="s">
        <v>13229</v>
      </c>
      <c r="D835" s="352" t="s">
        <v>13580</v>
      </c>
      <c r="E835" s="352" t="s">
        <v>111</v>
      </c>
      <c r="F835" s="352"/>
      <c r="G835" s="352" t="s">
        <v>13623</v>
      </c>
      <c r="H835" s="352" t="s">
        <v>13624</v>
      </c>
      <c r="I835" s="353">
        <v>650941</v>
      </c>
      <c r="J835" s="353">
        <v>1433127</v>
      </c>
      <c r="K835" s="352">
        <v>1997</v>
      </c>
      <c r="L835" s="354" t="s">
        <v>65</v>
      </c>
      <c r="M835" s="355"/>
      <c r="N835" s="356"/>
      <c r="O835" s="357" t="s">
        <v>68</v>
      </c>
      <c r="P835" s="358" t="s">
        <v>13625</v>
      </c>
      <c r="Q835" s="359" t="s">
        <v>61</v>
      </c>
      <c r="R835" s="360"/>
      <c r="S835" s="360"/>
      <c r="T835" s="360"/>
      <c r="U835" s="360"/>
      <c r="V835" s="360"/>
      <c r="W835" s="361" t="s">
        <v>74</v>
      </c>
      <c r="X835" s="362"/>
      <c r="Y835" s="363"/>
      <c r="Z835" s="364" t="s">
        <v>75</v>
      </c>
      <c r="AA835" s="365" t="s">
        <v>72</v>
      </c>
      <c r="AB835" s="366"/>
      <c r="AC835" s="352"/>
      <c r="AD835" s="352"/>
      <c r="AE835" s="351">
        <v>25</v>
      </c>
      <c r="AF835" s="352"/>
      <c r="AG835" s="352"/>
      <c r="AH835" s="352"/>
      <c r="AI835" s="352"/>
    </row>
    <row r="836" spans="1:35" ht="20.25" customHeight="1" x14ac:dyDescent="0.8">
      <c r="A836" s="351">
        <v>835</v>
      </c>
      <c r="B836" s="351" t="s">
        <v>11427</v>
      </c>
      <c r="C836" s="352" t="s">
        <v>13229</v>
      </c>
      <c r="D836" s="352" t="s">
        <v>13580</v>
      </c>
      <c r="E836" s="352" t="s">
        <v>111</v>
      </c>
      <c r="F836" s="352"/>
      <c r="G836" s="352" t="s">
        <v>13626</v>
      </c>
      <c r="H836" s="352" t="s">
        <v>13627</v>
      </c>
      <c r="I836" s="353">
        <v>650740</v>
      </c>
      <c r="J836" s="353">
        <v>1430147</v>
      </c>
      <c r="K836" s="352">
        <v>1997</v>
      </c>
      <c r="L836" s="354" t="s">
        <v>65</v>
      </c>
      <c r="M836" s="355"/>
      <c r="N836" s="356"/>
      <c r="O836" s="357" t="s">
        <v>68</v>
      </c>
      <c r="P836" s="358" t="s">
        <v>11576</v>
      </c>
      <c r="Q836" s="359" t="s">
        <v>61</v>
      </c>
      <c r="R836" s="360"/>
      <c r="S836" s="360"/>
      <c r="T836" s="360"/>
      <c r="U836" s="360"/>
      <c r="V836" s="360"/>
      <c r="W836" s="361" t="s">
        <v>74</v>
      </c>
      <c r="X836" s="362"/>
      <c r="Y836" s="363"/>
      <c r="Z836" s="364" t="s">
        <v>75</v>
      </c>
      <c r="AA836" s="365" t="s">
        <v>72</v>
      </c>
      <c r="AB836" s="366"/>
      <c r="AC836" s="352"/>
      <c r="AD836" s="352"/>
      <c r="AE836" s="351">
        <v>25</v>
      </c>
      <c r="AF836" s="352"/>
      <c r="AG836" s="352"/>
      <c r="AH836" s="352"/>
      <c r="AI836" s="352"/>
    </row>
    <row r="837" spans="1:35" ht="20.25" customHeight="1" x14ac:dyDescent="0.8">
      <c r="A837" s="351">
        <v>836</v>
      </c>
      <c r="B837" s="351" t="s">
        <v>11427</v>
      </c>
      <c r="C837" s="352" t="s">
        <v>13229</v>
      </c>
      <c r="D837" s="352" t="s">
        <v>13580</v>
      </c>
      <c r="E837" s="352" t="s">
        <v>111</v>
      </c>
      <c r="F837" s="352"/>
      <c r="G837" s="352" t="s">
        <v>13628</v>
      </c>
      <c r="H837" s="352" t="s">
        <v>13629</v>
      </c>
      <c r="I837" s="353">
        <v>650665</v>
      </c>
      <c r="J837" s="353">
        <v>1433301</v>
      </c>
      <c r="K837" s="352">
        <v>1997</v>
      </c>
      <c r="L837" s="354" t="s">
        <v>65</v>
      </c>
      <c r="M837" s="355"/>
      <c r="N837" s="356"/>
      <c r="O837" s="357" t="s">
        <v>68</v>
      </c>
      <c r="P837" s="358" t="s">
        <v>13630</v>
      </c>
      <c r="Q837" s="359" t="s">
        <v>61</v>
      </c>
      <c r="R837" s="360"/>
      <c r="S837" s="360"/>
      <c r="T837" s="360"/>
      <c r="U837" s="360"/>
      <c r="V837" s="360"/>
      <c r="W837" s="361" t="s">
        <v>74</v>
      </c>
      <c r="X837" s="362"/>
      <c r="Y837" s="363"/>
      <c r="Z837" s="364" t="s">
        <v>75</v>
      </c>
      <c r="AA837" s="365" t="s">
        <v>72</v>
      </c>
      <c r="AB837" s="366"/>
      <c r="AC837" s="352"/>
      <c r="AD837" s="352"/>
      <c r="AE837" s="351">
        <v>25</v>
      </c>
      <c r="AF837" s="352"/>
      <c r="AG837" s="352"/>
      <c r="AH837" s="352"/>
      <c r="AI837" s="352"/>
    </row>
    <row r="838" spans="1:35" ht="20.25" customHeight="1" x14ac:dyDescent="0.8">
      <c r="A838" s="351">
        <v>837</v>
      </c>
      <c r="B838" s="351" t="s">
        <v>11427</v>
      </c>
      <c r="C838" s="352" t="s">
        <v>13229</v>
      </c>
      <c r="D838" s="352" t="s">
        <v>13580</v>
      </c>
      <c r="E838" s="352" t="s">
        <v>111</v>
      </c>
      <c r="F838" s="352"/>
      <c r="G838" s="352" t="s">
        <v>13631</v>
      </c>
      <c r="H838" s="352" t="s">
        <v>13632</v>
      </c>
      <c r="I838" s="353">
        <v>650819</v>
      </c>
      <c r="J838" s="353">
        <v>1433302</v>
      </c>
      <c r="K838" s="352">
        <v>1999</v>
      </c>
      <c r="L838" s="354" t="s">
        <v>65</v>
      </c>
      <c r="M838" s="355"/>
      <c r="N838" s="356"/>
      <c r="O838" s="357" t="s">
        <v>68</v>
      </c>
      <c r="P838" s="358" t="s">
        <v>13633</v>
      </c>
      <c r="Q838" s="359" t="s">
        <v>61</v>
      </c>
      <c r="R838" s="360"/>
      <c r="S838" s="360"/>
      <c r="T838" s="360"/>
      <c r="U838" s="360"/>
      <c r="V838" s="360"/>
      <c r="W838" s="361" t="s">
        <v>74</v>
      </c>
      <c r="X838" s="362"/>
      <c r="Y838" s="363"/>
      <c r="Z838" s="364" t="s">
        <v>75</v>
      </c>
      <c r="AA838" s="365" t="s">
        <v>72</v>
      </c>
      <c r="AB838" s="366"/>
      <c r="AC838" s="352"/>
      <c r="AD838" s="352"/>
      <c r="AE838" s="351">
        <v>25</v>
      </c>
      <c r="AF838" s="352"/>
      <c r="AG838" s="352"/>
      <c r="AH838" s="352"/>
      <c r="AI838" s="352"/>
    </row>
    <row r="839" spans="1:35" ht="20.25" customHeight="1" x14ac:dyDescent="0.8">
      <c r="A839" s="351">
        <v>838</v>
      </c>
      <c r="B839" s="351" t="s">
        <v>11427</v>
      </c>
      <c r="C839" s="352" t="s">
        <v>13229</v>
      </c>
      <c r="D839" s="352" t="s">
        <v>13580</v>
      </c>
      <c r="E839" s="352" t="s">
        <v>111</v>
      </c>
      <c r="F839" s="352"/>
      <c r="G839" s="352" t="s">
        <v>13634</v>
      </c>
      <c r="H839" s="352" t="s">
        <v>13635</v>
      </c>
      <c r="I839" s="353">
        <v>650747</v>
      </c>
      <c r="J839" s="353">
        <v>1433462</v>
      </c>
      <c r="K839" s="352">
        <v>1999</v>
      </c>
      <c r="L839" s="354" t="s">
        <v>65</v>
      </c>
      <c r="M839" s="355"/>
      <c r="N839" s="356"/>
      <c r="O839" s="357" t="s">
        <v>68</v>
      </c>
      <c r="P839" s="358" t="s">
        <v>13636</v>
      </c>
      <c r="Q839" s="359" t="s">
        <v>61</v>
      </c>
      <c r="R839" s="360"/>
      <c r="S839" s="360"/>
      <c r="T839" s="360"/>
      <c r="U839" s="360"/>
      <c r="V839" s="360"/>
      <c r="W839" s="361" t="s">
        <v>74</v>
      </c>
      <c r="X839" s="362"/>
      <c r="Y839" s="363"/>
      <c r="Z839" s="364" t="s">
        <v>75</v>
      </c>
      <c r="AA839" s="365" t="s">
        <v>72</v>
      </c>
      <c r="AB839" s="366"/>
      <c r="AC839" s="352"/>
      <c r="AD839" s="352"/>
      <c r="AE839" s="351">
        <v>25</v>
      </c>
      <c r="AF839" s="352"/>
      <c r="AG839" s="352"/>
      <c r="AH839" s="352"/>
      <c r="AI839" s="352"/>
    </row>
    <row r="840" spans="1:35" ht="20.25" customHeight="1" x14ac:dyDescent="0.8">
      <c r="A840" s="351">
        <v>839</v>
      </c>
      <c r="B840" s="351" t="s">
        <v>11427</v>
      </c>
      <c r="C840" s="352" t="s">
        <v>13229</v>
      </c>
      <c r="D840" s="352" t="s">
        <v>13580</v>
      </c>
      <c r="E840" s="352" t="s">
        <v>111</v>
      </c>
      <c r="F840" s="352"/>
      <c r="G840" s="352" t="s">
        <v>13637</v>
      </c>
      <c r="H840" s="352" t="s">
        <v>13638</v>
      </c>
      <c r="I840" s="353">
        <v>650793</v>
      </c>
      <c r="J840" s="353">
        <v>1433033</v>
      </c>
      <c r="K840" s="352">
        <v>1999</v>
      </c>
      <c r="L840" s="354" t="s">
        <v>65</v>
      </c>
      <c r="M840" s="355"/>
      <c r="N840" s="356"/>
      <c r="O840" s="357" t="s">
        <v>68</v>
      </c>
      <c r="P840" s="358" t="s">
        <v>13639</v>
      </c>
      <c r="Q840" s="359" t="s">
        <v>61</v>
      </c>
      <c r="R840" s="360"/>
      <c r="S840" s="360"/>
      <c r="T840" s="360"/>
      <c r="U840" s="360"/>
      <c r="V840" s="360"/>
      <c r="W840" s="361" t="s">
        <v>74</v>
      </c>
      <c r="X840" s="362"/>
      <c r="Y840" s="363"/>
      <c r="Z840" s="364" t="s">
        <v>75</v>
      </c>
      <c r="AA840" s="365" t="s">
        <v>72</v>
      </c>
      <c r="AB840" s="366"/>
      <c r="AC840" s="352"/>
      <c r="AD840" s="352"/>
      <c r="AE840" s="351">
        <v>25</v>
      </c>
      <c r="AF840" s="352"/>
      <c r="AG840" s="352"/>
      <c r="AH840" s="352"/>
      <c r="AI840" s="352"/>
    </row>
    <row r="841" spans="1:35" ht="20.25" customHeight="1" x14ac:dyDescent="0.8">
      <c r="A841" s="351">
        <v>840</v>
      </c>
      <c r="B841" s="351" t="s">
        <v>11427</v>
      </c>
      <c r="C841" s="352" t="s">
        <v>13229</v>
      </c>
      <c r="D841" s="352" t="s">
        <v>13580</v>
      </c>
      <c r="E841" s="352" t="s">
        <v>111</v>
      </c>
      <c r="F841" s="352"/>
      <c r="G841" s="352" t="s">
        <v>13640</v>
      </c>
      <c r="H841" s="352" t="s">
        <v>13641</v>
      </c>
      <c r="I841" s="353">
        <v>650230</v>
      </c>
      <c r="J841" s="353">
        <v>1433330</v>
      </c>
      <c r="K841" s="352">
        <v>1999</v>
      </c>
      <c r="L841" s="354" t="s">
        <v>65</v>
      </c>
      <c r="M841" s="355"/>
      <c r="N841" s="356"/>
      <c r="O841" s="357" t="s">
        <v>68</v>
      </c>
      <c r="P841" s="358" t="s">
        <v>13642</v>
      </c>
      <c r="Q841" s="359" t="s">
        <v>61</v>
      </c>
      <c r="R841" s="360"/>
      <c r="S841" s="360"/>
      <c r="T841" s="360"/>
      <c r="U841" s="360"/>
      <c r="V841" s="360"/>
      <c r="W841" s="361" t="s">
        <v>74</v>
      </c>
      <c r="X841" s="362"/>
      <c r="Y841" s="363"/>
      <c r="Z841" s="364" t="s">
        <v>75</v>
      </c>
      <c r="AA841" s="365" t="s">
        <v>72</v>
      </c>
      <c r="AB841" s="366"/>
      <c r="AC841" s="352"/>
      <c r="AD841" s="352"/>
      <c r="AE841" s="351">
        <v>25</v>
      </c>
      <c r="AF841" s="352"/>
      <c r="AG841" s="352"/>
      <c r="AH841" s="352"/>
      <c r="AI841" s="352"/>
    </row>
    <row r="842" spans="1:35" ht="20.25" customHeight="1" x14ac:dyDescent="0.8">
      <c r="A842" s="351">
        <v>841</v>
      </c>
      <c r="B842" s="351" t="s">
        <v>11427</v>
      </c>
      <c r="C842" s="352" t="s">
        <v>13229</v>
      </c>
      <c r="D842" s="352" t="s">
        <v>13580</v>
      </c>
      <c r="E842" s="352" t="s">
        <v>111</v>
      </c>
      <c r="F842" s="352"/>
      <c r="G842" s="352" t="s">
        <v>13643</v>
      </c>
      <c r="H842" s="352" t="s">
        <v>13644</v>
      </c>
      <c r="I842" s="353">
        <v>650934</v>
      </c>
      <c r="J842" s="353">
        <v>1433127</v>
      </c>
      <c r="K842" s="352">
        <v>2010</v>
      </c>
      <c r="L842" s="354" t="s">
        <v>67</v>
      </c>
      <c r="M842" s="355"/>
      <c r="N842" s="356"/>
      <c r="O842" s="357" t="s">
        <v>68</v>
      </c>
      <c r="P842" s="358" t="s">
        <v>13645</v>
      </c>
      <c r="Q842" s="359" t="s">
        <v>61</v>
      </c>
      <c r="R842" s="360"/>
      <c r="S842" s="360"/>
      <c r="T842" s="360"/>
      <c r="U842" s="360"/>
      <c r="V842" s="360"/>
      <c r="W842" s="361" t="s">
        <v>74</v>
      </c>
      <c r="X842" s="362"/>
      <c r="Y842" s="363"/>
      <c r="Z842" s="364" t="s">
        <v>75</v>
      </c>
      <c r="AA842" s="365" t="s">
        <v>72</v>
      </c>
      <c r="AB842" s="366"/>
      <c r="AC842" s="352"/>
      <c r="AD842" s="352"/>
      <c r="AE842" s="351">
        <v>25</v>
      </c>
      <c r="AF842" s="352"/>
      <c r="AG842" s="352"/>
      <c r="AH842" s="352"/>
      <c r="AI842" s="352"/>
    </row>
    <row r="843" spans="1:35" ht="20.25" customHeight="1" x14ac:dyDescent="0.8">
      <c r="A843" s="351">
        <v>842</v>
      </c>
      <c r="B843" s="351" t="s">
        <v>11427</v>
      </c>
      <c r="C843" s="352" t="s">
        <v>13229</v>
      </c>
      <c r="D843" s="352" t="s">
        <v>13580</v>
      </c>
      <c r="E843" s="352" t="s">
        <v>111</v>
      </c>
      <c r="F843" s="352"/>
      <c r="G843" s="352" t="s">
        <v>13646</v>
      </c>
      <c r="H843" s="352" t="s">
        <v>13647</v>
      </c>
      <c r="I843" s="353">
        <v>650437</v>
      </c>
      <c r="J843" s="353">
        <v>1433878</v>
      </c>
      <c r="K843" s="352">
        <v>2007</v>
      </c>
      <c r="L843" s="354" t="s">
        <v>67</v>
      </c>
      <c r="M843" s="355"/>
      <c r="N843" s="356"/>
      <c r="O843" s="357" t="s">
        <v>68</v>
      </c>
      <c r="P843" s="358" t="s">
        <v>13468</v>
      </c>
      <c r="Q843" s="359" t="s">
        <v>61</v>
      </c>
      <c r="R843" s="360"/>
      <c r="S843" s="360"/>
      <c r="T843" s="360"/>
      <c r="U843" s="360"/>
      <c r="V843" s="360"/>
      <c r="W843" s="361" t="s">
        <v>74</v>
      </c>
      <c r="X843" s="362"/>
      <c r="Y843" s="363"/>
      <c r="Z843" s="364" t="s">
        <v>75</v>
      </c>
      <c r="AA843" s="365" t="s">
        <v>72</v>
      </c>
      <c r="AB843" s="366"/>
      <c r="AC843" s="352"/>
      <c r="AD843" s="352"/>
      <c r="AE843" s="351">
        <v>25</v>
      </c>
      <c r="AF843" s="352"/>
      <c r="AG843" s="352"/>
      <c r="AH843" s="352"/>
      <c r="AI843" s="352"/>
    </row>
    <row r="844" spans="1:35" ht="20.25" customHeight="1" x14ac:dyDescent="0.8">
      <c r="A844" s="351">
        <v>843</v>
      </c>
      <c r="B844" s="351" t="s">
        <v>11427</v>
      </c>
      <c r="C844" s="352" t="s">
        <v>13229</v>
      </c>
      <c r="D844" s="352" t="s">
        <v>13580</v>
      </c>
      <c r="E844" s="352" t="s">
        <v>111</v>
      </c>
      <c r="F844" s="352"/>
      <c r="G844" s="352" t="s">
        <v>13648</v>
      </c>
      <c r="H844" s="352" t="s">
        <v>13344</v>
      </c>
      <c r="I844" s="353">
        <v>649940</v>
      </c>
      <c r="J844" s="353">
        <v>1433288</v>
      </c>
      <c r="K844" s="352">
        <v>2005</v>
      </c>
      <c r="L844" s="354" t="s">
        <v>67</v>
      </c>
      <c r="M844" s="355"/>
      <c r="N844" s="356"/>
      <c r="O844" s="357" t="s">
        <v>68</v>
      </c>
      <c r="P844" s="358" t="s">
        <v>13649</v>
      </c>
      <c r="Q844" s="359" t="s">
        <v>61</v>
      </c>
      <c r="R844" s="360"/>
      <c r="S844" s="360"/>
      <c r="T844" s="360"/>
      <c r="U844" s="360"/>
      <c r="V844" s="360"/>
      <c r="W844" s="361" t="s">
        <v>74</v>
      </c>
      <c r="X844" s="362"/>
      <c r="Y844" s="363"/>
      <c r="Z844" s="364" t="s">
        <v>75</v>
      </c>
      <c r="AA844" s="365" t="s">
        <v>72</v>
      </c>
      <c r="AB844" s="366"/>
      <c r="AC844" s="352"/>
      <c r="AD844" s="352"/>
      <c r="AE844" s="351">
        <v>25</v>
      </c>
      <c r="AF844" s="352"/>
      <c r="AG844" s="352"/>
      <c r="AH844" s="352"/>
      <c r="AI844" s="352"/>
    </row>
    <row r="845" spans="1:35" ht="20.25" customHeight="1" x14ac:dyDescent="0.8">
      <c r="A845" s="351">
        <v>844</v>
      </c>
      <c r="B845" s="351" t="s">
        <v>11427</v>
      </c>
      <c r="C845" s="352" t="s">
        <v>13229</v>
      </c>
      <c r="D845" s="352" t="s">
        <v>13650</v>
      </c>
      <c r="E845" s="352" t="s">
        <v>13651</v>
      </c>
      <c r="F845" s="352">
        <v>265</v>
      </c>
      <c r="G845" s="367" t="s">
        <v>13652</v>
      </c>
      <c r="H845" s="352" t="s">
        <v>13653</v>
      </c>
      <c r="I845" s="353"/>
      <c r="J845" s="353"/>
      <c r="K845" s="352">
        <v>1999</v>
      </c>
      <c r="L845" s="354" t="s">
        <v>65</v>
      </c>
      <c r="M845" s="355"/>
      <c r="N845" s="356"/>
      <c r="O845" s="357" t="s">
        <v>68</v>
      </c>
      <c r="P845" s="358" t="s">
        <v>13654</v>
      </c>
      <c r="Q845" s="359" t="s">
        <v>62</v>
      </c>
      <c r="R845" s="360"/>
      <c r="S845" s="360"/>
      <c r="T845" s="360"/>
      <c r="U845" s="360"/>
      <c r="V845" s="360"/>
      <c r="W845" s="361" t="s">
        <v>74</v>
      </c>
      <c r="X845" s="362"/>
      <c r="Y845" s="363"/>
      <c r="Z845" s="364" t="s">
        <v>75</v>
      </c>
      <c r="AA845" s="365" t="s">
        <v>72</v>
      </c>
      <c r="AB845" s="366"/>
      <c r="AC845" s="352"/>
      <c r="AD845" s="352"/>
      <c r="AE845" s="351">
        <v>25</v>
      </c>
      <c r="AF845" s="352"/>
      <c r="AG845" s="352"/>
      <c r="AH845" s="352"/>
      <c r="AI845" s="352"/>
    </row>
    <row r="846" spans="1:35" ht="20.25" customHeight="1" x14ac:dyDescent="0.8">
      <c r="A846" s="351">
        <v>845</v>
      </c>
      <c r="B846" s="351" t="s">
        <v>11427</v>
      </c>
      <c r="C846" s="352" t="s">
        <v>13229</v>
      </c>
      <c r="D846" s="352" t="s">
        <v>13650</v>
      </c>
      <c r="E846" s="352" t="s">
        <v>13651</v>
      </c>
      <c r="F846" s="352"/>
      <c r="G846" s="352" t="s">
        <v>13655</v>
      </c>
      <c r="H846" s="352" t="s">
        <v>13656</v>
      </c>
      <c r="I846" s="353">
        <v>676751</v>
      </c>
      <c r="J846" s="353">
        <v>1449351</v>
      </c>
      <c r="K846" s="352">
        <v>1999</v>
      </c>
      <c r="L846" s="354" t="s">
        <v>65</v>
      </c>
      <c r="M846" s="355"/>
      <c r="N846" s="356"/>
      <c r="O846" s="357" t="s">
        <v>68</v>
      </c>
      <c r="P846" s="358" t="s">
        <v>13657</v>
      </c>
      <c r="Q846" s="359" t="s">
        <v>62</v>
      </c>
      <c r="R846" s="360"/>
      <c r="S846" s="360"/>
      <c r="T846" s="360"/>
      <c r="U846" s="360"/>
      <c r="V846" s="360"/>
      <c r="W846" s="361" t="s">
        <v>74</v>
      </c>
      <c r="X846" s="362"/>
      <c r="Y846" s="363"/>
      <c r="Z846" s="364" t="s">
        <v>75</v>
      </c>
      <c r="AA846" s="365" t="s">
        <v>72</v>
      </c>
      <c r="AB846" s="366"/>
      <c r="AC846" s="352"/>
      <c r="AD846" s="352"/>
      <c r="AE846" s="351">
        <v>25</v>
      </c>
      <c r="AF846" s="352"/>
      <c r="AG846" s="352"/>
      <c r="AH846" s="352"/>
      <c r="AI846" s="352"/>
    </row>
    <row r="847" spans="1:35" ht="20.25" customHeight="1" x14ac:dyDescent="0.8">
      <c r="A847" s="351">
        <v>846</v>
      </c>
      <c r="B847" s="351" t="s">
        <v>11427</v>
      </c>
      <c r="C847" s="352" t="s">
        <v>13229</v>
      </c>
      <c r="D847" s="352" t="s">
        <v>13650</v>
      </c>
      <c r="E847" s="352" t="s">
        <v>13651</v>
      </c>
      <c r="F847" s="352"/>
      <c r="G847" s="352" t="s">
        <v>13658</v>
      </c>
      <c r="H847" s="352" t="s">
        <v>13659</v>
      </c>
      <c r="I847" s="353">
        <v>689620</v>
      </c>
      <c r="J847" s="353">
        <v>1433853</v>
      </c>
      <c r="K847" s="352">
        <v>2005</v>
      </c>
      <c r="L847" s="354" t="s">
        <v>67</v>
      </c>
      <c r="M847" s="355"/>
      <c r="N847" s="356"/>
      <c r="O847" s="357" t="s">
        <v>68</v>
      </c>
      <c r="P847" s="358" t="s">
        <v>13660</v>
      </c>
      <c r="Q847" s="359" t="s">
        <v>61</v>
      </c>
      <c r="R847" s="360"/>
      <c r="S847" s="360"/>
      <c r="T847" s="360"/>
      <c r="U847" s="360"/>
      <c r="V847" s="360"/>
      <c r="W847" s="361" t="s">
        <v>74</v>
      </c>
      <c r="X847" s="362"/>
      <c r="Y847" s="363"/>
      <c r="Z847" s="364" t="s">
        <v>75</v>
      </c>
      <c r="AA847" s="365" t="s">
        <v>11433</v>
      </c>
      <c r="AB847" s="366" t="s">
        <v>11434</v>
      </c>
      <c r="AC847" s="352"/>
      <c r="AD847" s="352"/>
      <c r="AE847" s="351"/>
      <c r="AF847" s="352"/>
      <c r="AG847" s="352"/>
      <c r="AH847" s="352"/>
      <c r="AI847" s="352"/>
    </row>
    <row r="848" spans="1:35" ht="20.25" customHeight="1" x14ac:dyDescent="0.8">
      <c r="A848" s="351">
        <v>847</v>
      </c>
      <c r="B848" s="351" t="s">
        <v>11427</v>
      </c>
      <c r="C848" s="352" t="s">
        <v>13229</v>
      </c>
      <c r="D848" s="352" t="s">
        <v>13650</v>
      </c>
      <c r="E848" s="352" t="s">
        <v>13651</v>
      </c>
      <c r="F848" s="352"/>
      <c r="G848" s="367" t="s">
        <v>13661</v>
      </c>
      <c r="H848" s="352" t="s">
        <v>13662</v>
      </c>
      <c r="I848" s="353"/>
      <c r="J848" s="353"/>
      <c r="K848" s="352">
        <v>2019</v>
      </c>
      <c r="L848" s="354" t="s">
        <v>63</v>
      </c>
      <c r="M848" s="355"/>
      <c r="N848" s="356"/>
      <c r="O848" s="357" t="s">
        <v>68</v>
      </c>
      <c r="P848" s="358" t="s">
        <v>13663</v>
      </c>
      <c r="Q848" s="359" t="s">
        <v>61</v>
      </c>
      <c r="R848" s="360"/>
      <c r="S848" s="360"/>
      <c r="T848" s="360"/>
      <c r="U848" s="360"/>
      <c r="V848" s="360"/>
      <c r="W848" s="361" t="s">
        <v>74</v>
      </c>
      <c r="X848" s="362"/>
      <c r="Y848" s="363"/>
      <c r="Z848" s="364" t="s">
        <v>75</v>
      </c>
      <c r="AA848" s="365" t="s">
        <v>11433</v>
      </c>
      <c r="AB848" s="366" t="s">
        <v>11434</v>
      </c>
      <c r="AC848" s="352"/>
      <c r="AD848" s="352"/>
      <c r="AE848" s="351"/>
      <c r="AF848" s="352"/>
      <c r="AG848" s="352"/>
      <c r="AH848" s="352"/>
      <c r="AI848" s="352"/>
    </row>
    <row r="849" spans="1:35" ht="20.25" customHeight="1" x14ac:dyDescent="0.8">
      <c r="A849" s="351">
        <v>848</v>
      </c>
      <c r="B849" s="351" t="s">
        <v>11427</v>
      </c>
      <c r="C849" s="352" t="s">
        <v>13229</v>
      </c>
      <c r="D849" s="352" t="s">
        <v>13650</v>
      </c>
      <c r="E849" s="352" t="s">
        <v>13651</v>
      </c>
      <c r="F849" s="352"/>
      <c r="G849" s="367" t="s">
        <v>13664</v>
      </c>
      <c r="H849" s="352" t="s">
        <v>13662</v>
      </c>
      <c r="I849" s="353"/>
      <c r="J849" s="353"/>
      <c r="K849" s="352">
        <v>2019</v>
      </c>
      <c r="L849" s="354" t="s">
        <v>63</v>
      </c>
      <c r="M849" s="355"/>
      <c r="N849" s="356"/>
      <c r="O849" s="357" t="s">
        <v>68</v>
      </c>
      <c r="P849" s="358" t="s">
        <v>13665</v>
      </c>
      <c r="Q849" s="359" t="s">
        <v>61</v>
      </c>
      <c r="R849" s="360"/>
      <c r="S849" s="360"/>
      <c r="T849" s="360"/>
      <c r="U849" s="360"/>
      <c r="V849" s="360"/>
      <c r="W849" s="361" t="s">
        <v>74</v>
      </c>
      <c r="X849" s="362"/>
      <c r="Y849" s="363"/>
      <c r="Z849" s="364" t="s">
        <v>75</v>
      </c>
      <c r="AA849" s="365" t="s">
        <v>72</v>
      </c>
      <c r="AB849" s="366"/>
      <c r="AC849" s="352"/>
      <c r="AD849" s="352"/>
      <c r="AE849" s="351">
        <v>25</v>
      </c>
      <c r="AF849" s="352"/>
      <c r="AG849" s="352"/>
      <c r="AH849" s="352"/>
      <c r="AI849" s="352"/>
    </row>
    <row r="850" spans="1:35" ht="20.25" customHeight="1" x14ac:dyDescent="0.8">
      <c r="A850" s="351">
        <v>849</v>
      </c>
      <c r="B850" s="351" t="s">
        <v>11427</v>
      </c>
      <c r="C850" s="352" t="s">
        <v>13229</v>
      </c>
      <c r="D850" s="352" t="s">
        <v>13650</v>
      </c>
      <c r="E850" s="352" t="s">
        <v>13651</v>
      </c>
      <c r="F850" s="352"/>
      <c r="G850" s="367" t="s">
        <v>13666</v>
      </c>
      <c r="H850" s="352" t="s">
        <v>13662</v>
      </c>
      <c r="I850" s="353"/>
      <c r="J850" s="353"/>
      <c r="K850" s="352">
        <v>2019</v>
      </c>
      <c r="L850" s="354" t="s">
        <v>63</v>
      </c>
      <c r="M850" s="355"/>
      <c r="N850" s="356"/>
      <c r="O850" s="357" t="s">
        <v>68</v>
      </c>
      <c r="P850" s="358" t="s">
        <v>13667</v>
      </c>
      <c r="Q850" s="359" t="s">
        <v>61</v>
      </c>
      <c r="R850" s="360"/>
      <c r="S850" s="360"/>
      <c r="T850" s="360"/>
      <c r="U850" s="360"/>
      <c r="V850" s="360"/>
      <c r="W850" s="361" t="s">
        <v>74</v>
      </c>
      <c r="X850" s="362"/>
      <c r="Y850" s="363"/>
      <c r="Z850" s="364" t="s">
        <v>75</v>
      </c>
      <c r="AA850" s="365" t="s">
        <v>72</v>
      </c>
      <c r="AB850" s="366"/>
      <c r="AC850" s="352"/>
      <c r="AD850" s="352"/>
      <c r="AE850" s="351">
        <v>25</v>
      </c>
      <c r="AF850" s="352"/>
      <c r="AG850" s="352"/>
      <c r="AH850" s="352"/>
      <c r="AI850" s="352"/>
    </row>
    <row r="851" spans="1:35" ht="20.25" customHeight="1" x14ac:dyDescent="0.8">
      <c r="A851" s="351">
        <v>850</v>
      </c>
      <c r="B851" s="351" t="s">
        <v>11427</v>
      </c>
      <c r="C851" s="352" t="s">
        <v>13229</v>
      </c>
      <c r="D851" s="352" t="s">
        <v>13650</v>
      </c>
      <c r="E851" s="352" t="s">
        <v>13651</v>
      </c>
      <c r="F851" s="352"/>
      <c r="G851" s="367" t="s">
        <v>13668</v>
      </c>
      <c r="H851" s="352" t="s">
        <v>13662</v>
      </c>
      <c r="I851" s="353"/>
      <c r="J851" s="353"/>
      <c r="K851" s="352">
        <v>2019</v>
      </c>
      <c r="L851" s="354" t="s">
        <v>63</v>
      </c>
      <c r="M851" s="355"/>
      <c r="N851" s="356"/>
      <c r="O851" s="357" t="s">
        <v>68</v>
      </c>
      <c r="P851" s="358" t="s">
        <v>13669</v>
      </c>
      <c r="Q851" s="359" t="s">
        <v>61</v>
      </c>
      <c r="R851" s="360"/>
      <c r="S851" s="360"/>
      <c r="T851" s="360"/>
      <c r="U851" s="360"/>
      <c r="V851" s="360"/>
      <c r="W851" s="361" t="s">
        <v>74</v>
      </c>
      <c r="X851" s="362"/>
      <c r="Y851" s="363"/>
      <c r="Z851" s="364" t="s">
        <v>75</v>
      </c>
      <c r="AA851" s="365" t="s">
        <v>72</v>
      </c>
      <c r="AB851" s="366"/>
      <c r="AC851" s="352"/>
      <c r="AD851" s="352"/>
      <c r="AE851" s="351">
        <v>25</v>
      </c>
      <c r="AF851" s="352"/>
      <c r="AG851" s="352"/>
      <c r="AH851" s="352"/>
      <c r="AI851" s="352"/>
    </row>
    <row r="852" spans="1:35" ht="20.25" customHeight="1" x14ac:dyDescent="0.8">
      <c r="A852" s="351">
        <v>851</v>
      </c>
      <c r="B852" s="351" t="s">
        <v>11427</v>
      </c>
      <c r="C852" s="352" t="s">
        <v>13229</v>
      </c>
      <c r="D852" s="352" t="s">
        <v>13650</v>
      </c>
      <c r="E852" s="352" t="s">
        <v>13651</v>
      </c>
      <c r="F852" s="352"/>
      <c r="G852" s="367" t="s">
        <v>13670</v>
      </c>
      <c r="H852" s="352" t="s">
        <v>13662</v>
      </c>
      <c r="I852" s="353"/>
      <c r="J852" s="353"/>
      <c r="K852" s="352">
        <v>2019</v>
      </c>
      <c r="L852" s="354" t="s">
        <v>63</v>
      </c>
      <c r="M852" s="355"/>
      <c r="N852" s="356"/>
      <c r="O852" s="357" t="s">
        <v>68</v>
      </c>
      <c r="P852" s="358" t="s">
        <v>13671</v>
      </c>
      <c r="Q852" s="359" t="s">
        <v>61</v>
      </c>
      <c r="R852" s="360"/>
      <c r="S852" s="360"/>
      <c r="T852" s="360"/>
      <c r="U852" s="360"/>
      <c r="V852" s="360"/>
      <c r="W852" s="361" t="s">
        <v>74</v>
      </c>
      <c r="X852" s="362"/>
      <c r="Y852" s="363"/>
      <c r="Z852" s="364" t="s">
        <v>75</v>
      </c>
      <c r="AA852" s="365" t="s">
        <v>72</v>
      </c>
      <c r="AB852" s="366"/>
      <c r="AC852" s="352"/>
      <c r="AD852" s="352"/>
      <c r="AE852" s="351">
        <v>25</v>
      </c>
      <c r="AF852" s="352"/>
      <c r="AG852" s="352"/>
      <c r="AH852" s="352"/>
      <c r="AI852" s="352"/>
    </row>
    <row r="853" spans="1:35" ht="20.25" customHeight="1" x14ac:dyDescent="0.8">
      <c r="A853" s="351">
        <v>852</v>
      </c>
      <c r="B853" s="351" t="s">
        <v>11427</v>
      </c>
      <c r="C853" s="352" t="s">
        <v>13229</v>
      </c>
      <c r="D853" s="352" t="s">
        <v>13650</v>
      </c>
      <c r="E853" s="352" t="s">
        <v>2723</v>
      </c>
      <c r="F853" s="352"/>
      <c r="G853" s="352" t="s">
        <v>13672</v>
      </c>
      <c r="H853" s="352" t="s">
        <v>13673</v>
      </c>
      <c r="I853" s="353">
        <v>663991</v>
      </c>
      <c r="J853" s="353">
        <v>1439777</v>
      </c>
      <c r="K853" s="352">
        <v>1999</v>
      </c>
      <c r="L853" s="354" t="s">
        <v>65</v>
      </c>
      <c r="M853" s="355"/>
      <c r="N853" s="356"/>
      <c r="O853" s="357" t="s">
        <v>68</v>
      </c>
      <c r="P853" s="358" t="s">
        <v>13674</v>
      </c>
      <c r="Q853" s="359" t="s">
        <v>61</v>
      </c>
      <c r="R853" s="360"/>
      <c r="S853" s="360"/>
      <c r="T853" s="360"/>
      <c r="U853" s="360"/>
      <c r="V853" s="360"/>
      <c r="W853" s="361" t="s">
        <v>74</v>
      </c>
      <c r="X853" s="362"/>
      <c r="Y853" s="363"/>
      <c r="Z853" s="364" t="s">
        <v>75</v>
      </c>
      <c r="AA853" s="365" t="s">
        <v>72</v>
      </c>
      <c r="AB853" s="366"/>
      <c r="AC853" s="352"/>
      <c r="AD853" s="352"/>
      <c r="AE853" s="351">
        <v>25</v>
      </c>
      <c r="AF853" s="352"/>
      <c r="AG853" s="352"/>
      <c r="AH853" s="352"/>
      <c r="AI853" s="352"/>
    </row>
    <row r="854" spans="1:35" ht="20.25" customHeight="1" x14ac:dyDescent="0.8">
      <c r="A854" s="351">
        <v>853</v>
      </c>
      <c r="B854" s="351" t="s">
        <v>11427</v>
      </c>
      <c r="C854" s="352" t="s">
        <v>13229</v>
      </c>
      <c r="D854" s="352" t="s">
        <v>13650</v>
      </c>
      <c r="E854" s="352" t="s">
        <v>13675</v>
      </c>
      <c r="F854" s="352">
        <v>370</v>
      </c>
      <c r="G854" s="352" t="s">
        <v>13676</v>
      </c>
      <c r="H854" s="352" t="s">
        <v>13677</v>
      </c>
      <c r="I854" s="353">
        <v>663836</v>
      </c>
      <c r="J854" s="353">
        <v>1440234</v>
      </c>
      <c r="K854" s="352">
        <v>1999</v>
      </c>
      <c r="L854" s="354" t="s">
        <v>65</v>
      </c>
      <c r="M854" s="355"/>
      <c r="N854" s="356"/>
      <c r="O854" s="357" t="s">
        <v>68</v>
      </c>
      <c r="P854" s="358" t="s">
        <v>13678</v>
      </c>
      <c r="Q854" s="359" t="s">
        <v>61</v>
      </c>
      <c r="R854" s="360"/>
      <c r="S854" s="360"/>
      <c r="T854" s="360"/>
      <c r="U854" s="360"/>
      <c r="V854" s="360"/>
      <c r="W854" s="361" t="s">
        <v>74</v>
      </c>
      <c r="X854" s="362"/>
      <c r="Y854" s="363"/>
      <c r="Z854" s="364" t="s">
        <v>75</v>
      </c>
      <c r="AA854" s="365" t="s">
        <v>72</v>
      </c>
      <c r="AB854" s="366"/>
      <c r="AC854" s="352"/>
      <c r="AD854" s="352"/>
      <c r="AE854" s="351">
        <v>25</v>
      </c>
      <c r="AF854" s="352"/>
      <c r="AG854" s="352"/>
      <c r="AH854" s="352"/>
      <c r="AI854" s="352"/>
    </row>
    <row r="855" spans="1:35" ht="20.25" customHeight="1" x14ac:dyDescent="0.8">
      <c r="A855" s="351">
        <v>854</v>
      </c>
      <c r="B855" s="351" t="s">
        <v>11427</v>
      </c>
      <c r="C855" s="352" t="s">
        <v>13229</v>
      </c>
      <c r="D855" s="352" t="s">
        <v>13650</v>
      </c>
      <c r="E855" s="352" t="s">
        <v>13675</v>
      </c>
      <c r="F855" s="352"/>
      <c r="G855" s="352" t="s">
        <v>13679</v>
      </c>
      <c r="H855" s="352" t="s">
        <v>13680</v>
      </c>
      <c r="I855" s="353">
        <v>660892</v>
      </c>
      <c r="J855" s="353">
        <v>1434539</v>
      </c>
      <c r="K855" s="352">
        <v>2014</v>
      </c>
      <c r="L855" s="354" t="s">
        <v>63</v>
      </c>
      <c r="M855" s="355"/>
      <c r="N855" s="356"/>
      <c r="O855" s="357" t="s">
        <v>68</v>
      </c>
      <c r="P855" s="358" t="s">
        <v>13681</v>
      </c>
      <c r="Q855" s="359" t="s">
        <v>61</v>
      </c>
      <c r="R855" s="360"/>
      <c r="S855" s="360"/>
      <c r="T855" s="360"/>
      <c r="U855" s="360"/>
      <c r="V855" s="360"/>
      <c r="W855" s="361" t="s">
        <v>74</v>
      </c>
      <c r="X855" s="362"/>
      <c r="Y855" s="363"/>
      <c r="Z855" s="364" t="s">
        <v>75</v>
      </c>
      <c r="AA855" s="365" t="s">
        <v>72</v>
      </c>
      <c r="AB855" s="366"/>
      <c r="AC855" s="352"/>
      <c r="AD855" s="352"/>
      <c r="AE855" s="351">
        <v>25</v>
      </c>
      <c r="AF855" s="352"/>
      <c r="AG855" s="352"/>
      <c r="AH855" s="352"/>
      <c r="AI855" s="352"/>
    </row>
    <row r="856" spans="1:35" ht="20.25" customHeight="1" x14ac:dyDescent="0.8">
      <c r="A856" s="351">
        <v>855</v>
      </c>
      <c r="B856" s="351" t="s">
        <v>11427</v>
      </c>
      <c r="C856" s="352" t="s">
        <v>13229</v>
      </c>
      <c r="D856" s="352" t="s">
        <v>13650</v>
      </c>
      <c r="E856" s="352" t="s">
        <v>13675</v>
      </c>
      <c r="F856" s="352"/>
      <c r="G856" s="352" t="s">
        <v>13682</v>
      </c>
      <c r="H856" s="352" t="s">
        <v>13683</v>
      </c>
      <c r="I856" s="353">
        <v>659889</v>
      </c>
      <c r="J856" s="353">
        <v>1430920</v>
      </c>
      <c r="K856" s="352">
        <v>1999</v>
      </c>
      <c r="L856" s="354" t="s">
        <v>65</v>
      </c>
      <c r="M856" s="355"/>
      <c r="N856" s="356"/>
      <c r="O856" s="357" t="s">
        <v>68</v>
      </c>
      <c r="P856" s="358" t="s">
        <v>13684</v>
      </c>
      <c r="Q856" s="359" t="s">
        <v>61</v>
      </c>
      <c r="R856" s="360"/>
      <c r="S856" s="360"/>
      <c r="T856" s="360"/>
      <c r="U856" s="360"/>
      <c r="V856" s="360"/>
      <c r="W856" s="361" t="s">
        <v>74</v>
      </c>
      <c r="X856" s="362"/>
      <c r="Y856" s="363"/>
      <c r="Z856" s="364" t="s">
        <v>75</v>
      </c>
      <c r="AA856" s="365" t="s">
        <v>72</v>
      </c>
      <c r="AB856" s="366"/>
      <c r="AC856" s="352"/>
      <c r="AD856" s="352"/>
      <c r="AE856" s="351">
        <v>25</v>
      </c>
      <c r="AF856" s="352"/>
      <c r="AG856" s="352"/>
      <c r="AH856" s="352"/>
      <c r="AI856" s="352"/>
    </row>
    <row r="857" spans="1:35" ht="20.25" customHeight="1" x14ac:dyDescent="0.8">
      <c r="A857" s="351">
        <v>856</v>
      </c>
      <c r="B857" s="351" t="s">
        <v>11427</v>
      </c>
      <c r="C857" s="352" t="s">
        <v>13229</v>
      </c>
      <c r="D857" s="352" t="s">
        <v>13650</v>
      </c>
      <c r="E857" s="352" t="s">
        <v>13675</v>
      </c>
      <c r="F857" s="352"/>
      <c r="G857" s="352" t="s">
        <v>13685</v>
      </c>
      <c r="H857" s="352" t="s">
        <v>13686</v>
      </c>
      <c r="I857" s="353">
        <v>660658</v>
      </c>
      <c r="J857" s="353">
        <v>1430508</v>
      </c>
      <c r="K857" s="352">
        <v>2014</v>
      </c>
      <c r="L857" s="354" t="s">
        <v>63</v>
      </c>
      <c r="M857" s="355"/>
      <c r="N857" s="356"/>
      <c r="O857" s="357" t="s">
        <v>68</v>
      </c>
      <c r="P857" s="358" t="s">
        <v>13687</v>
      </c>
      <c r="Q857" s="359" t="s">
        <v>61</v>
      </c>
      <c r="R857" s="360"/>
      <c r="S857" s="360"/>
      <c r="T857" s="360"/>
      <c r="U857" s="360"/>
      <c r="V857" s="360"/>
      <c r="W857" s="361" t="s">
        <v>74</v>
      </c>
      <c r="X857" s="362"/>
      <c r="Y857" s="363"/>
      <c r="Z857" s="364" t="s">
        <v>75</v>
      </c>
      <c r="AA857" s="365" t="s">
        <v>72</v>
      </c>
      <c r="AB857" s="366"/>
      <c r="AC857" s="352"/>
      <c r="AD857" s="352"/>
      <c r="AE857" s="351">
        <v>25</v>
      </c>
      <c r="AF857" s="352"/>
      <c r="AG857" s="352"/>
      <c r="AH857" s="352"/>
      <c r="AI857" s="352"/>
    </row>
    <row r="858" spans="1:35" ht="20.25" customHeight="1" x14ac:dyDescent="0.8">
      <c r="A858" s="351">
        <v>857</v>
      </c>
      <c r="B858" s="351" t="s">
        <v>11427</v>
      </c>
      <c r="C858" s="352" t="s">
        <v>13229</v>
      </c>
      <c r="D858" s="352" t="s">
        <v>13650</v>
      </c>
      <c r="E858" s="352" t="s">
        <v>13675</v>
      </c>
      <c r="F858" s="352"/>
      <c r="G858" s="352" t="s">
        <v>13688</v>
      </c>
      <c r="H858" s="352" t="s">
        <v>13689</v>
      </c>
      <c r="I858" s="353">
        <v>660271</v>
      </c>
      <c r="J858" s="353">
        <v>1431043</v>
      </c>
      <c r="K858" s="352">
        <v>2005</v>
      </c>
      <c r="L858" s="354" t="s">
        <v>67</v>
      </c>
      <c r="M858" s="355"/>
      <c r="N858" s="356"/>
      <c r="O858" s="357" t="s">
        <v>68</v>
      </c>
      <c r="P858" s="358" t="s">
        <v>11765</v>
      </c>
      <c r="Q858" s="359" t="s">
        <v>61</v>
      </c>
      <c r="R858" s="360"/>
      <c r="S858" s="360"/>
      <c r="T858" s="360"/>
      <c r="U858" s="360"/>
      <c r="V858" s="360"/>
      <c r="W858" s="361" t="s">
        <v>74</v>
      </c>
      <c r="X858" s="362"/>
      <c r="Y858" s="363"/>
      <c r="Z858" s="364" t="s">
        <v>75</v>
      </c>
      <c r="AA858" s="365" t="s">
        <v>72</v>
      </c>
      <c r="AB858" s="366"/>
      <c r="AC858" s="352"/>
      <c r="AD858" s="352"/>
      <c r="AE858" s="351">
        <v>25</v>
      </c>
      <c r="AF858" s="352"/>
      <c r="AG858" s="352"/>
      <c r="AH858" s="352"/>
      <c r="AI858" s="352"/>
    </row>
    <row r="859" spans="1:35" ht="20.25" customHeight="1" x14ac:dyDescent="0.8">
      <c r="A859" s="351">
        <v>858</v>
      </c>
      <c r="B859" s="351" t="s">
        <v>11427</v>
      </c>
      <c r="C859" s="352" t="s">
        <v>13229</v>
      </c>
      <c r="D859" s="352" t="s">
        <v>13650</v>
      </c>
      <c r="E859" s="352" t="s">
        <v>13650</v>
      </c>
      <c r="F859" s="352">
        <v>351</v>
      </c>
      <c r="G859" s="352" t="s">
        <v>13690</v>
      </c>
      <c r="H859" s="352" t="s">
        <v>13691</v>
      </c>
      <c r="I859" s="353">
        <v>660601</v>
      </c>
      <c r="J859" s="353">
        <v>1430774</v>
      </c>
      <c r="K859" s="352">
        <v>2016</v>
      </c>
      <c r="L859" s="354" t="s">
        <v>63</v>
      </c>
      <c r="M859" s="355"/>
      <c r="N859" s="356"/>
      <c r="O859" s="357" t="s">
        <v>68</v>
      </c>
      <c r="P859" s="358"/>
      <c r="Q859" s="359" t="s">
        <v>61</v>
      </c>
      <c r="R859" s="360"/>
      <c r="S859" s="360"/>
      <c r="T859" s="360"/>
      <c r="U859" s="360"/>
      <c r="V859" s="360"/>
      <c r="W859" s="361" t="s">
        <v>74</v>
      </c>
      <c r="X859" s="362"/>
      <c r="Y859" s="363"/>
      <c r="Z859" s="364" t="s">
        <v>75</v>
      </c>
      <c r="AA859" s="365" t="s">
        <v>72</v>
      </c>
      <c r="AB859" s="366"/>
      <c r="AC859" s="352"/>
      <c r="AD859" s="352"/>
      <c r="AE859" s="351">
        <v>25</v>
      </c>
      <c r="AF859" s="352"/>
      <c r="AG859" s="352"/>
      <c r="AH859" s="352"/>
      <c r="AI859" s="352"/>
    </row>
    <row r="860" spans="1:35" ht="20.25" customHeight="1" x14ac:dyDescent="0.8">
      <c r="A860" s="351">
        <v>859</v>
      </c>
      <c r="B860" s="351" t="s">
        <v>11427</v>
      </c>
      <c r="C860" s="352" t="s">
        <v>13229</v>
      </c>
      <c r="D860" s="352" t="s">
        <v>13650</v>
      </c>
      <c r="E860" s="352" t="s">
        <v>13650</v>
      </c>
      <c r="F860" s="352"/>
      <c r="G860" s="352" t="s">
        <v>13692</v>
      </c>
      <c r="H860" s="352" t="s">
        <v>13693</v>
      </c>
      <c r="I860" s="353">
        <v>660173</v>
      </c>
      <c r="J860" s="353">
        <v>1430849</v>
      </c>
      <c r="K860" s="352">
        <v>1999</v>
      </c>
      <c r="L860" s="354" t="s">
        <v>65</v>
      </c>
      <c r="M860" s="355"/>
      <c r="N860" s="356"/>
      <c r="O860" s="357" t="s">
        <v>68</v>
      </c>
      <c r="P860" s="358" t="s">
        <v>13694</v>
      </c>
      <c r="Q860" s="359" t="s">
        <v>61</v>
      </c>
      <c r="R860" s="360"/>
      <c r="S860" s="360"/>
      <c r="T860" s="360"/>
      <c r="U860" s="360"/>
      <c r="V860" s="360"/>
      <c r="W860" s="361" t="s">
        <v>74</v>
      </c>
      <c r="X860" s="362"/>
      <c r="Y860" s="363"/>
      <c r="Z860" s="364" t="s">
        <v>75</v>
      </c>
      <c r="AA860" s="365" t="s">
        <v>72</v>
      </c>
      <c r="AB860" s="366"/>
      <c r="AC860" s="352"/>
      <c r="AD860" s="352"/>
      <c r="AE860" s="351">
        <v>25</v>
      </c>
      <c r="AF860" s="352"/>
      <c r="AG860" s="352"/>
      <c r="AH860" s="352"/>
      <c r="AI860" s="352"/>
    </row>
    <row r="861" spans="1:35" ht="20.25" customHeight="1" x14ac:dyDescent="0.8">
      <c r="A861" s="351">
        <v>860</v>
      </c>
      <c r="B861" s="351" t="s">
        <v>11427</v>
      </c>
      <c r="C861" s="352" t="s">
        <v>13229</v>
      </c>
      <c r="D861" s="352" t="s">
        <v>13650</v>
      </c>
      <c r="E861" s="352" t="s">
        <v>13650</v>
      </c>
      <c r="F861" s="352"/>
      <c r="G861" s="352" t="s">
        <v>13695</v>
      </c>
      <c r="H861" s="352" t="s">
        <v>13696</v>
      </c>
      <c r="I861" s="353"/>
      <c r="J861" s="353"/>
      <c r="K861" s="352">
        <v>1999</v>
      </c>
      <c r="L861" s="354" t="s">
        <v>65</v>
      </c>
      <c r="M861" s="355"/>
      <c r="N861" s="356"/>
      <c r="O861" s="357" t="s">
        <v>68</v>
      </c>
      <c r="P861" s="358" t="s">
        <v>13697</v>
      </c>
      <c r="Q861" s="359" t="s">
        <v>61</v>
      </c>
      <c r="R861" s="360"/>
      <c r="S861" s="360"/>
      <c r="T861" s="360"/>
      <c r="U861" s="360"/>
      <c r="V861" s="360"/>
      <c r="W861" s="361" t="s">
        <v>74</v>
      </c>
      <c r="X861" s="362"/>
      <c r="Y861" s="363"/>
      <c r="Z861" s="364" t="s">
        <v>75</v>
      </c>
      <c r="AA861" s="365" t="s">
        <v>72</v>
      </c>
      <c r="AB861" s="366"/>
      <c r="AC861" s="352"/>
      <c r="AD861" s="352"/>
      <c r="AE861" s="351">
        <v>25</v>
      </c>
      <c r="AF861" s="352"/>
      <c r="AG861" s="352"/>
      <c r="AH861" s="352"/>
      <c r="AI861" s="352"/>
    </row>
    <row r="862" spans="1:35" ht="20.25" customHeight="1" x14ac:dyDescent="0.8">
      <c r="A862" s="351">
        <v>861</v>
      </c>
      <c r="B862" s="351" t="s">
        <v>11427</v>
      </c>
      <c r="C862" s="352" t="s">
        <v>13229</v>
      </c>
      <c r="D862" s="352" t="s">
        <v>13650</v>
      </c>
      <c r="E862" s="352" t="s">
        <v>13650</v>
      </c>
      <c r="F862" s="352"/>
      <c r="G862" s="352" t="s">
        <v>13698</v>
      </c>
      <c r="H862" s="352" t="s">
        <v>13699</v>
      </c>
      <c r="I862" s="353">
        <v>658960</v>
      </c>
      <c r="J862" s="353">
        <v>1431229</v>
      </c>
      <c r="K862" s="352">
        <v>1999</v>
      </c>
      <c r="L862" s="354" t="s">
        <v>65</v>
      </c>
      <c r="M862" s="355"/>
      <c r="N862" s="356"/>
      <c r="O862" s="357" t="s">
        <v>68</v>
      </c>
      <c r="P862" s="358" t="s">
        <v>13700</v>
      </c>
      <c r="Q862" s="359" t="s">
        <v>61</v>
      </c>
      <c r="R862" s="360"/>
      <c r="S862" s="360"/>
      <c r="T862" s="360"/>
      <c r="U862" s="360"/>
      <c r="V862" s="360"/>
      <c r="W862" s="361" t="s">
        <v>74</v>
      </c>
      <c r="X862" s="362"/>
      <c r="Y862" s="363"/>
      <c r="Z862" s="364" t="s">
        <v>75</v>
      </c>
      <c r="AA862" s="365" t="s">
        <v>72</v>
      </c>
      <c r="AB862" s="366"/>
      <c r="AC862" s="352"/>
      <c r="AD862" s="352"/>
      <c r="AE862" s="351">
        <v>25</v>
      </c>
      <c r="AF862" s="352"/>
      <c r="AG862" s="352"/>
      <c r="AH862" s="352"/>
      <c r="AI862" s="352"/>
    </row>
    <row r="863" spans="1:35" ht="20.25" customHeight="1" x14ac:dyDescent="0.8">
      <c r="A863" s="351">
        <v>862</v>
      </c>
      <c r="B863" s="351" t="s">
        <v>11427</v>
      </c>
      <c r="C863" s="352" t="s">
        <v>13229</v>
      </c>
      <c r="D863" s="352" t="s">
        <v>13650</v>
      </c>
      <c r="E863" s="352" t="s">
        <v>13650</v>
      </c>
      <c r="F863" s="352"/>
      <c r="G863" s="352" t="s">
        <v>13701</v>
      </c>
      <c r="H863" s="352" t="s">
        <v>13702</v>
      </c>
      <c r="I863" s="353">
        <v>658794</v>
      </c>
      <c r="J863" s="353">
        <v>1430961</v>
      </c>
      <c r="K863" s="352">
        <v>2005</v>
      </c>
      <c r="L863" s="354" t="s">
        <v>65</v>
      </c>
      <c r="M863" s="355"/>
      <c r="N863" s="356"/>
      <c r="O863" s="357" t="s">
        <v>68</v>
      </c>
      <c r="P863" s="358" t="s">
        <v>13703</v>
      </c>
      <c r="Q863" s="359" t="s">
        <v>61</v>
      </c>
      <c r="R863" s="360"/>
      <c r="S863" s="360"/>
      <c r="T863" s="360"/>
      <c r="U863" s="360"/>
      <c r="V863" s="360"/>
      <c r="W863" s="361" t="s">
        <v>74</v>
      </c>
      <c r="X863" s="362"/>
      <c r="Y863" s="363"/>
      <c r="Z863" s="364" t="s">
        <v>75</v>
      </c>
      <c r="AA863" s="365" t="s">
        <v>72</v>
      </c>
      <c r="AB863" s="366"/>
      <c r="AC863" s="352"/>
      <c r="AD863" s="352"/>
      <c r="AE863" s="351">
        <v>25</v>
      </c>
      <c r="AF863" s="352"/>
      <c r="AG863" s="352"/>
      <c r="AH863" s="352"/>
      <c r="AI863" s="352"/>
    </row>
    <row r="864" spans="1:35" ht="20.25" customHeight="1" x14ac:dyDescent="0.8">
      <c r="A864" s="351">
        <v>863</v>
      </c>
      <c r="B864" s="351" t="s">
        <v>11427</v>
      </c>
      <c r="C864" s="352" t="s">
        <v>13229</v>
      </c>
      <c r="D864" s="352" t="s">
        <v>13650</v>
      </c>
      <c r="E864" s="352" t="s">
        <v>13650</v>
      </c>
      <c r="F864" s="352"/>
      <c r="G864" s="367" t="s">
        <v>13704</v>
      </c>
      <c r="H864" s="352" t="s">
        <v>13705</v>
      </c>
      <c r="I864" s="353"/>
      <c r="J864" s="353"/>
      <c r="K864" s="352">
        <v>2014</v>
      </c>
      <c r="L864" s="354" t="s">
        <v>63</v>
      </c>
      <c r="M864" s="355"/>
      <c r="N864" s="356"/>
      <c r="O864" s="357" t="s">
        <v>68</v>
      </c>
      <c r="P864" s="358" t="s">
        <v>13706</v>
      </c>
      <c r="Q864" s="359" t="s">
        <v>61</v>
      </c>
      <c r="R864" s="360"/>
      <c r="S864" s="360"/>
      <c r="T864" s="360"/>
      <c r="U864" s="360"/>
      <c r="V864" s="360"/>
      <c r="W864" s="361" t="s">
        <v>74</v>
      </c>
      <c r="X864" s="362"/>
      <c r="Y864" s="363"/>
      <c r="Z864" s="364" t="s">
        <v>75</v>
      </c>
      <c r="AA864" s="365" t="s">
        <v>72</v>
      </c>
      <c r="AB864" s="366"/>
      <c r="AC864" s="352"/>
      <c r="AD864" s="352"/>
      <c r="AE864" s="351">
        <v>25</v>
      </c>
      <c r="AF864" s="352"/>
      <c r="AG864" s="352"/>
      <c r="AH864" s="352"/>
      <c r="AI864" s="352"/>
    </row>
    <row r="865" spans="1:35" ht="20.25" customHeight="1" x14ac:dyDescent="0.8">
      <c r="A865" s="351">
        <v>864</v>
      </c>
      <c r="B865" s="351" t="s">
        <v>11427</v>
      </c>
      <c r="C865" s="352" t="s">
        <v>13229</v>
      </c>
      <c r="D865" s="352" t="s">
        <v>13650</v>
      </c>
      <c r="E865" s="352" t="s">
        <v>13650</v>
      </c>
      <c r="F865" s="352"/>
      <c r="G865" s="352" t="s">
        <v>13707</v>
      </c>
      <c r="H865" s="352" t="s">
        <v>13708</v>
      </c>
      <c r="I865" s="353">
        <v>659327</v>
      </c>
      <c r="J865" s="353">
        <v>1431021</v>
      </c>
      <c r="K865" s="352">
        <v>1999</v>
      </c>
      <c r="L865" s="354" t="s">
        <v>65</v>
      </c>
      <c r="M865" s="355"/>
      <c r="N865" s="356"/>
      <c r="O865" s="357" t="s">
        <v>68</v>
      </c>
      <c r="P865" s="358" t="s">
        <v>13709</v>
      </c>
      <c r="Q865" s="359" t="s">
        <v>61</v>
      </c>
      <c r="R865" s="360"/>
      <c r="S865" s="360"/>
      <c r="T865" s="360"/>
      <c r="U865" s="360"/>
      <c r="V865" s="360"/>
      <c r="W865" s="361" t="s">
        <v>74</v>
      </c>
      <c r="X865" s="362"/>
      <c r="Y865" s="363"/>
      <c r="Z865" s="364" t="s">
        <v>75</v>
      </c>
      <c r="AA865" s="365" t="s">
        <v>72</v>
      </c>
      <c r="AB865" s="366"/>
      <c r="AC865" s="352"/>
      <c r="AD865" s="352"/>
      <c r="AE865" s="351">
        <v>25</v>
      </c>
      <c r="AF865" s="352"/>
      <c r="AG865" s="352"/>
      <c r="AH865" s="352"/>
      <c r="AI865" s="352"/>
    </row>
    <row r="866" spans="1:35" ht="20.25" customHeight="1" x14ac:dyDescent="0.8">
      <c r="A866" s="351">
        <v>865</v>
      </c>
      <c r="B866" s="351" t="s">
        <v>11427</v>
      </c>
      <c r="C866" s="352" t="s">
        <v>13229</v>
      </c>
      <c r="D866" s="352" t="s">
        <v>13650</v>
      </c>
      <c r="E866" s="352" t="s">
        <v>13650</v>
      </c>
      <c r="F866" s="352"/>
      <c r="G866" s="352" t="s">
        <v>13710</v>
      </c>
      <c r="H866" s="352" t="s">
        <v>13711</v>
      </c>
      <c r="I866" s="353">
        <v>66600</v>
      </c>
      <c r="J866" s="353">
        <v>1431387</v>
      </c>
      <c r="K866" s="352">
        <v>1999</v>
      </c>
      <c r="L866" s="354" t="s">
        <v>65</v>
      </c>
      <c r="M866" s="355"/>
      <c r="N866" s="356"/>
      <c r="O866" s="357" t="s">
        <v>68</v>
      </c>
      <c r="P866" s="358" t="s">
        <v>13712</v>
      </c>
      <c r="Q866" s="359" t="s">
        <v>61</v>
      </c>
      <c r="R866" s="360"/>
      <c r="S866" s="360"/>
      <c r="T866" s="360"/>
      <c r="U866" s="360"/>
      <c r="V866" s="360"/>
      <c r="W866" s="361" t="s">
        <v>74</v>
      </c>
      <c r="X866" s="362"/>
      <c r="Y866" s="363"/>
      <c r="Z866" s="364" t="s">
        <v>75</v>
      </c>
      <c r="AA866" s="365" t="s">
        <v>72</v>
      </c>
      <c r="AB866" s="366"/>
      <c r="AC866" s="352"/>
      <c r="AD866" s="352"/>
      <c r="AE866" s="351">
        <v>25</v>
      </c>
      <c r="AF866" s="352"/>
      <c r="AG866" s="352"/>
      <c r="AH866" s="352"/>
      <c r="AI866" s="352"/>
    </row>
    <row r="867" spans="1:35" ht="20.25" customHeight="1" x14ac:dyDescent="0.8">
      <c r="A867" s="351">
        <v>866</v>
      </c>
      <c r="B867" s="351" t="s">
        <v>11427</v>
      </c>
      <c r="C867" s="352" t="s">
        <v>13229</v>
      </c>
      <c r="D867" s="352" t="s">
        <v>13650</v>
      </c>
      <c r="E867" s="352" t="s">
        <v>13713</v>
      </c>
      <c r="F867" s="352"/>
      <c r="G867" s="352" t="s">
        <v>13714</v>
      </c>
      <c r="H867" s="352" t="s">
        <v>13715</v>
      </c>
      <c r="I867" s="353">
        <v>659474</v>
      </c>
      <c r="J867" s="353">
        <v>1431042</v>
      </c>
      <c r="K867" s="352">
        <v>1999</v>
      </c>
      <c r="L867" s="354" t="s">
        <v>65</v>
      </c>
      <c r="M867" s="355"/>
      <c r="N867" s="356"/>
      <c r="O867" s="357" t="s">
        <v>68</v>
      </c>
      <c r="P867" s="358" t="s">
        <v>13716</v>
      </c>
      <c r="Q867" s="359" t="s">
        <v>61</v>
      </c>
      <c r="R867" s="360"/>
      <c r="S867" s="360"/>
      <c r="T867" s="360"/>
      <c r="U867" s="360"/>
      <c r="V867" s="360"/>
      <c r="W867" s="361" t="s">
        <v>74</v>
      </c>
      <c r="X867" s="362"/>
      <c r="Y867" s="363"/>
      <c r="Z867" s="364" t="s">
        <v>75</v>
      </c>
      <c r="AA867" s="365" t="s">
        <v>11433</v>
      </c>
      <c r="AB867" s="366"/>
      <c r="AC867" s="352"/>
      <c r="AD867" s="352"/>
      <c r="AE867" s="351"/>
      <c r="AF867" s="352"/>
      <c r="AG867" s="352"/>
      <c r="AH867" s="352"/>
      <c r="AI867" s="352"/>
    </row>
    <row r="868" spans="1:35" ht="20.25" customHeight="1" x14ac:dyDescent="0.8">
      <c r="A868" s="351">
        <v>867</v>
      </c>
      <c r="B868" s="351" t="s">
        <v>11427</v>
      </c>
      <c r="C868" s="352" t="s">
        <v>13229</v>
      </c>
      <c r="D868" s="352" t="s">
        <v>13650</v>
      </c>
      <c r="E868" s="352" t="s">
        <v>13717</v>
      </c>
      <c r="F868" s="352">
        <v>209</v>
      </c>
      <c r="G868" s="352" t="s">
        <v>13718</v>
      </c>
      <c r="H868" s="352" t="s">
        <v>13719</v>
      </c>
      <c r="I868" s="353">
        <v>659771</v>
      </c>
      <c r="J868" s="353">
        <v>1431095</v>
      </c>
      <c r="K868" s="352">
        <v>1999</v>
      </c>
      <c r="L868" s="354" t="s">
        <v>65</v>
      </c>
      <c r="M868" s="355"/>
      <c r="N868" s="356"/>
      <c r="O868" s="357" t="s">
        <v>68</v>
      </c>
      <c r="P868" s="358" t="s">
        <v>13720</v>
      </c>
      <c r="Q868" s="359" t="s">
        <v>61</v>
      </c>
      <c r="R868" s="360"/>
      <c r="S868" s="360"/>
      <c r="T868" s="360"/>
      <c r="U868" s="360"/>
      <c r="V868" s="360"/>
      <c r="W868" s="361" t="s">
        <v>74</v>
      </c>
      <c r="X868" s="362"/>
      <c r="Y868" s="363"/>
      <c r="Z868" s="364" t="s">
        <v>75</v>
      </c>
      <c r="AA868" s="365" t="s">
        <v>11433</v>
      </c>
      <c r="AB868" s="366"/>
      <c r="AC868" s="352"/>
      <c r="AD868" s="352"/>
      <c r="AE868" s="351"/>
      <c r="AF868" s="352"/>
      <c r="AG868" s="352"/>
      <c r="AH868" s="352"/>
      <c r="AI868" s="352"/>
    </row>
    <row r="869" spans="1:35" ht="20.25" customHeight="1" x14ac:dyDescent="0.8">
      <c r="A869" s="351">
        <v>868</v>
      </c>
      <c r="B869" s="351" t="s">
        <v>11427</v>
      </c>
      <c r="C869" s="352" t="s">
        <v>13229</v>
      </c>
      <c r="D869" s="352" t="s">
        <v>13650</v>
      </c>
      <c r="E869" s="352" t="s">
        <v>13717</v>
      </c>
      <c r="F869" s="352"/>
      <c r="G869" s="352" t="s">
        <v>13721</v>
      </c>
      <c r="H869" s="352" t="s">
        <v>13722</v>
      </c>
      <c r="I869" s="353">
        <v>660451</v>
      </c>
      <c r="J869" s="353">
        <v>1431279</v>
      </c>
      <c r="K869" s="352">
        <v>2014</v>
      </c>
      <c r="L869" s="354" t="s">
        <v>63</v>
      </c>
      <c r="M869" s="355"/>
      <c r="N869" s="356"/>
      <c r="O869" s="357" t="s">
        <v>68</v>
      </c>
      <c r="P869" s="358" t="s">
        <v>13723</v>
      </c>
      <c r="Q869" s="359" t="s">
        <v>61</v>
      </c>
      <c r="R869" s="360"/>
      <c r="S869" s="360"/>
      <c r="T869" s="360"/>
      <c r="U869" s="360"/>
      <c r="V869" s="360"/>
      <c r="W869" s="361" t="s">
        <v>74</v>
      </c>
      <c r="X869" s="362"/>
      <c r="Y869" s="363"/>
      <c r="Z869" s="364" t="s">
        <v>75</v>
      </c>
      <c r="AA869" s="365" t="s">
        <v>11433</v>
      </c>
      <c r="AB869" s="366"/>
      <c r="AC869" s="352"/>
      <c r="AD869" s="352"/>
      <c r="AE869" s="351"/>
      <c r="AF869" s="352"/>
      <c r="AG869" s="352"/>
      <c r="AH869" s="352"/>
      <c r="AI869" s="352"/>
    </row>
    <row r="870" spans="1:35" ht="20.25" customHeight="1" x14ac:dyDescent="0.8">
      <c r="A870" s="351">
        <v>869</v>
      </c>
      <c r="B870" s="351" t="s">
        <v>11427</v>
      </c>
      <c r="C870" s="352" t="s">
        <v>13229</v>
      </c>
      <c r="D870" s="352" t="s">
        <v>13650</v>
      </c>
      <c r="E870" s="352" t="s">
        <v>13717</v>
      </c>
      <c r="F870" s="352"/>
      <c r="G870" s="352" t="s">
        <v>13724</v>
      </c>
      <c r="H870" s="352" t="s">
        <v>13725</v>
      </c>
      <c r="I870" s="353">
        <v>658706</v>
      </c>
      <c r="J870" s="353">
        <v>1431341</v>
      </c>
      <c r="K870" s="352">
        <v>2005</v>
      </c>
      <c r="L870" s="354" t="s">
        <v>67</v>
      </c>
      <c r="M870" s="355"/>
      <c r="N870" s="356"/>
      <c r="O870" s="357" t="s">
        <v>68</v>
      </c>
      <c r="P870" s="358" t="s">
        <v>11576</v>
      </c>
      <c r="Q870" s="359" t="s">
        <v>61</v>
      </c>
      <c r="R870" s="360"/>
      <c r="S870" s="360"/>
      <c r="T870" s="360"/>
      <c r="U870" s="360"/>
      <c r="V870" s="360"/>
      <c r="W870" s="361" t="s">
        <v>74</v>
      </c>
      <c r="X870" s="362"/>
      <c r="Y870" s="363"/>
      <c r="Z870" s="364" t="s">
        <v>75</v>
      </c>
      <c r="AA870" s="365" t="s">
        <v>11433</v>
      </c>
      <c r="AB870" s="366"/>
      <c r="AC870" s="352"/>
      <c r="AD870" s="352"/>
      <c r="AE870" s="351"/>
      <c r="AF870" s="352"/>
      <c r="AG870" s="352"/>
      <c r="AH870" s="352"/>
      <c r="AI870" s="352"/>
    </row>
    <row r="871" spans="1:35" ht="20.25" customHeight="1" x14ac:dyDescent="0.8">
      <c r="A871" s="351">
        <v>870</v>
      </c>
      <c r="B871" s="351" t="s">
        <v>11427</v>
      </c>
      <c r="C871" s="352" t="s">
        <v>13229</v>
      </c>
      <c r="D871" s="352" t="s">
        <v>13650</v>
      </c>
      <c r="E871" s="352" t="s">
        <v>13726</v>
      </c>
      <c r="F871" s="352">
        <v>271</v>
      </c>
      <c r="G871" s="367" t="s">
        <v>13727</v>
      </c>
      <c r="H871" s="352" t="s">
        <v>13728</v>
      </c>
      <c r="I871" s="353"/>
      <c r="J871" s="353"/>
      <c r="K871" s="352">
        <v>2010</v>
      </c>
      <c r="L871" s="354" t="s">
        <v>65</v>
      </c>
      <c r="M871" s="355"/>
      <c r="N871" s="356"/>
      <c r="O871" s="357" t="s">
        <v>68</v>
      </c>
      <c r="P871" s="358" t="s">
        <v>13729</v>
      </c>
      <c r="Q871" s="359" t="s">
        <v>61</v>
      </c>
      <c r="R871" s="360"/>
      <c r="S871" s="360"/>
      <c r="T871" s="360"/>
      <c r="U871" s="360"/>
      <c r="V871" s="360"/>
      <c r="W871" s="361" t="s">
        <v>74</v>
      </c>
      <c r="X871" s="362"/>
      <c r="Y871" s="363"/>
      <c r="Z871" s="364" t="s">
        <v>75</v>
      </c>
      <c r="AA871" s="365" t="s">
        <v>72</v>
      </c>
      <c r="AB871" s="366"/>
      <c r="AC871" s="352"/>
      <c r="AD871" s="352"/>
      <c r="AE871" s="351">
        <v>25</v>
      </c>
      <c r="AF871" s="352"/>
      <c r="AG871" s="352"/>
      <c r="AH871" s="352"/>
      <c r="AI871" s="352"/>
    </row>
    <row r="872" spans="1:35" ht="20.25" customHeight="1" x14ac:dyDescent="0.8">
      <c r="A872" s="351">
        <v>871</v>
      </c>
      <c r="B872" s="351" t="s">
        <v>11427</v>
      </c>
      <c r="C872" s="352" t="s">
        <v>13229</v>
      </c>
      <c r="D872" s="352" t="s">
        <v>13650</v>
      </c>
      <c r="E872" s="352" t="s">
        <v>13726</v>
      </c>
      <c r="F872" s="352"/>
      <c r="G872" s="367" t="s">
        <v>13730</v>
      </c>
      <c r="H872" s="352" t="s">
        <v>13731</v>
      </c>
      <c r="I872" s="353"/>
      <c r="J872" s="353"/>
      <c r="K872" s="352">
        <v>2010</v>
      </c>
      <c r="L872" s="354" t="s">
        <v>65</v>
      </c>
      <c r="M872" s="355"/>
      <c r="N872" s="356"/>
      <c r="O872" s="357" t="s">
        <v>68</v>
      </c>
      <c r="P872" s="358" t="s">
        <v>13732</v>
      </c>
      <c r="Q872" s="359" t="s">
        <v>61</v>
      </c>
      <c r="R872" s="360"/>
      <c r="S872" s="360"/>
      <c r="T872" s="360"/>
      <c r="U872" s="360"/>
      <c r="V872" s="360"/>
      <c r="W872" s="361" t="s">
        <v>74</v>
      </c>
      <c r="X872" s="362"/>
      <c r="Y872" s="363"/>
      <c r="Z872" s="364" t="s">
        <v>75</v>
      </c>
      <c r="AA872" s="365" t="s">
        <v>72</v>
      </c>
      <c r="AB872" s="366"/>
      <c r="AC872" s="352"/>
      <c r="AD872" s="352"/>
      <c r="AE872" s="351">
        <v>25</v>
      </c>
      <c r="AF872" s="352"/>
      <c r="AG872" s="352"/>
      <c r="AH872" s="352"/>
      <c r="AI872" s="352"/>
    </row>
    <row r="873" spans="1:35" ht="20.25" customHeight="1" x14ac:dyDescent="0.8">
      <c r="A873" s="351">
        <v>872</v>
      </c>
      <c r="B873" s="351" t="s">
        <v>11427</v>
      </c>
      <c r="C873" s="352" t="s">
        <v>13229</v>
      </c>
      <c r="D873" s="352" t="s">
        <v>13650</v>
      </c>
      <c r="E873" s="352" t="s">
        <v>13733</v>
      </c>
      <c r="F873" s="352">
        <v>123</v>
      </c>
      <c r="G873" s="367" t="s">
        <v>13734</v>
      </c>
      <c r="H873" s="352" t="s">
        <v>13735</v>
      </c>
      <c r="I873" s="353"/>
      <c r="J873" s="353"/>
      <c r="K873" s="352">
        <v>2010</v>
      </c>
      <c r="L873" s="354" t="s">
        <v>65</v>
      </c>
      <c r="M873" s="355"/>
      <c r="N873" s="356"/>
      <c r="O873" s="357" t="s">
        <v>68</v>
      </c>
      <c r="P873" s="358" t="s">
        <v>13736</v>
      </c>
      <c r="Q873" s="359" t="s">
        <v>61</v>
      </c>
      <c r="R873" s="360"/>
      <c r="S873" s="360"/>
      <c r="T873" s="360"/>
      <c r="U873" s="360"/>
      <c r="V873" s="360"/>
      <c r="W873" s="361" t="s">
        <v>74</v>
      </c>
      <c r="X873" s="362"/>
      <c r="Y873" s="363"/>
      <c r="Z873" s="364" t="s">
        <v>75</v>
      </c>
      <c r="AA873" s="365" t="s">
        <v>11433</v>
      </c>
      <c r="AB873" s="366"/>
      <c r="AC873" s="352"/>
      <c r="AD873" s="352"/>
      <c r="AE873" s="351"/>
      <c r="AF873" s="352"/>
      <c r="AG873" s="352"/>
      <c r="AH873" s="352"/>
      <c r="AI873" s="352"/>
    </row>
    <row r="874" spans="1:35" ht="20.25" customHeight="1" x14ac:dyDescent="0.8">
      <c r="A874" s="351">
        <v>873</v>
      </c>
      <c r="B874" s="351" t="s">
        <v>11427</v>
      </c>
      <c r="C874" s="352" t="s">
        <v>13229</v>
      </c>
      <c r="D874" s="352" t="s">
        <v>13650</v>
      </c>
      <c r="E874" s="352" t="s">
        <v>13733</v>
      </c>
      <c r="F874" s="352"/>
      <c r="G874" s="367" t="s">
        <v>13737</v>
      </c>
      <c r="H874" s="352" t="s">
        <v>13738</v>
      </c>
      <c r="I874" s="353"/>
      <c r="J874" s="353"/>
      <c r="K874" s="352">
        <v>2010</v>
      </c>
      <c r="L874" s="354" t="s">
        <v>65</v>
      </c>
      <c r="M874" s="355"/>
      <c r="N874" s="356"/>
      <c r="O874" s="357" t="s">
        <v>68</v>
      </c>
      <c r="P874" s="358" t="s">
        <v>13739</v>
      </c>
      <c r="Q874" s="359" t="s">
        <v>61</v>
      </c>
      <c r="R874" s="360"/>
      <c r="S874" s="360"/>
      <c r="T874" s="360"/>
      <c r="U874" s="360"/>
      <c r="V874" s="360"/>
      <c r="W874" s="361" t="s">
        <v>74</v>
      </c>
      <c r="X874" s="362"/>
      <c r="Y874" s="363"/>
      <c r="Z874" s="364" t="s">
        <v>75</v>
      </c>
      <c r="AA874" s="365" t="s">
        <v>11433</v>
      </c>
      <c r="AB874" s="366"/>
      <c r="AC874" s="352"/>
      <c r="AD874" s="352"/>
      <c r="AE874" s="351"/>
      <c r="AF874" s="352"/>
      <c r="AG874" s="352"/>
      <c r="AH874" s="352"/>
      <c r="AI874" s="352"/>
    </row>
    <row r="875" spans="1:35" ht="20.25" customHeight="1" x14ac:dyDescent="0.8">
      <c r="A875" s="351">
        <v>874</v>
      </c>
      <c r="B875" s="351" t="s">
        <v>11427</v>
      </c>
      <c r="C875" s="352" t="s">
        <v>13740</v>
      </c>
      <c r="D875" s="352" t="s">
        <v>13741</v>
      </c>
      <c r="E875" s="352" t="s">
        <v>13741</v>
      </c>
      <c r="F875" s="352">
        <v>572</v>
      </c>
      <c r="G875" s="352" t="s">
        <v>13742</v>
      </c>
      <c r="H875" s="352" t="s">
        <v>13743</v>
      </c>
      <c r="I875" s="353">
        <v>609138</v>
      </c>
      <c r="J875" s="353">
        <v>1392959</v>
      </c>
      <c r="K875" s="352">
        <v>1998</v>
      </c>
      <c r="L875" s="354" t="s">
        <v>65</v>
      </c>
      <c r="M875" s="355"/>
      <c r="N875" s="356"/>
      <c r="O875" s="357" t="s">
        <v>68</v>
      </c>
      <c r="P875" s="358" t="s">
        <v>13744</v>
      </c>
      <c r="Q875" s="359" t="s">
        <v>61</v>
      </c>
      <c r="R875" s="360"/>
      <c r="S875" s="360"/>
      <c r="T875" s="360"/>
      <c r="U875" s="360"/>
      <c r="V875" s="360"/>
      <c r="W875" s="361" t="s">
        <v>74</v>
      </c>
      <c r="X875" s="362"/>
      <c r="Y875" s="363"/>
      <c r="Z875" s="364" t="s">
        <v>75</v>
      </c>
      <c r="AA875" s="365"/>
      <c r="AB875" s="360" t="s">
        <v>11447</v>
      </c>
      <c r="AC875" s="352"/>
      <c r="AD875" s="352"/>
      <c r="AE875" s="351"/>
      <c r="AF875" s="352"/>
      <c r="AG875" s="352"/>
      <c r="AH875" s="352"/>
      <c r="AI875" s="352"/>
    </row>
    <row r="876" spans="1:35" ht="20.25" customHeight="1" x14ac:dyDescent="0.8">
      <c r="A876" s="351">
        <v>875</v>
      </c>
      <c r="B876" s="351" t="s">
        <v>11427</v>
      </c>
      <c r="C876" s="352" t="s">
        <v>13740</v>
      </c>
      <c r="D876" s="352" t="s">
        <v>13741</v>
      </c>
      <c r="E876" s="352" t="s">
        <v>13741</v>
      </c>
      <c r="F876" s="352"/>
      <c r="G876" s="352" t="s">
        <v>13745</v>
      </c>
      <c r="H876" s="352" t="s">
        <v>13746</v>
      </c>
      <c r="I876" s="353">
        <v>609028</v>
      </c>
      <c r="J876" s="353">
        <v>1393150</v>
      </c>
      <c r="K876" s="352">
        <v>1999</v>
      </c>
      <c r="L876" s="354" t="s">
        <v>65</v>
      </c>
      <c r="M876" s="355"/>
      <c r="N876" s="356"/>
      <c r="O876" s="357" t="s">
        <v>68</v>
      </c>
      <c r="P876" s="358" t="s">
        <v>13747</v>
      </c>
      <c r="Q876" s="359" t="s">
        <v>61</v>
      </c>
      <c r="R876" s="360"/>
      <c r="S876" s="360"/>
      <c r="T876" s="360"/>
      <c r="U876" s="360"/>
      <c r="V876" s="360"/>
      <c r="W876" s="361" t="s">
        <v>74</v>
      </c>
      <c r="X876" s="362"/>
      <c r="Y876" s="363"/>
      <c r="Z876" s="364" t="s">
        <v>75</v>
      </c>
      <c r="AA876" s="365"/>
      <c r="AB876" s="360" t="s">
        <v>11447</v>
      </c>
      <c r="AC876" s="352"/>
      <c r="AD876" s="352"/>
      <c r="AE876" s="351"/>
      <c r="AF876" s="352"/>
      <c r="AG876" s="352"/>
      <c r="AH876" s="352"/>
      <c r="AI876" s="352"/>
    </row>
    <row r="877" spans="1:35" ht="20.25" customHeight="1" x14ac:dyDescent="0.8">
      <c r="A877" s="351">
        <v>876</v>
      </c>
      <c r="B877" s="351" t="s">
        <v>11427</v>
      </c>
      <c r="C877" s="352" t="s">
        <v>13740</v>
      </c>
      <c r="D877" s="352" t="s">
        <v>13741</v>
      </c>
      <c r="E877" s="352" t="s">
        <v>13741</v>
      </c>
      <c r="F877" s="352"/>
      <c r="G877" s="352" t="s">
        <v>13748</v>
      </c>
      <c r="H877" s="352" t="s">
        <v>13749</v>
      </c>
      <c r="I877" s="353">
        <v>609025</v>
      </c>
      <c r="J877" s="353">
        <v>1393446</v>
      </c>
      <c r="K877" s="352">
        <v>1998</v>
      </c>
      <c r="L877" s="354" t="s">
        <v>65</v>
      </c>
      <c r="M877" s="355"/>
      <c r="N877" s="356"/>
      <c r="O877" s="357" t="s">
        <v>68</v>
      </c>
      <c r="P877" s="358" t="s">
        <v>13750</v>
      </c>
      <c r="Q877" s="359" t="s">
        <v>61</v>
      </c>
      <c r="R877" s="360"/>
      <c r="S877" s="360"/>
      <c r="T877" s="360"/>
      <c r="U877" s="360"/>
      <c r="V877" s="360"/>
      <c r="W877" s="361" t="s">
        <v>74</v>
      </c>
      <c r="X877" s="362"/>
      <c r="Y877" s="363"/>
      <c r="Z877" s="364" t="s">
        <v>75</v>
      </c>
      <c r="AA877" s="365"/>
      <c r="AB877" s="360" t="s">
        <v>11447</v>
      </c>
      <c r="AC877" s="352"/>
      <c r="AD877" s="352"/>
      <c r="AE877" s="351"/>
      <c r="AF877" s="352"/>
      <c r="AG877" s="352"/>
      <c r="AH877" s="352"/>
      <c r="AI877" s="352"/>
    </row>
    <row r="878" spans="1:35" ht="20.25" customHeight="1" x14ac:dyDescent="0.8">
      <c r="A878" s="351">
        <v>877</v>
      </c>
      <c r="B878" s="351" t="s">
        <v>11427</v>
      </c>
      <c r="C878" s="352" t="s">
        <v>13740</v>
      </c>
      <c r="D878" s="352" t="s">
        <v>13741</v>
      </c>
      <c r="E878" s="352" t="s">
        <v>13741</v>
      </c>
      <c r="F878" s="352"/>
      <c r="G878" s="352" t="s">
        <v>13751</v>
      </c>
      <c r="H878" s="352" t="s">
        <v>13752</v>
      </c>
      <c r="I878" s="353">
        <v>608818</v>
      </c>
      <c r="J878" s="353">
        <v>1393974</v>
      </c>
      <c r="K878" s="352">
        <v>2000</v>
      </c>
      <c r="L878" s="354" t="s">
        <v>65</v>
      </c>
      <c r="M878" s="355"/>
      <c r="N878" s="356"/>
      <c r="O878" s="357" t="s">
        <v>68</v>
      </c>
      <c r="P878" s="358" t="s">
        <v>13753</v>
      </c>
      <c r="Q878" s="359" t="s">
        <v>61</v>
      </c>
      <c r="R878" s="360"/>
      <c r="S878" s="360"/>
      <c r="T878" s="360"/>
      <c r="U878" s="360"/>
      <c r="V878" s="360"/>
      <c r="W878" s="361" t="s">
        <v>74</v>
      </c>
      <c r="X878" s="362"/>
      <c r="Y878" s="363"/>
      <c r="Z878" s="364" t="s">
        <v>75</v>
      </c>
      <c r="AA878" s="365"/>
      <c r="AB878" s="360" t="s">
        <v>11447</v>
      </c>
      <c r="AC878" s="352"/>
      <c r="AD878" s="352"/>
      <c r="AE878" s="351"/>
      <c r="AF878" s="352"/>
      <c r="AG878" s="352"/>
      <c r="AH878" s="352"/>
      <c r="AI878" s="352"/>
    </row>
    <row r="879" spans="1:35" ht="20.25" customHeight="1" x14ac:dyDescent="0.8">
      <c r="A879" s="351">
        <v>878</v>
      </c>
      <c r="B879" s="351" t="s">
        <v>11427</v>
      </c>
      <c r="C879" s="352" t="s">
        <v>13740</v>
      </c>
      <c r="D879" s="352" t="s">
        <v>13741</v>
      </c>
      <c r="E879" s="352" t="s">
        <v>13741</v>
      </c>
      <c r="F879" s="352"/>
      <c r="G879" s="352" t="s">
        <v>13754</v>
      </c>
      <c r="H879" s="352" t="s">
        <v>13755</v>
      </c>
      <c r="I879" s="353">
        <v>609100</v>
      </c>
      <c r="J879" s="353">
        <v>1392300</v>
      </c>
      <c r="K879" s="352">
        <v>1999</v>
      </c>
      <c r="L879" s="354" t="s">
        <v>65</v>
      </c>
      <c r="M879" s="355"/>
      <c r="N879" s="356"/>
      <c r="O879" s="357" t="s">
        <v>68</v>
      </c>
      <c r="P879" s="358" t="s">
        <v>13756</v>
      </c>
      <c r="Q879" s="359" t="s">
        <v>61</v>
      </c>
      <c r="R879" s="360"/>
      <c r="S879" s="360"/>
      <c r="T879" s="360"/>
      <c r="U879" s="360"/>
      <c r="V879" s="360"/>
      <c r="W879" s="361" t="s">
        <v>74</v>
      </c>
      <c r="X879" s="362"/>
      <c r="Y879" s="363"/>
      <c r="Z879" s="364" t="s">
        <v>75</v>
      </c>
      <c r="AA879" s="365"/>
      <c r="AB879" s="360" t="s">
        <v>11447</v>
      </c>
      <c r="AC879" s="352"/>
      <c r="AD879" s="352"/>
      <c r="AE879" s="351"/>
      <c r="AF879" s="352"/>
      <c r="AG879" s="352"/>
      <c r="AH879" s="352"/>
      <c r="AI879" s="352"/>
    </row>
    <row r="880" spans="1:35" ht="20.25" customHeight="1" x14ac:dyDescent="0.8">
      <c r="A880" s="351">
        <v>879</v>
      </c>
      <c r="B880" s="351" t="s">
        <v>11427</v>
      </c>
      <c r="C880" s="352" t="s">
        <v>13740</v>
      </c>
      <c r="D880" s="352" t="s">
        <v>13741</v>
      </c>
      <c r="E880" s="352" t="s">
        <v>13741</v>
      </c>
      <c r="F880" s="352"/>
      <c r="G880" s="352" t="s">
        <v>13757</v>
      </c>
      <c r="H880" s="352" t="s">
        <v>13758</v>
      </c>
      <c r="I880" s="353">
        <v>609113</v>
      </c>
      <c r="J880" s="353">
        <v>1392446</v>
      </c>
      <c r="K880" s="352">
        <v>1999</v>
      </c>
      <c r="L880" s="354" t="s">
        <v>65</v>
      </c>
      <c r="M880" s="355"/>
      <c r="N880" s="356"/>
      <c r="O880" s="357" t="s">
        <v>68</v>
      </c>
      <c r="P880" s="358" t="s">
        <v>13759</v>
      </c>
      <c r="Q880" s="359" t="s">
        <v>61</v>
      </c>
      <c r="R880" s="360"/>
      <c r="S880" s="360"/>
      <c r="T880" s="360"/>
      <c r="U880" s="360"/>
      <c r="V880" s="360"/>
      <c r="W880" s="361" t="s">
        <v>74</v>
      </c>
      <c r="X880" s="362"/>
      <c r="Y880" s="363"/>
      <c r="Z880" s="364" t="s">
        <v>75</v>
      </c>
      <c r="AA880" s="365"/>
      <c r="AB880" s="360" t="s">
        <v>11447</v>
      </c>
      <c r="AC880" s="352"/>
      <c r="AD880" s="352"/>
      <c r="AE880" s="351"/>
      <c r="AF880" s="352"/>
      <c r="AG880" s="352"/>
      <c r="AH880" s="352"/>
      <c r="AI880" s="352"/>
    </row>
    <row r="881" spans="1:35" ht="20.25" customHeight="1" x14ac:dyDescent="0.8">
      <c r="A881" s="351">
        <v>880</v>
      </c>
      <c r="B881" s="351" t="s">
        <v>11427</v>
      </c>
      <c r="C881" s="352" t="s">
        <v>13740</v>
      </c>
      <c r="D881" s="352" t="s">
        <v>13741</v>
      </c>
      <c r="E881" s="352" t="s">
        <v>13760</v>
      </c>
      <c r="F881" s="352">
        <v>130</v>
      </c>
      <c r="G881" s="352" t="s">
        <v>13761</v>
      </c>
      <c r="H881" s="352" t="s">
        <v>13762</v>
      </c>
      <c r="I881" s="353">
        <v>596455</v>
      </c>
      <c r="J881" s="353">
        <v>1386647</v>
      </c>
      <c r="K881" s="352">
        <v>2020</v>
      </c>
      <c r="L881" s="354" t="s">
        <v>63</v>
      </c>
      <c r="M881" s="355"/>
      <c r="N881" s="356"/>
      <c r="O881" s="357" t="s">
        <v>68</v>
      </c>
      <c r="P881" s="358" t="s">
        <v>13763</v>
      </c>
      <c r="Q881" s="359" t="s">
        <v>61</v>
      </c>
      <c r="R881" s="360"/>
      <c r="S881" s="360"/>
      <c r="T881" s="360"/>
      <c r="U881" s="360"/>
      <c r="V881" s="360"/>
      <c r="W881" s="361" t="s">
        <v>74</v>
      </c>
      <c r="X881" s="362"/>
      <c r="Y881" s="363"/>
      <c r="Z881" s="364" t="s">
        <v>75</v>
      </c>
      <c r="AA881" s="365"/>
      <c r="AB881" s="360" t="s">
        <v>11447</v>
      </c>
      <c r="AC881" s="352"/>
      <c r="AD881" s="352"/>
      <c r="AE881" s="351"/>
      <c r="AF881" s="352"/>
      <c r="AG881" s="352"/>
      <c r="AH881" s="352"/>
      <c r="AI881" s="352"/>
    </row>
    <row r="882" spans="1:35" ht="20.25" customHeight="1" x14ac:dyDescent="0.8">
      <c r="A882" s="351">
        <v>881</v>
      </c>
      <c r="B882" s="351" t="s">
        <v>11427</v>
      </c>
      <c r="C882" s="352" t="s">
        <v>13740</v>
      </c>
      <c r="D882" s="352" t="s">
        <v>13741</v>
      </c>
      <c r="E882" s="352" t="s">
        <v>13764</v>
      </c>
      <c r="F882" s="352">
        <v>534</v>
      </c>
      <c r="G882" s="352" t="s">
        <v>13765</v>
      </c>
      <c r="H882" s="352" t="s">
        <v>13766</v>
      </c>
      <c r="I882" s="353">
        <v>608054</v>
      </c>
      <c r="J882" s="353">
        <v>1389002</v>
      </c>
      <c r="K882" s="352">
        <v>2000</v>
      </c>
      <c r="L882" s="354" t="s">
        <v>65</v>
      </c>
      <c r="M882" s="355"/>
      <c r="N882" s="356"/>
      <c r="O882" s="357" t="s">
        <v>68</v>
      </c>
      <c r="P882" s="358" t="s">
        <v>13767</v>
      </c>
      <c r="Q882" s="359" t="s">
        <v>61</v>
      </c>
      <c r="R882" s="360"/>
      <c r="S882" s="360"/>
      <c r="T882" s="360"/>
      <c r="U882" s="360"/>
      <c r="V882" s="360"/>
      <c r="W882" s="361" t="s">
        <v>74</v>
      </c>
      <c r="X882" s="362"/>
      <c r="Y882" s="363"/>
      <c r="Z882" s="364" t="s">
        <v>75</v>
      </c>
      <c r="AA882" s="365"/>
      <c r="AB882" s="360" t="s">
        <v>11447</v>
      </c>
      <c r="AC882" s="352"/>
      <c r="AD882" s="352"/>
      <c r="AE882" s="351"/>
      <c r="AF882" s="352"/>
      <c r="AG882" s="352"/>
      <c r="AH882" s="352"/>
      <c r="AI882" s="352"/>
    </row>
    <row r="883" spans="1:35" ht="20.25" customHeight="1" x14ac:dyDescent="0.8">
      <c r="A883" s="351">
        <v>882</v>
      </c>
      <c r="B883" s="351" t="s">
        <v>11427</v>
      </c>
      <c r="C883" s="352" t="s">
        <v>13740</v>
      </c>
      <c r="D883" s="352" t="s">
        <v>13741</v>
      </c>
      <c r="E883" s="352" t="s">
        <v>13764</v>
      </c>
      <c r="F883" s="352"/>
      <c r="G883" s="352" t="s">
        <v>13768</v>
      </c>
      <c r="H883" s="352" t="s">
        <v>13769</v>
      </c>
      <c r="I883" s="353">
        <v>608131</v>
      </c>
      <c r="J883" s="353">
        <v>1389223</v>
      </c>
      <c r="K883" s="352">
        <v>2000</v>
      </c>
      <c r="L883" s="354" t="s">
        <v>65</v>
      </c>
      <c r="M883" s="355"/>
      <c r="N883" s="356"/>
      <c r="O883" s="357" t="s">
        <v>68</v>
      </c>
      <c r="P883" s="358" t="s">
        <v>13770</v>
      </c>
      <c r="Q883" s="359" t="s">
        <v>61</v>
      </c>
      <c r="R883" s="360"/>
      <c r="S883" s="360"/>
      <c r="T883" s="360"/>
      <c r="U883" s="360"/>
      <c r="V883" s="360"/>
      <c r="W883" s="361" t="s">
        <v>74</v>
      </c>
      <c r="X883" s="362"/>
      <c r="Y883" s="363"/>
      <c r="Z883" s="364" t="s">
        <v>75</v>
      </c>
      <c r="AA883" s="365"/>
      <c r="AB883" s="360" t="s">
        <v>11447</v>
      </c>
      <c r="AC883" s="352"/>
      <c r="AD883" s="352"/>
      <c r="AE883" s="351"/>
      <c r="AF883" s="352"/>
      <c r="AG883" s="352"/>
      <c r="AH883" s="352"/>
      <c r="AI883" s="352"/>
    </row>
    <row r="884" spans="1:35" ht="20.25" customHeight="1" x14ac:dyDescent="0.8">
      <c r="A884" s="351">
        <v>883</v>
      </c>
      <c r="B884" s="351" t="s">
        <v>11427</v>
      </c>
      <c r="C884" s="352" t="s">
        <v>13740</v>
      </c>
      <c r="D884" s="352" t="s">
        <v>13741</v>
      </c>
      <c r="E884" s="352" t="s">
        <v>13764</v>
      </c>
      <c r="F884" s="352"/>
      <c r="G884" s="352" t="s">
        <v>13771</v>
      </c>
      <c r="H884" s="352" t="s">
        <v>13772</v>
      </c>
      <c r="I884" s="353">
        <v>608228</v>
      </c>
      <c r="J884" s="353">
        <v>1389489</v>
      </c>
      <c r="K884" s="352">
        <v>1999</v>
      </c>
      <c r="L884" s="354" t="s">
        <v>65</v>
      </c>
      <c r="M884" s="355"/>
      <c r="N884" s="356"/>
      <c r="O884" s="357" t="s">
        <v>68</v>
      </c>
      <c r="P884" s="358" t="s">
        <v>13773</v>
      </c>
      <c r="Q884" s="359" t="s">
        <v>61</v>
      </c>
      <c r="R884" s="360"/>
      <c r="S884" s="360"/>
      <c r="T884" s="360"/>
      <c r="U884" s="360"/>
      <c r="V884" s="360"/>
      <c r="W884" s="361" t="s">
        <v>74</v>
      </c>
      <c r="X884" s="362"/>
      <c r="Y884" s="363"/>
      <c r="Z884" s="364" t="s">
        <v>75</v>
      </c>
      <c r="AA884" s="365"/>
      <c r="AB884" s="360" t="s">
        <v>11447</v>
      </c>
      <c r="AC884" s="352"/>
      <c r="AD884" s="352"/>
      <c r="AE884" s="351"/>
      <c r="AF884" s="352"/>
      <c r="AG884" s="352"/>
      <c r="AH884" s="352"/>
      <c r="AI884" s="352"/>
    </row>
    <row r="885" spans="1:35" ht="20.25" customHeight="1" x14ac:dyDescent="0.8">
      <c r="A885" s="351">
        <v>884</v>
      </c>
      <c r="B885" s="351" t="s">
        <v>11427</v>
      </c>
      <c r="C885" s="352" t="s">
        <v>13740</v>
      </c>
      <c r="D885" s="352" t="s">
        <v>13741</v>
      </c>
      <c r="E885" s="352" t="s">
        <v>13764</v>
      </c>
      <c r="F885" s="352"/>
      <c r="G885" s="352" t="s">
        <v>13774</v>
      </c>
      <c r="H885" s="352" t="s">
        <v>13775</v>
      </c>
      <c r="I885" s="353">
        <v>608308</v>
      </c>
      <c r="J885" s="353">
        <v>1389731</v>
      </c>
      <c r="K885" s="352">
        <v>2000</v>
      </c>
      <c r="L885" s="354" t="s">
        <v>65</v>
      </c>
      <c r="M885" s="355"/>
      <c r="N885" s="356"/>
      <c r="O885" s="357" t="s">
        <v>68</v>
      </c>
      <c r="P885" s="358" t="s">
        <v>13776</v>
      </c>
      <c r="Q885" s="359" t="s">
        <v>61</v>
      </c>
      <c r="R885" s="360"/>
      <c r="S885" s="360"/>
      <c r="T885" s="360"/>
      <c r="U885" s="360"/>
      <c r="V885" s="360"/>
      <c r="W885" s="361" t="s">
        <v>74</v>
      </c>
      <c r="X885" s="362"/>
      <c r="Y885" s="363"/>
      <c r="Z885" s="364" t="s">
        <v>75</v>
      </c>
      <c r="AA885" s="365"/>
      <c r="AB885" s="360" t="s">
        <v>11447</v>
      </c>
      <c r="AC885" s="352"/>
      <c r="AD885" s="352"/>
      <c r="AE885" s="351"/>
      <c r="AF885" s="352"/>
      <c r="AG885" s="352"/>
      <c r="AH885" s="352"/>
      <c r="AI885" s="352"/>
    </row>
    <row r="886" spans="1:35" ht="20.25" customHeight="1" x14ac:dyDescent="0.8">
      <c r="A886" s="351">
        <v>885</v>
      </c>
      <c r="B886" s="351" t="s">
        <v>11427</v>
      </c>
      <c r="C886" s="352" t="s">
        <v>13740</v>
      </c>
      <c r="D886" s="352" t="s">
        <v>13741</v>
      </c>
      <c r="E886" s="352" t="s">
        <v>13764</v>
      </c>
      <c r="F886" s="352"/>
      <c r="G886" s="352" t="s">
        <v>13777</v>
      </c>
      <c r="H886" s="352" t="s">
        <v>13778</v>
      </c>
      <c r="I886" s="353">
        <v>608421</v>
      </c>
      <c r="J886" s="353">
        <v>1390045</v>
      </c>
      <c r="K886" s="352">
        <v>1999</v>
      </c>
      <c r="L886" s="354" t="s">
        <v>65</v>
      </c>
      <c r="M886" s="355"/>
      <c r="N886" s="356"/>
      <c r="O886" s="357" t="s">
        <v>68</v>
      </c>
      <c r="P886" s="358"/>
      <c r="Q886" s="359" t="s">
        <v>61</v>
      </c>
      <c r="R886" s="360"/>
      <c r="S886" s="360"/>
      <c r="T886" s="360"/>
      <c r="U886" s="360"/>
      <c r="V886" s="360"/>
      <c r="W886" s="361" t="s">
        <v>74</v>
      </c>
      <c r="X886" s="362"/>
      <c r="Y886" s="363"/>
      <c r="Z886" s="364" t="s">
        <v>75</v>
      </c>
      <c r="AA886" s="365"/>
      <c r="AB886" s="360" t="s">
        <v>11447</v>
      </c>
      <c r="AC886" s="352"/>
      <c r="AD886" s="352"/>
      <c r="AE886" s="351"/>
      <c r="AF886" s="352"/>
      <c r="AG886" s="352"/>
      <c r="AH886" s="352"/>
      <c r="AI886" s="352"/>
    </row>
    <row r="887" spans="1:35" ht="20.25" customHeight="1" x14ac:dyDescent="0.8">
      <c r="A887" s="351">
        <v>886</v>
      </c>
      <c r="B887" s="351" t="s">
        <v>11427</v>
      </c>
      <c r="C887" s="352" t="s">
        <v>13740</v>
      </c>
      <c r="D887" s="352" t="s">
        <v>13741</v>
      </c>
      <c r="E887" s="352" t="s">
        <v>13764</v>
      </c>
      <c r="F887" s="352"/>
      <c r="G887" s="352" t="s">
        <v>13779</v>
      </c>
      <c r="H887" s="352" t="s">
        <v>13780</v>
      </c>
      <c r="I887" s="353">
        <v>608577</v>
      </c>
      <c r="J887" s="353">
        <v>1390485</v>
      </c>
      <c r="K887" s="352">
        <v>1999</v>
      </c>
      <c r="L887" s="354" t="s">
        <v>65</v>
      </c>
      <c r="M887" s="355"/>
      <c r="N887" s="356"/>
      <c r="O887" s="357" t="s">
        <v>68</v>
      </c>
      <c r="P887" s="358" t="s">
        <v>13781</v>
      </c>
      <c r="Q887" s="359" t="s">
        <v>61</v>
      </c>
      <c r="R887" s="360"/>
      <c r="S887" s="360"/>
      <c r="T887" s="360"/>
      <c r="U887" s="360"/>
      <c r="V887" s="360"/>
      <c r="W887" s="361" t="s">
        <v>74</v>
      </c>
      <c r="X887" s="362"/>
      <c r="Y887" s="363"/>
      <c r="Z887" s="364" t="s">
        <v>75</v>
      </c>
      <c r="AA887" s="365"/>
      <c r="AB887" s="360" t="s">
        <v>11447</v>
      </c>
      <c r="AC887" s="352"/>
      <c r="AD887" s="352"/>
      <c r="AE887" s="351"/>
      <c r="AF887" s="352"/>
      <c r="AG887" s="352"/>
      <c r="AH887" s="352"/>
      <c r="AI887" s="352"/>
    </row>
    <row r="888" spans="1:35" ht="20.25" customHeight="1" x14ac:dyDescent="0.8">
      <c r="A888" s="351">
        <v>887</v>
      </c>
      <c r="B888" s="351" t="s">
        <v>11427</v>
      </c>
      <c r="C888" s="352" t="s">
        <v>13740</v>
      </c>
      <c r="D888" s="352" t="s">
        <v>13741</v>
      </c>
      <c r="E888" s="352" t="s">
        <v>13782</v>
      </c>
      <c r="F888" s="352">
        <v>268</v>
      </c>
      <c r="G888" s="352" t="s">
        <v>13783</v>
      </c>
      <c r="H888" s="352" t="s">
        <v>13784</v>
      </c>
      <c r="I888" s="353">
        <v>608768</v>
      </c>
      <c r="J888" s="353">
        <v>1390978</v>
      </c>
      <c r="K888" s="352">
        <v>1999</v>
      </c>
      <c r="L888" s="354" t="s">
        <v>65</v>
      </c>
      <c r="M888" s="355"/>
      <c r="N888" s="356"/>
      <c r="O888" s="357" t="s">
        <v>68</v>
      </c>
      <c r="P888" s="358" t="s">
        <v>13785</v>
      </c>
      <c r="Q888" s="359" t="s">
        <v>61</v>
      </c>
      <c r="R888" s="360"/>
      <c r="S888" s="360"/>
      <c r="T888" s="360"/>
      <c r="U888" s="360"/>
      <c r="V888" s="360"/>
      <c r="W888" s="361" t="s">
        <v>74</v>
      </c>
      <c r="X888" s="362"/>
      <c r="Y888" s="363"/>
      <c r="Z888" s="364" t="s">
        <v>75</v>
      </c>
      <c r="AA888" s="365"/>
      <c r="AB888" s="360" t="s">
        <v>11447</v>
      </c>
      <c r="AC888" s="352"/>
      <c r="AD888" s="352"/>
      <c r="AE888" s="351"/>
      <c r="AF888" s="352"/>
      <c r="AG888" s="352"/>
      <c r="AH888" s="352"/>
      <c r="AI888" s="352"/>
    </row>
    <row r="889" spans="1:35" ht="20.25" customHeight="1" x14ac:dyDescent="0.8">
      <c r="A889" s="351">
        <v>888</v>
      </c>
      <c r="B889" s="351" t="s">
        <v>11427</v>
      </c>
      <c r="C889" s="352" t="s">
        <v>13740</v>
      </c>
      <c r="D889" s="352" t="s">
        <v>13741</v>
      </c>
      <c r="E889" s="352" t="s">
        <v>13782</v>
      </c>
      <c r="F889" s="352"/>
      <c r="G889" s="352" t="s">
        <v>13786</v>
      </c>
      <c r="H889" s="352" t="s">
        <v>13787</v>
      </c>
      <c r="I889" s="353">
        <v>608839</v>
      </c>
      <c r="J889" s="353">
        <v>1391329</v>
      </c>
      <c r="K889" s="352">
        <v>2000</v>
      </c>
      <c r="L889" s="354" t="s">
        <v>65</v>
      </c>
      <c r="M889" s="355"/>
      <c r="N889" s="356"/>
      <c r="O889" s="357" t="s">
        <v>68</v>
      </c>
      <c r="P889" s="358"/>
      <c r="Q889" s="359" t="s">
        <v>61</v>
      </c>
      <c r="R889" s="360"/>
      <c r="S889" s="360"/>
      <c r="T889" s="360"/>
      <c r="U889" s="360"/>
      <c r="V889" s="360"/>
      <c r="W889" s="361" t="s">
        <v>74</v>
      </c>
      <c r="X889" s="362"/>
      <c r="Y889" s="363"/>
      <c r="Z889" s="364" t="s">
        <v>75</v>
      </c>
      <c r="AA889" s="365"/>
      <c r="AB889" s="360" t="s">
        <v>11447</v>
      </c>
      <c r="AC889" s="352"/>
      <c r="AD889" s="352"/>
      <c r="AE889" s="351"/>
      <c r="AF889" s="352"/>
      <c r="AG889" s="352"/>
      <c r="AH889" s="352"/>
      <c r="AI889" s="352"/>
    </row>
    <row r="890" spans="1:35" ht="20.25" customHeight="1" x14ac:dyDescent="0.8">
      <c r="A890" s="351">
        <v>889</v>
      </c>
      <c r="B890" s="351" t="s">
        <v>11427</v>
      </c>
      <c r="C890" s="352" t="s">
        <v>13740</v>
      </c>
      <c r="D890" s="352" t="s">
        <v>13741</v>
      </c>
      <c r="E890" s="352" t="s">
        <v>13782</v>
      </c>
      <c r="F890" s="352"/>
      <c r="G890" s="352" t="s">
        <v>13788</v>
      </c>
      <c r="H890" s="352" t="s">
        <v>13789</v>
      </c>
      <c r="I890" s="353">
        <v>608905</v>
      </c>
      <c r="J890" s="353">
        <v>1391509</v>
      </c>
      <c r="K890" s="352">
        <v>2000</v>
      </c>
      <c r="L890" s="354" t="s">
        <v>65</v>
      </c>
      <c r="M890" s="355"/>
      <c r="N890" s="356"/>
      <c r="O890" s="357" t="s">
        <v>68</v>
      </c>
      <c r="P890" s="358" t="s">
        <v>13790</v>
      </c>
      <c r="Q890" s="359" t="s">
        <v>61</v>
      </c>
      <c r="R890" s="360"/>
      <c r="S890" s="360"/>
      <c r="T890" s="360"/>
      <c r="U890" s="360"/>
      <c r="V890" s="360"/>
      <c r="W890" s="361" t="s">
        <v>74</v>
      </c>
      <c r="X890" s="362"/>
      <c r="Y890" s="363"/>
      <c r="Z890" s="364" t="s">
        <v>75</v>
      </c>
      <c r="AA890" s="365"/>
      <c r="AB890" s="360" t="s">
        <v>11447</v>
      </c>
      <c r="AC890" s="352"/>
      <c r="AD890" s="352"/>
      <c r="AE890" s="351"/>
      <c r="AF890" s="352"/>
      <c r="AG890" s="352"/>
      <c r="AH890" s="352"/>
      <c r="AI890" s="352"/>
    </row>
    <row r="891" spans="1:35" ht="20.25" customHeight="1" x14ac:dyDescent="0.8">
      <c r="A891" s="351">
        <v>890</v>
      </c>
      <c r="B891" s="351" t="s">
        <v>11427</v>
      </c>
      <c r="C891" s="352" t="s">
        <v>13740</v>
      </c>
      <c r="D891" s="352" t="s">
        <v>13741</v>
      </c>
      <c r="E891" s="352" t="s">
        <v>13782</v>
      </c>
      <c r="F891" s="352"/>
      <c r="G891" s="352" t="s">
        <v>13791</v>
      </c>
      <c r="H891" s="352" t="s">
        <v>13792</v>
      </c>
      <c r="I891" s="353">
        <v>609022</v>
      </c>
      <c r="J891" s="353">
        <v>1392002</v>
      </c>
      <c r="K891" s="352">
        <v>1999</v>
      </c>
      <c r="L891" s="354" t="s">
        <v>65</v>
      </c>
      <c r="M891" s="355"/>
      <c r="N891" s="356"/>
      <c r="O891" s="357" t="s">
        <v>68</v>
      </c>
      <c r="P891" s="358" t="s">
        <v>13793</v>
      </c>
      <c r="Q891" s="359" t="s">
        <v>61</v>
      </c>
      <c r="R891" s="360"/>
      <c r="S891" s="360"/>
      <c r="T891" s="360"/>
      <c r="U891" s="360"/>
      <c r="V891" s="360"/>
      <c r="W891" s="361" t="s">
        <v>74</v>
      </c>
      <c r="X891" s="362"/>
      <c r="Y891" s="363"/>
      <c r="Z891" s="364" t="s">
        <v>75</v>
      </c>
      <c r="AA891" s="365"/>
      <c r="AB891" s="360" t="s">
        <v>11447</v>
      </c>
      <c r="AC891" s="352"/>
      <c r="AD891" s="352"/>
      <c r="AE891" s="351"/>
      <c r="AF891" s="352"/>
      <c r="AG891" s="352"/>
      <c r="AH891" s="352"/>
      <c r="AI891" s="352"/>
    </row>
    <row r="892" spans="1:35" ht="20.25" customHeight="1" x14ac:dyDescent="0.8">
      <c r="A892" s="351">
        <v>891</v>
      </c>
      <c r="B892" s="351" t="s">
        <v>11427</v>
      </c>
      <c r="C892" s="352" t="s">
        <v>13740</v>
      </c>
      <c r="D892" s="352" t="s">
        <v>13741</v>
      </c>
      <c r="E892" s="352" t="s">
        <v>13782</v>
      </c>
      <c r="F892" s="352"/>
      <c r="G892" s="352" t="s">
        <v>13794</v>
      </c>
      <c r="H892" s="352" t="s">
        <v>13795</v>
      </c>
      <c r="I892" s="353">
        <v>607671</v>
      </c>
      <c r="J892" s="353">
        <v>1390984</v>
      </c>
      <c r="K892" s="352">
        <v>2011</v>
      </c>
      <c r="L892" s="354" t="s">
        <v>67</v>
      </c>
      <c r="M892" s="355"/>
      <c r="N892" s="356"/>
      <c r="O892" s="357" t="s">
        <v>68</v>
      </c>
      <c r="P892" s="358" t="s">
        <v>13796</v>
      </c>
      <c r="Q892" s="359" t="s">
        <v>61</v>
      </c>
      <c r="R892" s="360"/>
      <c r="S892" s="360"/>
      <c r="T892" s="360"/>
      <c r="U892" s="360"/>
      <c r="V892" s="360"/>
      <c r="W892" s="361" t="s">
        <v>74</v>
      </c>
      <c r="X892" s="362"/>
      <c r="Y892" s="363"/>
      <c r="Z892" s="364" t="s">
        <v>75</v>
      </c>
      <c r="AA892" s="365"/>
      <c r="AB892" s="360" t="s">
        <v>11447</v>
      </c>
      <c r="AC892" s="352"/>
      <c r="AD892" s="352"/>
      <c r="AE892" s="351"/>
      <c r="AF892" s="352"/>
      <c r="AG892" s="352"/>
      <c r="AH892" s="352"/>
      <c r="AI892" s="352"/>
    </row>
    <row r="893" spans="1:35" ht="20.25" customHeight="1" x14ac:dyDescent="0.8">
      <c r="A893" s="351">
        <v>892</v>
      </c>
      <c r="B893" s="351" t="s">
        <v>11427</v>
      </c>
      <c r="C893" s="352" t="s">
        <v>13740</v>
      </c>
      <c r="D893" s="352" t="s">
        <v>13741</v>
      </c>
      <c r="E893" s="352" t="s">
        <v>13782</v>
      </c>
      <c r="F893" s="352"/>
      <c r="G893" s="352" t="s">
        <v>13797</v>
      </c>
      <c r="H893" s="352" t="s">
        <v>13798</v>
      </c>
      <c r="I893" s="353">
        <v>608919</v>
      </c>
      <c r="J893" s="353">
        <v>1391558</v>
      </c>
      <c r="K893" s="352">
        <v>2011</v>
      </c>
      <c r="L893" s="354" t="s">
        <v>67</v>
      </c>
      <c r="M893" s="355"/>
      <c r="N893" s="356"/>
      <c r="O893" s="357" t="s">
        <v>68</v>
      </c>
      <c r="P893" s="358" t="s">
        <v>13799</v>
      </c>
      <c r="Q893" s="359" t="s">
        <v>61</v>
      </c>
      <c r="R893" s="360"/>
      <c r="S893" s="360"/>
      <c r="T893" s="360"/>
      <c r="U893" s="360"/>
      <c r="V893" s="360"/>
      <c r="W893" s="361" t="s">
        <v>74</v>
      </c>
      <c r="X893" s="362"/>
      <c r="Y893" s="363"/>
      <c r="Z893" s="364" t="s">
        <v>75</v>
      </c>
      <c r="AA893" s="365"/>
      <c r="AB893" s="360" t="s">
        <v>11447</v>
      </c>
      <c r="AC893" s="352"/>
      <c r="AD893" s="352"/>
      <c r="AE893" s="351"/>
      <c r="AF893" s="352"/>
      <c r="AG893" s="352"/>
      <c r="AH893" s="352"/>
      <c r="AI893" s="352"/>
    </row>
    <row r="894" spans="1:35" ht="20.25" customHeight="1" x14ac:dyDescent="0.8">
      <c r="A894" s="351">
        <v>893</v>
      </c>
      <c r="B894" s="351" t="s">
        <v>11427</v>
      </c>
      <c r="C894" s="352" t="s">
        <v>13740</v>
      </c>
      <c r="D894" s="352" t="s">
        <v>13741</v>
      </c>
      <c r="E894" s="352" t="s">
        <v>13782</v>
      </c>
      <c r="F894" s="352"/>
      <c r="G894" s="352" t="s">
        <v>13800</v>
      </c>
      <c r="H894" s="352" t="s">
        <v>13801</v>
      </c>
      <c r="I894" s="353">
        <v>608965</v>
      </c>
      <c r="J894" s="353">
        <v>1391722</v>
      </c>
      <c r="K894" s="352">
        <v>1999</v>
      </c>
      <c r="L894" s="354" t="s">
        <v>65</v>
      </c>
      <c r="M894" s="355"/>
      <c r="N894" s="356"/>
      <c r="O894" s="357" t="s">
        <v>68</v>
      </c>
      <c r="P894" s="358" t="s">
        <v>13802</v>
      </c>
      <c r="Q894" s="359" t="s">
        <v>61</v>
      </c>
      <c r="R894" s="360"/>
      <c r="S894" s="360"/>
      <c r="T894" s="360"/>
      <c r="U894" s="360"/>
      <c r="V894" s="360"/>
      <c r="W894" s="361" t="s">
        <v>74</v>
      </c>
      <c r="X894" s="362"/>
      <c r="Y894" s="363"/>
      <c r="Z894" s="364" t="s">
        <v>75</v>
      </c>
      <c r="AA894" s="365"/>
      <c r="AB894" s="360" t="s">
        <v>11447</v>
      </c>
      <c r="AC894" s="352"/>
      <c r="AD894" s="352"/>
      <c r="AE894" s="351"/>
      <c r="AF894" s="352"/>
      <c r="AG894" s="352"/>
      <c r="AH894" s="352"/>
      <c r="AI894" s="352"/>
    </row>
    <row r="895" spans="1:35" ht="20.25" customHeight="1" x14ac:dyDescent="0.8">
      <c r="A895" s="351">
        <v>894</v>
      </c>
      <c r="B895" s="351" t="s">
        <v>11427</v>
      </c>
      <c r="C895" s="352" t="s">
        <v>13740</v>
      </c>
      <c r="D895" s="352" t="s">
        <v>13741</v>
      </c>
      <c r="E895" s="352" t="s">
        <v>13782</v>
      </c>
      <c r="F895" s="352"/>
      <c r="G895" s="352" t="s">
        <v>13803</v>
      </c>
      <c r="H895" s="352" t="s">
        <v>13804</v>
      </c>
      <c r="I895" s="353"/>
      <c r="J895" s="353"/>
      <c r="K895" s="352">
        <v>2016</v>
      </c>
      <c r="L895" s="354" t="s">
        <v>11565</v>
      </c>
      <c r="M895" s="355"/>
      <c r="N895" s="356"/>
      <c r="O895" s="357" t="s">
        <v>68</v>
      </c>
      <c r="P895" s="358" t="s">
        <v>11566</v>
      </c>
      <c r="Q895" s="359" t="s">
        <v>61</v>
      </c>
      <c r="R895" s="360"/>
      <c r="S895" s="360"/>
      <c r="T895" s="360"/>
      <c r="U895" s="360"/>
      <c r="V895" s="360"/>
      <c r="W895" s="361" t="s">
        <v>74</v>
      </c>
      <c r="X895" s="362"/>
      <c r="Y895" s="363"/>
      <c r="Z895" s="364" t="s">
        <v>75</v>
      </c>
      <c r="AA895" s="365"/>
      <c r="AB895" s="360" t="s">
        <v>11447</v>
      </c>
      <c r="AC895" s="352"/>
      <c r="AD895" s="352"/>
      <c r="AE895" s="351"/>
      <c r="AF895" s="352"/>
      <c r="AG895" s="352"/>
      <c r="AH895" s="352"/>
      <c r="AI895" s="352"/>
    </row>
    <row r="896" spans="1:35" ht="20.25" customHeight="1" x14ac:dyDescent="0.8">
      <c r="A896" s="351">
        <v>895</v>
      </c>
      <c r="B896" s="351" t="s">
        <v>11427</v>
      </c>
      <c r="C896" s="352" t="s">
        <v>13740</v>
      </c>
      <c r="D896" s="352" t="s">
        <v>13741</v>
      </c>
      <c r="E896" s="352" t="s">
        <v>13782</v>
      </c>
      <c r="F896" s="352"/>
      <c r="G896" s="352" t="s">
        <v>13805</v>
      </c>
      <c r="H896" s="352" t="s">
        <v>13806</v>
      </c>
      <c r="I896" s="353">
        <v>607849</v>
      </c>
      <c r="J896" s="353">
        <v>1390932</v>
      </c>
      <c r="K896" s="352">
        <v>2022</v>
      </c>
      <c r="L896" s="354" t="s">
        <v>63</v>
      </c>
      <c r="M896" s="355"/>
      <c r="N896" s="356"/>
      <c r="O896" s="357" t="s">
        <v>68</v>
      </c>
      <c r="P896" s="358" t="s">
        <v>13807</v>
      </c>
      <c r="Q896" s="359" t="s">
        <v>61</v>
      </c>
      <c r="R896" s="360"/>
      <c r="S896" s="360"/>
      <c r="T896" s="360"/>
      <c r="U896" s="360"/>
      <c r="V896" s="360"/>
      <c r="W896" s="361" t="s">
        <v>74</v>
      </c>
      <c r="X896" s="362"/>
      <c r="Y896" s="363"/>
      <c r="Z896" s="364" t="s">
        <v>75</v>
      </c>
      <c r="AA896" s="365" t="s">
        <v>72</v>
      </c>
      <c r="AB896" s="360"/>
      <c r="AC896" s="352"/>
      <c r="AD896" s="352"/>
      <c r="AE896" s="351">
        <v>25</v>
      </c>
      <c r="AF896" s="352"/>
      <c r="AG896" s="352"/>
      <c r="AH896" s="352"/>
      <c r="AI896" s="352"/>
    </row>
    <row r="897" spans="1:35" ht="20.25" customHeight="1" x14ac:dyDescent="0.8">
      <c r="A897" s="351">
        <v>896</v>
      </c>
      <c r="B897" s="351" t="s">
        <v>11427</v>
      </c>
      <c r="C897" s="352" t="s">
        <v>13740</v>
      </c>
      <c r="D897" s="352" t="s">
        <v>13741</v>
      </c>
      <c r="E897" s="352" t="s">
        <v>13782</v>
      </c>
      <c r="F897" s="352"/>
      <c r="G897" s="352" t="s">
        <v>13808</v>
      </c>
      <c r="H897" s="352" t="s">
        <v>13809</v>
      </c>
      <c r="I897" s="353">
        <v>604520</v>
      </c>
      <c r="J897" s="353">
        <v>1390114</v>
      </c>
      <c r="K897" s="352">
        <v>2022</v>
      </c>
      <c r="L897" s="354" t="s">
        <v>63</v>
      </c>
      <c r="M897" s="355"/>
      <c r="N897" s="356"/>
      <c r="O897" s="357" t="s">
        <v>68</v>
      </c>
      <c r="P897" s="358" t="s">
        <v>13810</v>
      </c>
      <c r="Q897" s="359" t="s">
        <v>61</v>
      </c>
      <c r="R897" s="360"/>
      <c r="S897" s="360"/>
      <c r="T897" s="360"/>
      <c r="U897" s="360"/>
      <c r="V897" s="360"/>
      <c r="W897" s="361" t="s">
        <v>74</v>
      </c>
      <c r="X897" s="362"/>
      <c r="Y897" s="363"/>
      <c r="Z897" s="364" t="s">
        <v>75</v>
      </c>
      <c r="AA897" s="365" t="s">
        <v>72</v>
      </c>
      <c r="AB897" s="360"/>
      <c r="AC897" s="352"/>
      <c r="AD897" s="352"/>
      <c r="AE897" s="351">
        <v>25</v>
      </c>
      <c r="AF897" s="352"/>
      <c r="AG897" s="352"/>
      <c r="AH897" s="352"/>
      <c r="AI897" s="352"/>
    </row>
    <row r="898" spans="1:35" ht="20.25" customHeight="1" x14ac:dyDescent="0.8">
      <c r="A898" s="351">
        <v>897</v>
      </c>
      <c r="B898" s="351" t="s">
        <v>11427</v>
      </c>
      <c r="C898" s="352" t="s">
        <v>13740</v>
      </c>
      <c r="D898" s="352" t="s">
        <v>13741</v>
      </c>
      <c r="E898" s="352" t="s">
        <v>13811</v>
      </c>
      <c r="F898" s="352">
        <v>446</v>
      </c>
      <c r="G898" s="352" t="s">
        <v>13812</v>
      </c>
      <c r="H898" s="352" t="s">
        <v>13813</v>
      </c>
      <c r="I898" s="353">
        <v>607437</v>
      </c>
      <c r="J898" s="353">
        <v>1388050</v>
      </c>
      <c r="K898" s="352">
        <v>1998</v>
      </c>
      <c r="L898" s="354" t="s">
        <v>65</v>
      </c>
      <c r="M898" s="355"/>
      <c r="N898" s="356"/>
      <c r="O898" s="357" t="s">
        <v>68</v>
      </c>
      <c r="P898" s="358" t="s">
        <v>13814</v>
      </c>
      <c r="Q898" s="359" t="s">
        <v>61</v>
      </c>
      <c r="R898" s="360"/>
      <c r="S898" s="360"/>
      <c r="T898" s="360"/>
      <c r="U898" s="360"/>
      <c r="V898" s="360"/>
      <c r="W898" s="361" t="s">
        <v>74</v>
      </c>
      <c r="X898" s="362"/>
      <c r="Y898" s="363"/>
      <c r="Z898" s="364" t="s">
        <v>75</v>
      </c>
      <c r="AA898" s="365"/>
      <c r="AB898" s="360" t="s">
        <v>11447</v>
      </c>
      <c r="AC898" s="352"/>
      <c r="AD898" s="352"/>
      <c r="AE898" s="351"/>
      <c r="AF898" s="352"/>
      <c r="AG898" s="352"/>
      <c r="AH898" s="352"/>
      <c r="AI898" s="352"/>
    </row>
    <row r="899" spans="1:35" ht="20.25" customHeight="1" x14ac:dyDescent="0.8">
      <c r="A899" s="351">
        <v>898</v>
      </c>
      <c r="B899" s="351" t="s">
        <v>11427</v>
      </c>
      <c r="C899" s="352" t="s">
        <v>13740</v>
      </c>
      <c r="D899" s="352" t="s">
        <v>13741</v>
      </c>
      <c r="E899" s="352" t="s">
        <v>13811</v>
      </c>
      <c r="F899" s="352"/>
      <c r="G899" s="352" t="s">
        <v>13815</v>
      </c>
      <c r="H899" s="352" t="s">
        <v>13816</v>
      </c>
      <c r="I899" s="353">
        <v>607342</v>
      </c>
      <c r="J899" s="353">
        <v>1387147</v>
      </c>
      <c r="K899" s="352">
        <v>1998</v>
      </c>
      <c r="L899" s="354" t="s">
        <v>65</v>
      </c>
      <c r="M899" s="355"/>
      <c r="N899" s="356"/>
      <c r="O899" s="357" t="s">
        <v>68</v>
      </c>
      <c r="P899" s="358" t="s">
        <v>13817</v>
      </c>
      <c r="Q899" s="359" t="s">
        <v>61</v>
      </c>
      <c r="R899" s="360"/>
      <c r="S899" s="360"/>
      <c r="T899" s="360"/>
      <c r="U899" s="360"/>
      <c r="V899" s="360"/>
      <c r="W899" s="361" t="s">
        <v>74</v>
      </c>
      <c r="X899" s="362"/>
      <c r="Y899" s="363"/>
      <c r="Z899" s="364" t="s">
        <v>75</v>
      </c>
      <c r="AA899" s="365"/>
      <c r="AB899" s="360" t="s">
        <v>11447</v>
      </c>
      <c r="AC899" s="352"/>
      <c r="AD899" s="352"/>
      <c r="AE899" s="351"/>
      <c r="AF899" s="352"/>
      <c r="AG899" s="352"/>
      <c r="AH899" s="352"/>
      <c r="AI899" s="352"/>
    </row>
    <row r="900" spans="1:35" ht="20.25" customHeight="1" x14ac:dyDescent="0.8">
      <c r="A900" s="351">
        <v>899</v>
      </c>
      <c r="B900" s="351" t="s">
        <v>11427</v>
      </c>
      <c r="C900" s="352" t="s">
        <v>13740</v>
      </c>
      <c r="D900" s="352" t="s">
        <v>13741</v>
      </c>
      <c r="E900" s="352" t="s">
        <v>13811</v>
      </c>
      <c r="F900" s="352"/>
      <c r="G900" s="352" t="s">
        <v>13818</v>
      </c>
      <c r="H900" s="352" t="s">
        <v>13819</v>
      </c>
      <c r="I900" s="353">
        <v>607402</v>
      </c>
      <c r="J900" s="353">
        <v>1387398</v>
      </c>
      <c r="K900" s="352">
        <v>1998</v>
      </c>
      <c r="L900" s="354" t="s">
        <v>65</v>
      </c>
      <c r="M900" s="355"/>
      <c r="N900" s="356"/>
      <c r="O900" s="357" t="s">
        <v>68</v>
      </c>
      <c r="P900" s="358" t="s">
        <v>13820</v>
      </c>
      <c r="Q900" s="359" t="s">
        <v>61</v>
      </c>
      <c r="R900" s="360"/>
      <c r="S900" s="360"/>
      <c r="T900" s="360"/>
      <c r="U900" s="360"/>
      <c r="V900" s="360"/>
      <c r="W900" s="361" t="s">
        <v>74</v>
      </c>
      <c r="X900" s="362"/>
      <c r="Y900" s="363"/>
      <c r="Z900" s="364" t="s">
        <v>75</v>
      </c>
      <c r="AA900" s="365"/>
      <c r="AB900" s="360" t="s">
        <v>11447</v>
      </c>
      <c r="AC900" s="352"/>
      <c r="AD900" s="352"/>
      <c r="AE900" s="351"/>
      <c r="AF900" s="352"/>
      <c r="AG900" s="352"/>
      <c r="AH900" s="352"/>
      <c r="AI900" s="352"/>
    </row>
    <row r="901" spans="1:35" ht="20.25" customHeight="1" x14ac:dyDescent="0.8">
      <c r="A901" s="351">
        <v>900</v>
      </c>
      <c r="B901" s="351" t="s">
        <v>11427</v>
      </c>
      <c r="C901" s="352" t="s">
        <v>13740</v>
      </c>
      <c r="D901" s="352" t="s">
        <v>13741</v>
      </c>
      <c r="E901" s="352" t="s">
        <v>13811</v>
      </c>
      <c r="F901" s="352"/>
      <c r="G901" s="352" t="s">
        <v>13821</v>
      </c>
      <c r="H901" s="352" t="s">
        <v>13822</v>
      </c>
      <c r="I901" s="353">
        <v>607479</v>
      </c>
      <c r="J901" s="353">
        <v>1387590</v>
      </c>
      <c r="K901" s="352">
        <v>1998</v>
      </c>
      <c r="L901" s="354" t="s">
        <v>65</v>
      </c>
      <c r="M901" s="355"/>
      <c r="N901" s="356"/>
      <c r="O901" s="357" t="s">
        <v>68</v>
      </c>
      <c r="P901" s="358" t="s">
        <v>13823</v>
      </c>
      <c r="Q901" s="359" t="s">
        <v>61</v>
      </c>
      <c r="R901" s="360"/>
      <c r="S901" s="360"/>
      <c r="T901" s="360"/>
      <c r="U901" s="360"/>
      <c r="V901" s="360"/>
      <c r="W901" s="361" t="s">
        <v>74</v>
      </c>
      <c r="X901" s="362"/>
      <c r="Y901" s="363"/>
      <c r="Z901" s="364" t="s">
        <v>75</v>
      </c>
      <c r="AA901" s="365"/>
      <c r="AB901" s="360" t="s">
        <v>11447</v>
      </c>
      <c r="AC901" s="352"/>
      <c r="AD901" s="352"/>
      <c r="AE901" s="351"/>
      <c r="AF901" s="352"/>
      <c r="AG901" s="352"/>
      <c r="AH901" s="352"/>
      <c r="AI901" s="352"/>
    </row>
    <row r="902" spans="1:35" ht="20.25" customHeight="1" x14ac:dyDescent="0.8">
      <c r="A902" s="351">
        <v>901</v>
      </c>
      <c r="B902" s="351" t="s">
        <v>11427</v>
      </c>
      <c r="C902" s="352" t="s">
        <v>13740</v>
      </c>
      <c r="D902" s="352" t="s">
        <v>13741</v>
      </c>
      <c r="E902" s="352" t="s">
        <v>13811</v>
      </c>
      <c r="F902" s="352"/>
      <c r="G902" s="352" t="s">
        <v>13824</v>
      </c>
      <c r="H902" s="352" t="s">
        <v>13825</v>
      </c>
      <c r="I902" s="353">
        <v>607570</v>
      </c>
      <c r="J902" s="353">
        <v>1387827</v>
      </c>
      <c r="K902" s="352">
        <v>1998</v>
      </c>
      <c r="L902" s="354" t="s">
        <v>65</v>
      </c>
      <c r="M902" s="355"/>
      <c r="N902" s="356"/>
      <c r="O902" s="357" t="s">
        <v>68</v>
      </c>
      <c r="P902" s="358" t="s">
        <v>13826</v>
      </c>
      <c r="Q902" s="359" t="s">
        <v>61</v>
      </c>
      <c r="R902" s="360"/>
      <c r="S902" s="360"/>
      <c r="T902" s="360"/>
      <c r="U902" s="360"/>
      <c r="V902" s="360"/>
      <c r="W902" s="361" t="s">
        <v>74</v>
      </c>
      <c r="X902" s="362"/>
      <c r="Y902" s="363"/>
      <c r="Z902" s="364" t="s">
        <v>75</v>
      </c>
      <c r="AA902" s="365"/>
      <c r="AB902" s="360" t="s">
        <v>11447</v>
      </c>
      <c r="AC902" s="352"/>
      <c r="AD902" s="352"/>
      <c r="AE902" s="351"/>
      <c r="AF902" s="352"/>
      <c r="AG902" s="352"/>
      <c r="AH902" s="352"/>
      <c r="AI902" s="352"/>
    </row>
    <row r="903" spans="1:35" ht="20.25" customHeight="1" x14ac:dyDescent="0.8">
      <c r="A903" s="351">
        <v>902</v>
      </c>
      <c r="B903" s="351" t="s">
        <v>11427</v>
      </c>
      <c r="C903" s="352" t="s">
        <v>13740</v>
      </c>
      <c r="D903" s="352" t="s">
        <v>13741</v>
      </c>
      <c r="E903" s="352" t="s">
        <v>13811</v>
      </c>
      <c r="F903" s="352"/>
      <c r="G903" s="352" t="s">
        <v>13827</v>
      </c>
      <c r="H903" s="352" t="s">
        <v>13828</v>
      </c>
      <c r="I903" s="353">
        <v>607689</v>
      </c>
      <c r="J903" s="353">
        <v>1388099</v>
      </c>
      <c r="K903" s="352">
        <v>1998</v>
      </c>
      <c r="L903" s="354" t="s">
        <v>65</v>
      </c>
      <c r="M903" s="355"/>
      <c r="N903" s="356"/>
      <c r="O903" s="357" t="s">
        <v>68</v>
      </c>
      <c r="P903" s="358"/>
      <c r="Q903" s="359" t="s">
        <v>61</v>
      </c>
      <c r="R903" s="360"/>
      <c r="S903" s="360"/>
      <c r="T903" s="360"/>
      <c r="U903" s="360"/>
      <c r="V903" s="360"/>
      <c r="W903" s="361" t="s">
        <v>74</v>
      </c>
      <c r="X903" s="362"/>
      <c r="Y903" s="363"/>
      <c r="Z903" s="364" t="s">
        <v>75</v>
      </c>
      <c r="AA903" s="365"/>
      <c r="AB903" s="360" t="s">
        <v>11447</v>
      </c>
      <c r="AC903" s="352"/>
      <c r="AD903" s="352"/>
      <c r="AE903" s="351"/>
      <c r="AF903" s="352"/>
      <c r="AG903" s="352"/>
      <c r="AH903" s="352"/>
      <c r="AI903" s="352"/>
    </row>
    <row r="904" spans="1:35" ht="20.25" customHeight="1" x14ac:dyDescent="0.8">
      <c r="A904" s="351">
        <v>903</v>
      </c>
      <c r="B904" s="351" t="s">
        <v>11427</v>
      </c>
      <c r="C904" s="352" t="s">
        <v>13740</v>
      </c>
      <c r="D904" s="352" t="s">
        <v>13741</v>
      </c>
      <c r="E904" s="352" t="s">
        <v>13811</v>
      </c>
      <c r="F904" s="352"/>
      <c r="G904" s="352" t="s">
        <v>13829</v>
      </c>
      <c r="H904" s="352" t="s">
        <v>13830</v>
      </c>
      <c r="I904" s="353">
        <v>607716</v>
      </c>
      <c r="J904" s="353">
        <v>1388156</v>
      </c>
      <c r="K904" s="352">
        <v>1999</v>
      </c>
      <c r="L904" s="354" t="s">
        <v>65</v>
      </c>
      <c r="M904" s="355"/>
      <c r="N904" s="356"/>
      <c r="O904" s="357" t="s">
        <v>68</v>
      </c>
      <c r="P904" s="358"/>
      <c r="Q904" s="359" t="s">
        <v>61</v>
      </c>
      <c r="R904" s="360"/>
      <c r="S904" s="360"/>
      <c r="T904" s="360"/>
      <c r="U904" s="360"/>
      <c r="V904" s="360"/>
      <c r="W904" s="361" t="s">
        <v>74</v>
      </c>
      <c r="X904" s="362"/>
      <c r="Y904" s="363"/>
      <c r="Z904" s="364" t="s">
        <v>75</v>
      </c>
      <c r="AA904" s="365"/>
      <c r="AB904" s="360" t="s">
        <v>11447</v>
      </c>
      <c r="AC904" s="352"/>
      <c r="AD904" s="352"/>
      <c r="AE904" s="351"/>
      <c r="AF904" s="352"/>
      <c r="AG904" s="352"/>
      <c r="AH904" s="352"/>
      <c r="AI904" s="352"/>
    </row>
    <row r="905" spans="1:35" ht="20.25" customHeight="1" x14ac:dyDescent="0.8">
      <c r="A905" s="351">
        <v>904</v>
      </c>
      <c r="B905" s="351" t="s">
        <v>11427</v>
      </c>
      <c r="C905" s="352" t="s">
        <v>13740</v>
      </c>
      <c r="D905" s="352" t="s">
        <v>13741</v>
      </c>
      <c r="E905" s="352" t="s">
        <v>13811</v>
      </c>
      <c r="F905" s="352"/>
      <c r="G905" s="352" t="s">
        <v>13831</v>
      </c>
      <c r="H905" s="352" t="s">
        <v>13832</v>
      </c>
      <c r="I905" s="353">
        <v>607564</v>
      </c>
      <c r="J905" s="353">
        <v>1388211</v>
      </c>
      <c r="K905" s="352">
        <v>2000</v>
      </c>
      <c r="L905" s="354" t="s">
        <v>65</v>
      </c>
      <c r="M905" s="355"/>
      <c r="N905" s="356"/>
      <c r="O905" s="357" t="s">
        <v>68</v>
      </c>
      <c r="P905" s="358"/>
      <c r="Q905" s="359" t="s">
        <v>61</v>
      </c>
      <c r="R905" s="360"/>
      <c r="S905" s="360"/>
      <c r="T905" s="360"/>
      <c r="U905" s="360"/>
      <c r="V905" s="360"/>
      <c r="W905" s="361" t="s">
        <v>74</v>
      </c>
      <c r="X905" s="362"/>
      <c r="Y905" s="363"/>
      <c r="Z905" s="364" t="s">
        <v>75</v>
      </c>
      <c r="AA905" s="365"/>
      <c r="AB905" s="360" t="s">
        <v>11447</v>
      </c>
      <c r="AC905" s="352"/>
      <c r="AD905" s="352"/>
      <c r="AE905" s="351"/>
      <c r="AF905" s="352"/>
      <c r="AG905" s="352"/>
      <c r="AH905" s="352"/>
      <c r="AI905" s="352"/>
    </row>
    <row r="906" spans="1:35" ht="20.25" customHeight="1" x14ac:dyDescent="0.8">
      <c r="A906" s="351">
        <v>905</v>
      </c>
      <c r="B906" s="351" t="s">
        <v>11427</v>
      </c>
      <c r="C906" s="352" t="s">
        <v>13740</v>
      </c>
      <c r="D906" s="352" t="s">
        <v>13741</v>
      </c>
      <c r="E906" s="352" t="s">
        <v>13811</v>
      </c>
      <c r="F906" s="352"/>
      <c r="G906" s="352" t="s">
        <v>13833</v>
      </c>
      <c r="H906" s="352" t="s">
        <v>13834</v>
      </c>
      <c r="I906" s="353">
        <v>607794</v>
      </c>
      <c r="J906" s="353">
        <v>1388354</v>
      </c>
      <c r="K906" s="352">
        <v>1998</v>
      </c>
      <c r="L906" s="354" t="s">
        <v>65</v>
      </c>
      <c r="M906" s="355"/>
      <c r="N906" s="356"/>
      <c r="O906" s="357" t="s">
        <v>68</v>
      </c>
      <c r="P906" s="358" t="s">
        <v>13835</v>
      </c>
      <c r="Q906" s="359" t="s">
        <v>61</v>
      </c>
      <c r="R906" s="360"/>
      <c r="S906" s="360"/>
      <c r="T906" s="360"/>
      <c r="U906" s="360"/>
      <c r="V906" s="360"/>
      <c r="W906" s="361" t="s">
        <v>74</v>
      </c>
      <c r="X906" s="362"/>
      <c r="Y906" s="363"/>
      <c r="Z906" s="364" t="s">
        <v>75</v>
      </c>
      <c r="AA906" s="365"/>
      <c r="AB906" s="360" t="s">
        <v>11447</v>
      </c>
      <c r="AC906" s="352"/>
      <c r="AD906" s="352"/>
      <c r="AE906" s="351"/>
      <c r="AF906" s="352"/>
      <c r="AG906" s="352"/>
      <c r="AH906" s="352"/>
      <c r="AI906" s="352"/>
    </row>
    <row r="907" spans="1:35" ht="20.25" customHeight="1" x14ac:dyDescent="0.8">
      <c r="A907" s="351">
        <v>906</v>
      </c>
      <c r="B907" s="351" t="s">
        <v>11427</v>
      </c>
      <c r="C907" s="352" t="s">
        <v>13740</v>
      </c>
      <c r="D907" s="352" t="s">
        <v>13741</v>
      </c>
      <c r="E907" s="352" t="s">
        <v>13811</v>
      </c>
      <c r="F907" s="352"/>
      <c r="G907" s="352" t="s">
        <v>13836</v>
      </c>
      <c r="H907" s="352" t="s">
        <v>13837</v>
      </c>
      <c r="I907" s="353">
        <v>607944</v>
      </c>
      <c r="J907" s="353">
        <v>1388708</v>
      </c>
      <c r="K907" s="352">
        <v>1998</v>
      </c>
      <c r="L907" s="354" t="s">
        <v>65</v>
      </c>
      <c r="M907" s="355"/>
      <c r="N907" s="356"/>
      <c r="O907" s="357" t="s">
        <v>68</v>
      </c>
      <c r="P907" s="358"/>
      <c r="Q907" s="359" t="s">
        <v>61</v>
      </c>
      <c r="R907" s="360"/>
      <c r="S907" s="360"/>
      <c r="T907" s="360"/>
      <c r="U907" s="360"/>
      <c r="V907" s="360"/>
      <c r="W907" s="361" t="s">
        <v>74</v>
      </c>
      <c r="X907" s="362"/>
      <c r="Y907" s="363"/>
      <c r="Z907" s="364" t="s">
        <v>75</v>
      </c>
      <c r="AA907" s="365"/>
      <c r="AB907" s="360" t="s">
        <v>11447</v>
      </c>
      <c r="AC907" s="352"/>
      <c r="AD907" s="352"/>
      <c r="AE907" s="351"/>
      <c r="AF907" s="352"/>
      <c r="AG907" s="352"/>
      <c r="AH907" s="352"/>
      <c r="AI907" s="352"/>
    </row>
    <row r="908" spans="1:35" ht="20.25" customHeight="1" x14ac:dyDescent="0.8">
      <c r="A908" s="351">
        <v>907</v>
      </c>
      <c r="B908" s="351" t="s">
        <v>11427</v>
      </c>
      <c r="C908" s="352" t="s">
        <v>13740</v>
      </c>
      <c r="D908" s="352" t="s">
        <v>13741</v>
      </c>
      <c r="E908" s="352" t="s">
        <v>13838</v>
      </c>
      <c r="F908" s="352">
        <v>404</v>
      </c>
      <c r="G908" s="352" t="s">
        <v>13839</v>
      </c>
      <c r="H908" s="352" t="s">
        <v>13840</v>
      </c>
      <c r="I908" s="353">
        <v>606852</v>
      </c>
      <c r="J908" s="353">
        <v>1385355</v>
      </c>
      <c r="K908" s="352">
        <v>1999</v>
      </c>
      <c r="L908" s="354" t="s">
        <v>65</v>
      </c>
      <c r="M908" s="355"/>
      <c r="N908" s="356"/>
      <c r="O908" s="357" t="s">
        <v>68</v>
      </c>
      <c r="P908" s="358" t="s">
        <v>13841</v>
      </c>
      <c r="Q908" s="359" t="s">
        <v>61</v>
      </c>
      <c r="R908" s="360"/>
      <c r="S908" s="360"/>
      <c r="T908" s="360"/>
      <c r="U908" s="360"/>
      <c r="V908" s="360"/>
      <c r="W908" s="361" t="s">
        <v>74</v>
      </c>
      <c r="X908" s="362"/>
      <c r="Y908" s="363"/>
      <c r="Z908" s="364" t="s">
        <v>75</v>
      </c>
      <c r="AA908" s="365"/>
      <c r="AB908" s="360" t="s">
        <v>11447</v>
      </c>
      <c r="AC908" s="352"/>
      <c r="AD908" s="352"/>
      <c r="AE908" s="351"/>
      <c r="AF908" s="352"/>
      <c r="AG908" s="352"/>
      <c r="AH908" s="352"/>
      <c r="AI908" s="352"/>
    </row>
    <row r="909" spans="1:35" ht="20.25" customHeight="1" x14ac:dyDescent="0.8">
      <c r="A909" s="351">
        <v>908</v>
      </c>
      <c r="B909" s="351" t="s">
        <v>11427</v>
      </c>
      <c r="C909" s="352" t="s">
        <v>13740</v>
      </c>
      <c r="D909" s="352" t="s">
        <v>13741</v>
      </c>
      <c r="E909" s="352" t="s">
        <v>13838</v>
      </c>
      <c r="F909" s="352"/>
      <c r="G909" s="352" t="s">
        <v>13842</v>
      </c>
      <c r="H909" s="352" t="s">
        <v>13843</v>
      </c>
      <c r="I909" s="353">
        <v>606833</v>
      </c>
      <c r="J909" s="353">
        <v>1385507</v>
      </c>
      <c r="K909" s="352">
        <v>2001</v>
      </c>
      <c r="L909" s="354" t="s">
        <v>65</v>
      </c>
      <c r="M909" s="355"/>
      <c r="N909" s="356"/>
      <c r="O909" s="357" t="s">
        <v>68</v>
      </c>
      <c r="P909" s="358" t="s">
        <v>11765</v>
      </c>
      <c r="Q909" s="359" t="s">
        <v>61</v>
      </c>
      <c r="R909" s="360"/>
      <c r="S909" s="360"/>
      <c r="T909" s="360"/>
      <c r="U909" s="360"/>
      <c r="V909" s="360"/>
      <c r="W909" s="361" t="s">
        <v>74</v>
      </c>
      <c r="X909" s="362"/>
      <c r="Y909" s="363"/>
      <c r="Z909" s="364" t="s">
        <v>75</v>
      </c>
      <c r="AA909" s="365"/>
      <c r="AB909" s="360" t="s">
        <v>11447</v>
      </c>
      <c r="AC909" s="352"/>
      <c r="AD909" s="352"/>
      <c r="AE909" s="351"/>
      <c r="AF909" s="352"/>
      <c r="AG909" s="352"/>
      <c r="AH909" s="352"/>
      <c r="AI909" s="352"/>
    </row>
    <row r="910" spans="1:35" ht="20.25" customHeight="1" x14ac:dyDescent="0.8">
      <c r="A910" s="351">
        <v>909</v>
      </c>
      <c r="B910" s="351" t="s">
        <v>11427</v>
      </c>
      <c r="C910" s="352" t="s">
        <v>13740</v>
      </c>
      <c r="D910" s="352" t="s">
        <v>13741</v>
      </c>
      <c r="E910" s="352" t="s">
        <v>13838</v>
      </c>
      <c r="F910" s="352"/>
      <c r="G910" s="352" t="s">
        <v>13844</v>
      </c>
      <c r="H910" s="352" t="s">
        <v>13845</v>
      </c>
      <c r="I910" s="353">
        <v>606936</v>
      </c>
      <c r="J910" s="353">
        <v>1385694</v>
      </c>
      <c r="K910" s="352">
        <v>2001</v>
      </c>
      <c r="L910" s="354" t="s">
        <v>65</v>
      </c>
      <c r="M910" s="355"/>
      <c r="N910" s="356"/>
      <c r="O910" s="357" t="s">
        <v>68</v>
      </c>
      <c r="P910" s="358"/>
      <c r="Q910" s="359" t="s">
        <v>61</v>
      </c>
      <c r="R910" s="360"/>
      <c r="S910" s="360"/>
      <c r="T910" s="360"/>
      <c r="U910" s="360"/>
      <c r="V910" s="360"/>
      <c r="W910" s="361" t="s">
        <v>74</v>
      </c>
      <c r="X910" s="362"/>
      <c r="Y910" s="363"/>
      <c r="Z910" s="364" t="s">
        <v>75</v>
      </c>
      <c r="AA910" s="365"/>
      <c r="AB910" s="360" t="s">
        <v>11447</v>
      </c>
      <c r="AC910" s="352"/>
      <c r="AD910" s="352"/>
      <c r="AE910" s="351"/>
      <c r="AF910" s="352"/>
      <c r="AG910" s="352"/>
      <c r="AH910" s="352"/>
      <c r="AI910" s="352"/>
    </row>
    <row r="911" spans="1:35" ht="20.25" customHeight="1" x14ac:dyDescent="0.8">
      <c r="A911" s="351">
        <v>910</v>
      </c>
      <c r="B911" s="351" t="s">
        <v>11427</v>
      </c>
      <c r="C911" s="352" t="s">
        <v>13740</v>
      </c>
      <c r="D911" s="352" t="s">
        <v>13741</v>
      </c>
      <c r="E911" s="352" t="s">
        <v>13838</v>
      </c>
      <c r="F911" s="352"/>
      <c r="G911" s="352" t="s">
        <v>13846</v>
      </c>
      <c r="H911" s="352" t="s">
        <v>13847</v>
      </c>
      <c r="I911" s="353">
        <v>607002</v>
      </c>
      <c r="J911" s="353">
        <v>1385937</v>
      </c>
      <c r="K911" s="352">
        <v>2001</v>
      </c>
      <c r="L911" s="354" t="s">
        <v>65</v>
      </c>
      <c r="M911" s="355"/>
      <c r="N911" s="356"/>
      <c r="O911" s="357" t="s">
        <v>68</v>
      </c>
      <c r="P911" s="358" t="s">
        <v>13848</v>
      </c>
      <c r="Q911" s="359" t="s">
        <v>61</v>
      </c>
      <c r="R911" s="360"/>
      <c r="S911" s="360"/>
      <c r="T911" s="360"/>
      <c r="U911" s="360"/>
      <c r="V911" s="360"/>
      <c r="W911" s="361" t="s">
        <v>74</v>
      </c>
      <c r="X911" s="362"/>
      <c r="Y911" s="363"/>
      <c r="Z911" s="364" t="s">
        <v>75</v>
      </c>
      <c r="AA911" s="365"/>
      <c r="AB911" s="360" t="s">
        <v>11447</v>
      </c>
      <c r="AC911" s="352"/>
      <c r="AD911" s="352"/>
      <c r="AE911" s="351"/>
      <c r="AF911" s="352"/>
      <c r="AG911" s="352"/>
      <c r="AH911" s="352"/>
      <c r="AI911" s="352"/>
    </row>
    <row r="912" spans="1:35" ht="20.25" customHeight="1" x14ac:dyDescent="0.8">
      <c r="A912" s="351">
        <v>911</v>
      </c>
      <c r="B912" s="351" t="s">
        <v>11427</v>
      </c>
      <c r="C912" s="352" t="s">
        <v>13740</v>
      </c>
      <c r="D912" s="352" t="s">
        <v>13741</v>
      </c>
      <c r="E912" s="352" t="s">
        <v>13838</v>
      </c>
      <c r="F912" s="352"/>
      <c r="G912" s="352" t="s">
        <v>13849</v>
      </c>
      <c r="H912" s="352" t="s">
        <v>13850</v>
      </c>
      <c r="I912" s="353">
        <v>607077</v>
      </c>
      <c r="J912" s="353">
        <v>1386156</v>
      </c>
      <c r="K912" s="352">
        <v>2001</v>
      </c>
      <c r="L912" s="354" t="s">
        <v>65</v>
      </c>
      <c r="M912" s="355"/>
      <c r="N912" s="356"/>
      <c r="O912" s="357" t="s">
        <v>68</v>
      </c>
      <c r="P912" s="358"/>
      <c r="Q912" s="359" t="s">
        <v>61</v>
      </c>
      <c r="R912" s="360"/>
      <c r="S912" s="360"/>
      <c r="T912" s="360"/>
      <c r="U912" s="360"/>
      <c r="V912" s="360"/>
      <c r="W912" s="361" t="s">
        <v>74</v>
      </c>
      <c r="X912" s="362"/>
      <c r="Y912" s="363"/>
      <c r="Z912" s="364" t="s">
        <v>75</v>
      </c>
      <c r="AA912" s="365"/>
      <c r="AB912" s="360" t="s">
        <v>11447</v>
      </c>
      <c r="AC912" s="352"/>
      <c r="AD912" s="352"/>
      <c r="AE912" s="351"/>
      <c r="AF912" s="352"/>
      <c r="AG912" s="352"/>
      <c r="AH912" s="352"/>
      <c r="AI912" s="352"/>
    </row>
    <row r="913" spans="1:35" ht="20.25" customHeight="1" x14ac:dyDescent="0.8">
      <c r="A913" s="351">
        <v>912</v>
      </c>
      <c r="B913" s="351" t="s">
        <v>11427</v>
      </c>
      <c r="C913" s="352" t="s">
        <v>13740</v>
      </c>
      <c r="D913" s="352" t="s">
        <v>13741</v>
      </c>
      <c r="E913" s="352" t="s">
        <v>13838</v>
      </c>
      <c r="F913" s="352"/>
      <c r="G913" s="352" t="s">
        <v>13851</v>
      </c>
      <c r="H913" s="352" t="s">
        <v>13852</v>
      </c>
      <c r="I913" s="353">
        <v>607142</v>
      </c>
      <c r="J913" s="353">
        <v>1386309</v>
      </c>
      <c r="K913" s="352">
        <v>2001</v>
      </c>
      <c r="L913" s="354" t="s">
        <v>65</v>
      </c>
      <c r="M913" s="355"/>
      <c r="N913" s="356"/>
      <c r="O913" s="357" t="s">
        <v>68</v>
      </c>
      <c r="P913" s="358" t="s">
        <v>13853</v>
      </c>
      <c r="Q913" s="359" t="s">
        <v>61</v>
      </c>
      <c r="R913" s="360"/>
      <c r="S913" s="360"/>
      <c r="T913" s="360"/>
      <c r="U913" s="360"/>
      <c r="V913" s="360"/>
      <c r="W913" s="361" t="s">
        <v>74</v>
      </c>
      <c r="X913" s="362"/>
      <c r="Y913" s="363"/>
      <c r="Z913" s="364" t="s">
        <v>75</v>
      </c>
      <c r="AA913" s="365"/>
      <c r="AB913" s="360" t="s">
        <v>11447</v>
      </c>
      <c r="AC913" s="352"/>
      <c r="AD913" s="352"/>
      <c r="AE913" s="351"/>
      <c r="AF913" s="352"/>
      <c r="AG913" s="352"/>
      <c r="AH913" s="352"/>
      <c r="AI913" s="352"/>
    </row>
    <row r="914" spans="1:35" ht="20.25" customHeight="1" x14ac:dyDescent="0.8">
      <c r="A914" s="351">
        <v>913</v>
      </c>
      <c r="B914" s="351" t="s">
        <v>11427</v>
      </c>
      <c r="C914" s="352" t="s">
        <v>13740</v>
      </c>
      <c r="D914" s="352" t="s">
        <v>13741</v>
      </c>
      <c r="E914" s="352" t="s">
        <v>13838</v>
      </c>
      <c r="F914" s="352"/>
      <c r="G914" s="352" t="s">
        <v>13854</v>
      </c>
      <c r="H914" s="352" t="s">
        <v>13855</v>
      </c>
      <c r="I914" s="353">
        <v>607186</v>
      </c>
      <c r="J914" s="353">
        <v>1386436</v>
      </c>
      <c r="K914" s="352">
        <v>1999</v>
      </c>
      <c r="L914" s="354" t="s">
        <v>65</v>
      </c>
      <c r="M914" s="355"/>
      <c r="N914" s="356"/>
      <c r="O914" s="357" t="s">
        <v>68</v>
      </c>
      <c r="P914" s="358" t="s">
        <v>13856</v>
      </c>
      <c r="Q914" s="359" t="s">
        <v>61</v>
      </c>
      <c r="R914" s="360"/>
      <c r="S914" s="360"/>
      <c r="T914" s="360"/>
      <c r="U914" s="360"/>
      <c r="V914" s="360"/>
      <c r="W914" s="361" t="s">
        <v>74</v>
      </c>
      <c r="X914" s="362"/>
      <c r="Y914" s="363"/>
      <c r="Z914" s="364" t="s">
        <v>75</v>
      </c>
      <c r="AA914" s="365"/>
      <c r="AB914" s="360" t="s">
        <v>11447</v>
      </c>
      <c r="AC914" s="352"/>
      <c r="AD914" s="352"/>
      <c r="AE914" s="351"/>
      <c r="AF914" s="352"/>
      <c r="AG914" s="352"/>
      <c r="AH914" s="352"/>
      <c r="AI914" s="352"/>
    </row>
    <row r="915" spans="1:35" ht="20.25" customHeight="1" x14ac:dyDescent="0.8">
      <c r="A915" s="351">
        <v>914</v>
      </c>
      <c r="B915" s="351" t="s">
        <v>11427</v>
      </c>
      <c r="C915" s="352" t="s">
        <v>13740</v>
      </c>
      <c r="D915" s="352" t="s">
        <v>13741</v>
      </c>
      <c r="E915" s="352" t="s">
        <v>13838</v>
      </c>
      <c r="F915" s="352"/>
      <c r="G915" s="352" t="s">
        <v>13857</v>
      </c>
      <c r="H915" s="352" t="s">
        <v>13858</v>
      </c>
      <c r="I915" s="353">
        <v>607225</v>
      </c>
      <c r="J915" s="353">
        <v>1386613</v>
      </c>
      <c r="K915" s="352">
        <v>2001</v>
      </c>
      <c r="L915" s="354" t="s">
        <v>65</v>
      </c>
      <c r="M915" s="355"/>
      <c r="N915" s="356"/>
      <c r="O915" s="357" t="s">
        <v>68</v>
      </c>
      <c r="P915" s="358" t="s">
        <v>13859</v>
      </c>
      <c r="Q915" s="359" t="s">
        <v>61</v>
      </c>
      <c r="R915" s="360"/>
      <c r="S915" s="360"/>
      <c r="T915" s="360"/>
      <c r="U915" s="360"/>
      <c r="V915" s="360"/>
      <c r="W915" s="361" t="s">
        <v>74</v>
      </c>
      <c r="X915" s="362"/>
      <c r="Y915" s="363"/>
      <c r="Z915" s="364" t="s">
        <v>75</v>
      </c>
      <c r="AA915" s="365"/>
      <c r="AB915" s="360" t="s">
        <v>11447</v>
      </c>
      <c r="AC915" s="352"/>
      <c r="AD915" s="352"/>
      <c r="AE915" s="351"/>
      <c r="AF915" s="352"/>
      <c r="AG915" s="352"/>
      <c r="AH915" s="352"/>
      <c r="AI915" s="352"/>
    </row>
    <row r="916" spans="1:35" ht="20.25" customHeight="1" x14ac:dyDescent="0.8">
      <c r="A916" s="351">
        <v>915</v>
      </c>
      <c r="B916" s="351" t="s">
        <v>11427</v>
      </c>
      <c r="C916" s="352" t="s">
        <v>13740</v>
      </c>
      <c r="D916" s="352" t="s">
        <v>13741</v>
      </c>
      <c r="E916" s="352" t="s">
        <v>13838</v>
      </c>
      <c r="F916" s="352"/>
      <c r="G916" s="352" t="s">
        <v>13860</v>
      </c>
      <c r="H916" s="352" t="s">
        <v>13861</v>
      </c>
      <c r="I916" s="353">
        <v>607877</v>
      </c>
      <c r="J916" s="353">
        <v>1386757</v>
      </c>
      <c r="K916" s="352">
        <v>2000</v>
      </c>
      <c r="L916" s="354" t="s">
        <v>65</v>
      </c>
      <c r="M916" s="355"/>
      <c r="N916" s="356"/>
      <c r="O916" s="357" t="s">
        <v>68</v>
      </c>
      <c r="P916" s="358" t="s">
        <v>13862</v>
      </c>
      <c r="Q916" s="359" t="s">
        <v>61</v>
      </c>
      <c r="R916" s="360"/>
      <c r="S916" s="360"/>
      <c r="T916" s="360"/>
      <c r="U916" s="360"/>
      <c r="V916" s="360"/>
      <c r="W916" s="361" t="s">
        <v>74</v>
      </c>
      <c r="X916" s="362"/>
      <c r="Y916" s="363"/>
      <c r="Z916" s="364" t="s">
        <v>75</v>
      </c>
      <c r="AA916" s="365"/>
      <c r="AB916" s="360" t="s">
        <v>11447</v>
      </c>
      <c r="AC916" s="352"/>
      <c r="AD916" s="352"/>
      <c r="AE916" s="351"/>
      <c r="AF916" s="352"/>
      <c r="AG916" s="352"/>
      <c r="AH916" s="352"/>
      <c r="AI916" s="352"/>
    </row>
    <row r="917" spans="1:35" ht="20.25" customHeight="1" x14ac:dyDescent="0.8">
      <c r="A917" s="351">
        <v>916</v>
      </c>
      <c r="B917" s="351" t="s">
        <v>11427</v>
      </c>
      <c r="C917" s="352" t="s">
        <v>13740</v>
      </c>
      <c r="D917" s="352" t="s">
        <v>13741</v>
      </c>
      <c r="E917" s="352" t="s">
        <v>13838</v>
      </c>
      <c r="F917" s="352"/>
      <c r="G917" s="352" t="s">
        <v>13863</v>
      </c>
      <c r="H917" s="352" t="s">
        <v>13864</v>
      </c>
      <c r="I917" s="353">
        <v>623849</v>
      </c>
      <c r="J917" s="353">
        <v>1354560</v>
      </c>
      <c r="K917" s="352">
        <v>1999</v>
      </c>
      <c r="L917" s="354" t="s">
        <v>65</v>
      </c>
      <c r="M917" s="355"/>
      <c r="N917" s="356"/>
      <c r="O917" s="357" t="s">
        <v>68</v>
      </c>
      <c r="P917" s="358" t="s">
        <v>13865</v>
      </c>
      <c r="Q917" s="359" t="s">
        <v>61</v>
      </c>
      <c r="R917" s="360"/>
      <c r="S917" s="360"/>
      <c r="T917" s="360"/>
      <c r="U917" s="360"/>
      <c r="V917" s="360"/>
      <c r="W917" s="361" t="s">
        <v>74</v>
      </c>
      <c r="X917" s="362"/>
      <c r="Y917" s="363"/>
      <c r="Z917" s="364" t="s">
        <v>75</v>
      </c>
      <c r="AA917" s="365"/>
      <c r="AB917" s="360" t="s">
        <v>11447</v>
      </c>
      <c r="AC917" s="352"/>
      <c r="AD917" s="352"/>
      <c r="AE917" s="351"/>
      <c r="AF917" s="352"/>
      <c r="AG917" s="352"/>
      <c r="AH917" s="352"/>
      <c r="AI917" s="352"/>
    </row>
    <row r="918" spans="1:35" ht="20.25" customHeight="1" x14ac:dyDescent="0.8">
      <c r="A918" s="351">
        <v>917</v>
      </c>
      <c r="B918" s="351" t="s">
        <v>11427</v>
      </c>
      <c r="C918" s="352" t="s">
        <v>13740</v>
      </c>
      <c r="D918" s="352" t="s">
        <v>13741</v>
      </c>
      <c r="E918" s="352" t="s">
        <v>13866</v>
      </c>
      <c r="F918" s="352">
        <v>399</v>
      </c>
      <c r="G918" s="352" t="s">
        <v>13867</v>
      </c>
      <c r="H918" s="352" t="s">
        <v>13868</v>
      </c>
      <c r="I918" s="353"/>
      <c r="J918" s="353"/>
      <c r="K918" s="352">
        <v>2005</v>
      </c>
      <c r="L918" s="354" t="s">
        <v>63</v>
      </c>
      <c r="M918" s="355"/>
      <c r="N918" s="356"/>
      <c r="O918" s="357" t="s">
        <v>68</v>
      </c>
      <c r="P918" s="358"/>
      <c r="Q918" s="359" t="s">
        <v>61</v>
      </c>
      <c r="R918" s="360"/>
      <c r="S918" s="360"/>
      <c r="T918" s="360"/>
      <c r="U918" s="360"/>
      <c r="V918" s="360"/>
      <c r="W918" s="361" t="s">
        <v>74</v>
      </c>
      <c r="X918" s="362"/>
      <c r="Y918" s="363"/>
      <c r="Z918" s="364" t="s">
        <v>75</v>
      </c>
      <c r="AA918" s="365"/>
      <c r="AB918" s="360" t="s">
        <v>11447</v>
      </c>
      <c r="AC918" s="352"/>
      <c r="AD918" s="352"/>
      <c r="AE918" s="351"/>
      <c r="AF918" s="352"/>
      <c r="AG918" s="352"/>
      <c r="AH918" s="352"/>
      <c r="AI918" s="352"/>
    </row>
    <row r="919" spans="1:35" ht="20.25" customHeight="1" x14ac:dyDescent="0.8">
      <c r="A919" s="351">
        <v>918</v>
      </c>
      <c r="B919" s="351" t="s">
        <v>11427</v>
      </c>
      <c r="C919" s="352" t="s">
        <v>13740</v>
      </c>
      <c r="D919" s="352" t="s">
        <v>13741</v>
      </c>
      <c r="E919" s="352" t="s">
        <v>13866</v>
      </c>
      <c r="F919" s="352"/>
      <c r="G919" s="352" t="s">
        <v>13869</v>
      </c>
      <c r="H919" s="352" t="s">
        <v>13870</v>
      </c>
      <c r="I919" s="353"/>
      <c r="J919" s="353"/>
      <c r="K919" s="352">
        <v>2005</v>
      </c>
      <c r="L919" s="354" t="s">
        <v>63</v>
      </c>
      <c r="M919" s="355"/>
      <c r="N919" s="356"/>
      <c r="O919" s="357" t="s">
        <v>68</v>
      </c>
      <c r="P919" s="358"/>
      <c r="Q919" s="359" t="s">
        <v>61</v>
      </c>
      <c r="R919" s="360"/>
      <c r="S919" s="360"/>
      <c r="T919" s="360"/>
      <c r="U919" s="360"/>
      <c r="V919" s="360"/>
      <c r="W919" s="361" t="s">
        <v>74</v>
      </c>
      <c r="X919" s="362"/>
      <c r="Y919" s="363"/>
      <c r="Z919" s="364" t="s">
        <v>75</v>
      </c>
      <c r="AA919" s="365"/>
      <c r="AB919" s="360" t="s">
        <v>11447</v>
      </c>
      <c r="AC919" s="352"/>
      <c r="AD919" s="352"/>
      <c r="AE919" s="351"/>
      <c r="AF919" s="352"/>
      <c r="AG919" s="352"/>
      <c r="AH919" s="352"/>
      <c r="AI919" s="352"/>
    </row>
    <row r="920" spans="1:35" ht="20.25" customHeight="1" x14ac:dyDescent="0.8">
      <c r="A920" s="351">
        <v>919</v>
      </c>
      <c r="B920" s="351" t="s">
        <v>11427</v>
      </c>
      <c r="C920" s="352" t="s">
        <v>13740</v>
      </c>
      <c r="D920" s="352" t="s">
        <v>13741</v>
      </c>
      <c r="E920" s="352" t="s">
        <v>13866</v>
      </c>
      <c r="F920" s="352"/>
      <c r="G920" s="352" t="s">
        <v>13871</v>
      </c>
      <c r="H920" s="352" t="s">
        <v>13872</v>
      </c>
      <c r="I920" s="353"/>
      <c r="J920" s="353"/>
      <c r="K920" s="352">
        <v>2005</v>
      </c>
      <c r="L920" s="354" t="s">
        <v>63</v>
      </c>
      <c r="M920" s="355"/>
      <c r="N920" s="356"/>
      <c r="O920" s="357" t="s">
        <v>68</v>
      </c>
      <c r="P920" s="358"/>
      <c r="Q920" s="359" t="s">
        <v>61</v>
      </c>
      <c r="R920" s="360"/>
      <c r="S920" s="360"/>
      <c r="T920" s="360"/>
      <c r="U920" s="360"/>
      <c r="V920" s="360"/>
      <c r="W920" s="361" t="s">
        <v>74</v>
      </c>
      <c r="X920" s="362"/>
      <c r="Y920" s="363"/>
      <c r="Z920" s="364" t="s">
        <v>75</v>
      </c>
      <c r="AA920" s="365"/>
      <c r="AB920" s="360" t="s">
        <v>11447</v>
      </c>
      <c r="AC920" s="352"/>
      <c r="AD920" s="352"/>
      <c r="AE920" s="351"/>
      <c r="AF920" s="352"/>
      <c r="AG920" s="352"/>
      <c r="AH920" s="352"/>
      <c r="AI920" s="352"/>
    </row>
    <row r="921" spans="1:35" ht="20.25" customHeight="1" x14ac:dyDescent="0.8">
      <c r="A921" s="351">
        <v>920</v>
      </c>
      <c r="B921" s="351" t="s">
        <v>11427</v>
      </c>
      <c r="C921" s="352" t="s">
        <v>13740</v>
      </c>
      <c r="D921" s="352" t="s">
        <v>13741</v>
      </c>
      <c r="E921" s="352" t="s">
        <v>13866</v>
      </c>
      <c r="F921" s="352"/>
      <c r="G921" s="352" t="s">
        <v>13873</v>
      </c>
      <c r="H921" s="352" t="s">
        <v>13874</v>
      </c>
      <c r="I921" s="353">
        <v>606503</v>
      </c>
      <c r="J921" s="353">
        <v>1384485</v>
      </c>
      <c r="K921" s="352">
        <v>2011</v>
      </c>
      <c r="L921" s="354" t="s">
        <v>67</v>
      </c>
      <c r="M921" s="355"/>
      <c r="N921" s="356"/>
      <c r="O921" s="357" t="s">
        <v>68</v>
      </c>
      <c r="P921" s="358" t="s">
        <v>13875</v>
      </c>
      <c r="Q921" s="359" t="s">
        <v>61</v>
      </c>
      <c r="R921" s="360"/>
      <c r="S921" s="360"/>
      <c r="T921" s="360"/>
      <c r="U921" s="360"/>
      <c r="V921" s="360"/>
      <c r="W921" s="361" t="s">
        <v>74</v>
      </c>
      <c r="X921" s="362"/>
      <c r="Y921" s="363"/>
      <c r="Z921" s="364" t="s">
        <v>75</v>
      </c>
      <c r="AA921" s="365"/>
      <c r="AB921" s="360" t="s">
        <v>11447</v>
      </c>
      <c r="AC921" s="352"/>
      <c r="AD921" s="352"/>
      <c r="AE921" s="351"/>
      <c r="AF921" s="352"/>
      <c r="AG921" s="352"/>
      <c r="AH921" s="352"/>
      <c r="AI921" s="352"/>
    </row>
    <row r="922" spans="1:35" ht="20.25" customHeight="1" x14ac:dyDescent="0.8">
      <c r="A922" s="351">
        <v>921</v>
      </c>
      <c r="B922" s="351" t="s">
        <v>11427</v>
      </c>
      <c r="C922" s="352" t="s">
        <v>13740</v>
      </c>
      <c r="D922" s="352" t="s">
        <v>13741</v>
      </c>
      <c r="E922" s="352" t="s">
        <v>13866</v>
      </c>
      <c r="F922" s="352"/>
      <c r="G922" s="352" t="s">
        <v>13876</v>
      </c>
      <c r="H922" s="352" t="s">
        <v>13877</v>
      </c>
      <c r="I922" s="353">
        <v>606539</v>
      </c>
      <c r="J922" s="353">
        <v>1384306</v>
      </c>
      <c r="K922" s="352">
        <v>2011</v>
      </c>
      <c r="L922" s="354" t="s">
        <v>67</v>
      </c>
      <c r="M922" s="355"/>
      <c r="N922" s="356"/>
      <c r="O922" s="357" t="s">
        <v>68</v>
      </c>
      <c r="P922" s="358" t="s">
        <v>13878</v>
      </c>
      <c r="Q922" s="359" t="s">
        <v>61</v>
      </c>
      <c r="R922" s="360"/>
      <c r="S922" s="360"/>
      <c r="T922" s="360"/>
      <c r="U922" s="360"/>
      <c r="V922" s="360"/>
      <c r="W922" s="361" t="s">
        <v>74</v>
      </c>
      <c r="X922" s="362"/>
      <c r="Y922" s="363"/>
      <c r="Z922" s="364" t="s">
        <v>75</v>
      </c>
      <c r="AA922" s="365"/>
      <c r="AB922" s="360" t="s">
        <v>11447</v>
      </c>
      <c r="AC922" s="352"/>
      <c r="AD922" s="352"/>
      <c r="AE922" s="351"/>
      <c r="AF922" s="352"/>
      <c r="AG922" s="352"/>
      <c r="AH922" s="352"/>
      <c r="AI922" s="352"/>
    </row>
    <row r="923" spans="1:35" ht="20.25" customHeight="1" x14ac:dyDescent="0.8">
      <c r="A923" s="351">
        <v>922</v>
      </c>
      <c r="B923" s="351" t="s">
        <v>11427</v>
      </c>
      <c r="C923" s="352" t="s">
        <v>13740</v>
      </c>
      <c r="D923" s="352" t="s">
        <v>13741</v>
      </c>
      <c r="E923" s="352" t="s">
        <v>13866</v>
      </c>
      <c r="F923" s="352"/>
      <c r="G923" s="352" t="s">
        <v>13879</v>
      </c>
      <c r="H923" s="352" t="s">
        <v>13880</v>
      </c>
      <c r="I923" s="353">
        <v>606602</v>
      </c>
      <c r="J923" s="353">
        <v>1384515</v>
      </c>
      <c r="K923" s="352">
        <v>2011</v>
      </c>
      <c r="L923" s="354" t="s">
        <v>67</v>
      </c>
      <c r="M923" s="355"/>
      <c r="N923" s="356"/>
      <c r="O923" s="357" t="s">
        <v>68</v>
      </c>
      <c r="P923" s="358" t="s">
        <v>13881</v>
      </c>
      <c r="Q923" s="359" t="s">
        <v>61</v>
      </c>
      <c r="R923" s="360"/>
      <c r="S923" s="360"/>
      <c r="T923" s="360"/>
      <c r="U923" s="360"/>
      <c r="V923" s="360"/>
      <c r="W923" s="361" t="s">
        <v>74</v>
      </c>
      <c r="X923" s="362"/>
      <c r="Y923" s="363"/>
      <c r="Z923" s="364" t="s">
        <v>75</v>
      </c>
      <c r="AA923" s="365"/>
      <c r="AB923" s="360" t="s">
        <v>11447</v>
      </c>
      <c r="AC923" s="352"/>
      <c r="AD923" s="352"/>
      <c r="AE923" s="351"/>
      <c r="AF923" s="352"/>
      <c r="AG923" s="352"/>
      <c r="AH923" s="352"/>
      <c r="AI923" s="352"/>
    </row>
    <row r="924" spans="1:35" ht="20.25" customHeight="1" x14ac:dyDescent="0.8">
      <c r="A924" s="351">
        <v>923</v>
      </c>
      <c r="B924" s="351" t="s">
        <v>11427</v>
      </c>
      <c r="C924" s="352" t="s">
        <v>13740</v>
      </c>
      <c r="D924" s="352" t="s">
        <v>13741</v>
      </c>
      <c r="E924" s="352" t="s">
        <v>13866</v>
      </c>
      <c r="F924" s="352"/>
      <c r="G924" s="352" t="s">
        <v>13882</v>
      </c>
      <c r="H924" s="352" t="s">
        <v>13883</v>
      </c>
      <c r="I924" s="353">
        <v>605076</v>
      </c>
      <c r="J924" s="353">
        <v>1385367</v>
      </c>
      <c r="K924" s="352">
        <v>2011</v>
      </c>
      <c r="L924" s="354" t="s">
        <v>67</v>
      </c>
      <c r="M924" s="355"/>
      <c r="N924" s="356"/>
      <c r="O924" s="357" t="s">
        <v>68</v>
      </c>
      <c r="P924" s="358" t="s">
        <v>13884</v>
      </c>
      <c r="Q924" s="359" t="s">
        <v>61</v>
      </c>
      <c r="R924" s="360"/>
      <c r="S924" s="360"/>
      <c r="T924" s="360"/>
      <c r="U924" s="360"/>
      <c r="V924" s="360"/>
      <c r="W924" s="361" t="s">
        <v>74</v>
      </c>
      <c r="X924" s="362"/>
      <c r="Y924" s="363"/>
      <c r="Z924" s="364" t="s">
        <v>75</v>
      </c>
      <c r="AA924" s="365"/>
      <c r="AB924" s="360" t="s">
        <v>11447</v>
      </c>
      <c r="AC924" s="352"/>
      <c r="AD924" s="352"/>
      <c r="AE924" s="351"/>
      <c r="AF924" s="352"/>
      <c r="AG924" s="352"/>
      <c r="AH924" s="352"/>
      <c r="AI924" s="352"/>
    </row>
    <row r="925" spans="1:35" ht="20.25" customHeight="1" x14ac:dyDescent="0.8">
      <c r="A925" s="351">
        <v>924</v>
      </c>
      <c r="B925" s="351" t="s">
        <v>11427</v>
      </c>
      <c r="C925" s="352" t="s">
        <v>13740</v>
      </c>
      <c r="D925" s="352" t="s">
        <v>13741</v>
      </c>
      <c r="E925" s="352" t="s">
        <v>13760</v>
      </c>
      <c r="F925" s="352">
        <v>130</v>
      </c>
      <c r="G925" s="352" t="s">
        <v>13885</v>
      </c>
      <c r="H925" s="352" t="s">
        <v>13886</v>
      </c>
      <c r="I925" s="353">
        <v>606959</v>
      </c>
      <c r="J925" s="353">
        <v>1387347</v>
      </c>
      <c r="K925" s="352">
        <v>1999</v>
      </c>
      <c r="L925" s="354" t="s">
        <v>65</v>
      </c>
      <c r="M925" s="355"/>
      <c r="N925" s="356"/>
      <c r="O925" s="357" t="s">
        <v>68</v>
      </c>
      <c r="P925" s="358" t="s">
        <v>13887</v>
      </c>
      <c r="Q925" s="359" t="s">
        <v>61</v>
      </c>
      <c r="R925" s="360"/>
      <c r="S925" s="360"/>
      <c r="T925" s="360"/>
      <c r="U925" s="360"/>
      <c r="V925" s="360"/>
      <c r="W925" s="361" t="s">
        <v>74</v>
      </c>
      <c r="X925" s="362"/>
      <c r="Y925" s="363"/>
      <c r="Z925" s="364" t="s">
        <v>75</v>
      </c>
      <c r="AA925" s="365"/>
      <c r="AB925" s="360" t="s">
        <v>11447</v>
      </c>
      <c r="AC925" s="352"/>
      <c r="AD925" s="352"/>
      <c r="AE925" s="351"/>
      <c r="AF925" s="352"/>
      <c r="AG925" s="352"/>
      <c r="AH925" s="352"/>
      <c r="AI925" s="352"/>
    </row>
    <row r="926" spans="1:35" ht="20.25" customHeight="1" x14ac:dyDescent="0.8">
      <c r="A926" s="351">
        <v>925</v>
      </c>
      <c r="B926" s="351" t="s">
        <v>11427</v>
      </c>
      <c r="C926" s="352" t="s">
        <v>13740</v>
      </c>
      <c r="D926" s="352" t="s">
        <v>13741</v>
      </c>
      <c r="E926" s="352" t="s">
        <v>13760</v>
      </c>
      <c r="F926" s="352"/>
      <c r="G926" s="352" t="s">
        <v>13888</v>
      </c>
      <c r="H926" s="352" t="s">
        <v>13792</v>
      </c>
      <c r="I926" s="353">
        <v>606873</v>
      </c>
      <c r="J926" s="353">
        <v>1387086</v>
      </c>
      <c r="K926" s="352">
        <v>1999</v>
      </c>
      <c r="L926" s="354" t="s">
        <v>65</v>
      </c>
      <c r="M926" s="355"/>
      <c r="N926" s="356"/>
      <c r="O926" s="357" t="s">
        <v>68</v>
      </c>
      <c r="P926" s="358" t="s">
        <v>13889</v>
      </c>
      <c r="Q926" s="359" t="s">
        <v>61</v>
      </c>
      <c r="R926" s="360"/>
      <c r="S926" s="360"/>
      <c r="T926" s="360"/>
      <c r="U926" s="360"/>
      <c r="V926" s="360"/>
      <c r="W926" s="361" t="s">
        <v>74</v>
      </c>
      <c r="X926" s="362"/>
      <c r="Y926" s="363"/>
      <c r="Z926" s="364" t="s">
        <v>75</v>
      </c>
      <c r="AA926" s="365"/>
      <c r="AB926" s="360" t="s">
        <v>11447</v>
      </c>
      <c r="AC926" s="352"/>
      <c r="AD926" s="352"/>
      <c r="AE926" s="351"/>
      <c r="AF926" s="352"/>
      <c r="AG926" s="352"/>
      <c r="AH926" s="352"/>
      <c r="AI926" s="352"/>
    </row>
    <row r="927" spans="1:35" ht="20.25" customHeight="1" x14ac:dyDescent="0.8">
      <c r="A927" s="351">
        <v>926</v>
      </c>
      <c r="B927" s="351" t="s">
        <v>11427</v>
      </c>
      <c r="C927" s="352" t="s">
        <v>13740</v>
      </c>
      <c r="D927" s="352" t="s">
        <v>13740</v>
      </c>
      <c r="E927" s="352" t="s">
        <v>13890</v>
      </c>
      <c r="F927" s="352">
        <v>248</v>
      </c>
      <c r="G927" s="352" t="s">
        <v>13891</v>
      </c>
      <c r="H927" s="352" t="s">
        <v>13892</v>
      </c>
      <c r="I927" s="353">
        <v>612243</v>
      </c>
      <c r="J927" s="353">
        <v>1362598</v>
      </c>
      <c r="K927" s="352">
        <v>1997</v>
      </c>
      <c r="L927" s="354" t="s">
        <v>65</v>
      </c>
      <c r="M927" s="355"/>
      <c r="N927" s="356"/>
      <c r="O927" s="357" t="s">
        <v>68</v>
      </c>
      <c r="P927" s="358" t="s">
        <v>13893</v>
      </c>
      <c r="Q927" s="359" t="s">
        <v>61</v>
      </c>
      <c r="R927" s="360"/>
      <c r="S927" s="360"/>
      <c r="T927" s="360"/>
      <c r="U927" s="360"/>
      <c r="V927" s="360"/>
      <c r="W927" s="361" t="s">
        <v>74</v>
      </c>
      <c r="X927" s="362"/>
      <c r="Y927" s="363"/>
      <c r="Z927" s="364" t="s">
        <v>75</v>
      </c>
      <c r="AA927" s="365"/>
      <c r="AB927" s="360" t="s">
        <v>11447</v>
      </c>
      <c r="AC927" s="352"/>
      <c r="AD927" s="352"/>
      <c r="AE927" s="351"/>
      <c r="AF927" s="352"/>
      <c r="AG927" s="352"/>
      <c r="AH927" s="352"/>
      <c r="AI927" s="352"/>
    </row>
    <row r="928" spans="1:35" ht="20.25" customHeight="1" x14ac:dyDescent="0.8">
      <c r="A928" s="351">
        <v>927</v>
      </c>
      <c r="B928" s="351" t="s">
        <v>11427</v>
      </c>
      <c r="C928" s="352" t="s">
        <v>13740</v>
      </c>
      <c r="D928" s="352" t="s">
        <v>13740</v>
      </c>
      <c r="E928" s="352" t="s">
        <v>13890</v>
      </c>
      <c r="F928" s="352"/>
      <c r="G928" s="352" t="s">
        <v>13894</v>
      </c>
      <c r="H928" s="352" t="s">
        <v>13895</v>
      </c>
      <c r="I928" s="353">
        <v>612390</v>
      </c>
      <c r="J928" s="353">
        <v>1363000</v>
      </c>
      <c r="K928" s="352">
        <v>1997</v>
      </c>
      <c r="L928" s="354" t="s">
        <v>65</v>
      </c>
      <c r="M928" s="355"/>
      <c r="N928" s="356"/>
      <c r="O928" s="357" t="s">
        <v>68</v>
      </c>
      <c r="P928" s="358" t="s">
        <v>13896</v>
      </c>
      <c r="Q928" s="359" t="s">
        <v>61</v>
      </c>
      <c r="R928" s="360"/>
      <c r="S928" s="360"/>
      <c r="T928" s="360"/>
      <c r="U928" s="360"/>
      <c r="V928" s="360"/>
      <c r="W928" s="361" t="s">
        <v>74</v>
      </c>
      <c r="X928" s="362"/>
      <c r="Y928" s="363"/>
      <c r="Z928" s="364" t="s">
        <v>75</v>
      </c>
      <c r="AA928" s="365"/>
      <c r="AB928" s="360" t="s">
        <v>11447</v>
      </c>
      <c r="AC928" s="352"/>
      <c r="AD928" s="352"/>
      <c r="AE928" s="351"/>
      <c r="AF928" s="352"/>
      <c r="AG928" s="352"/>
      <c r="AH928" s="352"/>
      <c r="AI928" s="352"/>
    </row>
    <row r="929" spans="1:35" ht="20.25" customHeight="1" x14ac:dyDescent="0.8">
      <c r="A929" s="351">
        <v>928</v>
      </c>
      <c r="B929" s="351" t="s">
        <v>11427</v>
      </c>
      <c r="C929" s="352" t="s">
        <v>13740</v>
      </c>
      <c r="D929" s="352" t="s">
        <v>13740</v>
      </c>
      <c r="E929" s="352" t="s">
        <v>13890</v>
      </c>
      <c r="F929" s="352"/>
      <c r="G929" s="352" t="s">
        <v>13897</v>
      </c>
      <c r="H929" s="352" t="s">
        <v>13898</v>
      </c>
      <c r="I929" s="353">
        <v>612451</v>
      </c>
      <c r="J929" s="353">
        <v>1363337</v>
      </c>
      <c r="K929" s="352">
        <v>1997</v>
      </c>
      <c r="L929" s="354" t="s">
        <v>65</v>
      </c>
      <c r="M929" s="355"/>
      <c r="N929" s="356"/>
      <c r="O929" s="357" t="s">
        <v>68</v>
      </c>
      <c r="P929" s="358" t="s">
        <v>13899</v>
      </c>
      <c r="Q929" s="359" t="s">
        <v>61</v>
      </c>
      <c r="R929" s="360"/>
      <c r="S929" s="360"/>
      <c r="T929" s="360"/>
      <c r="U929" s="360"/>
      <c r="V929" s="360"/>
      <c r="W929" s="361" t="s">
        <v>74</v>
      </c>
      <c r="X929" s="362"/>
      <c r="Y929" s="363"/>
      <c r="Z929" s="364" t="s">
        <v>75</v>
      </c>
      <c r="AA929" s="365"/>
      <c r="AB929" s="360" t="s">
        <v>11447</v>
      </c>
      <c r="AC929" s="352"/>
      <c r="AD929" s="352"/>
      <c r="AE929" s="351"/>
      <c r="AF929" s="352"/>
      <c r="AG929" s="352"/>
      <c r="AH929" s="352"/>
      <c r="AI929" s="352"/>
    </row>
    <row r="930" spans="1:35" ht="20.25" customHeight="1" x14ac:dyDescent="0.8">
      <c r="A930" s="351">
        <v>929</v>
      </c>
      <c r="B930" s="351" t="s">
        <v>11427</v>
      </c>
      <c r="C930" s="352" t="s">
        <v>13740</v>
      </c>
      <c r="D930" s="352" t="s">
        <v>13740</v>
      </c>
      <c r="E930" s="352" t="s">
        <v>13890</v>
      </c>
      <c r="F930" s="352"/>
      <c r="G930" s="352" t="s">
        <v>13900</v>
      </c>
      <c r="H930" s="352" t="s">
        <v>13901</v>
      </c>
      <c r="I930" s="353">
        <v>612528</v>
      </c>
      <c r="J930" s="353">
        <v>1363687</v>
      </c>
      <c r="K930" s="352">
        <v>1997</v>
      </c>
      <c r="L930" s="354" t="s">
        <v>65</v>
      </c>
      <c r="M930" s="355"/>
      <c r="N930" s="356"/>
      <c r="O930" s="357" t="s">
        <v>68</v>
      </c>
      <c r="P930" s="358" t="s">
        <v>13902</v>
      </c>
      <c r="Q930" s="359" t="s">
        <v>61</v>
      </c>
      <c r="R930" s="360"/>
      <c r="S930" s="360"/>
      <c r="T930" s="360"/>
      <c r="U930" s="360"/>
      <c r="V930" s="360"/>
      <c r="W930" s="361" t="s">
        <v>74</v>
      </c>
      <c r="X930" s="362"/>
      <c r="Y930" s="363"/>
      <c r="Z930" s="364" t="s">
        <v>75</v>
      </c>
      <c r="AA930" s="365"/>
      <c r="AB930" s="360" t="s">
        <v>11447</v>
      </c>
      <c r="AC930" s="352"/>
      <c r="AD930" s="352"/>
      <c r="AE930" s="351"/>
      <c r="AF930" s="352"/>
      <c r="AG930" s="352"/>
      <c r="AH930" s="352"/>
      <c r="AI930" s="352"/>
    </row>
    <row r="931" spans="1:35" ht="20.25" customHeight="1" x14ac:dyDescent="0.8">
      <c r="A931" s="351">
        <v>930</v>
      </c>
      <c r="B931" s="351" t="s">
        <v>11427</v>
      </c>
      <c r="C931" s="352" t="s">
        <v>13740</v>
      </c>
      <c r="D931" s="352" t="s">
        <v>13740</v>
      </c>
      <c r="E931" s="352" t="s">
        <v>13903</v>
      </c>
      <c r="F931" s="352">
        <v>429</v>
      </c>
      <c r="G931" s="352" t="s">
        <v>13904</v>
      </c>
      <c r="H931" s="352" t="s">
        <v>13905</v>
      </c>
      <c r="I931" s="353">
        <v>611971</v>
      </c>
      <c r="J931" s="353">
        <v>1366879</v>
      </c>
      <c r="K931" s="352">
        <v>2011</v>
      </c>
      <c r="L931" s="354" t="s">
        <v>67</v>
      </c>
      <c r="M931" s="355"/>
      <c r="N931" s="356"/>
      <c r="O931" s="357" t="s">
        <v>68</v>
      </c>
      <c r="P931" s="358" t="s">
        <v>13906</v>
      </c>
      <c r="Q931" s="359" t="s">
        <v>61</v>
      </c>
      <c r="R931" s="360"/>
      <c r="S931" s="360"/>
      <c r="T931" s="360"/>
      <c r="U931" s="360"/>
      <c r="V931" s="360"/>
      <c r="W931" s="361" t="s">
        <v>74</v>
      </c>
      <c r="X931" s="362"/>
      <c r="Y931" s="363"/>
      <c r="Z931" s="364" t="s">
        <v>75</v>
      </c>
      <c r="AA931" s="365"/>
      <c r="AB931" s="360" t="s">
        <v>11447</v>
      </c>
      <c r="AC931" s="352"/>
      <c r="AD931" s="352"/>
      <c r="AE931" s="351"/>
      <c r="AF931" s="352"/>
      <c r="AG931" s="352"/>
      <c r="AH931" s="352"/>
      <c r="AI931" s="352"/>
    </row>
    <row r="932" spans="1:35" ht="20.25" customHeight="1" x14ac:dyDescent="0.8">
      <c r="A932" s="351">
        <v>931</v>
      </c>
      <c r="B932" s="351" t="s">
        <v>11427</v>
      </c>
      <c r="C932" s="352" t="s">
        <v>13740</v>
      </c>
      <c r="D932" s="352" t="s">
        <v>13740</v>
      </c>
      <c r="E932" s="352" t="s">
        <v>13903</v>
      </c>
      <c r="F932" s="352"/>
      <c r="G932" s="352" t="s">
        <v>13907</v>
      </c>
      <c r="H932" s="352" t="s">
        <v>13908</v>
      </c>
      <c r="I932" s="353">
        <v>606880</v>
      </c>
      <c r="J932" s="353">
        <v>1387232</v>
      </c>
      <c r="K932" s="352">
        <v>2011</v>
      </c>
      <c r="L932" s="354" t="s">
        <v>67</v>
      </c>
      <c r="M932" s="355"/>
      <c r="N932" s="356"/>
      <c r="O932" s="357" t="s">
        <v>68</v>
      </c>
      <c r="P932" s="358" t="s">
        <v>13909</v>
      </c>
      <c r="Q932" s="359" t="s">
        <v>61</v>
      </c>
      <c r="R932" s="360"/>
      <c r="S932" s="360"/>
      <c r="T932" s="360"/>
      <c r="U932" s="360"/>
      <c r="V932" s="360"/>
      <c r="W932" s="361" t="s">
        <v>74</v>
      </c>
      <c r="X932" s="362"/>
      <c r="Y932" s="363"/>
      <c r="Z932" s="364" t="s">
        <v>75</v>
      </c>
      <c r="AA932" s="365"/>
      <c r="AB932" s="360" t="s">
        <v>11447</v>
      </c>
      <c r="AC932" s="352"/>
      <c r="AD932" s="352"/>
      <c r="AE932" s="351"/>
      <c r="AF932" s="352"/>
      <c r="AG932" s="352"/>
      <c r="AH932" s="352"/>
      <c r="AI932" s="352"/>
    </row>
    <row r="933" spans="1:35" ht="20.25" customHeight="1" x14ac:dyDescent="0.8">
      <c r="A933" s="351">
        <v>932</v>
      </c>
      <c r="B933" s="351" t="s">
        <v>11427</v>
      </c>
      <c r="C933" s="352" t="s">
        <v>13740</v>
      </c>
      <c r="D933" s="352" t="s">
        <v>13740</v>
      </c>
      <c r="E933" s="352" t="s">
        <v>13903</v>
      </c>
      <c r="F933" s="352"/>
      <c r="G933" s="367" t="s">
        <v>13910</v>
      </c>
      <c r="H933" s="352" t="s">
        <v>13911</v>
      </c>
      <c r="I933" s="353"/>
      <c r="J933" s="353"/>
      <c r="K933" s="352">
        <v>2022</v>
      </c>
      <c r="L933" s="354" t="s">
        <v>63</v>
      </c>
      <c r="M933" s="355"/>
      <c r="N933" s="356"/>
      <c r="O933" s="357" t="s">
        <v>68</v>
      </c>
      <c r="P933" s="358" t="s">
        <v>13912</v>
      </c>
      <c r="Q933" s="359" t="s">
        <v>61</v>
      </c>
      <c r="R933" s="360"/>
      <c r="S933" s="360"/>
      <c r="T933" s="360"/>
      <c r="U933" s="360"/>
      <c r="V933" s="360"/>
      <c r="W933" s="361" t="s">
        <v>74</v>
      </c>
      <c r="X933" s="362"/>
      <c r="Y933" s="363"/>
      <c r="Z933" s="364" t="s">
        <v>75</v>
      </c>
      <c r="AA933" s="365"/>
      <c r="AB933" s="360" t="s">
        <v>11447</v>
      </c>
      <c r="AC933" s="352"/>
      <c r="AD933" s="352"/>
      <c r="AE933" s="351"/>
      <c r="AF933" s="352"/>
      <c r="AG933" s="352"/>
      <c r="AH933" s="352"/>
      <c r="AI933" s="352"/>
    </row>
    <row r="934" spans="1:35" ht="20.25" customHeight="1" x14ac:dyDescent="0.8">
      <c r="A934" s="351">
        <v>933</v>
      </c>
      <c r="B934" s="351" t="s">
        <v>11427</v>
      </c>
      <c r="C934" s="352" t="s">
        <v>13740</v>
      </c>
      <c r="D934" s="352" t="s">
        <v>13740</v>
      </c>
      <c r="E934" s="352" t="s">
        <v>13913</v>
      </c>
      <c r="F934" s="352">
        <v>360</v>
      </c>
      <c r="G934" s="352" t="s">
        <v>13914</v>
      </c>
      <c r="H934" s="352" t="s">
        <v>13915</v>
      </c>
      <c r="I934" s="353">
        <v>612104</v>
      </c>
      <c r="J934" s="353">
        <v>1366439</v>
      </c>
      <c r="K934" s="352">
        <v>2011</v>
      </c>
      <c r="L934" s="354" t="s">
        <v>67</v>
      </c>
      <c r="M934" s="355"/>
      <c r="N934" s="356"/>
      <c r="O934" s="357" t="s">
        <v>68</v>
      </c>
      <c r="P934" s="358" t="s">
        <v>13916</v>
      </c>
      <c r="Q934" s="359" t="s">
        <v>61</v>
      </c>
      <c r="R934" s="360"/>
      <c r="S934" s="360"/>
      <c r="T934" s="360"/>
      <c r="U934" s="360"/>
      <c r="V934" s="360"/>
      <c r="W934" s="361" t="s">
        <v>74</v>
      </c>
      <c r="X934" s="362"/>
      <c r="Y934" s="363"/>
      <c r="Z934" s="364" t="s">
        <v>75</v>
      </c>
      <c r="AA934" s="365"/>
      <c r="AB934" s="360" t="s">
        <v>11447</v>
      </c>
      <c r="AC934" s="352"/>
      <c r="AD934" s="352"/>
      <c r="AE934" s="351"/>
      <c r="AF934" s="352"/>
      <c r="AG934" s="352"/>
      <c r="AH934" s="352"/>
      <c r="AI934" s="352"/>
    </row>
    <row r="935" spans="1:35" ht="20.25" customHeight="1" x14ac:dyDescent="0.8">
      <c r="A935" s="351">
        <v>934</v>
      </c>
      <c r="B935" s="351" t="s">
        <v>11427</v>
      </c>
      <c r="C935" s="352" t="s">
        <v>13740</v>
      </c>
      <c r="D935" s="352" t="s">
        <v>13740</v>
      </c>
      <c r="E935" s="352" t="s">
        <v>13917</v>
      </c>
      <c r="F935" s="352">
        <v>314</v>
      </c>
      <c r="G935" s="352" t="s">
        <v>13918</v>
      </c>
      <c r="H935" s="352" t="s">
        <v>13919</v>
      </c>
      <c r="I935" s="353">
        <v>612680</v>
      </c>
      <c r="J935" s="353">
        <v>1364336</v>
      </c>
      <c r="K935" s="352">
        <v>1997</v>
      </c>
      <c r="L935" s="354" t="s">
        <v>65</v>
      </c>
      <c r="M935" s="355"/>
      <c r="N935" s="356"/>
      <c r="O935" s="357" t="s">
        <v>68</v>
      </c>
      <c r="P935" s="358" t="s">
        <v>13920</v>
      </c>
      <c r="Q935" s="359" t="s">
        <v>61</v>
      </c>
      <c r="R935" s="360"/>
      <c r="S935" s="360"/>
      <c r="T935" s="360"/>
      <c r="U935" s="360"/>
      <c r="V935" s="360"/>
      <c r="W935" s="361" t="s">
        <v>74</v>
      </c>
      <c r="X935" s="362"/>
      <c r="Y935" s="363"/>
      <c r="Z935" s="364" t="s">
        <v>75</v>
      </c>
      <c r="AA935" s="365"/>
      <c r="AB935" s="360" t="s">
        <v>11447</v>
      </c>
      <c r="AC935" s="352"/>
      <c r="AD935" s="352"/>
      <c r="AE935" s="351"/>
      <c r="AF935" s="352"/>
      <c r="AG935" s="352"/>
      <c r="AH935" s="352"/>
      <c r="AI935" s="352"/>
    </row>
    <row r="936" spans="1:35" ht="20.25" customHeight="1" x14ac:dyDescent="0.8">
      <c r="A936" s="351">
        <v>935</v>
      </c>
      <c r="B936" s="351" t="s">
        <v>11427</v>
      </c>
      <c r="C936" s="352" t="s">
        <v>13740</v>
      </c>
      <c r="D936" s="352" t="s">
        <v>13740</v>
      </c>
      <c r="E936" s="352" t="s">
        <v>13921</v>
      </c>
      <c r="F936" s="352">
        <v>244</v>
      </c>
      <c r="G936" s="352" t="s">
        <v>13922</v>
      </c>
      <c r="H936" s="352" t="s">
        <v>13923</v>
      </c>
      <c r="I936" s="353">
        <v>611172</v>
      </c>
      <c r="J936" s="353">
        <v>1359588</v>
      </c>
      <c r="K936" s="352">
        <v>1997</v>
      </c>
      <c r="L936" s="354" t="s">
        <v>65</v>
      </c>
      <c r="M936" s="355"/>
      <c r="N936" s="356"/>
      <c r="O936" s="357" t="s">
        <v>68</v>
      </c>
      <c r="P936" s="358"/>
      <c r="Q936" s="359" t="s">
        <v>61</v>
      </c>
      <c r="R936" s="360"/>
      <c r="S936" s="360"/>
      <c r="T936" s="360"/>
      <c r="U936" s="360"/>
      <c r="V936" s="360"/>
      <c r="W936" s="361" t="s">
        <v>74</v>
      </c>
      <c r="X936" s="362"/>
      <c r="Y936" s="363"/>
      <c r="Z936" s="364" t="s">
        <v>75</v>
      </c>
      <c r="AA936" s="365"/>
      <c r="AB936" s="360" t="s">
        <v>11447</v>
      </c>
      <c r="AC936" s="352"/>
      <c r="AD936" s="352"/>
      <c r="AE936" s="351"/>
      <c r="AF936" s="352"/>
      <c r="AG936" s="352"/>
      <c r="AH936" s="352"/>
      <c r="AI936" s="352"/>
    </row>
    <row r="937" spans="1:35" ht="20.25" customHeight="1" x14ac:dyDescent="0.8">
      <c r="A937" s="351">
        <v>936</v>
      </c>
      <c r="B937" s="351" t="s">
        <v>11427</v>
      </c>
      <c r="C937" s="352" t="s">
        <v>13740</v>
      </c>
      <c r="D937" s="352" t="s">
        <v>13740</v>
      </c>
      <c r="E937" s="352" t="s">
        <v>13921</v>
      </c>
      <c r="F937" s="352"/>
      <c r="G937" s="352" t="s">
        <v>13924</v>
      </c>
      <c r="H937" s="352" t="s">
        <v>13925</v>
      </c>
      <c r="I937" s="353">
        <v>610926</v>
      </c>
      <c r="J937" s="353">
        <v>1359912</v>
      </c>
      <c r="K937" s="352">
        <v>1997</v>
      </c>
      <c r="L937" s="354" t="s">
        <v>65</v>
      </c>
      <c r="M937" s="355"/>
      <c r="N937" s="356"/>
      <c r="O937" s="357" t="s">
        <v>68</v>
      </c>
      <c r="P937" s="358" t="s">
        <v>13926</v>
      </c>
      <c r="Q937" s="359" t="s">
        <v>61</v>
      </c>
      <c r="R937" s="360"/>
      <c r="S937" s="360"/>
      <c r="T937" s="360"/>
      <c r="U937" s="360"/>
      <c r="V937" s="360"/>
      <c r="W937" s="361" t="s">
        <v>74</v>
      </c>
      <c r="X937" s="362"/>
      <c r="Y937" s="363"/>
      <c r="Z937" s="364" t="s">
        <v>75</v>
      </c>
      <c r="AA937" s="365"/>
      <c r="AB937" s="360" t="s">
        <v>11447</v>
      </c>
      <c r="AC937" s="352"/>
      <c r="AD937" s="352"/>
      <c r="AE937" s="351"/>
      <c r="AF937" s="352"/>
      <c r="AG937" s="352"/>
      <c r="AH937" s="352"/>
      <c r="AI937" s="352"/>
    </row>
    <row r="938" spans="1:35" ht="20.25" customHeight="1" x14ac:dyDescent="0.8">
      <c r="A938" s="351">
        <v>937</v>
      </c>
      <c r="B938" s="351" t="s">
        <v>11427</v>
      </c>
      <c r="C938" s="352" t="s">
        <v>13740</v>
      </c>
      <c r="D938" s="352" t="s">
        <v>13740</v>
      </c>
      <c r="E938" s="352" t="s">
        <v>13921</v>
      </c>
      <c r="F938" s="352"/>
      <c r="G938" s="352" t="s">
        <v>13927</v>
      </c>
      <c r="H938" s="352" t="s">
        <v>13928</v>
      </c>
      <c r="I938" s="353">
        <v>611099</v>
      </c>
      <c r="J938" s="353">
        <v>1360135</v>
      </c>
      <c r="K938" s="352">
        <v>1997</v>
      </c>
      <c r="L938" s="354" t="s">
        <v>65</v>
      </c>
      <c r="M938" s="355"/>
      <c r="N938" s="356"/>
      <c r="O938" s="357" t="s">
        <v>68</v>
      </c>
      <c r="P938" s="358" t="s">
        <v>13929</v>
      </c>
      <c r="Q938" s="359" t="s">
        <v>61</v>
      </c>
      <c r="R938" s="360"/>
      <c r="S938" s="360"/>
      <c r="T938" s="360"/>
      <c r="U938" s="360"/>
      <c r="V938" s="360"/>
      <c r="W938" s="361" t="s">
        <v>74</v>
      </c>
      <c r="X938" s="362"/>
      <c r="Y938" s="363"/>
      <c r="Z938" s="364" t="s">
        <v>75</v>
      </c>
      <c r="AA938" s="365"/>
      <c r="AB938" s="360" t="s">
        <v>11447</v>
      </c>
      <c r="AC938" s="352"/>
      <c r="AD938" s="352"/>
      <c r="AE938" s="351"/>
      <c r="AF938" s="352"/>
      <c r="AG938" s="352"/>
      <c r="AH938" s="352"/>
      <c r="AI938" s="352"/>
    </row>
    <row r="939" spans="1:35" ht="20.25" customHeight="1" x14ac:dyDescent="0.8">
      <c r="A939" s="351">
        <v>938</v>
      </c>
      <c r="B939" s="351" t="s">
        <v>11427</v>
      </c>
      <c r="C939" s="352" t="s">
        <v>13740</v>
      </c>
      <c r="D939" s="352" t="s">
        <v>13740</v>
      </c>
      <c r="E939" s="352" t="s">
        <v>13921</v>
      </c>
      <c r="F939" s="352"/>
      <c r="G939" s="352" t="s">
        <v>13930</v>
      </c>
      <c r="H939" s="352" t="s">
        <v>13931</v>
      </c>
      <c r="I939" s="353">
        <v>611254</v>
      </c>
      <c r="J939" s="353">
        <v>1360337</v>
      </c>
      <c r="K939" s="352">
        <v>1997</v>
      </c>
      <c r="L939" s="354" t="s">
        <v>65</v>
      </c>
      <c r="M939" s="355"/>
      <c r="N939" s="356"/>
      <c r="O939" s="357" t="s">
        <v>68</v>
      </c>
      <c r="P939" s="358" t="s">
        <v>13932</v>
      </c>
      <c r="Q939" s="359" t="s">
        <v>61</v>
      </c>
      <c r="R939" s="360"/>
      <c r="S939" s="360"/>
      <c r="T939" s="360"/>
      <c r="U939" s="360"/>
      <c r="V939" s="360"/>
      <c r="W939" s="361" t="s">
        <v>74</v>
      </c>
      <c r="X939" s="362"/>
      <c r="Y939" s="363"/>
      <c r="Z939" s="364" t="s">
        <v>75</v>
      </c>
      <c r="AA939" s="365"/>
      <c r="AB939" s="360" t="s">
        <v>11447</v>
      </c>
      <c r="AC939" s="352"/>
      <c r="AD939" s="352"/>
      <c r="AE939" s="351"/>
      <c r="AF939" s="352"/>
      <c r="AG939" s="352"/>
      <c r="AH939" s="352"/>
      <c r="AI939" s="352"/>
    </row>
    <row r="940" spans="1:35" ht="20.25" customHeight="1" x14ac:dyDescent="0.8">
      <c r="A940" s="351">
        <v>939</v>
      </c>
      <c r="B940" s="351" t="s">
        <v>11427</v>
      </c>
      <c r="C940" s="352" t="s">
        <v>13740</v>
      </c>
      <c r="D940" s="352" t="s">
        <v>13740</v>
      </c>
      <c r="E940" s="352" t="s">
        <v>13921</v>
      </c>
      <c r="F940" s="352"/>
      <c r="G940" s="352" t="s">
        <v>13933</v>
      </c>
      <c r="H940" s="352" t="s">
        <v>13934</v>
      </c>
      <c r="I940" s="353">
        <v>611412</v>
      </c>
      <c r="J940" s="353">
        <v>1360571</v>
      </c>
      <c r="K940" s="352">
        <v>1997</v>
      </c>
      <c r="L940" s="354" t="s">
        <v>65</v>
      </c>
      <c r="M940" s="355"/>
      <c r="N940" s="356"/>
      <c r="O940" s="357" t="s">
        <v>68</v>
      </c>
      <c r="P940" s="358"/>
      <c r="Q940" s="359" t="s">
        <v>61</v>
      </c>
      <c r="R940" s="360"/>
      <c r="S940" s="360"/>
      <c r="T940" s="360"/>
      <c r="U940" s="360"/>
      <c r="V940" s="360"/>
      <c r="W940" s="361" t="s">
        <v>74</v>
      </c>
      <c r="X940" s="362"/>
      <c r="Y940" s="363"/>
      <c r="Z940" s="364" t="s">
        <v>75</v>
      </c>
      <c r="AA940" s="365"/>
      <c r="AB940" s="360" t="s">
        <v>11447</v>
      </c>
      <c r="AC940" s="352"/>
      <c r="AD940" s="352"/>
      <c r="AE940" s="351"/>
      <c r="AF940" s="352"/>
      <c r="AG940" s="352"/>
      <c r="AH940" s="352"/>
      <c r="AI940" s="352"/>
    </row>
    <row r="941" spans="1:35" ht="20.25" customHeight="1" x14ac:dyDescent="0.8">
      <c r="A941" s="351">
        <v>940</v>
      </c>
      <c r="B941" s="351" t="s">
        <v>11427</v>
      </c>
      <c r="C941" s="352" t="s">
        <v>13740</v>
      </c>
      <c r="D941" s="352" t="s">
        <v>13740</v>
      </c>
      <c r="E941" s="352" t="s">
        <v>13921</v>
      </c>
      <c r="F941" s="352"/>
      <c r="G941" s="352" t="s">
        <v>13935</v>
      </c>
      <c r="H941" s="352" t="s">
        <v>13936</v>
      </c>
      <c r="I941" s="353">
        <v>611636</v>
      </c>
      <c r="J941" s="353">
        <v>1360882</v>
      </c>
      <c r="K941" s="352">
        <v>1997</v>
      </c>
      <c r="L941" s="354" t="s">
        <v>65</v>
      </c>
      <c r="M941" s="355"/>
      <c r="N941" s="356"/>
      <c r="O941" s="357" t="s">
        <v>68</v>
      </c>
      <c r="P941" s="358"/>
      <c r="Q941" s="359" t="s">
        <v>61</v>
      </c>
      <c r="R941" s="360"/>
      <c r="S941" s="360"/>
      <c r="T941" s="360"/>
      <c r="U941" s="360"/>
      <c r="V941" s="360"/>
      <c r="W941" s="361" t="s">
        <v>74</v>
      </c>
      <c r="X941" s="362"/>
      <c r="Y941" s="363"/>
      <c r="Z941" s="364" t="s">
        <v>75</v>
      </c>
      <c r="AA941" s="369"/>
      <c r="AB941" s="360" t="s">
        <v>11447</v>
      </c>
      <c r="AC941" s="352"/>
      <c r="AD941" s="352"/>
      <c r="AE941" s="351"/>
      <c r="AF941" s="352"/>
      <c r="AG941" s="352"/>
      <c r="AH941" s="352"/>
      <c r="AI941" s="352"/>
    </row>
    <row r="942" spans="1:35" ht="20.25" customHeight="1" x14ac:dyDescent="0.8">
      <c r="A942" s="351">
        <v>941</v>
      </c>
      <c r="B942" s="351" t="s">
        <v>11427</v>
      </c>
      <c r="C942" s="352" t="s">
        <v>13740</v>
      </c>
      <c r="D942" s="352" t="s">
        <v>13740</v>
      </c>
      <c r="E942" s="352" t="s">
        <v>13921</v>
      </c>
      <c r="F942" s="352"/>
      <c r="G942" s="352" t="s">
        <v>13937</v>
      </c>
      <c r="H942" s="352" t="s">
        <v>13938</v>
      </c>
      <c r="I942" s="353">
        <v>611787</v>
      </c>
      <c r="J942" s="353">
        <v>1361245</v>
      </c>
      <c r="K942" s="352">
        <v>1997</v>
      </c>
      <c r="L942" s="354" t="s">
        <v>65</v>
      </c>
      <c r="M942" s="355"/>
      <c r="N942" s="356"/>
      <c r="O942" s="357" t="s">
        <v>68</v>
      </c>
      <c r="P942" s="358" t="s">
        <v>13939</v>
      </c>
      <c r="Q942" s="359" t="s">
        <v>61</v>
      </c>
      <c r="R942" s="360"/>
      <c r="S942" s="360"/>
      <c r="T942" s="360"/>
      <c r="U942" s="360"/>
      <c r="V942" s="360"/>
      <c r="W942" s="361" t="s">
        <v>74</v>
      </c>
      <c r="X942" s="362"/>
      <c r="Y942" s="363"/>
      <c r="Z942" s="364" t="s">
        <v>75</v>
      </c>
      <c r="AA942" s="369"/>
      <c r="AB942" s="360" t="s">
        <v>11447</v>
      </c>
      <c r="AC942" s="352"/>
      <c r="AD942" s="352"/>
      <c r="AE942" s="351"/>
      <c r="AF942" s="352"/>
      <c r="AG942" s="352"/>
      <c r="AH942" s="352"/>
      <c r="AI942" s="352"/>
    </row>
    <row r="943" spans="1:35" ht="20.25" customHeight="1" x14ac:dyDescent="0.8">
      <c r="A943" s="351">
        <v>942</v>
      </c>
      <c r="B943" s="351" t="s">
        <v>11427</v>
      </c>
      <c r="C943" s="352" t="s">
        <v>13740</v>
      </c>
      <c r="D943" s="352" t="s">
        <v>13740</v>
      </c>
      <c r="E943" s="352" t="s">
        <v>13921</v>
      </c>
      <c r="F943" s="352"/>
      <c r="G943" s="352" t="s">
        <v>13940</v>
      </c>
      <c r="H943" s="352" t="s">
        <v>13941</v>
      </c>
      <c r="I943" s="353">
        <v>611044</v>
      </c>
      <c r="J943" s="353">
        <v>1361638</v>
      </c>
      <c r="K943" s="352">
        <v>2011</v>
      </c>
      <c r="L943" s="354" t="s">
        <v>67</v>
      </c>
      <c r="M943" s="355"/>
      <c r="N943" s="356"/>
      <c r="O943" s="357" t="s">
        <v>68</v>
      </c>
      <c r="P943" s="358" t="s">
        <v>13942</v>
      </c>
      <c r="Q943" s="359" t="s">
        <v>61</v>
      </c>
      <c r="R943" s="360"/>
      <c r="S943" s="360"/>
      <c r="T943" s="360"/>
      <c r="U943" s="360"/>
      <c r="V943" s="360"/>
      <c r="W943" s="361" t="s">
        <v>74</v>
      </c>
      <c r="X943" s="362"/>
      <c r="Y943" s="363"/>
      <c r="Z943" s="364" t="s">
        <v>75</v>
      </c>
      <c r="AA943" s="369"/>
      <c r="AB943" s="360" t="s">
        <v>11447</v>
      </c>
      <c r="AC943" s="352"/>
      <c r="AD943" s="352"/>
      <c r="AE943" s="351"/>
      <c r="AF943" s="352"/>
      <c r="AG943" s="352"/>
      <c r="AH943" s="352"/>
      <c r="AI943" s="352"/>
    </row>
    <row r="944" spans="1:35" ht="20.25" customHeight="1" x14ac:dyDescent="0.8">
      <c r="A944" s="351">
        <v>943</v>
      </c>
      <c r="B944" s="351" t="s">
        <v>11427</v>
      </c>
      <c r="C944" s="352" t="s">
        <v>13740</v>
      </c>
      <c r="D944" s="352" t="s">
        <v>13740</v>
      </c>
      <c r="E944" s="352" t="s">
        <v>13921</v>
      </c>
      <c r="F944" s="352"/>
      <c r="G944" s="352" t="s">
        <v>13943</v>
      </c>
      <c r="H944" s="352" t="s">
        <v>13944</v>
      </c>
      <c r="I944" s="353">
        <v>611994</v>
      </c>
      <c r="J944" s="353">
        <v>1361808</v>
      </c>
      <c r="K944" s="352">
        <v>2011</v>
      </c>
      <c r="L944" s="354" t="s">
        <v>67</v>
      </c>
      <c r="M944" s="355"/>
      <c r="N944" s="356"/>
      <c r="O944" s="357" t="s">
        <v>68</v>
      </c>
      <c r="P944" s="358" t="s">
        <v>13945</v>
      </c>
      <c r="Q944" s="359" t="s">
        <v>61</v>
      </c>
      <c r="R944" s="360"/>
      <c r="S944" s="360"/>
      <c r="T944" s="360"/>
      <c r="U944" s="360"/>
      <c r="V944" s="360"/>
      <c r="W944" s="361" t="s">
        <v>74</v>
      </c>
      <c r="X944" s="362"/>
      <c r="Y944" s="363"/>
      <c r="Z944" s="364" t="s">
        <v>75</v>
      </c>
      <c r="AA944" s="369"/>
      <c r="AB944" s="360" t="s">
        <v>11447</v>
      </c>
      <c r="AC944" s="352"/>
      <c r="AD944" s="352"/>
      <c r="AE944" s="351"/>
      <c r="AF944" s="352"/>
      <c r="AG944" s="352"/>
      <c r="AH944" s="352"/>
      <c r="AI944" s="352"/>
    </row>
    <row r="945" spans="1:35" ht="20.25" customHeight="1" x14ac:dyDescent="0.8">
      <c r="A945" s="351">
        <v>944</v>
      </c>
      <c r="B945" s="351" t="s">
        <v>11427</v>
      </c>
      <c r="C945" s="352" t="s">
        <v>13740</v>
      </c>
      <c r="D945" s="352" t="s">
        <v>13740</v>
      </c>
      <c r="E945" s="352" t="s">
        <v>13946</v>
      </c>
      <c r="F945" s="352">
        <v>299</v>
      </c>
      <c r="G945" s="352" t="s">
        <v>13947</v>
      </c>
      <c r="H945" s="352" t="s">
        <v>13948</v>
      </c>
      <c r="I945" s="353"/>
      <c r="J945" s="353"/>
      <c r="K945" s="352">
        <v>2016</v>
      </c>
      <c r="L945" s="354" t="s">
        <v>11565</v>
      </c>
      <c r="M945" s="355"/>
      <c r="N945" s="356"/>
      <c r="O945" s="357" t="s">
        <v>68</v>
      </c>
      <c r="P945" s="358"/>
      <c r="Q945" s="359" t="s">
        <v>61</v>
      </c>
      <c r="R945" s="360"/>
      <c r="S945" s="360"/>
      <c r="T945" s="360"/>
      <c r="U945" s="360"/>
      <c r="V945" s="360"/>
      <c r="W945" s="361" t="s">
        <v>74</v>
      </c>
      <c r="X945" s="362"/>
      <c r="Y945" s="363"/>
      <c r="Z945" s="364" t="s">
        <v>75</v>
      </c>
      <c r="AA945" s="369"/>
      <c r="AB945" s="360" t="s">
        <v>11447</v>
      </c>
      <c r="AC945" s="352"/>
      <c r="AD945" s="352"/>
      <c r="AE945" s="351"/>
      <c r="AF945" s="352"/>
      <c r="AG945" s="352"/>
      <c r="AH945" s="352"/>
      <c r="AI945" s="352"/>
    </row>
    <row r="946" spans="1:35" ht="20.25" customHeight="1" x14ac:dyDescent="0.8">
      <c r="A946" s="351">
        <v>945</v>
      </c>
      <c r="B946" s="351" t="s">
        <v>11427</v>
      </c>
      <c r="C946" s="352" t="s">
        <v>13740</v>
      </c>
      <c r="D946" s="352" t="s">
        <v>13740</v>
      </c>
      <c r="E946" s="352" t="s">
        <v>13946</v>
      </c>
      <c r="F946" s="352"/>
      <c r="G946" s="352" t="s">
        <v>13949</v>
      </c>
      <c r="H946" s="352" t="s">
        <v>13950</v>
      </c>
      <c r="I946" s="353">
        <v>609527</v>
      </c>
      <c r="J946" s="353">
        <v>1358464</v>
      </c>
      <c r="K946" s="352">
        <v>1997</v>
      </c>
      <c r="L946" s="354" t="s">
        <v>65</v>
      </c>
      <c r="M946" s="355"/>
      <c r="N946" s="356"/>
      <c r="O946" s="357" t="s">
        <v>68</v>
      </c>
      <c r="P946" s="358" t="s">
        <v>13951</v>
      </c>
      <c r="Q946" s="359" t="s">
        <v>61</v>
      </c>
      <c r="R946" s="360"/>
      <c r="S946" s="360"/>
      <c r="T946" s="360"/>
      <c r="U946" s="360"/>
      <c r="V946" s="360"/>
      <c r="W946" s="361" t="s">
        <v>74</v>
      </c>
      <c r="X946" s="362"/>
      <c r="Y946" s="363"/>
      <c r="Z946" s="364" t="s">
        <v>75</v>
      </c>
      <c r="AA946" s="369"/>
      <c r="AB946" s="360" t="s">
        <v>11447</v>
      </c>
      <c r="AC946" s="352"/>
      <c r="AD946" s="352"/>
      <c r="AE946" s="351"/>
      <c r="AF946" s="352"/>
      <c r="AG946" s="352"/>
      <c r="AH946" s="352"/>
      <c r="AI946" s="352"/>
    </row>
    <row r="947" spans="1:35" ht="20.25" customHeight="1" x14ac:dyDescent="0.8">
      <c r="A947" s="351">
        <v>946</v>
      </c>
      <c r="B947" s="351" t="s">
        <v>11427</v>
      </c>
      <c r="C947" s="352" t="s">
        <v>13740</v>
      </c>
      <c r="D947" s="352" t="s">
        <v>13740</v>
      </c>
      <c r="E947" s="352" t="s">
        <v>13946</v>
      </c>
      <c r="F947" s="352"/>
      <c r="G947" s="352" t="s">
        <v>13952</v>
      </c>
      <c r="H947" s="352" t="s">
        <v>13953</v>
      </c>
      <c r="I947" s="353">
        <v>609722</v>
      </c>
      <c r="J947" s="353">
        <v>1358645</v>
      </c>
      <c r="K947" s="352">
        <v>1997</v>
      </c>
      <c r="L947" s="354" t="s">
        <v>65</v>
      </c>
      <c r="M947" s="355"/>
      <c r="N947" s="356"/>
      <c r="O947" s="357" t="s">
        <v>68</v>
      </c>
      <c r="P947" s="358" t="s">
        <v>13954</v>
      </c>
      <c r="Q947" s="359" t="s">
        <v>61</v>
      </c>
      <c r="R947" s="360"/>
      <c r="S947" s="360"/>
      <c r="T947" s="360"/>
      <c r="U947" s="360"/>
      <c r="V947" s="360"/>
      <c r="W947" s="361" t="s">
        <v>74</v>
      </c>
      <c r="X947" s="362"/>
      <c r="Y947" s="363"/>
      <c r="Z947" s="364" t="s">
        <v>75</v>
      </c>
      <c r="AA947" s="369"/>
      <c r="AB947" s="360" t="s">
        <v>11447</v>
      </c>
      <c r="AC947" s="352"/>
      <c r="AD947" s="352"/>
      <c r="AE947" s="351"/>
      <c r="AF947" s="352"/>
      <c r="AG947" s="352"/>
      <c r="AH947" s="352"/>
      <c r="AI947" s="352"/>
    </row>
    <row r="948" spans="1:35" ht="20.25" customHeight="1" x14ac:dyDescent="0.8">
      <c r="A948" s="351">
        <v>947</v>
      </c>
      <c r="B948" s="351" t="s">
        <v>11427</v>
      </c>
      <c r="C948" s="352" t="s">
        <v>13740</v>
      </c>
      <c r="D948" s="352" t="s">
        <v>13740</v>
      </c>
      <c r="E948" s="352" t="s">
        <v>13946</v>
      </c>
      <c r="F948" s="352"/>
      <c r="G948" s="352" t="s">
        <v>13955</v>
      </c>
      <c r="H948" s="352" t="s">
        <v>13956</v>
      </c>
      <c r="I948" s="353">
        <v>609939</v>
      </c>
      <c r="J948" s="353">
        <v>1358846</v>
      </c>
      <c r="K948" s="352">
        <v>1997</v>
      </c>
      <c r="L948" s="354" t="s">
        <v>65</v>
      </c>
      <c r="M948" s="355"/>
      <c r="N948" s="356"/>
      <c r="O948" s="357" t="s">
        <v>68</v>
      </c>
      <c r="P948" s="358" t="s">
        <v>13957</v>
      </c>
      <c r="Q948" s="359" t="s">
        <v>61</v>
      </c>
      <c r="R948" s="360"/>
      <c r="S948" s="360"/>
      <c r="T948" s="360"/>
      <c r="U948" s="360"/>
      <c r="V948" s="360"/>
      <c r="W948" s="361" t="s">
        <v>74</v>
      </c>
      <c r="X948" s="362"/>
      <c r="Y948" s="363"/>
      <c r="Z948" s="364" t="s">
        <v>75</v>
      </c>
      <c r="AA948" s="369"/>
      <c r="AB948" s="360" t="s">
        <v>11447</v>
      </c>
      <c r="AC948" s="352"/>
      <c r="AD948" s="352"/>
      <c r="AE948" s="351"/>
      <c r="AF948" s="352"/>
      <c r="AG948" s="352"/>
      <c r="AH948" s="352"/>
      <c r="AI948" s="352"/>
    </row>
    <row r="949" spans="1:35" ht="20.25" customHeight="1" x14ac:dyDescent="0.8">
      <c r="A949" s="351">
        <v>948</v>
      </c>
      <c r="B949" s="351" t="s">
        <v>11427</v>
      </c>
      <c r="C949" s="352" t="s">
        <v>13740</v>
      </c>
      <c r="D949" s="352" t="s">
        <v>13740</v>
      </c>
      <c r="E949" s="352" t="s">
        <v>13946</v>
      </c>
      <c r="F949" s="352"/>
      <c r="G949" s="352" t="s">
        <v>13958</v>
      </c>
      <c r="H949" s="352" t="s">
        <v>13959</v>
      </c>
      <c r="I949" s="353">
        <v>610150</v>
      </c>
      <c r="J949" s="353">
        <v>1359069</v>
      </c>
      <c r="K949" s="352">
        <v>1997</v>
      </c>
      <c r="L949" s="354" t="s">
        <v>65</v>
      </c>
      <c r="M949" s="355"/>
      <c r="N949" s="356"/>
      <c r="O949" s="357" t="s">
        <v>68</v>
      </c>
      <c r="P949" s="358" t="s">
        <v>13960</v>
      </c>
      <c r="Q949" s="359" t="s">
        <v>61</v>
      </c>
      <c r="R949" s="360"/>
      <c r="S949" s="360"/>
      <c r="T949" s="360"/>
      <c r="U949" s="360"/>
      <c r="V949" s="360"/>
      <c r="W949" s="361" t="s">
        <v>74</v>
      </c>
      <c r="X949" s="362"/>
      <c r="Y949" s="363"/>
      <c r="Z949" s="364" t="s">
        <v>75</v>
      </c>
      <c r="AA949" s="369"/>
      <c r="AB949" s="360" t="s">
        <v>11447</v>
      </c>
      <c r="AC949" s="352"/>
      <c r="AD949" s="352"/>
      <c r="AE949" s="351"/>
      <c r="AF949" s="352"/>
      <c r="AG949" s="352"/>
      <c r="AH949" s="352"/>
      <c r="AI949" s="352"/>
    </row>
    <row r="950" spans="1:35" ht="20.25" customHeight="1" x14ac:dyDescent="0.8">
      <c r="A950" s="351">
        <v>949</v>
      </c>
      <c r="B950" s="351" t="s">
        <v>11427</v>
      </c>
      <c r="C950" s="352" t="s">
        <v>13740</v>
      </c>
      <c r="D950" s="352" t="s">
        <v>13740</v>
      </c>
      <c r="E950" s="352" t="s">
        <v>13946</v>
      </c>
      <c r="F950" s="352"/>
      <c r="G950" s="352" t="s">
        <v>13961</v>
      </c>
      <c r="H950" s="352" t="s">
        <v>13962</v>
      </c>
      <c r="I950" s="353">
        <v>610409</v>
      </c>
      <c r="J950" s="353">
        <v>1359338</v>
      </c>
      <c r="K950" s="352">
        <v>1997</v>
      </c>
      <c r="L950" s="354" t="s">
        <v>65</v>
      </c>
      <c r="M950" s="355"/>
      <c r="N950" s="356"/>
      <c r="O950" s="357" t="s">
        <v>68</v>
      </c>
      <c r="P950" s="358" t="s">
        <v>13963</v>
      </c>
      <c r="Q950" s="359" t="s">
        <v>61</v>
      </c>
      <c r="R950" s="360"/>
      <c r="S950" s="360"/>
      <c r="T950" s="360"/>
      <c r="U950" s="360"/>
      <c r="V950" s="360"/>
      <c r="W950" s="361" t="s">
        <v>74</v>
      </c>
      <c r="X950" s="362"/>
      <c r="Y950" s="363"/>
      <c r="Z950" s="364" t="s">
        <v>75</v>
      </c>
      <c r="AA950" s="369"/>
      <c r="AB950" s="360" t="s">
        <v>11447</v>
      </c>
      <c r="AC950" s="352"/>
      <c r="AD950" s="352"/>
      <c r="AE950" s="351"/>
      <c r="AF950" s="352"/>
      <c r="AG950" s="352"/>
      <c r="AH950" s="352"/>
      <c r="AI950" s="352"/>
    </row>
    <row r="951" spans="1:35" ht="20.25" customHeight="1" x14ac:dyDescent="0.8">
      <c r="A951" s="351">
        <v>950</v>
      </c>
      <c r="B951" s="351" t="s">
        <v>11427</v>
      </c>
      <c r="C951" s="352" t="s">
        <v>13740</v>
      </c>
      <c r="D951" s="352" t="s">
        <v>13740</v>
      </c>
      <c r="E951" s="352" t="s">
        <v>13946</v>
      </c>
      <c r="F951" s="352"/>
      <c r="G951" s="352" t="s">
        <v>13964</v>
      </c>
      <c r="H951" s="352" t="s">
        <v>13965</v>
      </c>
      <c r="I951" s="353">
        <v>610616</v>
      </c>
      <c r="J951" s="353">
        <v>1359698</v>
      </c>
      <c r="K951" s="352">
        <v>1997</v>
      </c>
      <c r="L951" s="354" t="s">
        <v>65</v>
      </c>
      <c r="M951" s="355"/>
      <c r="N951" s="356"/>
      <c r="O951" s="357" t="s">
        <v>68</v>
      </c>
      <c r="P951" s="358"/>
      <c r="Q951" s="359" t="s">
        <v>61</v>
      </c>
      <c r="R951" s="360"/>
      <c r="S951" s="360"/>
      <c r="T951" s="360"/>
      <c r="U951" s="360"/>
      <c r="V951" s="360"/>
      <c r="W951" s="361" t="s">
        <v>74</v>
      </c>
      <c r="X951" s="362"/>
      <c r="Y951" s="363"/>
      <c r="Z951" s="364" t="s">
        <v>75</v>
      </c>
      <c r="AA951" s="369"/>
      <c r="AB951" s="370" t="s">
        <v>11447</v>
      </c>
      <c r="AC951" s="352"/>
      <c r="AD951" s="352"/>
      <c r="AE951" s="351"/>
      <c r="AF951" s="352"/>
      <c r="AG951" s="352"/>
      <c r="AH951" s="352"/>
      <c r="AI951" s="352"/>
    </row>
    <row r="952" spans="1:35" ht="20.25" customHeight="1" x14ac:dyDescent="0.8">
      <c r="A952" s="351">
        <v>951</v>
      </c>
      <c r="B952" s="351" t="s">
        <v>11427</v>
      </c>
      <c r="C952" s="352" t="s">
        <v>13740</v>
      </c>
      <c r="D952" s="352" t="s">
        <v>13740</v>
      </c>
      <c r="E952" s="352" t="s">
        <v>13966</v>
      </c>
      <c r="F952" s="352">
        <v>439</v>
      </c>
      <c r="G952" s="352" t="s">
        <v>13967</v>
      </c>
      <c r="H952" s="352" t="s">
        <v>13968</v>
      </c>
      <c r="I952" s="353">
        <v>610530</v>
      </c>
      <c r="J952" s="353">
        <v>1360175</v>
      </c>
      <c r="K952" s="352">
        <v>2001</v>
      </c>
      <c r="L952" s="354" t="s">
        <v>65</v>
      </c>
      <c r="M952" s="355"/>
      <c r="N952" s="356"/>
      <c r="O952" s="357" t="s">
        <v>68</v>
      </c>
      <c r="P952" s="358"/>
      <c r="Q952" s="359" t="s">
        <v>61</v>
      </c>
      <c r="R952" s="360"/>
      <c r="S952" s="360"/>
      <c r="T952" s="360"/>
      <c r="U952" s="360"/>
      <c r="V952" s="360"/>
      <c r="W952" s="361" t="s">
        <v>74</v>
      </c>
      <c r="X952" s="362"/>
      <c r="Y952" s="363"/>
      <c r="Z952" s="364" t="s">
        <v>75</v>
      </c>
      <c r="AA952" s="371" t="s">
        <v>72</v>
      </c>
      <c r="AB952" s="372"/>
      <c r="AC952" s="352"/>
      <c r="AD952" s="352"/>
      <c r="AE952" s="351">
        <v>25</v>
      </c>
      <c r="AF952" s="352"/>
      <c r="AG952" s="352"/>
      <c r="AH952" s="352"/>
      <c r="AI952" s="352"/>
    </row>
    <row r="953" spans="1:35" ht="20.25" customHeight="1" x14ac:dyDescent="0.8">
      <c r="A953" s="351">
        <v>952</v>
      </c>
      <c r="B953" s="351" t="s">
        <v>11427</v>
      </c>
      <c r="C953" s="352" t="s">
        <v>13740</v>
      </c>
      <c r="D953" s="352" t="s">
        <v>13740</v>
      </c>
      <c r="E953" s="352" t="s">
        <v>13966</v>
      </c>
      <c r="F953" s="352"/>
      <c r="G953" s="352" t="s">
        <v>13969</v>
      </c>
      <c r="H953" s="352" t="s">
        <v>13970</v>
      </c>
      <c r="I953" s="353">
        <v>610149</v>
      </c>
      <c r="J953" s="353">
        <v>1360666</v>
      </c>
      <c r="K953" s="352">
        <v>2001</v>
      </c>
      <c r="L953" s="354" t="s">
        <v>65</v>
      </c>
      <c r="M953" s="355"/>
      <c r="N953" s="356"/>
      <c r="O953" s="357" t="s">
        <v>68</v>
      </c>
      <c r="P953" s="358"/>
      <c r="Q953" s="359" t="s">
        <v>61</v>
      </c>
      <c r="R953" s="360"/>
      <c r="S953" s="360"/>
      <c r="T953" s="360"/>
      <c r="U953" s="360"/>
      <c r="V953" s="360"/>
      <c r="W953" s="361" t="s">
        <v>74</v>
      </c>
      <c r="X953" s="362"/>
      <c r="Y953" s="363"/>
      <c r="Z953" s="364" t="s">
        <v>75</v>
      </c>
      <c r="AA953" s="371" t="s">
        <v>72</v>
      </c>
      <c r="AB953" s="372"/>
      <c r="AC953" s="352"/>
      <c r="AD953" s="352"/>
      <c r="AE953" s="351">
        <v>25</v>
      </c>
      <c r="AF953" s="352"/>
      <c r="AG953" s="352"/>
      <c r="AH953" s="352"/>
      <c r="AI953" s="352"/>
    </row>
    <row r="954" spans="1:35" ht="20.25" customHeight="1" x14ac:dyDescent="0.8">
      <c r="A954" s="351">
        <v>953</v>
      </c>
      <c r="B954" s="351" t="s">
        <v>11427</v>
      </c>
      <c r="C954" s="352" t="s">
        <v>13740</v>
      </c>
      <c r="D954" s="352" t="s">
        <v>13740</v>
      </c>
      <c r="E954" s="352" t="s">
        <v>13966</v>
      </c>
      <c r="F954" s="352"/>
      <c r="G954" s="352" t="s">
        <v>13971</v>
      </c>
      <c r="H954" s="352" t="s">
        <v>13972</v>
      </c>
      <c r="I954" s="353">
        <v>610397</v>
      </c>
      <c r="J954" s="353">
        <v>1360909</v>
      </c>
      <c r="K954" s="352">
        <v>2001</v>
      </c>
      <c r="L954" s="354" t="s">
        <v>65</v>
      </c>
      <c r="M954" s="355"/>
      <c r="N954" s="356"/>
      <c r="O954" s="357" t="s">
        <v>68</v>
      </c>
      <c r="P954" s="358"/>
      <c r="Q954" s="359" t="s">
        <v>61</v>
      </c>
      <c r="R954" s="360"/>
      <c r="S954" s="360"/>
      <c r="T954" s="360"/>
      <c r="U954" s="360"/>
      <c r="V954" s="360"/>
      <c r="W954" s="361" t="s">
        <v>74</v>
      </c>
      <c r="X954" s="362"/>
      <c r="Y954" s="363"/>
      <c r="Z954" s="364" t="s">
        <v>75</v>
      </c>
      <c r="AA954" s="371" t="s">
        <v>72</v>
      </c>
      <c r="AB954" s="372"/>
      <c r="AC954" s="352"/>
      <c r="AD954" s="352"/>
      <c r="AE954" s="351">
        <v>25</v>
      </c>
      <c r="AF954" s="352"/>
      <c r="AG954" s="352"/>
      <c r="AH954" s="352"/>
      <c r="AI954" s="352"/>
    </row>
    <row r="955" spans="1:35" ht="20.25" customHeight="1" x14ac:dyDescent="0.8">
      <c r="A955" s="351">
        <v>954</v>
      </c>
      <c r="B955" s="351" t="s">
        <v>11427</v>
      </c>
      <c r="C955" s="352" t="s">
        <v>13740</v>
      </c>
      <c r="D955" s="352" t="s">
        <v>13740</v>
      </c>
      <c r="E955" s="352" t="s">
        <v>13966</v>
      </c>
      <c r="F955" s="352"/>
      <c r="G955" s="367" t="s">
        <v>13973</v>
      </c>
      <c r="H955" s="352" t="s">
        <v>13974</v>
      </c>
      <c r="I955" s="353"/>
      <c r="J955" s="353"/>
      <c r="K955" s="352">
        <v>2011</v>
      </c>
      <c r="L955" s="354" t="s">
        <v>67</v>
      </c>
      <c r="M955" s="355"/>
      <c r="N955" s="356"/>
      <c r="O955" s="357" t="s">
        <v>68</v>
      </c>
      <c r="P955" s="358" t="s">
        <v>13975</v>
      </c>
      <c r="Q955" s="359" t="s">
        <v>61</v>
      </c>
      <c r="R955" s="360"/>
      <c r="S955" s="360"/>
      <c r="T955" s="360"/>
      <c r="U955" s="360"/>
      <c r="V955" s="360"/>
      <c r="W955" s="361" t="s">
        <v>74</v>
      </c>
      <c r="X955" s="362"/>
      <c r="Y955" s="363"/>
      <c r="Z955" s="364" t="s">
        <v>75</v>
      </c>
      <c r="AA955" s="371" t="s">
        <v>72</v>
      </c>
      <c r="AB955" s="372"/>
      <c r="AC955" s="352"/>
      <c r="AD955" s="352"/>
      <c r="AE955" s="351">
        <v>25</v>
      </c>
      <c r="AF955" s="352"/>
      <c r="AG955" s="352"/>
      <c r="AH955" s="352"/>
      <c r="AI955" s="352"/>
    </row>
    <row r="956" spans="1:35" ht="20.25" customHeight="1" x14ac:dyDescent="0.8">
      <c r="A956" s="351">
        <v>955</v>
      </c>
      <c r="B956" s="351" t="s">
        <v>11427</v>
      </c>
      <c r="C956" s="352" t="s">
        <v>13740</v>
      </c>
      <c r="D956" s="352" t="s">
        <v>13740</v>
      </c>
      <c r="E956" s="352" t="s">
        <v>13976</v>
      </c>
      <c r="F956" s="352">
        <v>335</v>
      </c>
      <c r="G956" s="352" t="s">
        <v>13977</v>
      </c>
      <c r="H956" s="352" t="s">
        <v>13978</v>
      </c>
      <c r="I956" s="353">
        <v>608288</v>
      </c>
      <c r="J956" s="353">
        <v>1372931</v>
      </c>
      <c r="K956" s="352">
        <v>2020</v>
      </c>
      <c r="L956" s="354" t="s">
        <v>63</v>
      </c>
      <c r="M956" s="355"/>
      <c r="N956" s="356"/>
      <c r="O956" s="357" t="s">
        <v>68</v>
      </c>
      <c r="P956" s="358" t="s">
        <v>11669</v>
      </c>
      <c r="Q956" s="359" t="s">
        <v>61</v>
      </c>
      <c r="R956" s="360"/>
      <c r="S956" s="360"/>
      <c r="T956" s="360"/>
      <c r="U956" s="360"/>
      <c r="V956" s="360"/>
      <c r="W956" s="361" t="s">
        <v>74</v>
      </c>
      <c r="X956" s="362"/>
      <c r="Y956" s="363"/>
      <c r="Z956" s="364" t="s">
        <v>75</v>
      </c>
      <c r="AA956" s="371" t="s">
        <v>72</v>
      </c>
      <c r="AB956" s="352" t="s">
        <v>11447</v>
      </c>
      <c r="AC956" s="352"/>
      <c r="AD956" s="352"/>
      <c r="AE956" s="351">
        <v>25</v>
      </c>
      <c r="AF956" s="352"/>
      <c r="AG956" s="352"/>
      <c r="AH956" s="352"/>
      <c r="AI956" s="352"/>
    </row>
    <row r="957" spans="1:35" ht="20.25" customHeight="1" x14ac:dyDescent="0.8">
      <c r="A957" s="351">
        <v>956</v>
      </c>
      <c r="B957" s="351" t="s">
        <v>11427</v>
      </c>
      <c r="C957" s="352" t="s">
        <v>13740</v>
      </c>
      <c r="D957" s="352" t="s">
        <v>13740</v>
      </c>
      <c r="E957" s="352" t="s">
        <v>13979</v>
      </c>
      <c r="F957" s="352">
        <v>276</v>
      </c>
      <c r="G957" s="367" t="s">
        <v>13980</v>
      </c>
      <c r="H957" s="352" t="s">
        <v>13981</v>
      </c>
      <c r="I957" s="353"/>
      <c r="J957" s="353"/>
      <c r="K957" s="352">
        <v>2020</v>
      </c>
      <c r="L957" s="354" t="s">
        <v>63</v>
      </c>
      <c r="M957" s="355"/>
      <c r="N957" s="356"/>
      <c r="O957" s="357" t="s">
        <v>68</v>
      </c>
      <c r="P957" s="358" t="s">
        <v>13982</v>
      </c>
      <c r="Q957" s="359" t="s">
        <v>61</v>
      </c>
      <c r="R957" s="360"/>
      <c r="S957" s="360"/>
      <c r="T957" s="360"/>
      <c r="U957" s="360"/>
      <c r="V957" s="360"/>
      <c r="W957" s="361" t="s">
        <v>74</v>
      </c>
      <c r="X957" s="362"/>
      <c r="Y957" s="363"/>
      <c r="Z957" s="364" t="s">
        <v>75</v>
      </c>
      <c r="AA957" s="371" t="s">
        <v>72</v>
      </c>
      <c r="AB957" s="352"/>
      <c r="AC957" s="352"/>
      <c r="AD957" s="352"/>
      <c r="AE957" s="351">
        <v>25</v>
      </c>
      <c r="AF957" s="352"/>
      <c r="AG957" s="352"/>
      <c r="AH957" s="352"/>
      <c r="AI957" s="352"/>
    </row>
    <row r="958" spans="1:35" ht="20.25" customHeight="1" x14ac:dyDescent="0.8">
      <c r="A958" s="351">
        <v>957</v>
      </c>
      <c r="B958" s="351" t="s">
        <v>11427</v>
      </c>
      <c r="C958" s="352" t="s">
        <v>13740</v>
      </c>
      <c r="D958" s="352" t="s">
        <v>13740</v>
      </c>
      <c r="E958" s="352" t="s">
        <v>13979</v>
      </c>
      <c r="F958" s="352"/>
      <c r="G958" s="352" t="s">
        <v>13983</v>
      </c>
      <c r="H958" s="352" t="s">
        <v>13984</v>
      </c>
      <c r="I958" s="353"/>
      <c r="J958" s="353"/>
      <c r="K958" s="352">
        <v>2001</v>
      </c>
      <c r="L958" s="354" t="s">
        <v>65</v>
      </c>
      <c r="M958" s="355"/>
      <c r="N958" s="356"/>
      <c r="O958" s="357" t="s">
        <v>68</v>
      </c>
      <c r="P958" s="358"/>
      <c r="Q958" s="359" t="s">
        <v>61</v>
      </c>
      <c r="R958" s="360"/>
      <c r="S958" s="360"/>
      <c r="T958" s="360"/>
      <c r="U958" s="360"/>
      <c r="V958" s="360"/>
      <c r="W958" s="361" t="s">
        <v>74</v>
      </c>
      <c r="X958" s="362"/>
      <c r="Y958" s="363"/>
      <c r="Z958" s="364" t="s">
        <v>75</v>
      </c>
      <c r="AA958" s="369"/>
      <c r="AB958" s="360" t="s">
        <v>11447</v>
      </c>
      <c r="AC958" s="352"/>
      <c r="AD958" s="352"/>
      <c r="AE958" s="351"/>
      <c r="AF958" s="352"/>
      <c r="AG958" s="352"/>
      <c r="AH958" s="352"/>
      <c r="AI958" s="352"/>
    </row>
    <row r="959" spans="1:35" ht="20.25" customHeight="1" x14ac:dyDescent="0.8">
      <c r="A959" s="351">
        <v>958</v>
      </c>
      <c r="B959" s="351" t="s">
        <v>11427</v>
      </c>
      <c r="C959" s="352" t="s">
        <v>13740</v>
      </c>
      <c r="D959" s="352" t="s">
        <v>13740</v>
      </c>
      <c r="E959" s="352" t="s">
        <v>13979</v>
      </c>
      <c r="F959" s="352"/>
      <c r="G959" s="352" t="s">
        <v>13985</v>
      </c>
      <c r="H959" s="352" t="s">
        <v>13986</v>
      </c>
      <c r="I959" s="353"/>
      <c r="J959" s="353"/>
      <c r="K959" s="352">
        <v>2001</v>
      </c>
      <c r="L959" s="354" t="s">
        <v>65</v>
      </c>
      <c r="M959" s="355"/>
      <c r="N959" s="356"/>
      <c r="O959" s="357" t="s">
        <v>68</v>
      </c>
      <c r="P959" s="358"/>
      <c r="Q959" s="359" t="s">
        <v>61</v>
      </c>
      <c r="R959" s="360"/>
      <c r="S959" s="360"/>
      <c r="T959" s="360"/>
      <c r="U959" s="360"/>
      <c r="V959" s="360"/>
      <c r="W959" s="361" t="s">
        <v>74</v>
      </c>
      <c r="X959" s="362"/>
      <c r="Y959" s="363"/>
      <c r="Z959" s="364" t="s">
        <v>75</v>
      </c>
      <c r="AA959" s="369"/>
      <c r="AB959" s="360" t="s">
        <v>11447</v>
      </c>
      <c r="AC959" s="352"/>
      <c r="AD959" s="352"/>
      <c r="AE959" s="351"/>
      <c r="AF959" s="352"/>
      <c r="AG959" s="352"/>
      <c r="AH959" s="352"/>
      <c r="AI959" s="352"/>
    </row>
    <row r="960" spans="1:35" ht="20.25" customHeight="1" x14ac:dyDescent="0.8">
      <c r="A960" s="351">
        <v>959</v>
      </c>
      <c r="B960" s="351" t="s">
        <v>11427</v>
      </c>
      <c r="C960" s="352" t="s">
        <v>13740</v>
      </c>
      <c r="D960" s="352" t="s">
        <v>13740</v>
      </c>
      <c r="E960" s="352" t="s">
        <v>13979</v>
      </c>
      <c r="F960" s="352"/>
      <c r="G960" s="352" t="s">
        <v>13987</v>
      </c>
      <c r="H960" s="352" t="s">
        <v>13988</v>
      </c>
      <c r="I960" s="353">
        <v>607474</v>
      </c>
      <c r="J960" s="353">
        <v>1363167</v>
      </c>
      <c r="K960" s="352">
        <v>2011</v>
      </c>
      <c r="L960" s="354" t="s">
        <v>67</v>
      </c>
      <c r="M960" s="355"/>
      <c r="N960" s="356"/>
      <c r="O960" s="357" t="s">
        <v>68</v>
      </c>
      <c r="P960" s="358" t="s">
        <v>13989</v>
      </c>
      <c r="Q960" s="359" t="s">
        <v>61</v>
      </c>
      <c r="R960" s="360"/>
      <c r="S960" s="360"/>
      <c r="T960" s="360"/>
      <c r="U960" s="360"/>
      <c r="V960" s="360"/>
      <c r="W960" s="361" t="s">
        <v>74</v>
      </c>
      <c r="X960" s="362"/>
      <c r="Y960" s="363"/>
      <c r="Z960" s="364" t="s">
        <v>75</v>
      </c>
      <c r="AA960" s="369"/>
      <c r="AB960" s="360" t="s">
        <v>11447</v>
      </c>
      <c r="AC960" s="352"/>
      <c r="AD960" s="352"/>
      <c r="AE960" s="351"/>
      <c r="AF960" s="352"/>
      <c r="AG960" s="352"/>
      <c r="AH960" s="352"/>
      <c r="AI960" s="352"/>
    </row>
    <row r="961" spans="1:35" ht="20.25" customHeight="1" x14ac:dyDescent="0.8">
      <c r="A961" s="351">
        <v>960</v>
      </c>
      <c r="B961" s="351" t="s">
        <v>11427</v>
      </c>
      <c r="C961" s="352" t="s">
        <v>13740</v>
      </c>
      <c r="D961" s="352" t="s">
        <v>13990</v>
      </c>
      <c r="E961" s="352" t="s">
        <v>13991</v>
      </c>
      <c r="F961" s="352">
        <v>541</v>
      </c>
      <c r="G961" s="352" t="s">
        <v>13992</v>
      </c>
      <c r="H961" s="352" t="s">
        <v>13941</v>
      </c>
      <c r="I961" s="353">
        <v>613424</v>
      </c>
      <c r="J961" s="353">
        <v>1404627</v>
      </c>
      <c r="K961" s="352">
        <v>2011</v>
      </c>
      <c r="L961" s="354" t="s">
        <v>67</v>
      </c>
      <c r="M961" s="355"/>
      <c r="N961" s="356"/>
      <c r="O961" s="357" t="s">
        <v>68</v>
      </c>
      <c r="P961" s="358" t="s">
        <v>13993</v>
      </c>
      <c r="Q961" s="359" t="s">
        <v>61</v>
      </c>
      <c r="R961" s="360"/>
      <c r="S961" s="360"/>
      <c r="T961" s="360"/>
      <c r="U961" s="360"/>
      <c r="V961" s="360"/>
      <c r="W961" s="361" t="s">
        <v>74</v>
      </c>
      <c r="X961" s="362"/>
      <c r="Y961" s="363"/>
      <c r="Z961" s="364" t="s">
        <v>75</v>
      </c>
      <c r="AA961" s="369"/>
      <c r="AB961" s="360" t="s">
        <v>11447</v>
      </c>
      <c r="AC961" s="352"/>
      <c r="AD961" s="352"/>
      <c r="AE961" s="351"/>
      <c r="AF961" s="352"/>
      <c r="AG961" s="352"/>
      <c r="AH961" s="352"/>
      <c r="AI961" s="352"/>
    </row>
    <row r="962" spans="1:35" ht="20.25" customHeight="1" x14ac:dyDescent="0.8">
      <c r="A962" s="351">
        <v>961</v>
      </c>
      <c r="B962" s="351" t="s">
        <v>11427</v>
      </c>
      <c r="C962" s="352" t="s">
        <v>13740</v>
      </c>
      <c r="D962" s="352" t="s">
        <v>13990</v>
      </c>
      <c r="E962" s="352" t="s">
        <v>13991</v>
      </c>
      <c r="F962" s="352"/>
      <c r="G962" s="352" t="s">
        <v>13994</v>
      </c>
      <c r="H962" s="352" t="s">
        <v>13995</v>
      </c>
      <c r="I962" s="353">
        <v>581811</v>
      </c>
      <c r="J962" s="353">
        <v>1358801</v>
      </c>
      <c r="K962" s="352">
        <v>2011</v>
      </c>
      <c r="L962" s="354" t="s">
        <v>67</v>
      </c>
      <c r="M962" s="355"/>
      <c r="N962" s="356"/>
      <c r="O962" s="357" t="s">
        <v>68</v>
      </c>
      <c r="P962" s="358" t="s">
        <v>13996</v>
      </c>
      <c r="Q962" s="359" t="s">
        <v>61</v>
      </c>
      <c r="R962" s="360"/>
      <c r="S962" s="360"/>
      <c r="T962" s="360"/>
      <c r="U962" s="360"/>
      <c r="V962" s="360"/>
      <c r="W962" s="361" t="s">
        <v>74</v>
      </c>
      <c r="X962" s="362"/>
      <c r="Y962" s="363"/>
      <c r="Z962" s="364" t="s">
        <v>75</v>
      </c>
      <c r="AA962" s="369"/>
      <c r="AB962" s="360" t="s">
        <v>11447</v>
      </c>
      <c r="AC962" s="352"/>
      <c r="AD962" s="352"/>
      <c r="AE962" s="351"/>
      <c r="AF962" s="352"/>
      <c r="AG962" s="352"/>
      <c r="AH962" s="352"/>
      <c r="AI962" s="352"/>
    </row>
    <row r="963" spans="1:35" ht="20.25" customHeight="1" x14ac:dyDescent="0.8">
      <c r="A963" s="351">
        <v>962</v>
      </c>
      <c r="B963" s="351" t="s">
        <v>11427</v>
      </c>
      <c r="C963" s="352" t="s">
        <v>13740</v>
      </c>
      <c r="D963" s="352" t="s">
        <v>13990</v>
      </c>
      <c r="E963" s="352" t="s">
        <v>13991</v>
      </c>
      <c r="F963" s="352"/>
      <c r="G963" s="352" t="s">
        <v>13997</v>
      </c>
      <c r="H963" s="352" t="s">
        <v>13998</v>
      </c>
      <c r="I963" s="353">
        <v>582631</v>
      </c>
      <c r="J963" s="353">
        <v>1358598</v>
      </c>
      <c r="K963" s="352">
        <v>2011</v>
      </c>
      <c r="L963" s="354" t="s">
        <v>67</v>
      </c>
      <c r="M963" s="355"/>
      <c r="N963" s="356"/>
      <c r="O963" s="357" t="s">
        <v>68</v>
      </c>
      <c r="P963" s="358" t="s">
        <v>13999</v>
      </c>
      <c r="Q963" s="359" t="s">
        <v>61</v>
      </c>
      <c r="R963" s="360"/>
      <c r="S963" s="360"/>
      <c r="T963" s="360"/>
      <c r="U963" s="360"/>
      <c r="V963" s="360"/>
      <c r="W963" s="361" t="s">
        <v>74</v>
      </c>
      <c r="X963" s="362"/>
      <c r="Y963" s="363"/>
      <c r="Z963" s="364" t="s">
        <v>75</v>
      </c>
      <c r="AA963" s="369"/>
      <c r="AB963" s="360" t="s">
        <v>11447</v>
      </c>
      <c r="AC963" s="352"/>
      <c r="AD963" s="352"/>
      <c r="AE963" s="351"/>
      <c r="AF963" s="352"/>
      <c r="AG963" s="352"/>
      <c r="AH963" s="352"/>
      <c r="AI963" s="352"/>
    </row>
    <row r="964" spans="1:35" ht="20.25" customHeight="1" x14ac:dyDescent="0.8">
      <c r="A964" s="351">
        <v>963</v>
      </c>
      <c r="B964" s="351" t="s">
        <v>11427</v>
      </c>
      <c r="C964" s="352" t="s">
        <v>13740</v>
      </c>
      <c r="D964" s="352" t="s">
        <v>13990</v>
      </c>
      <c r="E964" s="352" t="s">
        <v>14000</v>
      </c>
      <c r="F964" s="352">
        <v>310</v>
      </c>
      <c r="G964" s="352" t="s">
        <v>14001</v>
      </c>
      <c r="H964" s="352" t="s">
        <v>14002</v>
      </c>
      <c r="I964" s="353">
        <v>586264</v>
      </c>
      <c r="J964" s="353">
        <v>1357578</v>
      </c>
      <c r="K964" s="352">
        <v>2011</v>
      </c>
      <c r="L964" s="354" t="s">
        <v>67</v>
      </c>
      <c r="M964" s="355"/>
      <c r="N964" s="356"/>
      <c r="O964" s="357" t="s">
        <v>68</v>
      </c>
      <c r="P964" s="358" t="s">
        <v>14003</v>
      </c>
      <c r="Q964" s="359" t="s">
        <v>61</v>
      </c>
      <c r="R964" s="360"/>
      <c r="S964" s="360"/>
      <c r="T964" s="360"/>
      <c r="U964" s="360"/>
      <c r="V964" s="360"/>
      <c r="W964" s="361" t="s">
        <v>74</v>
      </c>
      <c r="X964" s="362"/>
      <c r="Y964" s="363"/>
      <c r="Z964" s="364" t="s">
        <v>75</v>
      </c>
      <c r="AA964" s="369"/>
      <c r="AB964" s="360" t="s">
        <v>11447</v>
      </c>
      <c r="AC964" s="352"/>
      <c r="AD964" s="352"/>
      <c r="AE964" s="351"/>
      <c r="AF964" s="352"/>
      <c r="AG964" s="352"/>
      <c r="AH964" s="352"/>
      <c r="AI964" s="352"/>
    </row>
    <row r="965" spans="1:35" ht="20.25" customHeight="1" x14ac:dyDescent="0.8">
      <c r="A965" s="351">
        <v>964</v>
      </c>
      <c r="B965" s="351" t="s">
        <v>11427</v>
      </c>
      <c r="C965" s="352" t="s">
        <v>13740</v>
      </c>
      <c r="D965" s="352" t="s">
        <v>13990</v>
      </c>
      <c r="E965" s="352" t="s">
        <v>14000</v>
      </c>
      <c r="F965" s="352"/>
      <c r="G965" s="352" t="s">
        <v>14004</v>
      </c>
      <c r="H965" s="352" t="s">
        <v>14005</v>
      </c>
      <c r="I965" s="353">
        <v>586650</v>
      </c>
      <c r="J965" s="353">
        <v>1357485</v>
      </c>
      <c r="K965" s="352">
        <v>2011</v>
      </c>
      <c r="L965" s="354" t="s">
        <v>67</v>
      </c>
      <c r="M965" s="355"/>
      <c r="N965" s="356"/>
      <c r="O965" s="357" t="s">
        <v>68</v>
      </c>
      <c r="P965" s="358" t="s">
        <v>14006</v>
      </c>
      <c r="Q965" s="359" t="s">
        <v>61</v>
      </c>
      <c r="R965" s="360"/>
      <c r="S965" s="360"/>
      <c r="T965" s="360"/>
      <c r="U965" s="360"/>
      <c r="V965" s="360"/>
      <c r="W965" s="361" t="s">
        <v>74</v>
      </c>
      <c r="X965" s="362"/>
      <c r="Y965" s="363"/>
      <c r="Z965" s="364" t="s">
        <v>75</v>
      </c>
      <c r="AA965" s="369"/>
      <c r="AB965" s="360" t="s">
        <v>11447</v>
      </c>
      <c r="AC965" s="352"/>
      <c r="AD965" s="352"/>
      <c r="AE965" s="351"/>
      <c r="AF965" s="352"/>
      <c r="AG965" s="352"/>
      <c r="AH965" s="352"/>
      <c r="AI965" s="352"/>
    </row>
    <row r="966" spans="1:35" ht="20.25" customHeight="1" x14ac:dyDescent="0.8">
      <c r="A966" s="351">
        <v>965</v>
      </c>
      <c r="B966" s="351" t="s">
        <v>11427</v>
      </c>
      <c r="C966" s="352" t="s">
        <v>13740</v>
      </c>
      <c r="D966" s="352" t="s">
        <v>13990</v>
      </c>
      <c r="E966" s="352" t="s">
        <v>13990</v>
      </c>
      <c r="F966" s="352">
        <v>428</v>
      </c>
      <c r="G966" s="352" t="s">
        <v>14007</v>
      </c>
      <c r="H966" s="352" t="s">
        <v>14008</v>
      </c>
      <c r="I966" s="353">
        <v>585982</v>
      </c>
      <c r="J966" s="353">
        <v>1357738</v>
      </c>
      <c r="K966" s="352">
        <v>2011</v>
      </c>
      <c r="L966" s="354" t="s">
        <v>67</v>
      </c>
      <c r="M966" s="355"/>
      <c r="N966" s="356"/>
      <c r="O966" s="357" t="s">
        <v>68</v>
      </c>
      <c r="P966" s="358" t="s">
        <v>14009</v>
      </c>
      <c r="Q966" s="359" t="s">
        <v>61</v>
      </c>
      <c r="R966" s="360"/>
      <c r="S966" s="360"/>
      <c r="T966" s="360"/>
      <c r="U966" s="360"/>
      <c r="V966" s="360"/>
      <c r="W966" s="361" t="s">
        <v>74</v>
      </c>
      <c r="X966" s="362"/>
      <c r="Y966" s="363"/>
      <c r="Z966" s="364" t="s">
        <v>75</v>
      </c>
      <c r="AA966" s="369"/>
      <c r="AB966" s="360" t="s">
        <v>11447</v>
      </c>
      <c r="AC966" s="352"/>
      <c r="AD966" s="352"/>
      <c r="AE966" s="351"/>
      <c r="AF966" s="352"/>
      <c r="AG966" s="352"/>
      <c r="AH966" s="352"/>
      <c r="AI966" s="352"/>
    </row>
    <row r="967" spans="1:35" ht="20.25" customHeight="1" x14ac:dyDescent="0.8">
      <c r="A967" s="351">
        <v>966</v>
      </c>
      <c r="B967" s="351" t="s">
        <v>11427</v>
      </c>
      <c r="C967" s="352" t="s">
        <v>13740</v>
      </c>
      <c r="D967" s="352" t="s">
        <v>13990</v>
      </c>
      <c r="E967" s="352" t="s">
        <v>14010</v>
      </c>
      <c r="F967" s="352">
        <v>351</v>
      </c>
      <c r="G967" s="352" t="s">
        <v>14011</v>
      </c>
      <c r="H967" s="352" t="s">
        <v>14012</v>
      </c>
      <c r="I967" s="353">
        <v>584019</v>
      </c>
      <c r="J967" s="353">
        <v>1358115</v>
      </c>
      <c r="K967" s="352">
        <v>2011</v>
      </c>
      <c r="L967" s="354" t="s">
        <v>67</v>
      </c>
      <c r="M967" s="355"/>
      <c r="N967" s="356"/>
      <c r="O967" s="357" t="s">
        <v>68</v>
      </c>
      <c r="P967" s="358" t="s">
        <v>14013</v>
      </c>
      <c r="Q967" s="359" t="s">
        <v>61</v>
      </c>
      <c r="R967" s="360"/>
      <c r="S967" s="360"/>
      <c r="T967" s="360"/>
      <c r="U967" s="360"/>
      <c r="V967" s="360"/>
      <c r="W967" s="361" t="s">
        <v>74</v>
      </c>
      <c r="X967" s="362"/>
      <c r="Y967" s="363"/>
      <c r="Z967" s="364" t="s">
        <v>75</v>
      </c>
      <c r="AA967" s="369"/>
      <c r="AB967" s="360" t="s">
        <v>11447</v>
      </c>
      <c r="AC967" s="352"/>
      <c r="AD967" s="352"/>
      <c r="AE967" s="351"/>
      <c r="AF967" s="352"/>
      <c r="AG967" s="352"/>
      <c r="AH967" s="352"/>
      <c r="AI967" s="352"/>
    </row>
    <row r="968" spans="1:35" ht="20.25" customHeight="1" x14ac:dyDescent="0.8">
      <c r="A968" s="351">
        <v>967</v>
      </c>
      <c r="B968" s="351" t="s">
        <v>11427</v>
      </c>
      <c r="C968" s="352" t="s">
        <v>13740</v>
      </c>
      <c r="D968" s="352" t="s">
        <v>14014</v>
      </c>
      <c r="E968" s="352" t="s">
        <v>14015</v>
      </c>
      <c r="F968" s="352">
        <v>251</v>
      </c>
      <c r="G968" s="352" t="s">
        <v>14016</v>
      </c>
      <c r="H968" s="352" t="s">
        <v>14017</v>
      </c>
      <c r="I968" s="353">
        <v>607291</v>
      </c>
      <c r="J968" s="353">
        <v>1356972</v>
      </c>
      <c r="K968" s="352">
        <v>1998</v>
      </c>
      <c r="L968" s="354" t="s">
        <v>65</v>
      </c>
      <c r="M968" s="355"/>
      <c r="N968" s="356"/>
      <c r="O968" s="357" t="s">
        <v>68</v>
      </c>
      <c r="P968" s="358"/>
      <c r="Q968" s="359" t="s">
        <v>61</v>
      </c>
      <c r="R968" s="360"/>
      <c r="S968" s="360"/>
      <c r="T968" s="360"/>
      <c r="U968" s="360"/>
      <c r="V968" s="360"/>
      <c r="W968" s="361" t="s">
        <v>74</v>
      </c>
      <c r="X968" s="362"/>
      <c r="Y968" s="363"/>
      <c r="Z968" s="364" t="s">
        <v>75</v>
      </c>
      <c r="AA968" s="369"/>
      <c r="AB968" s="360" t="s">
        <v>11447</v>
      </c>
      <c r="AC968" s="352"/>
      <c r="AD968" s="352"/>
      <c r="AE968" s="351"/>
      <c r="AF968" s="352"/>
      <c r="AG968" s="352"/>
      <c r="AH968" s="352"/>
      <c r="AI968" s="352"/>
    </row>
    <row r="969" spans="1:35" ht="20.25" customHeight="1" x14ac:dyDescent="0.8">
      <c r="A969" s="351">
        <v>968</v>
      </c>
      <c r="B969" s="351" t="s">
        <v>11427</v>
      </c>
      <c r="C969" s="352" t="s">
        <v>13740</v>
      </c>
      <c r="D969" s="352" t="s">
        <v>14014</v>
      </c>
      <c r="E969" s="352" t="s">
        <v>14015</v>
      </c>
      <c r="F969" s="352"/>
      <c r="G969" s="352" t="s">
        <v>14018</v>
      </c>
      <c r="H969" s="352" t="s">
        <v>14019</v>
      </c>
      <c r="I969" s="353">
        <v>606141</v>
      </c>
      <c r="J969" s="353">
        <v>1356878</v>
      </c>
      <c r="K969" s="352">
        <v>1998</v>
      </c>
      <c r="L969" s="354" t="s">
        <v>65</v>
      </c>
      <c r="M969" s="355"/>
      <c r="N969" s="356"/>
      <c r="O969" s="357" t="s">
        <v>68</v>
      </c>
      <c r="P969" s="358" t="s">
        <v>14020</v>
      </c>
      <c r="Q969" s="359" t="s">
        <v>61</v>
      </c>
      <c r="R969" s="360"/>
      <c r="S969" s="360"/>
      <c r="T969" s="360"/>
      <c r="U969" s="360"/>
      <c r="V969" s="360"/>
      <c r="W969" s="361" t="s">
        <v>74</v>
      </c>
      <c r="X969" s="362"/>
      <c r="Y969" s="363"/>
      <c r="Z969" s="364" t="s">
        <v>75</v>
      </c>
      <c r="AA969" s="369"/>
      <c r="AB969" s="360" t="s">
        <v>11447</v>
      </c>
      <c r="AC969" s="352"/>
      <c r="AD969" s="352"/>
      <c r="AE969" s="351"/>
      <c r="AF969" s="352"/>
      <c r="AG969" s="352"/>
      <c r="AH969" s="352"/>
      <c r="AI969" s="352"/>
    </row>
    <row r="970" spans="1:35" ht="20.25" customHeight="1" x14ac:dyDescent="0.8">
      <c r="A970" s="351">
        <v>969</v>
      </c>
      <c r="B970" s="351" t="s">
        <v>11427</v>
      </c>
      <c r="C970" s="352" t="s">
        <v>13740</v>
      </c>
      <c r="D970" s="352" t="s">
        <v>14014</v>
      </c>
      <c r="E970" s="352" t="s">
        <v>14015</v>
      </c>
      <c r="F970" s="352"/>
      <c r="G970" s="352" t="s">
        <v>14021</v>
      </c>
      <c r="H970" s="352" t="s">
        <v>14022</v>
      </c>
      <c r="I970" s="353">
        <v>606427</v>
      </c>
      <c r="J970" s="353">
        <v>1356871</v>
      </c>
      <c r="K970" s="352">
        <v>1998</v>
      </c>
      <c r="L970" s="354" t="s">
        <v>65</v>
      </c>
      <c r="M970" s="355"/>
      <c r="N970" s="356"/>
      <c r="O970" s="357" t="s">
        <v>68</v>
      </c>
      <c r="P970" s="358" t="s">
        <v>14023</v>
      </c>
      <c r="Q970" s="359" t="s">
        <v>61</v>
      </c>
      <c r="R970" s="360"/>
      <c r="S970" s="360"/>
      <c r="T970" s="360"/>
      <c r="U970" s="360"/>
      <c r="V970" s="360"/>
      <c r="W970" s="361" t="s">
        <v>74</v>
      </c>
      <c r="X970" s="362"/>
      <c r="Y970" s="363"/>
      <c r="Z970" s="364" t="s">
        <v>75</v>
      </c>
      <c r="AA970" s="369"/>
      <c r="AB970" s="360" t="s">
        <v>11447</v>
      </c>
      <c r="AC970" s="352"/>
      <c r="AD970" s="352"/>
      <c r="AE970" s="351"/>
      <c r="AF970" s="352"/>
      <c r="AG970" s="352"/>
      <c r="AH970" s="352"/>
      <c r="AI970" s="352"/>
    </row>
    <row r="971" spans="1:35" ht="20.25" customHeight="1" x14ac:dyDescent="0.8">
      <c r="A971" s="351">
        <v>970</v>
      </c>
      <c r="B971" s="351" t="s">
        <v>11427</v>
      </c>
      <c r="C971" s="352" t="s">
        <v>13740</v>
      </c>
      <c r="D971" s="352" t="s">
        <v>14014</v>
      </c>
      <c r="E971" s="352" t="s">
        <v>14015</v>
      </c>
      <c r="F971" s="352"/>
      <c r="G971" s="352" t="s">
        <v>14024</v>
      </c>
      <c r="H971" s="352" t="s">
        <v>14025</v>
      </c>
      <c r="I971" s="353">
        <v>606844</v>
      </c>
      <c r="J971" s="353">
        <v>1356918</v>
      </c>
      <c r="K971" s="352">
        <v>1998</v>
      </c>
      <c r="L971" s="354" t="s">
        <v>65</v>
      </c>
      <c r="M971" s="355"/>
      <c r="N971" s="356"/>
      <c r="O971" s="357" t="s">
        <v>68</v>
      </c>
      <c r="P971" s="358" t="s">
        <v>14026</v>
      </c>
      <c r="Q971" s="359" t="s">
        <v>61</v>
      </c>
      <c r="R971" s="360"/>
      <c r="S971" s="360"/>
      <c r="T971" s="360"/>
      <c r="U971" s="360"/>
      <c r="V971" s="360"/>
      <c r="W971" s="361" t="s">
        <v>74</v>
      </c>
      <c r="X971" s="362"/>
      <c r="Y971" s="363"/>
      <c r="Z971" s="364" t="s">
        <v>75</v>
      </c>
      <c r="AA971" s="369"/>
      <c r="AB971" s="360" t="s">
        <v>11447</v>
      </c>
      <c r="AC971" s="352"/>
      <c r="AD971" s="352"/>
      <c r="AE971" s="351"/>
      <c r="AF971" s="352"/>
      <c r="AG971" s="352"/>
      <c r="AH971" s="352"/>
      <c r="AI971" s="352"/>
    </row>
    <row r="972" spans="1:35" ht="20.25" customHeight="1" x14ac:dyDescent="0.8">
      <c r="A972" s="351">
        <v>971</v>
      </c>
      <c r="B972" s="351" t="s">
        <v>11427</v>
      </c>
      <c r="C972" s="352" t="s">
        <v>13740</v>
      </c>
      <c r="D972" s="352" t="s">
        <v>14014</v>
      </c>
      <c r="E972" s="352" t="s">
        <v>14027</v>
      </c>
      <c r="F972" s="352">
        <v>342</v>
      </c>
      <c r="G972" s="352" t="s">
        <v>14028</v>
      </c>
      <c r="H972" s="352" t="s">
        <v>14029</v>
      </c>
      <c r="I972" s="353">
        <v>609353</v>
      </c>
      <c r="J972" s="353">
        <v>1358249</v>
      </c>
      <c r="K972" s="352">
        <v>1998</v>
      </c>
      <c r="L972" s="354" t="s">
        <v>65</v>
      </c>
      <c r="M972" s="355"/>
      <c r="N972" s="356"/>
      <c r="O972" s="357" t="s">
        <v>68</v>
      </c>
      <c r="P972" s="358" t="s">
        <v>14030</v>
      </c>
      <c r="Q972" s="359" t="s">
        <v>61</v>
      </c>
      <c r="R972" s="360"/>
      <c r="S972" s="360"/>
      <c r="T972" s="360"/>
      <c r="U972" s="360"/>
      <c r="V972" s="360"/>
      <c r="W972" s="361" t="s">
        <v>74</v>
      </c>
      <c r="X972" s="362"/>
      <c r="Y972" s="363"/>
      <c r="Z972" s="364" t="s">
        <v>75</v>
      </c>
      <c r="AA972" s="369"/>
      <c r="AB972" s="360" t="s">
        <v>11447</v>
      </c>
      <c r="AC972" s="352"/>
      <c r="AD972" s="352"/>
      <c r="AE972" s="351"/>
      <c r="AF972" s="352"/>
      <c r="AG972" s="352"/>
      <c r="AH972" s="352"/>
      <c r="AI972" s="352"/>
    </row>
    <row r="973" spans="1:35" ht="20.25" customHeight="1" x14ac:dyDescent="0.8">
      <c r="A973" s="351">
        <v>972</v>
      </c>
      <c r="B973" s="351" t="s">
        <v>11427</v>
      </c>
      <c r="C973" s="352" t="s">
        <v>13740</v>
      </c>
      <c r="D973" s="352" t="s">
        <v>14014</v>
      </c>
      <c r="E973" s="352" t="s">
        <v>14027</v>
      </c>
      <c r="F973" s="352"/>
      <c r="G973" s="352" t="s">
        <v>14031</v>
      </c>
      <c r="H973" s="352" t="s">
        <v>14032</v>
      </c>
      <c r="I973" s="353">
        <v>607694</v>
      </c>
      <c r="J973" s="353">
        <v>1357082</v>
      </c>
      <c r="K973" s="352">
        <v>1998</v>
      </c>
      <c r="L973" s="354" t="s">
        <v>65</v>
      </c>
      <c r="M973" s="355"/>
      <c r="N973" s="356"/>
      <c r="O973" s="357" t="s">
        <v>68</v>
      </c>
      <c r="P973" s="358" t="s">
        <v>14033</v>
      </c>
      <c r="Q973" s="359" t="s">
        <v>61</v>
      </c>
      <c r="R973" s="360"/>
      <c r="S973" s="360"/>
      <c r="T973" s="360"/>
      <c r="U973" s="360"/>
      <c r="V973" s="360"/>
      <c r="W973" s="361" t="s">
        <v>74</v>
      </c>
      <c r="X973" s="362"/>
      <c r="Y973" s="363"/>
      <c r="Z973" s="364" t="s">
        <v>75</v>
      </c>
      <c r="AA973" s="369"/>
      <c r="AB973" s="360" t="s">
        <v>11447</v>
      </c>
      <c r="AC973" s="352"/>
      <c r="AD973" s="352"/>
      <c r="AE973" s="351"/>
      <c r="AF973" s="352"/>
      <c r="AG973" s="352"/>
      <c r="AH973" s="352"/>
      <c r="AI973" s="352"/>
    </row>
    <row r="974" spans="1:35" ht="20.25" customHeight="1" x14ac:dyDescent="0.8">
      <c r="A974" s="351">
        <v>973</v>
      </c>
      <c r="B974" s="351" t="s">
        <v>11427</v>
      </c>
      <c r="C974" s="352" t="s">
        <v>13740</v>
      </c>
      <c r="D974" s="352" t="s">
        <v>14014</v>
      </c>
      <c r="E974" s="352" t="s">
        <v>14027</v>
      </c>
      <c r="F974" s="352"/>
      <c r="G974" s="352" t="s">
        <v>14034</v>
      </c>
      <c r="H974" s="352" t="s">
        <v>14035</v>
      </c>
      <c r="I974" s="353">
        <v>607877</v>
      </c>
      <c r="J974" s="353">
        <v>1357138</v>
      </c>
      <c r="K974" s="352">
        <v>1998</v>
      </c>
      <c r="L974" s="354" t="s">
        <v>65</v>
      </c>
      <c r="M974" s="355"/>
      <c r="N974" s="356"/>
      <c r="O974" s="357" t="s">
        <v>68</v>
      </c>
      <c r="P974" s="358"/>
      <c r="Q974" s="359" t="s">
        <v>61</v>
      </c>
      <c r="R974" s="360"/>
      <c r="S974" s="360"/>
      <c r="T974" s="360"/>
      <c r="U974" s="360"/>
      <c r="V974" s="360"/>
      <c r="W974" s="361" t="s">
        <v>74</v>
      </c>
      <c r="X974" s="362"/>
      <c r="Y974" s="363"/>
      <c r="Z974" s="364" t="s">
        <v>75</v>
      </c>
      <c r="AA974" s="369"/>
      <c r="AB974" s="360" t="s">
        <v>11447</v>
      </c>
      <c r="AC974" s="352"/>
      <c r="AD974" s="352"/>
      <c r="AE974" s="351"/>
      <c r="AF974" s="352"/>
      <c r="AG974" s="352"/>
      <c r="AH974" s="352"/>
      <c r="AI974" s="352"/>
    </row>
    <row r="975" spans="1:35" ht="20.25" customHeight="1" x14ac:dyDescent="0.8">
      <c r="A975" s="351">
        <v>974</v>
      </c>
      <c r="B975" s="351" t="s">
        <v>11427</v>
      </c>
      <c r="C975" s="352" t="s">
        <v>13740</v>
      </c>
      <c r="D975" s="352" t="s">
        <v>14014</v>
      </c>
      <c r="E975" s="352" t="s">
        <v>14027</v>
      </c>
      <c r="F975" s="352"/>
      <c r="G975" s="352" t="s">
        <v>14036</v>
      </c>
      <c r="H975" s="352" t="s">
        <v>14037</v>
      </c>
      <c r="I975" s="353">
        <v>608168</v>
      </c>
      <c r="J975" s="353">
        <v>1357244</v>
      </c>
      <c r="K975" s="352">
        <v>1998</v>
      </c>
      <c r="L975" s="354" t="s">
        <v>65</v>
      </c>
      <c r="M975" s="355"/>
      <c r="N975" s="356"/>
      <c r="O975" s="357" t="s">
        <v>68</v>
      </c>
      <c r="P975" s="358" t="s">
        <v>14038</v>
      </c>
      <c r="Q975" s="359" t="s">
        <v>61</v>
      </c>
      <c r="R975" s="360"/>
      <c r="S975" s="360"/>
      <c r="T975" s="360"/>
      <c r="U975" s="360"/>
      <c r="V975" s="360"/>
      <c r="W975" s="361" t="s">
        <v>74</v>
      </c>
      <c r="X975" s="362"/>
      <c r="Y975" s="363"/>
      <c r="Z975" s="364" t="s">
        <v>75</v>
      </c>
      <c r="AA975" s="369"/>
      <c r="AB975" s="360" t="s">
        <v>11447</v>
      </c>
      <c r="AC975" s="352"/>
      <c r="AD975" s="352"/>
      <c r="AE975" s="351"/>
      <c r="AF975" s="352"/>
      <c r="AG975" s="352"/>
      <c r="AH975" s="352"/>
      <c r="AI975" s="352"/>
    </row>
    <row r="976" spans="1:35" ht="20.25" customHeight="1" x14ac:dyDescent="0.8">
      <c r="A976" s="351">
        <v>975</v>
      </c>
      <c r="B976" s="351" t="s">
        <v>11427</v>
      </c>
      <c r="C976" s="352" t="s">
        <v>13740</v>
      </c>
      <c r="D976" s="352" t="s">
        <v>14014</v>
      </c>
      <c r="E976" s="352" t="s">
        <v>14027</v>
      </c>
      <c r="F976" s="352"/>
      <c r="G976" s="352" t="s">
        <v>14039</v>
      </c>
      <c r="H976" s="352" t="s">
        <v>14040</v>
      </c>
      <c r="I976" s="353">
        <v>608369</v>
      </c>
      <c r="J976" s="353">
        <v>1357351</v>
      </c>
      <c r="K976" s="352">
        <v>1998</v>
      </c>
      <c r="L976" s="354" t="s">
        <v>65</v>
      </c>
      <c r="M976" s="355"/>
      <c r="N976" s="356"/>
      <c r="O976" s="357" t="s">
        <v>68</v>
      </c>
      <c r="P976" s="358" t="s">
        <v>14041</v>
      </c>
      <c r="Q976" s="359" t="s">
        <v>61</v>
      </c>
      <c r="R976" s="360"/>
      <c r="S976" s="360"/>
      <c r="T976" s="360"/>
      <c r="U976" s="360"/>
      <c r="V976" s="360"/>
      <c r="W976" s="361" t="s">
        <v>74</v>
      </c>
      <c r="X976" s="362"/>
      <c r="Y976" s="363"/>
      <c r="Z976" s="364" t="s">
        <v>75</v>
      </c>
      <c r="AA976" s="369"/>
      <c r="AB976" s="360" t="s">
        <v>11447</v>
      </c>
      <c r="AC976" s="352"/>
      <c r="AD976" s="352"/>
      <c r="AE976" s="351"/>
      <c r="AF976" s="352"/>
      <c r="AG976" s="352"/>
      <c r="AH976" s="352"/>
      <c r="AI976" s="352"/>
    </row>
    <row r="977" spans="1:35" ht="20.25" customHeight="1" x14ac:dyDescent="0.8">
      <c r="A977" s="351">
        <v>976</v>
      </c>
      <c r="B977" s="351" t="s">
        <v>11427</v>
      </c>
      <c r="C977" s="352" t="s">
        <v>13740</v>
      </c>
      <c r="D977" s="352" t="s">
        <v>14014</v>
      </c>
      <c r="E977" s="352" t="s">
        <v>14027</v>
      </c>
      <c r="F977" s="352"/>
      <c r="G977" s="352" t="s">
        <v>14042</v>
      </c>
      <c r="H977" s="352" t="s">
        <v>14043</v>
      </c>
      <c r="I977" s="353">
        <v>608742</v>
      </c>
      <c r="J977" s="353">
        <v>1357592</v>
      </c>
      <c r="K977" s="352">
        <v>1998</v>
      </c>
      <c r="L977" s="354" t="s">
        <v>65</v>
      </c>
      <c r="M977" s="355"/>
      <c r="N977" s="356"/>
      <c r="O977" s="357" t="s">
        <v>68</v>
      </c>
      <c r="P977" s="358" t="s">
        <v>14044</v>
      </c>
      <c r="Q977" s="359" t="s">
        <v>61</v>
      </c>
      <c r="R977" s="360"/>
      <c r="S977" s="360"/>
      <c r="T977" s="360"/>
      <c r="U977" s="360"/>
      <c r="V977" s="360"/>
      <c r="W977" s="361" t="s">
        <v>74</v>
      </c>
      <c r="X977" s="362"/>
      <c r="Y977" s="363"/>
      <c r="Z977" s="364" t="s">
        <v>75</v>
      </c>
      <c r="AA977" s="369"/>
      <c r="AB977" s="360" t="s">
        <v>11447</v>
      </c>
      <c r="AC977" s="352"/>
      <c r="AD977" s="352"/>
      <c r="AE977" s="351"/>
      <c r="AF977" s="352"/>
      <c r="AG977" s="352"/>
      <c r="AH977" s="352"/>
      <c r="AI977" s="352"/>
    </row>
    <row r="978" spans="1:35" ht="20.25" customHeight="1" x14ac:dyDescent="0.8">
      <c r="A978" s="351">
        <v>977</v>
      </c>
      <c r="B978" s="351" t="s">
        <v>11427</v>
      </c>
      <c r="C978" s="352" t="s">
        <v>13740</v>
      </c>
      <c r="D978" s="352" t="s">
        <v>14014</v>
      </c>
      <c r="E978" s="352" t="s">
        <v>14027</v>
      </c>
      <c r="F978" s="352"/>
      <c r="G978" s="352" t="s">
        <v>14045</v>
      </c>
      <c r="H978" s="352" t="s">
        <v>14046</v>
      </c>
      <c r="I978" s="353">
        <v>608942</v>
      </c>
      <c r="J978" s="353">
        <v>1357757</v>
      </c>
      <c r="K978" s="352">
        <v>1998</v>
      </c>
      <c r="L978" s="354" t="s">
        <v>65</v>
      </c>
      <c r="M978" s="355"/>
      <c r="N978" s="356"/>
      <c r="O978" s="357" t="s">
        <v>68</v>
      </c>
      <c r="P978" s="358"/>
      <c r="Q978" s="359" t="s">
        <v>61</v>
      </c>
      <c r="R978" s="360"/>
      <c r="S978" s="360"/>
      <c r="T978" s="360"/>
      <c r="U978" s="360"/>
      <c r="V978" s="360"/>
      <c r="W978" s="361" t="s">
        <v>74</v>
      </c>
      <c r="X978" s="362"/>
      <c r="Y978" s="363"/>
      <c r="Z978" s="364" t="s">
        <v>75</v>
      </c>
      <c r="AA978" s="369"/>
      <c r="AB978" s="360" t="s">
        <v>11447</v>
      </c>
      <c r="AC978" s="352"/>
      <c r="AD978" s="352"/>
      <c r="AE978" s="351"/>
      <c r="AF978" s="352"/>
      <c r="AG978" s="352"/>
      <c r="AH978" s="352"/>
      <c r="AI978" s="352"/>
    </row>
    <row r="979" spans="1:35" ht="20.25" customHeight="1" x14ac:dyDescent="0.8">
      <c r="A979" s="351">
        <v>978</v>
      </c>
      <c r="B979" s="351" t="s">
        <v>11427</v>
      </c>
      <c r="C979" s="352" t="s">
        <v>13740</v>
      </c>
      <c r="D979" s="352" t="s">
        <v>14014</v>
      </c>
      <c r="E979" s="352" t="s">
        <v>14027</v>
      </c>
      <c r="F979" s="352"/>
      <c r="G979" s="352" t="s">
        <v>14047</v>
      </c>
      <c r="H979" s="352" t="s">
        <v>14048</v>
      </c>
      <c r="I979" s="353">
        <v>609116</v>
      </c>
      <c r="J979" s="353">
        <v>1358013</v>
      </c>
      <c r="K979" s="352">
        <v>1997</v>
      </c>
      <c r="L979" s="354" t="s">
        <v>65</v>
      </c>
      <c r="M979" s="355"/>
      <c r="N979" s="356"/>
      <c r="O979" s="357" t="s">
        <v>68</v>
      </c>
      <c r="P979" s="358"/>
      <c r="Q979" s="359" t="s">
        <v>61</v>
      </c>
      <c r="R979" s="360"/>
      <c r="S979" s="360"/>
      <c r="T979" s="360"/>
      <c r="U979" s="360"/>
      <c r="V979" s="360"/>
      <c r="W979" s="361" t="s">
        <v>74</v>
      </c>
      <c r="X979" s="362"/>
      <c r="Y979" s="363"/>
      <c r="Z979" s="364" t="s">
        <v>75</v>
      </c>
      <c r="AA979" s="369"/>
      <c r="AB979" s="360" t="s">
        <v>11447</v>
      </c>
      <c r="AC979" s="352"/>
      <c r="AD979" s="352"/>
      <c r="AE979" s="351"/>
      <c r="AF979" s="352"/>
      <c r="AG979" s="352"/>
      <c r="AH979" s="352"/>
      <c r="AI979" s="352"/>
    </row>
    <row r="980" spans="1:35" ht="20.25" customHeight="1" x14ac:dyDescent="0.8">
      <c r="A980" s="351">
        <v>979</v>
      </c>
      <c r="B980" s="351" t="s">
        <v>11427</v>
      </c>
      <c r="C980" s="352" t="s">
        <v>13740</v>
      </c>
      <c r="D980" s="352" t="s">
        <v>14014</v>
      </c>
      <c r="E980" s="352" t="s">
        <v>14027</v>
      </c>
      <c r="F980" s="352"/>
      <c r="G980" s="352" t="s">
        <v>14049</v>
      </c>
      <c r="H980" s="352" t="s">
        <v>14050</v>
      </c>
      <c r="I980" s="353">
        <v>609270</v>
      </c>
      <c r="J980" s="353">
        <v>1358195</v>
      </c>
      <c r="K980" s="352">
        <v>1997</v>
      </c>
      <c r="L980" s="354" t="s">
        <v>65</v>
      </c>
      <c r="M980" s="355"/>
      <c r="N980" s="356"/>
      <c r="O980" s="357" t="s">
        <v>68</v>
      </c>
      <c r="P980" s="358" t="s">
        <v>14051</v>
      </c>
      <c r="Q980" s="359" t="s">
        <v>61</v>
      </c>
      <c r="R980" s="360"/>
      <c r="S980" s="360"/>
      <c r="T980" s="360"/>
      <c r="U980" s="360"/>
      <c r="V980" s="360"/>
      <c r="W980" s="361" t="s">
        <v>74</v>
      </c>
      <c r="X980" s="362"/>
      <c r="Y980" s="363"/>
      <c r="Z980" s="364" t="s">
        <v>75</v>
      </c>
      <c r="AA980" s="369"/>
      <c r="AB980" s="360" t="s">
        <v>11447</v>
      </c>
      <c r="AC980" s="352"/>
      <c r="AD980" s="352"/>
      <c r="AE980" s="351"/>
      <c r="AF980" s="352"/>
      <c r="AG980" s="352"/>
      <c r="AH980" s="352"/>
      <c r="AI980" s="352"/>
    </row>
    <row r="981" spans="1:35" ht="20.25" customHeight="1" x14ac:dyDescent="0.8">
      <c r="A981" s="351">
        <v>980</v>
      </c>
      <c r="B981" s="351" t="s">
        <v>11427</v>
      </c>
      <c r="C981" s="352" t="s">
        <v>13740</v>
      </c>
      <c r="D981" s="352" t="s">
        <v>14014</v>
      </c>
      <c r="E981" s="352" t="s">
        <v>14027</v>
      </c>
      <c r="F981" s="352"/>
      <c r="G981" s="352" t="s">
        <v>14052</v>
      </c>
      <c r="H981" s="352" t="s">
        <v>14053</v>
      </c>
      <c r="I981" s="353"/>
      <c r="J981" s="353"/>
      <c r="K981" s="352">
        <v>2011</v>
      </c>
      <c r="L981" s="354" t="s">
        <v>67</v>
      </c>
      <c r="M981" s="355"/>
      <c r="N981" s="356"/>
      <c r="O981" s="357" t="s">
        <v>68</v>
      </c>
      <c r="P981" s="358" t="s">
        <v>14054</v>
      </c>
      <c r="Q981" s="359" t="s">
        <v>61</v>
      </c>
      <c r="R981" s="360"/>
      <c r="S981" s="360"/>
      <c r="T981" s="360"/>
      <c r="U981" s="360"/>
      <c r="V981" s="360"/>
      <c r="W981" s="361" t="s">
        <v>74</v>
      </c>
      <c r="X981" s="362"/>
      <c r="Y981" s="363"/>
      <c r="Z981" s="364" t="s">
        <v>75</v>
      </c>
      <c r="AA981" s="369"/>
      <c r="AB981" s="360" t="s">
        <v>11447</v>
      </c>
      <c r="AC981" s="352"/>
      <c r="AD981" s="352"/>
      <c r="AE981" s="351"/>
      <c r="AF981" s="352"/>
      <c r="AG981" s="352"/>
      <c r="AH981" s="352"/>
      <c r="AI981" s="352"/>
    </row>
    <row r="982" spans="1:35" ht="20.25" customHeight="1" x14ac:dyDescent="0.8">
      <c r="A982" s="351">
        <v>981</v>
      </c>
      <c r="B982" s="351" t="s">
        <v>11427</v>
      </c>
      <c r="C982" s="352" t="s">
        <v>13740</v>
      </c>
      <c r="D982" s="352" t="s">
        <v>14014</v>
      </c>
      <c r="E982" s="352" t="s">
        <v>14027</v>
      </c>
      <c r="F982" s="352"/>
      <c r="G982" s="352" t="s">
        <v>14055</v>
      </c>
      <c r="H982" s="352" t="s">
        <v>14056</v>
      </c>
      <c r="I982" s="353">
        <v>608706</v>
      </c>
      <c r="J982" s="353">
        <v>1357608</v>
      </c>
      <c r="K982" s="352">
        <v>2011</v>
      </c>
      <c r="L982" s="354" t="s">
        <v>67</v>
      </c>
      <c r="M982" s="355"/>
      <c r="N982" s="356"/>
      <c r="O982" s="357" t="s">
        <v>68</v>
      </c>
      <c r="P982" s="358" t="s">
        <v>14057</v>
      </c>
      <c r="Q982" s="359" t="s">
        <v>61</v>
      </c>
      <c r="R982" s="360"/>
      <c r="S982" s="360"/>
      <c r="T982" s="360"/>
      <c r="U982" s="360"/>
      <c r="V982" s="360"/>
      <c r="W982" s="361" t="s">
        <v>74</v>
      </c>
      <c r="X982" s="362"/>
      <c r="Y982" s="363"/>
      <c r="Z982" s="364" t="s">
        <v>75</v>
      </c>
      <c r="AA982" s="369"/>
      <c r="AB982" s="360" t="s">
        <v>11447</v>
      </c>
      <c r="AC982" s="352"/>
      <c r="AD982" s="352"/>
      <c r="AE982" s="351"/>
      <c r="AF982" s="352"/>
      <c r="AG982" s="352"/>
      <c r="AH982" s="352"/>
      <c r="AI982" s="352"/>
    </row>
    <row r="983" spans="1:35" ht="20.25" customHeight="1" x14ac:dyDescent="0.8">
      <c r="A983" s="351">
        <v>982</v>
      </c>
      <c r="B983" s="351" t="s">
        <v>11427</v>
      </c>
      <c r="C983" s="352" t="s">
        <v>13740</v>
      </c>
      <c r="D983" s="352" t="s">
        <v>14014</v>
      </c>
      <c r="E983" s="352" t="s">
        <v>14014</v>
      </c>
      <c r="F983" s="352">
        <v>546</v>
      </c>
      <c r="G983" s="352" t="s">
        <v>14058</v>
      </c>
      <c r="H983" s="352" t="s">
        <v>14059</v>
      </c>
      <c r="I983" s="353">
        <v>605580</v>
      </c>
      <c r="J983" s="353">
        <v>1356929</v>
      </c>
      <c r="K983" s="352">
        <v>1997</v>
      </c>
      <c r="L983" s="354" t="s">
        <v>65</v>
      </c>
      <c r="M983" s="355"/>
      <c r="N983" s="356"/>
      <c r="O983" s="357" t="s">
        <v>68</v>
      </c>
      <c r="P983" s="358"/>
      <c r="Q983" s="359" t="s">
        <v>61</v>
      </c>
      <c r="R983" s="360"/>
      <c r="S983" s="360"/>
      <c r="T983" s="360"/>
      <c r="U983" s="360"/>
      <c r="V983" s="360"/>
      <c r="W983" s="361" t="s">
        <v>74</v>
      </c>
      <c r="X983" s="362"/>
      <c r="Y983" s="363"/>
      <c r="Z983" s="364" t="s">
        <v>75</v>
      </c>
      <c r="AA983" s="369"/>
      <c r="AB983" s="360" t="s">
        <v>11447</v>
      </c>
      <c r="AC983" s="352"/>
      <c r="AD983" s="352"/>
      <c r="AE983" s="351"/>
      <c r="AF983" s="352"/>
      <c r="AG983" s="352"/>
      <c r="AH983" s="352"/>
      <c r="AI983" s="352"/>
    </row>
    <row r="984" spans="1:35" ht="20.25" customHeight="1" x14ac:dyDescent="0.8">
      <c r="A984" s="351">
        <v>983</v>
      </c>
      <c r="B984" s="351" t="s">
        <v>11427</v>
      </c>
      <c r="C984" s="352" t="s">
        <v>13740</v>
      </c>
      <c r="D984" s="352" t="s">
        <v>14014</v>
      </c>
      <c r="E984" s="352" t="s">
        <v>14014</v>
      </c>
      <c r="F984" s="352"/>
      <c r="G984" s="352" t="s">
        <v>14060</v>
      </c>
      <c r="H984" s="352" t="s">
        <v>14061</v>
      </c>
      <c r="I984" s="353">
        <v>605353</v>
      </c>
      <c r="J984" s="353">
        <v>1356967</v>
      </c>
      <c r="K984" s="352">
        <v>1997</v>
      </c>
      <c r="L984" s="354" t="s">
        <v>65</v>
      </c>
      <c r="M984" s="355"/>
      <c r="N984" s="356"/>
      <c r="O984" s="357" t="s">
        <v>68</v>
      </c>
      <c r="P984" s="358" t="s">
        <v>14062</v>
      </c>
      <c r="Q984" s="359" t="s">
        <v>61</v>
      </c>
      <c r="R984" s="360"/>
      <c r="S984" s="360"/>
      <c r="T984" s="360"/>
      <c r="U984" s="360"/>
      <c r="V984" s="360"/>
      <c r="W984" s="361" t="s">
        <v>74</v>
      </c>
      <c r="X984" s="362"/>
      <c r="Y984" s="363"/>
      <c r="Z984" s="364" t="s">
        <v>75</v>
      </c>
      <c r="AA984" s="369"/>
      <c r="AB984" s="360" t="s">
        <v>11447</v>
      </c>
      <c r="AC984" s="352"/>
      <c r="AD984" s="352"/>
      <c r="AE984" s="351"/>
      <c r="AF984" s="352"/>
      <c r="AG984" s="352"/>
      <c r="AH984" s="352"/>
      <c r="AI984" s="352"/>
    </row>
    <row r="985" spans="1:35" ht="20.25" customHeight="1" x14ac:dyDescent="0.8">
      <c r="A985" s="351">
        <v>984</v>
      </c>
      <c r="B985" s="351" t="s">
        <v>11427</v>
      </c>
      <c r="C985" s="352" t="s">
        <v>13740</v>
      </c>
      <c r="D985" s="352" t="s">
        <v>14014</v>
      </c>
      <c r="E985" s="352" t="s">
        <v>14014</v>
      </c>
      <c r="F985" s="352"/>
      <c r="G985" s="352" t="s">
        <v>14063</v>
      </c>
      <c r="H985" s="352" t="s">
        <v>14064</v>
      </c>
      <c r="I985" s="353">
        <v>605134</v>
      </c>
      <c r="J985" s="353">
        <v>1357001</v>
      </c>
      <c r="K985" s="352">
        <v>1997</v>
      </c>
      <c r="L985" s="354" t="s">
        <v>65</v>
      </c>
      <c r="M985" s="355"/>
      <c r="N985" s="356"/>
      <c r="O985" s="357" t="s">
        <v>68</v>
      </c>
      <c r="P985" s="358"/>
      <c r="Q985" s="359" t="s">
        <v>61</v>
      </c>
      <c r="R985" s="360"/>
      <c r="S985" s="360"/>
      <c r="T985" s="360"/>
      <c r="U985" s="360"/>
      <c r="V985" s="360"/>
      <c r="W985" s="361" t="s">
        <v>74</v>
      </c>
      <c r="X985" s="362"/>
      <c r="Y985" s="363"/>
      <c r="Z985" s="364" t="s">
        <v>75</v>
      </c>
      <c r="AA985" s="369"/>
      <c r="AB985" s="360" t="s">
        <v>11447</v>
      </c>
      <c r="AC985" s="352"/>
      <c r="AD985" s="352"/>
      <c r="AE985" s="351"/>
      <c r="AF985" s="352"/>
      <c r="AG985" s="352"/>
      <c r="AH985" s="352"/>
      <c r="AI985" s="352"/>
    </row>
    <row r="986" spans="1:35" ht="20.25" customHeight="1" x14ac:dyDescent="0.8">
      <c r="A986" s="351">
        <v>985</v>
      </c>
      <c r="B986" s="351" t="s">
        <v>11427</v>
      </c>
      <c r="C986" s="352" t="s">
        <v>13740</v>
      </c>
      <c r="D986" s="352" t="s">
        <v>14014</v>
      </c>
      <c r="E986" s="352" t="s">
        <v>14014</v>
      </c>
      <c r="F986" s="352"/>
      <c r="G986" s="352" t="s">
        <v>14065</v>
      </c>
      <c r="H986" s="352" t="s">
        <v>14066</v>
      </c>
      <c r="I986" s="353">
        <v>604961</v>
      </c>
      <c r="J986" s="353">
        <v>1357042</v>
      </c>
      <c r="K986" s="352">
        <v>1997</v>
      </c>
      <c r="L986" s="354" t="s">
        <v>65</v>
      </c>
      <c r="M986" s="355"/>
      <c r="N986" s="356"/>
      <c r="O986" s="357" t="s">
        <v>68</v>
      </c>
      <c r="P986" s="358"/>
      <c r="Q986" s="359" t="s">
        <v>61</v>
      </c>
      <c r="R986" s="360"/>
      <c r="S986" s="360"/>
      <c r="T986" s="360"/>
      <c r="U986" s="360"/>
      <c r="V986" s="360"/>
      <c r="W986" s="361" t="s">
        <v>74</v>
      </c>
      <c r="X986" s="362"/>
      <c r="Y986" s="363"/>
      <c r="Z986" s="364" t="s">
        <v>75</v>
      </c>
      <c r="AA986" s="369"/>
      <c r="AB986" s="360" t="s">
        <v>11447</v>
      </c>
      <c r="AC986" s="352"/>
      <c r="AD986" s="352"/>
      <c r="AE986" s="351"/>
      <c r="AF986" s="352"/>
      <c r="AG986" s="352"/>
      <c r="AH986" s="352"/>
      <c r="AI986" s="352"/>
    </row>
    <row r="987" spans="1:35" ht="20.25" customHeight="1" x14ac:dyDescent="0.8">
      <c r="A987" s="351">
        <v>986</v>
      </c>
      <c r="B987" s="351" t="s">
        <v>11427</v>
      </c>
      <c r="C987" s="352" t="s">
        <v>13740</v>
      </c>
      <c r="D987" s="352" t="s">
        <v>14014</v>
      </c>
      <c r="E987" s="352" t="s">
        <v>14014</v>
      </c>
      <c r="F987" s="352"/>
      <c r="G987" s="352" t="s">
        <v>14067</v>
      </c>
      <c r="H987" s="352" t="s">
        <v>14068</v>
      </c>
      <c r="I987" s="353">
        <v>604826</v>
      </c>
      <c r="J987" s="353">
        <v>1357182</v>
      </c>
      <c r="K987" s="352">
        <v>1997</v>
      </c>
      <c r="L987" s="354" t="s">
        <v>65</v>
      </c>
      <c r="M987" s="355"/>
      <c r="N987" s="356"/>
      <c r="O987" s="357" t="s">
        <v>68</v>
      </c>
      <c r="P987" s="358" t="s">
        <v>14069</v>
      </c>
      <c r="Q987" s="359" t="s">
        <v>61</v>
      </c>
      <c r="R987" s="360"/>
      <c r="S987" s="360"/>
      <c r="T987" s="360"/>
      <c r="U987" s="360"/>
      <c r="V987" s="360"/>
      <c r="W987" s="361" t="s">
        <v>74</v>
      </c>
      <c r="X987" s="362"/>
      <c r="Y987" s="363"/>
      <c r="Z987" s="364" t="s">
        <v>75</v>
      </c>
      <c r="AA987" s="369"/>
      <c r="AB987" s="360" t="s">
        <v>11447</v>
      </c>
      <c r="AC987" s="352"/>
      <c r="AD987" s="352"/>
      <c r="AE987" s="351"/>
      <c r="AF987" s="352"/>
      <c r="AG987" s="352"/>
      <c r="AH987" s="352"/>
      <c r="AI987" s="352"/>
    </row>
    <row r="988" spans="1:35" ht="20.25" customHeight="1" x14ac:dyDescent="0.8">
      <c r="A988" s="351">
        <v>987</v>
      </c>
      <c r="B988" s="351" t="s">
        <v>11427</v>
      </c>
      <c r="C988" s="352" t="s">
        <v>13740</v>
      </c>
      <c r="D988" s="352" t="s">
        <v>14014</v>
      </c>
      <c r="E988" s="352" t="s">
        <v>14014</v>
      </c>
      <c r="F988" s="352"/>
      <c r="G988" s="352" t="s">
        <v>14070</v>
      </c>
      <c r="H988" s="352" t="s">
        <v>14071</v>
      </c>
      <c r="I988" s="353">
        <v>604703</v>
      </c>
      <c r="J988" s="353">
        <v>1357067</v>
      </c>
      <c r="K988" s="352">
        <v>1997</v>
      </c>
      <c r="L988" s="354" t="s">
        <v>65</v>
      </c>
      <c r="M988" s="355"/>
      <c r="N988" s="356"/>
      <c r="O988" s="357" t="s">
        <v>68</v>
      </c>
      <c r="P988" s="358" t="s">
        <v>14072</v>
      </c>
      <c r="Q988" s="359" t="s">
        <v>61</v>
      </c>
      <c r="R988" s="360"/>
      <c r="S988" s="360"/>
      <c r="T988" s="360"/>
      <c r="U988" s="360"/>
      <c r="V988" s="360"/>
      <c r="W988" s="361" t="s">
        <v>74</v>
      </c>
      <c r="X988" s="362"/>
      <c r="Y988" s="363"/>
      <c r="Z988" s="364" t="s">
        <v>75</v>
      </c>
      <c r="AA988" s="369"/>
      <c r="AB988" s="360" t="s">
        <v>11447</v>
      </c>
      <c r="AC988" s="352"/>
      <c r="AD988" s="352"/>
      <c r="AE988" s="351"/>
      <c r="AF988" s="352"/>
      <c r="AG988" s="352"/>
      <c r="AH988" s="352"/>
      <c r="AI988" s="352"/>
    </row>
    <row r="989" spans="1:35" ht="20.25" customHeight="1" x14ac:dyDescent="0.8">
      <c r="A989" s="351">
        <v>988</v>
      </c>
      <c r="B989" s="351" t="s">
        <v>11427</v>
      </c>
      <c r="C989" s="352" t="s">
        <v>13740</v>
      </c>
      <c r="D989" s="352" t="s">
        <v>14014</v>
      </c>
      <c r="E989" s="352" t="s">
        <v>14014</v>
      </c>
      <c r="F989" s="352"/>
      <c r="G989" s="352" t="s">
        <v>14073</v>
      </c>
      <c r="H989" s="352" t="s">
        <v>14074</v>
      </c>
      <c r="I989" s="353">
        <v>604423</v>
      </c>
      <c r="J989" s="353">
        <v>1357136</v>
      </c>
      <c r="K989" s="352">
        <v>1997</v>
      </c>
      <c r="L989" s="354" t="s">
        <v>65</v>
      </c>
      <c r="M989" s="355"/>
      <c r="N989" s="356"/>
      <c r="O989" s="357" t="s">
        <v>68</v>
      </c>
      <c r="P989" s="358"/>
      <c r="Q989" s="359" t="s">
        <v>61</v>
      </c>
      <c r="R989" s="360"/>
      <c r="S989" s="360"/>
      <c r="T989" s="360"/>
      <c r="U989" s="360"/>
      <c r="V989" s="360"/>
      <c r="W989" s="361" t="s">
        <v>74</v>
      </c>
      <c r="X989" s="362"/>
      <c r="Y989" s="363"/>
      <c r="Z989" s="364" t="s">
        <v>75</v>
      </c>
      <c r="AA989" s="369"/>
      <c r="AB989" s="360" t="s">
        <v>11447</v>
      </c>
      <c r="AC989" s="352"/>
      <c r="AD989" s="352"/>
      <c r="AE989" s="351"/>
      <c r="AF989" s="352"/>
      <c r="AG989" s="352"/>
      <c r="AH989" s="352"/>
      <c r="AI989" s="352"/>
    </row>
    <row r="990" spans="1:35" ht="20.25" customHeight="1" x14ac:dyDescent="0.8">
      <c r="A990" s="351">
        <v>989</v>
      </c>
      <c r="B990" s="351" t="s">
        <v>11427</v>
      </c>
      <c r="C990" s="352" t="s">
        <v>13740</v>
      </c>
      <c r="D990" s="352" t="s">
        <v>14014</v>
      </c>
      <c r="E990" s="352" t="s">
        <v>14014</v>
      </c>
      <c r="F990" s="352"/>
      <c r="G990" s="352" t="s">
        <v>14075</v>
      </c>
      <c r="H990" s="352" t="s">
        <v>14076</v>
      </c>
      <c r="I990" s="353">
        <v>603529</v>
      </c>
      <c r="J990" s="353">
        <v>1357644</v>
      </c>
      <c r="K990" s="352">
        <v>2011</v>
      </c>
      <c r="L990" s="354" t="s">
        <v>67</v>
      </c>
      <c r="M990" s="355"/>
      <c r="N990" s="356"/>
      <c r="O990" s="357" t="s">
        <v>68</v>
      </c>
      <c r="P990" s="358" t="s">
        <v>14077</v>
      </c>
      <c r="Q990" s="359" t="s">
        <v>61</v>
      </c>
      <c r="R990" s="360"/>
      <c r="S990" s="360"/>
      <c r="T990" s="360"/>
      <c r="U990" s="360"/>
      <c r="V990" s="360"/>
      <c r="W990" s="361" t="s">
        <v>74</v>
      </c>
      <c r="X990" s="362"/>
      <c r="Y990" s="363"/>
      <c r="Z990" s="364" t="s">
        <v>75</v>
      </c>
      <c r="AA990" s="369"/>
      <c r="AB990" s="360" t="s">
        <v>11447</v>
      </c>
      <c r="AC990" s="352"/>
      <c r="AD990" s="352"/>
      <c r="AE990" s="351"/>
      <c r="AF990" s="352"/>
      <c r="AG990" s="352"/>
      <c r="AH990" s="352"/>
      <c r="AI990" s="352"/>
    </row>
    <row r="991" spans="1:35" ht="20.25" customHeight="1" x14ac:dyDescent="0.8">
      <c r="A991" s="351">
        <v>990</v>
      </c>
      <c r="B991" s="351" t="s">
        <v>11427</v>
      </c>
      <c r="C991" s="352" t="s">
        <v>13740</v>
      </c>
      <c r="D991" s="352" t="s">
        <v>14014</v>
      </c>
      <c r="E991" s="352" t="s">
        <v>14014</v>
      </c>
      <c r="F991" s="352"/>
      <c r="G991" s="352" t="s">
        <v>14078</v>
      </c>
      <c r="H991" s="352" t="s">
        <v>14079</v>
      </c>
      <c r="I991" s="353">
        <v>603755</v>
      </c>
      <c r="J991" s="353">
        <v>1357259</v>
      </c>
      <c r="K991" s="352">
        <v>1997</v>
      </c>
      <c r="L991" s="354" t="s">
        <v>65</v>
      </c>
      <c r="M991" s="355"/>
      <c r="N991" s="356"/>
      <c r="O991" s="357" t="s">
        <v>68</v>
      </c>
      <c r="P991" s="358"/>
      <c r="Q991" s="359" t="s">
        <v>61</v>
      </c>
      <c r="R991" s="360"/>
      <c r="S991" s="360"/>
      <c r="T991" s="360"/>
      <c r="U991" s="360"/>
      <c r="V991" s="360"/>
      <c r="W991" s="361" t="s">
        <v>74</v>
      </c>
      <c r="X991" s="362"/>
      <c r="Y991" s="363"/>
      <c r="Z991" s="364" t="s">
        <v>75</v>
      </c>
      <c r="AA991" s="369"/>
      <c r="AB991" s="360" t="s">
        <v>11447</v>
      </c>
      <c r="AC991" s="352"/>
      <c r="AD991" s="352"/>
      <c r="AE991" s="351"/>
      <c r="AF991" s="352"/>
      <c r="AG991" s="352"/>
      <c r="AH991" s="352"/>
      <c r="AI991" s="352"/>
    </row>
    <row r="992" spans="1:35" ht="20.25" customHeight="1" x14ac:dyDescent="0.8">
      <c r="A992" s="351">
        <v>991</v>
      </c>
      <c r="B992" s="351" t="s">
        <v>11427</v>
      </c>
      <c r="C992" s="352" t="s">
        <v>13740</v>
      </c>
      <c r="D992" s="352" t="s">
        <v>14014</v>
      </c>
      <c r="E992" s="352" t="s">
        <v>14014</v>
      </c>
      <c r="F992" s="352"/>
      <c r="G992" s="352" t="s">
        <v>14080</v>
      </c>
      <c r="H992" s="352" t="s">
        <v>14081</v>
      </c>
      <c r="I992" s="353">
        <v>603536</v>
      </c>
      <c r="J992" s="353">
        <v>1357732</v>
      </c>
      <c r="K992" s="352">
        <v>1997</v>
      </c>
      <c r="L992" s="354" t="s">
        <v>65</v>
      </c>
      <c r="M992" s="355"/>
      <c r="N992" s="356"/>
      <c r="O992" s="357" t="s">
        <v>68</v>
      </c>
      <c r="P992" s="358"/>
      <c r="Q992" s="359" t="s">
        <v>61</v>
      </c>
      <c r="R992" s="360"/>
      <c r="S992" s="360"/>
      <c r="T992" s="360"/>
      <c r="U992" s="360"/>
      <c r="V992" s="360"/>
      <c r="W992" s="361" t="s">
        <v>74</v>
      </c>
      <c r="X992" s="362"/>
      <c r="Y992" s="363"/>
      <c r="Z992" s="364" t="s">
        <v>75</v>
      </c>
      <c r="AA992" s="369"/>
      <c r="AB992" s="360" t="s">
        <v>11447</v>
      </c>
      <c r="AC992" s="352"/>
      <c r="AD992" s="352"/>
      <c r="AE992" s="351"/>
      <c r="AF992" s="352"/>
      <c r="AG992" s="352"/>
      <c r="AH992" s="352"/>
      <c r="AI992" s="352"/>
    </row>
    <row r="993" spans="1:35" ht="20.25" customHeight="1" x14ac:dyDescent="0.8">
      <c r="A993" s="351">
        <v>992</v>
      </c>
      <c r="B993" s="351" t="s">
        <v>11427</v>
      </c>
      <c r="C993" s="352" t="s">
        <v>13740</v>
      </c>
      <c r="D993" s="352" t="s">
        <v>14014</v>
      </c>
      <c r="E993" s="352" t="s">
        <v>14014</v>
      </c>
      <c r="F993" s="352"/>
      <c r="G993" s="352" t="s">
        <v>14082</v>
      </c>
      <c r="H993" s="352" t="s">
        <v>14083</v>
      </c>
      <c r="I993" s="353"/>
      <c r="J993" s="353"/>
      <c r="K993" s="352">
        <v>2016</v>
      </c>
      <c r="L993" s="354" t="s">
        <v>11565</v>
      </c>
      <c r="M993" s="355"/>
      <c r="N993" s="356"/>
      <c r="O993" s="357" t="s">
        <v>68</v>
      </c>
      <c r="P993" s="358" t="s">
        <v>11566</v>
      </c>
      <c r="Q993" s="359" t="s">
        <v>61</v>
      </c>
      <c r="R993" s="360"/>
      <c r="S993" s="360"/>
      <c r="T993" s="360"/>
      <c r="U993" s="360"/>
      <c r="V993" s="360"/>
      <c r="W993" s="361" t="s">
        <v>74</v>
      </c>
      <c r="X993" s="362"/>
      <c r="Y993" s="363"/>
      <c r="Z993" s="364" t="s">
        <v>75</v>
      </c>
      <c r="AA993" s="369"/>
      <c r="AB993" s="370" t="s">
        <v>11447</v>
      </c>
      <c r="AC993" s="352"/>
      <c r="AD993" s="352"/>
      <c r="AE993" s="351"/>
      <c r="AF993" s="352"/>
      <c r="AG993" s="352"/>
      <c r="AH993" s="352"/>
      <c r="AI993" s="352"/>
    </row>
    <row r="994" spans="1:35" ht="20.25" customHeight="1" x14ac:dyDescent="0.8">
      <c r="A994" s="351">
        <v>993</v>
      </c>
      <c r="B994" s="351" t="s">
        <v>11427</v>
      </c>
      <c r="C994" s="352" t="s">
        <v>13740</v>
      </c>
      <c r="D994" s="352" t="s">
        <v>2545</v>
      </c>
      <c r="E994" s="352" t="s">
        <v>14084</v>
      </c>
      <c r="F994" s="352">
        <v>531</v>
      </c>
      <c r="G994" s="352" t="s">
        <v>14085</v>
      </c>
      <c r="H994" s="352" t="s">
        <v>14086</v>
      </c>
      <c r="I994" s="353"/>
      <c r="J994" s="353"/>
      <c r="K994" s="352">
        <v>1997</v>
      </c>
      <c r="L994" s="354" t="s">
        <v>65</v>
      </c>
      <c r="M994" s="355"/>
      <c r="N994" s="356"/>
      <c r="O994" s="357" t="s">
        <v>68</v>
      </c>
      <c r="P994" s="358"/>
      <c r="Q994" s="359" t="s">
        <v>61</v>
      </c>
      <c r="R994" s="360"/>
      <c r="S994" s="360"/>
      <c r="T994" s="360"/>
      <c r="U994" s="360"/>
      <c r="V994" s="360"/>
      <c r="W994" s="361" t="s">
        <v>74</v>
      </c>
      <c r="X994" s="362"/>
      <c r="Y994" s="363"/>
      <c r="Z994" s="364" t="s">
        <v>75</v>
      </c>
      <c r="AA994" s="371" t="s">
        <v>72</v>
      </c>
      <c r="AB994" s="372"/>
      <c r="AC994" s="352"/>
      <c r="AD994" s="352"/>
      <c r="AE994" s="351">
        <v>25</v>
      </c>
      <c r="AF994" s="352"/>
      <c r="AG994" s="352"/>
      <c r="AH994" s="352"/>
      <c r="AI994" s="352"/>
    </row>
    <row r="995" spans="1:35" ht="20.25" customHeight="1" x14ac:dyDescent="0.8">
      <c r="A995" s="351">
        <v>994</v>
      </c>
      <c r="B995" s="351" t="s">
        <v>11427</v>
      </c>
      <c r="C995" s="352" t="s">
        <v>13740</v>
      </c>
      <c r="D995" s="352" t="s">
        <v>2545</v>
      </c>
      <c r="E995" s="352" t="s">
        <v>14084</v>
      </c>
      <c r="F995" s="352"/>
      <c r="G995" s="352" t="s">
        <v>14087</v>
      </c>
      <c r="H995" s="352" t="s">
        <v>14088</v>
      </c>
      <c r="I995" s="353">
        <v>589549</v>
      </c>
      <c r="J995" s="353">
        <v>1366435</v>
      </c>
      <c r="K995" s="352">
        <v>1997</v>
      </c>
      <c r="L995" s="354" t="s">
        <v>65</v>
      </c>
      <c r="M995" s="355"/>
      <c r="N995" s="356"/>
      <c r="O995" s="357" t="s">
        <v>68</v>
      </c>
      <c r="P995" s="358"/>
      <c r="Q995" s="359" t="s">
        <v>61</v>
      </c>
      <c r="R995" s="360"/>
      <c r="S995" s="360"/>
      <c r="T995" s="360"/>
      <c r="U995" s="360"/>
      <c r="V995" s="360"/>
      <c r="W995" s="361" t="s">
        <v>74</v>
      </c>
      <c r="X995" s="362"/>
      <c r="Y995" s="363"/>
      <c r="Z995" s="364" t="s">
        <v>75</v>
      </c>
      <c r="AA995" s="371" t="s">
        <v>72</v>
      </c>
      <c r="AB995" s="372"/>
      <c r="AC995" s="352"/>
      <c r="AD995" s="352"/>
      <c r="AE995" s="351">
        <v>25</v>
      </c>
      <c r="AF995" s="352"/>
      <c r="AG995" s="352"/>
      <c r="AH995" s="352"/>
      <c r="AI995" s="352"/>
    </row>
    <row r="996" spans="1:35" ht="20.25" customHeight="1" x14ac:dyDescent="0.8">
      <c r="A996" s="351">
        <v>995</v>
      </c>
      <c r="B996" s="351" t="s">
        <v>11427</v>
      </c>
      <c r="C996" s="352" t="s">
        <v>13740</v>
      </c>
      <c r="D996" s="352" t="s">
        <v>2545</v>
      </c>
      <c r="E996" s="352" t="s">
        <v>14084</v>
      </c>
      <c r="F996" s="352"/>
      <c r="G996" s="352" t="s">
        <v>14089</v>
      </c>
      <c r="H996" s="352" t="s">
        <v>14090</v>
      </c>
      <c r="I996" s="353">
        <v>589354</v>
      </c>
      <c r="J996" s="353">
        <v>1365937</v>
      </c>
      <c r="K996" s="352">
        <v>1997</v>
      </c>
      <c r="L996" s="354" t="s">
        <v>65</v>
      </c>
      <c r="M996" s="355"/>
      <c r="N996" s="356"/>
      <c r="O996" s="357" t="s">
        <v>68</v>
      </c>
      <c r="P996" s="358"/>
      <c r="Q996" s="359" t="s">
        <v>61</v>
      </c>
      <c r="R996" s="360"/>
      <c r="S996" s="360"/>
      <c r="T996" s="360"/>
      <c r="U996" s="360"/>
      <c r="V996" s="360"/>
      <c r="W996" s="361" t="s">
        <v>74</v>
      </c>
      <c r="X996" s="362"/>
      <c r="Y996" s="363"/>
      <c r="Z996" s="364" t="s">
        <v>75</v>
      </c>
      <c r="AA996" s="371" t="s">
        <v>72</v>
      </c>
      <c r="AB996" s="372"/>
      <c r="AC996" s="352"/>
      <c r="AD996" s="352"/>
      <c r="AE996" s="351">
        <v>25</v>
      </c>
      <c r="AF996" s="352"/>
      <c r="AG996" s="352"/>
      <c r="AH996" s="352"/>
      <c r="AI996" s="352"/>
    </row>
    <row r="997" spans="1:35" ht="20.25" customHeight="1" x14ac:dyDescent="0.8">
      <c r="A997" s="351">
        <v>996</v>
      </c>
      <c r="B997" s="351" t="s">
        <v>11427</v>
      </c>
      <c r="C997" s="352" t="s">
        <v>13740</v>
      </c>
      <c r="D997" s="352" t="s">
        <v>2545</v>
      </c>
      <c r="E997" s="352" t="s">
        <v>14084</v>
      </c>
      <c r="F997" s="352"/>
      <c r="G997" s="352" t="s">
        <v>14091</v>
      </c>
      <c r="H997" s="352" t="s">
        <v>14092</v>
      </c>
      <c r="I997" s="353">
        <v>589014</v>
      </c>
      <c r="J997" s="353">
        <v>1366456</v>
      </c>
      <c r="K997" s="352">
        <v>2011</v>
      </c>
      <c r="L997" s="354" t="s">
        <v>67</v>
      </c>
      <c r="M997" s="355"/>
      <c r="N997" s="356"/>
      <c r="O997" s="357" t="s">
        <v>68</v>
      </c>
      <c r="P997" s="358" t="s">
        <v>14093</v>
      </c>
      <c r="Q997" s="359" t="s">
        <v>61</v>
      </c>
      <c r="R997" s="360"/>
      <c r="S997" s="360"/>
      <c r="T997" s="360"/>
      <c r="U997" s="360"/>
      <c r="V997" s="360"/>
      <c r="W997" s="361" t="s">
        <v>74</v>
      </c>
      <c r="X997" s="362"/>
      <c r="Y997" s="363"/>
      <c r="Z997" s="364" t="s">
        <v>75</v>
      </c>
      <c r="AA997" s="371" t="s">
        <v>72</v>
      </c>
      <c r="AB997" s="372"/>
      <c r="AC997" s="352"/>
      <c r="AD997" s="352"/>
      <c r="AE997" s="351">
        <v>25</v>
      </c>
      <c r="AF997" s="352"/>
      <c r="AG997" s="352"/>
      <c r="AH997" s="352"/>
      <c r="AI997" s="352"/>
    </row>
    <row r="998" spans="1:35" ht="20.25" customHeight="1" x14ac:dyDescent="0.8">
      <c r="A998" s="351">
        <v>997</v>
      </c>
      <c r="B998" s="351" t="s">
        <v>11427</v>
      </c>
      <c r="C998" s="352" t="s">
        <v>13740</v>
      </c>
      <c r="D998" s="352" t="s">
        <v>2545</v>
      </c>
      <c r="E998" s="352" t="s">
        <v>14084</v>
      </c>
      <c r="F998" s="352"/>
      <c r="G998" s="352" t="s">
        <v>14094</v>
      </c>
      <c r="H998" s="352" t="s">
        <v>14095</v>
      </c>
      <c r="I998" s="353"/>
      <c r="J998" s="353"/>
      <c r="K998" s="352">
        <v>2016</v>
      </c>
      <c r="L998" s="354" t="s">
        <v>63</v>
      </c>
      <c r="M998" s="355"/>
      <c r="N998" s="356"/>
      <c r="O998" s="357" t="s">
        <v>68</v>
      </c>
      <c r="P998" s="358"/>
      <c r="Q998" s="359" t="s">
        <v>61</v>
      </c>
      <c r="R998" s="360"/>
      <c r="S998" s="360"/>
      <c r="T998" s="360"/>
      <c r="U998" s="360"/>
      <c r="V998" s="360"/>
      <c r="W998" s="361" t="s">
        <v>74</v>
      </c>
      <c r="X998" s="362"/>
      <c r="Y998" s="363"/>
      <c r="Z998" s="364" t="s">
        <v>75</v>
      </c>
      <c r="AA998" s="371" t="s">
        <v>72</v>
      </c>
      <c r="AB998" s="372"/>
      <c r="AC998" s="352"/>
      <c r="AD998" s="352"/>
      <c r="AE998" s="351">
        <v>25</v>
      </c>
      <c r="AF998" s="352"/>
      <c r="AG998" s="352"/>
      <c r="AH998" s="352"/>
      <c r="AI998" s="352"/>
    </row>
    <row r="999" spans="1:35" ht="20.25" customHeight="1" x14ac:dyDescent="0.8">
      <c r="A999" s="351">
        <v>998</v>
      </c>
      <c r="B999" s="351" t="s">
        <v>11427</v>
      </c>
      <c r="C999" s="352" t="s">
        <v>13740</v>
      </c>
      <c r="D999" s="352" t="s">
        <v>2545</v>
      </c>
      <c r="E999" s="352" t="s">
        <v>14084</v>
      </c>
      <c r="F999" s="352"/>
      <c r="G999" s="352" t="s">
        <v>14096</v>
      </c>
      <c r="H999" s="352" t="s">
        <v>14097</v>
      </c>
      <c r="I999" s="353"/>
      <c r="J999" s="353"/>
      <c r="K999" s="352">
        <v>2016</v>
      </c>
      <c r="L999" s="354" t="s">
        <v>63</v>
      </c>
      <c r="M999" s="355"/>
      <c r="N999" s="356"/>
      <c r="O999" s="357" t="s">
        <v>68</v>
      </c>
      <c r="P999" s="358"/>
      <c r="Q999" s="359" t="s">
        <v>61</v>
      </c>
      <c r="R999" s="360"/>
      <c r="S999" s="360"/>
      <c r="T999" s="360"/>
      <c r="U999" s="360"/>
      <c r="V999" s="360"/>
      <c r="W999" s="361" t="s">
        <v>74</v>
      </c>
      <c r="X999" s="362"/>
      <c r="Y999" s="363"/>
      <c r="Z999" s="364" t="s">
        <v>75</v>
      </c>
      <c r="AA999" s="371" t="s">
        <v>72</v>
      </c>
      <c r="AB999" s="372"/>
      <c r="AC999" s="352"/>
      <c r="AD999" s="352"/>
      <c r="AE999" s="351">
        <v>25</v>
      </c>
      <c r="AF999" s="352"/>
      <c r="AG999" s="352"/>
      <c r="AH999" s="352"/>
      <c r="AI999" s="352"/>
    </row>
    <row r="1000" spans="1:35" ht="20.25" customHeight="1" x14ac:dyDescent="0.8">
      <c r="A1000" s="351">
        <v>999</v>
      </c>
      <c r="B1000" s="351" t="s">
        <v>11427</v>
      </c>
      <c r="C1000" s="352" t="s">
        <v>13740</v>
      </c>
      <c r="D1000" s="352" t="s">
        <v>2545</v>
      </c>
      <c r="E1000" s="352" t="s">
        <v>14098</v>
      </c>
      <c r="F1000" s="352">
        <v>201</v>
      </c>
      <c r="G1000" s="352" t="s">
        <v>14099</v>
      </c>
      <c r="H1000" s="352" t="s">
        <v>14100</v>
      </c>
      <c r="I1000" s="353">
        <v>592495</v>
      </c>
      <c r="J1000" s="353">
        <v>1357549</v>
      </c>
      <c r="K1000" s="352">
        <v>2011</v>
      </c>
      <c r="L1000" s="354" t="s">
        <v>67</v>
      </c>
      <c r="M1000" s="355"/>
      <c r="N1000" s="356"/>
      <c r="O1000" s="357" t="s">
        <v>68</v>
      </c>
      <c r="P1000" s="358" t="s">
        <v>14101</v>
      </c>
      <c r="Q1000" s="359" t="s">
        <v>61</v>
      </c>
      <c r="R1000" s="360"/>
      <c r="S1000" s="360"/>
      <c r="T1000" s="360"/>
      <c r="U1000" s="360"/>
      <c r="V1000" s="360"/>
      <c r="W1000" s="361" t="s">
        <v>74</v>
      </c>
      <c r="X1000" s="362"/>
      <c r="Y1000" s="363"/>
      <c r="Z1000" s="364" t="s">
        <v>75</v>
      </c>
      <c r="AA1000" s="369"/>
      <c r="AB1000" s="352" t="s">
        <v>11447</v>
      </c>
      <c r="AC1000" s="352"/>
      <c r="AD1000" s="352"/>
      <c r="AE1000" s="351"/>
      <c r="AF1000" s="352"/>
      <c r="AG1000" s="352"/>
      <c r="AH1000" s="352"/>
      <c r="AI1000" s="352"/>
    </row>
    <row r="1001" spans="1:35" ht="20.25" customHeight="1" x14ac:dyDescent="0.8">
      <c r="A1001" s="351">
        <v>1000</v>
      </c>
      <c r="B1001" s="351" t="s">
        <v>11427</v>
      </c>
      <c r="C1001" s="352" t="s">
        <v>13740</v>
      </c>
      <c r="D1001" s="352" t="s">
        <v>2545</v>
      </c>
      <c r="E1001" s="352" t="s">
        <v>14102</v>
      </c>
      <c r="F1001" s="352"/>
      <c r="G1001" s="352" t="s">
        <v>14103</v>
      </c>
      <c r="H1001" s="352" t="s">
        <v>14104</v>
      </c>
      <c r="I1001" s="353">
        <v>589129</v>
      </c>
      <c r="J1001" s="353">
        <v>1361858</v>
      </c>
      <c r="K1001" s="352">
        <v>1997</v>
      </c>
      <c r="L1001" s="354" t="s">
        <v>65</v>
      </c>
      <c r="M1001" s="355"/>
      <c r="N1001" s="356"/>
      <c r="O1001" s="357" t="s">
        <v>68</v>
      </c>
      <c r="P1001" s="358"/>
      <c r="Q1001" s="359" t="s">
        <v>61</v>
      </c>
      <c r="R1001" s="360"/>
      <c r="S1001" s="360"/>
      <c r="T1001" s="360"/>
      <c r="U1001" s="360"/>
      <c r="V1001" s="360"/>
      <c r="W1001" s="361" t="s">
        <v>74</v>
      </c>
      <c r="X1001" s="362"/>
      <c r="Y1001" s="363"/>
      <c r="Z1001" s="364" t="s">
        <v>75</v>
      </c>
      <c r="AA1001" s="369"/>
      <c r="AB1001" s="352" t="s">
        <v>11447</v>
      </c>
      <c r="AC1001" s="352"/>
      <c r="AD1001" s="352"/>
      <c r="AE1001" s="351"/>
      <c r="AF1001" s="352"/>
      <c r="AG1001" s="352"/>
      <c r="AH1001" s="352"/>
      <c r="AI1001" s="352"/>
    </row>
    <row r="1002" spans="1:35" ht="20.25" customHeight="1" x14ac:dyDescent="0.8">
      <c r="A1002" s="351">
        <v>1001</v>
      </c>
      <c r="B1002" s="351" t="s">
        <v>11427</v>
      </c>
      <c r="C1002" s="352" t="s">
        <v>13740</v>
      </c>
      <c r="D1002" s="352" t="s">
        <v>14105</v>
      </c>
      <c r="E1002" s="352" t="s">
        <v>14106</v>
      </c>
      <c r="F1002" s="352">
        <v>391</v>
      </c>
      <c r="G1002" s="352" t="s">
        <v>14107</v>
      </c>
      <c r="H1002" s="352" t="s">
        <v>14108</v>
      </c>
      <c r="I1002" s="353">
        <v>602401</v>
      </c>
      <c r="J1002" s="353">
        <v>1377530</v>
      </c>
      <c r="K1002" s="352">
        <v>2022</v>
      </c>
      <c r="L1002" s="354" t="s">
        <v>63</v>
      </c>
      <c r="M1002" s="355"/>
      <c r="N1002" s="356"/>
      <c r="O1002" s="357" t="s">
        <v>68</v>
      </c>
      <c r="P1002" s="358" t="s">
        <v>14109</v>
      </c>
      <c r="Q1002" s="359" t="s">
        <v>61</v>
      </c>
      <c r="R1002" s="360"/>
      <c r="S1002" s="360"/>
      <c r="T1002" s="360"/>
      <c r="U1002" s="360"/>
      <c r="V1002" s="360"/>
      <c r="W1002" s="361" t="s">
        <v>74</v>
      </c>
      <c r="X1002" s="362"/>
      <c r="Y1002" s="363"/>
      <c r="Z1002" s="364" t="s">
        <v>75</v>
      </c>
      <c r="AA1002" s="369"/>
      <c r="AB1002" s="352" t="s">
        <v>11447</v>
      </c>
      <c r="AC1002" s="352"/>
      <c r="AD1002" s="352"/>
      <c r="AE1002" s="351"/>
      <c r="AF1002" s="352"/>
      <c r="AG1002" s="352"/>
      <c r="AH1002" s="352"/>
      <c r="AI1002" s="352"/>
    </row>
    <row r="1003" spans="1:35" ht="20.25" customHeight="1" x14ac:dyDescent="0.8">
      <c r="A1003" s="351">
        <v>1002</v>
      </c>
      <c r="B1003" s="351" t="s">
        <v>11427</v>
      </c>
      <c r="C1003" s="352" t="s">
        <v>13740</v>
      </c>
      <c r="D1003" s="352" t="s">
        <v>14105</v>
      </c>
      <c r="E1003" s="352" t="s">
        <v>14106</v>
      </c>
      <c r="F1003" s="352"/>
      <c r="G1003" s="352" t="s">
        <v>14110</v>
      </c>
      <c r="H1003" s="352" t="s">
        <v>14111</v>
      </c>
      <c r="I1003" s="353"/>
      <c r="J1003" s="353"/>
      <c r="K1003" s="352">
        <v>2016</v>
      </c>
      <c r="L1003" s="354" t="s">
        <v>11565</v>
      </c>
      <c r="M1003" s="355"/>
      <c r="N1003" s="356"/>
      <c r="O1003" s="357" t="s">
        <v>68</v>
      </c>
      <c r="P1003" s="358"/>
      <c r="Q1003" s="359" t="s">
        <v>61</v>
      </c>
      <c r="R1003" s="360"/>
      <c r="S1003" s="360"/>
      <c r="T1003" s="360"/>
      <c r="U1003" s="360"/>
      <c r="V1003" s="360"/>
      <c r="W1003" s="361" t="s">
        <v>74</v>
      </c>
      <c r="X1003" s="362"/>
      <c r="Y1003" s="363"/>
      <c r="Z1003" s="364" t="s">
        <v>75</v>
      </c>
      <c r="AA1003" s="369"/>
      <c r="AB1003" s="352" t="s">
        <v>11447</v>
      </c>
      <c r="AC1003" s="352"/>
      <c r="AD1003" s="352"/>
      <c r="AE1003" s="351"/>
      <c r="AF1003" s="352"/>
      <c r="AG1003" s="352"/>
      <c r="AH1003" s="352"/>
      <c r="AI1003" s="352"/>
    </row>
    <row r="1004" spans="1:35" ht="20.25" customHeight="1" x14ac:dyDescent="0.8">
      <c r="A1004" s="351">
        <v>1003</v>
      </c>
      <c r="B1004" s="351" t="s">
        <v>11427</v>
      </c>
      <c r="C1004" s="352" t="s">
        <v>13740</v>
      </c>
      <c r="D1004" s="352" t="s">
        <v>14112</v>
      </c>
      <c r="E1004" s="352" t="s">
        <v>14113</v>
      </c>
      <c r="F1004" s="352">
        <v>195</v>
      </c>
      <c r="G1004" s="352" t="s">
        <v>14114</v>
      </c>
      <c r="H1004" s="352" t="s">
        <v>13968</v>
      </c>
      <c r="I1004" s="353">
        <v>600265</v>
      </c>
      <c r="J1004" s="353">
        <v>1363923</v>
      </c>
      <c r="K1004" s="352">
        <v>2001</v>
      </c>
      <c r="L1004" s="354" t="s">
        <v>65</v>
      </c>
      <c r="M1004" s="355"/>
      <c r="N1004" s="356"/>
      <c r="O1004" s="357" t="s">
        <v>68</v>
      </c>
      <c r="P1004" s="358"/>
      <c r="Q1004" s="359" t="s">
        <v>61</v>
      </c>
      <c r="R1004" s="360"/>
      <c r="S1004" s="360"/>
      <c r="T1004" s="360"/>
      <c r="U1004" s="360"/>
      <c r="V1004" s="360"/>
      <c r="W1004" s="361" t="s">
        <v>74</v>
      </c>
      <c r="X1004" s="362"/>
      <c r="Y1004" s="363"/>
      <c r="Z1004" s="364" t="s">
        <v>75</v>
      </c>
      <c r="AA1004" s="371" t="s">
        <v>72</v>
      </c>
      <c r="AB1004" s="372"/>
      <c r="AC1004" s="352"/>
      <c r="AD1004" s="352"/>
      <c r="AE1004" s="351">
        <v>25</v>
      </c>
      <c r="AF1004" s="352"/>
      <c r="AG1004" s="352"/>
      <c r="AH1004" s="352"/>
      <c r="AI1004" s="352"/>
    </row>
    <row r="1005" spans="1:35" ht="20.25" customHeight="1" x14ac:dyDescent="0.8">
      <c r="A1005" s="351">
        <v>1004</v>
      </c>
      <c r="B1005" s="351" t="s">
        <v>11427</v>
      </c>
      <c r="C1005" s="352" t="s">
        <v>13740</v>
      </c>
      <c r="D1005" s="352" t="s">
        <v>14112</v>
      </c>
      <c r="E1005" s="352" t="s">
        <v>14113</v>
      </c>
      <c r="F1005" s="352"/>
      <c r="G1005" s="352" t="s">
        <v>14115</v>
      </c>
      <c r="H1005" s="352" t="s">
        <v>13972</v>
      </c>
      <c r="I1005" s="353">
        <v>600378</v>
      </c>
      <c r="J1005" s="353">
        <v>1363682</v>
      </c>
      <c r="K1005" s="352">
        <v>2001</v>
      </c>
      <c r="L1005" s="354" t="s">
        <v>65</v>
      </c>
      <c r="M1005" s="355"/>
      <c r="N1005" s="356"/>
      <c r="O1005" s="357" t="s">
        <v>68</v>
      </c>
      <c r="P1005" s="358"/>
      <c r="Q1005" s="359" t="s">
        <v>61</v>
      </c>
      <c r="R1005" s="360"/>
      <c r="S1005" s="360"/>
      <c r="T1005" s="360"/>
      <c r="U1005" s="360"/>
      <c r="V1005" s="360"/>
      <c r="W1005" s="361" t="s">
        <v>74</v>
      </c>
      <c r="X1005" s="362"/>
      <c r="Y1005" s="363"/>
      <c r="Z1005" s="364" t="s">
        <v>75</v>
      </c>
      <c r="AA1005" s="371" t="s">
        <v>72</v>
      </c>
      <c r="AB1005" s="372"/>
      <c r="AC1005" s="352"/>
      <c r="AD1005" s="352"/>
      <c r="AE1005" s="351">
        <v>25</v>
      </c>
      <c r="AF1005" s="352"/>
      <c r="AG1005" s="352"/>
      <c r="AH1005" s="352"/>
      <c r="AI1005" s="352"/>
    </row>
    <row r="1006" spans="1:35" ht="20.25" customHeight="1" x14ac:dyDescent="0.8">
      <c r="A1006" s="351">
        <v>1005</v>
      </c>
      <c r="B1006" s="351" t="s">
        <v>11427</v>
      </c>
      <c r="C1006" s="352" t="s">
        <v>13740</v>
      </c>
      <c r="D1006" s="352" t="s">
        <v>14112</v>
      </c>
      <c r="E1006" s="352" t="s">
        <v>14113</v>
      </c>
      <c r="F1006" s="352"/>
      <c r="G1006" s="352" t="s">
        <v>14116</v>
      </c>
      <c r="H1006" s="352" t="s">
        <v>13984</v>
      </c>
      <c r="I1006" s="353">
        <v>600371</v>
      </c>
      <c r="J1006" s="353">
        <v>1363515</v>
      </c>
      <c r="K1006" s="352">
        <v>2001</v>
      </c>
      <c r="L1006" s="354" t="s">
        <v>65</v>
      </c>
      <c r="M1006" s="355"/>
      <c r="N1006" s="356"/>
      <c r="O1006" s="357" t="s">
        <v>68</v>
      </c>
      <c r="P1006" s="358"/>
      <c r="Q1006" s="359" t="s">
        <v>61</v>
      </c>
      <c r="R1006" s="360"/>
      <c r="S1006" s="360"/>
      <c r="T1006" s="360"/>
      <c r="U1006" s="360"/>
      <c r="V1006" s="360"/>
      <c r="W1006" s="361" t="s">
        <v>74</v>
      </c>
      <c r="X1006" s="362"/>
      <c r="Y1006" s="363"/>
      <c r="Z1006" s="364" t="s">
        <v>75</v>
      </c>
      <c r="AA1006" s="371" t="s">
        <v>72</v>
      </c>
      <c r="AB1006" s="372"/>
      <c r="AC1006" s="352"/>
      <c r="AD1006" s="352"/>
      <c r="AE1006" s="351">
        <v>25</v>
      </c>
      <c r="AF1006" s="352"/>
      <c r="AG1006" s="352"/>
      <c r="AH1006" s="352"/>
      <c r="AI1006" s="352"/>
    </row>
    <row r="1007" spans="1:35" ht="20.25" customHeight="1" x14ac:dyDescent="0.8">
      <c r="A1007" s="351">
        <v>1006</v>
      </c>
      <c r="B1007" s="351" t="s">
        <v>11427</v>
      </c>
      <c r="C1007" s="352" t="s">
        <v>13740</v>
      </c>
      <c r="D1007" s="352" t="s">
        <v>14112</v>
      </c>
      <c r="E1007" s="352" t="s">
        <v>14117</v>
      </c>
      <c r="F1007" s="352">
        <v>344</v>
      </c>
      <c r="G1007" s="352" t="s">
        <v>14118</v>
      </c>
      <c r="H1007" s="352" t="s">
        <v>14119</v>
      </c>
      <c r="I1007" s="353">
        <v>596674</v>
      </c>
      <c r="J1007" s="353">
        <v>1358415</v>
      </c>
      <c r="K1007" s="352">
        <v>2011</v>
      </c>
      <c r="L1007" s="354" t="s">
        <v>67</v>
      </c>
      <c r="M1007" s="355"/>
      <c r="N1007" s="356"/>
      <c r="O1007" s="357" t="s">
        <v>68</v>
      </c>
      <c r="P1007" s="358" t="s">
        <v>14120</v>
      </c>
      <c r="Q1007" s="359" t="s">
        <v>61</v>
      </c>
      <c r="R1007" s="360"/>
      <c r="S1007" s="360"/>
      <c r="T1007" s="360"/>
      <c r="U1007" s="360"/>
      <c r="V1007" s="360"/>
      <c r="W1007" s="361" t="s">
        <v>74</v>
      </c>
      <c r="X1007" s="362"/>
      <c r="Y1007" s="363"/>
      <c r="Z1007" s="364" t="s">
        <v>75</v>
      </c>
      <c r="AA1007" s="369"/>
      <c r="AB1007" s="352" t="s">
        <v>11447</v>
      </c>
      <c r="AC1007" s="352"/>
      <c r="AD1007" s="352"/>
      <c r="AE1007" s="351"/>
      <c r="AF1007" s="352"/>
      <c r="AG1007" s="352"/>
      <c r="AH1007" s="352"/>
      <c r="AI1007" s="352"/>
    </row>
    <row r="1008" spans="1:35" ht="20.25" customHeight="1" x14ac:dyDescent="0.8">
      <c r="A1008" s="351">
        <v>1007</v>
      </c>
      <c r="B1008" s="351" t="s">
        <v>11427</v>
      </c>
      <c r="C1008" s="352" t="s">
        <v>13740</v>
      </c>
      <c r="D1008" s="352" t="s">
        <v>14112</v>
      </c>
      <c r="E1008" s="352" t="s">
        <v>14117</v>
      </c>
      <c r="F1008" s="352"/>
      <c r="G1008" s="352" t="s">
        <v>14121</v>
      </c>
      <c r="H1008" s="352" t="s">
        <v>14122</v>
      </c>
      <c r="I1008" s="353">
        <v>596904</v>
      </c>
      <c r="J1008" s="353">
        <v>1358398</v>
      </c>
      <c r="K1008" s="352">
        <v>2011</v>
      </c>
      <c r="L1008" s="354" t="s">
        <v>67</v>
      </c>
      <c r="M1008" s="355"/>
      <c r="N1008" s="356"/>
      <c r="O1008" s="357" t="s">
        <v>68</v>
      </c>
      <c r="P1008" s="358" t="s">
        <v>14123</v>
      </c>
      <c r="Q1008" s="359" t="s">
        <v>61</v>
      </c>
      <c r="R1008" s="360"/>
      <c r="S1008" s="360"/>
      <c r="T1008" s="360"/>
      <c r="U1008" s="360"/>
      <c r="V1008" s="360"/>
      <c r="W1008" s="361" t="s">
        <v>74</v>
      </c>
      <c r="X1008" s="362"/>
      <c r="Y1008" s="363"/>
      <c r="Z1008" s="364" t="s">
        <v>75</v>
      </c>
      <c r="AA1008" s="369"/>
      <c r="AB1008" s="352" t="s">
        <v>11447</v>
      </c>
      <c r="AC1008" s="352"/>
      <c r="AD1008" s="352"/>
      <c r="AE1008" s="351"/>
      <c r="AF1008" s="352"/>
      <c r="AG1008" s="352"/>
      <c r="AH1008" s="352"/>
      <c r="AI1008" s="352"/>
    </row>
    <row r="1009" spans="1:35" ht="20.25" customHeight="1" x14ac:dyDescent="0.8">
      <c r="A1009" s="351">
        <v>1008</v>
      </c>
      <c r="B1009" s="351" t="s">
        <v>11427</v>
      </c>
      <c r="C1009" s="352" t="s">
        <v>13740</v>
      </c>
      <c r="D1009" s="352" t="s">
        <v>14112</v>
      </c>
      <c r="E1009" s="352" t="s">
        <v>14124</v>
      </c>
      <c r="F1009" s="352">
        <v>225</v>
      </c>
      <c r="G1009" s="352" t="s">
        <v>14125</v>
      </c>
      <c r="H1009" s="352" t="s">
        <v>14126</v>
      </c>
      <c r="I1009" s="353">
        <v>594072</v>
      </c>
      <c r="J1009" s="353">
        <v>1358363</v>
      </c>
      <c r="K1009" s="352">
        <v>2011</v>
      </c>
      <c r="L1009" s="354" t="s">
        <v>67</v>
      </c>
      <c r="M1009" s="355"/>
      <c r="N1009" s="356"/>
      <c r="O1009" s="357" t="s">
        <v>68</v>
      </c>
      <c r="P1009" s="358" t="s">
        <v>14127</v>
      </c>
      <c r="Q1009" s="359" t="s">
        <v>61</v>
      </c>
      <c r="R1009" s="360"/>
      <c r="S1009" s="360"/>
      <c r="T1009" s="360"/>
      <c r="U1009" s="360"/>
      <c r="V1009" s="360"/>
      <c r="W1009" s="361" t="s">
        <v>74</v>
      </c>
      <c r="X1009" s="362"/>
      <c r="Y1009" s="363"/>
      <c r="Z1009" s="364" t="s">
        <v>75</v>
      </c>
      <c r="AA1009" s="369"/>
      <c r="AB1009" s="352" t="s">
        <v>11447</v>
      </c>
      <c r="AC1009" s="352"/>
      <c r="AD1009" s="352"/>
      <c r="AE1009" s="351"/>
      <c r="AF1009" s="352"/>
      <c r="AG1009" s="352"/>
      <c r="AH1009" s="352"/>
      <c r="AI1009" s="352"/>
    </row>
    <row r="1010" spans="1:35" ht="20.25" customHeight="1" x14ac:dyDescent="0.8">
      <c r="A1010" s="351">
        <v>1009</v>
      </c>
      <c r="B1010" s="351" t="s">
        <v>11427</v>
      </c>
      <c r="C1010" s="352" t="s">
        <v>13740</v>
      </c>
      <c r="D1010" s="352" t="s">
        <v>14112</v>
      </c>
      <c r="E1010" s="352" t="s">
        <v>14124</v>
      </c>
      <c r="F1010" s="352"/>
      <c r="G1010" s="352" t="s">
        <v>14128</v>
      </c>
      <c r="H1010" s="352" t="s">
        <v>14129</v>
      </c>
      <c r="I1010" s="353">
        <v>5916851</v>
      </c>
      <c r="J1010" s="353">
        <v>1358169</v>
      </c>
      <c r="K1010" s="352">
        <v>2011</v>
      </c>
      <c r="L1010" s="354" t="s">
        <v>67</v>
      </c>
      <c r="M1010" s="355"/>
      <c r="N1010" s="356"/>
      <c r="O1010" s="357" t="s">
        <v>68</v>
      </c>
      <c r="P1010" s="358" t="s">
        <v>14130</v>
      </c>
      <c r="Q1010" s="359" t="s">
        <v>61</v>
      </c>
      <c r="R1010" s="360"/>
      <c r="S1010" s="360"/>
      <c r="T1010" s="360"/>
      <c r="U1010" s="360"/>
      <c r="V1010" s="360"/>
      <c r="W1010" s="361" t="s">
        <v>74</v>
      </c>
      <c r="X1010" s="362"/>
      <c r="Y1010" s="363"/>
      <c r="Z1010" s="364" t="s">
        <v>75</v>
      </c>
      <c r="AA1010" s="369"/>
      <c r="AB1010" s="352" t="s">
        <v>11447</v>
      </c>
      <c r="AC1010" s="352"/>
      <c r="AD1010" s="352"/>
      <c r="AE1010" s="351"/>
      <c r="AF1010" s="352"/>
      <c r="AG1010" s="352"/>
      <c r="AH1010" s="352"/>
      <c r="AI1010" s="352"/>
    </row>
    <row r="1011" spans="1:35" ht="20.25" customHeight="1" x14ac:dyDescent="0.8">
      <c r="A1011" s="351">
        <v>1010</v>
      </c>
      <c r="B1011" s="351" t="s">
        <v>11427</v>
      </c>
      <c r="C1011" s="352" t="s">
        <v>13740</v>
      </c>
      <c r="D1011" s="352" t="s">
        <v>14112</v>
      </c>
      <c r="E1011" s="352" t="s">
        <v>14131</v>
      </c>
      <c r="F1011" s="352">
        <v>213</v>
      </c>
      <c r="G1011" s="352" t="s">
        <v>14132</v>
      </c>
      <c r="H1011" s="352" t="s">
        <v>14133</v>
      </c>
      <c r="I1011" s="353">
        <v>592872</v>
      </c>
      <c r="J1011" s="353">
        <v>1366561</v>
      </c>
      <c r="K1011" s="352">
        <v>1997</v>
      </c>
      <c r="L1011" s="354" t="s">
        <v>65</v>
      </c>
      <c r="M1011" s="355"/>
      <c r="N1011" s="356"/>
      <c r="O1011" s="357" t="s">
        <v>68</v>
      </c>
      <c r="P1011" s="358"/>
      <c r="Q1011" s="359" t="s">
        <v>61</v>
      </c>
      <c r="R1011" s="360"/>
      <c r="S1011" s="360"/>
      <c r="T1011" s="360"/>
      <c r="U1011" s="360"/>
      <c r="V1011" s="360"/>
      <c r="W1011" s="361" t="s">
        <v>74</v>
      </c>
      <c r="X1011" s="362"/>
      <c r="Y1011" s="363"/>
      <c r="Z1011" s="364" t="s">
        <v>75</v>
      </c>
      <c r="AA1011" s="371" t="s">
        <v>72</v>
      </c>
      <c r="AB1011" s="372"/>
      <c r="AC1011" s="352"/>
      <c r="AD1011" s="352"/>
      <c r="AE1011" s="351">
        <v>25</v>
      </c>
      <c r="AF1011" s="352"/>
      <c r="AG1011" s="352"/>
      <c r="AH1011" s="352"/>
      <c r="AI1011" s="352"/>
    </row>
    <row r="1012" spans="1:35" ht="20.25" customHeight="1" x14ac:dyDescent="0.8">
      <c r="A1012" s="351">
        <v>1011</v>
      </c>
      <c r="B1012" s="351" t="s">
        <v>11427</v>
      </c>
      <c r="C1012" s="352" t="s">
        <v>13740</v>
      </c>
      <c r="D1012" s="352" t="s">
        <v>14112</v>
      </c>
      <c r="E1012" s="352" t="s">
        <v>14131</v>
      </c>
      <c r="F1012" s="352"/>
      <c r="G1012" s="352" t="s">
        <v>14134</v>
      </c>
      <c r="H1012" s="352" t="s">
        <v>14135</v>
      </c>
      <c r="I1012" s="353"/>
      <c r="J1012" s="353"/>
      <c r="K1012" s="352">
        <v>1997</v>
      </c>
      <c r="L1012" s="354" t="s">
        <v>65</v>
      </c>
      <c r="M1012" s="355"/>
      <c r="N1012" s="356"/>
      <c r="O1012" s="357" t="s">
        <v>68</v>
      </c>
      <c r="P1012" s="358"/>
      <c r="Q1012" s="359" t="s">
        <v>61</v>
      </c>
      <c r="R1012" s="360"/>
      <c r="S1012" s="360"/>
      <c r="T1012" s="360"/>
      <c r="U1012" s="360"/>
      <c r="V1012" s="360"/>
      <c r="W1012" s="361" t="s">
        <v>74</v>
      </c>
      <c r="X1012" s="362"/>
      <c r="Y1012" s="363"/>
      <c r="Z1012" s="364" t="s">
        <v>75</v>
      </c>
      <c r="AA1012" s="371" t="s">
        <v>72</v>
      </c>
      <c r="AB1012" s="372"/>
      <c r="AC1012" s="352"/>
      <c r="AD1012" s="352"/>
      <c r="AE1012" s="351">
        <v>25</v>
      </c>
      <c r="AF1012" s="352"/>
      <c r="AG1012" s="352"/>
      <c r="AH1012" s="352"/>
      <c r="AI1012" s="352"/>
    </row>
    <row r="1013" spans="1:35" ht="20.25" customHeight="1" x14ac:dyDescent="0.8">
      <c r="A1013" s="351">
        <v>1012</v>
      </c>
      <c r="B1013" s="351" t="s">
        <v>11427</v>
      </c>
      <c r="C1013" s="352" t="s">
        <v>13740</v>
      </c>
      <c r="D1013" s="352" t="s">
        <v>14112</v>
      </c>
      <c r="E1013" s="352" t="s">
        <v>14131</v>
      </c>
      <c r="F1013" s="352"/>
      <c r="G1013" s="352" t="s">
        <v>14136</v>
      </c>
      <c r="H1013" s="352" t="s">
        <v>14137</v>
      </c>
      <c r="I1013" s="353">
        <v>592967</v>
      </c>
      <c r="J1013" s="353">
        <v>1366738</v>
      </c>
      <c r="K1013" s="352">
        <v>1997</v>
      </c>
      <c r="L1013" s="354" t="s">
        <v>65</v>
      </c>
      <c r="M1013" s="355"/>
      <c r="N1013" s="356"/>
      <c r="O1013" s="357" t="s">
        <v>68</v>
      </c>
      <c r="P1013" s="358"/>
      <c r="Q1013" s="359" t="s">
        <v>61</v>
      </c>
      <c r="R1013" s="360"/>
      <c r="S1013" s="360"/>
      <c r="T1013" s="360"/>
      <c r="U1013" s="360"/>
      <c r="V1013" s="360"/>
      <c r="W1013" s="361" t="s">
        <v>74</v>
      </c>
      <c r="X1013" s="362"/>
      <c r="Y1013" s="363"/>
      <c r="Z1013" s="364" t="s">
        <v>75</v>
      </c>
      <c r="AA1013" s="371" t="s">
        <v>72</v>
      </c>
      <c r="AB1013" s="372"/>
      <c r="AC1013" s="352"/>
      <c r="AD1013" s="352"/>
      <c r="AE1013" s="351">
        <v>25</v>
      </c>
      <c r="AF1013" s="352"/>
      <c r="AG1013" s="352"/>
      <c r="AH1013" s="352"/>
      <c r="AI1013" s="352"/>
    </row>
    <row r="1014" spans="1:35" ht="20.25" customHeight="1" x14ac:dyDescent="0.8">
      <c r="A1014" s="351">
        <v>1013</v>
      </c>
      <c r="B1014" s="351" t="s">
        <v>11427</v>
      </c>
      <c r="C1014" s="352" t="s">
        <v>13740</v>
      </c>
      <c r="D1014" s="352" t="s">
        <v>14112</v>
      </c>
      <c r="E1014" s="352" t="s">
        <v>14131</v>
      </c>
      <c r="F1014" s="352"/>
      <c r="G1014" s="352" t="s">
        <v>14138</v>
      </c>
      <c r="H1014" s="352" t="s">
        <v>14139</v>
      </c>
      <c r="I1014" s="353">
        <v>592591</v>
      </c>
      <c r="J1014" s="353">
        <v>1365933</v>
      </c>
      <c r="K1014" s="352">
        <v>2011</v>
      </c>
      <c r="L1014" s="354" t="s">
        <v>67</v>
      </c>
      <c r="M1014" s="355"/>
      <c r="N1014" s="356"/>
      <c r="O1014" s="357" t="s">
        <v>68</v>
      </c>
      <c r="P1014" s="358" t="s">
        <v>14140</v>
      </c>
      <c r="Q1014" s="359" t="s">
        <v>61</v>
      </c>
      <c r="R1014" s="360"/>
      <c r="S1014" s="360"/>
      <c r="T1014" s="360"/>
      <c r="U1014" s="360"/>
      <c r="V1014" s="360"/>
      <c r="W1014" s="361" t="s">
        <v>74</v>
      </c>
      <c r="X1014" s="362"/>
      <c r="Y1014" s="363"/>
      <c r="Z1014" s="364" t="s">
        <v>75</v>
      </c>
      <c r="AA1014" s="371" t="s">
        <v>72</v>
      </c>
      <c r="AB1014" s="372"/>
      <c r="AC1014" s="352"/>
      <c r="AD1014" s="352"/>
      <c r="AE1014" s="351">
        <v>25</v>
      </c>
      <c r="AF1014" s="352"/>
      <c r="AG1014" s="352"/>
      <c r="AH1014" s="352"/>
      <c r="AI1014" s="352"/>
    </row>
    <row r="1015" spans="1:35" ht="20.25" customHeight="1" x14ac:dyDescent="0.8">
      <c r="A1015" s="351">
        <v>1014</v>
      </c>
      <c r="B1015" s="351" t="s">
        <v>11427</v>
      </c>
      <c r="C1015" s="352" t="s">
        <v>13740</v>
      </c>
      <c r="D1015" s="352" t="s">
        <v>14112</v>
      </c>
      <c r="E1015" s="352" t="s">
        <v>14131</v>
      </c>
      <c r="F1015" s="352"/>
      <c r="G1015" s="352" t="s">
        <v>14141</v>
      </c>
      <c r="H1015" s="352" t="s">
        <v>14142</v>
      </c>
      <c r="I1015" s="353">
        <v>592904</v>
      </c>
      <c r="J1015" s="353">
        <v>1366650</v>
      </c>
      <c r="K1015" s="352">
        <v>2011</v>
      </c>
      <c r="L1015" s="354" t="s">
        <v>67</v>
      </c>
      <c r="M1015" s="355"/>
      <c r="N1015" s="356"/>
      <c r="O1015" s="357" t="s">
        <v>68</v>
      </c>
      <c r="P1015" s="358" t="s">
        <v>14143</v>
      </c>
      <c r="Q1015" s="359" t="s">
        <v>61</v>
      </c>
      <c r="R1015" s="360"/>
      <c r="S1015" s="360"/>
      <c r="T1015" s="360"/>
      <c r="U1015" s="360"/>
      <c r="V1015" s="360"/>
      <c r="W1015" s="361" t="s">
        <v>74</v>
      </c>
      <c r="X1015" s="362"/>
      <c r="Y1015" s="363"/>
      <c r="Z1015" s="364" t="s">
        <v>75</v>
      </c>
      <c r="AA1015" s="371" t="s">
        <v>72</v>
      </c>
      <c r="AB1015" s="372"/>
      <c r="AC1015" s="352"/>
      <c r="AD1015" s="352"/>
      <c r="AE1015" s="351">
        <v>25</v>
      </c>
      <c r="AF1015" s="352"/>
      <c r="AG1015" s="352"/>
      <c r="AH1015" s="352"/>
      <c r="AI1015" s="352"/>
    </row>
    <row r="1016" spans="1:35" ht="20.25" customHeight="1" x14ac:dyDescent="0.8">
      <c r="A1016" s="351">
        <v>1015</v>
      </c>
      <c r="B1016" s="351" t="s">
        <v>11427</v>
      </c>
      <c r="C1016" s="352" t="s">
        <v>13740</v>
      </c>
      <c r="D1016" s="352" t="s">
        <v>14112</v>
      </c>
      <c r="E1016" s="352" t="s">
        <v>14131</v>
      </c>
      <c r="F1016" s="352"/>
      <c r="G1016" s="352" t="s">
        <v>14144</v>
      </c>
      <c r="H1016" s="352" t="s">
        <v>14145</v>
      </c>
      <c r="I1016" s="353">
        <v>592981</v>
      </c>
      <c r="J1016" s="353">
        <v>1366946</v>
      </c>
      <c r="K1016" s="352">
        <v>2011</v>
      </c>
      <c r="L1016" s="354" t="s">
        <v>67</v>
      </c>
      <c r="M1016" s="355"/>
      <c r="N1016" s="356"/>
      <c r="O1016" s="357" t="s">
        <v>68</v>
      </c>
      <c r="P1016" s="358" t="s">
        <v>14146</v>
      </c>
      <c r="Q1016" s="359" t="s">
        <v>61</v>
      </c>
      <c r="R1016" s="360"/>
      <c r="S1016" s="360"/>
      <c r="T1016" s="360"/>
      <c r="U1016" s="360"/>
      <c r="V1016" s="360"/>
      <c r="W1016" s="361" t="s">
        <v>74</v>
      </c>
      <c r="X1016" s="362"/>
      <c r="Y1016" s="363"/>
      <c r="Z1016" s="364" t="s">
        <v>75</v>
      </c>
      <c r="AA1016" s="371" t="s">
        <v>72</v>
      </c>
      <c r="AB1016" s="372"/>
      <c r="AC1016" s="352"/>
      <c r="AD1016" s="352"/>
      <c r="AE1016" s="351">
        <v>25</v>
      </c>
      <c r="AF1016" s="352"/>
      <c r="AG1016" s="352"/>
      <c r="AH1016" s="352"/>
      <c r="AI1016" s="352"/>
    </row>
    <row r="1017" spans="1:35" ht="20.25" customHeight="1" x14ac:dyDescent="0.8">
      <c r="A1017" s="351">
        <v>1016</v>
      </c>
      <c r="B1017" s="351" t="s">
        <v>11427</v>
      </c>
      <c r="C1017" s="352" t="s">
        <v>13740</v>
      </c>
      <c r="D1017" s="352" t="s">
        <v>14112</v>
      </c>
      <c r="E1017" s="352" t="s">
        <v>14131</v>
      </c>
      <c r="F1017" s="352"/>
      <c r="G1017" s="352" t="s">
        <v>14147</v>
      </c>
      <c r="H1017" s="352" t="s">
        <v>14148</v>
      </c>
      <c r="I1017" s="353">
        <v>593098</v>
      </c>
      <c r="J1017" s="353">
        <v>1368206</v>
      </c>
      <c r="K1017" s="352">
        <v>2020</v>
      </c>
      <c r="L1017" s="373" t="s">
        <v>63</v>
      </c>
      <c r="M1017" s="355"/>
      <c r="N1017" s="356"/>
      <c r="O1017" s="357" t="s">
        <v>68</v>
      </c>
      <c r="P1017" s="358" t="s">
        <v>14149</v>
      </c>
      <c r="Q1017" s="359" t="s">
        <v>61</v>
      </c>
      <c r="R1017" s="360"/>
      <c r="S1017" s="360"/>
      <c r="T1017" s="360"/>
      <c r="U1017" s="360"/>
      <c r="V1017" s="360"/>
      <c r="W1017" s="361" t="s">
        <v>74</v>
      </c>
      <c r="X1017" s="362"/>
      <c r="Y1017" s="363"/>
      <c r="Z1017" s="364" t="s">
        <v>75</v>
      </c>
      <c r="AA1017" s="371" t="s">
        <v>72</v>
      </c>
      <c r="AB1017" s="372"/>
      <c r="AC1017" s="352"/>
      <c r="AD1017" s="352"/>
      <c r="AE1017" s="351">
        <v>25</v>
      </c>
      <c r="AF1017" s="352"/>
      <c r="AG1017" s="352"/>
      <c r="AH1017" s="352"/>
      <c r="AI1017" s="352"/>
    </row>
    <row r="1018" spans="1:35" ht="20.25" customHeight="1" x14ac:dyDescent="0.8">
      <c r="A1018" s="351">
        <v>1017</v>
      </c>
      <c r="B1018" s="351" t="s">
        <v>11427</v>
      </c>
      <c r="C1018" s="352" t="s">
        <v>13740</v>
      </c>
      <c r="D1018" s="352" t="s">
        <v>14112</v>
      </c>
      <c r="E1018" s="352" t="s">
        <v>14131</v>
      </c>
      <c r="F1018" s="352"/>
      <c r="G1018" s="352" t="s">
        <v>14150</v>
      </c>
      <c r="H1018" s="352" t="s">
        <v>14148</v>
      </c>
      <c r="I1018" s="353">
        <v>592957</v>
      </c>
      <c r="J1018" s="353">
        <v>1367267</v>
      </c>
      <c r="K1018" s="352">
        <v>2020</v>
      </c>
      <c r="L1018" s="373" t="s">
        <v>63</v>
      </c>
      <c r="M1018" s="355"/>
      <c r="N1018" s="356"/>
      <c r="O1018" s="357" t="s">
        <v>68</v>
      </c>
      <c r="P1018" s="358" t="s">
        <v>14151</v>
      </c>
      <c r="Q1018" s="359" t="s">
        <v>61</v>
      </c>
      <c r="R1018" s="360"/>
      <c r="S1018" s="360"/>
      <c r="T1018" s="360"/>
      <c r="U1018" s="360"/>
      <c r="V1018" s="360"/>
      <c r="W1018" s="361" t="s">
        <v>74</v>
      </c>
      <c r="X1018" s="362"/>
      <c r="Y1018" s="363"/>
      <c r="Z1018" s="364" t="s">
        <v>75</v>
      </c>
      <c r="AA1018" s="371" t="s">
        <v>72</v>
      </c>
      <c r="AB1018" s="372"/>
      <c r="AC1018" s="352"/>
      <c r="AD1018" s="352"/>
      <c r="AE1018" s="351">
        <v>25</v>
      </c>
      <c r="AF1018" s="352"/>
      <c r="AG1018" s="352"/>
      <c r="AH1018" s="352"/>
      <c r="AI1018" s="352"/>
    </row>
    <row r="1019" spans="1:35" ht="20.25" customHeight="1" x14ac:dyDescent="0.8">
      <c r="A1019" s="351">
        <v>1018</v>
      </c>
      <c r="B1019" s="351" t="s">
        <v>11427</v>
      </c>
      <c r="C1019" s="352" t="s">
        <v>13740</v>
      </c>
      <c r="D1019" s="352" t="s">
        <v>14112</v>
      </c>
      <c r="E1019" s="352" t="s">
        <v>14152</v>
      </c>
      <c r="F1019" s="352">
        <v>271</v>
      </c>
      <c r="G1019" s="352" t="s">
        <v>14153</v>
      </c>
      <c r="H1019" s="352" t="s">
        <v>14154</v>
      </c>
      <c r="I1019" s="353"/>
      <c r="J1019" s="353"/>
      <c r="K1019" s="352">
        <v>2016</v>
      </c>
      <c r="L1019" s="354" t="s">
        <v>11565</v>
      </c>
      <c r="M1019" s="355"/>
      <c r="N1019" s="356"/>
      <c r="O1019" s="357" t="s">
        <v>68</v>
      </c>
      <c r="P1019" s="358"/>
      <c r="Q1019" s="359" t="s">
        <v>61</v>
      </c>
      <c r="R1019" s="360"/>
      <c r="S1019" s="360"/>
      <c r="T1019" s="360"/>
      <c r="U1019" s="360"/>
      <c r="V1019" s="360"/>
      <c r="W1019" s="361" t="s">
        <v>74</v>
      </c>
      <c r="X1019" s="362"/>
      <c r="Y1019" s="363"/>
      <c r="Z1019" s="364" t="s">
        <v>75</v>
      </c>
      <c r="AA1019" s="369"/>
      <c r="AB1019" s="360" t="s">
        <v>11447</v>
      </c>
      <c r="AC1019" s="352"/>
      <c r="AD1019" s="352"/>
      <c r="AE1019" s="351"/>
      <c r="AF1019" s="352"/>
      <c r="AG1019" s="352"/>
      <c r="AH1019" s="352"/>
      <c r="AI1019" s="352"/>
    </row>
    <row r="1020" spans="1:35" ht="20.25" customHeight="1" x14ac:dyDescent="0.8">
      <c r="A1020" s="351">
        <v>1019</v>
      </c>
      <c r="B1020" s="351" t="s">
        <v>11427</v>
      </c>
      <c r="C1020" s="352" t="s">
        <v>13740</v>
      </c>
      <c r="D1020" s="352" t="s">
        <v>14112</v>
      </c>
      <c r="E1020" s="352" t="s">
        <v>14152</v>
      </c>
      <c r="F1020" s="352"/>
      <c r="G1020" s="352" t="s">
        <v>14155</v>
      </c>
      <c r="H1020" s="352" t="s">
        <v>14156</v>
      </c>
      <c r="I1020" s="353">
        <v>595800</v>
      </c>
      <c r="J1020" s="353">
        <v>1358455</v>
      </c>
      <c r="K1020" s="352">
        <v>2011</v>
      </c>
      <c r="L1020" s="354" t="s">
        <v>67</v>
      </c>
      <c r="M1020" s="355"/>
      <c r="N1020" s="356"/>
      <c r="O1020" s="357" t="s">
        <v>68</v>
      </c>
      <c r="P1020" s="358" t="s">
        <v>14157</v>
      </c>
      <c r="Q1020" s="359" t="s">
        <v>61</v>
      </c>
      <c r="R1020" s="360"/>
      <c r="S1020" s="360"/>
      <c r="T1020" s="360"/>
      <c r="U1020" s="360"/>
      <c r="V1020" s="360"/>
      <c r="W1020" s="361" t="s">
        <v>74</v>
      </c>
      <c r="X1020" s="362"/>
      <c r="Y1020" s="363"/>
      <c r="Z1020" s="364" t="s">
        <v>75</v>
      </c>
      <c r="AA1020" s="369"/>
      <c r="AB1020" s="360" t="s">
        <v>11447</v>
      </c>
      <c r="AC1020" s="352"/>
      <c r="AD1020" s="352"/>
      <c r="AE1020" s="351"/>
      <c r="AF1020" s="352"/>
      <c r="AG1020" s="352"/>
      <c r="AH1020" s="352"/>
      <c r="AI1020" s="352"/>
    </row>
    <row r="1021" spans="1:35" ht="20.25" customHeight="1" x14ac:dyDescent="0.8">
      <c r="A1021" s="351">
        <v>1020</v>
      </c>
      <c r="B1021" s="351" t="s">
        <v>11427</v>
      </c>
      <c r="C1021" s="352" t="s">
        <v>13740</v>
      </c>
      <c r="D1021" s="352" t="s">
        <v>14112</v>
      </c>
      <c r="E1021" s="352" t="s">
        <v>14152</v>
      </c>
      <c r="F1021" s="352"/>
      <c r="G1021" s="367" t="s">
        <v>14158</v>
      </c>
      <c r="H1021" s="352" t="s">
        <v>14159</v>
      </c>
      <c r="I1021" s="353"/>
      <c r="J1021" s="353"/>
      <c r="K1021" s="352">
        <v>2011</v>
      </c>
      <c r="L1021" s="354" t="s">
        <v>67</v>
      </c>
      <c r="M1021" s="355"/>
      <c r="N1021" s="356"/>
      <c r="O1021" s="357" t="s">
        <v>68</v>
      </c>
      <c r="P1021" s="358" t="s">
        <v>14160</v>
      </c>
      <c r="Q1021" s="359" t="s">
        <v>61</v>
      </c>
      <c r="R1021" s="360"/>
      <c r="S1021" s="360"/>
      <c r="T1021" s="360"/>
      <c r="U1021" s="360"/>
      <c r="V1021" s="360"/>
      <c r="W1021" s="361" t="s">
        <v>74</v>
      </c>
      <c r="X1021" s="362"/>
      <c r="Y1021" s="363"/>
      <c r="Z1021" s="364" t="s">
        <v>75</v>
      </c>
      <c r="AA1021" s="365"/>
      <c r="AB1021" s="360" t="s">
        <v>11447</v>
      </c>
      <c r="AC1021" s="352"/>
      <c r="AD1021" s="352"/>
      <c r="AE1021" s="351"/>
      <c r="AF1021" s="352"/>
      <c r="AG1021" s="352"/>
      <c r="AH1021" s="352"/>
      <c r="AI1021" s="352"/>
    </row>
    <row r="1022" spans="1:35" ht="20.25" customHeight="1" x14ac:dyDescent="0.8">
      <c r="A1022" s="351">
        <v>1021</v>
      </c>
      <c r="B1022" s="351" t="s">
        <v>11427</v>
      </c>
      <c r="C1022" s="352" t="s">
        <v>14161</v>
      </c>
      <c r="D1022" s="352" t="s">
        <v>14161</v>
      </c>
      <c r="E1022" s="352" t="s">
        <v>14162</v>
      </c>
      <c r="F1022" s="352">
        <v>162</v>
      </c>
      <c r="G1022" s="352" t="s">
        <v>14163</v>
      </c>
      <c r="H1022" s="352" t="s">
        <v>14164</v>
      </c>
      <c r="I1022" s="353">
        <v>607260</v>
      </c>
      <c r="J1022" s="353">
        <v>1354290</v>
      </c>
      <c r="K1022" s="352">
        <v>2011</v>
      </c>
      <c r="L1022" s="354" t="s">
        <v>67</v>
      </c>
      <c r="M1022" s="355"/>
      <c r="N1022" s="356"/>
      <c r="O1022" s="357" t="s">
        <v>68</v>
      </c>
      <c r="P1022" s="358" t="s">
        <v>14165</v>
      </c>
      <c r="Q1022" s="359" t="s">
        <v>61</v>
      </c>
      <c r="R1022" s="360"/>
      <c r="S1022" s="360"/>
      <c r="T1022" s="360"/>
      <c r="U1022" s="360"/>
      <c r="V1022" s="360"/>
      <c r="W1022" s="361" t="s">
        <v>74</v>
      </c>
      <c r="X1022" s="362"/>
      <c r="Y1022" s="363"/>
      <c r="Z1022" s="364" t="s">
        <v>75</v>
      </c>
      <c r="AA1022" s="365"/>
      <c r="AB1022" s="360" t="s">
        <v>11447</v>
      </c>
      <c r="AC1022" s="352"/>
      <c r="AD1022" s="352"/>
      <c r="AE1022" s="351"/>
      <c r="AF1022" s="352"/>
      <c r="AG1022" s="352"/>
      <c r="AH1022" s="352"/>
      <c r="AI1022" s="352"/>
    </row>
    <row r="1023" spans="1:35" ht="20.25" customHeight="1" x14ac:dyDescent="0.8">
      <c r="A1023" s="351">
        <v>1022</v>
      </c>
      <c r="B1023" s="351" t="s">
        <v>11427</v>
      </c>
      <c r="C1023" s="352" t="s">
        <v>14161</v>
      </c>
      <c r="D1023" s="352" t="s">
        <v>14161</v>
      </c>
      <c r="E1023" s="352" t="s">
        <v>14162</v>
      </c>
      <c r="F1023" s="352"/>
      <c r="G1023" s="352" t="s">
        <v>14166</v>
      </c>
      <c r="H1023" s="352" t="s">
        <v>14167</v>
      </c>
      <c r="I1023" s="353">
        <v>607398</v>
      </c>
      <c r="J1023" s="353">
        <v>1353882</v>
      </c>
      <c r="K1023" s="352">
        <v>2011</v>
      </c>
      <c r="L1023" s="354" t="s">
        <v>67</v>
      </c>
      <c r="M1023" s="355"/>
      <c r="N1023" s="356"/>
      <c r="O1023" s="357" t="s">
        <v>68</v>
      </c>
      <c r="P1023" s="358" t="s">
        <v>14168</v>
      </c>
      <c r="Q1023" s="359" t="s">
        <v>61</v>
      </c>
      <c r="R1023" s="360"/>
      <c r="S1023" s="360"/>
      <c r="T1023" s="360"/>
      <c r="U1023" s="360"/>
      <c r="V1023" s="360"/>
      <c r="W1023" s="361" t="s">
        <v>74</v>
      </c>
      <c r="X1023" s="362"/>
      <c r="Y1023" s="363"/>
      <c r="Z1023" s="364" t="s">
        <v>75</v>
      </c>
      <c r="AA1023" s="365"/>
      <c r="AB1023" s="360" t="s">
        <v>11447</v>
      </c>
      <c r="AC1023" s="352"/>
      <c r="AD1023" s="352"/>
      <c r="AE1023" s="351"/>
      <c r="AF1023" s="352"/>
      <c r="AG1023" s="352"/>
      <c r="AH1023" s="352"/>
      <c r="AI1023" s="352"/>
    </row>
    <row r="1024" spans="1:35" ht="20.25" customHeight="1" x14ac:dyDescent="0.8">
      <c r="A1024" s="351">
        <v>1023</v>
      </c>
      <c r="B1024" s="351" t="s">
        <v>11427</v>
      </c>
      <c r="C1024" s="352" t="s">
        <v>14161</v>
      </c>
      <c r="D1024" s="352" t="s">
        <v>14161</v>
      </c>
      <c r="E1024" s="352" t="s">
        <v>14169</v>
      </c>
      <c r="F1024" s="352">
        <v>212</v>
      </c>
      <c r="G1024" s="352" t="s">
        <v>14170</v>
      </c>
      <c r="H1024" s="352" t="s">
        <v>14171</v>
      </c>
      <c r="I1024" s="353"/>
      <c r="J1024" s="353"/>
      <c r="K1024" s="352">
        <v>2016</v>
      </c>
      <c r="L1024" s="354" t="s">
        <v>11565</v>
      </c>
      <c r="M1024" s="355"/>
      <c r="N1024" s="356"/>
      <c r="O1024" s="357" t="s">
        <v>68</v>
      </c>
      <c r="P1024" s="358"/>
      <c r="Q1024" s="359" t="s">
        <v>61</v>
      </c>
      <c r="R1024" s="360"/>
      <c r="S1024" s="360"/>
      <c r="T1024" s="360"/>
      <c r="U1024" s="360"/>
      <c r="V1024" s="360"/>
      <c r="W1024" s="361" t="s">
        <v>74</v>
      </c>
      <c r="X1024" s="362"/>
      <c r="Y1024" s="363"/>
      <c r="Z1024" s="364" t="s">
        <v>75</v>
      </c>
      <c r="AA1024" s="365" t="s">
        <v>72</v>
      </c>
      <c r="AB1024" s="360"/>
      <c r="AC1024" s="352"/>
      <c r="AD1024" s="352"/>
      <c r="AE1024" s="351">
        <v>25</v>
      </c>
      <c r="AF1024" s="352"/>
      <c r="AG1024" s="352"/>
      <c r="AH1024" s="352"/>
      <c r="AI1024" s="352"/>
    </row>
    <row r="1025" spans="1:35" ht="20.25" customHeight="1" x14ac:dyDescent="0.8">
      <c r="A1025" s="351">
        <v>1024</v>
      </c>
      <c r="B1025" s="351" t="s">
        <v>11427</v>
      </c>
      <c r="C1025" s="352" t="s">
        <v>14161</v>
      </c>
      <c r="D1025" s="352" t="s">
        <v>14161</v>
      </c>
      <c r="E1025" s="352" t="s">
        <v>14169</v>
      </c>
      <c r="F1025" s="352"/>
      <c r="G1025" s="352" t="s">
        <v>14172</v>
      </c>
      <c r="H1025" s="352" t="s">
        <v>14173</v>
      </c>
      <c r="I1025" s="353">
        <v>606332</v>
      </c>
      <c r="J1025" s="353">
        <v>1353245</v>
      </c>
      <c r="K1025" s="352">
        <v>1997</v>
      </c>
      <c r="L1025" s="354" t="s">
        <v>65</v>
      </c>
      <c r="M1025" s="355"/>
      <c r="N1025" s="356"/>
      <c r="O1025" s="357" t="s">
        <v>68</v>
      </c>
      <c r="P1025" s="358" t="s">
        <v>14174</v>
      </c>
      <c r="Q1025" s="359" t="s">
        <v>61</v>
      </c>
      <c r="R1025" s="360"/>
      <c r="S1025" s="360"/>
      <c r="T1025" s="360"/>
      <c r="U1025" s="360"/>
      <c r="V1025" s="360"/>
      <c r="W1025" s="361" t="s">
        <v>74</v>
      </c>
      <c r="X1025" s="362"/>
      <c r="Y1025" s="363"/>
      <c r="Z1025" s="364" t="s">
        <v>75</v>
      </c>
      <c r="AA1025" s="365" t="s">
        <v>72</v>
      </c>
      <c r="AB1025" s="360"/>
      <c r="AC1025" s="352"/>
      <c r="AD1025" s="352"/>
      <c r="AE1025" s="351">
        <v>25</v>
      </c>
      <c r="AF1025" s="352"/>
      <c r="AG1025" s="352"/>
      <c r="AH1025" s="352"/>
      <c r="AI1025" s="352"/>
    </row>
    <row r="1026" spans="1:35" ht="20.25" customHeight="1" x14ac:dyDescent="0.8">
      <c r="A1026" s="351">
        <v>1025</v>
      </c>
      <c r="B1026" s="351" t="s">
        <v>11427</v>
      </c>
      <c r="C1026" s="352" t="s">
        <v>14161</v>
      </c>
      <c r="D1026" s="352" t="s">
        <v>14161</v>
      </c>
      <c r="E1026" s="352" t="s">
        <v>14169</v>
      </c>
      <c r="F1026" s="352"/>
      <c r="G1026" s="352" t="s">
        <v>14175</v>
      </c>
      <c r="H1026" s="352" t="s">
        <v>14176</v>
      </c>
      <c r="I1026" s="353">
        <v>607001</v>
      </c>
      <c r="J1026" s="353">
        <v>1353147</v>
      </c>
      <c r="K1026" s="352">
        <v>1997</v>
      </c>
      <c r="L1026" s="354" t="s">
        <v>65</v>
      </c>
      <c r="M1026" s="355"/>
      <c r="N1026" s="356"/>
      <c r="O1026" s="357" t="s">
        <v>68</v>
      </c>
      <c r="P1026" s="358" t="s">
        <v>14177</v>
      </c>
      <c r="Q1026" s="359" t="s">
        <v>61</v>
      </c>
      <c r="R1026" s="360"/>
      <c r="S1026" s="360"/>
      <c r="T1026" s="360"/>
      <c r="U1026" s="360"/>
      <c r="V1026" s="360"/>
      <c r="W1026" s="361" t="s">
        <v>74</v>
      </c>
      <c r="X1026" s="362"/>
      <c r="Y1026" s="363"/>
      <c r="Z1026" s="364" t="s">
        <v>75</v>
      </c>
      <c r="AA1026" s="365" t="s">
        <v>72</v>
      </c>
      <c r="AB1026" s="360"/>
      <c r="AC1026" s="352"/>
      <c r="AD1026" s="352"/>
      <c r="AE1026" s="351">
        <v>25</v>
      </c>
      <c r="AF1026" s="352"/>
      <c r="AG1026" s="352"/>
      <c r="AH1026" s="352"/>
      <c r="AI1026" s="352"/>
    </row>
    <row r="1027" spans="1:35" ht="20.25" customHeight="1" x14ac:dyDescent="0.8">
      <c r="A1027" s="351">
        <v>1026</v>
      </c>
      <c r="B1027" s="351" t="s">
        <v>11427</v>
      </c>
      <c r="C1027" s="352" t="s">
        <v>14161</v>
      </c>
      <c r="D1027" s="352" t="s">
        <v>14161</v>
      </c>
      <c r="E1027" s="352" t="s">
        <v>14169</v>
      </c>
      <c r="F1027" s="352"/>
      <c r="G1027" s="352" t="s">
        <v>14178</v>
      </c>
      <c r="H1027" s="352" t="s">
        <v>14179</v>
      </c>
      <c r="I1027" s="353">
        <v>606979</v>
      </c>
      <c r="J1027" s="353">
        <v>1353303</v>
      </c>
      <c r="K1027" s="352">
        <v>1997</v>
      </c>
      <c r="L1027" s="354" t="s">
        <v>65</v>
      </c>
      <c r="M1027" s="355"/>
      <c r="N1027" s="356"/>
      <c r="O1027" s="357" t="s">
        <v>68</v>
      </c>
      <c r="P1027" s="358" t="s">
        <v>14180</v>
      </c>
      <c r="Q1027" s="359" t="s">
        <v>61</v>
      </c>
      <c r="R1027" s="360"/>
      <c r="S1027" s="360"/>
      <c r="T1027" s="360"/>
      <c r="U1027" s="360"/>
      <c r="V1027" s="360"/>
      <c r="W1027" s="361" t="s">
        <v>74</v>
      </c>
      <c r="X1027" s="362"/>
      <c r="Y1027" s="363"/>
      <c r="Z1027" s="364" t="s">
        <v>75</v>
      </c>
      <c r="AA1027" s="365" t="s">
        <v>72</v>
      </c>
      <c r="AB1027" s="360"/>
      <c r="AC1027" s="352"/>
      <c r="AD1027" s="352"/>
      <c r="AE1027" s="351">
        <v>25</v>
      </c>
      <c r="AF1027" s="352"/>
      <c r="AG1027" s="352"/>
      <c r="AH1027" s="352"/>
      <c r="AI1027" s="352"/>
    </row>
    <row r="1028" spans="1:35" ht="20.25" customHeight="1" x14ac:dyDescent="0.8">
      <c r="A1028" s="351">
        <v>1027</v>
      </c>
      <c r="B1028" s="351" t="s">
        <v>11427</v>
      </c>
      <c r="C1028" s="352" t="s">
        <v>14161</v>
      </c>
      <c r="D1028" s="352" t="s">
        <v>14161</v>
      </c>
      <c r="E1028" s="352" t="s">
        <v>14169</v>
      </c>
      <c r="F1028" s="352"/>
      <c r="G1028" s="352" t="s">
        <v>14181</v>
      </c>
      <c r="H1028" s="352" t="s">
        <v>14182</v>
      </c>
      <c r="I1028" s="353"/>
      <c r="J1028" s="353"/>
      <c r="K1028" s="352">
        <v>2005</v>
      </c>
      <c r="L1028" s="354" t="s">
        <v>65</v>
      </c>
      <c r="M1028" s="355"/>
      <c r="N1028" s="356"/>
      <c r="O1028" s="357" t="s">
        <v>68</v>
      </c>
      <c r="P1028" s="358" t="s">
        <v>11765</v>
      </c>
      <c r="Q1028" s="359" t="s">
        <v>61</v>
      </c>
      <c r="R1028" s="360"/>
      <c r="S1028" s="360"/>
      <c r="T1028" s="360"/>
      <c r="U1028" s="360"/>
      <c r="V1028" s="360"/>
      <c r="W1028" s="361" t="s">
        <v>74</v>
      </c>
      <c r="X1028" s="362"/>
      <c r="Y1028" s="363"/>
      <c r="Z1028" s="364" t="s">
        <v>75</v>
      </c>
      <c r="AA1028" s="365" t="s">
        <v>72</v>
      </c>
      <c r="AB1028" s="360"/>
      <c r="AC1028" s="352"/>
      <c r="AD1028" s="352"/>
      <c r="AE1028" s="351">
        <v>25</v>
      </c>
      <c r="AF1028" s="352"/>
      <c r="AG1028" s="352"/>
      <c r="AH1028" s="352"/>
      <c r="AI1028" s="352"/>
    </row>
    <row r="1029" spans="1:35" ht="20.25" customHeight="1" x14ac:dyDescent="0.8">
      <c r="A1029" s="351">
        <v>1028</v>
      </c>
      <c r="B1029" s="351" t="s">
        <v>11427</v>
      </c>
      <c r="C1029" s="352" t="s">
        <v>14161</v>
      </c>
      <c r="D1029" s="352" t="s">
        <v>14161</v>
      </c>
      <c r="E1029" s="352" t="s">
        <v>14169</v>
      </c>
      <c r="F1029" s="352"/>
      <c r="G1029" s="352" t="s">
        <v>14183</v>
      </c>
      <c r="H1029" s="352" t="s">
        <v>14184</v>
      </c>
      <c r="I1029" s="353">
        <v>606994</v>
      </c>
      <c r="J1029" s="353">
        <v>1353019</v>
      </c>
      <c r="K1029" s="352">
        <v>1997</v>
      </c>
      <c r="L1029" s="354" t="s">
        <v>65</v>
      </c>
      <c r="M1029" s="355"/>
      <c r="N1029" s="356"/>
      <c r="O1029" s="357" t="s">
        <v>68</v>
      </c>
      <c r="P1029" s="358" t="s">
        <v>14185</v>
      </c>
      <c r="Q1029" s="359" t="s">
        <v>61</v>
      </c>
      <c r="R1029" s="360"/>
      <c r="S1029" s="360"/>
      <c r="T1029" s="360"/>
      <c r="U1029" s="360"/>
      <c r="V1029" s="360"/>
      <c r="W1029" s="361" t="s">
        <v>74</v>
      </c>
      <c r="X1029" s="362"/>
      <c r="Y1029" s="363"/>
      <c r="Z1029" s="364" t="s">
        <v>75</v>
      </c>
      <c r="AA1029" s="365" t="s">
        <v>72</v>
      </c>
      <c r="AB1029" s="360"/>
      <c r="AC1029" s="352"/>
      <c r="AD1029" s="352"/>
      <c r="AE1029" s="351">
        <v>25</v>
      </c>
      <c r="AF1029" s="352"/>
      <c r="AG1029" s="352"/>
      <c r="AH1029" s="352"/>
      <c r="AI1029" s="352"/>
    </row>
    <row r="1030" spans="1:35" ht="20.25" customHeight="1" x14ac:dyDescent="0.8">
      <c r="A1030" s="351">
        <v>1029</v>
      </c>
      <c r="B1030" s="351" t="s">
        <v>11427</v>
      </c>
      <c r="C1030" s="352" t="s">
        <v>14161</v>
      </c>
      <c r="D1030" s="352" t="s">
        <v>222</v>
      </c>
      <c r="E1030" s="352" t="s">
        <v>14186</v>
      </c>
      <c r="F1030" s="352">
        <v>448</v>
      </c>
      <c r="G1030" s="367" t="s">
        <v>14187</v>
      </c>
      <c r="H1030" s="352" t="s">
        <v>14188</v>
      </c>
      <c r="I1030" s="353"/>
      <c r="J1030" s="353"/>
      <c r="K1030" s="352">
        <v>1998</v>
      </c>
      <c r="L1030" s="354" t="s">
        <v>65</v>
      </c>
      <c r="M1030" s="355"/>
      <c r="N1030" s="356"/>
      <c r="O1030" s="357" t="s">
        <v>68</v>
      </c>
      <c r="P1030" s="358"/>
      <c r="Q1030" s="359" t="s">
        <v>61</v>
      </c>
      <c r="R1030" s="360"/>
      <c r="S1030" s="360"/>
      <c r="T1030" s="360"/>
      <c r="U1030" s="360"/>
      <c r="V1030" s="360"/>
      <c r="W1030" s="361" t="s">
        <v>74</v>
      </c>
      <c r="X1030" s="362"/>
      <c r="Y1030" s="363"/>
      <c r="Z1030" s="364" t="s">
        <v>75</v>
      </c>
      <c r="AA1030" s="365"/>
      <c r="AB1030" s="360" t="s">
        <v>11447</v>
      </c>
      <c r="AC1030" s="352"/>
      <c r="AD1030" s="352"/>
      <c r="AE1030" s="351"/>
      <c r="AF1030" s="352"/>
      <c r="AG1030" s="352"/>
      <c r="AH1030" s="352"/>
      <c r="AI1030" s="352"/>
    </row>
    <row r="1031" spans="1:35" ht="20.25" customHeight="1" x14ac:dyDescent="0.8">
      <c r="A1031" s="351">
        <v>1030</v>
      </c>
      <c r="B1031" s="351" t="s">
        <v>11427</v>
      </c>
      <c r="C1031" s="352" t="s">
        <v>14161</v>
      </c>
      <c r="D1031" s="352" t="s">
        <v>222</v>
      </c>
      <c r="E1031" s="352" t="s">
        <v>14186</v>
      </c>
      <c r="F1031" s="352"/>
      <c r="G1031" s="367" t="s">
        <v>14189</v>
      </c>
      <c r="H1031" s="352" t="s">
        <v>14190</v>
      </c>
      <c r="I1031" s="353"/>
      <c r="J1031" s="353"/>
      <c r="K1031" s="352">
        <v>1998</v>
      </c>
      <c r="L1031" s="354" t="s">
        <v>65</v>
      </c>
      <c r="M1031" s="355"/>
      <c r="N1031" s="356"/>
      <c r="O1031" s="357" t="s">
        <v>68</v>
      </c>
      <c r="P1031" s="358"/>
      <c r="Q1031" s="359" t="s">
        <v>61</v>
      </c>
      <c r="R1031" s="360"/>
      <c r="S1031" s="360"/>
      <c r="T1031" s="360"/>
      <c r="U1031" s="360"/>
      <c r="V1031" s="360"/>
      <c r="W1031" s="361" t="s">
        <v>74</v>
      </c>
      <c r="X1031" s="362"/>
      <c r="Y1031" s="363"/>
      <c r="Z1031" s="364" t="s">
        <v>75</v>
      </c>
      <c r="AA1031" s="365"/>
      <c r="AB1031" s="360" t="s">
        <v>11447</v>
      </c>
      <c r="AC1031" s="352"/>
      <c r="AD1031" s="352"/>
      <c r="AE1031" s="351"/>
      <c r="AF1031" s="352"/>
      <c r="AG1031" s="352"/>
      <c r="AH1031" s="352"/>
      <c r="AI1031" s="352"/>
    </row>
    <row r="1032" spans="1:35" ht="20.25" customHeight="1" x14ac:dyDescent="0.8">
      <c r="A1032" s="351">
        <v>1031</v>
      </c>
      <c r="B1032" s="351" t="s">
        <v>11427</v>
      </c>
      <c r="C1032" s="352" t="s">
        <v>14161</v>
      </c>
      <c r="D1032" s="352" t="s">
        <v>222</v>
      </c>
      <c r="E1032" s="352" t="s">
        <v>14186</v>
      </c>
      <c r="F1032" s="352"/>
      <c r="G1032" s="352" t="s">
        <v>14191</v>
      </c>
      <c r="H1032" s="352" t="s">
        <v>14192</v>
      </c>
      <c r="I1032" s="353">
        <v>596819</v>
      </c>
      <c r="J1032" s="353">
        <v>1354657</v>
      </c>
      <c r="K1032" s="352">
        <v>1998</v>
      </c>
      <c r="L1032" s="354" t="s">
        <v>65</v>
      </c>
      <c r="M1032" s="355"/>
      <c r="N1032" s="356"/>
      <c r="O1032" s="357" t="s">
        <v>68</v>
      </c>
      <c r="P1032" s="358"/>
      <c r="Q1032" s="359" t="s">
        <v>61</v>
      </c>
      <c r="R1032" s="360"/>
      <c r="S1032" s="360"/>
      <c r="T1032" s="360"/>
      <c r="U1032" s="360"/>
      <c r="V1032" s="360"/>
      <c r="W1032" s="361" t="s">
        <v>74</v>
      </c>
      <c r="X1032" s="362"/>
      <c r="Y1032" s="363"/>
      <c r="Z1032" s="364" t="s">
        <v>75</v>
      </c>
      <c r="AA1032" s="365"/>
      <c r="AB1032" s="360" t="s">
        <v>11447</v>
      </c>
      <c r="AC1032" s="352"/>
      <c r="AD1032" s="352"/>
      <c r="AE1032" s="351"/>
      <c r="AF1032" s="352"/>
      <c r="AG1032" s="352"/>
      <c r="AH1032" s="352"/>
      <c r="AI1032" s="352"/>
    </row>
    <row r="1033" spans="1:35" ht="20.25" customHeight="1" x14ac:dyDescent="0.8">
      <c r="A1033" s="351">
        <v>1032</v>
      </c>
      <c r="B1033" s="351" t="s">
        <v>11427</v>
      </c>
      <c r="C1033" s="352" t="s">
        <v>14161</v>
      </c>
      <c r="D1033" s="352" t="s">
        <v>222</v>
      </c>
      <c r="E1033" s="352" t="s">
        <v>14186</v>
      </c>
      <c r="F1033" s="352"/>
      <c r="G1033" s="352" t="s">
        <v>14193</v>
      </c>
      <c r="H1033" s="352" t="s">
        <v>14194</v>
      </c>
      <c r="I1033" s="353">
        <v>596576</v>
      </c>
      <c r="J1033" s="353">
        <v>1354633</v>
      </c>
      <c r="K1033" s="352">
        <v>1998</v>
      </c>
      <c r="L1033" s="354" t="s">
        <v>65</v>
      </c>
      <c r="M1033" s="355"/>
      <c r="N1033" s="356"/>
      <c r="O1033" s="357" t="s">
        <v>68</v>
      </c>
      <c r="P1033" s="358"/>
      <c r="Q1033" s="359" t="s">
        <v>61</v>
      </c>
      <c r="R1033" s="360"/>
      <c r="S1033" s="360"/>
      <c r="T1033" s="360"/>
      <c r="U1033" s="360"/>
      <c r="V1033" s="360"/>
      <c r="W1033" s="361" t="s">
        <v>74</v>
      </c>
      <c r="X1033" s="362"/>
      <c r="Y1033" s="363"/>
      <c r="Z1033" s="364" t="s">
        <v>75</v>
      </c>
      <c r="AA1033" s="365"/>
      <c r="AB1033" s="360" t="s">
        <v>11447</v>
      </c>
      <c r="AC1033" s="352"/>
      <c r="AD1033" s="352"/>
      <c r="AE1033" s="351"/>
      <c r="AF1033" s="352"/>
      <c r="AG1033" s="352"/>
      <c r="AH1033" s="352"/>
      <c r="AI1033" s="352"/>
    </row>
    <row r="1034" spans="1:35" ht="20.25" customHeight="1" x14ac:dyDescent="0.8">
      <c r="A1034" s="351">
        <v>1033</v>
      </c>
      <c r="B1034" s="351" t="s">
        <v>11427</v>
      </c>
      <c r="C1034" s="352" t="s">
        <v>14161</v>
      </c>
      <c r="D1034" s="352" t="s">
        <v>222</v>
      </c>
      <c r="E1034" s="352" t="s">
        <v>14186</v>
      </c>
      <c r="F1034" s="352"/>
      <c r="G1034" s="352" t="s">
        <v>14195</v>
      </c>
      <c r="H1034" s="352" t="s">
        <v>14196</v>
      </c>
      <c r="I1034" s="353"/>
      <c r="J1034" s="353"/>
      <c r="K1034" s="352">
        <v>2015</v>
      </c>
      <c r="L1034" s="354" t="s">
        <v>11565</v>
      </c>
      <c r="M1034" s="355"/>
      <c r="N1034" s="356"/>
      <c r="O1034" s="357" t="s">
        <v>68</v>
      </c>
      <c r="P1034" s="358"/>
      <c r="Q1034" s="359" t="s">
        <v>61</v>
      </c>
      <c r="R1034" s="360"/>
      <c r="S1034" s="360"/>
      <c r="T1034" s="360"/>
      <c r="U1034" s="360"/>
      <c r="V1034" s="360"/>
      <c r="W1034" s="361" t="s">
        <v>74</v>
      </c>
      <c r="X1034" s="362"/>
      <c r="Y1034" s="363"/>
      <c r="Z1034" s="364" t="s">
        <v>75</v>
      </c>
      <c r="AA1034" s="365"/>
      <c r="AB1034" s="360" t="s">
        <v>11447</v>
      </c>
      <c r="AC1034" s="352"/>
      <c r="AD1034" s="352"/>
      <c r="AE1034" s="351"/>
      <c r="AF1034" s="352"/>
      <c r="AG1034" s="352"/>
      <c r="AH1034" s="352"/>
      <c r="AI1034" s="352"/>
    </row>
    <row r="1035" spans="1:35" ht="20.25" customHeight="1" x14ac:dyDescent="0.8">
      <c r="A1035" s="351">
        <v>1034</v>
      </c>
      <c r="B1035" s="351" t="s">
        <v>11427</v>
      </c>
      <c r="C1035" s="352" t="s">
        <v>14161</v>
      </c>
      <c r="D1035" s="352" t="s">
        <v>222</v>
      </c>
      <c r="E1035" s="352" t="s">
        <v>14197</v>
      </c>
      <c r="F1035" s="352">
        <v>565</v>
      </c>
      <c r="G1035" s="352" t="s">
        <v>14198</v>
      </c>
      <c r="H1035" s="352" t="s">
        <v>14199</v>
      </c>
      <c r="I1035" s="353">
        <v>598958</v>
      </c>
      <c r="J1035" s="353">
        <v>1354910</v>
      </c>
      <c r="K1035" s="352">
        <v>1996</v>
      </c>
      <c r="L1035" s="354" t="s">
        <v>65</v>
      </c>
      <c r="M1035" s="355"/>
      <c r="N1035" s="356"/>
      <c r="O1035" s="357" t="s">
        <v>68</v>
      </c>
      <c r="P1035" s="358"/>
      <c r="Q1035" s="359" t="s">
        <v>61</v>
      </c>
      <c r="R1035" s="360"/>
      <c r="S1035" s="360"/>
      <c r="T1035" s="360"/>
      <c r="U1035" s="360"/>
      <c r="V1035" s="360"/>
      <c r="W1035" s="361" t="s">
        <v>74</v>
      </c>
      <c r="X1035" s="362"/>
      <c r="Y1035" s="363"/>
      <c r="Z1035" s="364" t="s">
        <v>75</v>
      </c>
      <c r="AA1035" s="365"/>
      <c r="AB1035" s="360" t="s">
        <v>11447</v>
      </c>
      <c r="AC1035" s="352"/>
      <c r="AD1035" s="352"/>
      <c r="AE1035" s="351"/>
      <c r="AF1035" s="352"/>
      <c r="AG1035" s="352"/>
      <c r="AH1035" s="352"/>
      <c r="AI1035" s="352"/>
    </row>
    <row r="1036" spans="1:35" ht="20.25" customHeight="1" x14ac:dyDescent="0.8">
      <c r="A1036" s="351">
        <v>1035</v>
      </c>
      <c r="B1036" s="351" t="s">
        <v>11427</v>
      </c>
      <c r="C1036" s="352" t="s">
        <v>14161</v>
      </c>
      <c r="D1036" s="352" t="s">
        <v>222</v>
      </c>
      <c r="E1036" s="352" t="s">
        <v>14200</v>
      </c>
      <c r="F1036" s="352">
        <v>576</v>
      </c>
      <c r="G1036" s="352" t="s">
        <v>14201</v>
      </c>
      <c r="H1036" s="352" t="s">
        <v>14202</v>
      </c>
      <c r="I1036" s="353">
        <v>599965</v>
      </c>
      <c r="J1036" s="353">
        <v>1354905</v>
      </c>
      <c r="K1036" s="352">
        <v>1996</v>
      </c>
      <c r="L1036" s="354" t="s">
        <v>65</v>
      </c>
      <c r="M1036" s="355"/>
      <c r="N1036" s="356"/>
      <c r="O1036" s="357" t="s">
        <v>68</v>
      </c>
      <c r="P1036" s="358"/>
      <c r="Q1036" s="359" t="s">
        <v>61</v>
      </c>
      <c r="R1036" s="360"/>
      <c r="S1036" s="360"/>
      <c r="T1036" s="360"/>
      <c r="U1036" s="360"/>
      <c r="V1036" s="360"/>
      <c r="W1036" s="361" t="s">
        <v>74</v>
      </c>
      <c r="X1036" s="362"/>
      <c r="Y1036" s="363"/>
      <c r="Z1036" s="364" t="s">
        <v>75</v>
      </c>
      <c r="AA1036" s="365"/>
      <c r="AB1036" s="360" t="s">
        <v>11447</v>
      </c>
      <c r="AC1036" s="352"/>
      <c r="AD1036" s="352"/>
      <c r="AE1036" s="351"/>
      <c r="AF1036" s="352"/>
      <c r="AG1036" s="352"/>
      <c r="AH1036" s="352"/>
      <c r="AI1036" s="352"/>
    </row>
    <row r="1037" spans="1:35" ht="20.25" customHeight="1" x14ac:dyDescent="0.8">
      <c r="A1037" s="351">
        <v>1036</v>
      </c>
      <c r="B1037" s="351" t="s">
        <v>11427</v>
      </c>
      <c r="C1037" s="352" t="s">
        <v>14161</v>
      </c>
      <c r="D1037" s="352" t="s">
        <v>222</v>
      </c>
      <c r="E1037" s="352" t="s">
        <v>14200</v>
      </c>
      <c r="F1037" s="352"/>
      <c r="G1037" s="352" t="s">
        <v>14203</v>
      </c>
      <c r="H1037" s="352" t="s">
        <v>14204</v>
      </c>
      <c r="I1037" s="353">
        <v>599706</v>
      </c>
      <c r="J1037" s="353">
        <v>1355121</v>
      </c>
      <c r="K1037" s="352">
        <v>1996</v>
      </c>
      <c r="L1037" s="354" t="s">
        <v>65</v>
      </c>
      <c r="M1037" s="355"/>
      <c r="N1037" s="356"/>
      <c r="O1037" s="357" t="s">
        <v>68</v>
      </c>
      <c r="P1037" s="358"/>
      <c r="Q1037" s="359" t="s">
        <v>61</v>
      </c>
      <c r="R1037" s="360"/>
      <c r="S1037" s="360"/>
      <c r="T1037" s="360"/>
      <c r="U1037" s="360"/>
      <c r="V1037" s="360"/>
      <c r="W1037" s="361" t="s">
        <v>74</v>
      </c>
      <c r="X1037" s="362"/>
      <c r="Y1037" s="363"/>
      <c r="Z1037" s="364" t="s">
        <v>75</v>
      </c>
      <c r="AA1037" s="365"/>
      <c r="AB1037" s="360" t="s">
        <v>11447</v>
      </c>
      <c r="AC1037" s="352"/>
      <c r="AD1037" s="352"/>
      <c r="AE1037" s="351"/>
      <c r="AF1037" s="352"/>
      <c r="AG1037" s="352"/>
      <c r="AH1037" s="352"/>
      <c r="AI1037" s="352"/>
    </row>
    <row r="1038" spans="1:35" ht="20.25" customHeight="1" x14ac:dyDescent="0.8">
      <c r="A1038" s="351">
        <v>1037</v>
      </c>
      <c r="B1038" s="351" t="s">
        <v>11427</v>
      </c>
      <c r="C1038" s="352" t="s">
        <v>14161</v>
      </c>
      <c r="D1038" s="352" t="s">
        <v>14205</v>
      </c>
      <c r="E1038" s="352" t="s">
        <v>14206</v>
      </c>
      <c r="F1038" s="352">
        <v>190</v>
      </c>
      <c r="G1038" s="352" t="s">
        <v>14207</v>
      </c>
      <c r="H1038" s="352" t="s">
        <v>14208</v>
      </c>
      <c r="I1038" s="353">
        <v>593746</v>
      </c>
      <c r="J1038" s="353">
        <v>1354605</v>
      </c>
      <c r="K1038" s="352">
        <v>1998</v>
      </c>
      <c r="L1038" s="354" t="s">
        <v>65</v>
      </c>
      <c r="M1038" s="355"/>
      <c r="N1038" s="356"/>
      <c r="O1038" s="357" t="s">
        <v>68</v>
      </c>
      <c r="P1038" s="358"/>
      <c r="Q1038" s="359" t="s">
        <v>61</v>
      </c>
      <c r="R1038" s="360"/>
      <c r="S1038" s="360"/>
      <c r="T1038" s="360"/>
      <c r="U1038" s="360"/>
      <c r="V1038" s="360"/>
      <c r="W1038" s="361" t="s">
        <v>74</v>
      </c>
      <c r="X1038" s="362"/>
      <c r="Y1038" s="363"/>
      <c r="Z1038" s="364" t="s">
        <v>75</v>
      </c>
      <c r="AA1038" s="365"/>
      <c r="AB1038" s="360" t="s">
        <v>11447</v>
      </c>
      <c r="AC1038" s="352"/>
      <c r="AD1038" s="352"/>
      <c r="AE1038" s="351"/>
      <c r="AF1038" s="352"/>
      <c r="AG1038" s="352"/>
      <c r="AH1038" s="352"/>
      <c r="AI1038" s="352"/>
    </row>
    <row r="1039" spans="1:35" ht="20.25" customHeight="1" x14ac:dyDescent="0.8">
      <c r="A1039" s="351">
        <v>1038</v>
      </c>
      <c r="B1039" s="351" t="s">
        <v>11427</v>
      </c>
      <c r="C1039" s="352" t="s">
        <v>14161</v>
      </c>
      <c r="D1039" s="352" t="s">
        <v>14205</v>
      </c>
      <c r="E1039" s="352" t="s">
        <v>14206</v>
      </c>
      <c r="F1039" s="352"/>
      <c r="G1039" s="367" t="s">
        <v>14209</v>
      </c>
      <c r="H1039" s="352" t="s">
        <v>14210</v>
      </c>
      <c r="I1039" s="353"/>
      <c r="J1039" s="353"/>
      <c r="K1039" s="352">
        <v>1998</v>
      </c>
      <c r="L1039" s="354" t="s">
        <v>65</v>
      </c>
      <c r="M1039" s="355"/>
      <c r="N1039" s="356"/>
      <c r="O1039" s="357" t="s">
        <v>68</v>
      </c>
      <c r="P1039" s="358"/>
      <c r="Q1039" s="359" t="s">
        <v>61</v>
      </c>
      <c r="R1039" s="360"/>
      <c r="S1039" s="360"/>
      <c r="T1039" s="360"/>
      <c r="U1039" s="360"/>
      <c r="V1039" s="360"/>
      <c r="W1039" s="361" t="s">
        <v>74</v>
      </c>
      <c r="X1039" s="362"/>
      <c r="Y1039" s="363"/>
      <c r="Z1039" s="364" t="s">
        <v>75</v>
      </c>
      <c r="AA1039" s="365"/>
      <c r="AB1039" s="360" t="s">
        <v>11447</v>
      </c>
      <c r="AC1039" s="352"/>
      <c r="AD1039" s="352"/>
      <c r="AE1039" s="351"/>
      <c r="AF1039" s="352"/>
      <c r="AG1039" s="352"/>
      <c r="AH1039" s="352"/>
      <c r="AI1039" s="352"/>
    </row>
    <row r="1040" spans="1:35" ht="20.25" customHeight="1" x14ac:dyDescent="0.8">
      <c r="A1040" s="351">
        <v>1039</v>
      </c>
      <c r="B1040" s="351" t="s">
        <v>11427</v>
      </c>
      <c r="C1040" s="352" t="s">
        <v>14161</v>
      </c>
      <c r="D1040" s="352" t="s">
        <v>14205</v>
      </c>
      <c r="E1040" s="352" t="s">
        <v>14206</v>
      </c>
      <c r="F1040" s="352"/>
      <c r="G1040" s="352" t="s">
        <v>14211</v>
      </c>
      <c r="H1040" s="352" t="s">
        <v>14212</v>
      </c>
      <c r="I1040" s="353">
        <v>593571</v>
      </c>
      <c r="J1040" s="353">
        <v>1354605</v>
      </c>
      <c r="K1040" s="352">
        <v>1998</v>
      </c>
      <c r="L1040" s="354" t="s">
        <v>65</v>
      </c>
      <c r="M1040" s="355"/>
      <c r="N1040" s="356"/>
      <c r="O1040" s="357" t="s">
        <v>68</v>
      </c>
      <c r="P1040" s="358"/>
      <c r="Q1040" s="359" t="s">
        <v>61</v>
      </c>
      <c r="R1040" s="360"/>
      <c r="S1040" s="360"/>
      <c r="T1040" s="360"/>
      <c r="U1040" s="360"/>
      <c r="V1040" s="360"/>
      <c r="W1040" s="361" t="s">
        <v>74</v>
      </c>
      <c r="X1040" s="362"/>
      <c r="Y1040" s="363"/>
      <c r="Z1040" s="364" t="s">
        <v>75</v>
      </c>
      <c r="AA1040" s="365"/>
      <c r="AB1040" s="360" t="s">
        <v>11447</v>
      </c>
      <c r="AC1040" s="352"/>
      <c r="AD1040" s="352"/>
      <c r="AE1040" s="351"/>
      <c r="AF1040" s="352"/>
      <c r="AG1040" s="352"/>
      <c r="AH1040" s="352"/>
      <c r="AI1040" s="352"/>
    </row>
    <row r="1041" spans="1:35" ht="20.25" customHeight="1" x14ac:dyDescent="0.8">
      <c r="A1041" s="351">
        <v>1040</v>
      </c>
      <c r="B1041" s="351" t="s">
        <v>11427</v>
      </c>
      <c r="C1041" s="352" t="s">
        <v>14161</v>
      </c>
      <c r="D1041" s="352" t="s">
        <v>14205</v>
      </c>
      <c r="E1041" s="352" t="s">
        <v>14213</v>
      </c>
      <c r="F1041" s="352">
        <v>222</v>
      </c>
      <c r="G1041" s="352" t="s">
        <v>14214</v>
      </c>
      <c r="H1041" s="352" t="s">
        <v>14215</v>
      </c>
      <c r="I1041" s="353">
        <v>594950</v>
      </c>
      <c r="J1041" s="353">
        <v>1354631</v>
      </c>
      <c r="K1041" s="352">
        <v>1997</v>
      </c>
      <c r="L1041" s="354" t="s">
        <v>65</v>
      </c>
      <c r="M1041" s="355"/>
      <c r="N1041" s="356"/>
      <c r="O1041" s="357" t="s">
        <v>68</v>
      </c>
      <c r="P1041" s="358"/>
      <c r="Q1041" s="359" t="s">
        <v>61</v>
      </c>
      <c r="R1041" s="360"/>
      <c r="S1041" s="360"/>
      <c r="T1041" s="360"/>
      <c r="U1041" s="360"/>
      <c r="V1041" s="360"/>
      <c r="W1041" s="361" t="s">
        <v>74</v>
      </c>
      <c r="X1041" s="362"/>
      <c r="Y1041" s="363"/>
      <c r="Z1041" s="364" t="s">
        <v>75</v>
      </c>
      <c r="AA1041" s="365"/>
      <c r="AB1041" s="360" t="s">
        <v>11447</v>
      </c>
      <c r="AC1041" s="352"/>
      <c r="AD1041" s="352"/>
      <c r="AE1041" s="351"/>
      <c r="AF1041" s="352"/>
      <c r="AG1041" s="352"/>
      <c r="AH1041" s="352"/>
      <c r="AI1041" s="352"/>
    </row>
    <row r="1042" spans="1:35" ht="20.25" customHeight="1" x14ac:dyDescent="0.8">
      <c r="A1042" s="351">
        <v>1041</v>
      </c>
      <c r="B1042" s="351" t="s">
        <v>11427</v>
      </c>
      <c r="C1042" s="352" t="s">
        <v>14161</v>
      </c>
      <c r="D1042" s="352" t="s">
        <v>14205</v>
      </c>
      <c r="E1042" s="352" t="s">
        <v>14213</v>
      </c>
      <c r="F1042" s="352"/>
      <c r="G1042" s="352" t="s">
        <v>14216</v>
      </c>
      <c r="H1042" s="352" t="s">
        <v>14217</v>
      </c>
      <c r="I1042" s="353">
        <v>595284</v>
      </c>
      <c r="J1042" s="353">
        <v>13543653</v>
      </c>
      <c r="K1042" s="352">
        <v>1997</v>
      </c>
      <c r="L1042" s="354" t="s">
        <v>65</v>
      </c>
      <c r="M1042" s="355"/>
      <c r="N1042" s="356"/>
      <c r="O1042" s="357" t="s">
        <v>68</v>
      </c>
      <c r="P1042" s="358"/>
      <c r="Q1042" s="359" t="s">
        <v>61</v>
      </c>
      <c r="R1042" s="360"/>
      <c r="S1042" s="360"/>
      <c r="T1042" s="360"/>
      <c r="U1042" s="360"/>
      <c r="V1042" s="360"/>
      <c r="W1042" s="361" t="s">
        <v>74</v>
      </c>
      <c r="X1042" s="362"/>
      <c r="Y1042" s="363"/>
      <c r="Z1042" s="364" t="s">
        <v>75</v>
      </c>
      <c r="AA1042" s="365"/>
      <c r="AB1042" s="360" t="s">
        <v>11447</v>
      </c>
      <c r="AC1042" s="352"/>
      <c r="AD1042" s="352"/>
      <c r="AE1042" s="351"/>
      <c r="AF1042" s="352"/>
      <c r="AG1042" s="352"/>
      <c r="AH1042" s="352"/>
      <c r="AI1042" s="352"/>
    </row>
    <row r="1043" spans="1:35" ht="20.25" customHeight="1" x14ac:dyDescent="0.8">
      <c r="A1043" s="351">
        <v>1042</v>
      </c>
      <c r="B1043" s="351" t="s">
        <v>11427</v>
      </c>
      <c r="C1043" s="352" t="s">
        <v>14161</v>
      </c>
      <c r="D1043" s="352" t="s">
        <v>14205</v>
      </c>
      <c r="E1043" s="352" t="s">
        <v>14213</v>
      </c>
      <c r="F1043" s="352"/>
      <c r="G1043" s="352" t="s">
        <v>14218</v>
      </c>
      <c r="H1043" s="352" t="s">
        <v>14219</v>
      </c>
      <c r="I1043" s="353">
        <v>595523</v>
      </c>
      <c r="J1043" s="353">
        <v>1354657</v>
      </c>
      <c r="K1043" s="352">
        <v>1997</v>
      </c>
      <c r="L1043" s="354" t="s">
        <v>65</v>
      </c>
      <c r="M1043" s="355"/>
      <c r="N1043" s="356"/>
      <c r="O1043" s="357" t="s">
        <v>68</v>
      </c>
      <c r="P1043" s="358"/>
      <c r="Q1043" s="359" t="s">
        <v>61</v>
      </c>
      <c r="R1043" s="360"/>
      <c r="S1043" s="360"/>
      <c r="T1043" s="360"/>
      <c r="U1043" s="360"/>
      <c r="V1043" s="360"/>
      <c r="W1043" s="361" t="s">
        <v>74</v>
      </c>
      <c r="X1043" s="362"/>
      <c r="Y1043" s="363"/>
      <c r="Z1043" s="364" t="s">
        <v>75</v>
      </c>
      <c r="AA1043" s="365"/>
      <c r="AB1043" s="360" t="s">
        <v>11447</v>
      </c>
      <c r="AC1043" s="352"/>
      <c r="AD1043" s="352"/>
      <c r="AE1043" s="351"/>
      <c r="AF1043" s="352"/>
      <c r="AG1043" s="352"/>
      <c r="AH1043" s="352"/>
      <c r="AI1043" s="352"/>
    </row>
    <row r="1044" spans="1:35" ht="20.25" customHeight="1" x14ac:dyDescent="0.8">
      <c r="A1044" s="351">
        <v>1043</v>
      </c>
      <c r="B1044" s="351" t="s">
        <v>11427</v>
      </c>
      <c r="C1044" s="352" t="s">
        <v>14161</v>
      </c>
      <c r="D1044" s="352" t="s">
        <v>14205</v>
      </c>
      <c r="E1044" s="352" t="s">
        <v>14213</v>
      </c>
      <c r="F1044" s="352"/>
      <c r="G1044" s="352" t="s">
        <v>14220</v>
      </c>
      <c r="H1044" s="352" t="s">
        <v>14221</v>
      </c>
      <c r="I1044" s="353">
        <v>594642</v>
      </c>
      <c r="J1044" s="353">
        <v>1354647</v>
      </c>
      <c r="K1044" s="352">
        <v>1997</v>
      </c>
      <c r="L1044" s="354" t="s">
        <v>65</v>
      </c>
      <c r="M1044" s="355"/>
      <c r="N1044" s="356"/>
      <c r="O1044" s="357" t="s">
        <v>68</v>
      </c>
      <c r="P1044" s="358"/>
      <c r="Q1044" s="359" t="s">
        <v>61</v>
      </c>
      <c r="R1044" s="360"/>
      <c r="S1044" s="360"/>
      <c r="T1044" s="360"/>
      <c r="U1044" s="360"/>
      <c r="V1044" s="360"/>
      <c r="W1044" s="361" t="s">
        <v>74</v>
      </c>
      <c r="X1044" s="362"/>
      <c r="Y1044" s="363"/>
      <c r="Z1044" s="364" t="s">
        <v>75</v>
      </c>
      <c r="AA1044" s="365"/>
      <c r="AB1044" s="360" t="s">
        <v>11447</v>
      </c>
      <c r="AC1044" s="352"/>
      <c r="AD1044" s="352"/>
      <c r="AE1044" s="351"/>
      <c r="AF1044" s="352"/>
      <c r="AG1044" s="352"/>
      <c r="AH1044" s="352"/>
      <c r="AI1044" s="352"/>
    </row>
    <row r="1045" spans="1:35" ht="20.25" customHeight="1" x14ac:dyDescent="0.8">
      <c r="A1045" s="351">
        <v>1044</v>
      </c>
      <c r="B1045" s="351" t="s">
        <v>11427</v>
      </c>
      <c r="C1045" s="352" t="s">
        <v>14161</v>
      </c>
      <c r="D1045" s="352" t="s">
        <v>14205</v>
      </c>
      <c r="E1045" s="352" t="s">
        <v>14222</v>
      </c>
      <c r="F1045" s="352">
        <v>337</v>
      </c>
      <c r="G1045" s="352" t="s">
        <v>14223</v>
      </c>
      <c r="H1045" s="352" t="s">
        <v>14224</v>
      </c>
      <c r="I1045" s="353"/>
      <c r="J1045" s="353"/>
      <c r="K1045" s="352">
        <v>2016</v>
      </c>
      <c r="L1045" s="354" t="s">
        <v>11565</v>
      </c>
      <c r="M1045" s="355"/>
      <c r="N1045" s="356"/>
      <c r="O1045" s="357" t="s">
        <v>68</v>
      </c>
      <c r="P1045" s="358"/>
      <c r="Q1045" s="359" t="s">
        <v>61</v>
      </c>
      <c r="R1045" s="360"/>
      <c r="S1045" s="360"/>
      <c r="T1045" s="360"/>
      <c r="U1045" s="360"/>
      <c r="V1045" s="360"/>
      <c r="W1045" s="361" t="s">
        <v>74</v>
      </c>
      <c r="X1045" s="362"/>
      <c r="Y1045" s="363"/>
      <c r="Z1045" s="364" t="s">
        <v>75</v>
      </c>
      <c r="AA1045" s="365"/>
      <c r="AB1045" s="360" t="s">
        <v>11447</v>
      </c>
      <c r="AC1045" s="352"/>
      <c r="AD1045" s="352"/>
      <c r="AE1045" s="351"/>
      <c r="AF1045" s="352"/>
      <c r="AG1045" s="352"/>
      <c r="AH1045" s="352"/>
      <c r="AI1045" s="352"/>
    </row>
    <row r="1046" spans="1:35" ht="20.25" customHeight="1" x14ac:dyDescent="0.8">
      <c r="A1046" s="351">
        <v>1045</v>
      </c>
      <c r="B1046" s="351" t="s">
        <v>11427</v>
      </c>
      <c r="C1046" s="352" t="s">
        <v>14161</v>
      </c>
      <c r="D1046" s="352" t="s">
        <v>14205</v>
      </c>
      <c r="E1046" s="352" t="s">
        <v>14225</v>
      </c>
      <c r="F1046" s="352">
        <v>204</v>
      </c>
      <c r="G1046" s="352" t="s">
        <v>14226</v>
      </c>
      <c r="H1046" s="352" t="s">
        <v>14227</v>
      </c>
      <c r="I1046" s="353">
        <v>592856</v>
      </c>
      <c r="J1046" s="353">
        <v>1354534</v>
      </c>
      <c r="K1046" s="352">
        <v>1998</v>
      </c>
      <c r="L1046" s="354" t="s">
        <v>65</v>
      </c>
      <c r="M1046" s="355"/>
      <c r="N1046" s="356"/>
      <c r="O1046" s="357" t="s">
        <v>68</v>
      </c>
      <c r="P1046" s="358"/>
      <c r="Q1046" s="359" t="s">
        <v>61</v>
      </c>
      <c r="R1046" s="360"/>
      <c r="S1046" s="360"/>
      <c r="T1046" s="360"/>
      <c r="U1046" s="360"/>
      <c r="V1046" s="360"/>
      <c r="W1046" s="361" t="s">
        <v>74</v>
      </c>
      <c r="X1046" s="362"/>
      <c r="Y1046" s="363"/>
      <c r="Z1046" s="364" t="s">
        <v>75</v>
      </c>
      <c r="AA1046" s="365"/>
      <c r="AB1046" s="360" t="s">
        <v>11447</v>
      </c>
      <c r="AC1046" s="352"/>
      <c r="AD1046" s="352"/>
      <c r="AE1046" s="351"/>
      <c r="AF1046" s="352"/>
      <c r="AG1046" s="352"/>
      <c r="AH1046" s="352"/>
      <c r="AI1046" s="352"/>
    </row>
    <row r="1047" spans="1:35" ht="20.25" customHeight="1" x14ac:dyDescent="0.8">
      <c r="A1047" s="351">
        <v>1046</v>
      </c>
      <c r="B1047" s="351" t="s">
        <v>11427</v>
      </c>
      <c r="C1047" s="352" t="s">
        <v>14161</v>
      </c>
      <c r="D1047" s="352" t="s">
        <v>14205</v>
      </c>
      <c r="E1047" s="352" t="s">
        <v>14225</v>
      </c>
      <c r="F1047" s="352"/>
      <c r="G1047" s="352" t="s">
        <v>14228</v>
      </c>
      <c r="H1047" s="352" t="s">
        <v>14229</v>
      </c>
      <c r="I1047" s="353">
        <v>593095</v>
      </c>
      <c r="J1047" s="353">
        <v>1354563</v>
      </c>
      <c r="K1047" s="352">
        <v>1998</v>
      </c>
      <c r="L1047" s="354" t="s">
        <v>65</v>
      </c>
      <c r="M1047" s="355"/>
      <c r="N1047" s="356"/>
      <c r="O1047" s="357" t="s">
        <v>68</v>
      </c>
      <c r="P1047" s="358"/>
      <c r="Q1047" s="359" t="s">
        <v>61</v>
      </c>
      <c r="R1047" s="360"/>
      <c r="S1047" s="360"/>
      <c r="T1047" s="360"/>
      <c r="U1047" s="360"/>
      <c r="V1047" s="360"/>
      <c r="W1047" s="361" t="s">
        <v>74</v>
      </c>
      <c r="X1047" s="362"/>
      <c r="Y1047" s="363"/>
      <c r="Z1047" s="364" t="s">
        <v>75</v>
      </c>
      <c r="AA1047" s="365"/>
      <c r="AB1047" s="360" t="s">
        <v>11447</v>
      </c>
      <c r="AC1047" s="352"/>
      <c r="AD1047" s="352"/>
      <c r="AE1047" s="351"/>
      <c r="AF1047" s="352"/>
      <c r="AG1047" s="352"/>
      <c r="AH1047" s="352"/>
      <c r="AI1047" s="352"/>
    </row>
    <row r="1048" spans="1:35" ht="20.25" customHeight="1" x14ac:dyDescent="0.8">
      <c r="A1048" s="351">
        <v>1047</v>
      </c>
      <c r="B1048" s="351" t="s">
        <v>11427</v>
      </c>
      <c r="C1048" s="352" t="s">
        <v>14161</v>
      </c>
      <c r="D1048" s="352" t="s">
        <v>14230</v>
      </c>
      <c r="E1048" s="352" t="s">
        <v>14231</v>
      </c>
      <c r="F1048" s="352">
        <v>305</v>
      </c>
      <c r="G1048" s="352" t="s">
        <v>14232</v>
      </c>
      <c r="H1048" s="352" t="s">
        <v>14233</v>
      </c>
      <c r="I1048" s="353">
        <v>600285</v>
      </c>
      <c r="J1048" s="353">
        <v>1354646</v>
      </c>
      <c r="K1048" s="352">
        <v>1997</v>
      </c>
      <c r="L1048" s="354" t="s">
        <v>65</v>
      </c>
      <c r="M1048" s="355"/>
      <c r="N1048" s="356"/>
      <c r="O1048" s="357" t="s">
        <v>68</v>
      </c>
      <c r="P1048" s="358"/>
      <c r="Q1048" s="359" t="s">
        <v>61</v>
      </c>
      <c r="R1048" s="360"/>
      <c r="S1048" s="360"/>
      <c r="T1048" s="360"/>
      <c r="U1048" s="360"/>
      <c r="V1048" s="360"/>
      <c r="W1048" s="361" t="s">
        <v>74</v>
      </c>
      <c r="X1048" s="362"/>
      <c r="Y1048" s="363"/>
      <c r="Z1048" s="364" t="s">
        <v>75</v>
      </c>
      <c r="AA1048" s="365"/>
      <c r="AB1048" s="360" t="s">
        <v>11447</v>
      </c>
      <c r="AC1048" s="352"/>
      <c r="AD1048" s="352"/>
      <c r="AE1048" s="351"/>
      <c r="AF1048" s="352"/>
      <c r="AG1048" s="352"/>
      <c r="AH1048" s="352"/>
      <c r="AI1048" s="352"/>
    </row>
    <row r="1049" spans="1:35" ht="20.25" customHeight="1" x14ac:dyDescent="0.8">
      <c r="A1049" s="351">
        <v>1048</v>
      </c>
      <c r="B1049" s="351" t="s">
        <v>11427</v>
      </c>
      <c r="C1049" s="352" t="s">
        <v>14161</v>
      </c>
      <c r="D1049" s="352" t="s">
        <v>14230</v>
      </c>
      <c r="E1049" s="352" t="s">
        <v>14231</v>
      </c>
      <c r="F1049" s="352"/>
      <c r="G1049" s="352" t="s">
        <v>14234</v>
      </c>
      <c r="H1049" s="352" t="s">
        <v>14235</v>
      </c>
      <c r="I1049" s="353">
        <v>600400</v>
      </c>
      <c r="J1049" s="353">
        <v>1355103</v>
      </c>
      <c r="K1049" s="352">
        <v>1997</v>
      </c>
      <c r="L1049" s="354" t="s">
        <v>65</v>
      </c>
      <c r="M1049" s="355"/>
      <c r="N1049" s="356"/>
      <c r="O1049" s="357" t="s">
        <v>68</v>
      </c>
      <c r="P1049" s="358"/>
      <c r="Q1049" s="359" t="s">
        <v>61</v>
      </c>
      <c r="R1049" s="360"/>
      <c r="S1049" s="360"/>
      <c r="T1049" s="360"/>
      <c r="U1049" s="360"/>
      <c r="V1049" s="360"/>
      <c r="W1049" s="361" t="s">
        <v>74</v>
      </c>
      <c r="X1049" s="362"/>
      <c r="Y1049" s="363"/>
      <c r="Z1049" s="364" t="s">
        <v>75</v>
      </c>
      <c r="AA1049" s="365"/>
      <c r="AB1049" s="360" t="s">
        <v>11447</v>
      </c>
      <c r="AC1049" s="352"/>
      <c r="AD1049" s="352"/>
      <c r="AE1049" s="351"/>
      <c r="AF1049" s="352"/>
      <c r="AG1049" s="352"/>
      <c r="AH1049" s="352"/>
      <c r="AI1049" s="352"/>
    </row>
    <row r="1050" spans="1:35" ht="20.25" customHeight="1" x14ac:dyDescent="0.8">
      <c r="A1050" s="351">
        <v>1049</v>
      </c>
      <c r="B1050" s="351" t="s">
        <v>11427</v>
      </c>
      <c r="C1050" s="352" t="s">
        <v>14161</v>
      </c>
      <c r="D1050" s="352" t="s">
        <v>14230</v>
      </c>
      <c r="E1050" s="352" t="s">
        <v>14231</v>
      </c>
      <c r="F1050" s="352"/>
      <c r="G1050" s="352" t="s">
        <v>14236</v>
      </c>
      <c r="H1050" s="352" t="s">
        <v>14237</v>
      </c>
      <c r="I1050" s="353">
        <v>600237</v>
      </c>
      <c r="J1050" s="353">
        <v>1355065</v>
      </c>
      <c r="K1050" s="352">
        <v>1997</v>
      </c>
      <c r="L1050" s="354" t="s">
        <v>65</v>
      </c>
      <c r="M1050" s="355"/>
      <c r="N1050" s="356"/>
      <c r="O1050" s="357" t="s">
        <v>68</v>
      </c>
      <c r="P1050" s="358"/>
      <c r="Q1050" s="359" t="s">
        <v>61</v>
      </c>
      <c r="R1050" s="360"/>
      <c r="S1050" s="360"/>
      <c r="T1050" s="360"/>
      <c r="U1050" s="360"/>
      <c r="V1050" s="360"/>
      <c r="W1050" s="361" t="s">
        <v>74</v>
      </c>
      <c r="X1050" s="362"/>
      <c r="Y1050" s="363"/>
      <c r="Z1050" s="364" t="s">
        <v>75</v>
      </c>
      <c r="AA1050" s="365"/>
      <c r="AB1050" s="360" t="s">
        <v>11447</v>
      </c>
      <c r="AC1050" s="352"/>
      <c r="AD1050" s="352"/>
      <c r="AE1050" s="351"/>
      <c r="AF1050" s="352"/>
      <c r="AG1050" s="352"/>
      <c r="AH1050" s="352"/>
      <c r="AI1050" s="352"/>
    </row>
    <row r="1051" spans="1:35" ht="20.25" customHeight="1" x14ac:dyDescent="0.8">
      <c r="A1051" s="351">
        <v>1050</v>
      </c>
      <c r="B1051" s="351" t="s">
        <v>11427</v>
      </c>
      <c r="C1051" s="352" t="s">
        <v>14161</v>
      </c>
      <c r="D1051" s="352" t="s">
        <v>14230</v>
      </c>
      <c r="E1051" s="352" t="s">
        <v>14238</v>
      </c>
      <c r="F1051" s="352">
        <v>542</v>
      </c>
      <c r="G1051" s="352" t="s">
        <v>14239</v>
      </c>
      <c r="H1051" s="352" t="s">
        <v>14240</v>
      </c>
      <c r="I1051" s="353">
        <v>602244</v>
      </c>
      <c r="J1051" s="353">
        <v>1355196</v>
      </c>
      <c r="K1051" s="352">
        <v>1997</v>
      </c>
      <c r="L1051" s="354" t="s">
        <v>65</v>
      </c>
      <c r="M1051" s="355"/>
      <c r="N1051" s="356"/>
      <c r="O1051" s="357" t="s">
        <v>68</v>
      </c>
      <c r="P1051" s="358"/>
      <c r="Q1051" s="359" t="s">
        <v>61</v>
      </c>
      <c r="R1051" s="360"/>
      <c r="S1051" s="360"/>
      <c r="T1051" s="360"/>
      <c r="U1051" s="360"/>
      <c r="V1051" s="360"/>
      <c r="W1051" s="361" t="s">
        <v>74</v>
      </c>
      <c r="X1051" s="362"/>
      <c r="Y1051" s="363"/>
      <c r="Z1051" s="364" t="s">
        <v>75</v>
      </c>
      <c r="AA1051" s="365"/>
      <c r="AB1051" s="360" t="s">
        <v>11447</v>
      </c>
      <c r="AC1051" s="352"/>
      <c r="AD1051" s="352"/>
      <c r="AE1051" s="351"/>
      <c r="AF1051" s="352"/>
      <c r="AG1051" s="352"/>
      <c r="AH1051" s="352"/>
      <c r="AI1051" s="352"/>
    </row>
    <row r="1052" spans="1:35" ht="20.25" customHeight="1" x14ac:dyDescent="0.8">
      <c r="A1052" s="351">
        <v>1051</v>
      </c>
      <c r="B1052" s="351" t="s">
        <v>11427</v>
      </c>
      <c r="C1052" s="352" t="s">
        <v>14161</v>
      </c>
      <c r="D1052" s="352" t="s">
        <v>14230</v>
      </c>
      <c r="E1052" s="352" t="s">
        <v>14238</v>
      </c>
      <c r="F1052" s="352"/>
      <c r="G1052" s="367" t="s">
        <v>14241</v>
      </c>
      <c r="H1052" s="352" t="s">
        <v>14242</v>
      </c>
      <c r="I1052" s="353"/>
      <c r="J1052" s="353"/>
      <c r="K1052" s="352">
        <v>1997</v>
      </c>
      <c r="L1052" s="354" t="s">
        <v>65</v>
      </c>
      <c r="M1052" s="355"/>
      <c r="N1052" s="356"/>
      <c r="O1052" s="357" t="s">
        <v>68</v>
      </c>
      <c r="P1052" s="358"/>
      <c r="Q1052" s="359" t="s">
        <v>61</v>
      </c>
      <c r="R1052" s="360"/>
      <c r="S1052" s="360"/>
      <c r="T1052" s="360"/>
      <c r="U1052" s="360"/>
      <c r="V1052" s="360"/>
      <c r="W1052" s="361" t="s">
        <v>74</v>
      </c>
      <c r="X1052" s="362"/>
      <c r="Y1052" s="363"/>
      <c r="Z1052" s="364" t="s">
        <v>75</v>
      </c>
      <c r="AA1052" s="365"/>
      <c r="AB1052" s="360" t="s">
        <v>11447</v>
      </c>
      <c r="AC1052" s="352"/>
      <c r="AD1052" s="352"/>
      <c r="AE1052" s="351"/>
      <c r="AF1052" s="352"/>
      <c r="AG1052" s="352"/>
      <c r="AH1052" s="352"/>
      <c r="AI1052" s="352"/>
    </row>
    <row r="1053" spans="1:35" ht="20.25" customHeight="1" x14ac:dyDescent="0.8">
      <c r="A1053" s="351">
        <v>1052</v>
      </c>
      <c r="B1053" s="351" t="s">
        <v>11427</v>
      </c>
      <c r="C1053" s="352" t="s">
        <v>14161</v>
      </c>
      <c r="D1053" s="352" t="s">
        <v>14230</v>
      </c>
      <c r="E1053" s="352" t="s">
        <v>14238</v>
      </c>
      <c r="F1053" s="352"/>
      <c r="G1053" s="352" t="s">
        <v>14243</v>
      </c>
      <c r="H1053" s="352" t="s">
        <v>14244</v>
      </c>
      <c r="I1053" s="353">
        <v>601781</v>
      </c>
      <c r="J1053" s="353">
        <v>1355171</v>
      </c>
      <c r="K1053" s="352">
        <v>1997</v>
      </c>
      <c r="L1053" s="354" t="s">
        <v>65</v>
      </c>
      <c r="M1053" s="355"/>
      <c r="N1053" s="356"/>
      <c r="O1053" s="357" t="s">
        <v>68</v>
      </c>
      <c r="P1053" s="358"/>
      <c r="Q1053" s="359" t="s">
        <v>61</v>
      </c>
      <c r="R1053" s="360"/>
      <c r="S1053" s="360"/>
      <c r="T1053" s="360"/>
      <c r="U1053" s="360"/>
      <c r="V1053" s="360"/>
      <c r="W1053" s="361" t="s">
        <v>74</v>
      </c>
      <c r="X1053" s="362"/>
      <c r="Y1053" s="363"/>
      <c r="Z1053" s="364" t="s">
        <v>75</v>
      </c>
      <c r="AA1053" s="365"/>
      <c r="AB1053" s="360" t="s">
        <v>11447</v>
      </c>
      <c r="AC1053" s="352"/>
      <c r="AD1053" s="352"/>
      <c r="AE1053" s="351"/>
      <c r="AF1053" s="352"/>
      <c r="AG1053" s="352"/>
      <c r="AH1053" s="352"/>
      <c r="AI1053" s="352"/>
    </row>
    <row r="1054" spans="1:35" ht="20.25" customHeight="1" x14ac:dyDescent="0.8">
      <c r="A1054" s="351">
        <v>1053</v>
      </c>
      <c r="B1054" s="351" t="s">
        <v>11427</v>
      </c>
      <c r="C1054" s="352" t="s">
        <v>14161</v>
      </c>
      <c r="D1054" s="352" t="s">
        <v>14230</v>
      </c>
      <c r="E1054" s="352" t="s">
        <v>14238</v>
      </c>
      <c r="F1054" s="352"/>
      <c r="G1054" s="352" t="s">
        <v>14245</v>
      </c>
      <c r="H1054" s="352" t="s">
        <v>14246</v>
      </c>
      <c r="I1054" s="353">
        <v>601427</v>
      </c>
      <c r="J1054" s="353">
        <v>1355036</v>
      </c>
      <c r="K1054" s="352">
        <v>1997</v>
      </c>
      <c r="L1054" s="354" t="s">
        <v>65</v>
      </c>
      <c r="M1054" s="355"/>
      <c r="N1054" s="356"/>
      <c r="O1054" s="357" t="s">
        <v>68</v>
      </c>
      <c r="P1054" s="358"/>
      <c r="Q1054" s="359" t="s">
        <v>61</v>
      </c>
      <c r="R1054" s="360"/>
      <c r="S1054" s="360"/>
      <c r="T1054" s="360"/>
      <c r="U1054" s="360"/>
      <c r="V1054" s="360"/>
      <c r="W1054" s="361" t="s">
        <v>74</v>
      </c>
      <c r="X1054" s="362"/>
      <c r="Y1054" s="363"/>
      <c r="Z1054" s="364" t="s">
        <v>75</v>
      </c>
      <c r="AA1054" s="365"/>
      <c r="AB1054" s="360" t="s">
        <v>11447</v>
      </c>
      <c r="AC1054" s="352"/>
      <c r="AD1054" s="352"/>
      <c r="AE1054" s="351"/>
      <c r="AF1054" s="352"/>
      <c r="AG1054" s="352"/>
      <c r="AH1054" s="352"/>
      <c r="AI1054" s="352"/>
    </row>
    <row r="1055" spans="1:35" ht="20.25" customHeight="1" x14ac:dyDescent="0.8">
      <c r="A1055" s="351">
        <v>1054</v>
      </c>
      <c r="B1055" s="351" t="s">
        <v>11427</v>
      </c>
      <c r="C1055" s="352" t="s">
        <v>14161</v>
      </c>
      <c r="D1055" s="352" t="s">
        <v>14230</v>
      </c>
      <c r="E1055" s="352" t="s">
        <v>14247</v>
      </c>
      <c r="F1055" s="352">
        <v>407</v>
      </c>
      <c r="G1055" s="352" t="s">
        <v>14248</v>
      </c>
      <c r="H1055" s="352" t="s">
        <v>14249</v>
      </c>
      <c r="I1055" s="353">
        <v>602760</v>
      </c>
      <c r="J1055" s="353">
        <v>1355260</v>
      </c>
      <c r="K1055" s="352">
        <v>1997</v>
      </c>
      <c r="L1055" s="354" t="s">
        <v>65</v>
      </c>
      <c r="M1055" s="355"/>
      <c r="N1055" s="356"/>
      <c r="O1055" s="357" t="s">
        <v>68</v>
      </c>
      <c r="P1055" s="358"/>
      <c r="Q1055" s="359" t="s">
        <v>61</v>
      </c>
      <c r="R1055" s="360"/>
      <c r="S1055" s="360"/>
      <c r="T1055" s="360"/>
      <c r="U1055" s="360"/>
      <c r="V1055" s="360"/>
      <c r="W1055" s="361" t="s">
        <v>74</v>
      </c>
      <c r="X1055" s="362"/>
      <c r="Y1055" s="363"/>
      <c r="Z1055" s="364" t="s">
        <v>75</v>
      </c>
      <c r="AA1055" s="365"/>
      <c r="AB1055" s="360" t="s">
        <v>11447</v>
      </c>
      <c r="AC1055" s="352"/>
      <c r="AD1055" s="352"/>
      <c r="AE1055" s="351"/>
      <c r="AF1055" s="352"/>
      <c r="AG1055" s="352"/>
      <c r="AH1055" s="352"/>
      <c r="AI1055" s="352"/>
    </row>
    <row r="1056" spans="1:35" ht="20.25" customHeight="1" x14ac:dyDescent="0.8">
      <c r="A1056" s="351">
        <v>1055</v>
      </c>
      <c r="B1056" s="351" t="s">
        <v>11427</v>
      </c>
      <c r="C1056" s="352" t="s">
        <v>14161</v>
      </c>
      <c r="D1056" s="352" t="s">
        <v>14230</v>
      </c>
      <c r="E1056" s="352" t="s">
        <v>14247</v>
      </c>
      <c r="F1056" s="352"/>
      <c r="G1056" s="352" t="s">
        <v>14250</v>
      </c>
      <c r="H1056" s="352" t="s">
        <v>14251</v>
      </c>
      <c r="I1056" s="353">
        <v>602932</v>
      </c>
      <c r="J1056" s="353">
        <v>1355254</v>
      </c>
      <c r="K1056" s="352">
        <v>1997</v>
      </c>
      <c r="L1056" s="354" t="s">
        <v>65</v>
      </c>
      <c r="M1056" s="355"/>
      <c r="N1056" s="356"/>
      <c r="O1056" s="357" t="s">
        <v>68</v>
      </c>
      <c r="P1056" s="358"/>
      <c r="Q1056" s="359" t="s">
        <v>61</v>
      </c>
      <c r="R1056" s="360"/>
      <c r="S1056" s="360"/>
      <c r="T1056" s="360"/>
      <c r="U1056" s="360"/>
      <c r="V1056" s="360"/>
      <c r="W1056" s="361" t="s">
        <v>74</v>
      </c>
      <c r="X1056" s="362"/>
      <c r="Y1056" s="363"/>
      <c r="Z1056" s="364" t="s">
        <v>75</v>
      </c>
      <c r="AA1056" s="365"/>
      <c r="AB1056" s="360" t="s">
        <v>11447</v>
      </c>
      <c r="AC1056" s="352"/>
      <c r="AD1056" s="352"/>
      <c r="AE1056" s="351"/>
      <c r="AF1056" s="352"/>
      <c r="AG1056" s="352"/>
      <c r="AH1056" s="352"/>
      <c r="AI1056" s="352"/>
    </row>
    <row r="1057" spans="1:35" ht="20.25" customHeight="1" x14ac:dyDescent="0.8">
      <c r="A1057" s="351">
        <v>1056</v>
      </c>
      <c r="B1057" s="351" t="s">
        <v>11427</v>
      </c>
      <c r="C1057" s="352" t="s">
        <v>14161</v>
      </c>
      <c r="D1057" s="352" t="s">
        <v>14230</v>
      </c>
      <c r="E1057" s="352" t="s">
        <v>14247</v>
      </c>
      <c r="F1057" s="352"/>
      <c r="G1057" s="352" t="s">
        <v>14252</v>
      </c>
      <c r="H1057" s="352" t="s">
        <v>14253</v>
      </c>
      <c r="I1057" s="353">
        <v>602939</v>
      </c>
      <c r="J1057" s="353">
        <v>1355120</v>
      </c>
      <c r="K1057" s="352">
        <v>1997</v>
      </c>
      <c r="L1057" s="354" t="s">
        <v>65</v>
      </c>
      <c r="M1057" s="355"/>
      <c r="N1057" s="356"/>
      <c r="O1057" s="357" t="s">
        <v>68</v>
      </c>
      <c r="P1057" s="358"/>
      <c r="Q1057" s="359" t="s">
        <v>61</v>
      </c>
      <c r="R1057" s="360"/>
      <c r="S1057" s="360"/>
      <c r="T1057" s="360"/>
      <c r="U1057" s="360"/>
      <c r="V1057" s="360"/>
      <c r="W1057" s="361" t="s">
        <v>74</v>
      </c>
      <c r="X1057" s="362"/>
      <c r="Y1057" s="363"/>
      <c r="Z1057" s="364" t="s">
        <v>75</v>
      </c>
      <c r="AA1057" s="365"/>
      <c r="AB1057" s="360" t="s">
        <v>11447</v>
      </c>
      <c r="AC1057" s="352"/>
      <c r="AD1057" s="352"/>
      <c r="AE1057" s="351"/>
      <c r="AF1057" s="352"/>
      <c r="AG1057" s="352"/>
      <c r="AH1057" s="352"/>
      <c r="AI1057" s="352"/>
    </row>
    <row r="1058" spans="1:35" ht="20.25" customHeight="1" x14ac:dyDescent="0.8">
      <c r="A1058" s="351">
        <v>1057</v>
      </c>
      <c r="B1058" s="351" t="s">
        <v>11427</v>
      </c>
      <c r="C1058" s="352" t="s">
        <v>14161</v>
      </c>
      <c r="D1058" s="352" t="s">
        <v>14230</v>
      </c>
      <c r="E1058" s="352" t="s">
        <v>14247</v>
      </c>
      <c r="F1058" s="352"/>
      <c r="G1058" s="352" t="s">
        <v>14254</v>
      </c>
      <c r="H1058" s="352" t="s">
        <v>14255</v>
      </c>
      <c r="I1058" s="353">
        <v>602510</v>
      </c>
      <c r="J1058" s="353">
        <v>1355212</v>
      </c>
      <c r="K1058" s="352">
        <v>1997</v>
      </c>
      <c r="L1058" s="354" t="s">
        <v>65</v>
      </c>
      <c r="M1058" s="355"/>
      <c r="N1058" s="356"/>
      <c r="O1058" s="357" t="s">
        <v>68</v>
      </c>
      <c r="P1058" s="358"/>
      <c r="Q1058" s="359" t="s">
        <v>61</v>
      </c>
      <c r="R1058" s="360"/>
      <c r="S1058" s="360"/>
      <c r="T1058" s="360"/>
      <c r="U1058" s="360"/>
      <c r="V1058" s="360"/>
      <c r="W1058" s="361" t="s">
        <v>74</v>
      </c>
      <c r="X1058" s="362"/>
      <c r="Y1058" s="363"/>
      <c r="Z1058" s="364" t="s">
        <v>75</v>
      </c>
      <c r="AA1058" s="365"/>
      <c r="AB1058" s="360" t="s">
        <v>11447</v>
      </c>
      <c r="AC1058" s="352"/>
      <c r="AD1058" s="352"/>
      <c r="AE1058" s="351"/>
      <c r="AF1058" s="352"/>
      <c r="AG1058" s="352"/>
      <c r="AH1058" s="352"/>
      <c r="AI1058" s="352"/>
    </row>
    <row r="1059" spans="1:35" ht="20.25" customHeight="1" x14ac:dyDescent="0.8">
      <c r="A1059" s="351">
        <v>1058</v>
      </c>
      <c r="B1059" s="351" t="s">
        <v>11427</v>
      </c>
      <c r="C1059" s="352" t="s">
        <v>14161</v>
      </c>
      <c r="D1059" s="352" t="s">
        <v>14230</v>
      </c>
      <c r="E1059" s="352" t="s">
        <v>14256</v>
      </c>
      <c r="F1059" s="352">
        <v>339</v>
      </c>
      <c r="G1059" s="352" t="s">
        <v>14257</v>
      </c>
      <c r="H1059" s="352" t="s">
        <v>14258</v>
      </c>
      <c r="I1059" s="353">
        <v>603399</v>
      </c>
      <c r="J1059" s="353">
        <v>1355298</v>
      </c>
      <c r="K1059" s="352">
        <v>1997</v>
      </c>
      <c r="L1059" s="354" t="s">
        <v>65</v>
      </c>
      <c r="M1059" s="355"/>
      <c r="N1059" s="356"/>
      <c r="O1059" s="357" t="s">
        <v>68</v>
      </c>
      <c r="P1059" s="358"/>
      <c r="Q1059" s="359" t="s">
        <v>61</v>
      </c>
      <c r="R1059" s="360"/>
      <c r="S1059" s="360"/>
      <c r="T1059" s="360"/>
      <c r="U1059" s="360"/>
      <c r="V1059" s="360"/>
      <c r="W1059" s="361" t="s">
        <v>74</v>
      </c>
      <c r="X1059" s="362"/>
      <c r="Y1059" s="363"/>
      <c r="Z1059" s="364" t="s">
        <v>75</v>
      </c>
      <c r="AA1059" s="365"/>
      <c r="AB1059" s="360" t="s">
        <v>11447</v>
      </c>
      <c r="AC1059" s="352"/>
      <c r="AD1059" s="352"/>
      <c r="AE1059" s="351"/>
      <c r="AF1059" s="352"/>
      <c r="AG1059" s="352"/>
      <c r="AH1059" s="352"/>
      <c r="AI1059" s="352"/>
    </row>
    <row r="1060" spans="1:35" ht="20.25" customHeight="1" x14ac:dyDescent="0.8">
      <c r="A1060" s="351">
        <v>1059</v>
      </c>
      <c r="B1060" s="351" t="s">
        <v>11427</v>
      </c>
      <c r="C1060" s="352" t="s">
        <v>14161</v>
      </c>
      <c r="D1060" s="352" t="s">
        <v>14230</v>
      </c>
      <c r="E1060" s="352" t="s">
        <v>14256</v>
      </c>
      <c r="F1060" s="352"/>
      <c r="G1060" s="352" t="s">
        <v>14259</v>
      </c>
      <c r="H1060" s="352" t="s">
        <v>14260</v>
      </c>
      <c r="I1060" s="353">
        <v>603349</v>
      </c>
      <c r="J1060" s="353">
        <v>1355165</v>
      </c>
      <c r="K1060" s="352">
        <v>1997</v>
      </c>
      <c r="L1060" s="354" t="s">
        <v>65</v>
      </c>
      <c r="M1060" s="355"/>
      <c r="N1060" s="356"/>
      <c r="O1060" s="357" t="s">
        <v>68</v>
      </c>
      <c r="P1060" s="358"/>
      <c r="Q1060" s="359" t="s">
        <v>61</v>
      </c>
      <c r="R1060" s="360"/>
      <c r="S1060" s="360"/>
      <c r="T1060" s="360"/>
      <c r="U1060" s="360"/>
      <c r="V1060" s="360"/>
      <c r="W1060" s="361" t="s">
        <v>74</v>
      </c>
      <c r="X1060" s="362"/>
      <c r="Y1060" s="363"/>
      <c r="Z1060" s="364" t="s">
        <v>75</v>
      </c>
      <c r="AA1060" s="365"/>
      <c r="AB1060" s="360" t="s">
        <v>11447</v>
      </c>
      <c r="AC1060" s="352"/>
      <c r="AD1060" s="352"/>
      <c r="AE1060" s="351"/>
      <c r="AF1060" s="352"/>
      <c r="AG1060" s="352"/>
      <c r="AH1060" s="352"/>
      <c r="AI1060" s="352"/>
    </row>
    <row r="1061" spans="1:35" ht="20.25" customHeight="1" x14ac:dyDescent="0.8">
      <c r="A1061" s="351">
        <v>1060</v>
      </c>
      <c r="B1061" s="351" t="s">
        <v>11427</v>
      </c>
      <c r="C1061" s="352" t="s">
        <v>14161</v>
      </c>
      <c r="D1061" s="352" t="s">
        <v>14261</v>
      </c>
      <c r="E1061" s="352" t="s">
        <v>14262</v>
      </c>
      <c r="F1061" s="352"/>
      <c r="G1061" s="352" t="s">
        <v>14263</v>
      </c>
      <c r="H1061" s="352" t="s">
        <v>14264</v>
      </c>
      <c r="I1061" s="353">
        <v>609095</v>
      </c>
      <c r="J1061" s="353">
        <v>1348364</v>
      </c>
      <c r="K1061" s="352">
        <v>1999</v>
      </c>
      <c r="L1061" s="354" t="s">
        <v>65</v>
      </c>
      <c r="M1061" s="355"/>
      <c r="N1061" s="356"/>
      <c r="O1061" s="357" t="s">
        <v>68</v>
      </c>
      <c r="P1061" s="358"/>
      <c r="Q1061" s="359" t="s">
        <v>61</v>
      </c>
      <c r="R1061" s="360"/>
      <c r="S1061" s="360"/>
      <c r="T1061" s="360"/>
      <c r="U1061" s="360"/>
      <c r="V1061" s="360"/>
      <c r="W1061" s="361" t="s">
        <v>74</v>
      </c>
      <c r="X1061" s="362"/>
      <c r="Y1061" s="363"/>
      <c r="Z1061" s="364" t="s">
        <v>75</v>
      </c>
      <c r="AA1061" s="365" t="s">
        <v>72</v>
      </c>
      <c r="AB1061" s="360"/>
      <c r="AC1061" s="352"/>
      <c r="AD1061" s="352"/>
      <c r="AE1061" s="351">
        <v>25</v>
      </c>
      <c r="AF1061" s="352"/>
      <c r="AG1061" s="352"/>
      <c r="AH1061" s="352"/>
      <c r="AI1061" s="352"/>
    </row>
    <row r="1062" spans="1:35" ht="20.25" customHeight="1" x14ac:dyDescent="0.8">
      <c r="A1062" s="351">
        <v>1061</v>
      </c>
      <c r="B1062" s="351" t="s">
        <v>11427</v>
      </c>
      <c r="C1062" s="352" t="s">
        <v>14161</v>
      </c>
      <c r="D1062" s="352" t="s">
        <v>14261</v>
      </c>
      <c r="E1062" s="352" t="s">
        <v>14265</v>
      </c>
      <c r="F1062" s="352">
        <v>160</v>
      </c>
      <c r="G1062" s="352" t="s">
        <v>14266</v>
      </c>
      <c r="H1062" s="352" t="s">
        <v>14267</v>
      </c>
      <c r="I1062" s="353">
        <v>611436</v>
      </c>
      <c r="J1062" s="353">
        <v>1346626</v>
      </c>
      <c r="K1062" s="352">
        <v>1999</v>
      </c>
      <c r="L1062" s="354" t="s">
        <v>65</v>
      </c>
      <c r="M1062" s="355"/>
      <c r="N1062" s="356"/>
      <c r="O1062" s="357" t="s">
        <v>68</v>
      </c>
      <c r="P1062" s="358" t="s">
        <v>14268</v>
      </c>
      <c r="Q1062" s="359" t="s">
        <v>61</v>
      </c>
      <c r="R1062" s="360"/>
      <c r="S1062" s="360"/>
      <c r="T1062" s="360"/>
      <c r="U1062" s="360"/>
      <c r="V1062" s="360"/>
      <c r="W1062" s="361" t="s">
        <v>74</v>
      </c>
      <c r="X1062" s="362"/>
      <c r="Y1062" s="363"/>
      <c r="Z1062" s="364" t="s">
        <v>75</v>
      </c>
      <c r="AA1062" s="365" t="s">
        <v>72</v>
      </c>
      <c r="AB1062" s="360"/>
      <c r="AC1062" s="352"/>
      <c r="AD1062" s="352"/>
      <c r="AE1062" s="351">
        <v>25</v>
      </c>
      <c r="AF1062" s="352"/>
      <c r="AG1062" s="352"/>
      <c r="AH1062" s="352"/>
      <c r="AI1062" s="352"/>
    </row>
    <row r="1063" spans="1:35" ht="20.25" customHeight="1" x14ac:dyDescent="0.8">
      <c r="A1063" s="351">
        <v>1062</v>
      </c>
      <c r="B1063" s="351" t="s">
        <v>11427</v>
      </c>
      <c r="C1063" s="352" t="s">
        <v>14161</v>
      </c>
      <c r="D1063" s="352" t="s">
        <v>14261</v>
      </c>
      <c r="E1063" s="352" t="s">
        <v>14265</v>
      </c>
      <c r="F1063" s="352"/>
      <c r="G1063" s="352" t="s">
        <v>14269</v>
      </c>
      <c r="H1063" s="352" t="s">
        <v>14270</v>
      </c>
      <c r="I1063" s="353">
        <v>609294</v>
      </c>
      <c r="J1063" s="353">
        <v>1348508</v>
      </c>
      <c r="K1063" s="352">
        <v>1999</v>
      </c>
      <c r="L1063" s="354" t="s">
        <v>65</v>
      </c>
      <c r="M1063" s="355"/>
      <c r="N1063" s="356"/>
      <c r="O1063" s="357" t="s">
        <v>68</v>
      </c>
      <c r="P1063" s="358" t="s">
        <v>11765</v>
      </c>
      <c r="Q1063" s="359" t="s">
        <v>61</v>
      </c>
      <c r="R1063" s="360"/>
      <c r="S1063" s="360"/>
      <c r="T1063" s="360"/>
      <c r="U1063" s="360"/>
      <c r="V1063" s="360"/>
      <c r="W1063" s="361" t="s">
        <v>74</v>
      </c>
      <c r="X1063" s="362"/>
      <c r="Y1063" s="363"/>
      <c r="Z1063" s="364" t="s">
        <v>75</v>
      </c>
      <c r="AA1063" s="365" t="s">
        <v>72</v>
      </c>
      <c r="AB1063" s="360"/>
      <c r="AC1063" s="352"/>
      <c r="AD1063" s="352"/>
      <c r="AE1063" s="351">
        <v>25</v>
      </c>
      <c r="AF1063" s="352"/>
      <c r="AG1063" s="352"/>
      <c r="AH1063" s="352"/>
      <c r="AI1063" s="352"/>
    </row>
    <row r="1064" spans="1:35" ht="20.25" customHeight="1" x14ac:dyDescent="0.8">
      <c r="A1064" s="351">
        <v>1063</v>
      </c>
      <c r="B1064" s="351" t="s">
        <v>11427</v>
      </c>
      <c r="C1064" s="352" t="s">
        <v>14161</v>
      </c>
      <c r="D1064" s="352" t="s">
        <v>14261</v>
      </c>
      <c r="E1064" s="352" t="s">
        <v>14271</v>
      </c>
      <c r="F1064" s="352">
        <v>243</v>
      </c>
      <c r="G1064" s="352" t="s">
        <v>14272</v>
      </c>
      <c r="H1064" s="352" t="s">
        <v>14273</v>
      </c>
      <c r="I1064" s="353">
        <v>617591</v>
      </c>
      <c r="J1064" s="353">
        <v>1345660</v>
      </c>
      <c r="K1064" s="352">
        <v>1999</v>
      </c>
      <c r="L1064" s="354" t="s">
        <v>65</v>
      </c>
      <c r="M1064" s="355"/>
      <c r="N1064" s="356"/>
      <c r="O1064" s="357" t="s">
        <v>68</v>
      </c>
      <c r="P1064" s="358" t="s">
        <v>14274</v>
      </c>
      <c r="Q1064" s="359" t="s">
        <v>62</v>
      </c>
      <c r="R1064" s="360"/>
      <c r="S1064" s="360"/>
      <c r="T1064" s="360"/>
      <c r="U1064" s="360"/>
      <c r="V1064" s="360"/>
      <c r="W1064" s="361" t="s">
        <v>74</v>
      </c>
      <c r="X1064" s="362"/>
      <c r="Y1064" s="363"/>
      <c r="Z1064" s="364" t="s">
        <v>75</v>
      </c>
      <c r="AA1064" s="365" t="s">
        <v>11433</v>
      </c>
      <c r="AB1064" s="366" t="s">
        <v>11434</v>
      </c>
      <c r="AC1064" s="352"/>
      <c r="AD1064" s="352"/>
      <c r="AE1064" s="351"/>
      <c r="AF1064" s="352"/>
      <c r="AG1064" s="352"/>
      <c r="AH1064" s="352"/>
      <c r="AI1064" s="352"/>
    </row>
    <row r="1065" spans="1:35" ht="20.25" customHeight="1" x14ac:dyDescent="0.8">
      <c r="A1065" s="351">
        <v>1064</v>
      </c>
      <c r="B1065" s="351" t="s">
        <v>11427</v>
      </c>
      <c r="C1065" s="352" t="s">
        <v>14161</v>
      </c>
      <c r="D1065" s="352" t="s">
        <v>14261</v>
      </c>
      <c r="E1065" s="352" t="s">
        <v>14271</v>
      </c>
      <c r="F1065" s="352"/>
      <c r="G1065" s="352" t="s">
        <v>14275</v>
      </c>
      <c r="H1065" s="352" t="s">
        <v>14276</v>
      </c>
      <c r="I1065" s="353">
        <v>616974</v>
      </c>
      <c r="J1065" s="353">
        <v>1345272</v>
      </c>
      <c r="K1065" s="352">
        <v>2000</v>
      </c>
      <c r="L1065" s="354" t="s">
        <v>65</v>
      </c>
      <c r="M1065" s="355"/>
      <c r="N1065" s="356"/>
      <c r="O1065" s="357" t="s">
        <v>68</v>
      </c>
      <c r="P1065" s="358" t="s">
        <v>11576</v>
      </c>
      <c r="Q1065" s="359" t="s">
        <v>61</v>
      </c>
      <c r="R1065" s="360"/>
      <c r="S1065" s="360"/>
      <c r="T1065" s="360"/>
      <c r="U1065" s="360"/>
      <c r="V1065" s="360"/>
      <c r="W1065" s="361" t="s">
        <v>74</v>
      </c>
      <c r="X1065" s="362"/>
      <c r="Y1065" s="363"/>
      <c r="Z1065" s="364" t="s">
        <v>75</v>
      </c>
      <c r="AA1065" s="365" t="s">
        <v>72</v>
      </c>
      <c r="AB1065" s="366"/>
      <c r="AC1065" s="352"/>
      <c r="AD1065" s="352"/>
      <c r="AE1065" s="351">
        <v>25</v>
      </c>
      <c r="AF1065" s="352"/>
      <c r="AG1065" s="352"/>
      <c r="AH1065" s="352"/>
      <c r="AI1065" s="352"/>
    </row>
    <row r="1066" spans="1:35" ht="20.25" customHeight="1" x14ac:dyDescent="0.8">
      <c r="A1066" s="351">
        <v>1065</v>
      </c>
      <c r="B1066" s="351" t="s">
        <v>11427</v>
      </c>
      <c r="C1066" s="352" t="s">
        <v>14161</v>
      </c>
      <c r="D1066" s="352" t="s">
        <v>14261</v>
      </c>
      <c r="E1066" s="352" t="s">
        <v>14271</v>
      </c>
      <c r="F1066" s="352"/>
      <c r="G1066" s="352" t="s">
        <v>14277</v>
      </c>
      <c r="H1066" s="352" t="s">
        <v>14278</v>
      </c>
      <c r="I1066" s="353">
        <v>617520</v>
      </c>
      <c r="J1066" s="353">
        <v>1345419</v>
      </c>
      <c r="K1066" s="352">
        <v>2011</v>
      </c>
      <c r="L1066" s="354" t="s">
        <v>67</v>
      </c>
      <c r="M1066" s="355"/>
      <c r="N1066" s="356"/>
      <c r="O1066" s="357" t="s">
        <v>68</v>
      </c>
      <c r="P1066" s="358" t="s">
        <v>14279</v>
      </c>
      <c r="Q1066" s="359" t="s">
        <v>61</v>
      </c>
      <c r="R1066" s="360"/>
      <c r="S1066" s="360"/>
      <c r="T1066" s="360"/>
      <c r="U1066" s="360"/>
      <c r="V1066" s="360"/>
      <c r="W1066" s="361" t="s">
        <v>74</v>
      </c>
      <c r="X1066" s="362"/>
      <c r="Y1066" s="363"/>
      <c r="Z1066" s="364" t="s">
        <v>75</v>
      </c>
      <c r="AA1066" s="365" t="s">
        <v>72</v>
      </c>
      <c r="AB1066" s="366"/>
      <c r="AC1066" s="352"/>
      <c r="AD1066" s="352"/>
      <c r="AE1066" s="351">
        <v>25</v>
      </c>
      <c r="AF1066" s="352"/>
      <c r="AG1066" s="352"/>
      <c r="AH1066" s="352"/>
      <c r="AI1066" s="352"/>
    </row>
    <row r="1067" spans="1:35" ht="20.25" customHeight="1" x14ac:dyDescent="0.8">
      <c r="A1067" s="351">
        <v>1066</v>
      </c>
      <c r="B1067" s="351" t="s">
        <v>11427</v>
      </c>
      <c r="C1067" s="352" t="s">
        <v>14161</v>
      </c>
      <c r="D1067" s="352" t="s">
        <v>14261</v>
      </c>
      <c r="E1067" s="352" t="s">
        <v>14271</v>
      </c>
      <c r="F1067" s="352"/>
      <c r="G1067" s="352" t="s">
        <v>14280</v>
      </c>
      <c r="H1067" s="352" t="s">
        <v>14281</v>
      </c>
      <c r="I1067" s="353">
        <v>617471</v>
      </c>
      <c r="J1067" s="353">
        <v>1345642</v>
      </c>
      <c r="K1067" s="352">
        <v>2011</v>
      </c>
      <c r="L1067" s="354" t="s">
        <v>67</v>
      </c>
      <c r="M1067" s="355"/>
      <c r="N1067" s="356"/>
      <c r="O1067" s="357" t="s">
        <v>68</v>
      </c>
      <c r="P1067" s="358" t="s">
        <v>14282</v>
      </c>
      <c r="Q1067" s="359" t="s">
        <v>61</v>
      </c>
      <c r="R1067" s="360"/>
      <c r="S1067" s="360"/>
      <c r="T1067" s="360"/>
      <c r="U1067" s="360"/>
      <c r="V1067" s="360"/>
      <c r="W1067" s="361" t="s">
        <v>74</v>
      </c>
      <c r="X1067" s="362"/>
      <c r="Y1067" s="363"/>
      <c r="Z1067" s="364" t="s">
        <v>75</v>
      </c>
      <c r="AA1067" s="365" t="s">
        <v>72</v>
      </c>
      <c r="AB1067" s="366"/>
      <c r="AC1067" s="352"/>
      <c r="AD1067" s="352"/>
      <c r="AE1067" s="351">
        <v>25</v>
      </c>
      <c r="AF1067" s="352"/>
      <c r="AG1067" s="352"/>
      <c r="AH1067" s="352"/>
      <c r="AI1067" s="352"/>
    </row>
    <row r="1068" spans="1:35" ht="20.25" customHeight="1" x14ac:dyDescent="0.8">
      <c r="A1068" s="351">
        <v>1067</v>
      </c>
      <c r="B1068" s="351" t="s">
        <v>11427</v>
      </c>
      <c r="C1068" s="352" t="s">
        <v>14161</v>
      </c>
      <c r="D1068" s="352" t="s">
        <v>14261</v>
      </c>
      <c r="E1068" s="352" t="s">
        <v>14271</v>
      </c>
      <c r="F1068" s="352"/>
      <c r="G1068" s="352" t="s">
        <v>14283</v>
      </c>
      <c r="H1068" s="352" t="s">
        <v>14284</v>
      </c>
      <c r="I1068" s="353">
        <v>617689</v>
      </c>
      <c r="J1068" s="353">
        <v>1345553</v>
      </c>
      <c r="K1068" s="352">
        <v>1999</v>
      </c>
      <c r="L1068" s="354" t="s">
        <v>65</v>
      </c>
      <c r="M1068" s="355"/>
      <c r="N1068" s="356"/>
      <c r="O1068" s="357" t="s">
        <v>68</v>
      </c>
      <c r="P1068" s="358" t="s">
        <v>14285</v>
      </c>
      <c r="Q1068" s="359" t="s">
        <v>61</v>
      </c>
      <c r="R1068" s="360"/>
      <c r="S1068" s="360"/>
      <c r="T1068" s="360"/>
      <c r="U1068" s="360"/>
      <c r="V1068" s="360"/>
      <c r="W1068" s="361" t="s">
        <v>74</v>
      </c>
      <c r="X1068" s="362"/>
      <c r="Y1068" s="363"/>
      <c r="Z1068" s="364" t="s">
        <v>75</v>
      </c>
      <c r="AA1068" s="365" t="s">
        <v>72</v>
      </c>
      <c r="AB1068" s="366"/>
      <c r="AC1068" s="352"/>
      <c r="AD1068" s="352"/>
      <c r="AE1068" s="351">
        <v>25</v>
      </c>
      <c r="AF1068" s="352"/>
      <c r="AG1068" s="352"/>
      <c r="AH1068" s="352"/>
      <c r="AI1068" s="352"/>
    </row>
    <row r="1069" spans="1:35" ht="20.25" customHeight="1" x14ac:dyDescent="0.8">
      <c r="A1069" s="351">
        <v>1068</v>
      </c>
      <c r="B1069" s="351" t="s">
        <v>11427</v>
      </c>
      <c r="C1069" s="352" t="s">
        <v>14161</v>
      </c>
      <c r="D1069" s="352" t="s">
        <v>14261</v>
      </c>
      <c r="E1069" s="352" t="s">
        <v>14271</v>
      </c>
      <c r="F1069" s="352"/>
      <c r="G1069" s="352" t="s">
        <v>14286</v>
      </c>
      <c r="H1069" s="352" t="s">
        <v>14287</v>
      </c>
      <c r="I1069" s="353">
        <v>617550</v>
      </c>
      <c r="J1069" s="353">
        <v>1345553</v>
      </c>
      <c r="K1069" s="352">
        <v>1999</v>
      </c>
      <c r="L1069" s="354" t="s">
        <v>65</v>
      </c>
      <c r="M1069" s="355"/>
      <c r="N1069" s="356"/>
      <c r="O1069" s="357" t="s">
        <v>68</v>
      </c>
      <c r="P1069" s="358" t="s">
        <v>14288</v>
      </c>
      <c r="Q1069" s="359" t="s">
        <v>62</v>
      </c>
      <c r="R1069" s="360"/>
      <c r="S1069" s="360"/>
      <c r="T1069" s="360"/>
      <c r="U1069" s="360"/>
      <c r="V1069" s="360"/>
      <c r="W1069" s="361" t="s">
        <v>74</v>
      </c>
      <c r="X1069" s="362"/>
      <c r="Y1069" s="363"/>
      <c r="Z1069" s="364" t="s">
        <v>75</v>
      </c>
      <c r="AA1069" s="365" t="s">
        <v>11433</v>
      </c>
      <c r="AB1069" s="366" t="s">
        <v>11434</v>
      </c>
      <c r="AC1069" s="352"/>
      <c r="AD1069" s="352"/>
      <c r="AE1069" s="351"/>
      <c r="AF1069" s="352"/>
      <c r="AG1069" s="352"/>
      <c r="AH1069" s="352"/>
      <c r="AI1069" s="352"/>
    </row>
    <row r="1070" spans="1:35" ht="20.25" customHeight="1" x14ac:dyDescent="0.8">
      <c r="A1070" s="351">
        <v>1069</v>
      </c>
      <c r="B1070" s="351" t="s">
        <v>11427</v>
      </c>
      <c r="C1070" s="352" t="s">
        <v>14161</v>
      </c>
      <c r="D1070" s="352" t="s">
        <v>14261</v>
      </c>
      <c r="E1070" s="352" t="s">
        <v>14271</v>
      </c>
      <c r="F1070" s="352"/>
      <c r="G1070" s="352" t="s">
        <v>14289</v>
      </c>
      <c r="H1070" s="352" t="s">
        <v>14290</v>
      </c>
      <c r="I1070" s="353">
        <v>617417</v>
      </c>
      <c r="J1070" s="353">
        <v>1345459</v>
      </c>
      <c r="K1070" s="352">
        <v>2011</v>
      </c>
      <c r="L1070" s="354" t="s">
        <v>67</v>
      </c>
      <c r="M1070" s="355"/>
      <c r="N1070" s="356"/>
      <c r="O1070" s="357" t="s">
        <v>68</v>
      </c>
      <c r="P1070" s="358" t="s">
        <v>14291</v>
      </c>
      <c r="Q1070" s="359" t="s">
        <v>61</v>
      </c>
      <c r="R1070" s="360"/>
      <c r="S1070" s="360"/>
      <c r="T1070" s="360"/>
      <c r="U1070" s="360"/>
      <c r="V1070" s="360"/>
      <c r="W1070" s="361" t="s">
        <v>74</v>
      </c>
      <c r="X1070" s="362"/>
      <c r="Y1070" s="363"/>
      <c r="Z1070" s="364" t="s">
        <v>75</v>
      </c>
      <c r="AA1070" s="365" t="s">
        <v>72</v>
      </c>
      <c r="AB1070" s="366"/>
      <c r="AC1070" s="352"/>
      <c r="AD1070" s="352"/>
      <c r="AE1070" s="351">
        <v>25</v>
      </c>
      <c r="AF1070" s="352"/>
      <c r="AG1070" s="352"/>
      <c r="AH1070" s="352"/>
      <c r="AI1070" s="352"/>
    </row>
    <row r="1071" spans="1:35" ht="20.25" customHeight="1" x14ac:dyDescent="0.8">
      <c r="A1071" s="351">
        <v>1070</v>
      </c>
      <c r="B1071" s="351" t="s">
        <v>11427</v>
      </c>
      <c r="C1071" s="352" t="s">
        <v>14161</v>
      </c>
      <c r="D1071" s="352" t="s">
        <v>14261</v>
      </c>
      <c r="E1071" s="352" t="s">
        <v>14292</v>
      </c>
      <c r="F1071" s="352">
        <v>245</v>
      </c>
      <c r="G1071" s="352" t="s">
        <v>14293</v>
      </c>
      <c r="H1071" s="352" t="s">
        <v>14294</v>
      </c>
      <c r="I1071" s="353">
        <v>616405</v>
      </c>
      <c r="J1071" s="353">
        <v>1344806</v>
      </c>
      <c r="K1071" s="352">
        <v>1999</v>
      </c>
      <c r="L1071" s="354" t="s">
        <v>65</v>
      </c>
      <c r="M1071" s="355"/>
      <c r="N1071" s="356"/>
      <c r="O1071" s="357" t="s">
        <v>68</v>
      </c>
      <c r="P1071" s="358" t="s">
        <v>14295</v>
      </c>
      <c r="Q1071" s="359" t="s">
        <v>61</v>
      </c>
      <c r="R1071" s="360"/>
      <c r="S1071" s="360"/>
      <c r="T1071" s="360"/>
      <c r="U1071" s="360"/>
      <c r="V1071" s="360"/>
      <c r="W1071" s="361" t="s">
        <v>74</v>
      </c>
      <c r="X1071" s="362"/>
      <c r="Y1071" s="363"/>
      <c r="Z1071" s="364" t="s">
        <v>75</v>
      </c>
      <c r="AA1071" s="365" t="s">
        <v>72</v>
      </c>
      <c r="AB1071" s="366"/>
      <c r="AC1071" s="352"/>
      <c r="AD1071" s="352"/>
      <c r="AE1071" s="351">
        <v>25</v>
      </c>
      <c r="AF1071" s="352"/>
      <c r="AG1071" s="352"/>
      <c r="AH1071" s="352"/>
      <c r="AI1071" s="352"/>
    </row>
    <row r="1072" spans="1:35" ht="20.25" customHeight="1" x14ac:dyDescent="0.8">
      <c r="A1072" s="351">
        <v>1071</v>
      </c>
      <c r="B1072" s="351" t="s">
        <v>11427</v>
      </c>
      <c r="C1072" s="352" t="s">
        <v>14161</v>
      </c>
      <c r="D1072" s="352" t="s">
        <v>14261</v>
      </c>
      <c r="E1072" s="352" t="s">
        <v>14292</v>
      </c>
      <c r="F1072" s="352"/>
      <c r="G1072" s="352" t="s">
        <v>14296</v>
      </c>
      <c r="H1072" s="352" t="s">
        <v>14297</v>
      </c>
      <c r="I1072" s="353">
        <v>616097</v>
      </c>
      <c r="J1072" s="353">
        <v>1344884</v>
      </c>
      <c r="K1072" s="352">
        <v>1999</v>
      </c>
      <c r="L1072" s="354" t="s">
        <v>65</v>
      </c>
      <c r="M1072" s="355"/>
      <c r="N1072" s="356"/>
      <c r="O1072" s="357" t="s">
        <v>68</v>
      </c>
      <c r="P1072" s="358" t="s">
        <v>14298</v>
      </c>
      <c r="Q1072" s="359" t="s">
        <v>62</v>
      </c>
      <c r="R1072" s="360"/>
      <c r="S1072" s="360"/>
      <c r="T1072" s="360"/>
      <c r="U1072" s="360"/>
      <c r="V1072" s="360"/>
      <c r="W1072" s="361" t="s">
        <v>74</v>
      </c>
      <c r="X1072" s="362"/>
      <c r="Y1072" s="363"/>
      <c r="Z1072" s="364" t="s">
        <v>75</v>
      </c>
      <c r="AA1072" s="365" t="s">
        <v>11433</v>
      </c>
      <c r="AB1072" s="366" t="s">
        <v>11434</v>
      </c>
      <c r="AC1072" s="352"/>
      <c r="AD1072" s="352"/>
      <c r="AE1072" s="351"/>
      <c r="AF1072" s="352"/>
      <c r="AG1072" s="352"/>
      <c r="AH1072" s="352"/>
      <c r="AI1072" s="352"/>
    </row>
    <row r="1073" spans="1:35" ht="20.25" customHeight="1" x14ac:dyDescent="0.8">
      <c r="A1073" s="351">
        <v>1072</v>
      </c>
      <c r="B1073" s="351" t="s">
        <v>11427</v>
      </c>
      <c r="C1073" s="352" t="s">
        <v>14161</v>
      </c>
      <c r="D1073" s="352" t="s">
        <v>14261</v>
      </c>
      <c r="E1073" s="352" t="s">
        <v>14292</v>
      </c>
      <c r="F1073" s="352"/>
      <c r="G1073" s="352" t="s">
        <v>14299</v>
      </c>
      <c r="H1073" s="352" t="s">
        <v>14300</v>
      </c>
      <c r="I1073" s="353">
        <v>616063</v>
      </c>
      <c r="J1073" s="353">
        <v>1344696</v>
      </c>
      <c r="K1073" s="352">
        <v>1999</v>
      </c>
      <c r="L1073" s="354" t="s">
        <v>65</v>
      </c>
      <c r="M1073" s="355"/>
      <c r="N1073" s="356"/>
      <c r="O1073" s="357" t="s">
        <v>68</v>
      </c>
      <c r="P1073" s="358" t="s">
        <v>14301</v>
      </c>
      <c r="Q1073" s="359" t="s">
        <v>61</v>
      </c>
      <c r="R1073" s="360"/>
      <c r="S1073" s="360"/>
      <c r="T1073" s="360"/>
      <c r="U1073" s="360"/>
      <c r="V1073" s="360"/>
      <c r="W1073" s="361" t="s">
        <v>74</v>
      </c>
      <c r="X1073" s="362"/>
      <c r="Y1073" s="363"/>
      <c r="Z1073" s="364" t="s">
        <v>75</v>
      </c>
      <c r="AA1073" s="365" t="s">
        <v>72</v>
      </c>
      <c r="AB1073" s="366"/>
      <c r="AC1073" s="352"/>
      <c r="AD1073" s="352"/>
      <c r="AE1073" s="351">
        <v>25</v>
      </c>
      <c r="AF1073" s="352"/>
      <c r="AG1073" s="352"/>
      <c r="AH1073" s="352"/>
      <c r="AI1073" s="352"/>
    </row>
    <row r="1074" spans="1:35" ht="20.25" customHeight="1" x14ac:dyDescent="0.8">
      <c r="A1074" s="351">
        <v>1073</v>
      </c>
      <c r="B1074" s="351" t="s">
        <v>11427</v>
      </c>
      <c r="C1074" s="352" t="s">
        <v>14161</v>
      </c>
      <c r="D1074" s="352" t="s">
        <v>14261</v>
      </c>
      <c r="E1074" s="352" t="s">
        <v>14292</v>
      </c>
      <c r="F1074" s="352"/>
      <c r="G1074" s="352" t="s">
        <v>14302</v>
      </c>
      <c r="H1074" s="352" t="s">
        <v>14303</v>
      </c>
      <c r="I1074" s="353">
        <v>616279</v>
      </c>
      <c r="J1074" s="353">
        <v>1344887</v>
      </c>
      <c r="K1074" s="352">
        <v>2011</v>
      </c>
      <c r="L1074" s="354" t="s">
        <v>67</v>
      </c>
      <c r="M1074" s="355"/>
      <c r="N1074" s="356"/>
      <c r="O1074" s="357" t="s">
        <v>68</v>
      </c>
      <c r="P1074" s="358" t="s">
        <v>14304</v>
      </c>
      <c r="Q1074" s="359" t="s">
        <v>61</v>
      </c>
      <c r="R1074" s="360"/>
      <c r="S1074" s="360"/>
      <c r="T1074" s="360"/>
      <c r="U1074" s="360"/>
      <c r="V1074" s="360"/>
      <c r="W1074" s="361" t="s">
        <v>74</v>
      </c>
      <c r="X1074" s="362"/>
      <c r="Y1074" s="363"/>
      <c r="Z1074" s="364" t="s">
        <v>75</v>
      </c>
      <c r="AA1074" s="365" t="s">
        <v>72</v>
      </c>
      <c r="AB1074" s="366"/>
      <c r="AC1074" s="352"/>
      <c r="AD1074" s="352"/>
      <c r="AE1074" s="351">
        <v>25</v>
      </c>
      <c r="AF1074" s="352"/>
      <c r="AG1074" s="352"/>
      <c r="AH1074" s="352"/>
      <c r="AI1074" s="352"/>
    </row>
    <row r="1075" spans="1:35" ht="20.25" customHeight="1" x14ac:dyDescent="0.8">
      <c r="A1075" s="351">
        <v>1074</v>
      </c>
      <c r="B1075" s="351" t="s">
        <v>11427</v>
      </c>
      <c r="C1075" s="352" t="s">
        <v>14161</v>
      </c>
      <c r="D1075" s="352" t="s">
        <v>14261</v>
      </c>
      <c r="E1075" s="352" t="s">
        <v>14292</v>
      </c>
      <c r="F1075" s="352"/>
      <c r="G1075" s="352" t="s">
        <v>14305</v>
      </c>
      <c r="H1075" s="352" t="s">
        <v>14306</v>
      </c>
      <c r="I1075" s="353">
        <v>616426</v>
      </c>
      <c r="J1075" s="353">
        <v>1344668</v>
      </c>
      <c r="K1075" s="352">
        <v>2011</v>
      </c>
      <c r="L1075" s="354" t="s">
        <v>67</v>
      </c>
      <c r="M1075" s="355"/>
      <c r="N1075" s="356"/>
      <c r="O1075" s="357" t="s">
        <v>68</v>
      </c>
      <c r="P1075" s="358" t="s">
        <v>14307</v>
      </c>
      <c r="Q1075" s="359" t="s">
        <v>61</v>
      </c>
      <c r="R1075" s="360"/>
      <c r="S1075" s="360"/>
      <c r="T1075" s="360"/>
      <c r="U1075" s="360"/>
      <c r="V1075" s="360"/>
      <c r="W1075" s="361" t="s">
        <v>74</v>
      </c>
      <c r="X1075" s="362"/>
      <c r="Y1075" s="363"/>
      <c r="Z1075" s="364" t="s">
        <v>75</v>
      </c>
      <c r="AA1075" s="365" t="s">
        <v>72</v>
      </c>
      <c r="AB1075" s="366"/>
      <c r="AC1075" s="352"/>
      <c r="AD1075" s="352"/>
      <c r="AE1075" s="351">
        <v>25</v>
      </c>
      <c r="AF1075" s="352"/>
      <c r="AG1075" s="352"/>
      <c r="AH1075" s="352"/>
      <c r="AI1075" s="352"/>
    </row>
    <row r="1076" spans="1:35" ht="20.25" customHeight="1" x14ac:dyDescent="0.8">
      <c r="A1076" s="351">
        <v>1075</v>
      </c>
      <c r="B1076" s="351" t="s">
        <v>11427</v>
      </c>
      <c r="C1076" s="352" t="s">
        <v>14161</v>
      </c>
      <c r="D1076" s="352" t="s">
        <v>14261</v>
      </c>
      <c r="E1076" s="352" t="s">
        <v>14292</v>
      </c>
      <c r="F1076" s="352"/>
      <c r="G1076" s="352" t="s">
        <v>14308</v>
      </c>
      <c r="H1076" s="352" t="s">
        <v>14309</v>
      </c>
      <c r="I1076" s="353">
        <v>615848</v>
      </c>
      <c r="J1076" s="353">
        <v>1344395</v>
      </c>
      <c r="K1076" s="352">
        <v>2011</v>
      </c>
      <c r="L1076" s="354" t="s">
        <v>67</v>
      </c>
      <c r="M1076" s="355"/>
      <c r="N1076" s="356"/>
      <c r="O1076" s="357" t="s">
        <v>68</v>
      </c>
      <c r="P1076" s="358" t="s">
        <v>14310</v>
      </c>
      <c r="Q1076" s="359" t="s">
        <v>61</v>
      </c>
      <c r="R1076" s="360"/>
      <c r="S1076" s="360"/>
      <c r="T1076" s="360"/>
      <c r="U1076" s="360"/>
      <c r="V1076" s="360"/>
      <c r="W1076" s="361" t="s">
        <v>74</v>
      </c>
      <c r="X1076" s="362"/>
      <c r="Y1076" s="363"/>
      <c r="Z1076" s="364" t="s">
        <v>75</v>
      </c>
      <c r="AA1076" s="365" t="s">
        <v>72</v>
      </c>
      <c r="AB1076" s="366"/>
      <c r="AC1076" s="352"/>
      <c r="AD1076" s="352"/>
      <c r="AE1076" s="351">
        <v>25</v>
      </c>
      <c r="AF1076" s="352"/>
      <c r="AG1076" s="352"/>
      <c r="AH1076" s="352"/>
      <c r="AI1076" s="352"/>
    </row>
    <row r="1077" spans="1:35" ht="20.25" customHeight="1" x14ac:dyDescent="0.8">
      <c r="A1077" s="351">
        <v>1076</v>
      </c>
      <c r="B1077" s="351" t="s">
        <v>11427</v>
      </c>
      <c r="C1077" s="352" t="s">
        <v>14161</v>
      </c>
      <c r="D1077" s="352" t="s">
        <v>14261</v>
      </c>
      <c r="E1077" s="352" t="s">
        <v>14311</v>
      </c>
      <c r="F1077" s="352">
        <v>293</v>
      </c>
      <c r="G1077" s="352" t="s">
        <v>14312</v>
      </c>
      <c r="H1077" s="352" t="s">
        <v>14313</v>
      </c>
      <c r="I1077" s="353">
        <v>619086</v>
      </c>
      <c r="J1077" s="353">
        <v>1351959</v>
      </c>
      <c r="K1077" s="352">
        <v>1999</v>
      </c>
      <c r="L1077" s="354" t="s">
        <v>65</v>
      </c>
      <c r="M1077" s="355"/>
      <c r="N1077" s="356"/>
      <c r="O1077" s="357" t="s">
        <v>68</v>
      </c>
      <c r="P1077" s="358" t="s">
        <v>14314</v>
      </c>
      <c r="Q1077" s="359" t="s">
        <v>62</v>
      </c>
      <c r="R1077" s="360"/>
      <c r="S1077" s="360"/>
      <c r="T1077" s="360"/>
      <c r="U1077" s="360"/>
      <c r="V1077" s="360"/>
      <c r="W1077" s="361" t="s">
        <v>74</v>
      </c>
      <c r="X1077" s="362"/>
      <c r="Y1077" s="363"/>
      <c r="Z1077" s="364" t="s">
        <v>75</v>
      </c>
      <c r="AA1077" s="365" t="s">
        <v>11433</v>
      </c>
      <c r="AB1077" s="366" t="s">
        <v>11434</v>
      </c>
      <c r="AC1077" s="352"/>
      <c r="AD1077" s="352"/>
      <c r="AE1077" s="351"/>
      <c r="AF1077" s="352"/>
      <c r="AG1077" s="352"/>
      <c r="AH1077" s="352"/>
      <c r="AI1077" s="352"/>
    </row>
    <row r="1078" spans="1:35" ht="20.25" customHeight="1" x14ac:dyDescent="0.8">
      <c r="A1078" s="351">
        <v>1077</v>
      </c>
      <c r="B1078" s="351" t="s">
        <v>11427</v>
      </c>
      <c r="C1078" s="352" t="s">
        <v>14161</v>
      </c>
      <c r="D1078" s="352" t="s">
        <v>14261</v>
      </c>
      <c r="E1078" s="352" t="s">
        <v>14311</v>
      </c>
      <c r="F1078" s="352"/>
      <c r="G1078" s="352" t="s">
        <v>14315</v>
      </c>
      <c r="H1078" s="352" t="s">
        <v>14316</v>
      </c>
      <c r="I1078" s="353">
        <v>619048</v>
      </c>
      <c r="J1078" s="353">
        <v>1351680</v>
      </c>
      <c r="K1078" s="352">
        <v>1999</v>
      </c>
      <c r="L1078" s="354" t="s">
        <v>65</v>
      </c>
      <c r="M1078" s="355"/>
      <c r="N1078" s="356"/>
      <c r="O1078" s="357" t="s">
        <v>68</v>
      </c>
      <c r="P1078" s="358" t="s">
        <v>14317</v>
      </c>
      <c r="Q1078" s="359" t="s">
        <v>62</v>
      </c>
      <c r="R1078" s="360"/>
      <c r="S1078" s="360"/>
      <c r="T1078" s="360"/>
      <c r="U1078" s="360"/>
      <c r="V1078" s="360"/>
      <c r="W1078" s="361" t="s">
        <v>74</v>
      </c>
      <c r="X1078" s="362"/>
      <c r="Y1078" s="363"/>
      <c r="Z1078" s="364" t="s">
        <v>75</v>
      </c>
      <c r="AA1078" s="365" t="s">
        <v>11433</v>
      </c>
      <c r="AB1078" s="366" t="s">
        <v>11434</v>
      </c>
      <c r="AC1078" s="352"/>
      <c r="AD1078" s="352"/>
      <c r="AE1078" s="351"/>
      <c r="AF1078" s="352"/>
      <c r="AG1078" s="352"/>
      <c r="AH1078" s="352"/>
      <c r="AI1078" s="352"/>
    </row>
    <row r="1079" spans="1:35" ht="20.25" customHeight="1" x14ac:dyDescent="0.8">
      <c r="A1079" s="351">
        <v>1078</v>
      </c>
      <c r="B1079" s="351" t="s">
        <v>11427</v>
      </c>
      <c r="C1079" s="352" t="s">
        <v>14161</v>
      </c>
      <c r="D1079" s="352" t="s">
        <v>14261</v>
      </c>
      <c r="E1079" s="352" t="s">
        <v>14311</v>
      </c>
      <c r="F1079" s="352"/>
      <c r="G1079" s="352" t="s">
        <v>14318</v>
      </c>
      <c r="H1079" s="352" t="s">
        <v>14319</v>
      </c>
      <c r="I1079" s="353">
        <v>619284</v>
      </c>
      <c r="J1079" s="353">
        <v>1353804</v>
      </c>
      <c r="K1079" s="352">
        <v>2011</v>
      </c>
      <c r="L1079" s="354" t="s">
        <v>67</v>
      </c>
      <c r="M1079" s="355"/>
      <c r="N1079" s="356"/>
      <c r="O1079" s="357" t="s">
        <v>68</v>
      </c>
      <c r="P1079" s="358" t="s">
        <v>14320</v>
      </c>
      <c r="Q1079" s="359" t="s">
        <v>61</v>
      </c>
      <c r="R1079" s="360"/>
      <c r="S1079" s="360"/>
      <c r="T1079" s="360"/>
      <c r="U1079" s="360"/>
      <c r="V1079" s="360"/>
      <c r="W1079" s="361" t="s">
        <v>74</v>
      </c>
      <c r="X1079" s="362"/>
      <c r="Y1079" s="363"/>
      <c r="Z1079" s="364" t="s">
        <v>75</v>
      </c>
      <c r="AA1079" s="365"/>
      <c r="AB1079" s="360" t="s">
        <v>11447</v>
      </c>
      <c r="AC1079" s="352"/>
      <c r="AD1079" s="352"/>
      <c r="AE1079" s="351"/>
      <c r="AF1079" s="352"/>
      <c r="AG1079" s="352"/>
      <c r="AH1079" s="352"/>
      <c r="AI1079" s="352"/>
    </row>
    <row r="1080" spans="1:35" ht="20.25" customHeight="1" x14ac:dyDescent="0.8">
      <c r="A1080" s="351">
        <v>1079</v>
      </c>
      <c r="B1080" s="351" t="s">
        <v>11427</v>
      </c>
      <c r="C1080" s="352" t="s">
        <v>14161</v>
      </c>
      <c r="D1080" s="352" t="s">
        <v>14261</v>
      </c>
      <c r="E1080" s="352" t="s">
        <v>14311</v>
      </c>
      <c r="F1080" s="352"/>
      <c r="G1080" s="352" t="s">
        <v>14321</v>
      </c>
      <c r="H1080" s="352" t="s">
        <v>14322</v>
      </c>
      <c r="I1080" s="353"/>
      <c r="J1080" s="353"/>
      <c r="K1080" s="352">
        <v>1999</v>
      </c>
      <c r="L1080" s="354" t="s">
        <v>65</v>
      </c>
      <c r="M1080" s="355"/>
      <c r="N1080" s="356"/>
      <c r="O1080" s="357" t="s">
        <v>68</v>
      </c>
      <c r="P1080" s="358" t="s">
        <v>14323</v>
      </c>
      <c r="Q1080" s="359" t="s">
        <v>61</v>
      </c>
      <c r="R1080" s="360"/>
      <c r="S1080" s="360"/>
      <c r="T1080" s="360"/>
      <c r="U1080" s="360"/>
      <c r="V1080" s="360"/>
      <c r="W1080" s="361" t="s">
        <v>74</v>
      </c>
      <c r="X1080" s="362"/>
      <c r="Y1080" s="363"/>
      <c r="Z1080" s="364" t="s">
        <v>75</v>
      </c>
      <c r="AA1080" s="365"/>
      <c r="AB1080" s="360" t="s">
        <v>11447</v>
      </c>
      <c r="AC1080" s="352"/>
      <c r="AD1080" s="352"/>
      <c r="AE1080" s="351"/>
      <c r="AF1080" s="352"/>
      <c r="AG1080" s="352"/>
      <c r="AH1080" s="352"/>
      <c r="AI1080" s="352"/>
    </row>
    <row r="1081" spans="1:35" ht="20.25" customHeight="1" x14ac:dyDescent="0.8">
      <c r="A1081" s="351">
        <v>1080</v>
      </c>
      <c r="B1081" s="351" t="s">
        <v>11427</v>
      </c>
      <c r="C1081" s="352" t="s">
        <v>14161</v>
      </c>
      <c r="D1081" s="352" t="s">
        <v>14261</v>
      </c>
      <c r="E1081" s="352" t="s">
        <v>14311</v>
      </c>
      <c r="F1081" s="352"/>
      <c r="G1081" s="352" t="s">
        <v>14324</v>
      </c>
      <c r="H1081" s="352" t="s">
        <v>14325</v>
      </c>
      <c r="I1081" s="353"/>
      <c r="J1081" s="353"/>
      <c r="K1081" s="352">
        <v>2013</v>
      </c>
      <c r="L1081" s="354" t="s">
        <v>65</v>
      </c>
      <c r="M1081" s="355"/>
      <c r="N1081" s="356"/>
      <c r="O1081" s="357" t="s">
        <v>68</v>
      </c>
      <c r="P1081" s="358" t="s">
        <v>14326</v>
      </c>
      <c r="Q1081" s="359" t="s">
        <v>61</v>
      </c>
      <c r="R1081" s="360"/>
      <c r="S1081" s="360"/>
      <c r="T1081" s="360"/>
      <c r="U1081" s="360"/>
      <c r="V1081" s="360"/>
      <c r="W1081" s="361" t="s">
        <v>74</v>
      </c>
      <c r="X1081" s="362"/>
      <c r="Y1081" s="363"/>
      <c r="Z1081" s="364" t="s">
        <v>75</v>
      </c>
      <c r="AA1081" s="365"/>
      <c r="AB1081" s="360" t="s">
        <v>11447</v>
      </c>
      <c r="AC1081" s="352"/>
      <c r="AD1081" s="352"/>
      <c r="AE1081" s="351"/>
      <c r="AF1081" s="352"/>
      <c r="AG1081" s="352"/>
      <c r="AH1081" s="352"/>
      <c r="AI1081" s="352"/>
    </row>
    <row r="1082" spans="1:35" ht="20.25" customHeight="1" x14ac:dyDescent="0.8">
      <c r="A1082" s="351">
        <v>1081</v>
      </c>
      <c r="B1082" s="351" t="s">
        <v>11427</v>
      </c>
      <c r="C1082" s="352" t="s">
        <v>14161</v>
      </c>
      <c r="D1082" s="352" t="s">
        <v>14261</v>
      </c>
      <c r="E1082" s="352" t="s">
        <v>14311</v>
      </c>
      <c r="F1082" s="352"/>
      <c r="G1082" s="352" t="s">
        <v>14327</v>
      </c>
      <c r="H1082" s="352" t="s">
        <v>14328</v>
      </c>
      <c r="I1082" s="353"/>
      <c r="J1082" s="353"/>
      <c r="K1082" s="352">
        <v>2013</v>
      </c>
      <c r="L1082" s="354" t="s">
        <v>65</v>
      </c>
      <c r="M1082" s="355"/>
      <c r="N1082" s="356"/>
      <c r="O1082" s="357" t="s">
        <v>68</v>
      </c>
      <c r="P1082" s="358" t="s">
        <v>14329</v>
      </c>
      <c r="Q1082" s="359" t="s">
        <v>61</v>
      </c>
      <c r="R1082" s="360"/>
      <c r="S1082" s="360"/>
      <c r="T1082" s="360"/>
      <c r="U1082" s="360"/>
      <c r="V1082" s="360"/>
      <c r="W1082" s="361" t="s">
        <v>74</v>
      </c>
      <c r="X1082" s="362"/>
      <c r="Y1082" s="363"/>
      <c r="Z1082" s="364" t="s">
        <v>75</v>
      </c>
      <c r="AA1082" s="365"/>
      <c r="AB1082" s="360" t="s">
        <v>11447</v>
      </c>
      <c r="AC1082" s="352"/>
      <c r="AD1082" s="352"/>
      <c r="AE1082" s="351"/>
      <c r="AF1082" s="352"/>
      <c r="AG1082" s="352"/>
      <c r="AH1082" s="352"/>
      <c r="AI1082" s="352"/>
    </row>
    <row r="1083" spans="1:35" ht="20.25" customHeight="1" x14ac:dyDescent="0.8">
      <c r="A1083" s="351">
        <v>1082</v>
      </c>
      <c r="B1083" s="351" t="s">
        <v>11427</v>
      </c>
      <c r="C1083" s="352" t="s">
        <v>14161</v>
      </c>
      <c r="D1083" s="352" t="s">
        <v>14261</v>
      </c>
      <c r="E1083" s="352" t="s">
        <v>14311</v>
      </c>
      <c r="F1083" s="352"/>
      <c r="G1083" s="352" t="s">
        <v>14330</v>
      </c>
      <c r="H1083" s="352" t="s">
        <v>14331</v>
      </c>
      <c r="I1083" s="353"/>
      <c r="J1083" s="353"/>
      <c r="K1083" s="352">
        <v>2013</v>
      </c>
      <c r="L1083" s="354" t="s">
        <v>65</v>
      </c>
      <c r="M1083" s="355"/>
      <c r="N1083" s="356"/>
      <c r="O1083" s="357" t="s">
        <v>68</v>
      </c>
      <c r="P1083" s="358" t="s">
        <v>14332</v>
      </c>
      <c r="Q1083" s="359" t="s">
        <v>61</v>
      </c>
      <c r="R1083" s="360"/>
      <c r="S1083" s="360"/>
      <c r="T1083" s="360"/>
      <c r="U1083" s="360"/>
      <c r="V1083" s="360"/>
      <c r="W1083" s="361" t="s">
        <v>74</v>
      </c>
      <c r="X1083" s="362"/>
      <c r="Y1083" s="363"/>
      <c r="Z1083" s="364" t="s">
        <v>75</v>
      </c>
      <c r="AA1083" s="365"/>
      <c r="AB1083" s="360" t="s">
        <v>11447</v>
      </c>
      <c r="AC1083" s="352"/>
      <c r="AD1083" s="352"/>
      <c r="AE1083" s="351"/>
      <c r="AF1083" s="352"/>
      <c r="AG1083" s="352"/>
      <c r="AH1083" s="352"/>
      <c r="AI1083" s="352"/>
    </row>
    <row r="1084" spans="1:35" ht="20.25" customHeight="1" x14ac:dyDescent="0.8">
      <c r="A1084" s="351">
        <v>1083</v>
      </c>
      <c r="B1084" s="351" t="s">
        <v>11427</v>
      </c>
      <c r="C1084" s="352" t="s">
        <v>14161</v>
      </c>
      <c r="D1084" s="352" t="s">
        <v>14261</v>
      </c>
      <c r="E1084" s="352" t="s">
        <v>14311</v>
      </c>
      <c r="F1084" s="352"/>
      <c r="G1084" s="352" t="s">
        <v>14333</v>
      </c>
      <c r="H1084" s="352" t="s">
        <v>14334</v>
      </c>
      <c r="I1084" s="353"/>
      <c r="J1084" s="353"/>
      <c r="K1084" s="352">
        <v>2013</v>
      </c>
      <c r="L1084" s="354" t="s">
        <v>65</v>
      </c>
      <c r="M1084" s="355"/>
      <c r="N1084" s="356"/>
      <c r="O1084" s="357" t="s">
        <v>68</v>
      </c>
      <c r="P1084" s="358" t="s">
        <v>14335</v>
      </c>
      <c r="Q1084" s="359" t="s">
        <v>61</v>
      </c>
      <c r="R1084" s="360"/>
      <c r="S1084" s="360"/>
      <c r="T1084" s="360"/>
      <c r="U1084" s="360"/>
      <c r="V1084" s="360"/>
      <c r="W1084" s="361" t="s">
        <v>74</v>
      </c>
      <c r="X1084" s="362"/>
      <c r="Y1084" s="363"/>
      <c r="Z1084" s="364" t="s">
        <v>75</v>
      </c>
      <c r="AA1084" s="365"/>
      <c r="AB1084" s="360" t="s">
        <v>11447</v>
      </c>
      <c r="AC1084" s="352"/>
      <c r="AD1084" s="352"/>
      <c r="AE1084" s="351"/>
      <c r="AF1084" s="352"/>
      <c r="AG1084" s="352"/>
      <c r="AH1084" s="352"/>
      <c r="AI1084" s="352"/>
    </row>
    <row r="1085" spans="1:35" ht="20.25" customHeight="1" x14ac:dyDescent="0.8">
      <c r="A1085" s="351">
        <v>1084</v>
      </c>
      <c r="B1085" s="351" t="s">
        <v>11427</v>
      </c>
      <c r="C1085" s="352" t="s">
        <v>14161</v>
      </c>
      <c r="D1085" s="352" t="s">
        <v>14261</v>
      </c>
      <c r="E1085" s="352" t="s">
        <v>14311</v>
      </c>
      <c r="F1085" s="352"/>
      <c r="G1085" s="352" t="s">
        <v>14336</v>
      </c>
      <c r="H1085" s="352" t="s">
        <v>14337</v>
      </c>
      <c r="I1085" s="353"/>
      <c r="J1085" s="353"/>
      <c r="K1085" s="352">
        <v>2016</v>
      </c>
      <c r="L1085" s="354" t="s">
        <v>11565</v>
      </c>
      <c r="M1085" s="355"/>
      <c r="N1085" s="356"/>
      <c r="O1085" s="357" t="s">
        <v>68</v>
      </c>
      <c r="P1085" s="358"/>
      <c r="Q1085" s="359" t="s">
        <v>61</v>
      </c>
      <c r="R1085" s="360"/>
      <c r="S1085" s="360"/>
      <c r="T1085" s="360"/>
      <c r="U1085" s="360"/>
      <c r="V1085" s="360"/>
      <c r="W1085" s="361" t="s">
        <v>74</v>
      </c>
      <c r="X1085" s="362"/>
      <c r="Y1085" s="363"/>
      <c r="Z1085" s="364" t="s">
        <v>75</v>
      </c>
      <c r="AA1085" s="365"/>
      <c r="AB1085" s="360" t="s">
        <v>11447</v>
      </c>
      <c r="AC1085" s="352"/>
      <c r="AD1085" s="352"/>
      <c r="AE1085" s="351"/>
      <c r="AF1085" s="352"/>
      <c r="AG1085" s="352"/>
      <c r="AH1085" s="352"/>
      <c r="AI1085" s="352"/>
    </row>
    <row r="1086" spans="1:35" ht="20.25" customHeight="1" x14ac:dyDescent="0.8">
      <c r="A1086" s="351">
        <v>1085</v>
      </c>
      <c r="B1086" s="351" t="s">
        <v>11427</v>
      </c>
      <c r="C1086" s="352" t="s">
        <v>14161</v>
      </c>
      <c r="D1086" s="352" t="s">
        <v>14261</v>
      </c>
      <c r="E1086" s="352" t="s">
        <v>14338</v>
      </c>
      <c r="F1086" s="352">
        <v>512</v>
      </c>
      <c r="G1086" s="352" t="s">
        <v>14339</v>
      </c>
      <c r="H1086" s="352" t="s">
        <v>14340</v>
      </c>
      <c r="I1086" s="353"/>
      <c r="J1086" s="353"/>
      <c r="K1086" s="352">
        <v>2015</v>
      </c>
      <c r="L1086" s="354" t="s">
        <v>11565</v>
      </c>
      <c r="M1086" s="355"/>
      <c r="N1086" s="356"/>
      <c r="O1086" s="357" t="s">
        <v>68</v>
      </c>
      <c r="P1086" s="358" t="s">
        <v>11566</v>
      </c>
      <c r="Q1086" s="359" t="s">
        <v>61</v>
      </c>
      <c r="R1086" s="360"/>
      <c r="S1086" s="360"/>
      <c r="T1086" s="360"/>
      <c r="U1086" s="360"/>
      <c r="V1086" s="360"/>
      <c r="W1086" s="361" t="s">
        <v>74</v>
      </c>
      <c r="X1086" s="362"/>
      <c r="Y1086" s="363"/>
      <c r="Z1086" s="364" t="s">
        <v>75</v>
      </c>
      <c r="AA1086" s="365" t="s">
        <v>72</v>
      </c>
      <c r="AB1086" s="366"/>
      <c r="AC1086" s="352"/>
      <c r="AD1086" s="352"/>
      <c r="AE1086" s="351">
        <v>25</v>
      </c>
      <c r="AF1086" s="352"/>
      <c r="AG1086" s="352"/>
      <c r="AH1086" s="352"/>
      <c r="AI1086" s="352"/>
    </row>
    <row r="1087" spans="1:35" ht="20.25" customHeight="1" x14ac:dyDescent="0.8">
      <c r="A1087" s="351">
        <v>1086</v>
      </c>
      <c r="B1087" s="351" t="s">
        <v>11427</v>
      </c>
      <c r="C1087" s="352" t="s">
        <v>14161</v>
      </c>
      <c r="D1087" s="352" t="s">
        <v>14261</v>
      </c>
      <c r="E1087" s="352" t="s">
        <v>14338</v>
      </c>
      <c r="F1087" s="352"/>
      <c r="G1087" s="352" t="s">
        <v>14341</v>
      </c>
      <c r="H1087" s="352" t="s">
        <v>14342</v>
      </c>
      <c r="I1087" s="353">
        <v>609851</v>
      </c>
      <c r="J1087" s="353">
        <v>1352209</v>
      </c>
      <c r="K1087" s="352">
        <v>1997</v>
      </c>
      <c r="L1087" s="354" t="s">
        <v>65</v>
      </c>
      <c r="M1087" s="355"/>
      <c r="N1087" s="356"/>
      <c r="O1087" s="357" t="s">
        <v>68</v>
      </c>
      <c r="P1087" s="358" t="s">
        <v>14343</v>
      </c>
      <c r="Q1087" s="359" t="s">
        <v>61</v>
      </c>
      <c r="R1087" s="360"/>
      <c r="S1087" s="360"/>
      <c r="T1087" s="360"/>
      <c r="U1087" s="360"/>
      <c r="V1087" s="360"/>
      <c r="W1087" s="361" t="s">
        <v>74</v>
      </c>
      <c r="X1087" s="362"/>
      <c r="Y1087" s="363"/>
      <c r="Z1087" s="364" t="s">
        <v>75</v>
      </c>
      <c r="AA1087" s="365" t="s">
        <v>72</v>
      </c>
      <c r="AB1087" s="366"/>
      <c r="AC1087" s="352"/>
      <c r="AD1087" s="352"/>
      <c r="AE1087" s="351">
        <v>25</v>
      </c>
      <c r="AF1087" s="352"/>
      <c r="AG1087" s="352"/>
      <c r="AH1087" s="352"/>
      <c r="AI1087" s="352"/>
    </row>
    <row r="1088" spans="1:35" ht="20.25" customHeight="1" x14ac:dyDescent="0.8">
      <c r="A1088" s="351">
        <v>1087</v>
      </c>
      <c r="B1088" s="351" t="s">
        <v>11427</v>
      </c>
      <c r="C1088" s="352" t="s">
        <v>14161</v>
      </c>
      <c r="D1088" s="352" t="s">
        <v>14261</v>
      </c>
      <c r="E1088" s="352" t="s">
        <v>14338</v>
      </c>
      <c r="F1088" s="352"/>
      <c r="G1088" s="352" t="s">
        <v>14344</v>
      </c>
      <c r="H1088" s="352" t="s">
        <v>14345</v>
      </c>
      <c r="I1088" s="353">
        <v>610067</v>
      </c>
      <c r="J1088" s="353">
        <v>1352264</v>
      </c>
      <c r="K1088" s="352">
        <v>1997</v>
      </c>
      <c r="L1088" s="354" t="s">
        <v>65</v>
      </c>
      <c r="M1088" s="355"/>
      <c r="N1088" s="356"/>
      <c r="O1088" s="357" t="s">
        <v>68</v>
      </c>
      <c r="P1088" s="358" t="s">
        <v>14346</v>
      </c>
      <c r="Q1088" s="359" t="s">
        <v>61</v>
      </c>
      <c r="R1088" s="360"/>
      <c r="S1088" s="360"/>
      <c r="T1088" s="360"/>
      <c r="U1088" s="360"/>
      <c r="V1088" s="360"/>
      <c r="W1088" s="361" t="s">
        <v>74</v>
      </c>
      <c r="X1088" s="362"/>
      <c r="Y1088" s="363"/>
      <c r="Z1088" s="364" t="s">
        <v>75</v>
      </c>
      <c r="AA1088" s="365" t="s">
        <v>72</v>
      </c>
      <c r="AB1088" s="366"/>
      <c r="AC1088" s="352"/>
      <c r="AD1088" s="352"/>
      <c r="AE1088" s="351">
        <v>25</v>
      </c>
      <c r="AF1088" s="352"/>
      <c r="AG1088" s="352"/>
      <c r="AH1088" s="352"/>
      <c r="AI1088" s="352"/>
    </row>
    <row r="1089" spans="1:35" ht="20.25" customHeight="1" x14ac:dyDescent="0.8">
      <c r="A1089" s="351">
        <v>1088</v>
      </c>
      <c r="B1089" s="351" t="s">
        <v>11427</v>
      </c>
      <c r="C1089" s="352" t="s">
        <v>14161</v>
      </c>
      <c r="D1089" s="352" t="s">
        <v>14261</v>
      </c>
      <c r="E1089" s="352" t="s">
        <v>14338</v>
      </c>
      <c r="F1089" s="352"/>
      <c r="G1089" s="352" t="s">
        <v>14347</v>
      </c>
      <c r="H1089" s="352" t="s">
        <v>14348</v>
      </c>
      <c r="I1089" s="353">
        <v>610328</v>
      </c>
      <c r="J1089" s="353">
        <v>1352453</v>
      </c>
      <c r="K1089" s="352">
        <v>1997</v>
      </c>
      <c r="L1089" s="354" t="s">
        <v>65</v>
      </c>
      <c r="M1089" s="355"/>
      <c r="N1089" s="356"/>
      <c r="O1089" s="357" t="s">
        <v>68</v>
      </c>
      <c r="P1089" s="358" t="s">
        <v>14349</v>
      </c>
      <c r="Q1089" s="359" t="s">
        <v>61</v>
      </c>
      <c r="R1089" s="360"/>
      <c r="S1089" s="360"/>
      <c r="T1089" s="360"/>
      <c r="U1089" s="360"/>
      <c r="V1089" s="360"/>
      <c r="W1089" s="361" t="s">
        <v>74</v>
      </c>
      <c r="X1089" s="362"/>
      <c r="Y1089" s="363"/>
      <c r="Z1089" s="364" t="s">
        <v>75</v>
      </c>
      <c r="AA1089" s="365" t="s">
        <v>72</v>
      </c>
      <c r="AB1089" s="366"/>
      <c r="AC1089" s="352"/>
      <c r="AD1089" s="352"/>
      <c r="AE1089" s="351">
        <v>25</v>
      </c>
      <c r="AF1089" s="352"/>
      <c r="AG1089" s="352"/>
      <c r="AH1089" s="352"/>
      <c r="AI1089" s="352"/>
    </row>
    <row r="1090" spans="1:35" ht="20.25" customHeight="1" x14ac:dyDescent="0.8">
      <c r="A1090" s="351">
        <v>1089</v>
      </c>
      <c r="B1090" s="351" t="s">
        <v>11427</v>
      </c>
      <c r="C1090" s="352" t="s">
        <v>14161</v>
      </c>
      <c r="D1090" s="352" t="s">
        <v>14261</v>
      </c>
      <c r="E1090" s="352" t="s">
        <v>14338</v>
      </c>
      <c r="F1090" s="352"/>
      <c r="G1090" s="352" t="s">
        <v>14350</v>
      </c>
      <c r="H1090" s="352" t="s">
        <v>14351</v>
      </c>
      <c r="I1090" s="353">
        <v>610300</v>
      </c>
      <c r="J1090" s="353">
        <v>1352382</v>
      </c>
      <c r="K1090" s="352">
        <v>2011</v>
      </c>
      <c r="L1090" s="354" t="s">
        <v>67</v>
      </c>
      <c r="M1090" s="355"/>
      <c r="N1090" s="356"/>
      <c r="O1090" s="357" t="s">
        <v>68</v>
      </c>
      <c r="P1090" s="358" t="s">
        <v>14352</v>
      </c>
      <c r="Q1090" s="359" t="s">
        <v>61</v>
      </c>
      <c r="R1090" s="360"/>
      <c r="S1090" s="360"/>
      <c r="T1090" s="360"/>
      <c r="U1090" s="360"/>
      <c r="V1090" s="360"/>
      <c r="W1090" s="361" t="s">
        <v>74</v>
      </c>
      <c r="X1090" s="362"/>
      <c r="Y1090" s="363"/>
      <c r="Z1090" s="364" t="s">
        <v>75</v>
      </c>
      <c r="AA1090" s="365" t="s">
        <v>72</v>
      </c>
      <c r="AB1090" s="366"/>
      <c r="AC1090" s="352"/>
      <c r="AD1090" s="352"/>
      <c r="AE1090" s="351">
        <v>25</v>
      </c>
      <c r="AF1090" s="352"/>
      <c r="AG1090" s="352"/>
      <c r="AH1090" s="352"/>
      <c r="AI1090" s="352"/>
    </row>
    <row r="1091" spans="1:35" ht="20.25" customHeight="1" x14ac:dyDescent="0.8">
      <c r="A1091" s="351">
        <v>1090</v>
      </c>
      <c r="B1091" s="351" t="s">
        <v>11427</v>
      </c>
      <c r="C1091" s="352" t="s">
        <v>14161</v>
      </c>
      <c r="D1091" s="352" t="s">
        <v>14261</v>
      </c>
      <c r="E1091" s="352" t="s">
        <v>14338</v>
      </c>
      <c r="F1091" s="352"/>
      <c r="G1091" s="352" t="s">
        <v>14353</v>
      </c>
      <c r="H1091" s="352" t="s">
        <v>14354</v>
      </c>
      <c r="I1091" s="353">
        <v>610135</v>
      </c>
      <c r="J1091" s="353">
        <v>1352333</v>
      </c>
      <c r="K1091" s="352">
        <v>2011</v>
      </c>
      <c r="L1091" s="354" t="s">
        <v>67</v>
      </c>
      <c r="M1091" s="355"/>
      <c r="N1091" s="356"/>
      <c r="O1091" s="357" t="s">
        <v>68</v>
      </c>
      <c r="P1091" s="358" t="s">
        <v>14355</v>
      </c>
      <c r="Q1091" s="359" t="s">
        <v>61</v>
      </c>
      <c r="R1091" s="360"/>
      <c r="S1091" s="360"/>
      <c r="T1091" s="360"/>
      <c r="U1091" s="360"/>
      <c r="V1091" s="360"/>
      <c r="W1091" s="361" t="s">
        <v>74</v>
      </c>
      <c r="X1091" s="362"/>
      <c r="Y1091" s="363"/>
      <c r="Z1091" s="364" t="s">
        <v>75</v>
      </c>
      <c r="AA1091" s="365" t="s">
        <v>72</v>
      </c>
      <c r="AB1091" s="366"/>
      <c r="AC1091" s="352"/>
      <c r="AD1091" s="352"/>
      <c r="AE1091" s="351">
        <v>25</v>
      </c>
      <c r="AF1091" s="352"/>
      <c r="AG1091" s="352"/>
      <c r="AH1091" s="352"/>
      <c r="AI1091" s="352"/>
    </row>
    <row r="1092" spans="1:35" ht="20.25" customHeight="1" x14ac:dyDescent="0.8">
      <c r="A1092" s="351">
        <v>1091</v>
      </c>
      <c r="B1092" s="351" t="s">
        <v>11427</v>
      </c>
      <c r="C1092" s="352" t="s">
        <v>14161</v>
      </c>
      <c r="D1092" s="352" t="s">
        <v>14261</v>
      </c>
      <c r="E1092" s="352" t="s">
        <v>14338</v>
      </c>
      <c r="F1092" s="352"/>
      <c r="G1092" s="352" t="s">
        <v>14356</v>
      </c>
      <c r="H1092" s="352" t="s">
        <v>14357</v>
      </c>
      <c r="I1092" s="353">
        <v>609435</v>
      </c>
      <c r="J1092" s="353">
        <v>1352179</v>
      </c>
      <c r="K1092" s="352">
        <v>2011</v>
      </c>
      <c r="L1092" s="354" t="s">
        <v>67</v>
      </c>
      <c r="M1092" s="355"/>
      <c r="N1092" s="356"/>
      <c r="O1092" s="357" t="s">
        <v>68</v>
      </c>
      <c r="P1092" s="358" t="s">
        <v>14358</v>
      </c>
      <c r="Q1092" s="359" t="s">
        <v>61</v>
      </c>
      <c r="R1092" s="360"/>
      <c r="S1092" s="360"/>
      <c r="T1092" s="360"/>
      <c r="U1092" s="360"/>
      <c r="V1092" s="360"/>
      <c r="W1092" s="361" t="s">
        <v>74</v>
      </c>
      <c r="X1092" s="362"/>
      <c r="Y1092" s="363"/>
      <c r="Z1092" s="364" t="s">
        <v>75</v>
      </c>
      <c r="AA1092" s="365" t="s">
        <v>72</v>
      </c>
      <c r="AB1092" s="366"/>
      <c r="AC1092" s="352"/>
      <c r="AD1092" s="352"/>
      <c r="AE1092" s="351">
        <v>25</v>
      </c>
      <c r="AF1092" s="352"/>
      <c r="AG1092" s="352"/>
      <c r="AH1092" s="352"/>
      <c r="AI1092" s="352"/>
    </row>
    <row r="1093" spans="1:35" ht="20.25" customHeight="1" x14ac:dyDescent="0.8">
      <c r="A1093" s="351">
        <v>1092</v>
      </c>
      <c r="B1093" s="351" t="s">
        <v>11427</v>
      </c>
      <c r="C1093" s="352" t="s">
        <v>14161</v>
      </c>
      <c r="D1093" s="352" t="s">
        <v>14261</v>
      </c>
      <c r="E1093" s="352" t="s">
        <v>14338</v>
      </c>
      <c r="F1093" s="352"/>
      <c r="G1093" s="352" t="s">
        <v>14359</v>
      </c>
      <c r="H1093" s="352" t="s">
        <v>14360</v>
      </c>
      <c r="I1093" s="353">
        <v>610537</v>
      </c>
      <c r="J1093" s="353">
        <v>1352026</v>
      </c>
      <c r="K1093" s="352">
        <v>2011</v>
      </c>
      <c r="L1093" s="354" t="s">
        <v>67</v>
      </c>
      <c r="M1093" s="355"/>
      <c r="N1093" s="356"/>
      <c r="O1093" s="357" t="s">
        <v>68</v>
      </c>
      <c r="P1093" s="358" t="s">
        <v>14361</v>
      </c>
      <c r="Q1093" s="359" t="s">
        <v>61</v>
      </c>
      <c r="R1093" s="360"/>
      <c r="S1093" s="360"/>
      <c r="T1093" s="360"/>
      <c r="U1093" s="360"/>
      <c r="V1093" s="360"/>
      <c r="W1093" s="361" t="s">
        <v>74</v>
      </c>
      <c r="X1093" s="362"/>
      <c r="Y1093" s="363"/>
      <c r="Z1093" s="364" t="s">
        <v>75</v>
      </c>
      <c r="AA1093" s="365" t="s">
        <v>72</v>
      </c>
      <c r="AB1093" s="366"/>
      <c r="AC1093" s="352"/>
      <c r="AD1093" s="352"/>
      <c r="AE1093" s="351">
        <v>25</v>
      </c>
      <c r="AF1093" s="352"/>
      <c r="AG1093" s="352"/>
      <c r="AH1093" s="352"/>
      <c r="AI1093" s="352"/>
    </row>
    <row r="1094" spans="1:35" ht="20.25" customHeight="1" x14ac:dyDescent="0.8">
      <c r="A1094" s="351">
        <v>1093</v>
      </c>
      <c r="B1094" s="351" t="s">
        <v>11427</v>
      </c>
      <c r="C1094" s="352" t="s">
        <v>14161</v>
      </c>
      <c r="D1094" s="352" t="s">
        <v>14261</v>
      </c>
      <c r="E1094" s="352" t="s">
        <v>14338</v>
      </c>
      <c r="F1094" s="352"/>
      <c r="G1094" s="352" t="s">
        <v>14362</v>
      </c>
      <c r="H1094" s="352" t="s">
        <v>14363</v>
      </c>
      <c r="I1094" s="353">
        <v>610682</v>
      </c>
      <c r="J1094" s="353" t="s">
        <v>14364</v>
      </c>
      <c r="K1094" s="352">
        <v>1997</v>
      </c>
      <c r="L1094" s="354" t="s">
        <v>65</v>
      </c>
      <c r="M1094" s="355"/>
      <c r="N1094" s="356"/>
      <c r="O1094" s="357" t="s">
        <v>68</v>
      </c>
      <c r="P1094" s="358" t="s">
        <v>14365</v>
      </c>
      <c r="Q1094" s="359" t="s">
        <v>61</v>
      </c>
      <c r="R1094" s="360"/>
      <c r="S1094" s="360"/>
      <c r="T1094" s="360"/>
      <c r="U1094" s="360"/>
      <c r="V1094" s="360"/>
      <c r="W1094" s="361" t="s">
        <v>74</v>
      </c>
      <c r="X1094" s="362"/>
      <c r="Y1094" s="363"/>
      <c r="Z1094" s="364" t="s">
        <v>75</v>
      </c>
      <c r="AA1094" s="365" t="s">
        <v>72</v>
      </c>
      <c r="AB1094" s="366"/>
      <c r="AC1094" s="352"/>
      <c r="AD1094" s="352"/>
      <c r="AE1094" s="351">
        <v>25</v>
      </c>
      <c r="AF1094" s="352"/>
      <c r="AG1094" s="352"/>
      <c r="AH1094" s="352"/>
      <c r="AI1094" s="352"/>
    </row>
    <row r="1095" spans="1:35" ht="20.25" customHeight="1" x14ac:dyDescent="0.8">
      <c r="A1095" s="351">
        <v>1094</v>
      </c>
      <c r="B1095" s="351" t="s">
        <v>11427</v>
      </c>
      <c r="C1095" s="352" t="s">
        <v>14161</v>
      </c>
      <c r="D1095" s="352" t="s">
        <v>14261</v>
      </c>
      <c r="E1095" s="352" t="s">
        <v>14366</v>
      </c>
      <c r="F1095" s="352">
        <v>163</v>
      </c>
      <c r="G1095" s="352" t="s">
        <v>14367</v>
      </c>
      <c r="H1095" s="352" t="s">
        <v>14322</v>
      </c>
      <c r="I1095" s="353">
        <v>610064</v>
      </c>
      <c r="J1095" s="353">
        <v>1352254</v>
      </c>
      <c r="K1095" s="352">
        <v>1999</v>
      </c>
      <c r="L1095" s="354" t="s">
        <v>65</v>
      </c>
      <c r="M1095" s="355"/>
      <c r="N1095" s="356"/>
      <c r="O1095" s="357" t="s">
        <v>68</v>
      </c>
      <c r="P1095" s="358" t="s">
        <v>14368</v>
      </c>
      <c r="Q1095" s="359" t="s">
        <v>62</v>
      </c>
      <c r="R1095" s="360"/>
      <c r="S1095" s="360"/>
      <c r="T1095" s="360"/>
      <c r="U1095" s="360"/>
      <c r="V1095" s="360"/>
      <c r="W1095" s="361" t="s">
        <v>74</v>
      </c>
      <c r="X1095" s="362"/>
      <c r="Y1095" s="363"/>
      <c r="Z1095" s="364" t="s">
        <v>75</v>
      </c>
      <c r="AA1095" s="365" t="s">
        <v>11433</v>
      </c>
      <c r="AB1095" s="366" t="s">
        <v>11434</v>
      </c>
      <c r="AC1095" s="352"/>
      <c r="AD1095" s="352"/>
      <c r="AE1095" s="351">
        <v>25</v>
      </c>
      <c r="AF1095" s="352"/>
      <c r="AG1095" s="352"/>
      <c r="AH1095" s="352"/>
      <c r="AI1095" s="352"/>
    </row>
    <row r="1096" spans="1:35" ht="20.25" customHeight="1" x14ac:dyDescent="0.8">
      <c r="A1096" s="351">
        <v>1095</v>
      </c>
      <c r="B1096" s="351" t="s">
        <v>11427</v>
      </c>
      <c r="C1096" s="352" t="s">
        <v>14161</v>
      </c>
      <c r="D1096" s="352" t="s">
        <v>14261</v>
      </c>
      <c r="E1096" s="352" t="s">
        <v>14366</v>
      </c>
      <c r="F1096" s="352"/>
      <c r="G1096" s="352" t="s">
        <v>14369</v>
      </c>
      <c r="H1096" s="352" t="s">
        <v>14370</v>
      </c>
      <c r="I1096" s="353">
        <v>617041</v>
      </c>
      <c r="J1096" s="353">
        <v>1346877</v>
      </c>
      <c r="K1096" s="352">
        <v>2011</v>
      </c>
      <c r="L1096" s="354" t="s">
        <v>67</v>
      </c>
      <c r="M1096" s="355"/>
      <c r="N1096" s="356"/>
      <c r="O1096" s="357" t="s">
        <v>68</v>
      </c>
      <c r="P1096" s="358" t="s">
        <v>14371</v>
      </c>
      <c r="Q1096" s="359" t="s">
        <v>61</v>
      </c>
      <c r="R1096" s="360"/>
      <c r="S1096" s="360"/>
      <c r="T1096" s="360"/>
      <c r="U1096" s="360"/>
      <c r="V1096" s="360"/>
      <c r="W1096" s="361" t="s">
        <v>74</v>
      </c>
      <c r="X1096" s="362"/>
      <c r="Y1096" s="363"/>
      <c r="Z1096" s="364" t="s">
        <v>75</v>
      </c>
      <c r="AA1096" s="365" t="s">
        <v>72</v>
      </c>
      <c r="AB1096" s="366"/>
      <c r="AC1096" s="352"/>
      <c r="AD1096" s="352"/>
      <c r="AE1096" s="351">
        <v>25</v>
      </c>
      <c r="AF1096" s="352"/>
      <c r="AG1096" s="352"/>
      <c r="AH1096" s="352"/>
      <c r="AI1096" s="352"/>
    </row>
    <row r="1097" spans="1:35" ht="20.25" customHeight="1" x14ac:dyDescent="0.8">
      <c r="A1097" s="351">
        <v>1096</v>
      </c>
      <c r="B1097" s="351" t="s">
        <v>11427</v>
      </c>
      <c r="C1097" s="352" t="s">
        <v>14161</v>
      </c>
      <c r="D1097" s="352" t="s">
        <v>14261</v>
      </c>
      <c r="E1097" s="352" t="s">
        <v>14366</v>
      </c>
      <c r="F1097" s="352"/>
      <c r="G1097" s="352" t="s">
        <v>14372</v>
      </c>
      <c r="H1097" s="352" t="s">
        <v>14373</v>
      </c>
      <c r="I1097" s="353">
        <v>616837</v>
      </c>
      <c r="J1097" s="353">
        <v>1346600</v>
      </c>
      <c r="K1097" s="352">
        <v>1999</v>
      </c>
      <c r="L1097" s="354" t="s">
        <v>65</v>
      </c>
      <c r="M1097" s="355"/>
      <c r="N1097" s="356"/>
      <c r="O1097" s="357" t="s">
        <v>68</v>
      </c>
      <c r="P1097" s="358" t="s">
        <v>14374</v>
      </c>
      <c r="Q1097" s="359" t="s">
        <v>62</v>
      </c>
      <c r="R1097" s="360"/>
      <c r="S1097" s="360"/>
      <c r="T1097" s="360"/>
      <c r="U1097" s="360"/>
      <c r="V1097" s="360"/>
      <c r="W1097" s="361" t="s">
        <v>74</v>
      </c>
      <c r="X1097" s="362"/>
      <c r="Y1097" s="363"/>
      <c r="Z1097" s="364" t="s">
        <v>75</v>
      </c>
      <c r="AA1097" s="365" t="s">
        <v>11433</v>
      </c>
      <c r="AB1097" s="366" t="s">
        <v>11434</v>
      </c>
      <c r="AC1097" s="352"/>
      <c r="AD1097" s="352"/>
      <c r="AE1097" s="351">
        <v>25</v>
      </c>
      <c r="AF1097" s="352"/>
      <c r="AG1097" s="352"/>
      <c r="AH1097" s="352"/>
      <c r="AI1097" s="352"/>
    </row>
    <row r="1098" spans="1:35" ht="20.25" customHeight="1" x14ac:dyDescent="0.8">
      <c r="A1098" s="351">
        <v>1097</v>
      </c>
      <c r="B1098" s="351" t="s">
        <v>11427</v>
      </c>
      <c r="C1098" s="352" t="s">
        <v>14161</v>
      </c>
      <c r="D1098" s="352" t="s">
        <v>14261</v>
      </c>
      <c r="E1098" s="352" t="s">
        <v>14375</v>
      </c>
      <c r="F1098" s="352">
        <v>72</v>
      </c>
      <c r="G1098" s="352" t="s">
        <v>14376</v>
      </c>
      <c r="H1098" s="352" t="s">
        <v>14377</v>
      </c>
      <c r="I1098" s="353">
        <v>617363</v>
      </c>
      <c r="J1098" s="353">
        <v>1346153</v>
      </c>
      <c r="K1098" s="352">
        <v>2011</v>
      </c>
      <c r="L1098" s="354" t="s">
        <v>67</v>
      </c>
      <c r="M1098" s="355"/>
      <c r="N1098" s="356"/>
      <c r="O1098" s="357" t="s">
        <v>68</v>
      </c>
      <c r="P1098" s="358" t="s">
        <v>14378</v>
      </c>
      <c r="Q1098" s="359" t="s">
        <v>61</v>
      </c>
      <c r="R1098" s="360"/>
      <c r="S1098" s="360"/>
      <c r="T1098" s="360"/>
      <c r="U1098" s="360"/>
      <c r="V1098" s="360"/>
      <c r="W1098" s="361" t="s">
        <v>74</v>
      </c>
      <c r="X1098" s="362"/>
      <c r="Y1098" s="363"/>
      <c r="Z1098" s="364" t="s">
        <v>75</v>
      </c>
      <c r="AA1098" s="365"/>
      <c r="AB1098" s="360" t="s">
        <v>11447</v>
      </c>
      <c r="AC1098" s="352"/>
      <c r="AD1098" s="352"/>
      <c r="AE1098" s="351"/>
      <c r="AF1098" s="352"/>
      <c r="AG1098" s="352"/>
      <c r="AH1098" s="352"/>
      <c r="AI1098" s="352"/>
    </row>
    <row r="1099" spans="1:35" ht="20.25" customHeight="1" x14ac:dyDescent="0.8">
      <c r="A1099" s="351">
        <v>1098</v>
      </c>
      <c r="B1099" s="351" t="s">
        <v>11427</v>
      </c>
      <c r="C1099" s="352" t="s">
        <v>14161</v>
      </c>
      <c r="D1099" s="352" t="s">
        <v>14261</v>
      </c>
      <c r="E1099" s="352" t="s">
        <v>14375</v>
      </c>
      <c r="F1099" s="352"/>
      <c r="G1099" s="352" t="s">
        <v>14379</v>
      </c>
      <c r="H1099" s="352" t="s">
        <v>14380</v>
      </c>
      <c r="I1099" s="353">
        <v>617163</v>
      </c>
      <c r="J1099" s="353">
        <v>1346184</v>
      </c>
      <c r="K1099" s="352">
        <v>1999</v>
      </c>
      <c r="L1099" s="354" t="s">
        <v>65</v>
      </c>
      <c r="M1099" s="355"/>
      <c r="N1099" s="356"/>
      <c r="O1099" s="357" t="s">
        <v>68</v>
      </c>
      <c r="P1099" s="358" t="s">
        <v>14381</v>
      </c>
      <c r="Q1099" s="359" t="s">
        <v>61</v>
      </c>
      <c r="R1099" s="360"/>
      <c r="S1099" s="360"/>
      <c r="T1099" s="360"/>
      <c r="U1099" s="360"/>
      <c r="V1099" s="360"/>
      <c r="W1099" s="361" t="s">
        <v>74</v>
      </c>
      <c r="X1099" s="362"/>
      <c r="Y1099" s="363"/>
      <c r="Z1099" s="364" t="s">
        <v>75</v>
      </c>
      <c r="AA1099" s="365"/>
      <c r="AB1099" s="360" t="s">
        <v>11447</v>
      </c>
      <c r="AC1099" s="352"/>
      <c r="AD1099" s="352"/>
      <c r="AE1099" s="351"/>
      <c r="AF1099" s="352"/>
      <c r="AG1099" s="352"/>
      <c r="AH1099" s="352"/>
      <c r="AI1099" s="352"/>
    </row>
    <row r="1100" spans="1:35" ht="20.25" customHeight="1" x14ac:dyDescent="0.8">
      <c r="A1100" s="351">
        <v>1099</v>
      </c>
      <c r="B1100" s="351" t="s">
        <v>11427</v>
      </c>
      <c r="C1100" s="352" t="s">
        <v>14161</v>
      </c>
      <c r="D1100" s="352" t="s">
        <v>14261</v>
      </c>
      <c r="E1100" s="352" t="s">
        <v>14375</v>
      </c>
      <c r="F1100" s="352"/>
      <c r="G1100" s="352" t="s">
        <v>14382</v>
      </c>
      <c r="H1100" s="352" t="s">
        <v>14383</v>
      </c>
      <c r="I1100" s="353">
        <v>617254</v>
      </c>
      <c r="J1100" s="353">
        <v>1346235</v>
      </c>
      <c r="K1100" s="352">
        <v>2011</v>
      </c>
      <c r="L1100" s="354" t="s">
        <v>67</v>
      </c>
      <c r="M1100" s="355"/>
      <c r="N1100" s="356"/>
      <c r="O1100" s="357" t="s">
        <v>68</v>
      </c>
      <c r="P1100" s="358" t="s">
        <v>14384</v>
      </c>
      <c r="Q1100" s="359" t="s">
        <v>61</v>
      </c>
      <c r="R1100" s="360"/>
      <c r="S1100" s="360"/>
      <c r="T1100" s="360"/>
      <c r="U1100" s="360"/>
      <c r="V1100" s="360"/>
      <c r="W1100" s="361" t="s">
        <v>74</v>
      </c>
      <c r="X1100" s="362"/>
      <c r="Y1100" s="363"/>
      <c r="Z1100" s="364" t="s">
        <v>75</v>
      </c>
      <c r="AA1100" s="365"/>
      <c r="AB1100" s="360" t="s">
        <v>11447</v>
      </c>
      <c r="AC1100" s="352"/>
      <c r="AD1100" s="352"/>
      <c r="AE1100" s="351"/>
      <c r="AF1100" s="352"/>
      <c r="AG1100" s="352"/>
      <c r="AH1100" s="352"/>
      <c r="AI1100" s="352"/>
    </row>
    <row r="1101" spans="1:35" ht="20.25" customHeight="1" x14ac:dyDescent="0.8">
      <c r="A1101" s="351">
        <v>1100</v>
      </c>
      <c r="B1101" s="351" t="s">
        <v>11427</v>
      </c>
      <c r="C1101" s="352" t="s">
        <v>14161</v>
      </c>
      <c r="D1101" s="352" t="s">
        <v>14261</v>
      </c>
      <c r="E1101" s="352" t="s">
        <v>14385</v>
      </c>
      <c r="F1101" s="352">
        <v>271</v>
      </c>
      <c r="G1101" s="352" t="s">
        <v>14386</v>
      </c>
      <c r="H1101" s="352" t="s">
        <v>14387</v>
      </c>
      <c r="I1101" s="353"/>
      <c r="J1101" s="353"/>
      <c r="K1101" s="352">
        <v>2016</v>
      </c>
      <c r="L1101" s="354" t="s">
        <v>11565</v>
      </c>
      <c r="M1101" s="355"/>
      <c r="N1101" s="356"/>
      <c r="O1101" s="357" t="s">
        <v>68</v>
      </c>
      <c r="P1101" s="358" t="s">
        <v>11566</v>
      </c>
      <c r="Q1101" s="359" t="s">
        <v>61</v>
      </c>
      <c r="R1101" s="360"/>
      <c r="S1101" s="360"/>
      <c r="T1101" s="360"/>
      <c r="U1101" s="360"/>
      <c r="V1101" s="360"/>
      <c r="W1101" s="361" t="s">
        <v>74</v>
      </c>
      <c r="X1101" s="362"/>
      <c r="Y1101" s="363"/>
      <c r="Z1101" s="364" t="s">
        <v>75</v>
      </c>
      <c r="AA1101" s="365" t="s">
        <v>72</v>
      </c>
      <c r="AB1101" s="366"/>
      <c r="AC1101" s="352"/>
      <c r="AD1101" s="352"/>
      <c r="AE1101" s="351">
        <v>25</v>
      </c>
      <c r="AF1101" s="352"/>
      <c r="AG1101" s="352"/>
      <c r="AH1101" s="352"/>
      <c r="AI1101" s="352"/>
    </row>
    <row r="1102" spans="1:35" ht="20.25" customHeight="1" x14ac:dyDescent="0.8">
      <c r="A1102" s="351">
        <v>1101</v>
      </c>
      <c r="B1102" s="351" t="s">
        <v>11427</v>
      </c>
      <c r="C1102" s="352" t="s">
        <v>14161</v>
      </c>
      <c r="D1102" s="352" t="s">
        <v>14261</v>
      </c>
      <c r="E1102" s="352" t="s">
        <v>14385</v>
      </c>
      <c r="F1102" s="352"/>
      <c r="G1102" s="352" t="s">
        <v>14388</v>
      </c>
      <c r="H1102" s="352" t="s">
        <v>14389</v>
      </c>
      <c r="I1102" s="353">
        <v>620721</v>
      </c>
      <c r="J1102" s="353">
        <v>1353246</v>
      </c>
      <c r="K1102" s="352">
        <v>2005</v>
      </c>
      <c r="L1102" s="354" t="s">
        <v>67</v>
      </c>
      <c r="M1102" s="355"/>
      <c r="N1102" s="356"/>
      <c r="O1102" s="357" t="s">
        <v>68</v>
      </c>
      <c r="P1102" s="358" t="s">
        <v>11576</v>
      </c>
      <c r="Q1102" s="359" t="s">
        <v>61</v>
      </c>
      <c r="R1102" s="360"/>
      <c r="S1102" s="360"/>
      <c r="T1102" s="360"/>
      <c r="U1102" s="360"/>
      <c r="V1102" s="360"/>
      <c r="W1102" s="361" t="s">
        <v>74</v>
      </c>
      <c r="X1102" s="362"/>
      <c r="Y1102" s="363"/>
      <c r="Z1102" s="364" t="s">
        <v>75</v>
      </c>
      <c r="AA1102" s="365" t="s">
        <v>72</v>
      </c>
      <c r="AB1102" s="366"/>
      <c r="AC1102" s="352"/>
      <c r="AD1102" s="352"/>
      <c r="AE1102" s="351">
        <v>25</v>
      </c>
      <c r="AF1102" s="352"/>
      <c r="AG1102" s="352"/>
      <c r="AH1102" s="352"/>
      <c r="AI1102" s="352"/>
    </row>
    <row r="1103" spans="1:35" ht="20.25" customHeight="1" x14ac:dyDescent="0.8">
      <c r="A1103" s="351">
        <v>1102</v>
      </c>
      <c r="B1103" s="351" t="s">
        <v>11427</v>
      </c>
      <c r="C1103" s="352" t="s">
        <v>14161</v>
      </c>
      <c r="D1103" s="352" t="s">
        <v>14261</v>
      </c>
      <c r="E1103" s="352" t="s">
        <v>14385</v>
      </c>
      <c r="F1103" s="352"/>
      <c r="G1103" s="352" t="s">
        <v>14390</v>
      </c>
      <c r="H1103" s="352" t="s">
        <v>14391</v>
      </c>
      <c r="I1103" s="353"/>
      <c r="J1103" s="353"/>
      <c r="K1103" s="352">
        <v>2013</v>
      </c>
      <c r="L1103" s="354" t="s">
        <v>65</v>
      </c>
      <c r="M1103" s="355"/>
      <c r="N1103" s="356"/>
      <c r="O1103" s="357" t="s">
        <v>68</v>
      </c>
      <c r="P1103" s="358" t="s">
        <v>14392</v>
      </c>
      <c r="Q1103" s="359" t="s">
        <v>61</v>
      </c>
      <c r="R1103" s="360"/>
      <c r="S1103" s="360"/>
      <c r="T1103" s="360"/>
      <c r="U1103" s="360"/>
      <c r="V1103" s="360"/>
      <c r="W1103" s="361" t="s">
        <v>74</v>
      </c>
      <c r="X1103" s="362"/>
      <c r="Y1103" s="363"/>
      <c r="Z1103" s="364" t="s">
        <v>75</v>
      </c>
      <c r="AA1103" s="365" t="s">
        <v>72</v>
      </c>
      <c r="AB1103" s="366"/>
      <c r="AC1103" s="352"/>
      <c r="AD1103" s="352"/>
      <c r="AE1103" s="351">
        <v>25</v>
      </c>
      <c r="AF1103" s="352"/>
      <c r="AG1103" s="352"/>
      <c r="AH1103" s="352"/>
      <c r="AI1103" s="352"/>
    </row>
    <row r="1104" spans="1:35" ht="20.25" customHeight="1" x14ac:dyDescent="0.8">
      <c r="A1104" s="351">
        <v>1103</v>
      </c>
      <c r="B1104" s="351" t="s">
        <v>11427</v>
      </c>
      <c r="C1104" s="352" t="s">
        <v>14161</v>
      </c>
      <c r="D1104" s="352" t="s">
        <v>14261</v>
      </c>
      <c r="E1104" s="352" t="s">
        <v>14385</v>
      </c>
      <c r="F1104" s="352"/>
      <c r="G1104" s="352" t="s">
        <v>14393</v>
      </c>
      <c r="H1104" s="352" t="s">
        <v>14394</v>
      </c>
      <c r="I1104" s="353"/>
      <c r="J1104" s="353"/>
      <c r="K1104" s="352">
        <v>2013</v>
      </c>
      <c r="L1104" s="354" t="s">
        <v>65</v>
      </c>
      <c r="M1104" s="355"/>
      <c r="N1104" s="356"/>
      <c r="O1104" s="357" t="s">
        <v>68</v>
      </c>
      <c r="P1104" s="358" t="s">
        <v>14395</v>
      </c>
      <c r="Q1104" s="359" t="s">
        <v>61</v>
      </c>
      <c r="R1104" s="360"/>
      <c r="S1104" s="360"/>
      <c r="T1104" s="360"/>
      <c r="U1104" s="360"/>
      <c r="V1104" s="360"/>
      <c r="W1104" s="361" t="s">
        <v>74</v>
      </c>
      <c r="X1104" s="362"/>
      <c r="Y1104" s="363"/>
      <c r="Z1104" s="364" t="s">
        <v>75</v>
      </c>
      <c r="AA1104" s="365" t="s">
        <v>72</v>
      </c>
      <c r="AB1104" s="366"/>
      <c r="AC1104" s="352"/>
      <c r="AD1104" s="352"/>
      <c r="AE1104" s="351">
        <v>25</v>
      </c>
      <c r="AF1104" s="352"/>
      <c r="AG1104" s="352"/>
      <c r="AH1104" s="352"/>
      <c r="AI1104" s="352"/>
    </row>
    <row r="1105" spans="1:35" ht="20.25" customHeight="1" x14ac:dyDescent="0.8">
      <c r="A1105" s="351">
        <v>1104</v>
      </c>
      <c r="B1105" s="351" t="s">
        <v>11427</v>
      </c>
      <c r="C1105" s="352" t="s">
        <v>14161</v>
      </c>
      <c r="D1105" s="352" t="s">
        <v>14261</v>
      </c>
      <c r="E1105" s="352" t="s">
        <v>14385</v>
      </c>
      <c r="F1105" s="352"/>
      <c r="G1105" s="352" t="s">
        <v>14396</v>
      </c>
      <c r="H1105" s="352" t="s">
        <v>14325</v>
      </c>
      <c r="I1105" s="353"/>
      <c r="J1105" s="353"/>
      <c r="K1105" s="352">
        <v>2013</v>
      </c>
      <c r="L1105" s="354" t="s">
        <v>65</v>
      </c>
      <c r="M1105" s="355"/>
      <c r="N1105" s="356"/>
      <c r="O1105" s="357" t="s">
        <v>68</v>
      </c>
      <c r="P1105" s="358" t="s">
        <v>14397</v>
      </c>
      <c r="Q1105" s="359" t="s">
        <v>61</v>
      </c>
      <c r="R1105" s="360"/>
      <c r="S1105" s="360"/>
      <c r="T1105" s="360"/>
      <c r="U1105" s="360"/>
      <c r="V1105" s="360"/>
      <c r="W1105" s="361" t="s">
        <v>74</v>
      </c>
      <c r="X1105" s="362"/>
      <c r="Y1105" s="363"/>
      <c r="Z1105" s="364" t="s">
        <v>75</v>
      </c>
      <c r="AA1105" s="365" t="s">
        <v>72</v>
      </c>
      <c r="AB1105" s="366"/>
      <c r="AC1105" s="352"/>
      <c r="AD1105" s="352"/>
      <c r="AE1105" s="351">
        <v>25</v>
      </c>
      <c r="AF1105" s="352"/>
      <c r="AG1105" s="352"/>
      <c r="AH1105" s="352"/>
      <c r="AI1105" s="352"/>
    </row>
    <row r="1106" spans="1:35" ht="20.25" customHeight="1" x14ac:dyDescent="0.8">
      <c r="A1106" s="351">
        <v>1105</v>
      </c>
      <c r="B1106" s="351" t="s">
        <v>11427</v>
      </c>
      <c r="C1106" s="352" t="s">
        <v>14161</v>
      </c>
      <c r="D1106" s="352" t="s">
        <v>14261</v>
      </c>
      <c r="E1106" s="352" t="s">
        <v>14398</v>
      </c>
      <c r="F1106" s="352">
        <v>92</v>
      </c>
      <c r="G1106" s="352" t="s">
        <v>14399</v>
      </c>
      <c r="H1106" s="352" t="s">
        <v>14400</v>
      </c>
      <c r="I1106" s="353"/>
      <c r="J1106" s="353"/>
      <c r="K1106" s="352">
        <v>2013</v>
      </c>
      <c r="L1106" s="354" t="s">
        <v>65</v>
      </c>
      <c r="M1106" s="355"/>
      <c r="N1106" s="356"/>
      <c r="O1106" s="357" t="s">
        <v>68</v>
      </c>
      <c r="P1106" s="358" t="s">
        <v>14401</v>
      </c>
      <c r="Q1106" s="359" t="s">
        <v>61</v>
      </c>
      <c r="R1106" s="360"/>
      <c r="S1106" s="360"/>
      <c r="T1106" s="360"/>
      <c r="U1106" s="360"/>
      <c r="V1106" s="360"/>
      <c r="W1106" s="361" t="s">
        <v>74</v>
      </c>
      <c r="X1106" s="362"/>
      <c r="Y1106" s="363"/>
      <c r="Z1106" s="364" t="s">
        <v>75</v>
      </c>
      <c r="AA1106" s="365" t="s">
        <v>72</v>
      </c>
      <c r="AB1106" s="366"/>
      <c r="AC1106" s="352"/>
      <c r="AD1106" s="352"/>
      <c r="AE1106" s="351">
        <v>25</v>
      </c>
      <c r="AF1106" s="352"/>
      <c r="AG1106" s="352"/>
      <c r="AH1106" s="352"/>
      <c r="AI1106" s="352"/>
    </row>
    <row r="1107" spans="1:35" ht="20.25" customHeight="1" x14ac:dyDescent="0.8">
      <c r="A1107" s="351">
        <v>1106</v>
      </c>
      <c r="B1107" s="351" t="s">
        <v>11427</v>
      </c>
      <c r="C1107" s="352" t="s">
        <v>14161</v>
      </c>
      <c r="D1107" s="352" t="s">
        <v>14402</v>
      </c>
      <c r="E1107" s="352" t="s">
        <v>14403</v>
      </c>
      <c r="F1107" s="352">
        <v>402</v>
      </c>
      <c r="G1107" s="352" t="s">
        <v>14404</v>
      </c>
      <c r="H1107" s="352" t="s">
        <v>14405</v>
      </c>
      <c r="I1107" s="353">
        <v>616852</v>
      </c>
      <c r="J1107" s="353">
        <v>1339417</v>
      </c>
      <c r="K1107" s="352">
        <v>2002</v>
      </c>
      <c r="L1107" s="354" t="s">
        <v>65</v>
      </c>
      <c r="M1107" s="355"/>
      <c r="N1107" s="356"/>
      <c r="O1107" s="357" t="s">
        <v>68</v>
      </c>
      <c r="P1107" s="358" t="s">
        <v>14406</v>
      </c>
      <c r="Q1107" s="359" t="s">
        <v>61</v>
      </c>
      <c r="R1107" s="360"/>
      <c r="S1107" s="360"/>
      <c r="T1107" s="360"/>
      <c r="U1107" s="360"/>
      <c r="V1107" s="360"/>
      <c r="W1107" s="361" t="s">
        <v>74</v>
      </c>
      <c r="X1107" s="362"/>
      <c r="Y1107" s="363"/>
      <c r="Z1107" s="364" t="s">
        <v>75</v>
      </c>
      <c r="AA1107" s="365" t="s">
        <v>72</v>
      </c>
      <c r="AB1107" s="366"/>
      <c r="AC1107" s="352"/>
      <c r="AD1107" s="352"/>
      <c r="AE1107" s="351">
        <v>25</v>
      </c>
      <c r="AF1107" s="352"/>
      <c r="AG1107" s="352"/>
      <c r="AH1107" s="352"/>
      <c r="AI1107" s="352"/>
    </row>
    <row r="1108" spans="1:35" ht="20.25" customHeight="1" x14ac:dyDescent="0.8">
      <c r="A1108" s="351">
        <v>1107</v>
      </c>
      <c r="B1108" s="351" t="s">
        <v>11427</v>
      </c>
      <c r="C1108" s="352" t="s">
        <v>14161</v>
      </c>
      <c r="D1108" s="352" t="s">
        <v>14402</v>
      </c>
      <c r="E1108" s="352" t="s">
        <v>14403</v>
      </c>
      <c r="F1108" s="352"/>
      <c r="G1108" s="352" t="s">
        <v>14407</v>
      </c>
      <c r="H1108" s="352" t="s">
        <v>14408</v>
      </c>
      <c r="I1108" s="353">
        <v>617376</v>
      </c>
      <c r="J1108" s="353">
        <v>1339299</v>
      </c>
      <c r="K1108" s="352">
        <v>2011</v>
      </c>
      <c r="L1108" s="354" t="s">
        <v>67</v>
      </c>
      <c r="M1108" s="355"/>
      <c r="N1108" s="356"/>
      <c r="O1108" s="357" t="s">
        <v>68</v>
      </c>
      <c r="P1108" s="358" t="s">
        <v>14409</v>
      </c>
      <c r="Q1108" s="359" t="s">
        <v>61</v>
      </c>
      <c r="R1108" s="360"/>
      <c r="S1108" s="360"/>
      <c r="T1108" s="360"/>
      <c r="U1108" s="360"/>
      <c r="V1108" s="360"/>
      <c r="W1108" s="361" t="s">
        <v>74</v>
      </c>
      <c r="X1108" s="362"/>
      <c r="Y1108" s="363"/>
      <c r="Z1108" s="364" t="s">
        <v>75</v>
      </c>
      <c r="AA1108" s="365" t="s">
        <v>72</v>
      </c>
      <c r="AB1108" s="366"/>
      <c r="AC1108" s="352"/>
      <c r="AD1108" s="352"/>
      <c r="AE1108" s="351">
        <v>25</v>
      </c>
      <c r="AF1108" s="352"/>
      <c r="AG1108" s="352"/>
      <c r="AH1108" s="352"/>
      <c r="AI1108" s="352"/>
    </row>
    <row r="1109" spans="1:35" ht="20.25" customHeight="1" x14ac:dyDescent="0.8">
      <c r="A1109" s="351">
        <v>1108</v>
      </c>
      <c r="B1109" s="351" t="s">
        <v>11427</v>
      </c>
      <c r="C1109" s="352" t="s">
        <v>14161</v>
      </c>
      <c r="D1109" s="352" t="s">
        <v>14402</v>
      </c>
      <c r="E1109" s="352" t="s">
        <v>14403</v>
      </c>
      <c r="F1109" s="352"/>
      <c r="G1109" s="352" t="s">
        <v>14410</v>
      </c>
      <c r="H1109" s="352" t="s">
        <v>14411</v>
      </c>
      <c r="I1109" s="353">
        <v>616798</v>
      </c>
      <c r="J1109" s="353">
        <v>1339358</v>
      </c>
      <c r="K1109" s="352">
        <v>2011</v>
      </c>
      <c r="L1109" s="354" t="s">
        <v>67</v>
      </c>
      <c r="M1109" s="355"/>
      <c r="N1109" s="356"/>
      <c r="O1109" s="357" t="s">
        <v>68</v>
      </c>
      <c r="P1109" s="358" t="s">
        <v>14412</v>
      </c>
      <c r="Q1109" s="359" t="s">
        <v>61</v>
      </c>
      <c r="R1109" s="360"/>
      <c r="S1109" s="360"/>
      <c r="T1109" s="360"/>
      <c r="U1109" s="360"/>
      <c r="V1109" s="360"/>
      <c r="W1109" s="361" t="s">
        <v>74</v>
      </c>
      <c r="X1109" s="362"/>
      <c r="Y1109" s="363"/>
      <c r="Z1109" s="364" t="s">
        <v>75</v>
      </c>
      <c r="AA1109" s="365" t="s">
        <v>72</v>
      </c>
      <c r="AB1109" s="366"/>
      <c r="AC1109" s="352"/>
      <c r="AD1109" s="352"/>
      <c r="AE1109" s="351">
        <v>25</v>
      </c>
      <c r="AF1109" s="352"/>
      <c r="AG1109" s="352"/>
      <c r="AH1109" s="352"/>
      <c r="AI1109" s="352"/>
    </row>
    <row r="1110" spans="1:35" ht="20.25" customHeight="1" x14ac:dyDescent="0.8">
      <c r="A1110" s="351">
        <v>1109</v>
      </c>
      <c r="B1110" s="351" t="s">
        <v>11427</v>
      </c>
      <c r="C1110" s="352" t="s">
        <v>14161</v>
      </c>
      <c r="D1110" s="352" t="s">
        <v>14402</v>
      </c>
      <c r="E1110" s="352" t="s">
        <v>14403</v>
      </c>
      <c r="F1110" s="352"/>
      <c r="G1110" s="352" t="s">
        <v>14413</v>
      </c>
      <c r="H1110" s="352" t="s">
        <v>14414</v>
      </c>
      <c r="I1110" s="353">
        <v>616970</v>
      </c>
      <c r="J1110" s="353">
        <v>1339394</v>
      </c>
      <c r="K1110" s="352">
        <v>2011</v>
      </c>
      <c r="L1110" s="354" t="s">
        <v>67</v>
      </c>
      <c r="M1110" s="355"/>
      <c r="N1110" s="356"/>
      <c r="O1110" s="357" t="s">
        <v>68</v>
      </c>
      <c r="P1110" s="358" t="s">
        <v>14415</v>
      </c>
      <c r="Q1110" s="359" t="s">
        <v>61</v>
      </c>
      <c r="R1110" s="360"/>
      <c r="S1110" s="360"/>
      <c r="T1110" s="360"/>
      <c r="U1110" s="360"/>
      <c r="V1110" s="360"/>
      <c r="W1110" s="361" t="s">
        <v>74</v>
      </c>
      <c r="X1110" s="362"/>
      <c r="Y1110" s="363"/>
      <c r="Z1110" s="364" t="s">
        <v>75</v>
      </c>
      <c r="AA1110" s="365" t="s">
        <v>72</v>
      </c>
      <c r="AB1110" s="366"/>
      <c r="AC1110" s="352"/>
      <c r="AD1110" s="352"/>
      <c r="AE1110" s="351">
        <v>25</v>
      </c>
      <c r="AF1110" s="352"/>
      <c r="AG1110" s="352"/>
      <c r="AH1110" s="352"/>
      <c r="AI1110" s="352"/>
    </row>
    <row r="1111" spans="1:35" ht="20.25" customHeight="1" x14ac:dyDescent="0.8">
      <c r="A1111" s="351">
        <v>1110</v>
      </c>
      <c r="B1111" s="351" t="s">
        <v>11427</v>
      </c>
      <c r="C1111" s="352" t="s">
        <v>14161</v>
      </c>
      <c r="D1111" s="352" t="s">
        <v>14402</v>
      </c>
      <c r="E1111" s="352" t="s">
        <v>14403</v>
      </c>
      <c r="F1111" s="352"/>
      <c r="G1111" s="352" t="s">
        <v>14416</v>
      </c>
      <c r="H1111" s="352" t="s">
        <v>14417</v>
      </c>
      <c r="I1111" s="353">
        <v>617525</v>
      </c>
      <c r="J1111" s="353">
        <v>1339553</v>
      </c>
      <c r="K1111" s="352">
        <v>2011</v>
      </c>
      <c r="L1111" s="354" t="s">
        <v>67</v>
      </c>
      <c r="M1111" s="355"/>
      <c r="N1111" s="356"/>
      <c r="O1111" s="357" t="s">
        <v>68</v>
      </c>
      <c r="P1111" s="358" t="s">
        <v>14418</v>
      </c>
      <c r="Q1111" s="359" t="s">
        <v>61</v>
      </c>
      <c r="R1111" s="360"/>
      <c r="S1111" s="360"/>
      <c r="T1111" s="360"/>
      <c r="U1111" s="360"/>
      <c r="V1111" s="360"/>
      <c r="W1111" s="361" t="s">
        <v>74</v>
      </c>
      <c r="X1111" s="362"/>
      <c r="Y1111" s="363"/>
      <c r="Z1111" s="364" t="s">
        <v>75</v>
      </c>
      <c r="AA1111" s="365" t="s">
        <v>72</v>
      </c>
      <c r="AB1111" s="366"/>
      <c r="AC1111" s="352"/>
      <c r="AD1111" s="352"/>
      <c r="AE1111" s="351">
        <v>25</v>
      </c>
      <c r="AF1111" s="352"/>
      <c r="AG1111" s="352"/>
      <c r="AH1111" s="352"/>
      <c r="AI1111" s="352"/>
    </row>
    <row r="1112" spans="1:35" ht="20.25" customHeight="1" x14ac:dyDescent="0.8">
      <c r="A1112" s="351">
        <v>1111</v>
      </c>
      <c r="B1112" s="351" t="s">
        <v>11427</v>
      </c>
      <c r="C1112" s="352" t="s">
        <v>14161</v>
      </c>
      <c r="D1112" s="352" t="s">
        <v>14402</v>
      </c>
      <c r="E1112" s="352" t="s">
        <v>14403</v>
      </c>
      <c r="F1112" s="352"/>
      <c r="G1112" s="352" t="s">
        <v>14419</v>
      </c>
      <c r="H1112" s="352" t="s">
        <v>14420</v>
      </c>
      <c r="I1112" s="353">
        <v>616876</v>
      </c>
      <c r="J1112" s="353">
        <v>1338271</v>
      </c>
      <c r="K1112" s="352">
        <v>2002</v>
      </c>
      <c r="L1112" s="354" t="s">
        <v>65</v>
      </c>
      <c r="M1112" s="355"/>
      <c r="N1112" s="356"/>
      <c r="O1112" s="357" t="s">
        <v>68</v>
      </c>
      <c r="P1112" s="358" t="s">
        <v>14421</v>
      </c>
      <c r="Q1112" s="359" t="s">
        <v>61</v>
      </c>
      <c r="R1112" s="360"/>
      <c r="S1112" s="360"/>
      <c r="T1112" s="360"/>
      <c r="U1112" s="360"/>
      <c r="V1112" s="360"/>
      <c r="W1112" s="361" t="s">
        <v>74</v>
      </c>
      <c r="X1112" s="362"/>
      <c r="Y1112" s="363"/>
      <c r="Z1112" s="364" t="s">
        <v>75</v>
      </c>
      <c r="AA1112" s="365" t="s">
        <v>72</v>
      </c>
      <c r="AB1112" s="366"/>
      <c r="AC1112" s="352"/>
      <c r="AD1112" s="352"/>
      <c r="AE1112" s="351">
        <v>25</v>
      </c>
      <c r="AF1112" s="352"/>
      <c r="AG1112" s="352"/>
      <c r="AH1112" s="352"/>
      <c r="AI1112" s="352"/>
    </row>
    <row r="1113" spans="1:35" ht="20.25" customHeight="1" x14ac:dyDescent="0.8">
      <c r="A1113" s="351">
        <v>1112</v>
      </c>
      <c r="B1113" s="351" t="s">
        <v>11427</v>
      </c>
      <c r="C1113" s="352" t="s">
        <v>14161</v>
      </c>
      <c r="D1113" s="352" t="s">
        <v>14402</v>
      </c>
      <c r="E1113" s="352" t="s">
        <v>14403</v>
      </c>
      <c r="F1113" s="352"/>
      <c r="G1113" s="352" t="s">
        <v>14422</v>
      </c>
      <c r="H1113" s="352" t="s">
        <v>14423</v>
      </c>
      <c r="I1113" s="353">
        <v>617536</v>
      </c>
      <c r="J1113" s="353">
        <v>1339425</v>
      </c>
      <c r="K1113" s="352">
        <v>2002</v>
      </c>
      <c r="L1113" s="354" t="s">
        <v>65</v>
      </c>
      <c r="M1113" s="355"/>
      <c r="N1113" s="356"/>
      <c r="O1113" s="357" t="s">
        <v>68</v>
      </c>
      <c r="P1113" s="358" t="s">
        <v>14424</v>
      </c>
      <c r="Q1113" s="359" t="s">
        <v>61</v>
      </c>
      <c r="R1113" s="360"/>
      <c r="S1113" s="360"/>
      <c r="T1113" s="360"/>
      <c r="U1113" s="360"/>
      <c r="V1113" s="360"/>
      <c r="W1113" s="361" t="s">
        <v>74</v>
      </c>
      <c r="X1113" s="362"/>
      <c r="Y1113" s="363"/>
      <c r="Z1113" s="364" t="s">
        <v>75</v>
      </c>
      <c r="AA1113" s="365" t="s">
        <v>72</v>
      </c>
      <c r="AB1113" s="366"/>
      <c r="AC1113" s="352"/>
      <c r="AD1113" s="352"/>
      <c r="AE1113" s="351">
        <v>25</v>
      </c>
      <c r="AF1113" s="352"/>
      <c r="AG1113" s="352"/>
      <c r="AH1113" s="352"/>
      <c r="AI1113" s="352"/>
    </row>
    <row r="1114" spans="1:35" ht="20.25" customHeight="1" x14ac:dyDescent="0.8">
      <c r="A1114" s="351">
        <v>1113</v>
      </c>
      <c r="B1114" s="351" t="s">
        <v>11427</v>
      </c>
      <c r="C1114" s="352" t="s">
        <v>14161</v>
      </c>
      <c r="D1114" s="352" t="s">
        <v>14402</v>
      </c>
      <c r="E1114" s="352" t="s">
        <v>14403</v>
      </c>
      <c r="F1114" s="352"/>
      <c r="G1114" s="352" t="s">
        <v>14425</v>
      </c>
      <c r="H1114" s="352" t="s">
        <v>14426</v>
      </c>
      <c r="I1114" s="353"/>
      <c r="J1114" s="353"/>
      <c r="K1114" s="352">
        <v>2013</v>
      </c>
      <c r="L1114" s="354" t="s">
        <v>65</v>
      </c>
      <c r="M1114" s="355"/>
      <c r="N1114" s="356"/>
      <c r="O1114" s="357" t="s">
        <v>68</v>
      </c>
      <c r="P1114" s="358" t="s">
        <v>14427</v>
      </c>
      <c r="Q1114" s="359" t="s">
        <v>61</v>
      </c>
      <c r="R1114" s="360"/>
      <c r="S1114" s="360"/>
      <c r="T1114" s="360"/>
      <c r="U1114" s="360"/>
      <c r="V1114" s="360"/>
      <c r="W1114" s="361" t="s">
        <v>74</v>
      </c>
      <c r="X1114" s="362"/>
      <c r="Y1114" s="363"/>
      <c r="Z1114" s="364" t="s">
        <v>75</v>
      </c>
      <c r="AA1114" s="365" t="s">
        <v>72</v>
      </c>
      <c r="AB1114" s="366"/>
      <c r="AC1114" s="352"/>
      <c r="AD1114" s="352"/>
      <c r="AE1114" s="351">
        <v>25</v>
      </c>
      <c r="AF1114" s="352"/>
      <c r="AG1114" s="352"/>
      <c r="AH1114" s="352"/>
      <c r="AI1114" s="352"/>
    </row>
    <row r="1115" spans="1:35" ht="20.25" customHeight="1" x14ac:dyDescent="0.8">
      <c r="A1115" s="351">
        <v>1114</v>
      </c>
      <c r="B1115" s="351" t="s">
        <v>11427</v>
      </c>
      <c r="C1115" s="352" t="s">
        <v>14161</v>
      </c>
      <c r="D1115" s="352" t="s">
        <v>14402</v>
      </c>
      <c r="E1115" s="352" t="s">
        <v>14403</v>
      </c>
      <c r="F1115" s="352"/>
      <c r="G1115" s="352" t="s">
        <v>14428</v>
      </c>
      <c r="H1115" s="352" t="s">
        <v>14429</v>
      </c>
      <c r="I1115" s="353"/>
      <c r="J1115" s="353"/>
      <c r="K1115" s="352">
        <v>2013</v>
      </c>
      <c r="L1115" s="354" t="s">
        <v>65</v>
      </c>
      <c r="M1115" s="355"/>
      <c r="N1115" s="356"/>
      <c r="O1115" s="357" t="s">
        <v>68</v>
      </c>
      <c r="P1115" s="358" t="s">
        <v>14430</v>
      </c>
      <c r="Q1115" s="359" t="s">
        <v>61</v>
      </c>
      <c r="R1115" s="360"/>
      <c r="S1115" s="360"/>
      <c r="T1115" s="360"/>
      <c r="U1115" s="360"/>
      <c r="V1115" s="360"/>
      <c r="W1115" s="361" t="s">
        <v>74</v>
      </c>
      <c r="X1115" s="362"/>
      <c r="Y1115" s="363"/>
      <c r="Z1115" s="364" t="s">
        <v>75</v>
      </c>
      <c r="AA1115" s="365" t="s">
        <v>72</v>
      </c>
      <c r="AB1115" s="366"/>
      <c r="AC1115" s="352"/>
      <c r="AD1115" s="352"/>
      <c r="AE1115" s="351">
        <v>25</v>
      </c>
      <c r="AF1115" s="352"/>
      <c r="AG1115" s="352"/>
      <c r="AH1115" s="352"/>
      <c r="AI1115" s="352"/>
    </row>
    <row r="1116" spans="1:35" ht="20.25" customHeight="1" x14ac:dyDescent="0.8">
      <c r="A1116" s="351">
        <v>1115</v>
      </c>
      <c r="B1116" s="351" t="s">
        <v>11427</v>
      </c>
      <c r="C1116" s="352" t="s">
        <v>14161</v>
      </c>
      <c r="D1116" s="352" t="s">
        <v>14402</v>
      </c>
      <c r="E1116" s="352" t="s">
        <v>14403</v>
      </c>
      <c r="F1116" s="352"/>
      <c r="G1116" s="352" t="s">
        <v>14431</v>
      </c>
      <c r="H1116" s="352" t="s">
        <v>14432</v>
      </c>
      <c r="I1116" s="353"/>
      <c r="J1116" s="353"/>
      <c r="K1116" s="352">
        <v>2013</v>
      </c>
      <c r="L1116" s="354" t="s">
        <v>65</v>
      </c>
      <c r="M1116" s="355"/>
      <c r="N1116" s="356"/>
      <c r="O1116" s="357" t="s">
        <v>68</v>
      </c>
      <c r="P1116" s="358" t="s">
        <v>14433</v>
      </c>
      <c r="Q1116" s="359" t="s">
        <v>61</v>
      </c>
      <c r="R1116" s="360"/>
      <c r="S1116" s="360"/>
      <c r="T1116" s="360"/>
      <c r="U1116" s="360"/>
      <c r="V1116" s="360"/>
      <c r="W1116" s="361" t="s">
        <v>74</v>
      </c>
      <c r="X1116" s="362"/>
      <c r="Y1116" s="363"/>
      <c r="Z1116" s="364" t="s">
        <v>75</v>
      </c>
      <c r="AA1116" s="365" t="s">
        <v>72</v>
      </c>
      <c r="AB1116" s="366"/>
      <c r="AC1116" s="352"/>
      <c r="AD1116" s="352"/>
      <c r="AE1116" s="351">
        <v>25</v>
      </c>
      <c r="AF1116" s="352"/>
      <c r="AG1116" s="352"/>
      <c r="AH1116" s="352"/>
      <c r="AI1116" s="352"/>
    </row>
    <row r="1117" spans="1:35" ht="20.25" customHeight="1" x14ac:dyDescent="0.8">
      <c r="A1117" s="351">
        <v>1116</v>
      </c>
      <c r="B1117" s="351" t="s">
        <v>11427</v>
      </c>
      <c r="C1117" s="352" t="s">
        <v>14161</v>
      </c>
      <c r="D1117" s="352" t="s">
        <v>14402</v>
      </c>
      <c r="E1117" s="352" t="s">
        <v>14403</v>
      </c>
      <c r="F1117" s="352"/>
      <c r="G1117" s="352" t="s">
        <v>14434</v>
      </c>
      <c r="H1117" s="352" t="s">
        <v>14435</v>
      </c>
      <c r="I1117" s="353"/>
      <c r="J1117" s="353"/>
      <c r="K1117" s="352">
        <v>2013</v>
      </c>
      <c r="L1117" s="354" t="s">
        <v>65</v>
      </c>
      <c r="M1117" s="355"/>
      <c r="N1117" s="356"/>
      <c r="O1117" s="357" t="s">
        <v>68</v>
      </c>
      <c r="P1117" s="358" t="s">
        <v>14436</v>
      </c>
      <c r="Q1117" s="359" t="s">
        <v>61</v>
      </c>
      <c r="R1117" s="360"/>
      <c r="S1117" s="360"/>
      <c r="T1117" s="360"/>
      <c r="U1117" s="360"/>
      <c r="V1117" s="360"/>
      <c r="W1117" s="361" t="s">
        <v>74</v>
      </c>
      <c r="X1117" s="362"/>
      <c r="Y1117" s="363"/>
      <c r="Z1117" s="364" t="s">
        <v>75</v>
      </c>
      <c r="AA1117" s="365" t="s">
        <v>72</v>
      </c>
      <c r="AB1117" s="366"/>
      <c r="AC1117" s="352"/>
      <c r="AD1117" s="352"/>
      <c r="AE1117" s="351">
        <v>25</v>
      </c>
      <c r="AF1117" s="352"/>
      <c r="AG1117" s="352"/>
      <c r="AH1117" s="352"/>
      <c r="AI1117" s="352"/>
    </row>
    <row r="1118" spans="1:35" ht="20.25" customHeight="1" x14ac:dyDescent="0.8">
      <c r="A1118" s="351">
        <v>1117</v>
      </c>
      <c r="B1118" s="351" t="s">
        <v>11427</v>
      </c>
      <c r="C1118" s="352" t="s">
        <v>14161</v>
      </c>
      <c r="D1118" s="352" t="s">
        <v>14402</v>
      </c>
      <c r="E1118" s="352" t="s">
        <v>14437</v>
      </c>
      <c r="F1118" s="352">
        <v>488</v>
      </c>
      <c r="G1118" s="352" t="s">
        <v>14438</v>
      </c>
      <c r="H1118" s="352" t="s">
        <v>14439</v>
      </c>
      <c r="I1118" s="353"/>
      <c r="J1118" s="353"/>
      <c r="K1118" s="352">
        <v>2002</v>
      </c>
      <c r="L1118" s="354" t="s">
        <v>65</v>
      </c>
      <c r="M1118" s="355"/>
      <c r="N1118" s="356"/>
      <c r="O1118" s="357" t="s">
        <v>68</v>
      </c>
      <c r="P1118" s="358"/>
      <c r="Q1118" s="359" t="s">
        <v>61</v>
      </c>
      <c r="R1118" s="360"/>
      <c r="S1118" s="360"/>
      <c r="T1118" s="360"/>
      <c r="U1118" s="360"/>
      <c r="V1118" s="360"/>
      <c r="W1118" s="361" t="s">
        <v>74</v>
      </c>
      <c r="X1118" s="362"/>
      <c r="Y1118" s="363"/>
      <c r="Z1118" s="364" t="s">
        <v>75</v>
      </c>
      <c r="AA1118" s="365" t="s">
        <v>72</v>
      </c>
      <c r="AB1118" s="366"/>
      <c r="AC1118" s="352"/>
      <c r="AD1118" s="352"/>
      <c r="AE1118" s="351">
        <v>25</v>
      </c>
      <c r="AF1118" s="352"/>
      <c r="AG1118" s="352"/>
      <c r="AH1118" s="352"/>
      <c r="AI1118" s="352"/>
    </row>
    <row r="1119" spans="1:35" ht="20.25" customHeight="1" x14ac:dyDescent="0.8">
      <c r="A1119" s="351">
        <v>1118</v>
      </c>
      <c r="B1119" s="351" t="s">
        <v>11427</v>
      </c>
      <c r="C1119" s="352" t="s">
        <v>14161</v>
      </c>
      <c r="D1119" s="352" t="s">
        <v>14402</v>
      </c>
      <c r="E1119" s="352" t="s">
        <v>14437</v>
      </c>
      <c r="F1119" s="352"/>
      <c r="G1119" s="352" t="s">
        <v>14440</v>
      </c>
      <c r="H1119" s="352" t="s">
        <v>14441</v>
      </c>
      <c r="I1119" s="353">
        <v>629140</v>
      </c>
      <c r="J1119" s="353">
        <v>1331903</v>
      </c>
      <c r="K1119" s="352">
        <v>2002</v>
      </c>
      <c r="L1119" s="354" t="s">
        <v>65</v>
      </c>
      <c r="M1119" s="355"/>
      <c r="N1119" s="356"/>
      <c r="O1119" s="357" t="s">
        <v>68</v>
      </c>
      <c r="P1119" s="358"/>
      <c r="Q1119" s="359" t="s">
        <v>61</v>
      </c>
      <c r="R1119" s="360"/>
      <c r="S1119" s="360"/>
      <c r="T1119" s="360"/>
      <c r="U1119" s="360"/>
      <c r="V1119" s="360"/>
      <c r="W1119" s="361" t="s">
        <v>74</v>
      </c>
      <c r="X1119" s="362"/>
      <c r="Y1119" s="363"/>
      <c r="Z1119" s="364" t="s">
        <v>75</v>
      </c>
      <c r="AA1119" s="365" t="s">
        <v>72</v>
      </c>
      <c r="AB1119" s="366"/>
      <c r="AC1119" s="352"/>
      <c r="AD1119" s="352"/>
      <c r="AE1119" s="351">
        <v>25</v>
      </c>
      <c r="AF1119" s="352"/>
      <c r="AG1119" s="352"/>
      <c r="AH1119" s="352"/>
      <c r="AI1119" s="352"/>
    </row>
    <row r="1120" spans="1:35" ht="20.25" customHeight="1" x14ac:dyDescent="0.8">
      <c r="A1120" s="351">
        <v>1119</v>
      </c>
      <c r="B1120" s="351" t="s">
        <v>11427</v>
      </c>
      <c r="C1120" s="352" t="s">
        <v>14161</v>
      </c>
      <c r="D1120" s="352" t="s">
        <v>14402</v>
      </c>
      <c r="E1120" s="352" t="s">
        <v>14437</v>
      </c>
      <c r="F1120" s="352"/>
      <c r="G1120" s="352" t="s">
        <v>14442</v>
      </c>
      <c r="H1120" s="352" t="s">
        <v>14443</v>
      </c>
      <c r="I1120" s="353">
        <v>629347</v>
      </c>
      <c r="J1120" s="353">
        <v>1332005</v>
      </c>
      <c r="K1120" s="352">
        <v>2002</v>
      </c>
      <c r="L1120" s="354" t="s">
        <v>65</v>
      </c>
      <c r="M1120" s="355"/>
      <c r="N1120" s="356"/>
      <c r="O1120" s="357" t="s">
        <v>68</v>
      </c>
      <c r="P1120" s="358"/>
      <c r="Q1120" s="359" t="s">
        <v>61</v>
      </c>
      <c r="R1120" s="360"/>
      <c r="S1120" s="360"/>
      <c r="T1120" s="360"/>
      <c r="U1120" s="360"/>
      <c r="V1120" s="360"/>
      <c r="W1120" s="361" t="s">
        <v>74</v>
      </c>
      <c r="X1120" s="362"/>
      <c r="Y1120" s="363"/>
      <c r="Z1120" s="364" t="s">
        <v>75</v>
      </c>
      <c r="AA1120" s="365" t="s">
        <v>72</v>
      </c>
      <c r="AB1120" s="366"/>
      <c r="AC1120" s="352"/>
      <c r="AD1120" s="352"/>
      <c r="AE1120" s="351">
        <v>25</v>
      </c>
      <c r="AF1120" s="352"/>
      <c r="AG1120" s="352"/>
      <c r="AH1120" s="352"/>
      <c r="AI1120" s="352"/>
    </row>
    <row r="1121" spans="1:35" ht="20.25" customHeight="1" x14ac:dyDescent="0.8">
      <c r="A1121" s="351">
        <v>1120</v>
      </c>
      <c r="B1121" s="351" t="s">
        <v>11427</v>
      </c>
      <c r="C1121" s="352" t="s">
        <v>14161</v>
      </c>
      <c r="D1121" s="352" t="s">
        <v>14402</v>
      </c>
      <c r="E1121" s="352" t="s">
        <v>14437</v>
      </c>
      <c r="F1121" s="352"/>
      <c r="G1121" s="352" t="s">
        <v>14444</v>
      </c>
      <c r="H1121" s="352" t="s">
        <v>14445</v>
      </c>
      <c r="I1121" s="353"/>
      <c r="J1121" s="353"/>
      <c r="K1121" s="352">
        <v>2013</v>
      </c>
      <c r="L1121" s="354" t="s">
        <v>65</v>
      </c>
      <c r="M1121" s="355"/>
      <c r="N1121" s="356"/>
      <c r="O1121" s="357" t="s">
        <v>68</v>
      </c>
      <c r="P1121" s="358" t="s">
        <v>14446</v>
      </c>
      <c r="Q1121" s="359" t="s">
        <v>61</v>
      </c>
      <c r="R1121" s="360"/>
      <c r="S1121" s="360"/>
      <c r="T1121" s="360"/>
      <c r="U1121" s="360"/>
      <c r="V1121" s="360"/>
      <c r="W1121" s="361" t="s">
        <v>74</v>
      </c>
      <c r="X1121" s="362"/>
      <c r="Y1121" s="363"/>
      <c r="Z1121" s="364" t="s">
        <v>75</v>
      </c>
      <c r="AA1121" s="365" t="s">
        <v>72</v>
      </c>
      <c r="AB1121" s="366"/>
      <c r="AC1121" s="352"/>
      <c r="AD1121" s="352"/>
      <c r="AE1121" s="351">
        <v>25</v>
      </c>
      <c r="AF1121" s="352"/>
      <c r="AG1121" s="352"/>
      <c r="AH1121" s="352"/>
      <c r="AI1121" s="352"/>
    </row>
    <row r="1122" spans="1:35" ht="20.25" customHeight="1" x14ac:dyDescent="0.8">
      <c r="A1122" s="351">
        <v>1121</v>
      </c>
      <c r="B1122" s="351" t="s">
        <v>11427</v>
      </c>
      <c r="C1122" s="352" t="s">
        <v>14161</v>
      </c>
      <c r="D1122" s="352" t="s">
        <v>14402</v>
      </c>
      <c r="E1122" s="352" t="s">
        <v>14437</v>
      </c>
      <c r="F1122" s="352"/>
      <c r="G1122" s="352" t="s">
        <v>14447</v>
      </c>
      <c r="H1122" s="352" t="s">
        <v>14448</v>
      </c>
      <c r="I1122" s="353"/>
      <c r="J1122" s="353"/>
      <c r="K1122" s="352">
        <v>2013</v>
      </c>
      <c r="L1122" s="354" t="s">
        <v>65</v>
      </c>
      <c r="M1122" s="355"/>
      <c r="N1122" s="356"/>
      <c r="O1122" s="357" t="s">
        <v>68</v>
      </c>
      <c r="P1122" s="358" t="s">
        <v>14449</v>
      </c>
      <c r="Q1122" s="359" t="s">
        <v>61</v>
      </c>
      <c r="R1122" s="360"/>
      <c r="S1122" s="360"/>
      <c r="T1122" s="360"/>
      <c r="U1122" s="360"/>
      <c r="V1122" s="360"/>
      <c r="W1122" s="361" t="s">
        <v>74</v>
      </c>
      <c r="X1122" s="362"/>
      <c r="Y1122" s="363"/>
      <c r="Z1122" s="364" t="s">
        <v>75</v>
      </c>
      <c r="AA1122" s="365" t="s">
        <v>72</v>
      </c>
      <c r="AB1122" s="366"/>
      <c r="AC1122" s="352"/>
      <c r="AD1122" s="352"/>
      <c r="AE1122" s="351">
        <v>25</v>
      </c>
      <c r="AF1122" s="352"/>
      <c r="AG1122" s="352"/>
      <c r="AH1122" s="352"/>
      <c r="AI1122" s="352"/>
    </row>
    <row r="1123" spans="1:35" ht="20.25" customHeight="1" x14ac:dyDescent="0.8">
      <c r="A1123" s="351">
        <v>1122</v>
      </c>
      <c r="B1123" s="351" t="s">
        <v>11427</v>
      </c>
      <c r="C1123" s="352" t="s">
        <v>14161</v>
      </c>
      <c r="D1123" s="352" t="s">
        <v>14402</v>
      </c>
      <c r="E1123" s="352" t="s">
        <v>14437</v>
      </c>
      <c r="F1123" s="352"/>
      <c r="G1123" s="352" t="s">
        <v>14450</v>
      </c>
      <c r="H1123" s="352" t="s">
        <v>14451</v>
      </c>
      <c r="I1123" s="353"/>
      <c r="J1123" s="353"/>
      <c r="K1123" s="352">
        <v>2013</v>
      </c>
      <c r="L1123" s="354" t="s">
        <v>65</v>
      </c>
      <c r="M1123" s="355"/>
      <c r="N1123" s="356"/>
      <c r="O1123" s="357" t="s">
        <v>68</v>
      </c>
      <c r="P1123" s="358" t="s">
        <v>14452</v>
      </c>
      <c r="Q1123" s="359" t="s">
        <v>61</v>
      </c>
      <c r="R1123" s="360"/>
      <c r="S1123" s="360"/>
      <c r="T1123" s="360"/>
      <c r="U1123" s="360"/>
      <c r="V1123" s="360"/>
      <c r="W1123" s="361" t="s">
        <v>74</v>
      </c>
      <c r="X1123" s="362"/>
      <c r="Y1123" s="363"/>
      <c r="Z1123" s="364" t="s">
        <v>75</v>
      </c>
      <c r="AA1123" s="365" t="s">
        <v>72</v>
      </c>
      <c r="AB1123" s="366"/>
      <c r="AC1123" s="352"/>
      <c r="AD1123" s="352"/>
      <c r="AE1123" s="351">
        <v>25</v>
      </c>
      <c r="AF1123" s="352"/>
      <c r="AG1123" s="352"/>
      <c r="AH1123" s="352"/>
      <c r="AI1123" s="352"/>
    </row>
    <row r="1124" spans="1:35" ht="20.25" customHeight="1" x14ac:dyDescent="0.8">
      <c r="A1124" s="351">
        <v>1123</v>
      </c>
      <c r="B1124" s="351" t="s">
        <v>11427</v>
      </c>
      <c r="C1124" s="352" t="s">
        <v>14161</v>
      </c>
      <c r="D1124" s="352" t="s">
        <v>14402</v>
      </c>
      <c r="E1124" s="352" t="s">
        <v>14437</v>
      </c>
      <c r="F1124" s="352"/>
      <c r="G1124" s="352" t="s">
        <v>14453</v>
      </c>
      <c r="H1124" s="352" t="s">
        <v>14454</v>
      </c>
      <c r="I1124" s="353"/>
      <c r="J1124" s="353"/>
      <c r="K1124" s="352">
        <v>2013</v>
      </c>
      <c r="L1124" s="354" t="s">
        <v>65</v>
      </c>
      <c r="M1124" s="355"/>
      <c r="N1124" s="356"/>
      <c r="O1124" s="357" t="s">
        <v>68</v>
      </c>
      <c r="P1124" s="358" t="s">
        <v>14455</v>
      </c>
      <c r="Q1124" s="359" t="s">
        <v>61</v>
      </c>
      <c r="R1124" s="360"/>
      <c r="S1124" s="360"/>
      <c r="T1124" s="360"/>
      <c r="U1124" s="360"/>
      <c r="V1124" s="360"/>
      <c r="W1124" s="361" t="s">
        <v>74</v>
      </c>
      <c r="X1124" s="362"/>
      <c r="Y1124" s="363"/>
      <c r="Z1124" s="364" t="s">
        <v>75</v>
      </c>
      <c r="AA1124" s="365" t="s">
        <v>72</v>
      </c>
      <c r="AB1124" s="366"/>
      <c r="AC1124" s="352"/>
      <c r="AD1124" s="352"/>
      <c r="AE1124" s="351">
        <v>25</v>
      </c>
      <c r="AF1124" s="352"/>
      <c r="AG1124" s="352"/>
      <c r="AH1124" s="352"/>
      <c r="AI1124" s="352"/>
    </row>
    <row r="1125" spans="1:35" ht="20.25" customHeight="1" x14ac:dyDescent="0.8">
      <c r="A1125" s="351">
        <v>1124</v>
      </c>
      <c r="B1125" s="351" t="s">
        <v>11427</v>
      </c>
      <c r="C1125" s="352" t="s">
        <v>14161</v>
      </c>
      <c r="D1125" s="352" t="s">
        <v>14402</v>
      </c>
      <c r="E1125" s="352" t="s">
        <v>14437</v>
      </c>
      <c r="F1125" s="352"/>
      <c r="G1125" s="352" t="s">
        <v>14456</v>
      </c>
      <c r="H1125" s="352" t="s">
        <v>14457</v>
      </c>
      <c r="I1125" s="353"/>
      <c r="J1125" s="353"/>
      <c r="K1125" s="352">
        <v>2013</v>
      </c>
      <c r="L1125" s="354" t="s">
        <v>65</v>
      </c>
      <c r="M1125" s="355"/>
      <c r="N1125" s="356"/>
      <c r="O1125" s="357" t="s">
        <v>68</v>
      </c>
      <c r="P1125" s="358" t="s">
        <v>14458</v>
      </c>
      <c r="Q1125" s="359" t="s">
        <v>61</v>
      </c>
      <c r="R1125" s="360"/>
      <c r="S1125" s="360"/>
      <c r="T1125" s="360"/>
      <c r="U1125" s="360"/>
      <c r="V1125" s="360"/>
      <c r="W1125" s="361" t="s">
        <v>74</v>
      </c>
      <c r="X1125" s="362"/>
      <c r="Y1125" s="363"/>
      <c r="Z1125" s="364" t="s">
        <v>75</v>
      </c>
      <c r="AA1125" s="365" t="s">
        <v>72</v>
      </c>
      <c r="AB1125" s="366"/>
      <c r="AC1125" s="352"/>
      <c r="AD1125" s="352"/>
      <c r="AE1125" s="351">
        <v>25</v>
      </c>
      <c r="AF1125" s="352"/>
      <c r="AG1125" s="352"/>
      <c r="AH1125" s="352"/>
      <c r="AI1125" s="352"/>
    </row>
    <row r="1126" spans="1:35" ht="20.25" customHeight="1" x14ac:dyDescent="0.8">
      <c r="A1126" s="351">
        <v>1125</v>
      </c>
      <c r="B1126" s="351" t="s">
        <v>11427</v>
      </c>
      <c r="C1126" s="352" t="s">
        <v>14161</v>
      </c>
      <c r="D1126" s="352" t="s">
        <v>14402</v>
      </c>
      <c r="E1126" s="352" t="s">
        <v>14459</v>
      </c>
      <c r="F1126" s="352">
        <v>456</v>
      </c>
      <c r="G1126" s="352" t="s">
        <v>14460</v>
      </c>
      <c r="H1126" s="352" t="s">
        <v>14461</v>
      </c>
      <c r="I1126" s="353">
        <v>635682</v>
      </c>
      <c r="J1126" s="353">
        <v>1339023</v>
      </c>
      <c r="K1126" s="352">
        <v>2002</v>
      </c>
      <c r="L1126" s="354" t="s">
        <v>65</v>
      </c>
      <c r="M1126" s="355"/>
      <c r="N1126" s="356"/>
      <c r="O1126" s="357" t="s">
        <v>68</v>
      </c>
      <c r="P1126" s="358"/>
      <c r="Q1126" s="359" t="s">
        <v>61</v>
      </c>
      <c r="R1126" s="360"/>
      <c r="S1126" s="360"/>
      <c r="T1126" s="360"/>
      <c r="U1126" s="360"/>
      <c r="V1126" s="360"/>
      <c r="W1126" s="361" t="s">
        <v>74</v>
      </c>
      <c r="X1126" s="362"/>
      <c r="Y1126" s="363"/>
      <c r="Z1126" s="364" t="s">
        <v>75</v>
      </c>
      <c r="AA1126" s="365" t="s">
        <v>72</v>
      </c>
      <c r="AB1126" s="366"/>
      <c r="AC1126" s="352"/>
      <c r="AD1126" s="352"/>
      <c r="AE1126" s="351">
        <v>25</v>
      </c>
      <c r="AF1126" s="352"/>
      <c r="AG1126" s="352"/>
      <c r="AH1126" s="352"/>
      <c r="AI1126" s="352"/>
    </row>
    <row r="1127" spans="1:35" ht="20.25" customHeight="1" x14ac:dyDescent="0.8">
      <c r="A1127" s="351">
        <v>1126</v>
      </c>
      <c r="B1127" s="351" t="s">
        <v>11427</v>
      </c>
      <c r="C1127" s="352" t="s">
        <v>14161</v>
      </c>
      <c r="D1127" s="352" t="s">
        <v>14402</v>
      </c>
      <c r="E1127" s="352" t="s">
        <v>14462</v>
      </c>
      <c r="F1127" s="352"/>
      <c r="G1127" s="352" t="s">
        <v>14463</v>
      </c>
      <c r="H1127" s="352" t="s">
        <v>14464</v>
      </c>
      <c r="I1127" s="353">
        <v>634760</v>
      </c>
      <c r="J1127" s="353">
        <v>1343856</v>
      </c>
      <c r="K1127" s="352">
        <v>2002</v>
      </c>
      <c r="L1127" s="354" t="s">
        <v>65</v>
      </c>
      <c r="M1127" s="355"/>
      <c r="N1127" s="356"/>
      <c r="O1127" s="357" t="s">
        <v>68</v>
      </c>
      <c r="P1127" s="358"/>
      <c r="Q1127" s="359" t="s">
        <v>61</v>
      </c>
      <c r="R1127" s="360"/>
      <c r="S1127" s="360"/>
      <c r="T1127" s="360"/>
      <c r="U1127" s="360"/>
      <c r="V1127" s="360"/>
      <c r="W1127" s="361" t="s">
        <v>74</v>
      </c>
      <c r="X1127" s="362"/>
      <c r="Y1127" s="363"/>
      <c r="Z1127" s="364" t="s">
        <v>75</v>
      </c>
      <c r="AA1127" s="365" t="s">
        <v>72</v>
      </c>
      <c r="AB1127" s="366"/>
      <c r="AC1127" s="352"/>
      <c r="AD1127" s="352"/>
      <c r="AE1127" s="351">
        <v>25</v>
      </c>
      <c r="AF1127" s="352"/>
      <c r="AG1127" s="352"/>
      <c r="AH1127" s="352"/>
      <c r="AI1127" s="352"/>
    </row>
    <row r="1128" spans="1:35" ht="20.25" customHeight="1" x14ac:dyDescent="0.8">
      <c r="A1128" s="351">
        <v>1127</v>
      </c>
      <c r="B1128" s="351" t="s">
        <v>11427</v>
      </c>
      <c r="C1128" s="352" t="s">
        <v>14161</v>
      </c>
      <c r="D1128" s="352" t="s">
        <v>14402</v>
      </c>
      <c r="E1128" s="352" t="s">
        <v>14462</v>
      </c>
      <c r="F1128" s="352"/>
      <c r="G1128" s="352" t="s">
        <v>14465</v>
      </c>
      <c r="H1128" s="352" t="s">
        <v>14466</v>
      </c>
      <c r="I1128" s="353">
        <v>634654</v>
      </c>
      <c r="J1128" s="353">
        <v>1343994</v>
      </c>
      <c r="K1128" s="352">
        <v>2002</v>
      </c>
      <c r="L1128" s="354" t="s">
        <v>65</v>
      </c>
      <c r="M1128" s="355"/>
      <c r="N1128" s="356"/>
      <c r="O1128" s="357" t="s">
        <v>68</v>
      </c>
      <c r="P1128" s="358"/>
      <c r="Q1128" s="359" t="s">
        <v>61</v>
      </c>
      <c r="R1128" s="360"/>
      <c r="S1128" s="360"/>
      <c r="T1128" s="360"/>
      <c r="U1128" s="360"/>
      <c r="V1128" s="360"/>
      <c r="W1128" s="361" t="s">
        <v>74</v>
      </c>
      <c r="X1128" s="362"/>
      <c r="Y1128" s="363"/>
      <c r="Z1128" s="364" t="s">
        <v>75</v>
      </c>
      <c r="AA1128" s="365" t="s">
        <v>72</v>
      </c>
      <c r="AB1128" s="366"/>
      <c r="AC1128" s="352"/>
      <c r="AD1128" s="352"/>
      <c r="AE1128" s="351">
        <v>25</v>
      </c>
      <c r="AF1128" s="352"/>
      <c r="AG1128" s="352"/>
      <c r="AH1128" s="352"/>
      <c r="AI1128" s="352"/>
    </row>
    <row r="1129" spans="1:35" ht="20.25" customHeight="1" x14ac:dyDescent="0.8">
      <c r="A1129" s="351">
        <v>1128</v>
      </c>
      <c r="B1129" s="351" t="s">
        <v>11427</v>
      </c>
      <c r="C1129" s="352" t="s">
        <v>14161</v>
      </c>
      <c r="D1129" s="352" t="s">
        <v>14467</v>
      </c>
      <c r="E1129" s="352" t="s">
        <v>14468</v>
      </c>
      <c r="F1129" s="352">
        <v>469</v>
      </c>
      <c r="G1129" s="352" t="s">
        <v>14469</v>
      </c>
      <c r="H1129" s="352" t="s">
        <v>14470</v>
      </c>
      <c r="I1129" s="353"/>
      <c r="J1129" s="353"/>
      <c r="K1129" s="352">
        <v>2016</v>
      </c>
      <c r="L1129" s="354" t="s">
        <v>11565</v>
      </c>
      <c r="M1129" s="355"/>
      <c r="N1129" s="356"/>
      <c r="O1129" s="357" t="s">
        <v>68</v>
      </c>
      <c r="P1129" s="358" t="s">
        <v>11566</v>
      </c>
      <c r="Q1129" s="359" t="s">
        <v>61</v>
      </c>
      <c r="R1129" s="360"/>
      <c r="S1129" s="360"/>
      <c r="T1129" s="360"/>
      <c r="U1129" s="360"/>
      <c r="V1129" s="360"/>
      <c r="W1129" s="361" t="s">
        <v>74</v>
      </c>
      <c r="X1129" s="362"/>
      <c r="Y1129" s="363"/>
      <c r="Z1129" s="364" t="s">
        <v>75</v>
      </c>
      <c r="AA1129" s="365"/>
      <c r="AB1129" s="360" t="s">
        <v>11447</v>
      </c>
      <c r="AC1129" s="352"/>
      <c r="AD1129" s="352"/>
      <c r="AE1129" s="351"/>
      <c r="AF1129" s="352"/>
      <c r="AG1129" s="352"/>
      <c r="AH1129" s="352"/>
      <c r="AI1129" s="352"/>
    </row>
    <row r="1130" spans="1:35" ht="20.25" customHeight="1" x14ac:dyDescent="0.8">
      <c r="A1130" s="351">
        <v>1129</v>
      </c>
      <c r="B1130" s="351" t="s">
        <v>11427</v>
      </c>
      <c r="C1130" s="352" t="s">
        <v>14161</v>
      </c>
      <c r="D1130" s="352" t="s">
        <v>14467</v>
      </c>
      <c r="E1130" s="352" t="s">
        <v>14471</v>
      </c>
      <c r="F1130" s="352"/>
      <c r="G1130" s="352" t="s">
        <v>14472</v>
      </c>
      <c r="H1130" s="352" t="s">
        <v>14473</v>
      </c>
      <c r="I1130" s="353">
        <v>615185</v>
      </c>
      <c r="J1130" s="353">
        <v>1363378</v>
      </c>
      <c r="K1130" s="352">
        <v>2002</v>
      </c>
      <c r="L1130" s="354" t="s">
        <v>65</v>
      </c>
      <c r="M1130" s="355"/>
      <c r="N1130" s="356"/>
      <c r="O1130" s="357" t="s">
        <v>68</v>
      </c>
      <c r="P1130" s="358" t="s">
        <v>14474</v>
      </c>
      <c r="Q1130" s="359" t="s">
        <v>61</v>
      </c>
      <c r="R1130" s="360"/>
      <c r="S1130" s="360"/>
      <c r="T1130" s="360"/>
      <c r="U1130" s="360"/>
      <c r="V1130" s="360"/>
      <c r="W1130" s="361" t="s">
        <v>74</v>
      </c>
      <c r="X1130" s="362"/>
      <c r="Y1130" s="363"/>
      <c r="Z1130" s="364" t="s">
        <v>75</v>
      </c>
      <c r="AA1130" s="365"/>
      <c r="AB1130" s="360" t="s">
        <v>11447</v>
      </c>
      <c r="AC1130" s="352"/>
      <c r="AD1130" s="352"/>
      <c r="AE1130" s="351"/>
      <c r="AF1130" s="352"/>
      <c r="AG1130" s="352"/>
      <c r="AH1130" s="352"/>
      <c r="AI1130" s="352"/>
    </row>
    <row r="1131" spans="1:35" ht="20.25" customHeight="1" x14ac:dyDescent="0.8">
      <c r="A1131" s="351">
        <v>1130</v>
      </c>
      <c r="B1131" s="351" t="s">
        <v>11427</v>
      </c>
      <c r="C1131" s="352" t="s">
        <v>14161</v>
      </c>
      <c r="D1131" s="352" t="s">
        <v>14467</v>
      </c>
      <c r="E1131" s="352" t="s">
        <v>14471</v>
      </c>
      <c r="F1131" s="352"/>
      <c r="G1131" s="352" t="s">
        <v>14475</v>
      </c>
      <c r="H1131" s="352" t="s">
        <v>14476</v>
      </c>
      <c r="I1131" s="353">
        <v>616657</v>
      </c>
      <c r="J1131" s="353">
        <v>1358466</v>
      </c>
      <c r="K1131" s="352">
        <v>2002</v>
      </c>
      <c r="L1131" s="354" t="s">
        <v>65</v>
      </c>
      <c r="M1131" s="355"/>
      <c r="N1131" s="356"/>
      <c r="O1131" s="357" t="s">
        <v>68</v>
      </c>
      <c r="P1131" s="358" t="s">
        <v>14477</v>
      </c>
      <c r="Q1131" s="359" t="s">
        <v>61</v>
      </c>
      <c r="R1131" s="360"/>
      <c r="S1131" s="360"/>
      <c r="T1131" s="360"/>
      <c r="U1131" s="360"/>
      <c r="V1131" s="360"/>
      <c r="W1131" s="361" t="s">
        <v>74</v>
      </c>
      <c r="X1131" s="362"/>
      <c r="Y1131" s="363"/>
      <c r="Z1131" s="364" t="s">
        <v>75</v>
      </c>
      <c r="AA1131" s="365"/>
      <c r="AB1131" s="360" t="s">
        <v>11447</v>
      </c>
      <c r="AC1131" s="352"/>
      <c r="AD1131" s="352"/>
      <c r="AE1131" s="351"/>
      <c r="AF1131" s="352"/>
      <c r="AG1131" s="352"/>
      <c r="AH1131" s="352"/>
      <c r="AI1131" s="352"/>
    </row>
    <row r="1132" spans="1:35" ht="20.25" customHeight="1" x14ac:dyDescent="0.8">
      <c r="A1132" s="351">
        <v>1131</v>
      </c>
      <c r="B1132" s="351" t="s">
        <v>11427</v>
      </c>
      <c r="C1132" s="352" t="s">
        <v>14161</v>
      </c>
      <c r="D1132" s="352" t="s">
        <v>14467</v>
      </c>
      <c r="E1132" s="352" t="s">
        <v>14471</v>
      </c>
      <c r="F1132" s="352"/>
      <c r="G1132" s="352" t="s">
        <v>14478</v>
      </c>
      <c r="H1132" s="352" t="s">
        <v>14479</v>
      </c>
      <c r="I1132" s="353">
        <v>616977</v>
      </c>
      <c r="J1132" s="353">
        <v>1358385</v>
      </c>
      <c r="K1132" s="352">
        <v>2002</v>
      </c>
      <c r="L1132" s="354" t="s">
        <v>65</v>
      </c>
      <c r="M1132" s="355"/>
      <c r="N1132" s="356"/>
      <c r="O1132" s="357" t="s">
        <v>68</v>
      </c>
      <c r="P1132" s="358" t="s">
        <v>14480</v>
      </c>
      <c r="Q1132" s="359" t="s">
        <v>61</v>
      </c>
      <c r="R1132" s="360"/>
      <c r="S1132" s="360"/>
      <c r="T1132" s="360"/>
      <c r="U1132" s="360"/>
      <c r="V1132" s="360"/>
      <c r="W1132" s="361" t="s">
        <v>74</v>
      </c>
      <c r="X1132" s="362"/>
      <c r="Y1132" s="363"/>
      <c r="Z1132" s="364" t="s">
        <v>75</v>
      </c>
      <c r="AA1132" s="365"/>
      <c r="AB1132" s="360" t="s">
        <v>11447</v>
      </c>
      <c r="AC1132" s="352"/>
      <c r="AD1132" s="352"/>
      <c r="AE1132" s="351"/>
      <c r="AF1132" s="352"/>
      <c r="AG1132" s="352"/>
      <c r="AH1132" s="352"/>
      <c r="AI1132" s="352"/>
    </row>
    <row r="1133" spans="1:35" ht="20.25" customHeight="1" x14ac:dyDescent="0.8">
      <c r="A1133" s="351">
        <v>1132</v>
      </c>
      <c r="B1133" s="351" t="s">
        <v>11427</v>
      </c>
      <c r="C1133" s="352" t="s">
        <v>14161</v>
      </c>
      <c r="D1133" s="352" t="s">
        <v>14467</v>
      </c>
      <c r="E1133" s="352" t="s">
        <v>14471</v>
      </c>
      <c r="F1133" s="352"/>
      <c r="G1133" s="352" t="s">
        <v>14481</v>
      </c>
      <c r="H1133" s="352" t="s">
        <v>14482</v>
      </c>
      <c r="I1133" s="353">
        <v>616669</v>
      </c>
      <c r="J1133" s="353">
        <v>1359478</v>
      </c>
      <c r="K1133" s="352">
        <v>2008</v>
      </c>
      <c r="L1133" s="354" t="s">
        <v>65</v>
      </c>
      <c r="M1133" s="355"/>
      <c r="N1133" s="356"/>
      <c r="O1133" s="357" t="s">
        <v>68</v>
      </c>
      <c r="P1133" s="358" t="s">
        <v>14483</v>
      </c>
      <c r="Q1133" s="359" t="s">
        <v>61</v>
      </c>
      <c r="R1133" s="360"/>
      <c r="S1133" s="360"/>
      <c r="T1133" s="360"/>
      <c r="U1133" s="360"/>
      <c r="V1133" s="360"/>
      <c r="W1133" s="361" t="s">
        <v>74</v>
      </c>
      <c r="X1133" s="362"/>
      <c r="Y1133" s="363"/>
      <c r="Z1133" s="364" t="s">
        <v>75</v>
      </c>
      <c r="AA1133" s="365"/>
      <c r="AB1133" s="360" t="s">
        <v>11447</v>
      </c>
      <c r="AC1133" s="352"/>
      <c r="AD1133" s="352"/>
      <c r="AE1133" s="351"/>
      <c r="AF1133" s="352"/>
      <c r="AG1133" s="352"/>
      <c r="AH1133" s="352"/>
      <c r="AI1133" s="352"/>
    </row>
    <row r="1134" spans="1:35" ht="20.25" customHeight="1" x14ac:dyDescent="0.8">
      <c r="A1134" s="351">
        <v>1133</v>
      </c>
      <c r="B1134" s="351" t="s">
        <v>11427</v>
      </c>
      <c r="C1134" s="352" t="s">
        <v>14161</v>
      </c>
      <c r="D1134" s="352" t="s">
        <v>14467</v>
      </c>
      <c r="E1134" s="352" t="s">
        <v>14471</v>
      </c>
      <c r="F1134" s="352"/>
      <c r="G1134" s="352" t="s">
        <v>14484</v>
      </c>
      <c r="H1134" s="352" t="s">
        <v>14485</v>
      </c>
      <c r="I1134" s="353">
        <v>615365</v>
      </c>
      <c r="J1134" s="353">
        <v>1363371</v>
      </c>
      <c r="K1134" s="352">
        <v>2008</v>
      </c>
      <c r="L1134" s="354" t="s">
        <v>65</v>
      </c>
      <c r="M1134" s="355"/>
      <c r="N1134" s="356"/>
      <c r="O1134" s="357" t="s">
        <v>68</v>
      </c>
      <c r="P1134" s="358" t="s">
        <v>14486</v>
      </c>
      <c r="Q1134" s="359" t="s">
        <v>61</v>
      </c>
      <c r="R1134" s="360"/>
      <c r="S1134" s="360"/>
      <c r="T1134" s="360"/>
      <c r="U1134" s="360"/>
      <c r="V1134" s="360"/>
      <c r="W1134" s="361" t="s">
        <v>74</v>
      </c>
      <c r="X1134" s="362"/>
      <c r="Y1134" s="363"/>
      <c r="Z1134" s="364" t="s">
        <v>75</v>
      </c>
      <c r="AA1134" s="365"/>
      <c r="AB1134" s="360" t="s">
        <v>11447</v>
      </c>
      <c r="AC1134" s="352"/>
      <c r="AD1134" s="352"/>
      <c r="AE1134" s="351"/>
      <c r="AF1134" s="352"/>
      <c r="AG1134" s="352"/>
      <c r="AH1134" s="352"/>
      <c r="AI1134" s="352"/>
    </row>
    <row r="1135" spans="1:35" ht="20.25" customHeight="1" x14ac:dyDescent="0.8">
      <c r="A1135" s="351">
        <v>1134</v>
      </c>
      <c r="B1135" s="351" t="s">
        <v>11427</v>
      </c>
      <c r="C1135" s="352" t="s">
        <v>14161</v>
      </c>
      <c r="D1135" s="352" t="s">
        <v>14467</v>
      </c>
      <c r="E1135" s="352" t="s">
        <v>14471</v>
      </c>
      <c r="F1135" s="352"/>
      <c r="G1135" s="352" t="s">
        <v>14487</v>
      </c>
      <c r="H1135" s="352" t="s">
        <v>14488</v>
      </c>
      <c r="I1135" s="353">
        <v>616851</v>
      </c>
      <c r="J1135" s="353">
        <v>1358339</v>
      </c>
      <c r="K1135" s="352">
        <v>2002</v>
      </c>
      <c r="L1135" s="354" t="s">
        <v>65</v>
      </c>
      <c r="M1135" s="355"/>
      <c r="N1135" s="356"/>
      <c r="O1135" s="357" t="s">
        <v>68</v>
      </c>
      <c r="P1135" s="358" t="s">
        <v>14489</v>
      </c>
      <c r="Q1135" s="359" t="s">
        <v>61</v>
      </c>
      <c r="R1135" s="360"/>
      <c r="S1135" s="360"/>
      <c r="T1135" s="360"/>
      <c r="U1135" s="360"/>
      <c r="V1135" s="360"/>
      <c r="W1135" s="361" t="s">
        <v>74</v>
      </c>
      <c r="X1135" s="362"/>
      <c r="Y1135" s="363"/>
      <c r="Z1135" s="364" t="s">
        <v>75</v>
      </c>
      <c r="AA1135" s="365"/>
      <c r="AB1135" s="360" t="s">
        <v>11447</v>
      </c>
      <c r="AC1135" s="352"/>
      <c r="AD1135" s="352"/>
      <c r="AE1135" s="351"/>
      <c r="AF1135" s="352"/>
      <c r="AG1135" s="352"/>
      <c r="AH1135" s="352"/>
      <c r="AI1135" s="352"/>
    </row>
    <row r="1136" spans="1:35" ht="20.25" customHeight="1" x14ac:dyDescent="0.8">
      <c r="A1136" s="351">
        <v>1135</v>
      </c>
      <c r="B1136" s="351" t="s">
        <v>11427</v>
      </c>
      <c r="C1136" s="352" t="s">
        <v>14161</v>
      </c>
      <c r="D1136" s="352" t="s">
        <v>14467</v>
      </c>
      <c r="E1136" s="352" t="s">
        <v>14471</v>
      </c>
      <c r="F1136" s="352"/>
      <c r="G1136" s="352" t="s">
        <v>14490</v>
      </c>
      <c r="H1136" s="352" t="s">
        <v>14491</v>
      </c>
      <c r="I1136" s="353">
        <v>617192</v>
      </c>
      <c r="J1136" s="353">
        <v>1357992</v>
      </c>
      <c r="K1136" s="352">
        <v>2008</v>
      </c>
      <c r="L1136" s="354" t="s">
        <v>65</v>
      </c>
      <c r="M1136" s="355"/>
      <c r="N1136" s="356"/>
      <c r="O1136" s="357" t="s">
        <v>68</v>
      </c>
      <c r="P1136" s="358" t="s">
        <v>14492</v>
      </c>
      <c r="Q1136" s="359" t="s">
        <v>61</v>
      </c>
      <c r="R1136" s="360"/>
      <c r="S1136" s="360"/>
      <c r="T1136" s="360"/>
      <c r="U1136" s="360"/>
      <c r="V1136" s="360"/>
      <c r="W1136" s="361" t="s">
        <v>74</v>
      </c>
      <c r="X1136" s="362"/>
      <c r="Y1136" s="363"/>
      <c r="Z1136" s="364" t="s">
        <v>75</v>
      </c>
      <c r="AA1136" s="365"/>
      <c r="AB1136" s="360" t="s">
        <v>11447</v>
      </c>
      <c r="AC1136" s="352"/>
      <c r="AD1136" s="352"/>
      <c r="AE1136" s="351"/>
      <c r="AF1136" s="352"/>
      <c r="AG1136" s="352"/>
      <c r="AH1136" s="352"/>
      <c r="AI1136" s="352"/>
    </row>
    <row r="1137" spans="1:35" ht="20.25" customHeight="1" x14ac:dyDescent="0.8">
      <c r="A1137" s="351">
        <v>1136</v>
      </c>
      <c r="B1137" s="351" t="s">
        <v>11427</v>
      </c>
      <c r="C1137" s="352" t="s">
        <v>14161</v>
      </c>
      <c r="D1137" s="352" t="s">
        <v>14467</v>
      </c>
      <c r="E1137" s="352" t="s">
        <v>14471</v>
      </c>
      <c r="F1137" s="352"/>
      <c r="G1137" s="352" t="s">
        <v>14493</v>
      </c>
      <c r="H1137" s="352" t="s">
        <v>14494</v>
      </c>
      <c r="I1137" s="353">
        <v>616543</v>
      </c>
      <c r="J1137" s="353">
        <v>1358522</v>
      </c>
      <c r="K1137" s="352">
        <v>2008</v>
      </c>
      <c r="L1137" s="354" t="s">
        <v>65</v>
      </c>
      <c r="M1137" s="355"/>
      <c r="N1137" s="356"/>
      <c r="O1137" s="357" t="s">
        <v>68</v>
      </c>
      <c r="P1137" s="358" t="s">
        <v>14495</v>
      </c>
      <c r="Q1137" s="359" t="s">
        <v>61</v>
      </c>
      <c r="R1137" s="360"/>
      <c r="S1137" s="360"/>
      <c r="T1137" s="360"/>
      <c r="U1137" s="360"/>
      <c r="V1137" s="360"/>
      <c r="W1137" s="361" t="s">
        <v>74</v>
      </c>
      <c r="X1137" s="362"/>
      <c r="Y1137" s="363"/>
      <c r="Z1137" s="364" t="s">
        <v>75</v>
      </c>
      <c r="AA1137" s="365"/>
      <c r="AB1137" s="360" t="s">
        <v>11447</v>
      </c>
      <c r="AC1137" s="352"/>
      <c r="AD1137" s="352"/>
      <c r="AE1137" s="351"/>
      <c r="AF1137" s="352"/>
      <c r="AG1137" s="352"/>
      <c r="AH1137" s="352"/>
      <c r="AI1137" s="352"/>
    </row>
    <row r="1138" spans="1:35" ht="20.25" customHeight="1" x14ac:dyDescent="0.8">
      <c r="A1138" s="351">
        <v>1137</v>
      </c>
      <c r="B1138" s="351" t="s">
        <v>11427</v>
      </c>
      <c r="C1138" s="352" t="s">
        <v>14161</v>
      </c>
      <c r="D1138" s="352" t="s">
        <v>14496</v>
      </c>
      <c r="E1138" s="352" t="s">
        <v>14497</v>
      </c>
      <c r="F1138" s="352">
        <v>439</v>
      </c>
      <c r="G1138" s="352" t="s">
        <v>14498</v>
      </c>
      <c r="H1138" s="352" t="s">
        <v>14499</v>
      </c>
      <c r="I1138" s="353">
        <v>612945</v>
      </c>
      <c r="J1138" s="353">
        <v>1352948</v>
      </c>
      <c r="K1138" s="352">
        <v>2022</v>
      </c>
      <c r="L1138" s="354" t="s">
        <v>63</v>
      </c>
      <c r="M1138" s="355"/>
      <c r="N1138" s="356"/>
      <c r="O1138" s="357" t="s">
        <v>68</v>
      </c>
      <c r="P1138" s="358" t="s">
        <v>14500</v>
      </c>
      <c r="Q1138" s="359" t="s">
        <v>61</v>
      </c>
      <c r="R1138" s="360"/>
      <c r="S1138" s="360"/>
      <c r="T1138" s="360"/>
      <c r="U1138" s="360"/>
      <c r="V1138" s="360"/>
      <c r="W1138" s="361" t="s">
        <v>74</v>
      </c>
      <c r="X1138" s="362"/>
      <c r="Y1138" s="363"/>
      <c r="Z1138" s="364" t="s">
        <v>75</v>
      </c>
      <c r="AA1138" s="365"/>
      <c r="AB1138" s="360" t="s">
        <v>11447</v>
      </c>
      <c r="AC1138" s="352"/>
      <c r="AD1138" s="352"/>
      <c r="AE1138" s="351"/>
      <c r="AF1138" s="352"/>
      <c r="AG1138" s="352"/>
      <c r="AH1138" s="352"/>
      <c r="AI1138" s="352"/>
    </row>
    <row r="1139" spans="1:35" ht="20.25" customHeight="1" x14ac:dyDescent="0.8">
      <c r="A1139" s="351">
        <v>1138</v>
      </c>
      <c r="B1139" s="351" t="s">
        <v>11427</v>
      </c>
      <c r="C1139" s="352" t="s">
        <v>14161</v>
      </c>
      <c r="D1139" s="352" t="s">
        <v>14496</v>
      </c>
      <c r="E1139" s="352" t="s">
        <v>285</v>
      </c>
      <c r="F1139" s="352">
        <v>1283</v>
      </c>
      <c r="G1139" s="352" t="s">
        <v>14501</v>
      </c>
      <c r="H1139" s="352" t="s">
        <v>14502</v>
      </c>
      <c r="I1139" s="353">
        <v>619024</v>
      </c>
      <c r="J1139" s="353">
        <v>1354021</v>
      </c>
      <c r="K1139" s="352">
        <v>2011</v>
      </c>
      <c r="L1139" s="354" t="s">
        <v>67</v>
      </c>
      <c r="M1139" s="355"/>
      <c r="N1139" s="356"/>
      <c r="O1139" s="357" t="s">
        <v>68</v>
      </c>
      <c r="P1139" s="358" t="s">
        <v>14503</v>
      </c>
      <c r="Q1139" s="359" t="s">
        <v>61</v>
      </c>
      <c r="R1139" s="360"/>
      <c r="S1139" s="360"/>
      <c r="T1139" s="360"/>
      <c r="U1139" s="360"/>
      <c r="V1139" s="360"/>
      <c r="W1139" s="361" t="s">
        <v>74</v>
      </c>
      <c r="X1139" s="362"/>
      <c r="Y1139" s="363"/>
      <c r="Z1139" s="364" t="s">
        <v>75</v>
      </c>
      <c r="AA1139" s="365"/>
      <c r="AB1139" s="360" t="s">
        <v>11447</v>
      </c>
      <c r="AC1139" s="352"/>
      <c r="AD1139" s="352"/>
      <c r="AE1139" s="351"/>
      <c r="AF1139" s="352"/>
      <c r="AG1139" s="352"/>
      <c r="AH1139" s="352"/>
      <c r="AI1139" s="352"/>
    </row>
    <row r="1140" spans="1:35" ht="20.25" customHeight="1" x14ac:dyDescent="0.8">
      <c r="A1140" s="351">
        <v>1139</v>
      </c>
      <c r="B1140" s="351" t="s">
        <v>11427</v>
      </c>
      <c r="C1140" s="352" t="s">
        <v>14161</v>
      </c>
      <c r="D1140" s="352" t="s">
        <v>14496</v>
      </c>
      <c r="E1140" s="352" t="s">
        <v>285</v>
      </c>
      <c r="F1140" s="352"/>
      <c r="G1140" s="352" t="s">
        <v>14504</v>
      </c>
      <c r="H1140" s="352" t="s">
        <v>14505</v>
      </c>
      <c r="I1140" s="353">
        <v>618903</v>
      </c>
      <c r="J1140" s="353">
        <v>1354747</v>
      </c>
      <c r="K1140" s="352">
        <v>2011</v>
      </c>
      <c r="L1140" s="354" t="s">
        <v>67</v>
      </c>
      <c r="M1140" s="355"/>
      <c r="N1140" s="356"/>
      <c r="O1140" s="357" t="s">
        <v>68</v>
      </c>
      <c r="P1140" s="358" t="s">
        <v>14506</v>
      </c>
      <c r="Q1140" s="359" t="s">
        <v>61</v>
      </c>
      <c r="R1140" s="360"/>
      <c r="S1140" s="360"/>
      <c r="T1140" s="360"/>
      <c r="U1140" s="360"/>
      <c r="V1140" s="360"/>
      <c r="W1140" s="361" t="s">
        <v>74</v>
      </c>
      <c r="X1140" s="362"/>
      <c r="Y1140" s="363"/>
      <c r="Z1140" s="364" t="s">
        <v>75</v>
      </c>
      <c r="AA1140" s="365"/>
      <c r="AB1140" s="360" t="s">
        <v>11447</v>
      </c>
      <c r="AC1140" s="352"/>
      <c r="AD1140" s="352"/>
      <c r="AE1140" s="351"/>
      <c r="AF1140" s="352"/>
      <c r="AG1140" s="352"/>
      <c r="AH1140" s="352"/>
      <c r="AI1140" s="352"/>
    </row>
    <row r="1141" spans="1:35" ht="20.25" customHeight="1" x14ac:dyDescent="0.8">
      <c r="A1141" s="351">
        <v>1140</v>
      </c>
      <c r="B1141" s="351" t="s">
        <v>11427</v>
      </c>
      <c r="C1141" s="352" t="s">
        <v>14161</v>
      </c>
      <c r="D1141" s="352" t="s">
        <v>14496</v>
      </c>
      <c r="E1141" s="352" t="s">
        <v>285</v>
      </c>
      <c r="F1141" s="352"/>
      <c r="G1141" s="352" t="s">
        <v>14507</v>
      </c>
      <c r="H1141" s="352" t="s">
        <v>14508</v>
      </c>
      <c r="I1141" s="353">
        <v>617778</v>
      </c>
      <c r="J1141" s="353">
        <v>1354128</v>
      </c>
      <c r="K1141" s="352">
        <v>2011</v>
      </c>
      <c r="L1141" s="354" t="s">
        <v>67</v>
      </c>
      <c r="M1141" s="355"/>
      <c r="N1141" s="356"/>
      <c r="O1141" s="357" t="s">
        <v>68</v>
      </c>
      <c r="P1141" s="358" t="s">
        <v>14509</v>
      </c>
      <c r="Q1141" s="359" t="s">
        <v>61</v>
      </c>
      <c r="R1141" s="360"/>
      <c r="S1141" s="360"/>
      <c r="T1141" s="360"/>
      <c r="U1141" s="360"/>
      <c r="V1141" s="360"/>
      <c r="W1141" s="361" t="s">
        <v>74</v>
      </c>
      <c r="X1141" s="362"/>
      <c r="Y1141" s="363"/>
      <c r="Z1141" s="364" t="s">
        <v>75</v>
      </c>
      <c r="AA1141" s="365"/>
      <c r="AB1141" s="360" t="s">
        <v>11447</v>
      </c>
      <c r="AC1141" s="352"/>
      <c r="AD1141" s="352"/>
      <c r="AE1141" s="351"/>
      <c r="AF1141" s="352"/>
      <c r="AG1141" s="352"/>
      <c r="AH1141" s="352"/>
      <c r="AI1141" s="352"/>
    </row>
    <row r="1142" spans="1:35" ht="20.25" customHeight="1" x14ac:dyDescent="0.8">
      <c r="A1142" s="351">
        <v>1141</v>
      </c>
      <c r="B1142" s="351" t="s">
        <v>11427</v>
      </c>
      <c r="C1142" s="352" t="s">
        <v>14161</v>
      </c>
      <c r="D1142" s="352" t="s">
        <v>14496</v>
      </c>
      <c r="E1142" s="352" t="s">
        <v>285</v>
      </c>
      <c r="F1142" s="352"/>
      <c r="G1142" s="352" t="s">
        <v>14510</v>
      </c>
      <c r="H1142" s="352" t="s">
        <v>14511</v>
      </c>
      <c r="I1142" s="353">
        <v>618438</v>
      </c>
      <c r="J1142" s="353">
        <v>1354377</v>
      </c>
      <c r="K1142" s="352">
        <v>2011</v>
      </c>
      <c r="L1142" s="354" t="s">
        <v>67</v>
      </c>
      <c r="M1142" s="355"/>
      <c r="N1142" s="356"/>
      <c r="O1142" s="357" t="s">
        <v>68</v>
      </c>
      <c r="P1142" s="358" t="s">
        <v>14512</v>
      </c>
      <c r="Q1142" s="359" t="s">
        <v>61</v>
      </c>
      <c r="R1142" s="360"/>
      <c r="S1142" s="360"/>
      <c r="T1142" s="360"/>
      <c r="U1142" s="360"/>
      <c r="V1142" s="360"/>
      <c r="W1142" s="361" t="s">
        <v>74</v>
      </c>
      <c r="X1142" s="362"/>
      <c r="Y1142" s="363"/>
      <c r="Z1142" s="364" t="s">
        <v>75</v>
      </c>
      <c r="AA1142" s="365"/>
      <c r="AB1142" s="360" t="s">
        <v>11447</v>
      </c>
      <c r="AC1142" s="352"/>
      <c r="AD1142" s="352"/>
      <c r="AE1142" s="351"/>
      <c r="AF1142" s="352"/>
      <c r="AG1142" s="352"/>
      <c r="AH1142" s="352"/>
      <c r="AI1142" s="352"/>
    </row>
    <row r="1143" spans="1:35" ht="20.25" customHeight="1" x14ac:dyDescent="0.8">
      <c r="A1143" s="351">
        <v>1142</v>
      </c>
      <c r="B1143" s="351" t="s">
        <v>11427</v>
      </c>
      <c r="C1143" s="352" t="s">
        <v>14161</v>
      </c>
      <c r="D1143" s="352" t="s">
        <v>14496</v>
      </c>
      <c r="E1143" s="352" t="s">
        <v>285</v>
      </c>
      <c r="F1143" s="352"/>
      <c r="G1143" s="352" t="s">
        <v>14513</v>
      </c>
      <c r="H1143" s="352" t="s">
        <v>14514</v>
      </c>
      <c r="I1143" s="353">
        <v>618873</v>
      </c>
      <c r="J1143" s="353">
        <v>1354354</v>
      </c>
      <c r="K1143" s="352">
        <v>2011</v>
      </c>
      <c r="L1143" s="354" t="s">
        <v>67</v>
      </c>
      <c r="M1143" s="355"/>
      <c r="N1143" s="356"/>
      <c r="O1143" s="357" t="s">
        <v>68</v>
      </c>
      <c r="P1143" s="358" t="s">
        <v>14515</v>
      </c>
      <c r="Q1143" s="359" t="s">
        <v>61</v>
      </c>
      <c r="R1143" s="360"/>
      <c r="S1143" s="360"/>
      <c r="T1143" s="360"/>
      <c r="U1143" s="360"/>
      <c r="V1143" s="360"/>
      <c r="W1143" s="361" t="s">
        <v>74</v>
      </c>
      <c r="X1143" s="362"/>
      <c r="Y1143" s="363"/>
      <c r="Z1143" s="364" t="s">
        <v>75</v>
      </c>
      <c r="AA1143" s="365"/>
      <c r="AB1143" s="360" t="s">
        <v>11447</v>
      </c>
      <c r="AC1143" s="352"/>
      <c r="AD1143" s="352"/>
      <c r="AE1143" s="351"/>
      <c r="AF1143" s="352"/>
      <c r="AG1143" s="352"/>
      <c r="AH1143" s="352"/>
      <c r="AI1143" s="352"/>
    </row>
    <row r="1144" spans="1:35" ht="20.25" customHeight="1" x14ac:dyDescent="0.8">
      <c r="A1144" s="351">
        <v>1143</v>
      </c>
      <c r="B1144" s="351" t="s">
        <v>11427</v>
      </c>
      <c r="C1144" s="352" t="s">
        <v>88</v>
      </c>
      <c r="D1144" s="352" t="s">
        <v>14516</v>
      </c>
      <c r="E1144" s="352" t="s">
        <v>14517</v>
      </c>
      <c r="F1144" s="352">
        <v>1387</v>
      </c>
      <c r="G1144" s="352" t="s">
        <v>14518</v>
      </c>
      <c r="H1144" s="352" t="s">
        <v>14519</v>
      </c>
      <c r="I1144" s="353">
        <v>641762</v>
      </c>
      <c r="J1144" s="353">
        <v>1359341</v>
      </c>
      <c r="K1144" s="352">
        <v>2000</v>
      </c>
      <c r="L1144" s="354" t="s">
        <v>65</v>
      </c>
      <c r="M1144" s="355"/>
      <c r="N1144" s="356"/>
      <c r="O1144" s="357" t="s">
        <v>68</v>
      </c>
      <c r="P1144" s="358"/>
      <c r="Q1144" s="359" t="s">
        <v>61</v>
      </c>
      <c r="R1144" s="360"/>
      <c r="S1144" s="360"/>
      <c r="T1144" s="360"/>
      <c r="U1144" s="360"/>
      <c r="V1144" s="360"/>
      <c r="W1144" s="361" t="s">
        <v>74</v>
      </c>
      <c r="X1144" s="362"/>
      <c r="Y1144" s="363"/>
      <c r="Z1144" s="364" t="s">
        <v>75</v>
      </c>
      <c r="AA1144" s="365" t="s">
        <v>72</v>
      </c>
      <c r="AB1144" s="366"/>
      <c r="AC1144" s="352"/>
      <c r="AD1144" s="352"/>
      <c r="AE1144" s="351">
        <v>25</v>
      </c>
      <c r="AF1144" s="352"/>
      <c r="AG1144" s="352"/>
      <c r="AH1144" s="352"/>
      <c r="AI1144" s="352"/>
    </row>
    <row r="1145" spans="1:35" ht="20.25" customHeight="1" x14ac:dyDescent="0.8">
      <c r="A1145" s="351">
        <v>1144</v>
      </c>
      <c r="B1145" s="351" t="s">
        <v>11427</v>
      </c>
      <c r="C1145" s="352" t="s">
        <v>88</v>
      </c>
      <c r="D1145" s="352" t="s">
        <v>14516</v>
      </c>
      <c r="E1145" s="352" t="s">
        <v>14517</v>
      </c>
      <c r="F1145" s="352"/>
      <c r="G1145" s="352" t="s">
        <v>14520</v>
      </c>
      <c r="H1145" s="352" t="s">
        <v>14521</v>
      </c>
      <c r="I1145" s="353">
        <v>643225</v>
      </c>
      <c r="J1145" s="353">
        <v>1359478</v>
      </c>
      <c r="K1145" s="352">
        <v>2002</v>
      </c>
      <c r="L1145" s="354" t="s">
        <v>65</v>
      </c>
      <c r="M1145" s="355"/>
      <c r="N1145" s="356"/>
      <c r="O1145" s="357" t="s">
        <v>68</v>
      </c>
      <c r="P1145" s="358" t="s">
        <v>14522</v>
      </c>
      <c r="Q1145" s="359" t="s">
        <v>61</v>
      </c>
      <c r="R1145" s="360"/>
      <c r="S1145" s="360"/>
      <c r="T1145" s="360"/>
      <c r="U1145" s="360"/>
      <c r="V1145" s="360"/>
      <c r="W1145" s="361" t="s">
        <v>74</v>
      </c>
      <c r="X1145" s="362"/>
      <c r="Y1145" s="363"/>
      <c r="Z1145" s="364" t="s">
        <v>75</v>
      </c>
      <c r="AA1145" s="365" t="s">
        <v>72</v>
      </c>
      <c r="AB1145" s="366"/>
      <c r="AC1145" s="352"/>
      <c r="AD1145" s="352"/>
      <c r="AE1145" s="351">
        <v>25</v>
      </c>
      <c r="AF1145" s="352"/>
      <c r="AG1145" s="352"/>
      <c r="AH1145" s="352"/>
      <c r="AI1145" s="352"/>
    </row>
    <row r="1146" spans="1:35" ht="20.25" customHeight="1" x14ac:dyDescent="0.8">
      <c r="A1146" s="351">
        <v>1145</v>
      </c>
      <c r="B1146" s="351" t="s">
        <v>11427</v>
      </c>
      <c r="C1146" s="352" t="s">
        <v>88</v>
      </c>
      <c r="D1146" s="352" t="s">
        <v>14516</v>
      </c>
      <c r="E1146" s="352" t="s">
        <v>14517</v>
      </c>
      <c r="F1146" s="352"/>
      <c r="G1146" s="352" t="s">
        <v>14523</v>
      </c>
      <c r="H1146" s="352" t="s">
        <v>14524</v>
      </c>
      <c r="I1146" s="353">
        <v>643750</v>
      </c>
      <c r="J1146" s="353">
        <v>1359224</v>
      </c>
      <c r="K1146" s="352">
        <v>2000</v>
      </c>
      <c r="L1146" s="354" t="s">
        <v>65</v>
      </c>
      <c r="M1146" s="355"/>
      <c r="N1146" s="356"/>
      <c r="O1146" s="357" t="s">
        <v>68</v>
      </c>
      <c r="P1146" s="358" t="s">
        <v>14525</v>
      </c>
      <c r="Q1146" s="359" t="s">
        <v>62</v>
      </c>
      <c r="R1146" s="360"/>
      <c r="S1146" s="360"/>
      <c r="T1146" s="360"/>
      <c r="U1146" s="360"/>
      <c r="V1146" s="360"/>
      <c r="W1146" s="361" t="s">
        <v>74</v>
      </c>
      <c r="X1146" s="362"/>
      <c r="Y1146" s="363"/>
      <c r="Z1146" s="364" t="s">
        <v>75</v>
      </c>
      <c r="AA1146" s="365" t="s">
        <v>11433</v>
      </c>
      <c r="AB1146" s="366" t="s">
        <v>11434</v>
      </c>
      <c r="AC1146" s="352"/>
      <c r="AD1146" s="352"/>
      <c r="AE1146" s="351"/>
      <c r="AF1146" s="352"/>
      <c r="AG1146" s="352"/>
      <c r="AH1146" s="352"/>
      <c r="AI1146" s="352"/>
    </row>
    <row r="1147" spans="1:35" ht="20.25" customHeight="1" x14ac:dyDescent="0.8">
      <c r="A1147" s="351">
        <v>1146</v>
      </c>
      <c r="B1147" s="351" t="s">
        <v>11427</v>
      </c>
      <c r="C1147" s="352" t="s">
        <v>88</v>
      </c>
      <c r="D1147" s="352" t="s">
        <v>14516</v>
      </c>
      <c r="E1147" s="352" t="s">
        <v>14517</v>
      </c>
      <c r="F1147" s="352"/>
      <c r="G1147" s="352" t="s">
        <v>14526</v>
      </c>
      <c r="H1147" s="352" t="s">
        <v>14527</v>
      </c>
      <c r="I1147" s="353"/>
      <c r="J1147" s="353"/>
      <c r="K1147" s="352">
        <v>2011</v>
      </c>
      <c r="L1147" s="354" t="s">
        <v>65</v>
      </c>
      <c r="M1147" s="355"/>
      <c r="N1147" s="356"/>
      <c r="O1147" s="357" t="s">
        <v>68</v>
      </c>
      <c r="P1147" s="358" t="s">
        <v>12889</v>
      </c>
      <c r="Q1147" s="359" t="s">
        <v>61</v>
      </c>
      <c r="R1147" s="360"/>
      <c r="S1147" s="360"/>
      <c r="T1147" s="360"/>
      <c r="U1147" s="360"/>
      <c r="V1147" s="360"/>
      <c r="W1147" s="361" t="s">
        <v>74</v>
      </c>
      <c r="X1147" s="362"/>
      <c r="Y1147" s="363"/>
      <c r="Z1147" s="364" t="s">
        <v>75</v>
      </c>
      <c r="AA1147" s="365" t="s">
        <v>72</v>
      </c>
      <c r="AB1147" s="366"/>
      <c r="AC1147" s="352"/>
      <c r="AD1147" s="352"/>
      <c r="AE1147" s="351">
        <v>25</v>
      </c>
      <c r="AF1147" s="352"/>
      <c r="AG1147" s="352"/>
      <c r="AH1147" s="352"/>
      <c r="AI1147" s="352"/>
    </row>
    <row r="1148" spans="1:35" ht="20.25" customHeight="1" x14ac:dyDescent="0.8">
      <c r="A1148" s="351">
        <v>1147</v>
      </c>
      <c r="B1148" s="351" t="s">
        <v>11427</v>
      </c>
      <c r="C1148" s="352" t="s">
        <v>88</v>
      </c>
      <c r="D1148" s="352" t="s">
        <v>14516</v>
      </c>
      <c r="E1148" s="352" t="s">
        <v>14517</v>
      </c>
      <c r="F1148" s="352"/>
      <c r="G1148" s="352" t="s">
        <v>14528</v>
      </c>
      <c r="H1148" s="352" t="s">
        <v>14529</v>
      </c>
      <c r="I1148" s="353">
        <v>641866</v>
      </c>
      <c r="J1148" s="353">
        <v>1359721</v>
      </c>
      <c r="K1148" s="352">
        <v>1999</v>
      </c>
      <c r="L1148" s="354" t="s">
        <v>65</v>
      </c>
      <c r="M1148" s="355"/>
      <c r="N1148" s="356"/>
      <c r="O1148" s="357" t="s">
        <v>68</v>
      </c>
      <c r="P1148" s="358" t="s">
        <v>14530</v>
      </c>
      <c r="Q1148" s="359" t="s">
        <v>61</v>
      </c>
      <c r="R1148" s="360"/>
      <c r="S1148" s="360"/>
      <c r="T1148" s="360"/>
      <c r="U1148" s="360"/>
      <c r="V1148" s="360"/>
      <c r="W1148" s="361" t="s">
        <v>74</v>
      </c>
      <c r="X1148" s="362"/>
      <c r="Y1148" s="363"/>
      <c r="Z1148" s="364" t="s">
        <v>75</v>
      </c>
      <c r="AA1148" s="365" t="s">
        <v>72</v>
      </c>
      <c r="AB1148" s="366"/>
      <c r="AC1148" s="352"/>
      <c r="AD1148" s="352"/>
      <c r="AE1148" s="351">
        <v>25</v>
      </c>
      <c r="AF1148" s="352"/>
      <c r="AG1148" s="352"/>
      <c r="AH1148" s="352"/>
      <c r="AI1148" s="352"/>
    </row>
    <row r="1149" spans="1:35" ht="20.25" customHeight="1" x14ac:dyDescent="0.8">
      <c r="A1149" s="351">
        <v>1148</v>
      </c>
      <c r="B1149" s="351" t="s">
        <v>11427</v>
      </c>
      <c r="C1149" s="352" t="s">
        <v>88</v>
      </c>
      <c r="D1149" s="352" t="s">
        <v>14516</v>
      </c>
      <c r="E1149" s="352" t="s">
        <v>14517</v>
      </c>
      <c r="F1149" s="352"/>
      <c r="G1149" s="352" t="s">
        <v>14531</v>
      </c>
      <c r="H1149" s="352" t="s">
        <v>14532</v>
      </c>
      <c r="I1149" s="353">
        <v>641928</v>
      </c>
      <c r="J1149" s="353">
        <v>1359938</v>
      </c>
      <c r="K1149" s="352">
        <v>2000</v>
      </c>
      <c r="L1149" s="354" t="s">
        <v>65</v>
      </c>
      <c r="M1149" s="355"/>
      <c r="N1149" s="356"/>
      <c r="O1149" s="357" t="s">
        <v>68</v>
      </c>
      <c r="P1149" s="358" t="s">
        <v>14533</v>
      </c>
      <c r="Q1149" s="359" t="s">
        <v>61</v>
      </c>
      <c r="R1149" s="360"/>
      <c r="S1149" s="360"/>
      <c r="T1149" s="360"/>
      <c r="U1149" s="360"/>
      <c r="V1149" s="360"/>
      <c r="W1149" s="361" t="s">
        <v>74</v>
      </c>
      <c r="X1149" s="362"/>
      <c r="Y1149" s="363"/>
      <c r="Z1149" s="364" t="s">
        <v>75</v>
      </c>
      <c r="AA1149" s="365" t="s">
        <v>72</v>
      </c>
      <c r="AB1149" s="366"/>
      <c r="AC1149" s="352"/>
      <c r="AD1149" s="352"/>
      <c r="AE1149" s="351">
        <v>25</v>
      </c>
      <c r="AF1149" s="352"/>
      <c r="AG1149" s="352"/>
      <c r="AH1149" s="352"/>
      <c r="AI1149" s="352"/>
    </row>
    <row r="1150" spans="1:35" ht="20.25" customHeight="1" x14ac:dyDescent="0.8">
      <c r="A1150" s="351">
        <v>1149</v>
      </c>
      <c r="B1150" s="351" t="s">
        <v>11427</v>
      </c>
      <c r="C1150" s="352" t="s">
        <v>88</v>
      </c>
      <c r="D1150" s="352" t="s">
        <v>14516</v>
      </c>
      <c r="E1150" s="352" t="s">
        <v>14517</v>
      </c>
      <c r="F1150" s="352"/>
      <c r="G1150" s="352" t="s">
        <v>14534</v>
      </c>
      <c r="H1150" s="352" t="s">
        <v>14535</v>
      </c>
      <c r="I1150" s="353">
        <v>641922</v>
      </c>
      <c r="J1150" s="353">
        <v>1360121</v>
      </c>
      <c r="K1150" s="352">
        <v>1999</v>
      </c>
      <c r="L1150" s="354" t="s">
        <v>65</v>
      </c>
      <c r="M1150" s="355"/>
      <c r="N1150" s="356"/>
      <c r="O1150" s="357" t="s">
        <v>68</v>
      </c>
      <c r="P1150" s="358" t="s">
        <v>14536</v>
      </c>
      <c r="Q1150" s="359" t="s">
        <v>61</v>
      </c>
      <c r="R1150" s="360"/>
      <c r="S1150" s="360"/>
      <c r="T1150" s="360"/>
      <c r="U1150" s="360"/>
      <c r="V1150" s="360"/>
      <c r="W1150" s="361" t="s">
        <v>74</v>
      </c>
      <c r="X1150" s="362"/>
      <c r="Y1150" s="363"/>
      <c r="Z1150" s="364" t="s">
        <v>75</v>
      </c>
      <c r="AA1150" s="365" t="s">
        <v>72</v>
      </c>
      <c r="AB1150" s="366"/>
      <c r="AC1150" s="352"/>
      <c r="AD1150" s="352"/>
      <c r="AE1150" s="351">
        <v>25</v>
      </c>
      <c r="AF1150" s="352"/>
      <c r="AG1150" s="352"/>
      <c r="AH1150" s="352"/>
      <c r="AI1150" s="352"/>
    </row>
    <row r="1151" spans="1:35" ht="20.25" customHeight="1" x14ac:dyDescent="0.8">
      <c r="A1151" s="351">
        <v>1150</v>
      </c>
      <c r="B1151" s="351" t="s">
        <v>11427</v>
      </c>
      <c r="C1151" s="352" t="s">
        <v>88</v>
      </c>
      <c r="D1151" s="352" t="s">
        <v>14516</v>
      </c>
      <c r="E1151" s="352" t="s">
        <v>14517</v>
      </c>
      <c r="F1151" s="352"/>
      <c r="G1151" s="352" t="s">
        <v>14537</v>
      </c>
      <c r="H1151" s="352" t="s">
        <v>14538</v>
      </c>
      <c r="I1151" s="353">
        <v>641844</v>
      </c>
      <c r="J1151" s="353">
        <v>1360147</v>
      </c>
      <c r="K1151" s="352">
        <v>2000</v>
      </c>
      <c r="L1151" s="354" t="s">
        <v>65</v>
      </c>
      <c r="M1151" s="355"/>
      <c r="N1151" s="356"/>
      <c r="O1151" s="357" t="s">
        <v>68</v>
      </c>
      <c r="P1151" s="358"/>
      <c r="Q1151" s="359" t="s">
        <v>61</v>
      </c>
      <c r="R1151" s="360"/>
      <c r="S1151" s="360"/>
      <c r="T1151" s="360"/>
      <c r="U1151" s="360"/>
      <c r="V1151" s="360"/>
      <c r="W1151" s="361" t="s">
        <v>74</v>
      </c>
      <c r="X1151" s="362"/>
      <c r="Y1151" s="363"/>
      <c r="Z1151" s="364" t="s">
        <v>75</v>
      </c>
      <c r="AA1151" s="365" t="s">
        <v>72</v>
      </c>
      <c r="AB1151" s="366"/>
      <c r="AC1151" s="352"/>
      <c r="AD1151" s="352"/>
      <c r="AE1151" s="351">
        <v>25</v>
      </c>
      <c r="AF1151" s="352"/>
      <c r="AG1151" s="352"/>
      <c r="AH1151" s="352"/>
      <c r="AI1151" s="352"/>
    </row>
    <row r="1152" spans="1:35" ht="20.25" customHeight="1" x14ac:dyDescent="0.8">
      <c r="A1152" s="351">
        <v>1151</v>
      </c>
      <c r="B1152" s="351" t="s">
        <v>11427</v>
      </c>
      <c r="C1152" s="352" t="s">
        <v>88</v>
      </c>
      <c r="D1152" s="352" t="s">
        <v>14516</v>
      </c>
      <c r="E1152" s="352" t="s">
        <v>14517</v>
      </c>
      <c r="F1152" s="352"/>
      <c r="G1152" s="352" t="s">
        <v>14539</v>
      </c>
      <c r="H1152" s="352" t="s">
        <v>14540</v>
      </c>
      <c r="I1152" s="353">
        <v>641560</v>
      </c>
      <c r="J1152" s="353">
        <v>1360142</v>
      </c>
      <c r="K1152" s="352">
        <v>2005</v>
      </c>
      <c r="L1152" s="354" t="s">
        <v>67</v>
      </c>
      <c r="M1152" s="355"/>
      <c r="N1152" s="356"/>
      <c r="O1152" s="357" t="s">
        <v>68</v>
      </c>
      <c r="P1152" s="358" t="s">
        <v>14541</v>
      </c>
      <c r="Q1152" s="359" t="s">
        <v>61</v>
      </c>
      <c r="R1152" s="360"/>
      <c r="S1152" s="360"/>
      <c r="T1152" s="360"/>
      <c r="U1152" s="360"/>
      <c r="V1152" s="360"/>
      <c r="W1152" s="361" t="s">
        <v>74</v>
      </c>
      <c r="X1152" s="362"/>
      <c r="Y1152" s="363"/>
      <c r="Z1152" s="364" t="s">
        <v>75</v>
      </c>
      <c r="AA1152" s="365" t="s">
        <v>72</v>
      </c>
      <c r="AB1152" s="366"/>
      <c r="AC1152" s="352"/>
      <c r="AD1152" s="352"/>
      <c r="AE1152" s="351">
        <v>25</v>
      </c>
      <c r="AF1152" s="352"/>
      <c r="AG1152" s="352"/>
      <c r="AH1152" s="352"/>
      <c r="AI1152" s="352"/>
    </row>
    <row r="1153" spans="1:35" ht="20.25" customHeight="1" x14ac:dyDescent="0.8">
      <c r="A1153" s="351">
        <v>1152</v>
      </c>
      <c r="B1153" s="351" t="s">
        <v>11427</v>
      </c>
      <c r="C1153" s="352" t="s">
        <v>88</v>
      </c>
      <c r="D1153" s="352" t="s">
        <v>14516</v>
      </c>
      <c r="E1153" s="352" t="s">
        <v>14517</v>
      </c>
      <c r="F1153" s="352"/>
      <c r="G1153" s="352" t="s">
        <v>14542</v>
      </c>
      <c r="H1153" s="352" t="s">
        <v>14543</v>
      </c>
      <c r="I1153" s="353">
        <v>641491</v>
      </c>
      <c r="J1153" s="353">
        <v>1360357</v>
      </c>
      <c r="K1153" s="352">
        <v>2000</v>
      </c>
      <c r="L1153" s="354" t="s">
        <v>65</v>
      </c>
      <c r="M1153" s="355"/>
      <c r="N1153" s="356"/>
      <c r="O1153" s="357" t="s">
        <v>68</v>
      </c>
      <c r="P1153" s="358" t="s">
        <v>14544</v>
      </c>
      <c r="Q1153" s="359" t="s">
        <v>62</v>
      </c>
      <c r="R1153" s="360"/>
      <c r="S1153" s="360"/>
      <c r="T1153" s="360"/>
      <c r="U1153" s="360"/>
      <c r="V1153" s="360"/>
      <c r="W1153" s="361" t="s">
        <v>74</v>
      </c>
      <c r="X1153" s="362"/>
      <c r="Y1153" s="363"/>
      <c r="Z1153" s="364" t="s">
        <v>75</v>
      </c>
      <c r="AA1153" s="365" t="s">
        <v>11433</v>
      </c>
      <c r="AB1153" s="366" t="s">
        <v>11434</v>
      </c>
      <c r="AC1153" s="352"/>
      <c r="AD1153" s="352"/>
      <c r="AE1153" s="351"/>
      <c r="AF1153" s="352"/>
      <c r="AG1153" s="352"/>
      <c r="AH1153" s="352"/>
      <c r="AI1153" s="352"/>
    </row>
    <row r="1154" spans="1:35" ht="20.25" customHeight="1" x14ac:dyDescent="0.8">
      <c r="A1154" s="351">
        <v>1153</v>
      </c>
      <c r="B1154" s="351" t="s">
        <v>11427</v>
      </c>
      <c r="C1154" s="352" t="s">
        <v>88</v>
      </c>
      <c r="D1154" s="352" t="s">
        <v>14516</v>
      </c>
      <c r="E1154" s="352" t="s">
        <v>295</v>
      </c>
      <c r="F1154" s="352">
        <v>1008</v>
      </c>
      <c r="G1154" s="352" t="s">
        <v>14545</v>
      </c>
      <c r="H1154" s="352" t="s">
        <v>14546</v>
      </c>
      <c r="I1154" s="353">
        <v>640785</v>
      </c>
      <c r="J1154" s="353">
        <v>1359610</v>
      </c>
      <c r="K1154" s="352">
        <v>1999</v>
      </c>
      <c r="L1154" s="354" t="s">
        <v>65</v>
      </c>
      <c r="M1154" s="355"/>
      <c r="N1154" s="356"/>
      <c r="O1154" s="357" t="s">
        <v>68</v>
      </c>
      <c r="P1154" s="358" t="s">
        <v>14547</v>
      </c>
      <c r="Q1154" s="359" t="s">
        <v>62</v>
      </c>
      <c r="R1154" s="360"/>
      <c r="S1154" s="360"/>
      <c r="T1154" s="360"/>
      <c r="U1154" s="360"/>
      <c r="V1154" s="360"/>
      <c r="W1154" s="361" t="s">
        <v>74</v>
      </c>
      <c r="X1154" s="362"/>
      <c r="Y1154" s="363"/>
      <c r="Z1154" s="364" t="s">
        <v>75</v>
      </c>
      <c r="AA1154" s="365" t="s">
        <v>11433</v>
      </c>
      <c r="AB1154" s="366" t="s">
        <v>11434</v>
      </c>
      <c r="AC1154" s="352"/>
      <c r="AD1154" s="352"/>
      <c r="AE1154" s="351"/>
      <c r="AF1154" s="352"/>
      <c r="AG1154" s="352"/>
      <c r="AH1154" s="352"/>
      <c r="AI1154" s="352"/>
    </row>
    <row r="1155" spans="1:35" ht="20.25" customHeight="1" x14ac:dyDescent="0.8">
      <c r="A1155" s="351">
        <v>1154</v>
      </c>
      <c r="B1155" s="351" t="s">
        <v>11427</v>
      </c>
      <c r="C1155" s="352" t="s">
        <v>88</v>
      </c>
      <c r="D1155" s="352" t="s">
        <v>14516</v>
      </c>
      <c r="E1155" s="352" t="s">
        <v>295</v>
      </c>
      <c r="F1155" s="352"/>
      <c r="G1155" s="352" t="s">
        <v>14548</v>
      </c>
      <c r="H1155" s="352" t="s">
        <v>14549</v>
      </c>
      <c r="I1155" s="353">
        <v>641413</v>
      </c>
      <c r="J1155" s="353">
        <v>1360956</v>
      </c>
      <c r="K1155" s="352">
        <v>2010</v>
      </c>
      <c r="L1155" s="354" t="s">
        <v>67</v>
      </c>
      <c r="M1155" s="355"/>
      <c r="N1155" s="356"/>
      <c r="O1155" s="357" t="s">
        <v>68</v>
      </c>
      <c r="P1155" s="358" t="s">
        <v>14550</v>
      </c>
      <c r="Q1155" s="359" t="s">
        <v>61</v>
      </c>
      <c r="R1155" s="360"/>
      <c r="S1155" s="360"/>
      <c r="T1155" s="360"/>
      <c r="U1155" s="360"/>
      <c r="V1155" s="360"/>
      <c r="W1155" s="361" t="s">
        <v>74</v>
      </c>
      <c r="X1155" s="362"/>
      <c r="Y1155" s="363"/>
      <c r="Z1155" s="364" t="s">
        <v>75</v>
      </c>
      <c r="AA1155" s="365" t="s">
        <v>72</v>
      </c>
      <c r="AB1155" s="366"/>
      <c r="AC1155" s="352"/>
      <c r="AD1155" s="352"/>
      <c r="AE1155" s="351">
        <v>25</v>
      </c>
      <c r="AF1155" s="352"/>
      <c r="AG1155" s="352"/>
      <c r="AH1155" s="352"/>
      <c r="AI1155" s="352"/>
    </row>
    <row r="1156" spans="1:35" ht="20.25" customHeight="1" x14ac:dyDescent="0.8">
      <c r="A1156" s="351">
        <v>1155</v>
      </c>
      <c r="B1156" s="351" t="s">
        <v>11427</v>
      </c>
      <c r="C1156" s="352" t="s">
        <v>88</v>
      </c>
      <c r="D1156" s="352" t="s">
        <v>14516</v>
      </c>
      <c r="E1156" s="352" t="s">
        <v>295</v>
      </c>
      <c r="F1156" s="352"/>
      <c r="G1156" s="352" t="s">
        <v>14551</v>
      </c>
      <c r="H1156" s="352" t="s">
        <v>14552</v>
      </c>
      <c r="I1156" s="353">
        <v>641258</v>
      </c>
      <c r="J1156" s="353">
        <v>1360166</v>
      </c>
      <c r="K1156" s="352">
        <v>2010</v>
      </c>
      <c r="L1156" s="354" t="s">
        <v>67</v>
      </c>
      <c r="M1156" s="355"/>
      <c r="N1156" s="356"/>
      <c r="O1156" s="357" t="s">
        <v>68</v>
      </c>
      <c r="P1156" s="358" t="s">
        <v>14553</v>
      </c>
      <c r="Q1156" s="359" t="s">
        <v>61</v>
      </c>
      <c r="R1156" s="360"/>
      <c r="S1156" s="360"/>
      <c r="T1156" s="360"/>
      <c r="U1156" s="360"/>
      <c r="V1156" s="360"/>
      <c r="W1156" s="361" t="s">
        <v>74</v>
      </c>
      <c r="X1156" s="362"/>
      <c r="Y1156" s="363"/>
      <c r="Z1156" s="364" t="s">
        <v>75</v>
      </c>
      <c r="AA1156" s="365" t="s">
        <v>72</v>
      </c>
      <c r="AB1156" s="366"/>
      <c r="AC1156" s="352"/>
      <c r="AD1156" s="352"/>
      <c r="AE1156" s="351">
        <v>25</v>
      </c>
      <c r="AF1156" s="352"/>
      <c r="AG1156" s="352"/>
      <c r="AH1156" s="352"/>
      <c r="AI1156" s="352"/>
    </row>
    <row r="1157" spans="1:35" ht="20.25" customHeight="1" x14ac:dyDescent="0.8">
      <c r="A1157" s="351">
        <v>1156</v>
      </c>
      <c r="B1157" s="351" t="s">
        <v>11427</v>
      </c>
      <c r="C1157" s="352" t="s">
        <v>88</v>
      </c>
      <c r="D1157" s="352" t="s">
        <v>14516</v>
      </c>
      <c r="E1157" s="352" t="s">
        <v>295</v>
      </c>
      <c r="F1157" s="352"/>
      <c r="G1157" s="352" t="s">
        <v>14554</v>
      </c>
      <c r="H1157" s="352" t="s">
        <v>14555</v>
      </c>
      <c r="I1157" s="353">
        <v>640914</v>
      </c>
      <c r="J1157" s="353">
        <v>1359644</v>
      </c>
      <c r="K1157" s="352">
        <v>1999</v>
      </c>
      <c r="L1157" s="354" t="s">
        <v>65</v>
      </c>
      <c r="M1157" s="355"/>
      <c r="N1157" s="356"/>
      <c r="O1157" s="357" t="s">
        <v>68</v>
      </c>
      <c r="P1157" s="358"/>
      <c r="Q1157" s="359" t="s">
        <v>61</v>
      </c>
      <c r="R1157" s="360"/>
      <c r="S1157" s="360"/>
      <c r="T1157" s="360"/>
      <c r="U1157" s="360"/>
      <c r="V1157" s="360"/>
      <c r="W1157" s="361" t="s">
        <v>74</v>
      </c>
      <c r="X1157" s="362"/>
      <c r="Y1157" s="363"/>
      <c r="Z1157" s="364" t="s">
        <v>75</v>
      </c>
      <c r="AA1157" s="365" t="s">
        <v>72</v>
      </c>
      <c r="AB1157" s="366"/>
      <c r="AC1157" s="352"/>
      <c r="AD1157" s="352"/>
      <c r="AE1157" s="351">
        <v>25</v>
      </c>
      <c r="AF1157" s="352"/>
      <c r="AG1157" s="352"/>
      <c r="AH1157" s="352"/>
      <c r="AI1157" s="352"/>
    </row>
    <row r="1158" spans="1:35" ht="20.25" customHeight="1" x14ac:dyDescent="0.8">
      <c r="A1158" s="351">
        <v>1157</v>
      </c>
      <c r="B1158" s="351" t="s">
        <v>11427</v>
      </c>
      <c r="C1158" s="352" t="s">
        <v>88</v>
      </c>
      <c r="D1158" s="352" t="s">
        <v>14516</v>
      </c>
      <c r="E1158" s="352" t="s">
        <v>295</v>
      </c>
      <c r="F1158" s="352"/>
      <c r="G1158" s="352" t="s">
        <v>14556</v>
      </c>
      <c r="H1158" s="352" t="s">
        <v>14557</v>
      </c>
      <c r="I1158" s="353">
        <v>641076</v>
      </c>
      <c r="J1158" s="353">
        <v>1359947</v>
      </c>
      <c r="K1158" s="352">
        <v>2000</v>
      </c>
      <c r="L1158" s="354" t="s">
        <v>65</v>
      </c>
      <c r="M1158" s="355"/>
      <c r="N1158" s="356"/>
      <c r="O1158" s="357" t="s">
        <v>68</v>
      </c>
      <c r="P1158" s="358" t="s">
        <v>14558</v>
      </c>
      <c r="Q1158" s="359" t="s">
        <v>62</v>
      </c>
      <c r="R1158" s="360"/>
      <c r="S1158" s="360"/>
      <c r="T1158" s="360"/>
      <c r="U1158" s="360"/>
      <c r="V1158" s="360"/>
      <c r="W1158" s="361" t="s">
        <v>74</v>
      </c>
      <c r="X1158" s="362"/>
      <c r="Y1158" s="363"/>
      <c r="Z1158" s="364" t="s">
        <v>75</v>
      </c>
      <c r="AA1158" s="365" t="s">
        <v>11433</v>
      </c>
      <c r="AB1158" s="366" t="s">
        <v>11434</v>
      </c>
      <c r="AC1158" s="352"/>
      <c r="AD1158" s="352"/>
      <c r="AE1158" s="351"/>
      <c r="AF1158" s="352"/>
      <c r="AG1158" s="352"/>
      <c r="AH1158" s="352"/>
      <c r="AI1158" s="352"/>
    </row>
    <row r="1159" spans="1:35" ht="20.25" customHeight="1" x14ac:dyDescent="0.8">
      <c r="A1159" s="351">
        <v>1158</v>
      </c>
      <c r="B1159" s="351" t="s">
        <v>11427</v>
      </c>
      <c r="C1159" s="352" t="s">
        <v>88</v>
      </c>
      <c r="D1159" s="352" t="s">
        <v>14516</v>
      </c>
      <c r="E1159" s="352" t="s">
        <v>295</v>
      </c>
      <c r="F1159" s="352"/>
      <c r="G1159" s="352" t="s">
        <v>14559</v>
      </c>
      <c r="H1159" s="352" t="s">
        <v>14560</v>
      </c>
      <c r="I1159" s="353">
        <v>641329</v>
      </c>
      <c r="J1159" s="353">
        <v>1360273</v>
      </c>
      <c r="K1159" s="352">
        <v>2000</v>
      </c>
      <c r="L1159" s="354" t="s">
        <v>65</v>
      </c>
      <c r="M1159" s="355"/>
      <c r="N1159" s="356"/>
      <c r="O1159" s="357" t="s">
        <v>68</v>
      </c>
      <c r="P1159" s="358" t="s">
        <v>14561</v>
      </c>
      <c r="Q1159" s="359" t="s">
        <v>61</v>
      </c>
      <c r="R1159" s="360"/>
      <c r="S1159" s="360"/>
      <c r="T1159" s="360"/>
      <c r="U1159" s="360"/>
      <c r="V1159" s="360"/>
      <c r="W1159" s="361" t="s">
        <v>74</v>
      </c>
      <c r="X1159" s="362"/>
      <c r="Y1159" s="363"/>
      <c r="Z1159" s="364" t="s">
        <v>75</v>
      </c>
      <c r="AA1159" s="365" t="s">
        <v>72</v>
      </c>
      <c r="AB1159" s="366"/>
      <c r="AC1159" s="352"/>
      <c r="AD1159" s="352"/>
      <c r="AE1159" s="351">
        <v>25</v>
      </c>
      <c r="AF1159" s="352"/>
      <c r="AG1159" s="352"/>
      <c r="AH1159" s="352"/>
      <c r="AI1159" s="352"/>
    </row>
    <row r="1160" spans="1:35" ht="20.25" customHeight="1" x14ac:dyDescent="0.8">
      <c r="A1160" s="351">
        <v>1159</v>
      </c>
      <c r="B1160" s="351" t="s">
        <v>11427</v>
      </c>
      <c r="C1160" s="352" t="s">
        <v>88</v>
      </c>
      <c r="D1160" s="352" t="s">
        <v>14516</v>
      </c>
      <c r="E1160" s="352" t="s">
        <v>295</v>
      </c>
      <c r="F1160" s="352"/>
      <c r="G1160" s="352" t="s">
        <v>14562</v>
      </c>
      <c r="H1160" s="352" t="s">
        <v>14563</v>
      </c>
      <c r="I1160" s="353">
        <v>641007</v>
      </c>
      <c r="J1160" s="353">
        <v>1361439</v>
      </c>
      <c r="K1160" s="352">
        <v>2000</v>
      </c>
      <c r="L1160" s="354" t="s">
        <v>65</v>
      </c>
      <c r="M1160" s="355"/>
      <c r="N1160" s="356"/>
      <c r="O1160" s="357" t="s">
        <v>68</v>
      </c>
      <c r="P1160" s="358" t="s">
        <v>14564</v>
      </c>
      <c r="Q1160" s="359" t="s">
        <v>62</v>
      </c>
      <c r="R1160" s="360"/>
      <c r="S1160" s="360"/>
      <c r="T1160" s="360"/>
      <c r="U1160" s="360"/>
      <c r="V1160" s="360"/>
      <c r="W1160" s="361" t="s">
        <v>74</v>
      </c>
      <c r="X1160" s="362"/>
      <c r="Y1160" s="363"/>
      <c r="Z1160" s="364" t="s">
        <v>75</v>
      </c>
      <c r="AA1160" s="365" t="s">
        <v>11433</v>
      </c>
      <c r="AB1160" s="366" t="s">
        <v>11434</v>
      </c>
      <c r="AC1160" s="352"/>
      <c r="AD1160" s="352"/>
      <c r="AE1160" s="351"/>
      <c r="AF1160" s="352"/>
      <c r="AG1160" s="352"/>
      <c r="AH1160" s="352"/>
      <c r="AI1160" s="352"/>
    </row>
    <row r="1161" spans="1:35" ht="20.25" customHeight="1" x14ac:dyDescent="0.8">
      <c r="A1161" s="351">
        <v>1160</v>
      </c>
      <c r="B1161" s="351" t="s">
        <v>11427</v>
      </c>
      <c r="C1161" s="352" t="s">
        <v>88</v>
      </c>
      <c r="D1161" s="352" t="s">
        <v>14516</v>
      </c>
      <c r="E1161" s="352" t="s">
        <v>295</v>
      </c>
      <c r="F1161" s="352"/>
      <c r="G1161" s="352" t="s">
        <v>14565</v>
      </c>
      <c r="H1161" s="352" t="s">
        <v>14566</v>
      </c>
      <c r="I1161" s="353">
        <v>636009</v>
      </c>
      <c r="J1161" s="353">
        <v>1367244</v>
      </c>
      <c r="K1161" s="352">
        <v>2019</v>
      </c>
      <c r="L1161" s="354" t="s">
        <v>63</v>
      </c>
      <c r="M1161" s="355"/>
      <c r="N1161" s="356"/>
      <c r="O1161" s="357" t="s">
        <v>68</v>
      </c>
      <c r="P1161" s="358" t="s">
        <v>14567</v>
      </c>
      <c r="Q1161" s="359" t="s">
        <v>61</v>
      </c>
      <c r="R1161" s="360"/>
      <c r="S1161" s="360"/>
      <c r="T1161" s="360"/>
      <c r="U1161" s="360"/>
      <c r="V1161" s="360"/>
      <c r="W1161" s="361" t="s">
        <v>74</v>
      </c>
      <c r="X1161" s="362"/>
      <c r="Y1161" s="363"/>
      <c r="Z1161" s="364" t="s">
        <v>75</v>
      </c>
      <c r="AA1161" s="365" t="s">
        <v>72</v>
      </c>
      <c r="AB1161" s="366"/>
      <c r="AC1161" s="352"/>
      <c r="AD1161" s="352"/>
      <c r="AE1161" s="351">
        <v>25</v>
      </c>
      <c r="AF1161" s="352"/>
      <c r="AG1161" s="352"/>
      <c r="AH1161" s="352"/>
      <c r="AI1161" s="352"/>
    </row>
    <row r="1162" spans="1:35" ht="20.25" customHeight="1" x14ac:dyDescent="0.8">
      <c r="A1162" s="351">
        <v>1161</v>
      </c>
      <c r="B1162" s="351" t="s">
        <v>11427</v>
      </c>
      <c r="C1162" s="352" t="s">
        <v>88</v>
      </c>
      <c r="D1162" s="352" t="s">
        <v>14516</v>
      </c>
      <c r="E1162" s="352" t="s">
        <v>295</v>
      </c>
      <c r="F1162" s="352"/>
      <c r="G1162" s="352" t="s">
        <v>14568</v>
      </c>
      <c r="H1162" s="352" t="s">
        <v>14569</v>
      </c>
      <c r="I1162" s="353">
        <v>635857</v>
      </c>
      <c r="J1162" s="353">
        <v>1367167</v>
      </c>
      <c r="K1162" s="352">
        <v>2019</v>
      </c>
      <c r="L1162" s="354" t="s">
        <v>63</v>
      </c>
      <c r="M1162" s="355"/>
      <c r="N1162" s="356"/>
      <c r="O1162" s="357" t="s">
        <v>68</v>
      </c>
      <c r="P1162" s="358" t="s">
        <v>14567</v>
      </c>
      <c r="Q1162" s="359" t="s">
        <v>61</v>
      </c>
      <c r="R1162" s="360"/>
      <c r="S1162" s="360"/>
      <c r="T1162" s="360"/>
      <c r="U1162" s="360"/>
      <c r="V1162" s="360"/>
      <c r="W1162" s="361" t="s">
        <v>74</v>
      </c>
      <c r="X1162" s="362"/>
      <c r="Y1162" s="363"/>
      <c r="Z1162" s="364" t="s">
        <v>75</v>
      </c>
      <c r="AA1162" s="365" t="s">
        <v>72</v>
      </c>
      <c r="AB1162" s="366"/>
      <c r="AC1162" s="352"/>
      <c r="AD1162" s="352"/>
      <c r="AE1162" s="351">
        <v>25</v>
      </c>
      <c r="AF1162" s="352"/>
      <c r="AG1162" s="352"/>
      <c r="AH1162" s="352"/>
      <c r="AI1162" s="352"/>
    </row>
    <row r="1163" spans="1:35" ht="20.25" customHeight="1" x14ac:dyDescent="0.8">
      <c r="A1163" s="351">
        <v>1162</v>
      </c>
      <c r="B1163" s="351" t="s">
        <v>11427</v>
      </c>
      <c r="C1163" s="352" t="s">
        <v>88</v>
      </c>
      <c r="D1163" s="352" t="s">
        <v>14516</v>
      </c>
      <c r="E1163" s="352" t="s">
        <v>14570</v>
      </c>
      <c r="F1163" s="352">
        <v>137</v>
      </c>
      <c r="G1163" s="352" t="s">
        <v>14571</v>
      </c>
      <c r="H1163" s="352" t="s">
        <v>14572</v>
      </c>
      <c r="I1163" s="353">
        <v>641185</v>
      </c>
      <c r="J1163" s="353">
        <v>1356329</v>
      </c>
      <c r="K1163" s="352">
        <v>1998</v>
      </c>
      <c r="L1163" s="354" t="s">
        <v>65</v>
      </c>
      <c r="M1163" s="355"/>
      <c r="N1163" s="356"/>
      <c r="O1163" s="357" t="s">
        <v>68</v>
      </c>
      <c r="P1163" s="358" t="s">
        <v>14573</v>
      </c>
      <c r="Q1163" s="359" t="s">
        <v>62</v>
      </c>
      <c r="R1163" s="360"/>
      <c r="S1163" s="360"/>
      <c r="T1163" s="360"/>
      <c r="U1163" s="360"/>
      <c r="V1163" s="360"/>
      <c r="W1163" s="361" t="s">
        <v>74</v>
      </c>
      <c r="X1163" s="362"/>
      <c r="Y1163" s="363"/>
      <c r="Z1163" s="364" t="s">
        <v>75</v>
      </c>
      <c r="AA1163" s="365" t="s">
        <v>11433</v>
      </c>
      <c r="AB1163" s="366" t="s">
        <v>11434</v>
      </c>
      <c r="AC1163" s="352"/>
      <c r="AD1163" s="352"/>
      <c r="AE1163" s="351"/>
      <c r="AF1163" s="352"/>
      <c r="AG1163" s="352"/>
      <c r="AH1163" s="352"/>
      <c r="AI1163" s="352"/>
    </row>
    <row r="1164" spans="1:35" ht="20.25" customHeight="1" x14ac:dyDescent="0.8">
      <c r="A1164" s="351">
        <v>1163</v>
      </c>
      <c r="B1164" s="351" t="s">
        <v>11427</v>
      </c>
      <c r="C1164" s="352" t="s">
        <v>88</v>
      </c>
      <c r="D1164" s="352" t="s">
        <v>14516</v>
      </c>
      <c r="E1164" s="352" t="s">
        <v>14570</v>
      </c>
      <c r="F1164" s="352"/>
      <c r="G1164" s="352" t="s">
        <v>14574</v>
      </c>
      <c r="H1164" s="352" t="s">
        <v>14575</v>
      </c>
      <c r="I1164" s="353">
        <v>641198</v>
      </c>
      <c r="J1164" s="353">
        <v>1356573</v>
      </c>
      <c r="K1164" s="352">
        <v>1998</v>
      </c>
      <c r="L1164" s="354" t="s">
        <v>65</v>
      </c>
      <c r="M1164" s="355"/>
      <c r="N1164" s="356"/>
      <c r="O1164" s="357" t="s">
        <v>68</v>
      </c>
      <c r="P1164" s="358" t="s">
        <v>14576</v>
      </c>
      <c r="Q1164" s="359" t="s">
        <v>62</v>
      </c>
      <c r="R1164" s="360"/>
      <c r="S1164" s="360"/>
      <c r="T1164" s="360"/>
      <c r="U1164" s="360"/>
      <c r="V1164" s="360"/>
      <c r="W1164" s="361" t="s">
        <v>74</v>
      </c>
      <c r="X1164" s="362"/>
      <c r="Y1164" s="363"/>
      <c r="Z1164" s="364" t="s">
        <v>75</v>
      </c>
      <c r="AA1164" s="365" t="s">
        <v>11433</v>
      </c>
      <c r="AB1164" s="366" t="s">
        <v>11434</v>
      </c>
      <c r="AC1164" s="352"/>
      <c r="AD1164" s="352"/>
      <c r="AE1164" s="351"/>
      <c r="AF1164" s="352"/>
      <c r="AG1164" s="352"/>
      <c r="AH1164" s="352"/>
      <c r="AI1164" s="352"/>
    </row>
    <row r="1165" spans="1:35" ht="20.25" customHeight="1" x14ac:dyDescent="0.8">
      <c r="A1165" s="351">
        <v>1164</v>
      </c>
      <c r="B1165" s="351" t="s">
        <v>11427</v>
      </c>
      <c r="C1165" s="352" t="s">
        <v>88</v>
      </c>
      <c r="D1165" s="352" t="s">
        <v>14516</v>
      </c>
      <c r="E1165" s="352" t="s">
        <v>14577</v>
      </c>
      <c r="F1165" s="352">
        <v>417</v>
      </c>
      <c r="G1165" s="352" t="s">
        <v>14578</v>
      </c>
      <c r="H1165" s="352" t="s">
        <v>14579</v>
      </c>
      <c r="I1165" s="353">
        <v>641259</v>
      </c>
      <c r="J1165" s="353">
        <v>1357065</v>
      </c>
      <c r="K1165" s="352">
        <v>1998</v>
      </c>
      <c r="L1165" s="354" t="s">
        <v>65</v>
      </c>
      <c r="M1165" s="355"/>
      <c r="N1165" s="356"/>
      <c r="O1165" s="357" t="s">
        <v>68</v>
      </c>
      <c r="P1165" s="358"/>
      <c r="Q1165" s="359" t="s">
        <v>61</v>
      </c>
      <c r="R1165" s="360"/>
      <c r="S1165" s="360"/>
      <c r="T1165" s="360"/>
      <c r="U1165" s="360"/>
      <c r="V1165" s="360"/>
      <c r="W1165" s="361" t="s">
        <v>74</v>
      </c>
      <c r="X1165" s="362"/>
      <c r="Y1165" s="363"/>
      <c r="Z1165" s="364" t="s">
        <v>75</v>
      </c>
      <c r="AA1165" s="365" t="s">
        <v>72</v>
      </c>
      <c r="AB1165" s="366"/>
      <c r="AC1165" s="352"/>
      <c r="AD1165" s="352"/>
      <c r="AE1165" s="351">
        <v>25</v>
      </c>
      <c r="AF1165" s="352"/>
      <c r="AG1165" s="352"/>
      <c r="AH1165" s="352"/>
      <c r="AI1165" s="352"/>
    </row>
    <row r="1166" spans="1:35" ht="20.25" customHeight="1" x14ac:dyDescent="0.8">
      <c r="A1166" s="351">
        <v>1165</v>
      </c>
      <c r="B1166" s="351" t="s">
        <v>11427</v>
      </c>
      <c r="C1166" s="352" t="s">
        <v>88</v>
      </c>
      <c r="D1166" s="352" t="s">
        <v>14516</v>
      </c>
      <c r="E1166" s="352" t="s">
        <v>14577</v>
      </c>
      <c r="F1166" s="352"/>
      <c r="G1166" s="352" t="s">
        <v>14580</v>
      </c>
      <c r="H1166" s="352" t="s">
        <v>14579</v>
      </c>
      <c r="I1166" s="353">
        <v>641257</v>
      </c>
      <c r="J1166" s="353">
        <v>1357057</v>
      </c>
      <c r="K1166" s="352">
        <v>1998</v>
      </c>
      <c r="L1166" s="354" t="s">
        <v>65</v>
      </c>
      <c r="M1166" s="355"/>
      <c r="N1166" s="356"/>
      <c r="O1166" s="357" t="s">
        <v>68</v>
      </c>
      <c r="P1166" s="358" t="s">
        <v>14581</v>
      </c>
      <c r="Q1166" s="359" t="s">
        <v>61</v>
      </c>
      <c r="R1166" s="360"/>
      <c r="S1166" s="360"/>
      <c r="T1166" s="360"/>
      <c r="U1166" s="360"/>
      <c r="V1166" s="360"/>
      <c r="W1166" s="361" t="s">
        <v>74</v>
      </c>
      <c r="X1166" s="362"/>
      <c r="Y1166" s="363"/>
      <c r="Z1166" s="364" t="s">
        <v>75</v>
      </c>
      <c r="AA1166" s="365" t="s">
        <v>72</v>
      </c>
      <c r="AB1166" s="366"/>
      <c r="AC1166" s="352"/>
      <c r="AD1166" s="352"/>
      <c r="AE1166" s="351">
        <v>25</v>
      </c>
      <c r="AF1166" s="352"/>
      <c r="AG1166" s="352"/>
      <c r="AH1166" s="352"/>
      <c r="AI1166" s="352"/>
    </row>
    <row r="1167" spans="1:35" ht="20.25" customHeight="1" x14ac:dyDescent="0.8">
      <c r="A1167" s="351">
        <v>1166</v>
      </c>
      <c r="B1167" s="351" t="s">
        <v>11427</v>
      </c>
      <c r="C1167" s="352" t="s">
        <v>88</v>
      </c>
      <c r="D1167" s="352" t="s">
        <v>14516</v>
      </c>
      <c r="E1167" s="352" t="s">
        <v>14577</v>
      </c>
      <c r="F1167" s="352"/>
      <c r="G1167" s="352" t="s">
        <v>14582</v>
      </c>
      <c r="H1167" s="352" t="s">
        <v>14583</v>
      </c>
      <c r="I1167" s="353">
        <v>641248</v>
      </c>
      <c r="J1167" s="353">
        <v>1357378</v>
      </c>
      <c r="K1167" s="352">
        <v>1998</v>
      </c>
      <c r="L1167" s="354" t="s">
        <v>65</v>
      </c>
      <c r="M1167" s="355"/>
      <c r="N1167" s="356"/>
      <c r="O1167" s="357" t="s">
        <v>68</v>
      </c>
      <c r="P1167" s="358" t="s">
        <v>14584</v>
      </c>
      <c r="Q1167" s="359" t="s">
        <v>61</v>
      </c>
      <c r="R1167" s="360"/>
      <c r="S1167" s="360"/>
      <c r="T1167" s="360"/>
      <c r="U1167" s="360"/>
      <c r="V1167" s="360"/>
      <c r="W1167" s="361" t="s">
        <v>74</v>
      </c>
      <c r="X1167" s="362"/>
      <c r="Y1167" s="363"/>
      <c r="Z1167" s="364" t="s">
        <v>75</v>
      </c>
      <c r="AA1167" s="365" t="s">
        <v>72</v>
      </c>
      <c r="AB1167" s="366"/>
      <c r="AC1167" s="352"/>
      <c r="AD1167" s="352"/>
      <c r="AE1167" s="351">
        <v>25</v>
      </c>
      <c r="AF1167" s="352"/>
      <c r="AG1167" s="352"/>
      <c r="AH1167" s="352"/>
      <c r="AI1167" s="352"/>
    </row>
    <row r="1168" spans="1:35" ht="20.25" customHeight="1" x14ac:dyDescent="0.8">
      <c r="A1168" s="351">
        <v>1167</v>
      </c>
      <c r="B1168" s="351" t="s">
        <v>11427</v>
      </c>
      <c r="C1168" s="352" t="s">
        <v>88</v>
      </c>
      <c r="D1168" s="352" t="s">
        <v>14516</v>
      </c>
      <c r="E1168" s="352" t="s">
        <v>14577</v>
      </c>
      <c r="F1168" s="352"/>
      <c r="G1168" s="352" t="s">
        <v>14585</v>
      </c>
      <c r="H1168" s="352" t="s">
        <v>14586</v>
      </c>
      <c r="I1168" s="353">
        <v>640973</v>
      </c>
      <c r="J1168" s="353">
        <v>1357629</v>
      </c>
      <c r="K1168" s="352">
        <v>2005</v>
      </c>
      <c r="L1168" s="354" t="s">
        <v>67</v>
      </c>
      <c r="M1168" s="355"/>
      <c r="N1168" s="356"/>
      <c r="O1168" s="357" t="s">
        <v>68</v>
      </c>
      <c r="P1168" s="358" t="s">
        <v>14587</v>
      </c>
      <c r="Q1168" s="359" t="s">
        <v>61</v>
      </c>
      <c r="R1168" s="360"/>
      <c r="S1168" s="360"/>
      <c r="T1168" s="360"/>
      <c r="U1168" s="360"/>
      <c r="V1168" s="360"/>
      <c r="W1168" s="361" t="s">
        <v>74</v>
      </c>
      <c r="X1168" s="362"/>
      <c r="Y1168" s="363"/>
      <c r="Z1168" s="364" t="s">
        <v>75</v>
      </c>
      <c r="AA1168" s="365" t="s">
        <v>72</v>
      </c>
      <c r="AB1168" s="366"/>
      <c r="AC1168" s="352"/>
      <c r="AD1168" s="352"/>
      <c r="AE1168" s="351">
        <v>25</v>
      </c>
      <c r="AF1168" s="352"/>
      <c r="AG1168" s="352"/>
      <c r="AH1168" s="352"/>
      <c r="AI1168" s="352"/>
    </row>
    <row r="1169" spans="1:35" ht="20.25" customHeight="1" x14ac:dyDescent="0.8">
      <c r="A1169" s="351">
        <v>1168</v>
      </c>
      <c r="B1169" s="351" t="s">
        <v>11427</v>
      </c>
      <c r="C1169" s="352" t="s">
        <v>88</v>
      </c>
      <c r="D1169" s="352" t="s">
        <v>14516</v>
      </c>
      <c r="E1169" s="352" t="s">
        <v>14577</v>
      </c>
      <c r="F1169" s="352"/>
      <c r="G1169" s="352" t="s">
        <v>14588</v>
      </c>
      <c r="H1169" s="352" t="s">
        <v>14589</v>
      </c>
      <c r="I1169" s="353">
        <v>641143</v>
      </c>
      <c r="J1169" s="353">
        <v>1357575</v>
      </c>
      <c r="K1169" s="352">
        <v>1998</v>
      </c>
      <c r="L1169" s="354" t="s">
        <v>65</v>
      </c>
      <c r="M1169" s="355"/>
      <c r="N1169" s="356"/>
      <c r="O1169" s="357" t="s">
        <v>68</v>
      </c>
      <c r="P1169" s="358" t="s">
        <v>14590</v>
      </c>
      <c r="Q1169" s="359" t="s">
        <v>61</v>
      </c>
      <c r="R1169" s="360"/>
      <c r="S1169" s="360"/>
      <c r="T1169" s="360"/>
      <c r="U1169" s="360"/>
      <c r="V1169" s="360"/>
      <c r="W1169" s="361" t="s">
        <v>74</v>
      </c>
      <c r="X1169" s="362"/>
      <c r="Y1169" s="363"/>
      <c r="Z1169" s="364" t="s">
        <v>75</v>
      </c>
      <c r="AA1169" s="365" t="s">
        <v>72</v>
      </c>
      <c r="AB1169" s="366"/>
      <c r="AC1169" s="352"/>
      <c r="AD1169" s="352"/>
      <c r="AE1169" s="351">
        <v>25</v>
      </c>
      <c r="AF1169" s="352"/>
      <c r="AG1169" s="352"/>
      <c r="AH1169" s="352"/>
      <c r="AI1169" s="352"/>
    </row>
    <row r="1170" spans="1:35" ht="20.25" customHeight="1" x14ac:dyDescent="0.8">
      <c r="A1170" s="351">
        <v>1169</v>
      </c>
      <c r="B1170" s="351" t="s">
        <v>11427</v>
      </c>
      <c r="C1170" s="352" t="s">
        <v>88</v>
      </c>
      <c r="D1170" s="352" t="s">
        <v>14516</v>
      </c>
      <c r="E1170" s="352" t="s">
        <v>14577</v>
      </c>
      <c r="F1170" s="352"/>
      <c r="G1170" s="352" t="s">
        <v>14591</v>
      </c>
      <c r="H1170" s="352" t="s">
        <v>14592</v>
      </c>
      <c r="I1170" s="353">
        <v>641288</v>
      </c>
      <c r="J1170" s="353">
        <v>1357612</v>
      </c>
      <c r="K1170" s="352">
        <v>1998</v>
      </c>
      <c r="L1170" s="354" t="s">
        <v>65</v>
      </c>
      <c r="M1170" s="355"/>
      <c r="N1170" s="356"/>
      <c r="O1170" s="357" t="s">
        <v>68</v>
      </c>
      <c r="P1170" s="358" t="s">
        <v>14593</v>
      </c>
      <c r="Q1170" s="359" t="s">
        <v>61</v>
      </c>
      <c r="R1170" s="360"/>
      <c r="S1170" s="360"/>
      <c r="T1170" s="360"/>
      <c r="U1170" s="360"/>
      <c r="V1170" s="360"/>
      <c r="W1170" s="361" t="s">
        <v>74</v>
      </c>
      <c r="X1170" s="362"/>
      <c r="Y1170" s="363"/>
      <c r="Z1170" s="364" t="s">
        <v>75</v>
      </c>
      <c r="AA1170" s="365" t="s">
        <v>72</v>
      </c>
      <c r="AB1170" s="366"/>
      <c r="AC1170" s="352"/>
      <c r="AD1170" s="352"/>
      <c r="AE1170" s="351">
        <v>25</v>
      </c>
      <c r="AF1170" s="352"/>
      <c r="AG1170" s="352"/>
      <c r="AH1170" s="352"/>
      <c r="AI1170" s="352"/>
    </row>
    <row r="1171" spans="1:35" ht="20.25" customHeight="1" x14ac:dyDescent="0.8">
      <c r="A1171" s="351">
        <v>1170</v>
      </c>
      <c r="B1171" s="351" t="s">
        <v>11427</v>
      </c>
      <c r="C1171" s="352" t="s">
        <v>88</v>
      </c>
      <c r="D1171" s="352" t="s">
        <v>14516</v>
      </c>
      <c r="E1171" s="352" t="s">
        <v>14577</v>
      </c>
      <c r="F1171" s="352"/>
      <c r="G1171" s="352" t="s">
        <v>14594</v>
      </c>
      <c r="H1171" s="352" t="s">
        <v>14595</v>
      </c>
      <c r="I1171" s="353">
        <v>641257</v>
      </c>
      <c r="J1171" s="353">
        <v>1357845</v>
      </c>
      <c r="K1171" s="352">
        <v>1998</v>
      </c>
      <c r="L1171" s="354" t="s">
        <v>65</v>
      </c>
      <c r="M1171" s="355"/>
      <c r="N1171" s="356"/>
      <c r="O1171" s="357" t="s">
        <v>68</v>
      </c>
      <c r="P1171" s="358"/>
      <c r="Q1171" s="359" t="s">
        <v>61</v>
      </c>
      <c r="R1171" s="360"/>
      <c r="S1171" s="360"/>
      <c r="T1171" s="360"/>
      <c r="U1171" s="360"/>
      <c r="V1171" s="360"/>
      <c r="W1171" s="361" t="s">
        <v>74</v>
      </c>
      <c r="X1171" s="362"/>
      <c r="Y1171" s="363"/>
      <c r="Z1171" s="364" t="s">
        <v>75</v>
      </c>
      <c r="AA1171" s="365" t="s">
        <v>72</v>
      </c>
      <c r="AB1171" s="366"/>
      <c r="AC1171" s="352"/>
      <c r="AD1171" s="352"/>
      <c r="AE1171" s="351">
        <v>25</v>
      </c>
      <c r="AF1171" s="352"/>
      <c r="AG1171" s="352"/>
      <c r="AH1171" s="352"/>
      <c r="AI1171" s="352"/>
    </row>
    <row r="1172" spans="1:35" ht="20.25" customHeight="1" x14ac:dyDescent="0.8">
      <c r="A1172" s="351">
        <v>1171</v>
      </c>
      <c r="B1172" s="351" t="s">
        <v>11427</v>
      </c>
      <c r="C1172" s="352" t="s">
        <v>88</v>
      </c>
      <c r="D1172" s="352" t="s">
        <v>14516</v>
      </c>
      <c r="E1172" s="352" t="s">
        <v>14577</v>
      </c>
      <c r="F1172" s="352"/>
      <c r="G1172" s="352" t="s">
        <v>14596</v>
      </c>
      <c r="H1172" s="352" t="s">
        <v>14597</v>
      </c>
      <c r="I1172" s="353">
        <v>641262</v>
      </c>
      <c r="J1172" s="353">
        <v>1358047</v>
      </c>
      <c r="K1172" s="352">
        <v>1998</v>
      </c>
      <c r="L1172" s="354" t="s">
        <v>65</v>
      </c>
      <c r="M1172" s="355"/>
      <c r="N1172" s="356"/>
      <c r="O1172" s="357" t="s">
        <v>68</v>
      </c>
      <c r="P1172" s="358" t="s">
        <v>14598</v>
      </c>
      <c r="Q1172" s="359" t="s">
        <v>62</v>
      </c>
      <c r="R1172" s="360"/>
      <c r="S1172" s="360"/>
      <c r="T1172" s="360"/>
      <c r="U1172" s="360"/>
      <c r="V1172" s="360"/>
      <c r="W1172" s="361" t="s">
        <v>74</v>
      </c>
      <c r="X1172" s="362"/>
      <c r="Y1172" s="363"/>
      <c r="Z1172" s="364" t="s">
        <v>75</v>
      </c>
      <c r="AA1172" s="365" t="s">
        <v>11433</v>
      </c>
      <c r="AB1172" s="366" t="s">
        <v>11434</v>
      </c>
      <c r="AC1172" s="352"/>
      <c r="AD1172" s="352"/>
      <c r="AE1172" s="351"/>
      <c r="AF1172" s="352"/>
      <c r="AG1172" s="352"/>
      <c r="AH1172" s="352"/>
      <c r="AI1172" s="352"/>
    </row>
    <row r="1173" spans="1:35" ht="20.25" customHeight="1" x14ac:dyDescent="0.8">
      <c r="A1173" s="351">
        <v>1172</v>
      </c>
      <c r="B1173" s="351" t="s">
        <v>11427</v>
      </c>
      <c r="C1173" s="352" t="s">
        <v>88</v>
      </c>
      <c r="D1173" s="352" t="s">
        <v>14516</v>
      </c>
      <c r="E1173" s="352" t="s">
        <v>14577</v>
      </c>
      <c r="F1173" s="352"/>
      <c r="G1173" s="352" t="s">
        <v>14599</v>
      </c>
      <c r="H1173" s="352" t="s">
        <v>14600</v>
      </c>
      <c r="I1173" s="353">
        <v>649064</v>
      </c>
      <c r="J1173" s="353">
        <v>1357217</v>
      </c>
      <c r="K1173" s="352">
        <v>2010</v>
      </c>
      <c r="L1173" s="354" t="s">
        <v>67</v>
      </c>
      <c r="M1173" s="355"/>
      <c r="N1173" s="356"/>
      <c r="O1173" s="357" t="s">
        <v>68</v>
      </c>
      <c r="P1173" s="358" t="s">
        <v>13989</v>
      </c>
      <c r="Q1173" s="359" t="s">
        <v>61</v>
      </c>
      <c r="R1173" s="360"/>
      <c r="S1173" s="360"/>
      <c r="T1173" s="360"/>
      <c r="U1173" s="360"/>
      <c r="V1173" s="360"/>
      <c r="W1173" s="361" t="s">
        <v>74</v>
      </c>
      <c r="X1173" s="362"/>
      <c r="Y1173" s="363"/>
      <c r="Z1173" s="364" t="s">
        <v>75</v>
      </c>
      <c r="AA1173" s="365" t="s">
        <v>72</v>
      </c>
      <c r="AB1173" s="366"/>
      <c r="AC1173" s="352"/>
      <c r="AD1173" s="352"/>
      <c r="AE1173" s="351">
        <v>25</v>
      </c>
      <c r="AF1173" s="352"/>
      <c r="AG1173" s="352"/>
      <c r="AH1173" s="352"/>
      <c r="AI1173" s="352"/>
    </row>
    <row r="1174" spans="1:35" ht="20.25" customHeight="1" x14ac:dyDescent="0.8">
      <c r="A1174" s="351">
        <v>1173</v>
      </c>
      <c r="B1174" s="351" t="s">
        <v>11427</v>
      </c>
      <c r="C1174" s="352" t="s">
        <v>88</v>
      </c>
      <c r="D1174" s="352" t="s">
        <v>14516</v>
      </c>
      <c r="E1174" s="352" t="s">
        <v>14577</v>
      </c>
      <c r="F1174" s="352"/>
      <c r="G1174" s="352" t="s">
        <v>14601</v>
      </c>
      <c r="H1174" s="352" t="s">
        <v>14602</v>
      </c>
      <c r="I1174" s="353">
        <v>641227</v>
      </c>
      <c r="J1174" s="353">
        <v>1357309</v>
      </c>
      <c r="K1174" s="352">
        <v>1998</v>
      </c>
      <c r="L1174" s="354" t="s">
        <v>65</v>
      </c>
      <c r="M1174" s="355"/>
      <c r="N1174" s="356"/>
      <c r="O1174" s="357" t="s">
        <v>68</v>
      </c>
      <c r="P1174" s="358" t="s">
        <v>14603</v>
      </c>
      <c r="Q1174" s="359" t="s">
        <v>61</v>
      </c>
      <c r="R1174" s="360"/>
      <c r="S1174" s="360"/>
      <c r="T1174" s="360"/>
      <c r="U1174" s="360"/>
      <c r="V1174" s="360"/>
      <c r="W1174" s="361" t="s">
        <v>74</v>
      </c>
      <c r="X1174" s="362"/>
      <c r="Y1174" s="363"/>
      <c r="Z1174" s="364" t="s">
        <v>75</v>
      </c>
      <c r="AA1174" s="365" t="s">
        <v>72</v>
      </c>
      <c r="AB1174" s="366"/>
      <c r="AC1174" s="352"/>
      <c r="AD1174" s="352"/>
      <c r="AE1174" s="351">
        <v>25</v>
      </c>
      <c r="AF1174" s="352"/>
      <c r="AG1174" s="352"/>
      <c r="AH1174" s="352"/>
      <c r="AI1174" s="352"/>
    </row>
    <row r="1175" spans="1:35" ht="20.25" customHeight="1" x14ac:dyDescent="0.8">
      <c r="A1175" s="351">
        <v>1174</v>
      </c>
      <c r="B1175" s="351" t="s">
        <v>11427</v>
      </c>
      <c r="C1175" s="352" t="s">
        <v>88</v>
      </c>
      <c r="D1175" s="352" t="s">
        <v>14516</v>
      </c>
      <c r="E1175" s="352" t="s">
        <v>202</v>
      </c>
      <c r="F1175" s="352">
        <v>166</v>
      </c>
      <c r="G1175" s="352" t="s">
        <v>14604</v>
      </c>
      <c r="H1175" s="352" t="s">
        <v>14605</v>
      </c>
      <c r="I1175" s="353">
        <v>641379</v>
      </c>
      <c r="J1175" s="353">
        <v>1358417</v>
      </c>
      <c r="K1175" s="352">
        <v>1998</v>
      </c>
      <c r="L1175" s="354" t="s">
        <v>65</v>
      </c>
      <c r="M1175" s="355"/>
      <c r="N1175" s="356"/>
      <c r="O1175" s="357" t="s">
        <v>68</v>
      </c>
      <c r="P1175" s="358" t="s">
        <v>14606</v>
      </c>
      <c r="Q1175" s="359" t="s">
        <v>61</v>
      </c>
      <c r="R1175" s="360"/>
      <c r="S1175" s="360"/>
      <c r="T1175" s="360"/>
      <c r="U1175" s="360"/>
      <c r="V1175" s="360"/>
      <c r="W1175" s="361" t="s">
        <v>74</v>
      </c>
      <c r="X1175" s="362"/>
      <c r="Y1175" s="363"/>
      <c r="Z1175" s="364" t="s">
        <v>75</v>
      </c>
      <c r="AA1175" s="365" t="s">
        <v>72</v>
      </c>
      <c r="AB1175" s="366"/>
      <c r="AC1175" s="352"/>
      <c r="AD1175" s="352"/>
      <c r="AE1175" s="351">
        <v>25</v>
      </c>
      <c r="AF1175" s="352"/>
      <c r="AG1175" s="352"/>
      <c r="AH1175" s="352"/>
      <c r="AI1175" s="352"/>
    </row>
    <row r="1176" spans="1:35" ht="20.25" customHeight="1" x14ac:dyDescent="0.8">
      <c r="A1176" s="351">
        <v>1175</v>
      </c>
      <c r="B1176" s="351" t="s">
        <v>11427</v>
      </c>
      <c r="C1176" s="352" t="s">
        <v>88</v>
      </c>
      <c r="D1176" s="352" t="s">
        <v>14516</v>
      </c>
      <c r="E1176" s="352" t="s">
        <v>202</v>
      </c>
      <c r="F1176" s="352"/>
      <c r="G1176" s="352" t="s">
        <v>14607</v>
      </c>
      <c r="H1176" s="352" t="s">
        <v>14608</v>
      </c>
      <c r="I1176" s="353">
        <v>641324</v>
      </c>
      <c r="J1176" s="353">
        <v>1358600</v>
      </c>
      <c r="K1176" s="352">
        <v>1998</v>
      </c>
      <c r="L1176" s="354" t="s">
        <v>65</v>
      </c>
      <c r="M1176" s="355"/>
      <c r="N1176" s="356"/>
      <c r="O1176" s="357" t="s">
        <v>68</v>
      </c>
      <c r="P1176" s="358" t="s">
        <v>14609</v>
      </c>
      <c r="Q1176" s="359" t="s">
        <v>62</v>
      </c>
      <c r="R1176" s="360"/>
      <c r="S1176" s="360"/>
      <c r="T1176" s="360"/>
      <c r="U1176" s="360"/>
      <c r="V1176" s="360"/>
      <c r="W1176" s="361" t="s">
        <v>74</v>
      </c>
      <c r="X1176" s="362"/>
      <c r="Y1176" s="363"/>
      <c r="Z1176" s="364" t="s">
        <v>75</v>
      </c>
      <c r="AA1176" s="365" t="s">
        <v>11433</v>
      </c>
      <c r="AB1176" s="366" t="s">
        <v>11434</v>
      </c>
      <c r="AC1176" s="352"/>
      <c r="AD1176" s="352"/>
      <c r="AE1176" s="351"/>
      <c r="AF1176" s="352"/>
      <c r="AG1176" s="352"/>
      <c r="AH1176" s="352"/>
      <c r="AI1176" s="352"/>
    </row>
    <row r="1177" spans="1:35" ht="20.25" customHeight="1" x14ac:dyDescent="0.8">
      <c r="A1177" s="351">
        <v>1176</v>
      </c>
      <c r="B1177" s="351" t="s">
        <v>11427</v>
      </c>
      <c r="C1177" s="352" t="s">
        <v>88</v>
      </c>
      <c r="D1177" s="352" t="s">
        <v>14516</v>
      </c>
      <c r="E1177" s="352" t="s">
        <v>202</v>
      </c>
      <c r="F1177" s="352"/>
      <c r="G1177" s="352" t="s">
        <v>14610</v>
      </c>
      <c r="H1177" s="352" t="s">
        <v>14611</v>
      </c>
      <c r="I1177" s="353">
        <v>641462</v>
      </c>
      <c r="J1177" s="353">
        <v>1358470</v>
      </c>
      <c r="K1177" s="352">
        <v>1998</v>
      </c>
      <c r="L1177" s="354" t="s">
        <v>65</v>
      </c>
      <c r="M1177" s="355"/>
      <c r="N1177" s="356"/>
      <c r="O1177" s="357" t="s">
        <v>68</v>
      </c>
      <c r="P1177" s="358" t="s">
        <v>14612</v>
      </c>
      <c r="Q1177" s="359" t="s">
        <v>62</v>
      </c>
      <c r="R1177" s="360"/>
      <c r="S1177" s="360"/>
      <c r="T1177" s="360"/>
      <c r="U1177" s="360"/>
      <c r="V1177" s="360"/>
      <c r="W1177" s="361" t="s">
        <v>74</v>
      </c>
      <c r="X1177" s="362"/>
      <c r="Y1177" s="363"/>
      <c r="Z1177" s="364" t="s">
        <v>75</v>
      </c>
      <c r="AA1177" s="365" t="s">
        <v>11433</v>
      </c>
      <c r="AB1177" s="366" t="s">
        <v>11434</v>
      </c>
      <c r="AC1177" s="352"/>
      <c r="AD1177" s="352"/>
      <c r="AE1177" s="351"/>
      <c r="AF1177" s="352"/>
      <c r="AG1177" s="352"/>
      <c r="AH1177" s="352"/>
      <c r="AI1177" s="352"/>
    </row>
    <row r="1178" spans="1:35" ht="20.25" customHeight="1" x14ac:dyDescent="0.8">
      <c r="A1178" s="351">
        <v>1177</v>
      </c>
      <c r="B1178" s="351" t="s">
        <v>11427</v>
      </c>
      <c r="C1178" s="352" t="s">
        <v>88</v>
      </c>
      <c r="D1178" s="352" t="s">
        <v>14516</v>
      </c>
      <c r="E1178" s="352" t="s">
        <v>202</v>
      </c>
      <c r="F1178" s="352"/>
      <c r="G1178" s="352" t="s">
        <v>14613</v>
      </c>
      <c r="H1178" s="352" t="s">
        <v>14614</v>
      </c>
      <c r="I1178" s="353">
        <v>641469</v>
      </c>
      <c r="J1178" s="353">
        <v>1358639</v>
      </c>
      <c r="K1178" s="352">
        <v>1998</v>
      </c>
      <c r="L1178" s="354" t="s">
        <v>65</v>
      </c>
      <c r="M1178" s="355"/>
      <c r="N1178" s="356"/>
      <c r="O1178" s="357" t="s">
        <v>68</v>
      </c>
      <c r="P1178" s="358" t="s">
        <v>14615</v>
      </c>
      <c r="Q1178" s="359" t="s">
        <v>62</v>
      </c>
      <c r="R1178" s="360"/>
      <c r="S1178" s="360"/>
      <c r="T1178" s="360"/>
      <c r="U1178" s="360"/>
      <c r="V1178" s="360"/>
      <c r="W1178" s="361" t="s">
        <v>74</v>
      </c>
      <c r="X1178" s="362"/>
      <c r="Y1178" s="363"/>
      <c r="Z1178" s="364" t="s">
        <v>75</v>
      </c>
      <c r="AA1178" s="365" t="s">
        <v>11433</v>
      </c>
      <c r="AB1178" s="366" t="s">
        <v>11434</v>
      </c>
      <c r="AC1178" s="352"/>
      <c r="AD1178" s="352"/>
      <c r="AE1178" s="351"/>
      <c r="AF1178" s="352"/>
      <c r="AG1178" s="352"/>
      <c r="AH1178" s="352"/>
      <c r="AI1178" s="352"/>
    </row>
    <row r="1179" spans="1:35" ht="20.25" customHeight="1" x14ac:dyDescent="0.8">
      <c r="A1179" s="351">
        <v>1178</v>
      </c>
      <c r="B1179" s="351" t="s">
        <v>11427</v>
      </c>
      <c r="C1179" s="352" t="s">
        <v>88</v>
      </c>
      <c r="D1179" s="352" t="s">
        <v>14516</v>
      </c>
      <c r="E1179" s="352" t="s">
        <v>202</v>
      </c>
      <c r="F1179" s="352"/>
      <c r="G1179" s="352" t="s">
        <v>14616</v>
      </c>
      <c r="H1179" s="352" t="s">
        <v>14617</v>
      </c>
      <c r="I1179" s="353">
        <v>641618</v>
      </c>
      <c r="J1179" s="353">
        <v>1358519</v>
      </c>
      <c r="K1179" s="352">
        <v>1998</v>
      </c>
      <c r="L1179" s="354" t="s">
        <v>65</v>
      </c>
      <c r="M1179" s="355"/>
      <c r="N1179" s="356"/>
      <c r="O1179" s="357" t="s">
        <v>68</v>
      </c>
      <c r="P1179" s="358" t="s">
        <v>14618</v>
      </c>
      <c r="Q1179" s="359" t="s">
        <v>62</v>
      </c>
      <c r="R1179" s="360"/>
      <c r="S1179" s="360"/>
      <c r="T1179" s="360"/>
      <c r="U1179" s="360"/>
      <c r="V1179" s="360"/>
      <c r="W1179" s="361" t="s">
        <v>74</v>
      </c>
      <c r="X1179" s="362"/>
      <c r="Y1179" s="363"/>
      <c r="Z1179" s="364" t="s">
        <v>75</v>
      </c>
      <c r="AA1179" s="365" t="s">
        <v>11433</v>
      </c>
      <c r="AB1179" s="366" t="s">
        <v>11434</v>
      </c>
      <c r="AC1179" s="352"/>
      <c r="AD1179" s="352"/>
      <c r="AE1179" s="351"/>
      <c r="AF1179" s="352"/>
      <c r="AG1179" s="352"/>
      <c r="AH1179" s="352"/>
      <c r="AI1179" s="352"/>
    </row>
    <row r="1180" spans="1:35" ht="20.25" customHeight="1" x14ac:dyDescent="0.8">
      <c r="A1180" s="351">
        <v>1179</v>
      </c>
      <c r="B1180" s="351" t="s">
        <v>11427</v>
      </c>
      <c r="C1180" s="352" t="s">
        <v>88</v>
      </c>
      <c r="D1180" s="352" t="s">
        <v>14516</v>
      </c>
      <c r="E1180" s="352" t="s">
        <v>14619</v>
      </c>
      <c r="F1180" s="352">
        <v>502</v>
      </c>
      <c r="G1180" s="352" t="s">
        <v>14620</v>
      </c>
      <c r="H1180" s="352" t="s">
        <v>14621</v>
      </c>
      <c r="I1180" s="353">
        <v>640027</v>
      </c>
      <c r="J1180" s="353">
        <v>1351851</v>
      </c>
      <c r="K1180" s="352">
        <v>1998</v>
      </c>
      <c r="L1180" s="354" t="s">
        <v>65</v>
      </c>
      <c r="M1180" s="355"/>
      <c r="N1180" s="356"/>
      <c r="O1180" s="357" t="s">
        <v>68</v>
      </c>
      <c r="P1180" s="358"/>
      <c r="Q1180" s="359" t="s">
        <v>61</v>
      </c>
      <c r="R1180" s="360"/>
      <c r="S1180" s="360"/>
      <c r="T1180" s="360"/>
      <c r="U1180" s="360"/>
      <c r="V1180" s="360"/>
      <c r="W1180" s="361" t="s">
        <v>74</v>
      </c>
      <c r="X1180" s="362"/>
      <c r="Y1180" s="363"/>
      <c r="Z1180" s="364" t="s">
        <v>75</v>
      </c>
      <c r="AA1180" s="365" t="s">
        <v>72</v>
      </c>
      <c r="AB1180" s="366"/>
      <c r="AC1180" s="352"/>
      <c r="AD1180" s="352"/>
      <c r="AE1180" s="351">
        <v>25</v>
      </c>
      <c r="AF1180" s="352"/>
      <c r="AG1180" s="352"/>
      <c r="AH1180" s="352"/>
      <c r="AI1180" s="352"/>
    </row>
    <row r="1181" spans="1:35" ht="20.25" customHeight="1" x14ac:dyDescent="0.8">
      <c r="A1181" s="351">
        <v>1180</v>
      </c>
      <c r="B1181" s="351" t="s">
        <v>11427</v>
      </c>
      <c r="C1181" s="352" t="s">
        <v>88</v>
      </c>
      <c r="D1181" s="352" t="s">
        <v>14516</v>
      </c>
      <c r="E1181" s="352" t="s">
        <v>14619</v>
      </c>
      <c r="F1181" s="352"/>
      <c r="G1181" s="352" t="s">
        <v>14622</v>
      </c>
      <c r="H1181" s="352" t="s">
        <v>14623</v>
      </c>
      <c r="I1181" s="353">
        <v>640032</v>
      </c>
      <c r="J1181" s="353">
        <v>1351681</v>
      </c>
      <c r="K1181" s="352">
        <v>1998</v>
      </c>
      <c r="L1181" s="354" t="s">
        <v>65</v>
      </c>
      <c r="M1181" s="355"/>
      <c r="N1181" s="356"/>
      <c r="O1181" s="357" t="s">
        <v>68</v>
      </c>
      <c r="P1181" s="358" t="s">
        <v>14624</v>
      </c>
      <c r="Q1181" s="359" t="s">
        <v>61</v>
      </c>
      <c r="R1181" s="360"/>
      <c r="S1181" s="360"/>
      <c r="T1181" s="360"/>
      <c r="U1181" s="360"/>
      <c r="V1181" s="360"/>
      <c r="W1181" s="361" t="s">
        <v>74</v>
      </c>
      <c r="X1181" s="362"/>
      <c r="Y1181" s="363"/>
      <c r="Z1181" s="364" t="s">
        <v>75</v>
      </c>
      <c r="AA1181" s="365" t="s">
        <v>72</v>
      </c>
      <c r="AB1181" s="366"/>
      <c r="AC1181" s="352"/>
      <c r="AD1181" s="352"/>
      <c r="AE1181" s="351">
        <v>25</v>
      </c>
      <c r="AF1181" s="352"/>
      <c r="AG1181" s="352"/>
      <c r="AH1181" s="352"/>
      <c r="AI1181" s="352"/>
    </row>
    <row r="1182" spans="1:35" ht="20.25" customHeight="1" x14ac:dyDescent="0.8">
      <c r="A1182" s="351">
        <v>1181</v>
      </c>
      <c r="B1182" s="351" t="s">
        <v>11427</v>
      </c>
      <c r="C1182" s="352" t="s">
        <v>88</v>
      </c>
      <c r="D1182" s="352" t="s">
        <v>14516</v>
      </c>
      <c r="E1182" s="352" t="s">
        <v>14619</v>
      </c>
      <c r="F1182" s="352"/>
      <c r="G1182" s="352" t="s">
        <v>14625</v>
      </c>
      <c r="H1182" s="352" t="s">
        <v>14626</v>
      </c>
      <c r="I1182" s="353">
        <v>640131</v>
      </c>
      <c r="J1182" s="353">
        <v>1351772</v>
      </c>
      <c r="K1182" s="352">
        <v>1998</v>
      </c>
      <c r="L1182" s="354" t="s">
        <v>65</v>
      </c>
      <c r="M1182" s="355"/>
      <c r="N1182" s="356"/>
      <c r="O1182" s="357" t="s">
        <v>68</v>
      </c>
      <c r="P1182" s="358" t="s">
        <v>14627</v>
      </c>
      <c r="Q1182" s="359" t="s">
        <v>61</v>
      </c>
      <c r="R1182" s="360"/>
      <c r="S1182" s="360"/>
      <c r="T1182" s="360"/>
      <c r="U1182" s="360"/>
      <c r="V1182" s="360"/>
      <c r="W1182" s="361" t="s">
        <v>74</v>
      </c>
      <c r="X1182" s="362"/>
      <c r="Y1182" s="363"/>
      <c r="Z1182" s="364" t="s">
        <v>75</v>
      </c>
      <c r="AA1182" s="365" t="s">
        <v>72</v>
      </c>
      <c r="AB1182" s="366"/>
      <c r="AC1182" s="352"/>
      <c r="AD1182" s="352"/>
      <c r="AE1182" s="351">
        <v>25</v>
      </c>
      <c r="AF1182" s="352"/>
      <c r="AG1182" s="352"/>
      <c r="AH1182" s="352"/>
      <c r="AI1182" s="352"/>
    </row>
    <row r="1183" spans="1:35" ht="20.25" customHeight="1" x14ac:dyDescent="0.8">
      <c r="A1183" s="351">
        <v>1182</v>
      </c>
      <c r="B1183" s="351" t="s">
        <v>11427</v>
      </c>
      <c r="C1183" s="352" t="s">
        <v>88</v>
      </c>
      <c r="D1183" s="352" t="s">
        <v>14516</v>
      </c>
      <c r="E1183" s="352" t="s">
        <v>14619</v>
      </c>
      <c r="F1183" s="352"/>
      <c r="G1183" s="352" t="s">
        <v>14628</v>
      </c>
      <c r="H1183" s="352" t="s">
        <v>14629</v>
      </c>
      <c r="I1183" s="353">
        <v>640362</v>
      </c>
      <c r="J1183" s="353">
        <v>1352230</v>
      </c>
      <c r="K1183" s="352">
        <v>1998</v>
      </c>
      <c r="L1183" s="354" t="s">
        <v>65</v>
      </c>
      <c r="M1183" s="355"/>
      <c r="N1183" s="356"/>
      <c r="O1183" s="357" t="s">
        <v>68</v>
      </c>
      <c r="P1183" s="358" t="s">
        <v>14630</v>
      </c>
      <c r="Q1183" s="359" t="s">
        <v>61</v>
      </c>
      <c r="R1183" s="360"/>
      <c r="S1183" s="360"/>
      <c r="T1183" s="360"/>
      <c r="U1183" s="360"/>
      <c r="V1183" s="360"/>
      <c r="W1183" s="361" t="s">
        <v>74</v>
      </c>
      <c r="X1183" s="362"/>
      <c r="Y1183" s="363"/>
      <c r="Z1183" s="364" t="s">
        <v>75</v>
      </c>
      <c r="AA1183" s="365" t="s">
        <v>72</v>
      </c>
      <c r="AB1183" s="366"/>
      <c r="AC1183" s="352"/>
      <c r="AD1183" s="352"/>
      <c r="AE1183" s="351">
        <v>25</v>
      </c>
      <c r="AF1183" s="352"/>
      <c r="AG1183" s="352"/>
      <c r="AH1183" s="352"/>
      <c r="AI1183" s="352"/>
    </row>
    <row r="1184" spans="1:35" ht="20.25" customHeight="1" x14ac:dyDescent="0.8">
      <c r="A1184" s="351">
        <v>1183</v>
      </c>
      <c r="B1184" s="351" t="s">
        <v>11427</v>
      </c>
      <c r="C1184" s="352" t="s">
        <v>88</v>
      </c>
      <c r="D1184" s="352" t="s">
        <v>14516</v>
      </c>
      <c r="E1184" s="352" t="s">
        <v>14619</v>
      </c>
      <c r="F1184" s="352"/>
      <c r="G1184" s="352" t="s">
        <v>14631</v>
      </c>
      <c r="H1184" s="352" t="s">
        <v>14632</v>
      </c>
      <c r="I1184" s="353">
        <v>639925</v>
      </c>
      <c r="J1184" s="353">
        <v>1351753</v>
      </c>
      <c r="K1184" s="352">
        <v>2010</v>
      </c>
      <c r="L1184" s="354" t="s">
        <v>67</v>
      </c>
      <c r="M1184" s="355"/>
      <c r="N1184" s="356"/>
      <c r="O1184" s="357" t="s">
        <v>68</v>
      </c>
      <c r="P1184" s="358" t="s">
        <v>14633</v>
      </c>
      <c r="Q1184" s="359" t="s">
        <v>61</v>
      </c>
      <c r="R1184" s="360"/>
      <c r="S1184" s="360"/>
      <c r="T1184" s="360"/>
      <c r="U1184" s="360"/>
      <c r="V1184" s="360"/>
      <c r="W1184" s="361" t="s">
        <v>74</v>
      </c>
      <c r="X1184" s="362"/>
      <c r="Y1184" s="363"/>
      <c r="Z1184" s="364" t="s">
        <v>75</v>
      </c>
      <c r="AA1184" s="365" t="s">
        <v>72</v>
      </c>
      <c r="AB1184" s="366"/>
      <c r="AC1184" s="352"/>
      <c r="AD1184" s="352"/>
      <c r="AE1184" s="351">
        <v>25</v>
      </c>
      <c r="AF1184" s="352"/>
      <c r="AG1184" s="352"/>
      <c r="AH1184" s="352"/>
      <c r="AI1184" s="352"/>
    </row>
    <row r="1185" spans="1:35" ht="20.25" customHeight="1" x14ac:dyDescent="0.8">
      <c r="A1185" s="351">
        <v>1184</v>
      </c>
      <c r="B1185" s="351" t="s">
        <v>11427</v>
      </c>
      <c r="C1185" s="352" t="s">
        <v>88</v>
      </c>
      <c r="D1185" s="352" t="s">
        <v>14516</v>
      </c>
      <c r="E1185" s="352" t="s">
        <v>14619</v>
      </c>
      <c r="F1185" s="352"/>
      <c r="G1185" s="352" t="s">
        <v>14634</v>
      </c>
      <c r="H1185" s="352" t="s">
        <v>14635</v>
      </c>
      <c r="I1185" s="353">
        <v>640110</v>
      </c>
      <c r="J1185" s="353">
        <v>1351875</v>
      </c>
      <c r="K1185" s="352">
        <v>2010</v>
      </c>
      <c r="L1185" s="354" t="s">
        <v>67</v>
      </c>
      <c r="M1185" s="355"/>
      <c r="N1185" s="356"/>
      <c r="O1185" s="357" t="s">
        <v>68</v>
      </c>
      <c r="P1185" s="358" t="s">
        <v>14636</v>
      </c>
      <c r="Q1185" s="359" t="s">
        <v>61</v>
      </c>
      <c r="R1185" s="360"/>
      <c r="S1185" s="360"/>
      <c r="T1185" s="360"/>
      <c r="U1185" s="360"/>
      <c r="V1185" s="360"/>
      <c r="W1185" s="361" t="s">
        <v>74</v>
      </c>
      <c r="X1185" s="362"/>
      <c r="Y1185" s="363"/>
      <c r="Z1185" s="364" t="s">
        <v>75</v>
      </c>
      <c r="AA1185" s="365" t="s">
        <v>72</v>
      </c>
      <c r="AB1185" s="366"/>
      <c r="AC1185" s="352"/>
      <c r="AD1185" s="352"/>
      <c r="AE1185" s="351">
        <v>25</v>
      </c>
      <c r="AF1185" s="352"/>
      <c r="AG1185" s="352"/>
      <c r="AH1185" s="352"/>
      <c r="AI1185" s="352"/>
    </row>
    <row r="1186" spans="1:35" ht="20.25" customHeight="1" x14ac:dyDescent="0.8">
      <c r="A1186" s="351">
        <v>1185</v>
      </c>
      <c r="B1186" s="351" t="s">
        <v>11427</v>
      </c>
      <c r="C1186" s="352" t="s">
        <v>88</v>
      </c>
      <c r="D1186" s="352" t="s">
        <v>14516</v>
      </c>
      <c r="E1186" s="352" t="s">
        <v>14619</v>
      </c>
      <c r="F1186" s="352"/>
      <c r="G1186" s="352" t="s">
        <v>14637</v>
      </c>
      <c r="H1186" s="352" t="s">
        <v>14638</v>
      </c>
      <c r="I1186" s="353">
        <v>640464</v>
      </c>
      <c r="J1186" s="353">
        <v>1353066</v>
      </c>
      <c r="K1186" s="352">
        <v>2010</v>
      </c>
      <c r="L1186" s="354" t="s">
        <v>67</v>
      </c>
      <c r="M1186" s="355"/>
      <c r="N1186" s="356"/>
      <c r="O1186" s="357" t="s">
        <v>68</v>
      </c>
      <c r="P1186" s="358" t="s">
        <v>14639</v>
      </c>
      <c r="Q1186" s="359" t="s">
        <v>61</v>
      </c>
      <c r="R1186" s="360"/>
      <c r="S1186" s="360"/>
      <c r="T1186" s="360"/>
      <c r="U1186" s="360"/>
      <c r="V1186" s="360"/>
      <c r="W1186" s="361" t="s">
        <v>74</v>
      </c>
      <c r="X1186" s="362"/>
      <c r="Y1186" s="363"/>
      <c r="Z1186" s="364" t="s">
        <v>75</v>
      </c>
      <c r="AA1186" s="365" t="s">
        <v>72</v>
      </c>
      <c r="AB1186" s="366"/>
      <c r="AC1186" s="352"/>
      <c r="AD1186" s="352"/>
      <c r="AE1186" s="351">
        <v>25</v>
      </c>
      <c r="AF1186" s="352"/>
      <c r="AG1186" s="352"/>
      <c r="AH1186" s="352"/>
      <c r="AI1186" s="352"/>
    </row>
    <row r="1187" spans="1:35" ht="20.25" customHeight="1" x14ac:dyDescent="0.8">
      <c r="A1187" s="351">
        <v>1186</v>
      </c>
      <c r="B1187" s="351" t="s">
        <v>11427</v>
      </c>
      <c r="C1187" s="352" t="s">
        <v>88</v>
      </c>
      <c r="D1187" s="352" t="s">
        <v>14516</v>
      </c>
      <c r="E1187" s="352" t="s">
        <v>14619</v>
      </c>
      <c r="F1187" s="352"/>
      <c r="G1187" s="352" t="s">
        <v>14640</v>
      </c>
      <c r="H1187" s="352" t="s">
        <v>14641</v>
      </c>
      <c r="I1187" s="353">
        <v>640101</v>
      </c>
      <c r="J1187" s="353">
        <v>1351718</v>
      </c>
      <c r="K1187" s="352">
        <v>2010</v>
      </c>
      <c r="L1187" s="354" t="s">
        <v>67</v>
      </c>
      <c r="M1187" s="355"/>
      <c r="N1187" s="356"/>
      <c r="O1187" s="357" t="s">
        <v>68</v>
      </c>
      <c r="P1187" s="358" t="s">
        <v>14642</v>
      </c>
      <c r="Q1187" s="359" t="s">
        <v>61</v>
      </c>
      <c r="R1187" s="360"/>
      <c r="S1187" s="360"/>
      <c r="T1187" s="360"/>
      <c r="U1187" s="360"/>
      <c r="V1187" s="360"/>
      <c r="W1187" s="361" t="s">
        <v>74</v>
      </c>
      <c r="X1187" s="362"/>
      <c r="Y1187" s="363"/>
      <c r="Z1187" s="364" t="s">
        <v>75</v>
      </c>
      <c r="AA1187" s="365" t="s">
        <v>72</v>
      </c>
      <c r="AB1187" s="366"/>
      <c r="AC1187" s="352"/>
      <c r="AD1187" s="352"/>
      <c r="AE1187" s="351">
        <v>25</v>
      </c>
      <c r="AF1187" s="352"/>
      <c r="AG1187" s="352"/>
      <c r="AH1187" s="352"/>
      <c r="AI1187" s="352"/>
    </row>
    <row r="1188" spans="1:35" ht="20.25" customHeight="1" x14ac:dyDescent="0.8">
      <c r="A1188" s="351">
        <v>1187</v>
      </c>
      <c r="B1188" s="351" t="s">
        <v>11427</v>
      </c>
      <c r="C1188" s="352" t="s">
        <v>88</v>
      </c>
      <c r="D1188" s="352" t="s">
        <v>14516</v>
      </c>
      <c r="E1188" s="352" t="s">
        <v>14619</v>
      </c>
      <c r="F1188" s="352"/>
      <c r="G1188" s="352" t="s">
        <v>14643</v>
      </c>
      <c r="H1188" s="352" t="s">
        <v>14644</v>
      </c>
      <c r="I1188" s="353">
        <v>640314</v>
      </c>
      <c r="J1188" s="353">
        <v>1352081</v>
      </c>
      <c r="K1188" s="352">
        <v>2010</v>
      </c>
      <c r="L1188" s="354" t="s">
        <v>67</v>
      </c>
      <c r="M1188" s="355"/>
      <c r="N1188" s="356"/>
      <c r="O1188" s="357" t="s">
        <v>68</v>
      </c>
      <c r="P1188" s="358" t="s">
        <v>14645</v>
      </c>
      <c r="Q1188" s="359" t="s">
        <v>61</v>
      </c>
      <c r="R1188" s="360"/>
      <c r="S1188" s="360"/>
      <c r="T1188" s="360"/>
      <c r="U1188" s="360"/>
      <c r="V1188" s="360"/>
      <c r="W1188" s="361" t="s">
        <v>74</v>
      </c>
      <c r="X1188" s="362"/>
      <c r="Y1188" s="363"/>
      <c r="Z1188" s="364" t="s">
        <v>75</v>
      </c>
      <c r="AA1188" s="365" t="s">
        <v>72</v>
      </c>
      <c r="AB1188" s="366"/>
      <c r="AC1188" s="352"/>
      <c r="AD1188" s="352"/>
      <c r="AE1188" s="351">
        <v>25</v>
      </c>
      <c r="AF1188" s="352"/>
      <c r="AG1188" s="352"/>
      <c r="AH1188" s="352"/>
      <c r="AI1188" s="352"/>
    </row>
    <row r="1189" spans="1:35" ht="20.25" customHeight="1" x14ac:dyDescent="0.8">
      <c r="A1189" s="351">
        <v>1188</v>
      </c>
      <c r="B1189" s="351" t="s">
        <v>11427</v>
      </c>
      <c r="C1189" s="352" t="s">
        <v>88</v>
      </c>
      <c r="D1189" s="352" t="s">
        <v>14516</v>
      </c>
      <c r="E1189" s="352" t="s">
        <v>14619</v>
      </c>
      <c r="F1189" s="352"/>
      <c r="G1189" s="352" t="s">
        <v>14646</v>
      </c>
      <c r="H1189" s="352" t="s">
        <v>14647</v>
      </c>
      <c r="I1189" s="353">
        <v>640405</v>
      </c>
      <c r="J1189" s="353">
        <v>1352867</v>
      </c>
      <c r="K1189" s="352">
        <v>2010</v>
      </c>
      <c r="L1189" s="354" t="s">
        <v>67</v>
      </c>
      <c r="M1189" s="355"/>
      <c r="N1189" s="356"/>
      <c r="O1189" s="357" t="s">
        <v>68</v>
      </c>
      <c r="P1189" s="358" t="s">
        <v>14648</v>
      </c>
      <c r="Q1189" s="359" t="s">
        <v>61</v>
      </c>
      <c r="R1189" s="360"/>
      <c r="S1189" s="360"/>
      <c r="T1189" s="360"/>
      <c r="U1189" s="360"/>
      <c r="V1189" s="360"/>
      <c r="W1189" s="361" t="s">
        <v>74</v>
      </c>
      <c r="X1189" s="362"/>
      <c r="Y1189" s="363"/>
      <c r="Z1189" s="364" t="s">
        <v>75</v>
      </c>
      <c r="AA1189" s="365" t="s">
        <v>72</v>
      </c>
      <c r="AB1189" s="366"/>
      <c r="AC1189" s="352"/>
      <c r="AD1189" s="352"/>
      <c r="AE1189" s="351">
        <v>25</v>
      </c>
      <c r="AF1189" s="352"/>
      <c r="AG1189" s="352"/>
      <c r="AH1189" s="352"/>
      <c r="AI1189" s="352"/>
    </row>
    <row r="1190" spans="1:35" ht="20.25" customHeight="1" x14ac:dyDescent="0.8">
      <c r="A1190" s="351">
        <v>1189</v>
      </c>
      <c r="B1190" s="351" t="s">
        <v>11427</v>
      </c>
      <c r="C1190" s="352" t="s">
        <v>88</v>
      </c>
      <c r="D1190" s="352" t="s">
        <v>14516</v>
      </c>
      <c r="E1190" s="352" t="s">
        <v>14619</v>
      </c>
      <c r="F1190" s="352"/>
      <c r="G1190" s="352" t="s">
        <v>14649</v>
      </c>
      <c r="H1190" s="352" t="s">
        <v>14650</v>
      </c>
      <c r="I1190" s="353">
        <v>640406</v>
      </c>
      <c r="J1190" s="353">
        <v>1352646</v>
      </c>
      <c r="K1190" s="352">
        <v>2010</v>
      </c>
      <c r="L1190" s="354" t="s">
        <v>67</v>
      </c>
      <c r="M1190" s="355"/>
      <c r="N1190" s="356"/>
      <c r="O1190" s="357" t="s">
        <v>68</v>
      </c>
      <c r="P1190" s="358" t="s">
        <v>14651</v>
      </c>
      <c r="Q1190" s="359" t="s">
        <v>61</v>
      </c>
      <c r="R1190" s="360"/>
      <c r="S1190" s="360"/>
      <c r="T1190" s="360"/>
      <c r="U1190" s="360"/>
      <c r="V1190" s="360"/>
      <c r="W1190" s="361" t="s">
        <v>74</v>
      </c>
      <c r="X1190" s="362"/>
      <c r="Y1190" s="363"/>
      <c r="Z1190" s="364" t="s">
        <v>75</v>
      </c>
      <c r="AA1190" s="365" t="s">
        <v>72</v>
      </c>
      <c r="AB1190" s="366"/>
      <c r="AC1190" s="352"/>
      <c r="AD1190" s="352"/>
      <c r="AE1190" s="351">
        <v>25</v>
      </c>
      <c r="AF1190" s="352"/>
      <c r="AG1190" s="352"/>
      <c r="AH1190" s="352"/>
      <c r="AI1190" s="352"/>
    </row>
    <row r="1191" spans="1:35" ht="20.25" customHeight="1" x14ac:dyDescent="0.8">
      <c r="A1191" s="351">
        <v>1190</v>
      </c>
      <c r="B1191" s="351" t="s">
        <v>11427</v>
      </c>
      <c r="C1191" s="352" t="s">
        <v>88</v>
      </c>
      <c r="D1191" s="352" t="s">
        <v>14516</v>
      </c>
      <c r="E1191" s="352" t="s">
        <v>14619</v>
      </c>
      <c r="F1191" s="352"/>
      <c r="G1191" s="352" t="s">
        <v>14652</v>
      </c>
      <c r="H1191" s="352" t="s">
        <v>14653</v>
      </c>
      <c r="I1191" s="353">
        <v>640371</v>
      </c>
      <c r="J1191" s="353">
        <v>1352502</v>
      </c>
      <c r="K1191" s="352">
        <v>1998</v>
      </c>
      <c r="L1191" s="354" t="s">
        <v>65</v>
      </c>
      <c r="M1191" s="355"/>
      <c r="N1191" s="356"/>
      <c r="O1191" s="357" t="s">
        <v>68</v>
      </c>
      <c r="P1191" s="358" t="s">
        <v>14654</v>
      </c>
      <c r="Q1191" s="359" t="s">
        <v>61</v>
      </c>
      <c r="R1191" s="360"/>
      <c r="S1191" s="360"/>
      <c r="T1191" s="360"/>
      <c r="U1191" s="360"/>
      <c r="V1191" s="360"/>
      <c r="W1191" s="361" t="s">
        <v>74</v>
      </c>
      <c r="X1191" s="362"/>
      <c r="Y1191" s="363"/>
      <c r="Z1191" s="364" t="s">
        <v>75</v>
      </c>
      <c r="AA1191" s="365" t="s">
        <v>72</v>
      </c>
      <c r="AB1191" s="366"/>
      <c r="AC1191" s="352"/>
      <c r="AD1191" s="352"/>
      <c r="AE1191" s="351">
        <v>25</v>
      </c>
      <c r="AF1191" s="352"/>
      <c r="AG1191" s="352"/>
      <c r="AH1191" s="352"/>
      <c r="AI1191" s="352"/>
    </row>
    <row r="1192" spans="1:35" ht="20.25" customHeight="1" x14ac:dyDescent="0.8">
      <c r="A1192" s="351">
        <v>1191</v>
      </c>
      <c r="B1192" s="351" t="s">
        <v>11427</v>
      </c>
      <c r="C1192" s="352" t="s">
        <v>88</v>
      </c>
      <c r="D1192" s="352" t="s">
        <v>14516</v>
      </c>
      <c r="E1192" s="352" t="s">
        <v>14619</v>
      </c>
      <c r="F1192" s="352"/>
      <c r="G1192" s="352" t="s">
        <v>14655</v>
      </c>
      <c r="H1192" s="352" t="s">
        <v>14656</v>
      </c>
      <c r="I1192" s="353"/>
      <c r="J1192" s="353"/>
      <c r="K1192" s="352">
        <v>2011</v>
      </c>
      <c r="L1192" s="354" t="s">
        <v>67</v>
      </c>
      <c r="M1192" s="355"/>
      <c r="N1192" s="356"/>
      <c r="O1192" s="357" t="s">
        <v>68</v>
      </c>
      <c r="P1192" s="358" t="s">
        <v>11765</v>
      </c>
      <c r="Q1192" s="359" t="s">
        <v>61</v>
      </c>
      <c r="R1192" s="360"/>
      <c r="S1192" s="360"/>
      <c r="T1192" s="360"/>
      <c r="U1192" s="360"/>
      <c r="V1192" s="360"/>
      <c r="W1192" s="361" t="s">
        <v>74</v>
      </c>
      <c r="X1192" s="362"/>
      <c r="Y1192" s="363"/>
      <c r="Z1192" s="364" t="s">
        <v>75</v>
      </c>
      <c r="AA1192" s="365" t="s">
        <v>72</v>
      </c>
      <c r="AB1192" s="366"/>
      <c r="AC1192" s="352"/>
      <c r="AD1192" s="352"/>
      <c r="AE1192" s="351">
        <v>25</v>
      </c>
      <c r="AF1192" s="352"/>
      <c r="AG1192" s="352"/>
      <c r="AH1192" s="352"/>
      <c r="AI1192" s="352"/>
    </row>
    <row r="1193" spans="1:35" ht="20.25" customHeight="1" x14ac:dyDescent="0.8">
      <c r="A1193" s="351">
        <v>1192</v>
      </c>
      <c r="B1193" s="351" t="s">
        <v>11427</v>
      </c>
      <c r="C1193" s="352" t="s">
        <v>88</v>
      </c>
      <c r="D1193" s="352" t="s">
        <v>14516</v>
      </c>
      <c r="E1193" s="352" t="s">
        <v>14619</v>
      </c>
      <c r="F1193" s="352"/>
      <c r="G1193" s="352" t="s">
        <v>14657</v>
      </c>
      <c r="H1193" s="352" t="s">
        <v>14658</v>
      </c>
      <c r="I1193" s="353">
        <v>640415</v>
      </c>
      <c r="J1193" s="353">
        <v>1352731</v>
      </c>
      <c r="K1193" s="352">
        <v>1998</v>
      </c>
      <c r="L1193" s="354" t="s">
        <v>65</v>
      </c>
      <c r="M1193" s="355"/>
      <c r="N1193" s="356"/>
      <c r="O1193" s="357" t="s">
        <v>68</v>
      </c>
      <c r="P1193" s="358"/>
      <c r="Q1193" s="359" t="s">
        <v>61</v>
      </c>
      <c r="R1193" s="360"/>
      <c r="S1193" s="360"/>
      <c r="T1193" s="360"/>
      <c r="U1193" s="360"/>
      <c r="V1193" s="360"/>
      <c r="W1193" s="361" t="s">
        <v>74</v>
      </c>
      <c r="X1193" s="362"/>
      <c r="Y1193" s="363"/>
      <c r="Z1193" s="364" t="s">
        <v>75</v>
      </c>
      <c r="AA1193" s="365" t="s">
        <v>72</v>
      </c>
      <c r="AB1193" s="366"/>
      <c r="AC1193" s="352"/>
      <c r="AD1193" s="352"/>
      <c r="AE1193" s="351">
        <v>25</v>
      </c>
      <c r="AF1193" s="352"/>
      <c r="AG1193" s="352"/>
      <c r="AH1193" s="352"/>
      <c r="AI1193" s="352"/>
    </row>
    <row r="1194" spans="1:35" ht="20.25" customHeight="1" x14ac:dyDescent="0.8">
      <c r="A1194" s="351">
        <v>1193</v>
      </c>
      <c r="B1194" s="351" t="s">
        <v>11427</v>
      </c>
      <c r="C1194" s="352" t="s">
        <v>88</v>
      </c>
      <c r="D1194" s="352" t="s">
        <v>14516</v>
      </c>
      <c r="E1194" s="352" t="s">
        <v>14659</v>
      </c>
      <c r="F1194" s="352"/>
      <c r="G1194" s="352" t="s">
        <v>14660</v>
      </c>
      <c r="H1194" s="352" t="s">
        <v>14661</v>
      </c>
      <c r="I1194" s="353"/>
      <c r="J1194" s="353"/>
      <c r="K1194" s="352">
        <v>2016</v>
      </c>
      <c r="L1194" s="354" t="s">
        <v>11565</v>
      </c>
      <c r="M1194" s="355"/>
      <c r="N1194" s="356"/>
      <c r="O1194" s="357" t="s">
        <v>68</v>
      </c>
      <c r="P1194" s="358"/>
      <c r="Q1194" s="359" t="s">
        <v>61</v>
      </c>
      <c r="R1194" s="360"/>
      <c r="S1194" s="360"/>
      <c r="T1194" s="360"/>
      <c r="U1194" s="360"/>
      <c r="V1194" s="360"/>
      <c r="W1194" s="361" t="s">
        <v>74</v>
      </c>
      <c r="X1194" s="362"/>
      <c r="Y1194" s="363"/>
      <c r="Z1194" s="364" t="s">
        <v>75</v>
      </c>
      <c r="AA1194" s="365" t="s">
        <v>72</v>
      </c>
      <c r="AB1194" s="366"/>
      <c r="AC1194" s="352"/>
      <c r="AD1194" s="352"/>
      <c r="AE1194" s="351">
        <v>25</v>
      </c>
      <c r="AF1194" s="352"/>
      <c r="AG1194" s="352"/>
      <c r="AH1194" s="352"/>
      <c r="AI1194" s="352"/>
    </row>
    <row r="1195" spans="1:35" ht="20.25" customHeight="1" x14ac:dyDescent="0.8">
      <c r="A1195" s="351">
        <v>1194</v>
      </c>
      <c r="B1195" s="351" t="s">
        <v>11427</v>
      </c>
      <c r="C1195" s="352" t="s">
        <v>88</v>
      </c>
      <c r="D1195" s="352" t="s">
        <v>14516</v>
      </c>
      <c r="E1195" s="352" t="s">
        <v>14662</v>
      </c>
      <c r="F1195" s="352">
        <v>258</v>
      </c>
      <c r="G1195" s="352" t="s">
        <v>14663</v>
      </c>
      <c r="H1195" s="352" t="s">
        <v>14664</v>
      </c>
      <c r="I1195" s="353">
        <v>640470</v>
      </c>
      <c r="J1195" s="353">
        <v>1353445</v>
      </c>
      <c r="K1195" s="352">
        <v>198</v>
      </c>
      <c r="L1195" s="354" t="s">
        <v>65</v>
      </c>
      <c r="M1195" s="355"/>
      <c r="N1195" s="356"/>
      <c r="O1195" s="357" t="s">
        <v>68</v>
      </c>
      <c r="P1195" s="358"/>
      <c r="Q1195" s="359" t="s">
        <v>61</v>
      </c>
      <c r="R1195" s="360"/>
      <c r="S1195" s="360"/>
      <c r="T1195" s="360"/>
      <c r="U1195" s="360"/>
      <c r="V1195" s="360"/>
      <c r="W1195" s="361" t="s">
        <v>74</v>
      </c>
      <c r="X1195" s="362"/>
      <c r="Y1195" s="363"/>
      <c r="Z1195" s="364" t="s">
        <v>75</v>
      </c>
      <c r="AA1195" s="365" t="s">
        <v>72</v>
      </c>
      <c r="AB1195" s="366"/>
      <c r="AC1195" s="352"/>
      <c r="AD1195" s="352"/>
      <c r="AE1195" s="351">
        <v>25</v>
      </c>
      <c r="AF1195" s="352"/>
      <c r="AG1195" s="352"/>
      <c r="AH1195" s="352"/>
      <c r="AI1195" s="352"/>
    </row>
    <row r="1196" spans="1:35" ht="20.25" customHeight="1" x14ac:dyDescent="0.8">
      <c r="A1196" s="351">
        <v>1195</v>
      </c>
      <c r="B1196" s="351" t="s">
        <v>11427</v>
      </c>
      <c r="C1196" s="352" t="s">
        <v>88</v>
      </c>
      <c r="D1196" s="352" t="s">
        <v>14516</v>
      </c>
      <c r="E1196" s="352" t="s">
        <v>14662</v>
      </c>
      <c r="F1196" s="352"/>
      <c r="G1196" s="352" t="s">
        <v>14665</v>
      </c>
      <c r="H1196" s="352" t="s">
        <v>14666</v>
      </c>
      <c r="I1196" s="353">
        <v>640534</v>
      </c>
      <c r="J1196" s="353">
        <v>1353680</v>
      </c>
      <c r="K1196" s="352">
        <v>1998</v>
      </c>
      <c r="L1196" s="354" t="s">
        <v>65</v>
      </c>
      <c r="M1196" s="355"/>
      <c r="N1196" s="356"/>
      <c r="O1196" s="357" t="s">
        <v>68</v>
      </c>
      <c r="P1196" s="358" t="s">
        <v>14667</v>
      </c>
      <c r="Q1196" s="359" t="s">
        <v>61</v>
      </c>
      <c r="R1196" s="360"/>
      <c r="S1196" s="360"/>
      <c r="T1196" s="360"/>
      <c r="U1196" s="360"/>
      <c r="V1196" s="360"/>
      <c r="W1196" s="361" t="s">
        <v>74</v>
      </c>
      <c r="X1196" s="362"/>
      <c r="Y1196" s="363"/>
      <c r="Z1196" s="364" t="s">
        <v>75</v>
      </c>
      <c r="AA1196" s="365" t="s">
        <v>72</v>
      </c>
      <c r="AB1196" s="366"/>
      <c r="AC1196" s="352"/>
      <c r="AD1196" s="352"/>
      <c r="AE1196" s="351">
        <v>25</v>
      </c>
      <c r="AF1196" s="352"/>
      <c r="AG1196" s="352"/>
      <c r="AH1196" s="352"/>
      <c r="AI1196" s="352"/>
    </row>
    <row r="1197" spans="1:35" ht="20.25" customHeight="1" x14ac:dyDescent="0.8">
      <c r="A1197" s="351">
        <v>1196</v>
      </c>
      <c r="B1197" s="351" t="s">
        <v>11427</v>
      </c>
      <c r="C1197" s="352" t="s">
        <v>88</v>
      </c>
      <c r="D1197" s="352" t="s">
        <v>14516</v>
      </c>
      <c r="E1197" s="352" t="s">
        <v>14662</v>
      </c>
      <c r="F1197" s="352"/>
      <c r="G1197" s="352" t="s">
        <v>14668</v>
      </c>
      <c r="H1197" s="352" t="s">
        <v>14669</v>
      </c>
      <c r="I1197" s="353">
        <v>640511</v>
      </c>
      <c r="J1197" s="353">
        <v>1353817</v>
      </c>
      <c r="K1197" s="352">
        <v>2002</v>
      </c>
      <c r="L1197" s="354" t="s">
        <v>65</v>
      </c>
      <c r="M1197" s="355"/>
      <c r="N1197" s="356"/>
      <c r="O1197" s="357" t="s">
        <v>68</v>
      </c>
      <c r="P1197" s="358" t="s">
        <v>14670</v>
      </c>
      <c r="Q1197" s="359" t="s">
        <v>61</v>
      </c>
      <c r="R1197" s="360"/>
      <c r="S1197" s="360"/>
      <c r="T1197" s="360"/>
      <c r="U1197" s="360"/>
      <c r="V1197" s="360"/>
      <c r="W1197" s="361" t="s">
        <v>74</v>
      </c>
      <c r="X1197" s="362"/>
      <c r="Y1197" s="363"/>
      <c r="Z1197" s="364" t="s">
        <v>75</v>
      </c>
      <c r="AA1197" s="365" t="s">
        <v>72</v>
      </c>
      <c r="AB1197" s="366"/>
      <c r="AC1197" s="352"/>
      <c r="AD1197" s="352"/>
      <c r="AE1197" s="351">
        <v>25</v>
      </c>
      <c r="AF1197" s="352"/>
      <c r="AG1197" s="352"/>
      <c r="AH1197" s="352"/>
      <c r="AI1197" s="352"/>
    </row>
    <row r="1198" spans="1:35" ht="20.25" customHeight="1" x14ac:dyDescent="0.8">
      <c r="A1198" s="351">
        <v>1197</v>
      </c>
      <c r="B1198" s="351" t="s">
        <v>11427</v>
      </c>
      <c r="C1198" s="352" t="s">
        <v>88</v>
      </c>
      <c r="D1198" s="352" t="s">
        <v>14516</v>
      </c>
      <c r="E1198" s="352" t="s">
        <v>14662</v>
      </c>
      <c r="F1198" s="352"/>
      <c r="G1198" s="352" t="s">
        <v>14671</v>
      </c>
      <c r="H1198" s="352" t="s">
        <v>14672</v>
      </c>
      <c r="I1198" s="353">
        <v>640527</v>
      </c>
      <c r="J1198" s="353">
        <v>1353541</v>
      </c>
      <c r="K1198" s="352">
        <v>2010</v>
      </c>
      <c r="L1198" s="354" t="s">
        <v>67</v>
      </c>
      <c r="M1198" s="355"/>
      <c r="N1198" s="356"/>
      <c r="O1198" s="357" t="s">
        <v>68</v>
      </c>
      <c r="P1198" s="358" t="s">
        <v>14673</v>
      </c>
      <c r="Q1198" s="359" t="s">
        <v>61</v>
      </c>
      <c r="R1198" s="360"/>
      <c r="S1198" s="360"/>
      <c r="T1198" s="360"/>
      <c r="U1198" s="360"/>
      <c r="V1198" s="360"/>
      <c r="W1198" s="361" t="s">
        <v>74</v>
      </c>
      <c r="X1198" s="362"/>
      <c r="Y1198" s="363"/>
      <c r="Z1198" s="364" t="s">
        <v>75</v>
      </c>
      <c r="AA1198" s="365" t="s">
        <v>72</v>
      </c>
      <c r="AB1198" s="366"/>
      <c r="AC1198" s="352"/>
      <c r="AD1198" s="352"/>
      <c r="AE1198" s="351">
        <v>25</v>
      </c>
      <c r="AF1198" s="352"/>
      <c r="AG1198" s="352"/>
      <c r="AH1198" s="352"/>
      <c r="AI1198" s="352"/>
    </row>
    <row r="1199" spans="1:35" ht="20.25" customHeight="1" x14ac:dyDescent="0.8">
      <c r="A1199" s="351">
        <v>1198</v>
      </c>
      <c r="B1199" s="351" t="s">
        <v>11427</v>
      </c>
      <c r="C1199" s="352" t="s">
        <v>88</v>
      </c>
      <c r="D1199" s="352" t="s">
        <v>14516</v>
      </c>
      <c r="E1199" s="352" t="s">
        <v>14662</v>
      </c>
      <c r="F1199" s="352"/>
      <c r="G1199" s="352" t="s">
        <v>14674</v>
      </c>
      <c r="H1199" s="352" t="s">
        <v>14675</v>
      </c>
      <c r="I1199" s="353">
        <v>640453</v>
      </c>
      <c r="J1199" s="353">
        <v>1355943</v>
      </c>
      <c r="K1199" s="352">
        <v>2010</v>
      </c>
      <c r="L1199" s="354" t="s">
        <v>67</v>
      </c>
      <c r="M1199" s="355"/>
      <c r="N1199" s="356"/>
      <c r="O1199" s="357" t="s">
        <v>68</v>
      </c>
      <c r="P1199" s="358" t="s">
        <v>14676</v>
      </c>
      <c r="Q1199" s="359" t="s">
        <v>61</v>
      </c>
      <c r="R1199" s="360"/>
      <c r="S1199" s="360"/>
      <c r="T1199" s="360"/>
      <c r="U1199" s="360"/>
      <c r="V1199" s="360"/>
      <c r="W1199" s="361" t="s">
        <v>74</v>
      </c>
      <c r="X1199" s="362"/>
      <c r="Y1199" s="363"/>
      <c r="Z1199" s="364" t="s">
        <v>75</v>
      </c>
      <c r="AA1199" s="365" t="s">
        <v>72</v>
      </c>
      <c r="AB1199" s="366"/>
      <c r="AC1199" s="352"/>
      <c r="AD1199" s="352"/>
      <c r="AE1199" s="351">
        <v>25</v>
      </c>
      <c r="AF1199" s="352"/>
      <c r="AG1199" s="352"/>
      <c r="AH1199" s="352"/>
      <c r="AI1199" s="352"/>
    </row>
    <row r="1200" spans="1:35" ht="20.25" customHeight="1" x14ac:dyDescent="0.8">
      <c r="A1200" s="351">
        <v>1199</v>
      </c>
      <c r="B1200" s="351" t="s">
        <v>11427</v>
      </c>
      <c r="C1200" s="352" t="s">
        <v>88</v>
      </c>
      <c r="D1200" s="352" t="s">
        <v>14516</v>
      </c>
      <c r="E1200" s="352" t="s">
        <v>14662</v>
      </c>
      <c r="F1200" s="352"/>
      <c r="G1200" s="352" t="s">
        <v>14677</v>
      </c>
      <c r="H1200" s="352" t="s">
        <v>14678</v>
      </c>
      <c r="I1200" s="353">
        <v>640563</v>
      </c>
      <c r="J1200" s="353">
        <v>1353933</v>
      </c>
      <c r="K1200" s="352">
        <v>1998</v>
      </c>
      <c r="L1200" s="354" t="s">
        <v>65</v>
      </c>
      <c r="M1200" s="355"/>
      <c r="N1200" s="356"/>
      <c r="O1200" s="357" t="s">
        <v>68</v>
      </c>
      <c r="P1200" s="358" t="s">
        <v>14679</v>
      </c>
      <c r="Q1200" s="359" t="s">
        <v>62</v>
      </c>
      <c r="R1200" s="360"/>
      <c r="S1200" s="360"/>
      <c r="T1200" s="360"/>
      <c r="U1200" s="360"/>
      <c r="V1200" s="360"/>
      <c r="W1200" s="361" t="s">
        <v>74</v>
      </c>
      <c r="X1200" s="362"/>
      <c r="Y1200" s="363"/>
      <c r="Z1200" s="364" t="s">
        <v>75</v>
      </c>
      <c r="AA1200" s="365" t="s">
        <v>11433</v>
      </c>
      <c r="AB1200" s="366" t="s">
        <v>11434</v>
      </c>
      <c r="AC1200" s="352"/>
      <c r="AD1200" s="352"/>
      <c r="AE1200" s="351"/>
      <c r="AF1200" s="352"/>
      <c r="AG1200" s="352"/>
      <c r="AH1200" s="352"/>
      <c r="AI1200" s="352"/>
    </row>
    <row r="1201" spans="1:35" ht="20.25" customHeight="1" x14ac:dyDescent="0.8">
      <c r="A1201" s="351">
        <v>1200</v>
      </c>
      <c r="B1201" s="351" t="s">
        <v>11427</v>
      </c>
      <c r="C1201" s="352" t="s">
        <v>88</v>
      </c>
      <c r="D1201" s="352" t="s">
        <v>14516</v>
      </c>
      <c r="E1201" s="352" t="s">
        <v>14680</v>
      </c>
      <c r="F1201" s="352">
        <v>278</v>
      </c>
      <c r="G1201" s="352" t="s">
        <v>14681</v>
      </c>
      <c r="H1201" s="352" t="s">
        <v>14682</v>
      </c>
      <c r="I1201" s="353"/>
      <c r="J1201" s="353"/>
      <c r="K1201" s="352">
        <v>2016</v>
      </c>
      <c r="L1201" s="354" t="s">
        <v>63</v>
      </c>
      <c r="M1201" s="355"/>
      <c r="N1201" s="356"/>
      <c r="O1201" s="357" t="s">
        <v>68</v>
      </c>
      <c r="P1201" s="358"/>
      <c r="Q1201" s="359" t="s">
        <v>61</v>
      </c>
      <c r="R1201" s="360"/>
      <c r="S1201" s="360"/>
      <c r="T1201" s="360"/>
      <c r="U1201" s="360"/>
      <c r="V1201" s="360"/>
      <c r="W1201" s="361" t="s">
        <v>74</v>
      </c>
      <c r="X1201" s="362"/>
      <c r="Y1201" s="363"/>
      <c r="Z1201" s="364" t="s">
        <v>75</v>
      </c>
      <c r="AA1201" s="365" t="s">
        <v>72</v>
      </c>
      <c r="AB1201" s="366"/>
      <c r="AC1201" s="352"/>
      <c r="AD1201" s="352"/>
      <c r="AE1201" s="351">
        <v>25</v>
      </c>
      <c r="AF1201" s="352"/>
      <c r="AG1201" s="352"/>
      <c r="AH1201" s="352"/>
      <c r="AI1201" s="352"/>
    </row>
    <row r="1202" spans="1:35" ht="20.25" customHeight="1" x14ac:dyDescent="0.8">
      <c r="A1202" s="351">
        <v>1201</v>
      </c>
      <c r="B1202" s="351" t="s">
        <v>11427</v>
      </c>
      <c r="C1202" s="352" t="s">
        <v>88</v>
      </c>
      <c r="D1202" s="352" t="s">
        <v>14516</v>
      </c>
      <c r="E1202" s="352" t="s">
        <v>14680</v>
      </c>
      <c r="F1202" s="352"/>
      <c r="G1202" s="352" t="s">
        <v>14683</v>
      </c>
      <c r="H1202" s="352" t="s">
        <v>14684</v>
      </c>
      <c r="I1202" s="353">
        <v>641016</v>
      </c>
      <c r="J1202" s="353">
        <v>1354604</v>
      </c>
      <c r="K1202" s="352">
        <v>1998</v>
      </c>
      <c r="L1202" s="354" t="s">
        <v>65</v>
      </c>
      <c r="M1202" s="355"/>
      <c r="N1202" s="356"/>
      <c r="O1202" s="357" t="s">
        <v>68</v>
      </c>
      <c r="P1202" s="358"/>
      <c r="Q1202" s="359" t="s">
        <v>61</v>
      </c>
      <c r="R1202" s="360"/>
      <c r="S1202" s="360"/>
      <c r="T1202" s="360"/>
      <c r="U1202" s="360"/>
      <c r="V1202" s="360"/>
      <c r="W1202" s="361" t="s">
        <v>74</v>
      </c>
      <c r="X1202" s="362"/>
      <c r="Y1202" s="363"/>
      <c r="Z1202" s="364" t="s">
        <v>75</v>
      </c>
      <c r="AA1202" s="365" t="s">
        <v>72</v>
      </c>
      <c r="AB1202" s="366"/>
      <c r="AC1202" s="352"/>
      <c r="AD1202" s="352"/>
      <c r="AE1202" s="351">
        <v>25</v>
      </c>
      <c r="AF1202" s="352"/>
      <c r="AG1202" s="352"/>
      <c r="AH1202" s="352"/>
      <c r="AI1202" s="352"/>
    </row>
    <row r="1203" spans="1:35" ht="20.25" customHeight="1" x14ac:dyDescent="0.8">
      <c r="A1203" s="351">
        <v>1202</v>
      </c>
      <c r="B1203" s="351" t="s">
        <v>11427</v>
      </c>
      <c r="C1203" s="352" t="s">
        <v>88</v>
      </c>
      <c r="D1203" s="352" t="s">
        <v>14516</v>
      </c>
      <c r="E1203" s="352" t="s">
        <v>14680</v>
      </c>
      <c r="F1203" s="352"/>
      <c r="G1203" s="352" t="s">
        <v>14685</v>
      </c>
      <c r="H1203" s="352" t="s">
        <v>14686</v>
      </c>
      <c r="I1203" s="353">
        <v>640613</v>
      </c>
      <c r="J1203" s="353">
        <v>1354671</v>
      </c>
      <c r="K1203" s="352">
        <v>1998</v>
      </c>
      <c r="L1203" s="354" t="s">
        <v>65</v>
      </c>
      <c r="M1203" s="355"/>
      <c r="N1203" s="356"/>
      <c r="O1203" s="357" t="s">
        <v>68</v>
      </c>
      <c r="P1203" s="358" t="s">
        <v>14687</v>
      </c>
      <c r="Q1203" s="359" t="s">
        <v>61</v>
      </c>
      <c r="R1203" s="360"/>
      <c r="S1203" s="360"/>
      <c r="T1203" s="360"/>
      <c r="U1203" s="360"/>
      <c r="V1203" s="360"/>
      <c r="W1203" s="361" t="s">
        <v>74</v>
      </c>
      <c r="X1203" s="362"/>
      <c r="Y1203" s="363"/>
      <c r="Z1203" s="364" t="s">
        <v>75</v>
      </c>
      <c r="AA1203" s="365" t="s">
        <v>72</v>
      </c>
      <c r="AB1203" s="366"/>
      <c r="AC1203" s="352"/>
      <c r="AD1203" s="352"/>
      <c r="AE1203" s="351">
        <v>25</v>
      </c>
      <c r="AF1203" s="352"/>
      <c r="AG1203" s="352"/>
      <c r="AH1203" s="352"/>
      <c r="AI1203" s="352"/>
    </row>
    <row r="1204" spans="1:35" ht="20.25" customHeight="1" x14ac:dyDescent="0.8">
      <c r="A1204" s="351">
        <v>1203</v>
      </c>
      <c r="B1204" s="351" t="s">
        <v>11427</v>
      </c>
      <c r="C1204" s="352" t="s">
        <v>88</v>
      </c>
      <c r="D1204" s="352" t="s">
        <v>14516</v>
      </c>
      <c r="E1204" s="352" t="s">
        <v>14680</v>
      </c>
      <c r="F1204" s="352"/>
      <c r="G1204" s="352" t="s">
        <v>14688</v>
      </c>
      <c r="H1204" s="352" t="s">
        <v>14689</v>
      </c>
      <c r="I1204" s="353">
        <v>640843</v>
      </c>
      <c r="J1204" s="353">
        <v>1355239</v>
      </c>
      <c r="K1204" s="352">
        <v>1998</v>
      </c>
      <c r="L1204" s="354" t="s">
        <v>65</v>
      </c>
      <c r="M1204" s="355"/>
      <c r="N1204" s="356"/>
      <c r="O1204" s="357" t="s">
        <v>68</v>
      </c>
      <c r="P1204" s="358" t="s">
        <v>14690</v>
      </c>
      <c r="Q1204" s="359" t="s">
        <v>61</v>
      </c>
      <c r="R1204" s="360"/>
      <c r="S1204" s="360"/>
      <c r="T1204" s="360"/>
      <c r="U1204" s="360"/>
      <c r="V1204" s="360"/>
      <c r="W1204" s="361" t="s">
        <v>74</v>
      </c>
      <c r="X1204" s="362"/>
      <c r="Y1204" s="363"/>
      <c r="Z1204" s="364" t="s">
        <v>75</v>
      </c>
      <c r="AA1204" s="365" t="s">
        <v>72</v>
      </c>
      <c r="AB1204" s="366"/>
      <c r="AC1204" s="352"/>
      <c r="AD1204" s="352"/>
      <c r="AE1204" s="351">
        <v>25</v>
      </c>
      <c r="AF1204" s="352"/>
      <c r="AG1204" s="352"/>
      <c r="AH1204" s="352"/>
      <c r="AI1204" s="352"/>
    </row>
    <row r="1205" spans="1:35" ht="20.25" customHeight="1" x14ac:dyDescent="0.8">
      <c r="A1205" s="351">
        <v>1204</v>
      </c>
      <c r="B1205" s="351" t="s">
        <v>11427</v>
      </c>
      <c r="C1205" s="352" t="s">
        <v>88</v>
      </c>
      <c r="D1205" s="352" t="s">
        <v>14516</v>
      </c>
      <c r="E1205" s="352" t="s">
        <v>14680</v>
      </c>
      <c r="F1205" s="352"/>
      <c r="G1205" s="352" t="s">
        <v>14691</v>
      </c>
      <c r="H1205" s="352" t="s">
        <v>14692</v>
      </c>
      <c r="I1205" s="353">
        <v>641042</v>
      </c>
      <c r="J1205" s="353">
        <v>1355849</v>
      </c>
      <c r="K1205" s="352">
        <v>1998</v>
      </c>
      <c r="L1205" s="354" t="s">
        <v>65</v>
      </c>
      <c r="M1205" s="355"/>
      <c r="N1205" s="356"/>
      <c r="O1205" s="357" t="s">
        <v>68</v>
      </c>
      <c r="P1205" s="358"/>
      <c r="Q1205" s="359" t="s">
        <v>61</v>
      </c>
      <c r="R1205" s="360"/>
      <c r="S1205" s="360"/>
      <c r="T1205" s="360"/>
      <c r="U1205" s="360"/>
      <c r="V1205" s="360"/>
      <c r="W1205" s="361" t="s">
        <v>74</v>
      </c>
      <c r="X1205" s="362"/>
      <c r="Y1205" s="363"/>
      <c r="Z1205" s="364" t="s">
        <v>75</v>
      </c>
      <c r="AA1205" s="365" t="s">
        <v>72</v>
      </c>
      <c r="AB1205" s="366"/>
      <c r="AC1205" s="352"/>
      <c r="AD1205" s="352"/>
      <c r="AE1205" s="351">
        <v>25</v>
      </c>
      <c r="AF1205" s="352"/>
      <c r="AG1205" s="352"/>
      <c r="AH1205" s="352"/>
      <c r="AI1205" s="352"/>
    </row>
    <row r="1206" spans="1:35" ht="20.25" customHeight="1" x14ac:dyDescent="0.8">
      <c r="A1206" s="351">
        <v>1205</v>
      </c>
      <c r="B1206" s="351" t="s">
        <v>11427</v>
      </c>
      <c r="C1206" s="352" t="s">
        <v>88</v>
      </c>
      <c r="D1206" s="352" t="s">
        <v>14516</v>
      </c>
      <c r="E1206" s="352" t="s">
        <v>14693</v>
      </c>
      <c r="F1206" s="352"/>
      <c r="G1206" s="352" t="s">
        <v>14694</v>
      </c>
      <c r="H1206" s="352" t="s">
        <v>14695</v>
      </c>
      <c r="I1206" s="353">
        <v>636116</v>
      </c>
      <c r="J1206" s="353">
        <v>1367486</v>
      </c>
      <c r="K1206" s="352">
        <v>2013</v>
      </c>
      <c r="L1206" s="354" t="s">
        <v>63</v>
      </c>
      <c r="M1206" s="355"/>
      <c r="N1206" s="356"/>
      <c r="O1206" s="357" t="s">
        <v>68</v>
      </c>
      <c r="P1206" s="358"/>
      <c r="Q1206" s="359" t="s">
        <v>61</v>
      </c>
      <c r="R1206" s="360"/>
      <c r="S1206" s="360"/>
      <c r="T1206" s="360"/>
      <c r="U1206" s="360"/>
      <c r="V1206" s="360"/>
      <c r="W1206" s="361" t="s">
        <v>74</v>
      </c>
      <c r="X1206" s="362"/>
      <c r="Y1206" s="363"/>
      <c r="Z1206" s="364" t="s">
        <v>75</v>
      </c>
      <c r="AA1206" s="365" t="s">
        <v>72</v>
      </c>
      <c r="AB1206" s="366"/>
      <c r="AC1206" s="352"/>
      <c r="AD1206" s="352"/>
      <c r="AE1206" s="351">
        <v>25</v>
      </c>
      <c r="AF1206" s="352"/>
      <c r="AG1206" s="352"/>
      <c r="AH1206" s="352"/>
      <c r="AI1206" s="352"/>
    </row>
    <row r="1207" spans="1:35" ht="20.25" customHeight="1" x14ac:dyDescent="0.8">
      <c r="A1207" s="351">
        <v>1206</v>
      </c>
      <c r="B1207" s="351" t="s">
        <v>11427</v>
      </c>
      <c r="C1207" s="352" t="s">
        <v>88</v>
      </c>
      <c r="D1207" s="352" t="s">
        <v>14516</v>
      </c>
      <c r="E1207" s="352" t="s">
        <v>14693</v>
      </c>
      <c r="F1207" s="352"/>
      <c r="G1207" s="352" t="s">
        <v>14696</v>
      </c>
      <c r="H1207" s="352" t="s">
        <v>14697</v>
      </c>
      <c r="I1207" s="353">
        <v>635985</v>
      </c>
      <c r="J1207" s="353">
        <v>1367571</v>
      </c>
      <c r="K1207" s="352">
        <v>2013</v>
      </c>
      <c r="L1207" s="354" t="s">
        <v>63</v>
      </c>
      <c r="M1207" s="355"/>
      <c r="N1207" s="356"/>
      <c r="O1207" s="357" t="s">
        <v>68</v>
      </c>
      <c r="P1207" s="358"/>
      <c r="Q1207" s="359" t="s">
        <v>61</v>
      </c>
      <c r="R1207" s="360"/>
      <c r="S1207" s="360"/>
      <c r="T1207" s="360"/>
      <c r="U1207" s="360"/>
      <c r="V1207" s="360"/>
      <c r="W1207" s="361" t="s">
        <v>74</v>
      </c>
      <c r="X1207" s="362"/>
      <c r="Y1207" s="363"/>
      <c r="Z1207" s="364" t="s">
        <v>75</v>
      </c>
      <c r="AA1207" s="365" t="s">
        <v>72</v>
      </c>
      <c r="AB1207" s="366"/>
      <c r="AC1207" s="352"/>
      <c r="AD1207" s="352"/>
      <c r="AE1207" s="351">
        <v>25</v>
      </c>
      <c r="AF1207" s="352"/>
      <c r="AG1207" s="352"/>
      <c r="AH1207" s="352"/>
      <c r="AI1207" s="352"/>
    </row>
    <row r="1208" spans="1:35" ht="20.25" customHeight="1" x14ac:dyDescent="0.8">
      <c r="A1208" s="351">
        <v>1207</v>
      </c>
      <c r="B1208" s="351" t="s">
        <v>11427</v>
      </c>
      <c r="C1208" s="352" t="s">
        <v>88</v>
      </c>
      <c r="D1208" s="352" t="s">
        <v>14516</v>
      </c>
      <c r="E1208" s="352" t="s">
        <v>14693</v>
      </c>
      <c r="F1208" s="352"/>
      <c r="G1208" s="352" t="s">
        <v>14698</v>
      </c>
      <c r="H1208" s="352" t="s">
        <v>14699</v>
      </c>
      <c r="I1208" s="353">
        <v>636284</v>
      </c>
      <c r="J1208" s="353">
        <v>1366649</v>
      </c>
      <c r="K1208" s="352">
        <v>2013</v>
      </c>
      <c r="L1208" s="354" t="s">
        <v>63</v>
      </c>
      <c r="M1208" s="355"/>
      <c r="N1208" s="356"/>
      <c r="O1208" s="357" t="s">
        <v>68</v>
      </c>
      <c r="P1208" s="358"/>
      <c r="Q1208" s="359" t="s">
        <v>61</v>
      </c>
      <c r="R1208" s="360"/>
      <c r="S1208" s="360"/>
      <c r="T1208" s="360"/>
      <c r="U1208" s="360"/>
      <c r="V1208" s="360"/>
      <c r="W1208" s="361" t="s">
        <v>74</v>
      </c>
      <c r="X1208" s="362"/>
      <c r="Y1208" s="363"/>
      <c r="Z1208" s="364" t="s">
        <v>75</v>
      </c>
      <c r="AA1208" s="365" t="s">
        <v>72</v>
      </c>
      <c r="AB1208" s="366"/>
      <c r="AC1208" s="352"/>
      <c r="AD1208" s="352"/>
      <c r="AE1208" s="351">
        <v>25</v>
      </c>
      <c r="AF1208" s="352"/>
      <c r="AG1208" s="352"/>
      <c r="AH1208" s="352"/>
      <c r="AI1208" s="352"/>
    </row>
    <row r="1209" spans="1:35" ht="20.25" customHeight="1" x14ac:dyDescent="0.8">
      <c r="A1209" s="351">
        <v>1208</v>
      </c>
      <c r="B1209" s="351" t="s">
        <v>11427</v>
      </c>
      <c r="C1209" s="352" t="s">
        <v>88</v>
      </c>
      <c r="D1209" s="352" t="s">
        <v>14516</v>
      </c>
      <c r="E1209" s="352" t="s">
        <v>14693</v>
      </c>
      <c r="F1209" s="352"/>
      <c r="G1209" s="352" t="s">
        <v>14700</v>
      </c>
      <c r="H1209" s="352" t="s">
        <v>14701</v>
      </c>
      <c r="I1209" s="353">
        <v>636345</v>
      </c>
      <c r="J1209" s="353">
        <v>1366191</v>
      </c>
      <c r="K1209" s="352">
        <v>2013</v>
      </c>
      <c r="L1209" s="354" t="s">
        <v>63</v>
      </c>
      <c r="M1209" s="355"/>
      <c r="N1209" s="356"/>
      <c r="O1209" s="357" t="s">
        <v>68</v>
      </c>
      <c r="P1209" s="358"/>
      <c r="Q1209" s="359" t="s">
        <v>61</v>
      </c>
      <c r="R1209" s="360"/>
      <c r="S1209" s="360"/>
      <c r="T1209" s="360"/>
      <c r="U1209" s="360"/>
      <c r="V1209" s="360"/>
      <c r="W1209" s="361" t="s">
        <v>74</v>
      </c>
      <c r="X1209" s="362"/>
      <c r="Y1209" s="363"/>
      <c r="Z1209" s="364" t="s">
        <v>75</v>
      </c>
      <c r="AA1209" s="365" t="s">
        <v>72</v>
      </c>
      <c r="AB1209" s="366"/>
      <c r="AC1209" s="352"/>
      <c r="AD1209" s="352"/>
      <c r="AE1209" s="351">
        <v>25</v>
      </c>
      <c r="AF1209" s="352"/>
      <c r="AG1209" s="352"/>
      <c r="AH1209" s="352"/>
      <c r="AI1209" s="352"/>
    </row>
    <row r="1210" spans="1:35" ht="20.25" customHeight="1" x14ac:dyDescent="0.8">
      <c r="A1210" s="351">
        <v>1209</v>
      </c>
      <c r="B1210" s="351" t="s">
        <v>11427</v>
      </c>
      <c r="C1210" s="352" t="s">
        <v>88</v>
      </c>
      <c r="D1210" s="352" t="s">
        <v>14516</v>
      </c>
      <c r="E1210" s="352" t="s">
        <v>14693</v>
      </c>
      <c r="F1210" s="352"/>
      <c r="G1210" s="352" t="s">
        <v>14702</v>
      </c>
      <c r="H1210" s="352" t="s">
        <v>14703</v>
      </c>
      <c r="I1210" s="353">
        <v>636470</v>
      </c>
      <c r="J1210" s="353">
        <v>1366289</v>
      </c>
      <c r="K1210" s="352">
        <v>2013</v>
      </c>
      <c r="L1210" s="354" t="s">
        <v>63</v>
      </c>
      <c r="M1210" s="355"/>
      <c r="N1210" s="356"/>
      <c r="O1210" s="357" t="s">
        <v>68</v>
      </c>
      <c r="P1210" s="358"/>
      <c r="Q1210" s="359" t="s">
        <v>61</v>
      </c>
      <c r="R1210" s="360"/>
      <c r="S1210" s="360"/>
      <c r="T1210" s="360"/>
      <c r="U1210" s="360"/>
      <c r="V1210" s="360"/>
      <c r="W1210" s="361" t="s">
        <v>74</v>
      </c>
      <c r="X1210" s="362"/>
      <c r="Y1210" s="363"/>
      <c r="Z1210" s="364" t="s">
        <v>75</v>
      </c>
      <c r="AA1210" s="365" t="s">
        <v>72</v>
      </c>
      <c r="AB1210" s="366"/>
      <c r="AC1210" s="352"/>
      <c r="AD1210" s="352"/>
      <c r="AE1210" s="351">
        <v>25</v>
      </c>
      <c r="AF1210" s="352"/>
      <c r="AG1210" s="352"/>
      <c r="AH1210" s="352"/>
      <c r="AI1210" s="352"/>
    </row>
    <row r="1211" spans="1:35" ht="20.25" customHeight="1" x14ac:dyDescent="0.8">
      <c r="A1211" s="351">
        <v>1210</v>
      </c>
      <c r="B1211" s="351" t="s">
        <v>11427</v>
      </c>
      <c r="C1211" s="352" t="s">
        <v>88</v>
      </c>
      <c r="D1211" s="352" t="s">
        <v>14516</v>
      </c>
      <c r="E1211" s="352" t="s">
        <v>14693</v>
      </c>
      <c r="F1211" s="352"/>
      <c r="G1211" s="352" t="s">
        <v>14704</v>
      </c>
      <c r="H1211" s="352" t="s">
        <v>14705</v>
      </c>
      <c r="I1211" s="353">
        <v>636126</v>
      </c>
      <c r="J1211" s="353">
        <v>1367289</v>
      </c>
      <c r="K1211" s="352">
        <v>2013</v>
      </c>
      <c r="L1211" s="354" t="s">
        <v>63</v>
      </c>
      <c r="M1211" s="355"/>
      <c r="N1211" s="356"/>
      <c r="O1211" s="357" t="s">
        <v>68</v>
      </c>
      <c r="P1211" s="358"/>
      <c r="Q1211" s="359" t="s">
        <v>61</v>
      </c>
      <c r="R1211" s="360"/>
      <c r="S1211" s="360"/>
      <c r="T1211" s="360"/>
      <c r="U1211" s="360"/>
      <c r="V1211" s="360"/>
      <c r="W1211" s="361" t="s">
        <v>74</v>
      </c>
      <c r="X1211" s="362"/>
      <c r="Y1211" s="363"/>
      <c r="Z1211" s="364" t="s">
        <v>75</v>
      </c>
      <c r="AA1211" s="365" t="s">
        <v>72</v>
      </c>
      <c r="AB1211" s="366"/>
      <c r="AC1211" s="352"/>
      <c r="AD1211" s="352"/>
      <c r="AE1211" s="351">
        <v>25</v>
      </c>
      <c r="AF1211" s="352"/>
      <c r="AG1211" s="352"/>
      <c r="AH1211" s="352"/>
      <c r="AI1211" s="352"/>
    </row>
    <row r="1212" spans="1:35" ht="20.25" customHeight="1" x14ac:dyDescent="0.8">
      <c r="A1212" s="351">
        <v>1211</v>
      </c>
      <c r="B1212" s="351" t="s">
        <v>11427</v>
      </c>
      <c r="C1212" s="352" t="s">
        <v>88</v>
      </c>
      <c r="D1212" s="352" t="s">
        <v>14516</v>
      </c>
      <c r="E1212" s="352" t="s">
        <v>14693</v>
      </c>
      <c r="F1212" s="352"/>
      <c r="G1212" s="352" t="s">
        <v>14706</v>
      </c>
      <c r="H1212" s="352" t="s">
        <v>14707</v>
      </c>
      <c r="I1212" s="353">
        <v>636156</v>
      </c>
      <c r="J1212" s="353">
        <v>1367660</v>
      </c>
      <c r="K1212" s="352">
        <v>2013</v>
      </c>
      <c r="L1212" s="354" t="s">
        <v>63</v>
      </c>
      <c r="M1212" s="355"/>
      <c r="N1212" s="356"/>
      <c r="O1212" s="357" t="s">
        <v>68</v>
      </c>
      <c r="P1212" s="358"/>
      <c r="Q1212" s="359" t="s">
        <v>61</v>
      </c>
      <c r="R1212" s="360"/>
      <c r="S1212" s="360"/>
      <c r="T1212" s="360"/>
      <c r="U1212" s="360"/>
      <c r="V1212" s="360"/>
      <c r="W1212" s="361" t="s">
        <v>74</v>
      </c>
      <c r="X1212" s="362"/>
      <c r="Y1212" s="363"/>
      <c r="Z1212" s="364" t="s">
        <v>75</v>
      </c>
      <c r="AA1212" s="365" t="s">
        <v>72</v>
      </c>
      <c r="AB1212" s="366"/>
      <c r="AC1212" s="352"/>
      <c r="AD1212" s="352"/>
      <c r="AE1212" s="351">
        <v>25</v>
      </c>
      <c r="AF1212" s="352"/>
      <c r="AG1212" s="352"/>
      <c r="AH1212" s="352"/>
      <c r="AI1212" s="352"/>
    </row>
    <row r="1213" spans="1:35" ht="20.25" customHeight="1" x14ac:dyDescent="0.8">
      <c r="A1213" s="351">
        <v>1212</v>
      </c>
      <c r="B1213" s="351" t="s">
        <v>11427</v>
      </c>
      <c r="C1213" s="352" t="s">
        <v>88</v>
      </c>
      <c r="D1213" s="352" t="s">
        <v>14516</v>
      </c>
      <c r="E1213" s="352" t="s">
        <v>14693</v>
      </c>
      <c r="F1213" s="352"/>
      <c r="G1213" s="352" t="s">
        <v>14708</v>
      </c>
      <c r="H1213" s="352" t="s">
        <v>14709</v>
      </c>
      <c r="I1213" s="353">
        <v>636097</v>
      </c>
      <c r="J1213" s="353">
        <v>1367135</v>
      </c>
      <c r="K1213" s="352">
        <v>2013</v>
      </c>
      <c r="L1213" s="354" t="s">
        <v>63</v>
      </c>
      <c r="M1213" s="355"/>
      <c r="N1213" s="356"/>
      <c r="O1213" s="357" t="s">
        <v>68</v>
      </c>
      <c r="P1213" s="358"/>
      <c r="Q1213" s="359" t="s">
        <v>61</v>
      </c>
      <c r="R1213" s="360"/>
      <c r="S1213" s="360"/>
      <c r="T1213" s="360"/>
      <c r="U1213" s="360"/>
      <c r="V1213" s="360"/>
      <c r="W1213" s="361" t="s">
        <v>74</v>
      </c>
      <c r="X1213" s="362"/>
      <c r="Y1213" s="363"/>
      <c r="Z1213" s="364" t="s">
        <v>75</v>
      </c>
      <c r="AA1213" s="365" t="s">
        <v>72</v>
      </c>
      <c r="AB1213" s="366"/>
      <c r="AC1213" s="352"/>
      <c r="AD1213" s="352"/>
      <c r="AE1213" s="351">
        <v>25</v>
      </c>
      <c r="AF1213" s="352"/>
      <c r="AG1213" s="352"/>
      <c r="AH1213" s="352"/>
      <c r="AI1213" s="352"/>
    </row>
    <row r="1214" spans="1:35" ht="20.25" customHeight="1" x14ac:dyDescent="0.8">
      <c r="A1214" s="351">
        <v>1213</v>
      </c>
      <c r="B1214" s="351" t="s">
        <v>11427</v>
      </c>
      <c r="C1214" s="352" t="s">
        <v>88</v>
      </c>
      <c r="D1214" s="352" t="s">
        <v>14516</v>
      </c>
      <c r="E1214" s="352" t="s">
        <v>14693</v>
      </c>
      <c r="F1214" s="352"/>
      <c r="G1214" s="352" t="s">
        <v>14710</v>
      </c>
      <c r="H1214" s="352" t="s">
        <v>14711</v>
      </c>
      <c r="I1214" s="353">
        <v>635982</v>
      </c>
      <c r="J1214" s="353">
        <v>1367097</v>
      </c>
      <c r="K1214" s="352">
        <v>2013</v>
      </c>
      <c r="L1214" s="354" t="s">
        <v>63</v>
      </c>
      <c r="M1214" s="355"/>
      <c r="N1214" s="356"/>
      <c r="O1214" s="357" t="s">
        <v>68</v>
      </c>
      <c r="P1214" s="358"/>
      <c r="Q1214" s="359" t="s">
        <v>61</v>
      </c>
      <c r="R1214" s="360"/>
      <c r="S1214" s="360"/>
      <c r="T1214" s="360"/>
      <c r="U1214" s="360"/>
      <c r="V1214" s="360"/>
      <c r="W1214" s="361" t="s">
        <v>74</v>
      </c>
      <c r="X1214" s="362"/>
      <c r="Y1214" s="363"/>
      <c r="Z1214" s="364" t="s">
        <v>75</v>
      </c>
      <c r="AA1214" s="365" t="s">
        <v>72</v>
      </c>
      <c r="AB1214" s="366"/>
      <c r="AC1214" s="352"/>
      <c r="AD1214" s="352"/>
      <c r="AE1214" s="351">
        <v>25</v>
      </c>
      <c r="AF1214" s="352"/>
      <c r="AG1214" s="352"/>
      <c r="AH1214" s="352"/>
      <c r="AI1214" s="352"/>
    </row>
    <row r="1215" spans="1:35" ht="20.25" customHeight="1" x14ac:dyDescent="0.8">
      <c r="A1215" s="351">
        <v>1214</v>
      </c>
      <c r="B1215" s="351" t="s">
        <v>11427</v>
      </c>
      <c r="C1215" s="352" t="s">
        <v>88</v>
      </c>
      <c r="D1215" s="352" t="s">
        <v>14516</v>
      </c>
      <c r="E1215" s="352" t="s">
        <v>14693</v>
      </c>
      <c r="F1215" s="352"/>
      <c r="G1215" s="352" t="s">
        <v>14712</v>
      </c>
      <c r="H1215" s="352" t="s">
        <v>14713</v>
      </c>
      <c r="I1215" s="353">
        <v>636204</v>
      </c>
      <c r="J1215" s="353">
        <v>1366305</v>
      </c>
      <c r="K1215" s="352">
        <v>2013</v>
      </c>
      <c r="L1215" s="354" t="s">
        <v>63</v>
      </c>
      <c r="M1215" s="355"/>
      <c r="N1215" s="356"/>
      <c r="O1215" s="357" t="s">
        <v>68</v>
      </c>
      <c r="P1215" s="358"/>
      <c r="Q1215" s="359" t="s">
        <v>61</v>
      </c>
      <c r="R1215" s="360"/>
      <c r="S1215" s="360"/>
      <c r="T1215" s="360"/>
      <c r="U1215" s="360"/>
      <c r="V1215" s="360"/>
      <c r="W1215" s="361" t="s">
        <v>74</v>
      </c>
      <c r="X1215" s="362"/>
      <c r="Y1215" s="363"/>
      <c r="Z1215" s="364" t="s">
        <v>75</v>
      </c>
      <c r="AA1215" s="365" t="s">
        <v>72</v>
      </c>
      <c r="AB1215" s="366"/>
      <c r="AC1215" s="352"/>
      <c r="AD1215" s="352"/>
      <c r="AE1215" s="351">
        <v>25</v>
      </c>
      <c r="AF1215" s="352"/>
      <c r="AG1215" s="352"/>
      <c r="AH1215" s="352"/>
      <c r="AI1215" s="352"/>
    </row>
    <row r="1216" spans="1:35" ht="20.25" customHeight="1" x14ac:dyDescent="0.8">
      <c r="A1216" s="351">
        <v>1215</v>
      </c>
      <c r="B1216" s="351" t="s">
        <v>11427</v>
      </c>
      <c r="C1216" s="352" t="s">
        <v>88</v>
      </c>
      <c r="D1216" s="352" t="s">
        <v>14516</v>
      </c>
      <c r="E1216" s="352" t="s">
        <v>14693</v>
      </c>
      <c r="F1216" s="352"/>
      <c r="G1216" s="352" t="s">
        <v>14714</v>
      </c>
      <c r="H1216" s="352" t="s">
        <v>14715</v>
      </c>
      <c r="I1216" s="353">
        <v>636042</v>
      </c>
      <c r="J1216" s="353">
        <v>1367668</v>
      </c>
      <c r="K1216" s="352">
        <v>2013</v>
      </c>
      <c r="L1216" s="354" t="s">
        <v>63</v>
      </c>
      <c r="M1216" s="355"/>
      <c r="N1216" s="356"/>
      <c r="O1216" s="357" t="s">
        <v>68</v>
      </c>
      <c r="P1216" s="358" t="s">
        <v>14716</v>
      </c>
      <c r="Q1216" s="359" t="s">
        <v>61</v>
      </c>
      <c r="R1216" s="360"/>
      <c r="S1216" s="360"/>
      <c r="T1216" s="360"/>
      <c r="U1216" s="360"/>
      <c r="V1216" s="360"/>
      <c r="W1216" s="361" t="s">
        <v>74</v>
      </c>
      <c r="X1216" s="362"/>
      <c r="Y1216" s="363"/>
      <c r="Z1216" s="364" t="s">
        <v>75</v>
      </c>
      <c r="AA1216" s="365" t="s">
        <v>72</v>
      </c>
      <c r="AB1216" s="366"/>
      <c r="AC1216" s="352"/>
      <c r="AD1216" s="352"/>
      <c r="AE1216" s="351">
        <v>25</v>
      </c>
      <c r="AF1216" s="352"/>
      <c r="AG1216" s="352"/>
      <c r="AH1216" s="352"/>
      <c r="AI1216" s="352"/>
    </row>
    <row r="1217" spans="1:35" ht="20.25" customHeight="1" x14ac:dyDescent="0.8">
      <c r="A1217" s="351">
        <v>1216</v>
      </c>
      <c r="B1217" s="351" t="s">
        <v>11427</v>
      </c>
      <c r="C1217" s="352" t="s">
        <v>88</v>
      </c>
      <c r="D1217" s="352" t="s">
        <v>14717</v>
      </c>
      <c r="E1217" s="352" t="s">
        <v>14718</v>
      </c>
      <c r="F1217" s="352">
        <v>342</v>
      </c>
      <c r="G1217" s="352" t="s">
        <v>14719</v>
      </c>
      <c r="H1217" s="352" t="s">
        <v>14720</v>
      </c>
      <c r="I1217" s="353">
        <v>655156</v>
      </c>
      <c r="J1217" s="353">
        <v>1355106</v>
      </c>
      <c r="K1217" s="352">
        <v>1998</v>
      </c>
      <c r="L1217" s="354" t="s">
        <v>65</v>
      </c>
      <c r="M1217" s="355"/>
      <c r="N1217" s="356"/>
      <c r="O1217" s="357" t="s">
        <v>68</v>
      </c>
      <c r="P1217" s="358" t="s">
        <v>14721</v>
      </c>
      <c r="Q1217" s="359" t="s">
        <v>61</v>
      </c>
      <c r="R1217" s="360"/>
      <c r="S1217" s="360"/>
      <c r="T1217" s="360"/>
      <c r="U1217" s="360"/>
      <c r="V1217" s="360"/>
      <c r="W1217" s="361" t="s">
        <v>74</v>
      </c>
      <c r="X1217" s="362"/>
      <c r="Y1217" s="363"/>
      <c r="Z1217" s="364" t="s">
        <v>75</v>
      </c>
      <c r="AA1217" s="365" t="s">
        <v>72</v>
      </c>
      <c r="AB1217" s="366"/>
      <c r="AC1217" s="352"/>
      <c r="AD1217" s="352"/>
      <c r="AE1217" s="351">
        <v>25</v>
      </c>
      <c r="AF1217" s="352"/>
      <c r="AG1217" s="352"/>
      <c r="AH1217" s="352"/>
      <c r="AI1217" s="352"/>
    </row>
    <row r="1218" spans="1:35" ht="20.25" customHeight="1" x14ac:dyDescent="0.8">
      <c r="A1218" s="351">
        <v>1217</v>
      </c>
      <c r="B1218" s="351" t="s">
        <v>11427</v>
      </c>
      <c r="C1218" s="352" t="s">
        <v>88</v>
      </c>
      <c r="D1218" s="352" t="s">
        <v>14717</v>
      </c>
      <c r="E1218" s="352" t="s">
        <v>14718</v>
      </c>
      <c r="F1218" s="352"/>
      <c r="G1218" s="352" t="s">
        <v>14722</v>
      </c>
      <c r="H1218" s="352" t="s">
        <v>14723</v>
      </c>
      <c r="I1218" s="353">
        <v>655013</v>
      </c>
      <c r="J1218" s="353">
        <v>1354768</v>
      </c>
      <c r="K1218" s="352">
        <v>2010</v>
      </c>
      <c r="L1218" s="354" t="s">
        <v>67</v>
      </c>
      <c r="M1218" s="355"/>
      <c r="N1218" s="356"/>
      <c r="O1218" s="357" t="s">
        <v>68</v>
      </c>
      <c r="P1218" s="358" t="s">
        <v>14724</v>
      </c>
      <c r="Q1218" s="359" t="s">
        <v>61</v>
      </c>
      <c r="R1218" s="360"/>
      <c r="S1218" s="360"/>
      <c r="T1218" s="360"/>
      <c r="U1218" s="360"/>
      <c r="V1218" s="360"/>
      <c r="W1218" s="361" t="s">
        <v>74</v>
      </c>
      <c r="X1218" s="362"/>
      <c r="Y1218" s="363"/>
      <c r="Z1218" s="364" t="s">
        <v>75</v>
      </c>
      <c r="AA1218" s="365" t="s">
        <v>72</v>
      </c>
      <c r="AB1218" s="366"/>
      <c r="AC1218" s="352"/>
      <c r="AD1218" s="352"/>
      <c r="AE1218" s="351">
        <v>25</v>
      </c>
      <c r="AF1218" s="352"/>
      <c r="AG1218" s="352"/>
      <c r="AH1218" s="352"/>
      <c r="AI1218" s="352"/>
    </row>
    <row r="1219" spans="1:35" ht="20.25" customHeight="1" x14ac:dyDescent="0.8">
      <c r="A1219" s="351">
        <v>1218</v>
      </c>
      <c r="B1219" s="351" t="s">
        <v>11427</v>
      </c>
      <c r="C1219" s="352" t="s">
        <v>88</v>
      </c>
      <c r="D1219" s="352" t="s">
        <v>14717</v>
      </c>
      <c r="E1219" s="352" t="s">
        <v>14718</v>
      </c>
      <c r="F1219" s="352"/>
      <c r="G1219" s="352" t="s">
        <v>14725</v>
      </c>
      <c r="H1219" s="352" t="s">
        <v>14726</v>
      </c>
      <c r="I1219" s="353">
        <v>654687</v>
      </c>
      <c r="J1219" s="353">
        <v>1357119</v>
      </c>
      <c r="K1219" s="352">
        <v>1998</v>
      </c>
      <c r="L1219" s="354" t="s">
        <v>65</v>
      </c>
      <c r="M1219" s="355"/>
      <c r="N1219" s="356"/>
      <c r="O1219" s="357" t="s">
        <v>68</v>
      </c>
      <c r="P1219" s="358" t="s">
        <v>14727</v>
      </c>
      <c r="Q1219" s="359" t="s">
        <v>62</v>
      </c>
      <c r="R1219" s="360"/>
      <c r="S1219" s="360"/>
      <c r="T1219" s="360"/>
      <c r="U1219" s="360"/>
      <c r="V1219" s="360"/>
      <c r="W1219" s="361" t="s">
        <v>74</v>
      </c>
      <c r="X1219" s="362"/>
      <c r="Y1219" s="363"/>
      <c r="Z1219" s="364" t="s">
        <v>75</v>
      </c>
      <c r="AA1219" s="365" t="s">
        <v>11433</v>
      </c>
      <c r="AB1219" s="366" t="s">
        <v>11434</v>
      </c>
      <c r="AC1219" s="352"/>
      <c r="AD1219" s="352"/>
      <c r="AE1219" s="351"/>
      <c r="AF1219" s="352"/>
      <c r="AG1219" s="352"/>
      <c r="AH1219" s="352"/>
      <c r="AI1219" s="352"/>
    </row>
    <row r="1220" spans="1:35" ht="20.25" customHeight="1" x14ac:dyDescent="0.8">
      <c r="A1220" s="351">
        <v>1219</v>
      </c>
      <c r="B1220" s="351" t="s">
        <v>11427</v>
      </c>
      <c r="C1220" s="352" t="s">
        <v>88</v>
      </c>
      <c r="D1220" s="352" t="s">
        <v>14717</v>
      </c>
      <c r="E1220" s="352" t="s">
        <v>14728</v>
      </c>
      <c r="F1220" s="352"/>
      <c r="G1220" s="352" t="s">
        <v>14729</v>
      </c>
      <c r="H1220" s="352" t="s">
        <v>14730</v>
      </c>
      <c r="I1220" s="353"/>
      <c r="J1220" s="353"/>
      <c r="K1220" s="352">
        <v>2000</v>
      </c>
      <c r="L1220" s="354" t="s">
        <v>65</v>
      </c>
      <c r="M1220" s="355"/>
      <c r="N1220" s="356"/>
      <c r="O1220" s="357" t="s">
        <v>68</v>
      </c>
      <c r="P1220" s="358" t="s">
        <v>14731</v>
      </c>
      <c r="Q1220" s="359" t="s">
        <v>61</v>
      </c>
      <c r="R1220" s="360"/>
      <c r="S1220" s="360"/>
      <c r="T1220" s="360"/>
      <c r="U1220" s="360"/>
      <c r="V1220" s="360"/>
      <c r="W1220" s="361" t="s">
        <v>74</v>
      </c>
      <c r="X1220" s="362"/>
      <c r="Y1220" s="363"/>
      <c r="Z1220" s="364" t="s">
        <v>75</v>
      </c>
      <c r="AA1220" s="365" t="s">
        <v>72</v>
      </c>
      <c r="AB1220" s="366"/>
      <c r="AC1220" s="352"/>
      <c r="AD1220" s="352"/>
      <c r="AE1220" s="351">
        <v>25</v>
      </c>
      <c r="AF1220" s="352"/>
      <c r="AG1220" s="352"/>
      <c r="AH1220" s="352"/>
      <c r="AI1220" s="352"/>
    </row>
    <row r="1221" spans="1:35" ht="20.25" customHeight="1" x14ac:dyDescent="0.8">
      <c r="A1221" s="351">
        <v>1220</v>
      </c>
      <c r="B1221" s="351" t="s">
        <v>11427</v>
      </c>
      <c r="C1221" s="352" t="s">
        <v>88</v>
      </c>
      <c r="D1221" s="352" t="s">
        <v>14717</v>
      </c>
      <c r="E1221" s="352" t="s">
        <v>14732</v>
      </c>
      <c r="F1221" s="352">
        <v>840</v>
      </c>
      <c r="G1221" s="352" t="s">
        <v>14733</v>
      </c>
      <c r="H1221" s="352" t="s">
        <v>14734</v>
      </c>
      <c r="I1221" s="353"/>
      <c r="J1221" s="353"/>
      <c r="K1221" s="352">
        <v>2015</v>
      </c>
      <c r="L1221" s="354" t="s">
        <v>11565</v>
      </c>
      <c r="M1221" s="355"/>
      <c r="N1221" s="356"/>
      <c r="O1221" s="357" t="s">
        <v>68</v>
      </c>
      <c r="P1221" s="358" t="s">
        <v>11566</v>
      </c>
      <c r="Q1221" s="359" t="s">
        <v>61</v>
      </c>
      <c r="R1221" s="360"/>
      <c r="S1221" s="360"/>
      <c r="T1221" s="360"/>
      <c r="U1221" s="360"/>
      <c r="V1221" s="360"/>
      <c r="W1221" s="361" t="s">
        <v>74</v>
      </c>
      <c r="X1221" s="362"/>
      <c r="Y1221" s="363"/>
      <c r="Z1221" s="364" t="s">
        <v>75</v>
      </c>
      <c r="AA1221" s="365" t="s">
        <v>72</v>
      </c>
      <c r="AB1221" s="366"/>
      <c r="AC1221" s="352"/>
      <c r="AD1221" s="352"/>
      <c r="AE1221" s="351">
        <v>25</v>
      </c>
      <c r="AF1221" s="352"/>
      <c r="AG1221" s="352"/>
      <c r="AH1221" s="352"/>
      <c r="AI1221" s="352"/>
    </row>
    <row r="1222" spans="1:35" ht="20.25" customHeight="1" x14ac:dyDescent="0.8">
      <c r="A1222" s="351">
        <v>1221</v>
      </c>
      <c r="B1222" s="351" t="s">
        <v>11427</v>
      </c>
      <c r="C1222" s="352" t="s">
        <v>88</v>
      </c>
      <c r="D1222" s="352" t="s">
        <v>14717</v>
      </c>
      <c r="E1222" s="352" t="s">
        <v>14732</v>
      </c>
      <c r="F1222" s="352"/>
      <c r="G1222" s="352" t="s">
        <v>14735</v>
      </c>
      <c r="H1222" s="352" t="s">
        <v>14736</v>
      </c>
      <c r="I1222" s="353">
        <v>654870</v>
      </c>
      <c r="J1222" s="353">
        <v>1357439</v>
      </c>
      <c r="K1222" s="352">
        <v>2001</v>
      </c>
      <c r="L1222" s="354" t="s">
        <v>65</v>
      </c>
      <c r="M1222" s="355"/>
      <c r="N1222" s="356"/>
      <c r="O1222" s="357" t="s">
        <v>68</v>
      </c>
      <c r="P1222" s="358" t="s">
        <v>14737</v>
      </c>
      <c r="Q1222" s="359" t="s">
        <v>61</v>
      </c>
      <c r="R1222" s="360"/>
      <c r="S1222" s="360"/>
      <c r="T1222" s="360"/>
      <c r="U1222" s="360"/>
      <c r="V1222" s="360"/>
      <c r="W1222" s="361" t="s">
        <v>74</v>
      </c>
      <c r="X1222" s="362"/>
      <c r="Y1222" s="363"/>
      <c r="Z1222" s="364" t="s">
        <v>75</v>
      </c>
      <c r="AA1222" s="365" t="s">
        <v>72</v>
      </c>
      <c r="AB1222" s="366"/>
      <c r="AC1222" s="352"/>
      <c r="AD1222" s="352"/>
      <c r="AE1222" s="351">
        <v>25</v>
      </c>
      <c r="AF1222" s="352"/>
      <c r="AG1222" s="352"/>
      <c r="AH1222" s="352"/>
      <c r="AI1222" s="352"/>
    </row>
    <row r="1223" spans="1:35" ht="20.25" customHeight="1" x14ac:dyDescent="0.8">
      <c r="A1223" s="351">
        <v>1222</v>
      </c>
      <c r="B1223" s="351" t="s">
        <v>11427</v>
      </c>
      <c r="C1223" s="352" t="s">
        <v>88</v>
      </c>
      <c r="D1223" s="352" t="s">
        <v>14717</v>
      </c>
      <c r="E1223" s="352" t="s">
        <v>14732</v>
      </c>
      <c r="F1223" s="352"/>
      <c r="G1223" s="352" t="s">
        <v>14738</v>
      </c>
      <c r="H1223" s="352" t="s">
        <v>14739</v>
      </c>
      <c r="I1223" s="353">
        <v>654372</v>
      </c>
      <c r="J1223" s="353">
        <v>1358263</v>
      </c>
      <c r="K1223" s="352">
        <v>2000</v>
      </c>
      <c r="L1223" s="354" t="s">
        <v>65</v>
      </c>
      <c r="M1223" s="355"/>
      <c r="N1223" s="356"/>
      <c r="O1223" s="357" t="s">
        <v>68</v>
      </c>
      <c r="P1223" s="358" t="s">
        <v>14740</v>
      </c>
      <c r="Q1223" s="359" t="s">
        <v>61</v>
      </c>
      <c r="R1223" s="360"/>
      <c r="S1223" s="360"/>
      <c r="T1223" s="360"/>
      <c r="U1223" s="360"/>
      <c r="V1223" s="360"/>
      <c r="W1223" s="361" t="s">
        <v>74</v>
      </c>
      <c r="X1223" s="362"/>
      <c r="Y1223" s="363"/>
      <c r="Z1223" s="364" t="s">
        <v>75</v>
      </c>
      <c r="AA1223" s="365" t="s">
        <v>72</v>
      </c>
      <c r="AB1223" s="366"/>
      <c r="AC1223" s="352"/>
      <c r="AD1223" s="352"/>
      <c r="AE1223" s="351">
        <v>25</v>
      </c>
      <c r="AF1223" s="352"/>
      <c r="AG1223" s="352"/>
      <c r="AH1223" s="352"/>
      <c r="AI1223" s="352"/>
    </row>
    <row r="1224" spans="1:35" ht="20.25" customHeight="1" x14ac:dyDescent="0.8">
      <c r="A1224" s="351">
        <v>1223</v>
      </c>
      <c r="B1224" s="351" t="s">
        <v>11427</v>
      </c>
      <c r="C1224" s="352" t="s">
        <v>88</v>
      </c>
      <c r="D1224" s="352" t="s">
        <v>14717</v>
      </c>
      <c r="E1224" s="352" t="s">
        <v>14732</v>
      </c>
      <c r="F1224" s="352"/>
      <c r="G1224" s="352" t="s">
        <v>14741</v>
      </c>
      <c r="H1224" s="352" t="s">
        <v>14742</v>
      </c>
      <c r="I1224" s="353">
        <v>654250</v>
      </c>
      <c r="J1224" s="353">
        <v>13588370</v>
      </c>
      <c r="K1224" s="352">
        <v>2000</v>
      </c>
      <c r="L1224" s="354" t="s">
        <v>65</v>
      </c>
      <c r="M1224" s="355"/>
      <c r="N1224" s="356"/>
      <c r="O1224" s="357" t="s">
        <v>68</v>
      </c>
      <c r="P1224" s="358" t="s">
        <v>14743</v>
      </c>
      <c r="Q1224" s="359" t="s">
        <v>61</v>
      </c>
      <c r="R1224" s="360"/>
      <c r="S1224" s="360"/>
      <c r="T1224" s="360"/>
      <c r="U1224" s="360"/>
      <c r="V1224" s="360"/>
      <c r="W1224" s="361" t="s">
        <v>74</v>
      </c>
      <c r="X1224" s="362"/>
      <c r="Y1224" s="363"/>
      <c r="Z1224" s="364" t="s">
        <v>75</v>
      </c>
      <c r="AA1224" s="365" t="s">
        <v>72</v>
      </c>
      <c r="AB1224" s="366"/>
      <c r="AC1224" s="352"/>
      <c r="AD1224" s="352"/>
      <c r="AE1224" s="351">
        <v>25</v>
      </c>
      <c r="AF1224" s="352"/>
      <c r="AG1224" s="352"/>
      <c r="AH1224" s="352"/>
      <c r="AI1224" s="352"/>
    </row>
    <row r="1225" spans="1:35" ht="20.25" customHeight="1" x14ac:dyDescent="0.8">
      <c r="A1225" s="351">
        <v>1224</v>
      </c>
      <c r="B1225" s="351" t="s">
        <v>11427</v>
      </c>
      <c r="C1225" s="352" t="s">
        <v>88</v>
      </c>
      <c r="D1225" s="352" t="s">
        <v>14717</v>
      </c>
      <c r="E1225" s="352" t="s">
        <v>14732</v>
      </c>
      <c r="F1225" s="352"/>
      <c r="G1225" s="352" t="s">
        <v>14744</v>
      </c>
      <c r="H1225" s="352" t="s">
        <v>14745</v>
      </c>
      <c r="I1225" s="353">
        <v>654092</v>
      </c>
      <c r="J1225" s="353">
        <v>1358607</v>
      </c>
      <c r="K1225" s="352">
        <v>2000</v>
      </c>
      <c r="L1225" s="354" t="s">
        <v>65</v>
      </c>
      <c r="M1225" s="355"/>
      <c r="N1225" s="356"/>
      <c r="O1225" s="357" t="s">
        <v>68</v>
      </c>
      <c r="P1225" s="358" t="s">
        <v>14746</v>
      </c>
      <c r="Q1225" s="359" t="s">
        <v>62</v>
      </c>
      <c r="R1225" s="360"/>
      <c r="S1225" s="360"/>
      <c r="T1225" s="360"/>
      <c r="U1225" s="360"/>
      <c r="V1225" s="360"/>
      <c r="W1225" s="361" t="s">
        <v>74</v>
      </c>
      <c r="X1225" s="362"/>
      <c r="Y1225" s="363"/>
      <c r="Z1225" s="364" t="s">
        <v>75</v>
      </c>
      <c r="AA1225" s="365" t="s">
        <v>11433</v>
      </c>
      <c r="AB1225" s="366" t="s">
        <v>11434</v>
      </c>
      <c r="AC1225" s="352"/>
      <c r="AD1225" s="352"/>
      <c r="AE1225" s="351"/>
      <c r="AF1225" s="352"/>
      <c r="AG1225" s="352"/>
      <c r="AH1225" s="352"/>
      <c r="AI1225" s="352"/>
    </row>
    <row r="1226" spans="1:35" ht="20.25" customHeight="1" x14ac:dyDescent="0.8">
      <c r="A1226" s="351">
        <v>1225</v>
      </c>
      <c r="B1226" s="351" t="s">
        <v>11427</v>
      </c>
      <c r="C1226" s="352" t="s">
        <v>88</v>
      </c>
      <c r="D1226" s="352" t="s">
        <v>14717</v>
      </c>
      <c r="E1226" s="352" t="s">
        <v>14732</v>
      </c>
      <c r="F1226" s="352"/>
      <c r="G1226" s="352" t="s">
        <v>14747</v>
      </c>
      <c r="H1226" s="352" t="s">
        <v>14748</v>
      </c>
      <c r="I1226" s="353">
        <v>653579</v>
      </c>
      <c r="J1226" s="353">
        <v>1358893</v>
      </c>
      <c r="K1226" s="352">
        <v>2000</v>
      </c>
      <c r="L1226" s="354" t="s">
        <v>65</v>
      </c>
      <c r="M1226" s="355"/>
      <c r="N1226" s="356"/>
      <c r="O1226" s="357" t="s">
        <v>68</v>
      </c>
      <c r="P1226" s="358"/>
      <c r="Q1226" s="359" t="s">
        <v>62</v>
      </c>
      <c r="R1226" s="360"/>
      <c r="S1226" s="360"/>
      <c r="T1226" s="360"/>
      <c r="U1226" s="360"/>
      <c r="V1226" s="360"/>
      <c r="W1226" s="361" t="s">
        <v>74</v>
      </c>
      <c r="X1226" s="362"/>
      <c r="Y1226" s="363"/>
      <c r="Z1226" s="364" t="s">
        <v>75</v>
      </c>
      <c r="AA1226" s="365" t="s">
        <v>11433</v>
      </c>
      <c r="AB1226" s="366" t="s">
        <v>11434</v>
      </c>
      <c r="AC1226" s="352"/>
      <c r="AD1226" s="352"/>
      <c r="AE1226" s="351"/>
      <c r="AF1226" s="352"/>
      <c r="AG1226" s="352"/>
      <c r="AH1226" s="352"/>
      <c r="AI1226" s="352"/>
    </row>
    <row r="1227" spans="1:35" ht="20.25" customHeight="1" x14ac:dyDescent="0.8">
      <c r="A1227" s="351">
        <v>1226</v>
      </c>
      <c r="B1227" s="351" t="s">
        <v>11427</v>
      </c>
      <c r="C1227" s="352" t="s">
        <v>88</v>
      </c>
      <c r="D1227" s="352" t="s">
        <v>14717</v>
      </c>
      <c r="E1227" s="352" t="s">
        <v>14732</v>
      </c>
      <c r="F1227" s="352"/>
      <c r="G1227" s="352" t="s">
        <v>14749</v>
      </c>
      <c r="H1227" s="352" t="s">
        <v>14750</v>
      </c>
      <c r="I1227" s="353">
        <v>653092</v>
      </c>
      <c r="J1227" s="353">
        <v>1359031</v>
      </c>
      <c r="K1227" s="352">
        <v>2009</v>
      </c>
      <c r="L1227" s="354" t="s">
        <v>65</v>
      </c>
      <c r="M1227" s="355"/>
      <c r="N1227" s="356"/>
      <c r="O1227" s="357" t="s">
        <v>68</v>
      </c>
      <c r="P1227" s="358"/>
      <c r="Q1227" s="359" t="s">
        <v>61</v>
      </c>
      <c r="R1227" s="360"/>
      <c r="S1227" s="360"/>
      <c r="T1227" s="360"/>
      <c r="U1227" s="360"/>
      <c r="V1227" s="360"/>
      <c r="W1227" s="361" t="s">
        <v>74</v>
      </c>
      <c r="X1227" s="362"/>
      <c r="Y1227" s="363"/>
      <c r="Z1227" s="364" t="s">
        <v>75</v>
      </c>
      <c r="AA1227" s="365" t="s">
        <v>72</v>
      </c>
      <c r="AB1227" s="366"/>
      <c r="AC1227" s="352"/>
      <c r="AD1227" s="352"/>
      <c r="AE1227" s="351">
        <v>25</v>
      </c>
      <c r="AF1227" s="352"/>
      <c r="AG1227" s="352"/>
      <c r="AH1227" s="352"/>
      <c r="AI1227" s="352"/>
    </row>
    <row r="1228" spans="1:35" ht="20.25" customHeight="1" x14ac:dyDescent="0.8">
      <c r="A1228" s="351">
        <v>1227</v>
      </c>
      <c r="B1228" s="351" t="s">
        <v>11427</v>
      </c>
      <c r="C1228" s="352" t="s">
        <v>88</v>
      </c>
      <c r="D1228" s="352" t="s">
        <v>14717</v>
      </c>
      <c r="E1228" s="352" t="s">
        <v>14732</v>
      </c>
      <c r="F1228" s="352"/>
      <c r="G1228" s="352" t="s">
        <v>14751</v>
      </c>
      <c r="H1228" s="352" t="s">
        <v>14752</v>
      </c>
      <c r="I1228" s="353">
        <v>654319</v>
      </c>
      <c r="J1228" s="353">
        <v>1358366</v>
      </c>
      <c r="K1228" s="352">
        <v>2010</v>
      </c>
      <c r="L1228" s="354" t="s">
        <v>67</v>
      </c>
      <c r="M1228" s="355"/>
      <c r="N1228" s="356"/>
      <c r="O1228" s="357" t="s">
        <v>68</v>
      </c>
      <c r="P1228" s="358" t="s">
        <v>14753</v>
      </c>
      <c r="Q1228" s="359" t="s">
        <v>61</v>
      </c>
      <c r="R1228" s="360"/>
      <c r="S1228" s="360"/>
      <c r="T1228" s="360"/>
      <c r="U1228" s="360"/>
      <c r="V1228" s="360"/>
      <c r="W1228" s="361" t="s">
        <v>74</v>
      </c>
      <c r="X1228" s="362"/>
      <c r="Y1228" s="363"/>
      <c r="Z1228" s="364" t="s">
        <v>75</v>
      </c>
      <c r="AA1228" s="365" t="s">
        <v>72</v>
      </c>
      <c r="AB1228" s="366"/>
      <c r="AC1228" s="352"/>
      <c r="AD1228" s="352"/>
      <c r="AE1228" s="351">
        <v>25</v>
      </c>
      <c r="AF1228" s="352"/>
      <c r="AG1228" s="352"/>
      <c r="AH1228" s="352"/>
      <c r="AI1228" s="352"/>
    </row>
    <row r="1229" spans="1:35" ht="20.25" customHeight="1" x14ac:dyDescent="0.8">
      <c r="A1229" s="351">
        <v>1228</v>
      </c>
      <c r="B1229" s="351" t="s">
        <v>11427</v>
      </c>
      <c r="C1229" s="352" t="s">
        <v>88</v>
      </c>
      <c r="D1229" s="352" t="s">
        <v>14717</v>
      </c>
      <c r="E1229" s="352" t="s">
        <v>14732</v>
      </c>
      <c r="F1229" s="352"/>
      <c r="G1229" s="352" t="s">
        <v>14754</v>
      </c>
      <c r="H1229" s="352" t="s">
        <v>14755</v>
      </c>
      <c r="I1229" s="353">
        <v>654807</v>
      </c>
      <c r="J1229" s="353">
        <v>1358805</v>
      </c>
      <c r="K1229" s="352">
        <v>2010</v>
      </c>
      <c r="L1229" s="354" t="s">
        <v>67</v>
      </c>
      <c r="M1229" s="355"/>
      <c r="N1229" s="356"/>
      <c r="O1229" s="357" t="s">
        <v>68</v>
      </c>
      <c r="P1229" s="358" t="s">
        <v>14756</v>
      </c>
      <c r="Q1229" s="359" t="s">
        <v>61</v>
      </c>
      <c r="R1229" s="360"/>
      <c r="S1229" s="360"/>
      <c r="T1229" s="360"/>
      <c r="U1229" s="360"/>
      <c r="V1229" s="360"/>
      <c r="W1229" s="361" t="s">
        <v>74</v>
      </c>
      <c r="X1229" s="362"/>
      <c r="Y1229" s="363"/>
      <c r="Z1229" s="364" t="s">
        <v>75</v>
      </c>
      <c r="AA1229" s="365" t="s">
        <v>72</v>
      </c>
      <c r="AB1229" s="366"/>
      <c r="AC1229" s="352"/>
      <c r="AD1229" s="352"/>
      <c r="AE1229" s="351">
        <v>25</v>
      </c>
      <c r="AF1229" s="352"/>
      <c r="AG1229" s="352"/>
      <c r="AH1229" s="352"/>
      <c r="AI1229" s="352"/>
    </row>
    <row r="1230" spans="1:35" ht="20.25" customHeight="1" x14ac:dyDescent="0.8">
      <c r="A1230" s="351">
        <v>1229</v>
      </c>
      <c r="B1230" s="351" t="s">
        <v>11427</v>
      </c>
      <c r="C1230" s="352" t="s">
        <v>88</v>
      </c>
      <c r="D1230" s="352" t="s">
        <v>14717</v>
      </c>
      <c r="E1230" s="352" t="s">
        <v>14732</v>
      </c>
      <c r="F1230" s="352"/>
      <c r="G1230" s="352" t="s">
        <v>14757</v>
      </c>
      <c r="H1230" s="352" t="s">
        <v>14644</v>
      </c>
      <c r="I1230" s="353">
        <v>652578</v>
      </c>
      <c r="J1230" s="353">
        <v>1359285</v>
      </c>
      <c r="K1230" s="352">
        <v>2010</v>
      </c>
      <c r="L1230" s="354" t="s">
        <v>67</v>
      </c>
      <c r="M1230" s="355"/>
      <c r="N1230" s="356"/>
      <c r="O1230" s="357" t="s">
        <v>68</v>
      </c>
      <c r="P1230" s="358" t="s">
        <v>14758</v>
      </c>
      <c r="Q1230" s="359" t="s">
        <v>61</v>
      </c>
      <c r="R1230" s="360"/>
      <c r="S1230" s="360"/>
      <c r="T1230" s="360"/>
      <c r="U1230" s="360"/>
      <c r="V1230" s="360"/>
      <c r="W1230" s="361" t="s">
        <v>74</v>
      </c>
      <c r="X1230" s="362"/>
      <c r="Y1230" s="363"/>
      <c r="Z1230" s="364" t="s">
        <v>75</v>
      </c>
      <c r="AA1230" s="365" t="s">
        <v>72</v>
      </c>
      <c r="AB1230" s="366"/>
      <c r="AC1230" s="352"/>
      <c r="AD1230" s="352"/>
      <c r="AE1230" s="351">
        <v>25</v>
      </c>
      <c r="AF1230" s="352"/>
      <c r="AG1230" s="352"/>
      <c r="AH1230" s="352"/>
      <c r="AI1230" s="352"/>
    </row>
    <row r="1231" spans="1:35" ht="20.25" customHeight="1" x14ac:dyDescent="0.8">
      <c r="A1231" s="351">
        <v>1230</v>
      </c>
      <c r="B1231" s="351" t="s">
        <v>11427</v>
      </c>
      <c r="C1231" s="352" t="s">
        <v>88</v>
      </c>
      <c r="D1231" s="352" t="s">
        <v>14717</v>
      </c>
      <c r="E1231" s="352" t="s">
        <v>14732</v>
      </c>
      <c r="F1231" s="352"/>
      <c r="G1231" s="352" t="s">
        <v>14759</v>
      </c>
      <c r="H1231" s="352" t="s">
        <v>14760</v>
      </c>
      <c r="I1231" s="353">
        <v>652805</v>
      </c>
      <c r="J1231" s="353">
        <v>1359166</v>
      </c>
      <c r="K1231" s="352">
        <v>2004</v>
      </c>
      <c r="L1231" s="354" t="s">
        <v>65</v>
      </c>
      <c r="M1231" s="355"/>
      <c r="N1231" s="356"/>
      <c r="O1231" s="357" t="s">
        <v>68</v>
      </c>
      <c r="P1231" s="358"/>
      <c r="Q1231" s="359" t="s">
        <v>61</v>
      </c>
      <c r="R1231" s="360"/>
      <c r="S1231" s="360"/>
      <c r="T1231" s="360"/>
      <c r="U1231" s="360"/>
      <c r="V1231" s="360"/>
      <c r="W1231" s="361" t="s">
        <v>74</v>
      </c>
      <c r="X1231" s="362"/>
      <c r="Y1231" s="363"/>
      <c r="Z1231" s="364" t="s">
        <v>75</v>
      </c>
      <c r="AA1231" s="365" t="s">
        <v>72</v>
      </c>
      <c r="AB1231" s="366"/>
      <c r="AC1231" s="352"/>
      <c r="AD1231" s="352"/>
      <c r="AE1231" s="351">
        <v>25</v>
      </c>
      <c r="AF1231" s="352"/>
      <c r="AG1231" s="352"/>
      <c r="AH1231" s="352"/>
      <c r="AI1231" s="352"/>
    </row>
    <row r="1232" spans="1:35" ht="20.25" customHeight="1" x14ac:dyDescent="0.8">
      <c r="A1232" s="351">
        <v>1231</v>
      </c>
      <c r="B1232" s="351" t="s">
        <v>11427</v>
      </c>
      <c r="C1232" s="352" t="s">
        <v>88</v>
      </c>
      <c r="D1232" s="352" t="s">
        <v>14717</v>
      </c>
      <c r="E1232" s="352" t="s">
        <v>14761</v>
      </c>
      <c r="F1232" s="352"/>
      <c r="G1232" s="352" t="s">
        <v>14762</v>
      </c>
      <c r="H1232" s="352" t="s">
        <v>14763</v>
      </c>
      <c r="I1232" s="353">
        <v>654950</v>
      </c>
      <c r="J1232" s="353">
        <v>1359437</v>
      </c>
      <c r="K1232" s="352">
        <v>2004</v>
      </c>
      <c r="L1232" s="354" t="s">
        <v>65</v>
      </c>
      <c r="M1232" s="355"/>
      <c r="N1232" s="356"/>
      <c r="O1232" s="357" t="s">
        <v>68</v>
      </c>
      <c r="P1232" s="358"/>
      <c r="Q1232" s="359" t="s">
        <v>61</v>
      </c>
      <c r="R1232" s="360"/>
      <c r="S1232" s="360"/>
      <c r="T1232" s="360"/>
      <c r="U1232" s="360"/>
      <c r="V1232" s="360"/>
      <c r="W1232" s="361" t="s">
        <v>74</v>
      </c>
      <c r="X1232" s="362"/>
      <c r="Y1232" s="363"/>
      <c r="Z1232" s="364" t="s">
        <v>75</v>
      </c>
      <c r="AA1232" s="365" t="s">
        <v>72</v>
      </c>
      <c r="AB1232" s="366"/>
      <c r="AC1232" s="352"/>
      <c r="AD1232" s="352"/>
      <c r="AE1232" s="351">
        <v>25</v>
      </c>
      <c r="AF1232" s="352"/>
      <c r="AG1232" s="352"/>
      <c r="AH1232" s="352"/>
      <c r="AI1232" s="352"/>
    </row>
    <row r="1233" spans="1:35" ht="20.25" customHeight="1" x14ac:dyDescent="0.8">
      <c r="A1233" s="351">
        <v>1232</v>
      </c>
      <c r="B1233" s="351" t="s">
        <v>11427</v>
      </c>
      <c r="C1233" s="352" t="s">
        <v>88</v>
      </c>
      <c r="D1233" s="352" t="s">
        <v>14717</v>
      </c>
      <c r="E1233" s="352" t="s">
        <v>14761</v>
      </c>
      <c r="F1233" s="352"/>
      <c r="G1233" s="352" t="s">
        <v>14764</v>
      </c>
      <c r="H1233" s="352" t="s">
        <v>14765</v>
      </c>
      <c r="I1233" s="353">
        <v>654845</v>
      </c>
      <c r="J1233" s="353">
        <v>1358951</v>
      </c>
      <c r="K1233" s="352">
        <v>1998</v>
      </c>
      <c r="L1233" s="354" t="s">
        <v>65</v>
      </c>
      <c r="M1233" s="355"/>
      <c r="N1233" s="356"/>
      <c r="O1233" s="357" t="s">
        <v>68</v>
      </c>
      <c r="P1233" s="358" t="s">
        <v>14766</v>
      </c>
      <c r="Q1233" s="359" t="s">
        <v>62</v>
      </c>
      <c r="R1233" s="360"/>
      <c r="S1233" s="360"/>
      <c r="T1233" s="360"/>
      <c r="U1233" s="360"/>
      <c r="V1233" s="360"/>
      <c r="W1233" s="361" t="s">
        <v>74</v>
      </c>
      <c r="X1233" s="362"/>
      <c r="Y1233" s="363"/>
      <c r="Z1233" s="364" t="s">
        <v>75</v>
      </c>
      <c r="AA1233" s="365" t="s">
        <v>11433</v>
      </c>
      <c r="AB1233" s="366" t="s">
        <v>11434</v>
      </c>
      <c r="AC1233" s="352"/>
      <c r="AD1233" s="352"/>
      <c r="AE1233" s="351">
        <v>25</v>
      </c>
      <c r="AF1233" s="352"/>
      <c r="AG1233" s="352"/>
      <c r="AH1233" s="352"/>
      <c r="AI1233" s="352"/>
    </row>
    <row r="1234" spans="1:35" ht="20.25" customHeight="1" x14ac:dyDescent="0.8">
      <c r="A1234" s="351">
        <v>1233</v>
      </c>
      <c r="B1234" s="351" t="s">
        <v>11427</v>
      </c>
      <c r="C1234" s="352" t="s">
        <v>88</v>
      </c>
      <c r="D1234" s="352" t="s">
        <v>14717</v>
      </c>
      <c r="E1234" s="352" t="s">
        <v>14761</v>
      </c>
      <c r="F1234" s="352"/>
      <c r="G1234" s="352" t="s">
        <v>14767</v>
      </c>
      <c r="H1234" s="352" t="s">
        <v>14768</v>
      </c>
      <c r="I1234" s="353">
        <v>654781</v>
      </c>
      <c r="J1234" s="353">
        <v>1358705</v>
      </c>
      <c r="K1234" s="352">
        <v>1998</v>
      </c>
      <c r="L1234" s="354" t="s">
        <v>65</v>
      </c>
      <c r="M1234" s="355"/>
      <c r="N1234" s="356"/>
      <c r="O1234" s="357" t="s">
        <v>68</v>
      </c>
      <c r="P1234" s="358" t="s">
        <v>14769</v>
      </c>
      <c r="Q1234" s="359" t="s">
        <v>62</v>
      </c>
      <c r="R1234" s="360"/>
      <c r="S1234" s="360"/>
      <c r="T1234" s="360"/>
      <c r="U1234" s="360"/>
      <c r="V1234" s="360"/>
      <c r="W1234" s="361" t="s">
        <v>74</v>
      </c>
      <c r="X1234" s="362"/>
      <c r="Y1234" s="363"/>
      <c r="Z1234" s="364" t="s">
        <v>75</v>
      </c>
      <c r="AA1234" s="365" t="s">
        <v>11433</v>
      </c>
      <c r="AB1234" s="366" t="s">
        <v>11434</v>
      </c>
      <c r="AC1234" s="352"/>
      <c r="AD1234" s="352"/>
      <c r="AE1234" s="351">
        <v>25</v>
      </c>
      <c r="AF1234" s="352"/>
      <c r="AG1234" s="352"/>
      <c r="AH1234" s="352"/>
      <c r="AI1234" s="352"/>
    </row>
    <row r="1235" spans="1:35" ht="20.25" customHeight="1" x14ac:dyDescent="0.8">
      <c r="A1235" s="351">
        <v>1234</v>
      </c>
      <c r="B1235" s="351" t="s">
        <v>11427</v>
      </c>
      <c r="C1235" s="352" t="s">
        <v>88</v>
      </c>
      <c r="D1235" s="352" t="s">
        <v>14717</v>
      </c>
      <c r="E1235" s="352" t="s">
        <v>14770</v>
      </c>
      <c r="F1235" s="352">
        <v>666</v>
      </c>
      <c r="G1235" s="352" t="s">
        <v>14771</v>
      </c>
      <c r="H1235" s="352" t="s">
        <v>14772</v>
      </c>
      <c r="I1235" s="353">
        <v>657723</v>
      </c>
      <c r="J1235" s="353">
        <v>1345486</v>
      </c>
      <c r="K1235" s="352">
        <v>1997</v>
      </c>
      <c r="L1235" s="354" t="s">
        <v>65</v>
      </c>
      <c r="M1235" s="355"/>
      <c r="N1235" s="356"/>
      <c r="O1235" s="357" t="s">
        <v>68</v>
      </c>
      <c r="P1235" s="358" t="s">
        <v>14773</v>
      </c>
      <c r="Q1235" s="359" t="s">
        <v>61</v>
      </c>
      <c r="R1235" s="360"/>
      <c r="S1235" s="360"/>
      <c r="T1235" s="360"/>
      <c r="U1235" s="360"/>
      <c r="V1235" s="360"/>
      <c r="W1235" s="361" t="s">
        <v>74</v>
      </c>
      <c r="X1235" s="362"/>
      <c r="Y1235" s="363"/>
      <c r="Z1235" s="364" t="s">
        <v>75</v>
      </c>
      <c r="AA1235" s="365" t="s">
        <v>72</v>
      </c>
      <c r="AB1235" s="366"/>
      <c r="AC1235" s="352"/>
      <c r="AD1235" s="352"/>
      <c r="AE1235" s="351">
        <v>25</v>
      </c>
      <c r="AF1235" s="352"/>
      <c r="AG1235" s="352"/>
      <c r="AH1235" s="352"/>
      <c r="AI1235" s="352"/>
    </row>
    <row r="1236" spans="1:35" ht="20.25" customHeight="1" x14ac:dyDescent="0.8">
      <c r="A1236" s="351">
        <v>1235</v>
      </c>
      <c r="B1236" s="351" t="s">
        <v>11427</v>
      </c>
      <c r="C1236" s="352" t="s">
        <v>88</v>
      </c>
      <c r="D1236" s="352" t="s">
        <v>14717</v>
      </c>
      <c r="E1236" s="352" t="s">
        <v>14770</v>
      </c>
      <c r="F1236" s="352"/>
      <c r="G1236" s="352" t="s">
        <v>14774</v>
      </c>
      <c r="H1236" s="352" t="s">
        <v>14775</v>
      </c>
      <c r="I1236" s="353">
        <v>657022</v>
      </c>
      <c r="J1236" s="353">
        <v>1343742</v>
      </c>
      <c r="K1236" s="352">
        <v>2004</v>
      </c>
      <c r="L1236" s="354" t="s">
        <v>65</v>
      </c>
      <c r="M1236" s="355"/>
      <c r="N1236" s="356"/>
      <c r="O1236" s="357" t="s">
        <v>68</v>
      </c>
      <c r="P1236" s="358"/>
      <c r="Q1236" s="359" t="s">
        <v>61</v>
      </c>
      <c r="R1236" s="360"/>
      <c r="S1236" s="360"/>
      <c r="T1236" s="360"/>
      <c r="U1236" s="360"/>
      <c r="V1236" s="360"/>
      <c r="W1236" s="361" t="s">
        <v>74</v>
      </c>
      <c r="X1236" s="362"/>
      <c r="Y1236" s="363"/>
      <c r="Z1236" s="364" t="s">
        <v>75</v>
      </c>
      <c r="AA1236" s="365" t="s">
        <v>72</v>
      </c>
      <c r="AB1236" s="366"/>
      <c r="AC1236" s="352"/>
      <c r="AD1236" s="352"/>
      <c r="AE1236" s="351">
        <v>25</v>
      </c>
      <c r="AF1236" s="352"/>
      <c r="AG1236" s="352"/>
      <c r="AH1236" s="352"/>
      <c r="AI1236" s="352"/>
    </row>
    <row r="1237" spans="1:35" ht="20.25" customHeight="1" x14ac:dyDescent="0.8">
      <c r="A1237" s="351">
        <v>1236</v>
      </c>
      <c r="B1237" s="351" t="s">
        <v>11427</v>
      </c>
      <c r="C1237" s="352" t="s">
        <v>88</v>
      </c>
      <c r="D1237" s="352" t="s">
        <v>14717</v>
      </c>
      <c r="E1237" s="352" t="s">
        <v>14770</v>
      </c>
      <c r="F1237" s="352"/>
      <c r="G1237" s="352" t="s">
        <v>14776</v>
      </c>
      <c r="H1237" s="352" t="s">
        <v>14777</v>
      </c>
      <c r="I1237" s="353">
        <v>657673</v>
      </c>
      <c r="J1237" s="353">
        <v>1345703</v>
      </c>
      <c r="K1237" s="352">
        <v>1997</v>
      </c>
      <c r="L1237" s="354" t="s">
        <v>65</v>
      </c>
      <c r="M1237" s="355"/>
      <c r="N1237" s="356"/>
      <c r="O1237" s="357" t="s">
        <v>68</v>
      </c>
      <c r="P1237" s="358" t="s">
        <v>14778</v>
      </c>
      <c r="Q1237" s="359" t="s">
        <v>62</v>
      </c>
      <c r="R1237" s="360"/>
      <c r="S1237" s="360"/>
      <c r="T1237" s="360"/>
      <c r="U1237" s="360"/>
      <c r="V1237" s="360"/>
      <c r="W1237" s="361" t="s">
        <v>74</v>
      </c>
      <c r="X1237" s="362"/>
      <c r="Y1237" s="363"/>
      <c r="Z1237" s="364" t="s">
        <v>75</v>
      </c>
      <c r="AA1237" s="365" t="s">
        <v>11433</v>
      </c>
      <c r="AB1237" s="366" t="s">
        <v>11434</v>
      </c>
      <c r="AC1237" s="352"/>
      <c r="AD1237" s="352"/>
      <c r="AE1237" s="351"/>
      <c r="AF1237" s="352"/>
      <c r="AG1237" s="352"/>
      <c r="AH1237" s="352"/>
      <c r="AI1237" s="352"/>
    </row>
    <row r="1238" spans="1:35" ht="20.25" customHeight="1" x14ac:dyDescent="0.8">
      <c r="A1238" s="351">
        <v>1237</v>
      </c>
      <c r="B1238" s="351" t="s">
        <v>11427</v>
      </c>
      <c r="C1238" s="352" t="s">
        <v>88</v>
      </c>
      <c r="D1238" s="352" t="s">
        <v>14717</v>
      </c>
      <c r="E1238" s="352" t="s">
        <v>14770</v>
      </c>
      <c r="F1238" s="352"/>
      <c r="G1238" s="352" t="s">
        <v>14779</v>
      </c>
      <c r="H1238" s="352" t="s">
        <v>14780</v>
      </c>
      <c r="I1238" s="353">
        <v>658146</v>
      </c>
      <c r="J1238" s="353">
        <v>1345859</v>
      </c>
      <c r="K1238" s="352">
        <v>1997</v>
      </c>
      <c r="L1238" s="354" t="s">
        <v>65</v>
      </c>
      <c r="M1238" s="355"/>
      <c r="N1238" s="356"/>
      <c r="O1238" s="357" t="s">
        <v>68</v>
      </c>
      <c r="P1238" s="358" t="s">
        <v>14781</v>
      </c>
      <c r="Q1238" s="359" t="s">
        <v>62</v>
      </c>
      <c r="R1238" s="360"/>
      <c r="S1238" s="360"/>
      <c r="T1238" s="360"/>
      <c r="U1238" s="360"/>
      <c r="V1238" s="360"/>
      <c r="W1238" s="361" t="s">
        <v>74</v>
      </c>
      <c r="X1238" s="362"/>
      <c r="Y1238" s="363"/>
      <c r="Z1238" s="364" t="s">
        <v>75</v>
      </c>
      <c r="AA1238" s="365" t="s">
        <v>11433</v>
      </c>
      <c r="AB1238" s="366" t="s">
        <v>11434</v>
      </c>
      <c r="AC1238" s="352"/>
      <c r="AD1238" s="352"/>
      <c r="AE1238" s="351"/>
      <c r="AF1238" s="352"/>
      <c r="AG1238" s="352"/>
      <c r="AH1238" s="352"/>
      <c r="AI1238" s="352"/>
    </row>
    <row r="1239" spans="1:35" ht="20.25" customHeight="1" x14ac:dyDescent="0.8">
      <c r="A1239" s="351">
        <v>1238</v>
      </c>
      <c r="B1239" s="351" t="s">
        <v>11427</v>
      </c>
      <c r="C1239" s="352" t="s">
        <v>88</v>
      </c>
      <c r="D1239" s="352" t="s">
        <v>14717</v>
      </c>
      <c r="E1239" s="352" t="s">
        <v>14770</v>
      </c>
      <c r="F1239" s="352"/>
      <c r="G1239" s="352" t="s">
        <v>14782</v>
      </c>
      <c r="H1239" s="352" t="s">
        <v>14783</v>
      </c>
      <c r="I1239" s="353">
        <v>657785</v>
      </c>
      <c r="J1239" s="353">
        <v>1346083</v>
      </c>
      <c r="K1239" s="352">
        <v>1997</v>
      </c>
      <c r="L1239" s="354" t="s">
        <v>65</v>
      </c>
      <c r="M1239" s="355"/>
      <c r="N1239" s="356"/>
      <c r="O1239" s="357" t="s">
        <v>68</v>
      </c>
      <c r="P1239" s="358" t="s">
        <v>14784</v>
      </c>
      <c r="Q1239" s="359" t="s">
        <v>62</v>
      </c>
      <c r="R1239" s="360"/>
      <c r="S1239" s="360"/>
      <c r="T1239" s="360"/>
      <c r="U1239" s="360"/>
      <c r="V1239" s="360"/>
      <c r="W1239" s="361" t="s">
        <v>74</v>
      </c>
      <c r="X1239" s="362"/>
      <c r="Y1239" s="363"/>
      <c r="Z1239" s="364" t="s">
        <v>75</v>
      </c>
      <c r="AA1239" s="365" t="s">
        <v>11433</v>
      </c>
      <c r="AB1239" s="366" t="s">
        <v>11434</v>
      </c>
      <c r="AC1239" s="352"/>
      <c r="AD1239" s="352"/>
      <c r="AE1239" s="351"/>
      <c r="AF1239" s="352"/>
      <c r="AG1239" s="352"/>
      <c r="AH1239" s="352"/>
      <c r="AI1239" s="352"/>
    </row>
    <row r="1240" spans="1:35" ht="20.25" customHeight="1" x14ac:dyDescent="0.8">
      <c r="A1240" s="351">
        <v>1239</v>
      </c>
      <c r="B1240" s="351" t="s">
        <v>11427</v>
      </c>
      <c r="C1240" s="352" t="s">
        <v>88</v>
      </c>
      <c r="D1240" s="352" t="s">
        <v>14717</v>
      </c>
      <c r="E1240" s="352" t="s">
        <v>14770</v>
      </c>
      <c r="F1240" s="352"/>
      <c r="G1240" s="352" t="s">
        <v>14785</v>
      </c>
      <c r="H1240" s="352" t="s">
        <v>14786</v>
      </c>
      <c r="I1240" s="353">
        <v>657746</v>
      </c>
      <c r="J1240" s="353">
        <v>1346732</v>
      </c>
      <c r="K1240" s="352">
        <v>1997</v>
      </c>
      <c r="L1240" s="354" t="s">
        <v>65</v>
      </c>
      <c r="M1240" s="355"/>
      <c r="N1240" s="356"/>
      <c r="O1240" s="357" t="s">
        <v>68</v>
      </c>
      <c r="P1240" s="358" t="s">
        <v>14787</v>
      </c>
      <c r="Q1240" s="359" t="s">
        <v>61</v>
      </c>
      <c r="R1240" s="360"/>
      <c r="S1240" s="360"/>
      <c r="T1240" s="360"/>
      <c r="U1240" s="360"/>
      <c r="V1240" s="360"/>
      <c r="W1240" s="361" t="s">
        <v>74</v>
      </c>
      <c r="X1240" s="362"/>
      <c r="Y1240" s="363"/>
      <c r="Z1240" s="364" t="s">
        <v>75</v>
      </c>
      <c r="AA1240" s="365" t="s">
        <v>72</v>
      </c>
      <c r="AB1240" s="366"/>
      <c r="AC1240" s="352"/>
      <c r="AD1240" s="352"/>
      <c r="AE1240" s="351">
        <v>25</v>
      </c>
      <c r="AF1240" s="352"/>
      <c r="AG1240" s="352"/>
      <c r="AH1240" s="352"/>
      <c r="AI1240" s="352"/>
    </row>
    <row r="1241" spans="1:35" ht="20.25" customHeight="1" x14ac:dyDescent="0.8">
      <c r="A1241" s="351">
        <v>1240</v>
      </c>
      <c r="B1241" s="351" t="s">
        <v>11427</v>
      </c>
      <c r="C1241" s="352" t="s">
        <v>88</v>
      </c>
      <c r="D1241" s="352" t="s">
        <v>14717</v>
      </c>
      <c r="E1241" s="352" t="s">
        <v>14770</v>
      </c>
      <c r="F1241" s="352"/>
      <c r="G1241" s="352" t="s">
        <v>14788</v>
      </c>
      <c r="H1241" s="352" t="s">
        <v>14789</v>
      </c>
      <c r="I1241" s="353">
        <v>657644</v>
      </c>
      <c r="J1241" s="353">
        <v>1347230</v>
      </c>
      <c r="K1241" s="352">
        <v>1997</v>
      </c>
      <c r="L1241" s="354" t="s">
        <v>65</v>
      </c>
      <c r="M1241" s="355"/>
      <c r="N1241" s="356"/>
      <c r="O1241" s="357" t="s">
        <v>68</v>
      </c>
      <c r="P1241" s="358" t="s">
        <v>14790</v>
      </c>
      <c r="Q1241" s="359" t="s">
        <v>61</v>
      </c>
      <c r="R1241" s="360"/>
      <c r="S1241" s="360"/>
      <c r="T1241" s="360"/>
      <c r="U1241" s="360"/>
      <c r="V1241" s="360"/>
      <c r="W1241" s="361" t="s">
        <v>74</v>
      </c>
      <c r="X1241" s="362"/>
      <c r="Y1241" s="363"/>
      <c r="Z1241" s="364" t="s">
        <v>75</v>
      </c>
      <c r="AA1241" s="365" t="s">
        <v>72</v>
      </c>
      <c r="AB1241" s="366"/>
      <c r="AC1241" s="352"/>
      <c r="AD1241" s="352"/>
      <c r="AE1241" s="351">
        <v>25</v>
      </c>
      <c r="AF1241" s="352"/>
      <c r="AG1241" s="352"/>
      <c r="AH1241" s="352"/>
      <c r="AI1241" s="352"/>
    </row>
    <row r="1242" spans="1:35" ht="20.25" customHeight="1" x14ac:dyDescent="0.8">
      <c r="A1242" s="351">
        <v>1241</v>
      </c>
      <c r="B1242" s="351" t="s">
        <v>11427</v>
      </c>
      <c r="C1242" s="352" t="s">
        <v>88</v>
      </c>
      <c r="D1242" s="352" t="s">
        <v>14717</v>
      </c>
      <c r="E1242" s="352" t="s">
        <v>14770</v>
      </c>
      <c r="F1242" s="352"/>
      <c r="G1242" s="352" t="s">
        <v>14791</v>
      </c>
      <c r="H1242" s="352" t="s">
        <v>14792</v>
      </c>
      <c r="I1242" s="353">
        <v>657592</v>
      </c>
      <c r="J1242" s="353">
        <v>1347735</v>
      </c>
      <c r="K1242" s="352">
        <v>2002</v>
      </c>
      <c r="L1242" s="354" t="s">
        <v>65</v>
      </c>
      <c r="M1242" s="355"/>
      <c r="N1242" s="356"/>
      <c r="O1242" s="357" t="s">
        <v>68</v>
      </c>
      <c r="P1242" s="358" t="s">
        <v>14793</v>
      </c>
      <c r="Q1242" s="359" t="s">
        <v>61</v>
      </c>
      <c r="R1242" s="360"/>
      <c r="S1242" s="360"/>
      <c r="T1242" s="360"/>
      <c r="U1242" s="360"/>
      <c r="V1242" s="360"/>
      <c r="W1242" s="361" t="s">
        <v>74</v>
      </c>
      <c r="X1242" s="362"/>
      <c r="Y1242" s="363"/>
      <c r="Z1242" s="364" t="s">
        <v>75</v>
      </c>
      <c r="AA1242" s="365" t="s">
        <v>72</v>
      </c>
      <c r="AB1242" s="366"/>
      <c r="AC1242" s="352"/>
      <c r="AD1242" s="352"/>
      <c r="AE1242" s="351">
        <v>25</v>
      </c>
      <c r="AF1242" s="352"/>
      <c r="AG1242" s="352"/>
      <c r="AH1242" s="352"/>
      <c r="AI1242" s="352"/>
    </row>
    <row r="1243" spans="1:35" ht="20.25" customHeight="1" x14ac:dyDescent="0.8">
      <c r="A1243" s="351">
        <v>1242</v>
      </c>
      <c r="B1243" s="351" t="s">
        <v>11427</v>
      </c>
      <c r="C1243" s="352" t="s">
        <v>88</v>
      </c>
      <c r="D1243" s="352" t="s">
        <v>14717</v>
      </c>
      <c r="E1243" s="352" t="s">
        <v>14770</v>
      </c>
      <c r="F1243" s="352"/>
      <c r="G1243" s="352" t="s">
        <v>14794</v>
      </c>
      <c r="H1243" s="352" t="s">
        <v>14795</v>
      </c>
      <c r="I1243" s="353">
        <v>658104</v>
      </c>
      <c r="J1243" s="353">
        <v>1345904</v>
      </c>
      <c r="K1243" s="352">
        <v>2010</v>
      </c>
      <c r="L1243" s="354" t="s">
        <v>67</v>
      </c>
      <c r="M1243" s="355"/>
      <c r="N1243" s="356"/>
      <c r="O1243" s="357" t="s">
        <v>68</v>
      </c>
      <c r="P1243" s="358" t="s">
        <v>14796</v>
      </c>
      <c r="Q1243" s="359" t="s">
        <v>61</v>
      </c>
      <c r="R1243" s="360"/>
      <c r="S1243" s="360"/>
      <c r="T1243" s="360"/>
      <c r="U1243" s="360"/>
      <c r="V1243" s="360"/>
      <c r="W1243" s="361" t="s">
        <v>74</v>
      </c>
      <c r="X1243" s="362"/>
      <c r="Y1243" s="363"/>
      <c r="Z1243" s="364" t="s">
        <v>75</v>
      </c>
      <c r="AA1243" s="365" t="s">
        <v>72</v>
      </c>
      <c r="AB1243" s="366"/>
      <c r="AC1243" s="352"/>
      <c r="AD1243" s="352"/>
      <c r="AE1243" s="351">
        <v>25</v>
      </c>
      <c r="AF1243" s="352"/>
      <c r="AG1243" s="352"/>
      <c r="AH1243" s="352"/>
      <c r="AI1243" s="352"/>
    </row>
    <row r="1244" spans="1:35" ht="20.25" customHeight="1" x14ac:dyDescent="0.8">
      <c r="A1244" s="351">
        <v>1243</v>
      </c>
      <c r="B1244" s="351" t="s">
        <v>11427</v>
      </c>
      <c r="C1244" s="352" t="s">
        <v>88</v>
      </c>
      <c r="D1244" s="352" t="s">
        <v>14717</v>
      </c>
      <c r="E1244" s="352" t="s">
        <v>14770</v>
      </c>
      <c r="F1244" s="352"/>
      <c r="G1244" s="352" t="s">
        <v>14797</v>
      </c>
      <c r="H1244" s="352" t="s">
        <v>14798</v>
      </c>
      <c r="I1244" s="353">
        <v>657172</v>
      </c>
      <c r="J1244" s="353">
        <v>1349508</v>
      </c>
      <c r="K1244" s="352">
        <v>2010</v>
      </c>
      <c r="L1244" s="354" t="s">
        <v>67</v>
      </c>
      <c r="M1244" s="355"/>
      <c r="N1244" s="356"/>
      <c r="O1244" s="357" t="s">
        <v>68</v>
      </c>
      <c r="P1244" s="358" t="s">
        <v>14799</v>
      </c>
      <c r="Q1244" s="359" t="s">
        <v>61</v>
      </c>
      <c r="R1244" s="360"/>
      <c r="S1244" s="360"/>
      <c r="T1244" s="360"/>
      <c r="U1244" s="360"/>
      <c r="V1244" s="360"/>
      <c r="W1244" s="361" t="s">
        <v>74</v>
      </c>
      <c r="X1244" s="362"/>
      <c r="Y1244" s="363"/>
      <c r="Z1244" s="364" t="s">
        <v>75</v>
      </c>
      <c r="AA1244" s="365" t="s">
        <v>72</v>
      </c>
      <c r="AB1244" s="366"/>
      <c r="AC1244" s="352"/>
      <c r="AD1244" s="352"/>
      <c r="AE1244" s="351">
        <v>25</v>
      </c>
      <c r="AF1244" s="352"/>
      <c r="AG1244" s="352"/>
      <c r="AH1244" s="352"/>
      <c r="AI1244" s="352"/>
    </row>
    <row r="1245" spans="1:35" ht="20.25" customHeight="1" x14ac:dyDescent="0.8">
      <c r="A1245" s="351">
        <v>1244</v>
      </c>
      <c r="B1245" s="351" t="s">
        <v>11427</v>
      </c>
      <c r="C1245" s="352" t="s">
        <v>88</v>
      </c>
      <c r="D1245" s="352" t="s">
        <v>14717</v>
      </c>
      <c r="E1245" s="352" t="s">
        <v>14770</v>
      </c>
      <c r="F1245" s="352"/>
      <c r="G1245" s="352" t="s">
        <v>14800</v>
      </c>
      <c r="H1245" s="352" t="s">
        <v>14801</v>
      </c>
      <c r="I1245" s="353">
        <v>658174</v>
      </c>
      <c r="J1245" s="353">
        <v>1345862</v>
      </c>
      <c r="K1245" s="352">
        <v>2010</v>
      </c>
      <c r="L1245" s="354" t="s">
        <v>67</v>
      </c>
      <c r="M1245" s="355"/>
      <c r="N1245" s="356"/>
      <c r="O1245" s="357" t="s">
        <v>68</v>
      </c>
      <c r="P1245" s="358" t="s">
        <v>14802</v>
      </c>
      <c r="Q1245" s="359" t="s">
        <v>61</v>
      </c>
      <c r="R1245" s="360"/>
      <c r="S1245" s="360"/>
      <c r="T1245" s="360"/>
      <c r="U1245" s="360"/>
      <c r="V1245" s="360"/>
      <c r="W1245" s="361" t="s">
        <v>74</v>
      </c>
      <c r="X1245" s="362"/>
      <c r="Y1245" s="363"/>
      <c r="Z1245" s="364" t="s">
        <v>75</v>
      </c>
      <c r="AA1245" s="365" t="s">
        <v>72</v>
      </c>
      <c r="AB1245" s="366"/>
      <c r="AC1245" s="352"/>
      <c r="AD1245" s="352"/>
      <c r="AE1245" s="351">
        <v>25</v>
      </c>
      <c r="AF1245" s="352"/>
      <c r="AG1245" s="352"/>
      <c r="AH1245" s="352"/>
      <c r="AI1245" s="352"/>
    </row>
    <row r="1246" spans="1:35" ht="20.25" customHeight="1" x14ac:dyDescent="0.8">
      <c r="A1246" s="351">
        <v>1245</v>
      </c>
      <c r="B1246" s="351" t="s">
        <v>11427</v>
      </c>
      <c r="C1246" s="352" t="s">
        <v>88</v>
      </c>
      <c r="D1246" s="352" t="s">
        <v>14717</v>
      </c>
      <c r="E1246" s="352" t="s">
        <v>14770</v>
      </c>
      <c r="F1246" s="352"/>
      <c r="G1246" s="352" t="s">
        <v>14803</v>
      </c>
      <c r="H1246" s="352" t="s">
        <v>14804</v>
      </c>
      <c r="I1246" s="353">
        <v>657793</v>
      </c>
      <c r="J1246" s="353">
        <v>1346803</v>
      </c>
      <c r="K1246" s="352">
        <v>2010</v>
      </c>
      <c r="L1246" s="354" t="s">
        <v>67</v>
      </c>
      <c r="M1246" s="355"/>
      <c r="N1246" s="356"/>
      <c r="O1246" s="357" t="s">
        <v>68</v>
      </c>
      <c r="P1246" s="358" t="s">
        <v>14805</v>
      </c>
      <c r="Q1246" s="359" t="s">
        <v>61</v>
      </c>
      <c r="R1246" s="360"/>
      <c r="S1246" s="360"/>
      <c r="T1246" s="360"/>
      <c r="U1246" s="360"/>
      <c r="V1246" s="360"/>
      <c r="W1246" s="361" t="s">
        <v>74</v>
      </c>
      <c r="X1246" s="362"/>
      <c r="Y1246" s="363"/>
      <c r="Z1246" s="364" t="s">
        <v>75</v>
      </c>
      <c r="AA1246" s="365" t="s">
        <v>72</v>
      </c>
      <c r="AB1246" s="366"/>
      <c r="AC1246" s="352"/>
      <c r="AD1246" s="352"/>
      <c r="AE1246" s="351">
        <v>25</v>
      </c>
      <c r="AF1246" s="352"/>
      <c r="AG1246" s="352"/>
      <c r="AH1246" s="352"/>
      <c r="AI1246" s="352"/>
    </row>
    <row r="1247" spans="1:35" ht="20.25" customHeight="1" x14ac:dyDescent="0.8">
      <c r="A1247" s="351">
        <v>1246</v>
      </c>
      <c r="B1247" s="351" t="s">
        <v>11427</v>
      </c>
      <c r="C1247" s="352" t="s">
        <v>88</v>
      </c>
      <c r="D1247" s="352" t="s">
        <v>14717</v>
      </c>
      <c r="E1247" s="352" t="s">
        <v>14770</v>
      </c>
      <c r="F1247" s="352"/>
      <c r="G1247" s="352" t="s">
        <v>14806</v>
      </c>
      <c r="H1247" s="352" t="s">
        <v>14807</v>
      </c>
      <c r="I1247" s="353">
        <v>657571</v>
      </c>
      <c r="J1247" s="353">
        <v>1347597</v>
      </c>
      <c r="K1247" s="352">
        <v>2010</v>
      </c>
      <c r="L1247" s="354" t="s">
        <v>67</v>
      </c>
      <c r="M1247" s="355"/>
      <c r="N1247" s="356"/>
      <c r="O1247" s="357" t="s">
        <v>68</v>
      </c>
      <c r="P1247" s="358" t="s">
        <v>11868</v>
      </c>
      <c r="Q1247" s="359" t="s">
        <v>61</v>
      </c>
      <c r="R1247" s="360"/>
      <c r="S1247" s="360"/>
      <c r="T1247" s="360"/>
      <c r="U1247" s="360"/>
      <c r="V1247" s="360"/>
      <c r="W1247" s="361" t="s">
        <v>74</v>
      </c>
      <c r="X1247" s="362"/>
      <c r="Y1247" s="363"/>
      <c r="Z1247" s="364" t="s">
        <v>75</v>
      </c>
      <c r="AA1247" s="365" t="s">
        <v>72</v>
      </c>
      <c r="AB1247" s="366"/>
      <c r="AC1247" s="352"/>
      <c r="AD1247" s="352"/>
      <c r="AE1247" s="351">
        <v>25</v>
      </c>
      <c r="AF1247" s="352"/>
      <c r="AG1247" s="352"/>
      <c r="AH1247" s="352"/>
      <c r="AI1247" s="352"/>
    </row>
    <row r="1248" spans="1:35" ht="20.25" customHeight="1" x14ac:dyDescent="0.8">
      <c r="A1248" s="351">
        <v>1247</v>
      </c>
      <c r="B1248" s="351" t="s">
        <v>11427</v>
      </c>
      <c r="C1248" s="352" t="s">
        <v>88</v>
      </c>
      <c r="D1248" s="352" t="s">
        <v>14717</v>
      </c>
      <c r="E1248" s="352" t="s">
        <v>14770</v>
      </c>
      <c r="F1248" s="352"/>
      <c r="G1248" s="352" t="s">
        <v>14808</v>
      </c>
      <c r="H1248" s="352" t="s">
        <v>14809</v>
      </c>
      <c r="I1248" s="353">
        <v>657476</v>
      </c>
      <c r="J1248" s="353">
        <v>1348015</v>
      </c>
      <c r="K1248" s="352">
        <v>2010</v>
      </c>
      <c r="L1248" s="354" t="s">
        <v>67</v>
      </c>
      <c r="M1248" s="355"/>
      <c r="N1248" s="356"/>
      <c r="O1248" s="357" t="s">
        <v>68</v>
      </c>
      <c r="P1248" s="358" t="s">
        <v>14810</v>
      </c>
      <c r="Q1248" s="359" t="s">
        <v>61</v>
      </c>
      <c r="R1248" s="360"/>
      <c r="S1248" s="360"/>
      <c r="T1248" s="360"/>
      <c r="U1248" s="360"/>
      <c r="V1248" s="360"/>
      <c r="W1248" s="361" t="s">
        <v>74</v>
      </c>
      <c r="X1248" s="362"/>
      <c r="Y1248" s="363"/>
      <c r="Z1248" s="364" t="s">
        <v>75</v>
      </c>
      <c r="AA1248" s="365" t="s">
        <v>72</v>
      </c>
      <c r="AB1248" s="366"/>
      <c r="AC1248" s="352"/>
      <c r="AD1248" s="352"/>
      <c r="AE1248" s="351">
        <v>25</v>
      </c>
      <c r="AF1248" s="352"/>
      <c r="AG1248" s="352"/>
      <c r="AH1248" s="352"/>
      <c r="AI1248" s="352"/>
    </row>
    <row r="1249" spans="1:35" ht="20.25" customHeight="1" x14ac:dyDescent="0.8">
      <c r="A1249" s="351">
        <v>1248</v>
      </c>
      <c r="B1249" s="351" t="s">
        <v>11427</v>
      </c>
      <c r="C1249" s="352" t="s">
        <v>88</v>
      </c>
      <c r="D1249" s="352" t="s">
        <v>14717</v>
      </c>
      <c r="E1249" s="352" t="s">
        <v>14770</v>
      </c>
      <c r="F1249" s="352"/>
      <c r="G1249" s="352" t="s">
        <v>14811</v>
      </c>
      <c r="H1249" s="352" t="s">
        <v>14812</v>
      </c>
      <c r="I1249" s="353">
        <v>657803</v>
      </c>
      <c r="J1249" s="353">
        <v>1346611</v>
      </c>
      <c r="K1249" s="352">
        <v>2010</v>
      </c>
      <c r="L1249" s="354" t="s">
        <v>67</v>
      </c>
      <c r="M1249" s="355"/>
      <c r="N1249" s="356"/>
      <c r="O1249" s="357" t="s">
        <v>68</v>
      </c>
      <c r="P1249" s="358" t="s">
        <v>14813</v>
      </c>
      <c r="Q1249" s="359" t="s">
        <v>61</v>
      </c>
      <c r="R1249" s="360"/>
      <c r="S1249" s="360"/>
      <c r="T1249" s="360"/>
      <c r="U1249" s="360"/>
      <c r="V1249" s="360"/>
      <c r="W1249" s="361" t="s">
        <v>74</v>
      </c>
      <c r="X1249" s="362"/>
      <c r="Y1249" s="363"/>
      <c r="Z1249" s="364" t="s">
        <v>75</v>
      </c>
      <c r="AA1249" s="365" t="s">
        <v>72</v>
      </c>
      <c r="AB1249" s="366"/>
      <c r="AC1249" s="352"/>
      <c r="AD1249" s="352"/>
      <c r="AE1249" s="351">
        <v>25</v>
      </c>
      <c r="AF1249" s="352"/>
      <c r="AG1249" s="352"/>
      <c r="AH1249" s="352"/>
      <c r="AI1249" s="352"/>
    </row>
    <row r="1250" spans="1:35" ht="20.25" customHeight="1" x14ac:dyDescent="0.8">
      <c r="A1250" s="351">
        <v>1249</v>
      </c>
      <c r="B1250" s="351" t="s">
        <v>11427</v>
      </c>
      <c r="C1250" s="352" t="s">
        <v>88</v>
      </c>
      <c r="D1250" s="352" t="s">
        <v>14717</v>
      </c>
      <c r="E1250" s="352" t="s">
        <v>14770</v>
      </c>
      <c r="F1250" s="352"/>
      <c r="G1250" s="367" t="s">
        <v>14814</v>
      </c>
      <c r="H1250" s="352" t="s">
        <v>14815</v>
      </c>
      <c r="I1250" s="353"/>
      <c r="J1250" s="353"/>
      <c r="K1250" s="352">
        <v>2010</v>
      </c>
      <c r="L1250" s="354" t="s">
        <v>67</v>
      </c>
      <c r="M1250" s="355"/>
      <c r="N1250" s="356"/>
      <c r="O1250" s="357" t="s">
        <v>68</v>
      </c>
      <c r="P1250" s="358" t="s">
        <v>14816</v>
      </c>
      <c r="Q1250" s="359" t="s">
        <v>61</v>
      </c>
      <c r="R1250" s="360"/>
      <c r="S1250" s="360"/>
      <c r="T1250" s="360"/>
      <c r="U1250" s="360"/>
      <c r="V1250" s="360"/>
      <c r="W1250" s="361" t="s">
        <v>74</v>
      </c>
      <c r="X1250" s="362"/>
      <c r="Y1250" s="363"/>
      <c r="Z1250" s="364" t="s">
        <v>75</v>
      </c>
      <c r="AA1250" s="365" t="s">
        <v>72</v>
      </c>
      <c r="AB1250" s="366"/>
      <c r="AC1250" s="352"/>
      <c r="AD1250" s="352"/>
      <c r="AE1250" s="351">
        <v>25</v>
      </c>
      <c r="AF1250" s="352"/>
      <c r="AG1250" s="352"/>
      <c r="AH1250" s="352"/>
      <c r="AI1250" s="352"/>
    </row>
    <row r="1251" spans="1:35" ht="20.25" customHeight="1" x14ac:dyDescent="0.8">
      <c r="A1251" s="351">
        <v>1250</v>
      </c>
      <c r="B1251" s="351" t="s">
        <v>11427</v>
      </c>
      <c r="C1251" s="352" t="s">
        <v>88</v>
      </c>
      <c r="D1251" s="352" t="s">
        <v>14717</v>
      </c>
      <c r="E1251" s="352" t="s">
        <v>14770</v>
      </c>
      <c r="F1251" s="352"/>
      <c r="G1251" s="352" t="s">
        <v>14817</v>
      </c>
      <c r="H1251" s="352" t="s">
        <v>14818</v>
      </c>
      <c r="I1251" s="353">
        <v>657771</v>
      </c>
      <c r="J1251" s="353">
        <v>1346928</v>
      </c>
      <c r="K1251" s="352">
        <v>2010</v>
      </c>
      <c r="L1251" s="354" t="s">
        <v>67</v>
      </c>
      <c r="M1251" s="355"/>
      <c r="N1251" s="356"/>
      <c r="O1251" s="357" t="s">
        <v>68</v>
      </c>
      <c r="P1251" s="358" t="s">
        <v>14819</v>
      </c>
      <c r="Q1251" s="359" t="s">
        <v>61</v>
      </c>
      <c r="R1251" s="360"/>
      <c r="S1251" s="360"/>
      <c r="T1251" s="360"/>
      <c r="U1251" s="360"/>
      <c r="V1251" s="360"/>
      <c r="W1251" s="361" t="s">
        <v>74</v>
      </c>
      <c r="X1251" s="362"/>
      <c r="Y1251" s="363"/>
      <c r="Z1251" s="364" t="s">
        <v>75</v>
      </c>
      <c r="AA1251" s="365" t="s">
        <v>72</v>
      </c>
      <c r="AB1251" s="366"/>
      <c r="AC1251" s="352"/>
      <c r="AD1251" s="352"/>
      <c r="AE1251" s="351">
        <v>25</v>
      </c>
      <c r="AF1251" s="352"/>
      <c r="AG1251" s="352"/>
      <c r="AH1251" s="352"/>
      <c r="AI1251" s="352"/>
    </row>
    <row r="1252" spans="1:35" ht="20.25" customHeight="1" x14ac:dyDescent="0.8">
      <c r="A1252" s="351">
        <v>1251</v>
      </c>
      <c r="B1252" s="351" t="s">
        <v>11427</v>
      </c>
      <c r="C1252" s="352" t="s">
        <v>88</v>
      </c>
      <c r="D1252" s="352" t="s">
        <v>14717</v>
      </c>
      <c r="E1252" s="352" t="s">
        <v>14770</v>
      </c>
      <c r="F1252" s="352"/>
      <c r="G1252" s="352" t="s">
        <v>14820</v>
      </c>
      <c r="H1252" s="352" t="s">
        <v>14821</v>
      </c>
      <c r="I1252" s="353">
        <v>657537</v>
      </c>
      <c r="J1252" s="353">
        <v>1348200</v>
      </c>
      <c r="K1252" s="352">
        <v>2006</v>
      </c>
      <c r="L1252" s="354" t="s">
        <v>65</v>
      </c>
      <c r="M1252" s="355"/>
      <c r="N1252" s="356"/>
      <c r="O1252" s="357" t="s">
        <v>68</v>
      </c>
      <c r="P1252" s="358" t="s">
        <v>13468</v>
      </c>
      <c r="Q1252" s="359" t="s">
        <v>61</v>
      </c>
      <c r="R1252" s="360"/>
      <c r="S1252" s="360"/>
      <c r="T1252" s="360"/>
      <c r="U1252" s="360"/>
      <c r="V1252" s="360"/>
      <c r="W1252" s="361" t="s">
        <v>74</v>
      </c>
      <c r="X1252" s="362"/>
      <c r="Y1252" s="363"/>
      <c r="Z1252" s="364" t="s">
        <v>75</v>
      </c>
      <c r="AA1252" s="365" t="s">
        <v>72</v>
      </c>
      <c r="AB1252" s="366"/>
      <c r="AC1252" s="352"/>
      <c r="AD1252" s="352"/>
      <c r="AE1252" s="351">
        <v>25</v>
      </c>
      <c r="AF1252" s="352"/>
      <c r="AG1252" s="352"/>
      <c r="AH1252" s="352"/>
      <c r="AI1252" s="352"/>
    </row>
    <row r="1253" spans="1:35" ht="20.25" customHeight="1" x14ac:dyDescent="0.8">
      <c r="A1253" s="351">
        <v>1252</v>
      </c>
      <c r="B1253" s="351" t="s">
        <v>11427</v>
      </c>
      <c r="C1253" s="352" t="s">
        <v>88</v>
      </c>
      <c r="D1253" s="352" t="s">
        <v>14717</v>
      </c>
      <c r="E1253" s="352" t="s">
        <v>14770</v>
      </c>
      <c r="F1253" s="352"/>
      <c r="G1253" s="352" t="s">
        <v>14822</v>
      </c>
      <c r="H1253" s="352" t="s">
        <v>14823</v>
      </c>
      <c r="I1253" s="353">
        <v>659195</v>
      </c>
      <c r="J1253" s="353">
        <v>1345994</v>
      </c>
      <c r="K1253" s="352">
        <v>2019</v>
      </c>
      <c r="L1253" s="354" t="s">
        <v>63</v>
      </c>
      <c r="M1253" s="355"/>
      <c r="N1253" s="356"/>
      <c r="O1253" s="357" t="s">
        <v>68</v>
      </c>
      <c r="P1253" s="358" t="s">
        <v>14824</v>
      </c>
      <c r="Q1253" s="359" t="s">
        <v>61</v>
      </c>
      <c r="R1253" s="360"/>
      <c r="S1253" s="360"/>
      <c r="T1253" s="360"/>
      <c r="U1253" s="360"/>
      <c r="V1253" s="360"/>
      <c r="W1253" s="361" t="s">
        <v>74</v>
      </c>
      <c r="X1253" s="362"/>
      <c r="Y1253" s="363"/>
      <c r="Z1253" s="364" t="s">
        <v>75</v>
      </c>
      <c r="AA1253" s="365" t="s">
        <v>72</v>
      </c>
      <c r="AB1253" s="366"/>
      <c r="AC1253" s="352"/>
      <c r="AD1253" s="352"/>
      <c r="AE1253" s="351">
        <v>25</v>
      </c>
      <c r="AF1253" s="352"/>
      <c r="AG1253" s="352"/>
      <c r="AH1253" s="352"/>
      <c r="AI1253" s="352"/>
    </row>
    <row r="1254" spans="1:35" ht="20.25" customHeight="1" x14ac:dyDescent="0.8">
      <c r="A1254" s="351">
        <v>1253</v>
      </c>
      <c r="B1254" s="351" t="s">
        <v>11427</v>
      </c>
      <c r="C1254" s="352" t="s">
        <v>88</v>
      </c>
      <c r="D1254" s="352" t="s">
        <v>14717</v>
      </c>
      <c r="E1254" s="352" t="s">
        <v>14770</v>
      </c>
      <c r="F1254" s="352"/>
      <c r="G1254" s="352" t="s">
        <v>14825</v>
      </c>
      <c r="H1254" s="352" t="s">
        <v>14826</v>
      </c>
      <c r="I1254" s="353">
        <v>654676</v>
      </c>
      <c r="J1254" s="353">
        <v>1351335</v>
      </c>
      <c r="K1254" s="352">
        <v>2019</v>
      </c>
      <c r="L1254" s="354" t="s">
        <v>63</v>
      </c>
      <c r="M1254" s="355"/>
      <c r="N1254" s="356"/>
      <c r="O1254" s="357" t="s">
        <v>68</v>
      </c>
      <c r="P1254" s="358" t="s">
        <v>14827</v>
      </c>
      <c r="Q1254" s="359" t="s">
        <v>61</v>
      </c>
      <c r="R1254" s="360"/>
      <c r="S1254" s="360"/>
      <c r="T1254" s="360"/>
      <c r="U1254" s="360"/>
      <c r="V1254" s="360"/>
      <c r="W1254" s="361" t="s">
        <v>74</v>
      </c>
      <c r="X1254" s="362"/>
      <c r="Y1254" s="363"/>
      <c r="Z1254" s="364" t="s">
        <v>75</v>
      </c>
      <c r="AA1254" s="365" t="s">
        <v>72</v>
      </c>
      <c r="AB1254" s="366"/>
      <c r="AC1254" s="352"/>
      <c r="AD1254" s="352"/>
      <c r="AE1254" s="351">
        <v>25</v>
      </c>
      <c r="AF1254" s="352"/>
      <c r="AG1254" s="352"/>
      <c r="AH1254" s="352"/>
      <c r="AI1254" s="352"/>
    </row>
    <row r="1255" spans="1:35" ht="20.25" customHeight="1" x14ac:dyDescent="0.8">
      <c r="A1255" s="351">
        <v>1254</v>
      </c>
      <c r="B1255" s="351" t="s">
        <v>11427</v>
      </c>
      <c r="C1255" s="352" t="s">
        <v>88</v>
      </c>
      <c r="D1255" s="352" t="s">
        <v>14717</v>
      </c>
      <c r="E1255" s="352" t="s">
        <v>14828</v>
      </c>
      <c r="F1255" s="352">
        <v>177</v>
      </c>
      <c r="G1255" s="352" t="s">
        <v>14829</v>
      </c>
      <c r="H1255" s="352" t="s">
        <v>14830</v>
      </c>
      <c r="I1255" s="353">
        <v>660429</v>
      </c>
      <c r="J1255" s="353">
        <v>1346317</v>
      </c>
      <c r="K1255" s="352">
        <v>2002</v>
      </c>
      <c r="L1255" s="354" t="s">
        <v>65</v>
      </c>
      <c r="M1255" s="355"/>
      <c r="N1255" s="356"/>
      <c r="O1255" s="357" t="s">
        <v>68</v>
      </c>
      <c r="P1255" s="358" t="s">
        <v>14831</v>
      </c>
      <c r="Q1255" s="359" t="s">
        <v>61</v>
      </c>
      <c r="R1255" s="360"/>
      <c r="S1255" s="360"/>
      <c r="T1255" s="360"/>
      <c r="U1255" s="360"/>
      <c r="V1255" s="360"/>
      <c r="W1255" s="361" t="s">
        <v>74</v>
      </c>
      <c r="X1255" s="362"/>
      <c r="Y1255" s="363"/>
      <c r="Z1255" s="364" t="s">
        <v>75</v>
      </c>
      <c r="AA1255" s="365" t="s">
        <v>72</v>
      </c>
      <c r="AB1255" s="366"/>
      <c r="AC1255" s="352"/>
      <c r="AD1255" s="352"/>
      <c r="AE1255" s="351">
        <v>25</v>
      </c>
      <c r="AF1255" s="352"/>
      <c r="AG1255" s="352"/>
      <c r="AH1255" s="352"/>
      <c r="AI1255" s="352"/>
    </row>
    <row r="1256" spans="1:35" ht="20.25" customHeight="1" x14ac:dyDescent="0.8">
      <c r="A1256" s="351">
        <v>1255</v>
      </c>
      <c r="B1256" s="351" t="s">
        <v>11427</v>
      </c>
      <c r="C1256" s="352" t="s">
        <v>88</v>
      </c>
      <c r="D1256" s="352" t="s">
        <v>14717</v>
      </c>
      <c r="E1256" s="352" t="s">
        <v>14828</v>
      </c>
      <c r="F1256" s="352"/>
      <c r="G1256" s="352" t="s">
        <v>14832</v>
      </c>
      <c r="H1256" s="352" t="s">
        <v>14833</v>
      </c>
      <c r="I1256" s="353">
        <v>660774</v>
      </c>
      <c r="J1256" s="353">
        <v>1346317</v>
      </c>
      <c r="K1256" s="352">
        <v>1997</v>
      </c>
      <c r="L1256" s="354" t="s">
        <v>65</v>
      </c>
      <c r="M1256" s="355"/>
      <c r="N1256" s="356"/>
      <c r="O1256" s="357" t="s">
        <v>68</v>
      </c>
      <c r="P1256" s="358" t="s">
        <v>14834</v>
      </c>
      <c r="Q1256" s="359" t="s">
        <v>61</v>
      </c>
      <c r="R1256" s="360"/>
      <c r="S1256" s="360"/>
      <c r="T1256" s="360"/>
      <c r="U1256" s="360"/>
      <c r="V1256" s="360"/>
      <c r="W1256" s="361" t="s">
        <v>74</v>
      </c>
      <c r="X1256" s="362"/>
      <c r="Y1256" s="363"/>
      <c r="Z1256" s="364" t="s">
        <v>75</v>
      </c>
      <c r="AA1256" s="365" t="s">
        <v>72</v>
      </c>
      <c r="AB1256" s="366"/>
      <c r="AC1256" s="352"/>
      <c r="AD1256" s="352"/>
      <c r="AE1256" s="351">
        <v>25</v>
      </c>
      <c r="AF1256" s="352"/>
      <c r="AG1256" s="352"/>
      <c r="AH1256" s="352"/>
      <c r="AI1256" s="352"/>
    </row>
    <row r="1257" spans="1:35" ht="20.25" customHeight="1" x14ac:dyDescent="0.8">
      <c r="A1257" s="351">
        <v>1256</v>
      </c>
      <c r="B1257" s="351" t="s">
        <v>11427</v>
      </c>
      <c r="C1257" s="352" t="s">
        <v>88</v>
      </c>
      <c r="D1257" s="352" t="s">
        <v>14717</v>
      </c>
      <c r="E1257" s="352" t="s">
        <v>14828</v>
      </c>
      <c r="F1257" s="352"/>
      <c r="G1257" s="352" t="s">
        <v>14835</v>
      </c>
      <c r="H1257" s="352" t="s">
        <v>14836</v>
      </c>
      <c r="I1257" s="353">
        <v>658151</v>
      </c>
      <c r="J1257" s="353">
        <v>1346033</v>
      </c>
      <c r="K1257" s="352">
        <v>1997</v>
      </c>
      <c r="L1257" s="354" t="s">
        <v>65</v>
      </c>
      <c r="M1257" s="355"/>
      <c r="N1257" s="356"/>
      <c r="O1257" s="357" t="s">
        <v>68</v>
      </c>
      <c r="P1257" s="358" t="s">
        <v>14837</v>
      </c>
      <c r="Q1257" s="359" t="s">
        <v>62</v>
      </c>
      <c r="R1257" s="360"/>
      <c r="S1257" s="360"/>
      <c r="T1257" s="360"/>
      <c r="U1257" s="360"/>
      <c r="V1257" s="360"/>
      <c r="W1257" s="361" t="s">
        <v>74</v>
      </c>
      <c r="X1257" s="362"/>
      <c r="Y1257" s="363"/>
      <c r="Z1257" s="364" t="s">
        <v>75</v>
      </c>
      <c r="AA1257" s="365" t="s">
        <v>11433</v>
      </c>
      <c r="AB1257" s="366" t="s">
        <v>11434</v>
      </c>
      <c r="AC1257" s="352"/>
      <c r="AD1257" s="352"/>
      <c r="AE1257" s="351"/>
      <c r="AF1257" s="352"/>
      <c r="AG1257" s="352"/>
      <c r="AH1257" s="352"/>
      <c r="AI1257" s="352"/>
    </row>
    <row r="1258" spans="1:35" ht="20.25" customHeight="1" x14ac:dyDescent="0.8">
      <c r="A1258" s="351">
        <v>1257</v>
      </c>
      <c r="B1258" s="351" t="s">
        <v>11427</v>
      </c>
      <c r="C1258" s="352" t="s">
        <v>88</v>
      </c>
      <c r="D1258" s="352" t="s">
        <v>14717</v>
      </c>
      <c r="E1258" s="352" t="s">
        <v>14828</v>
      </c>
      <c r="F1258" s="352"/>
      <c r="G1258" s="352" t="s">
        <v>14838</v>
      </c>
      <c r="H1258" s="352" t="s">
        <v>14839</v>
      </c>
      <c r="I1258" s="353">
        <v>661170</v>
      </c>
      <c r="J1258" s="353">
        <v>1346048</v>
      </c>
      <c r="K1258" s="352">
        <v>1997</v>
      </c>
      <c r="L1258" s="354" t="s">
        <v>65</v>
      </c>
      <c r="M1258" s="355"/>
      <c r="N1258" s="356"/>
      <c r="O1258" s="357" t="s">
        <v>68</v>
      </c>
      <c r="P1258" s="358" t="s">
        <v>14840</v>
      </c>
      <c r="Q1258" s="359" t="s">
        <v>62</v>
      </c>
      <c r="R1258" s="360"/>
      <c r="S1258" s="360"/>
      <c r="T1258" s="360"/>
      <c r="U1258" s="360"/>
      <c r="V1258" s="360"/>
      <c r="W1258" s="361" t="s">
        <v>74</v>
      </c>
      <c r="X1258" s="362"/>
      <c r="Y1258" s="363"/>
      <c r="Z1258" s="364" t="s">
        <v>75</v>
      </c>
      <c r="AA1258" s="365" t="s">
        <v>11433</v>
      </c>
      <c r="AB1258" s="366" t="s">
        <v>11434</v>
      </c>
      <c r="AC1258" s="352"/>
      <c r="AD1258" s="352"/>
      <c r="AE1258" s="351"/>
      <c r="AF1258" s="352"/>
      <c r="AG1258" s="352"/>
      <c r="AH1258" s="352"/>
      <c r="AI1258" s="352"/>
    </row>
    <row r="1259" spans="1:35" ht="20.25" customHeight="1" x14ac:dyDescent="0.8">
      <c r="A1259" s="351">
        <v>1258</v>
      </c>
      <c r="B1259" s="351" t="s">
        <v>11427</v>
      </c>
      <c r="C1259" s="352" t="s">
        <v>88</v>
      </c>
      <c r="D1259" s="352" t="s">
        <v>14717</v>
      </c>
      <c r="E1259" s="352" t="s">
        <v>14841</v>
      </c>
      <c r="F1259" s="352">
        <v>281</v>
      </c>
      <c r="G1259" s="352" t="s">
        <v>14842</v>
      </c>
      <c r="H1259" s="352" t="s">
        <v>14843</v>
      </c>
      <c r="I1259" s="353">
        <v>662850</v>
      </c>
      <c r="J1259" s="353">
        <v>1355691</v>
      </c>
      <c r="K1259" s="352">
        <v>1999</v>
      </c>
      <c r="L1259" s="354" t="s">
        <v>65</v>
      </c>
      <c r="M1259" s="355"/>
      <c r="N1259" s="356"/>
      <c r="O1259" s="357" t="s">
        <v>68</v>
      </c>
      <c r="P1259" s="358" t="s">
        <v>14844</v>
      </c>
      <c r="Q1259" s="359" t="s">
        <v>62</v>
      </c>
      <c r="R1259" s="360"/>
      <c r="S1259" s="360"/>
      <c r="T1259" s="360"/>
      <c r="U1259" s="360"/>
      <c r="V1259" s="360"/>
      <c r="W1259" s="361" t="s">
        <v>74</v>
      </c>
      <c r="X1259" s="362"/>
      <c r="Y1259" s="363"/>
      <c r="Z1259" s="364" t="s">
        <v>75</v>
      </c>
      <c r="AA1259" s="365" t="s">
        <v>11433</v>
      </c>
      <c r="AB1259" s="366" t="s">
        <v>11434</v>
      </c>
      <c r="AC1259" s="352"/>
      <c r="AD1259" s="352"/>
      <c r="AE1259" s="351"/>
      <c r="AF1259" s="352"/>
      <c r="AG1259" s="352"/>
      <c r="AH1259" s="352"/>
      <c r="AI1259" s="352"/>
    </row>
    <row r="1260" spans="1:35" ht="20.25" customHeight="1" x14ac:dyDescent="0.8">
      <c r="A1260" s="351">
        <v>1259</v>
      </c>
      <c r="B1260" s="351" t="s">
        <v>11427</v>
      </c>
      <c r="C1260" s="352" t="s">
        <v>88</v>
      </c>
      <c r="D1260" s="352" t="s">
        <v>14717</v>
      </c>
      <c r="E1260" s="352" t="s">
        <v>14841</v>
      </c>
      <c r="F1260" s="352"/>
      <c r="G1260" s="352" t="s">
        <v>14845</v>
      </c>
      <c r="H1260" s="352" t="s">
        <v>14846</v>
      </c>
      <c r="I1260" s="353">
        <v>663081</v>
      </c>
      <c r="J1260" s="353">
        <v>1355982</v>
      </c>
      <c r="K1260" s="352">
        <v>1999</v>
      </c>
      <c r="L1260" s="354" t="s">
        <v>65</v>
      </c>
      <c r="M1260" s="355"/>
      <c r="N1260" s="356"/>
      <c r="O1260" s="357" t="s">
        <v>68</v>
      </c>
      <c r="P1260" s="358" t="s">
        <v>14847</v>
      </c>
      <c r="Q1260" s="359" t="s">
        <v>62</v>
      </c>
      <c r="R1260" s="360"/>
      <c r="S1260" s="360"/>
      <c r="T1260" s="360"/>
      <c r="U1260" s="360"/>
      <c r="V1260" s="360"/>
      <c r="W1260" s="361" t="s">
        <v>74</v>
      </c>
      <c r="X1260" s="362"/>
      <c r="Y1260" s="363"/>
      <c r="Z1260" s="364" t="s">
        <v>75</v>
      </c>
      <c r="AA1260" s="365" t="s">
        <v>11433</v>
      </c>
      <c r="AB1260" s="366" t="s">
        <v>11434</v>
      </c>
      <c r="AC1260" s="352"/>
      <c r="AD1260" s="352"/>
      <c r="AE1260" s="351"/>
      <c r="AF1260" s="352"/>
      <c r="AG1260" s="352"/>
      <c r="AH1260" s="352"/>
      <c r="AI1260" s="352"/>
    </row>
    <row r="1261" spans="1:35" ht="20.25" customHeight="1" x14ac:dyDescent="0.8">
      <c r="A1261" s="351">
        <v>1260</v>
      </c>
      <c r="B1261" s="351" t="s">
        <v>11427</v>
      </c>
      <c r="C1261" s="352" t="s">
        <v>88</v>
      </c>
      <c r="D1261" s="352" t="s">
        <v>14717</v>
      </c>
      <c r="E1261" s="352" t="s">
        <v>14841</v>
      </c>
      <c r="F1261" s="352"/>
      <c r="G1261" s="352" t="s">
        <v>14848</v>
      </c>
      <c r="H1261" s="352" t="s">
        <v>14849</v>
      </c>
      <c r="I1261" s="353">
        <v>662873</v>
      </c>
      <c r="J1261" s="353">
        <v>1355530</v>
      </c>
      <c r="K1261" s="352">
        <v>2005</v>
      </c>
      <c r="L1261" s="354" t="s">
        <v>67</v>
      </c>
      <c r="M1261" s="355"/>
      <c r="N1261" s="356"/>
      <c r="O1261" s="357" t="s">
        <v>68</v>
      </c>
      <c r="P1261" s="358" t="s">
        <v>11576</v>
      </c>
      <c r="Q1261" s="359" t="s">
        <v>61</v>
      </c>
      <c r="R1261" s="360"/>
      <c r="S1261" s="360"/>
      <c r="T1261" s="360"/>
      <c r="U1261" s="360"/>
      <c r="V1261" s="360"/>
      <c r="W1261" s="361" t="s">
        <v>74</v>
      </c>
      <c r="X1261" s="362"/>
      <c r="Y1261" s="363"/>
      <c r="Z1261" s="364" t="s">
        <v>75</v>
      </c>
      <c r="AA1261" s="365" t="s">
        <v>72</v>
      </c>
      <c r="AB1261" s="366"/>
      <c r="AC1261" s="352"/>
      <c r="AD1261" s="352"/>
      <c r="AE1261" s="351">
        <v>25</v>
      </c>
      <c r="AF1261" s="352"/>
      <c r="AG1261" s="352"/>
      <c r="AH1261" s="352"/>
      <c r="AI1261" s="352"/>
    </row>
    <row r="1262" spans="1:35" ht="20.25" customHeight="1" x14ac:dyDescent="0.8">
      <c r="A1262" s="351">
        <v>1261</v>
      </c>
      <c r="B1262" s="351" t="s">
        <v>11427</v>
      </c>
      <c r="C1262" s="352" t="s">
        <v>88</v>
      </c>
      <c r="D1262" s="352" t="s">
        <v>14717</v>
      </c>
      <c r="E1262" s="352" t="s">
        <v>14841</v>
      </c>
      <c r="F1262" s="352"/>
      <c r="G1262" s="352" t="s">
        <v>14850</v>
      </c>
      <c r="H1262" s="352" t="s">
        <v>14851</v>
      </c>
      <c r="I1262" s="353">
        <v>662876</v>
      </c>
      <c r="J1262" s="353">
        <v>1355837</v>
      </c>
      <c r="K1262" s="352">
        <v>2020</v>
      </c>
      <c r="L1262" s="354" t="s">
        <v>63</v>
      </c>
      <c r="M1262" s="355"/>
      <c r="N1262" s="356"/>
      <c r="O1262" s="357" t="s">
        <v>68</v>
      </c>
      <c r="P1262" s="358" t="s">
        <v>13223</v>
      </c>
      <c r="Q1262" s="359" t="s">
        <v>61</v>
      </c>
      <c r="R1262" s="360"/>
      <c r="S1262" s="360"/>
      <c r="T1262" s="360"/>
      <c r="U1262" s="360"/>
      <c r="V1262" s="360"/>
      <c r="W1262" s="361" t="s">
        <v>74</v>
      </c>
      <c r="X1262" s="362"/>
      <c r="Y1262" s="363"/>
      <c r="Z1262" s="364" t="s">
        <v>75</v>
      </c>
      <c r="AA1262" s="365" t="s">
        <v>72</v>
      </c>
      <c r="AB1262" s="366"/>
      <c r="AC1262" s="352"/>
      <c r="AD1262" s="352"/>
      <c r="AE1262" s="351">
        <v>25</v>
      </c>
      <c r="AF1262" s="352"/>
      <c r="AG1262" s="352"/>
      <c r="AH1262" s="352"/>
      <c r="AI1262" s="352"/>
    </row>
    <row r="1263" spans="1:35" ht="20.25" customHeight="1" x14ac:dyDescent="0.8">
      <c r="A1263" s="351">
        <v>1262</v>
      </c>
      <c r="B1263" s="351" t="s">
        <v>11427</v>
      </c>
      <c r="C1263" s="352" t="s">
        <v>88</v>
      </c>
      <c r="D1263" s="352" t="s">
        <v>14717</v>
      </c>
      <c r="E1263" s="352" t="s">
        <v>14841</v>
      </c>
      <c r="F1263" s="352"/>
      <c r="G1263" s="352" t="s">
        <v>14852</v>
      </c>
      <c r="H1263" s="352" t="s">
        <v>14853</v>
      </c>
      <c r="I1263" s="353">
        <v>663140</v>
      </c>
      <c r="J1263" s="353">
        <v>1356063</v>
      </c>
      <c r="K1263" s="352">
        <v>2020</v>
      </c>
      <c r="L1263" s="354" t="s">
        <v>63</v>
      </c>
      <c r="M1263" s="355"/>
      <c r="N1263" s="356"/>
      <c r="O1263" s="357" t="s">
        <v>68</v>
      </c>
      <c r="P1263" s="358" t="s">
        <v>14854</v>
      </c>
      <c r="Q1263" s="359" t="s">
        <v>61</v>
      </c>
      <c r="R1263" s="360"/>
      <c r="S1263" s="360"/>
      <c r="T1263" s="360"/>
      <c r="U1263" s="360"/>
      <c r="V1263" s="360"/>
      <c r="W1263" s="361" t="s">
        <v>74</v>
      </c>
      <c r="X1263" s="362"/>
      <c r="Y1263" s="363"/>
      <c r="Z1263" s="364" t="s">
        <v>75</v>
      </c>
      <c r="AA1263" s="365" t="s">
        <v>72</v>
      </c>
      <c r="AB1263" s="366"/>
      <c r="AC1263" s="352"/>
      <c r="AD1263" s="352"/>
      <c r="AE1263" s="351">
        <v>25</v>
      </c>
      <c r="AF1263" s="352"/>
      <c r="AG1263" s="352"/>
      <c r="AH1263" s="352"/>
      <c r="AI1263" s="352"/>
    </row>
    <row r="1264" spans="1:35" ht="20.25" customHeight="1" x14ac:dyDescent="0.8">
      <c r="A1264" s="351">
        <v>1263</v>
      </c>
      <c r="B1264" s="351" t="s">
        <v>11427</v>
      </c>
      <c r="C1264" s="352" t="s">
        <v>88</v>
      </c>
      <c r="D1264" s="352" t="s">
        <v>14717</v>
      </c>
      <c r="E1264" s="352" t="s">
        <v>14855</v>
      </c>
      <c r="F1264" s="352"/>
      <c r="G1264" s="352" t="s">
        <v>14856</v>
      </c>
      <c r="H1264" s="352" t="s">
        <v>14857</v>
      </c>
      <c r="I1264" s="353">
        <v>663249</v>
      </c>
      <c r="J1264" s="353">
        <v>1350769</v>
      </c>
      <c r="K1264" s="352">
        <v>1999</v>
      </c>
      <c r="L1264" s="354" t="s">
        <v>65</v>
      </c>
      <c r="M1264" s="355"/>
      <c r="N1264" s="356"/>
      <c r="O1264" s="357" t="s">
        <v>68</v>
      </c>
      <c r="P1264" s="358" t="s">
        <v>14858</v>
      </c>
      <c r="Q1264" s="359" t="s">
        <v>61</v>
      </c>
      <c r="R1264" s="360"/>
      <c r="S1264" s="360"/>
      <c r="T1264" s="360"/>
      <c r="U1264" s="360"/>
      <c r="V1264" s="360"/>
      <c r="W1264" s="361" t="s">
        <v>74</v>
      </c>
      <c r="X1264" s="362"/>
      <c r="Y1264" s="363"/>
      <c r="Z1264" s="364" t="s">
        <v>75</v>
      </c>
      <c r="AA1264" s="365" t="s">
        <v>72</v>
      </c>
      <c r="AB1264" s="366"/>
      <c r="AC1264" s="352"/>
      <c r="AD1264" s="352"/>
      <c r="AE1264" s="351">
        <v>25</v>
      </c>
      <c r="AF1264" s="352"/>
      <c r="AG1264" s="352"/>
      <c r="AH1264" s="352"/>
      <c r="AI1264" s="352"/>
    </row>
    <row r="1265" spans="1:35" ht="20.25" customHeight="1" x14ac:dyDescent="0.8">
      <c r="A1265" s="351">
        <v>1264</v>
      </c>
      <c r="B1265" s="351" t="s">
        <v>11427</v>
      </c>
      <c r="C1265" s="352" t="s">
        <v>88</v>
      </c>
      <c r="D1265" s="352" t="s">
        <v>14717</v>
      </c>
      <c r="E1265" s="352" t="s">
        <v>2724</v>
      </c>
      <c r="F1265" s="352">
        <v>681</v>
      </c>
      <c r="G1265" s="352" t="s">
        <v>14859</v>
      </c>
      <c r="H1265" s="352" t="s">
        <v>14860</v>
      </c>
      <c r="I1265" s="353">
        <v>664280</v>
      </c>
      <c r="J1265" s="353">
        <v>1349678</v>
      </c>
      <c r="K1265" s="352">
        <v>2000</v>
      </c>
      <c r="L1265" s="354" t="s">
        <v>65</v>
      </c>
      <c r="M1265" s="355"/>
      <c r="N1265" s="356"/>
      <c r="O1265" s="357" t="s">
        <v>68</v>
      </c>
      <c r="P1265" s="358" t="s">
        <v>14861</v>
      </c>
      <c r="Q1265" s="359" t="s">
        <v>62</v>
      </c>
      <c r="R1265" s="360"/>
      <c r="S1265" s="360"/>
      <c r="T1265" s="360"/>
      <c r="U1265" s="360"/>
      <c r="V1265" s="360"/>
      <c r="W1265" s="361" t="s">
        <v>74</v>
      </c>
      <c r="X1265" s="362"/>
      <c r="Y1265" s="363"/>
      <c r="Z1265" s="364" t="s">
        <v>75</v>
      </c>
      <c r="AA1265" s="365" t="s">
        <v>11433</v>
      </c>
      <c r="AB1265" s="366" t="s">
        <v>11434</v>
      </c>
      <c r="AC1265" s="352"/>
      <c r="AD1265" s="352"/>
      <c r="AE1265" s="351"/>
      <c r="AF1265" s="352"/>
      <c r="AG1265" s="352"/>
      <c r="AH1265" s="352"/>
      <c r="AI1265" s="352"/>
    </row>
    <row r="1266" spans="1:35" ht="20.25" customHeight="1" x14ac:dyDescent="0.8">
      <c r="A1266" s="351">
        <v>1265</v>
      </c>
      <c r="B1266" s="351" t="s">
        <v>11427</v>
      </c>
      <c r="C1266" s="352" t="s">
        <v>88</v>
      </c>
      <c r="D1266" s="352" t="s">
        <v>14717</v>
      </c>
      <c r="E1266" s="352" t="s">
        <v>2724</v>
      </c>
      <c r="F1266" s="352"/>
      <c r="G1266" s="352" t="s">
        <v>14862</v>
      </c>
      <c r="H1266" s="352" t="s">
        <v>14863</v>
      </c>
      <c r="I1266" s="353">
        <v>664336</v>
      </c>
      <c r="J1266" s="353">
        <v>1349502</v>
      </c>
      <c r="K1266" s="352">
        <v>1999</v>
      </c>
      <c r="L1266" s="354" t="s">
        <v>65</v>
      </c>
      <c r="M1266" s="355"/>
      <c r="N1266" s="356"/>
      <c r="O1266" s="357" t="s">
        <v>68</v>
      </c>
      <c r="P1266" s="358" t="s">
        <v>14864</v>
      </c>
      <c r="Q1266" s="359" t="s">
        <v>66</v>
      </c>
      <c r="R1266" s="360"/>
      <c r="S1266" s="360"/>
      <c r="T1266" s="360"/>
      <c r="U1266" s="360"/>
      <c r="V1266" s="360"/>
      <c r="W1266" s="361" t="s">
        <v>74</v>
      </c>
      <c r="X1266" s="362"/>
      <c r="Y1266" s="363"/>
      <c r="Z1266" s="364" t="s">
        <v>75</v>
      </c>
      <c r="AA1266" s="365" t="s">
        <v>11433</v>
      </c>
      <c r="AB1266" s="366" t="s">
        <v>11434</v>
      </c>
      <c r="AC1266" s="352"/>
      <c r="AD1266" s="352"/>
      <c r="AE1266" s="351"/>
      <c r="AF1266" s="352"/>
      <c r="AG1266" s="352"/>
      <c r="AH1266" s="352"/>
      <c r="AI1266" s="352"/>
    </row>
    <row r="1267" spans="1:35" ht="20.25" customHeight="1" x14ac:dyDescent="0.8">
      <c r="A1267" s="351">
        <v>1266</v>
      </c>
      <c r="B1267" s="351" t="s">
        <v>11427</v>
      </c>
      <c r="C1267" s="352" t="s">
        <v>88</v>
      </c>
      <c r="D1267" s="352" t="s">
        <v>14717</v>
      </c>
      <c r="E1267" s="352" t="s">
        <v>2724</v>
      </c>
      <c r="F1267" s="352"/>
      <c r="G1267" s="352" t="s">
        <v>14865</v>
      </c>
      <c r="H1267" s="352" t="s">
        <v>14866</v>
      </c>
      <c r="I1267" s="353">
        <v>664446</v>
      </c>
      <c r="J1267" s="353">
        <v>1349615</v>
      </c>
      <c r="K1267" s="352">
        <v>1999</v>
      </c>
      <c r="L1267" s="354" t="s">
        <v>65</v>
      </c>
      <c r="M1267" s="355"/>
      <c r="N1267" s="356"/>
      <c r="O1267" s="357" t="s">
        <v>68</v>
      </c>
      <c r="P1267" s="358" t="s">
        <v>14867</v>
      </c>
      <c r="Q1267" s="359" t="s">
        <v>62</v>
      </c>
      <c r="R1267" s="360"/>
      <c r="S1267" s="360"/>
      <c r="T1267" s="360"/>
      <c r="U1267" s="360"/>
      <c r="V1267" s="360"/>
      <c r="W1267" s="361" t="s">
        <v>74</v>
      </c>
      <c r="X1267" s="362"/>
      <c r="Y1267" s="363"/>
      <c r="Z1267" s="364" t="s">
        <v>75</v>
      </c>
      <c r="AA1267" s="365" t="s">
        <v>11433</v>
      </c>
      <c r="AB1267" s="366" t="s">
        <v>11434</v>
      </c>
      <c r="AC1267" s="352"/>
      <c r="AD1267" s="352"/>
      <c r="AE1267" s="351"/>
      <c r="AF1267" s="352"/>
      <c r="AG1267" s="352"/>
      <c r="AH1267" s="352"/>
      <c r="AI1267" s="352"/>
    </row>
    <row r="1268" spans="1:35" ht="20.25" customHeight="1" x14ac:dyDescent="0.8">
      <c r="A1268" s="351">
        <v>1267</v>
      </c>
      <c r="B1268" s="351" t="s">
        <v>11427</v>
      </c>
      <c r="C1268" s="352" t="s">
        <v>88</v>
      </c>
      <c r="D1268" s="352" t="s">
        <v>14717</v>
      </c>
      <c r="E1268" s="352" t="s">
        <v>2724</v>
      </c>
      <c r="F1268" s="352"/>
      <c r="G1268" s="352" t="s">
        <v>14868</v>
      </c>
      <c r="H1268" s="352" t="s">
        <v>14869</v>
      </c>
      <c r="I1268" s="353">
        <v>664740</v>
      </c>
      <c r="J1268" s="353">
        <v>1348991</v>
      </c>
      <c r="K1268" s="352">
        <v>2000</v>
      </c>
      <c r="L1268" s="354" t="s">
        <v>65</v>
      </c>
      <c r="M1268" s="355"/>
      <c r="N1268" s="356"/>
      <c r="O1268" s="357" t="s">
        <v>68</v>
      </c>
      <c r="P1268" s="358" t="s">
        <v>14870</v>
      </c>
      <c r="Q1268" s="359" t="s">
        <v>61</v>
      </c>
      <c r="R1268" s="360"/>
      <c r="S1268" s="360"/>
      <c r="T1268" s="360"/>
      <c r="U1268" s="360"/>
      <c r="V1268" s="360"/>
      <c r="W1268" s="361" t="s">
        <v>74</v>
      </c>
      <c r="X1268" s="362"/>
      <c r="Y1268" s="363"/>
      <c r="Z1268" s="364" t="s">
        <v>75</v>
      </c>
      <c r="AA1268" s="365" t="s">
        <v>72</v>
      </c>
      <c r="AB1268" s="366"/>
      <c r="AC1268" s="352"/>
      <c r="AD1268" s="352"/>
      <c r="AE1268" s="351">
        <v>25</v>
      </c>
      <c r="AF1268" s="352"/>
      <c r="AG1268" s="352"/>
      <c r="AH1268" s="352"/>
      <c r="AI1268" s="352"/>
    </row>
    <row r="1269" spans="1:35" ht="20.25" customHeight="1" x14ac:dyDescent="0.8">
      <c r="A1269" s="351">
        <v>1268</v>
      </c>
      <c r="B1269" s="351" t="s">
        <v>11427</v>
      </c>
      <c r="C1269" s="352" t="s">
        <v>88</v>
      </c>
      <c r="D1269" s="352" t="s">
        <v>14717</v>
      </c>
      <c r="E1269" s="352" t="s">
        <v>14871</v>
      </c>
      <c r="F1269" s="352">
        <v>462</v>
      </c>
      <c r="G1269" s="352" t="s">
        <v>14872</v>
      </c>
      <c r="H1269" s="352" t="s">
        <v>14873</v>
      </c>
      <c r="I1269" s="353">
        <v>664532</v>
      </c>
      <c r="J1269" s="353">
        <v>1346161</v>
      </c>
      <c r="K1269" s="352">
        <v>1998</v>
      </c>
      <c r="L1269" s="354" t="s">
        <v>65</v>
      </c>
      <c r="M1269" s="355"/>
      <c r="N1269" s="356"/>
      <c r="O1269" s="357" t="s">
        <v>68</v>
      </c>
      <c r="P1269" s="358" t="s">
        <v>14874</v>
      </c>
      <c r="Q1269" s="359" t="s">
        <v>61</v>
      </c>
      <c r="R1269" s="360"/>
      <c r="S1269" s="360"/>
      <c r="T1269" s="360"/>
      <c r="U1269" s="360"/>
      <c r="V1269" s="360"/>
      <c r="W1269" s="361" t="s">
        <v>74</v>
      </c>
      <c r="X1269" s="362"/>
      <c r="Y1269" s="363"/>
      <c r="Z1269" s="364" t="s">
        <v>75</v>
      </c>
      <c r="AA1269" s="365" t="s">
        <v>72</v>
      </c>
      <c r="AB1269" s="366"/>
      <c r="AC1269" s="352"/>
      <c r="AD1269" s="352"/>
      <c r="AE1269" s="351">
        <v>25</v>
      </c>
      <c r="AF1269" s="352"/>
      <c r="AG1269" s="352"/>
      <c r="AH1269" s="352"/>
      <c r="AI1269" s="352"/>
    </row>
    <row r="1270" spans="1:35" ht="20.25" customHeight="1" x14ac:dyDescent="0.8">
      <c r="A1270" s="351">
        <v>1269</v>
      </c>
      <c r="B1270" s="351" t="s">
        <v>11427</v>
      </c>
      <c r="C1270" s="352" t="s">
        <v>88</v>
      </c>
      <c r="D1270" s="352" t="s">
        <v>14717</v>
      </c>
      <c r="E1270" s="352" t="s">
        <v>14871</v>
      </c>
      <c r="F1270" s="352"/>
      <c r="G1270" s="352" t="s">
        <v>14875</v>
      </c>
      <c r="H1270" s="352" t="s">
        <v>14876</v>
      </c>
      <c r="I1270" s="353">
        <v>664766</v>
      </c>
      <c r="J1270" s="353">
        <v>1346108</v>
      </c>
      <c r="K1270" s="352">
        <v>1998</v>
      </c>
      <c r="L1270" s="354" t="s">
        <v>65</v>
      </c>
      <c r="M1270" s="355"/>
      <c r="N1270" s="356"/>
      <c r="O1270" s="357" t="s">
        <v>68</v>
      </c>
      <c r="P1270" s="358" t="s">
        <v>14877</v>
      </c>
      <c r="Q1270" s="359" t="s">
        <v>61</v>
      </c>
      <c r="R1270" s="360"/>
      <c r="S1270" s="360"/>
      <c r="T1270" s="360"/>
      <c r="U1270" s="360"/>
      <c r="V1270" s="360"/>
      <c r="W1270" s="361" t="s">
        <v>74</v>
      </c>
      <c r="X1270" s="362"/>
      <c r="Y1270" s="363"/>
      <c r="Z1270" s="364" t="s">
        <v>75</v>
      </c>
      <c r="AA1270" s="365" t="s">
        <v>72</v>
      </c>
      <c r="AB1270" s="366"/>
      <c r="AC1270" s="352"/>
      <c r="AD1270" s="352"/>
      <c r="AE1270" s="351">
        <v>25</v>
      </c>
      <c r="AF1270" s="352"/>
      <c r="AG1270" s="352"/>
      <c r="AH1270" s="352"/>
      <c r="AI1270" s="352"/>
    </row>
    <row r="1271" spans="1:35" ht="20.25" customHeight="1" x14ac:dyDescent="0.8">
      <c r="A1271" s="351">
        <v>1270</v>
      </c>
      <c r="B1271" s="351" t="s">
        <v>11427</v>
      </c>
      <c r="C1271" s="352" t="s">
        <v>88</v>
      </c>
      <c r="D1271" s="352" t="s">
        <v>14717</v>
      </c>
      <c r="E1271" s="352" t="s">
        <v>14871</v>
      </c>
      <c r="F1271" s="352"/>
      <c r="G1271" s="352" t="s">
        <v>14878</v>
      </c>
      <c r="H1271" s="352" t="s">
        <v>14879</v>
      </c>
      <c r="I1271" s="353">
        <v>664189</v>
      </c>
      <c r="J1271" s="353">
        <v>1346230</v>
      </c>
      <c r="K1271" s="352">
        <v>2002</v>
      </c>
      <c r="L1271" s="354" t="s">
        <v>65</v>
      </c>
      <c r="M1271" s="355"/>
      <c r="N1271" s="356"/>
      <c r="O1271" s="357" t="s">
        <v>68</v>
      </c>
      <c r="P1271" s="358" t="s">
        <v>14880</v>
      </c>
      <c r="Q1271" s="359" t="s">
        <v>61</v>
      </c>
      <c r="R1271" s="360"/>
      <c r="S1271" s="360"/>
      <c r="T1271" s="360"/>
      <c r="U1271" s="360"/>
      <c r="V1271" s="360"/>
      <c r="W1271" s="361" t="s">
        <v>74</v>
      </c>
      <c r="X1271" s="362"/>
      <c r="Y1271" s="363"/>
      <c r="Z1271" s="364" t="s">
        <v>75</v>
      </c>
      <c r="AA1271" s="365" t="s">
        <v>72</v>
      </c>
      <c r="AB1271" s="366"/>
      <c r="AC1271" s="352"/>
      <c r="AD1271" s="352"/>
      <c r="AE1271" s="351">
        <v>25</v>
      </c>
      <c r="AF1271" s="352"/>
      <c r="AG1271" s="352"/>
      <c r="AH1271" s="352"/>
      <c r="AI1271" s="352"/>
    </row>
    <row r="1272" spans="1:35" ht="20.25" customHeight="1" x14ac:dyDescent="0.8">
      <c r="A1272" s="351">
        <v>1271</v>
      </c>
      <c r="B1272" s="351" t="s">
        <v>11427</v>
      </c>
      <c r="C1272" s="352" t="s">
        <v>88</v>
      </c>
      <c r="D1272" s="352" t="s">
        <v>14717</v>
      </c>
      <c r="E1272" s="352" t="s">
        <v>14871</v>
      </c>
      <c r="F1272" s="352"/>
      <c r="G1272" s="352" t="s">
        <v>14881</v>
      </c>
      <c r="H1272" s="352" t="s">
        <v>14882</v>
      </c>
      <c r="I1272" s="353">
        <v>666182</v>
      </c>
      <c r="J1272" s="353">
        <v>1346089</v>
      </c>
      <c r="K1272" s="352">
        <v>1998</v>
      </c>
      <c r="L1272" s="354" t="s">
        <v>65</v>
      </c>
      <c r="M1272" s="355"/>
      <c r="N1272" s="356"/>
      <c r="O1272" s="357" t="s">
        <v>68</v>
      </c>
      <c r="P1272" s="358" t="s">
        <v>14883</v>
      </c>
      <c r="Q1272" s="359" t="s">
        <v>62</v>
      </c>
      <c r="R1272" s="360"/>
      <c r="S1272" s="360"/>
      <c r="T1272" s="360"/>
      <c r="U1272" s="360"/>
      <c r="V1272" s="360"/>
      <c r="W1272" s="361" t="s">
        <v>74</v>
      </c>
      <c r="X1272" s="362"/>
      <c r="Y1272" s="363"/>
      <c r="Z1272" s="364" t="s">
        <v>75</v>
      </c>
      <c r="AA1272" s="365" t="s">
        <v>11433</v>
      </c>
      <c r="AB1272" s="366" t="s">
        <v>11434</v>
      </c>
      <c r="AC1272" s="352"/>
      <c r="AD1272" s="352"/>
      <c r="AE1272" s="351"/>
      <c r="AF1272" s="352"/>
      <c r="AG1272" s="352"/>
      <c r="AH1272" s="352"/>
      <c r="AI1272" s="352"/>
    </row>
    <row r="1273" spans="1:35" ht="20.25" customHeight="1" x14ac:dyDescent="0.8">
      <c r="A1273" s="351">
        <v>1272</v>
      </c>
      <c r="B1273" s="351" t="s">
        <v>11427</v>
      </c>
      <c r="C1273" s="352" t="s">
        <v>88</v>
      </c>
      <c r="D1273" s="352" t="s">
        <v>14717</v>
      </c>
      <c r="E1273" s="352" t="s">
        <v>14871</v>
      </c>
      <c r="F1273" s="352"/>
      <c r="G1273" s="352" t="s">
        <v>14884</v>
      </c>
      <c r="H1273" s="352" t="s">
        <v>14885</v>
      </c>
      <c r="I1273" s="353">
        <v>665053</v>
      </c>
      <c r="J1273" s="353">
        <v>1346002</v>
      </c>
      <c r="K1273" s="352">
        <v>1998</v>
      </c>
      <c r="L1273" s="354" t="s">
        <v>65</v>
      </c>
      <c r="M1273" s="355"/>
      <c r="N1273" s="356"/>
      <c r="O1273" s="357" t="s">
        <v>68</v>
      </c>
      <c r="P1273" s="358" t="s">
        <v>14886</v>
      </c>
      <c r="Q1273" s="359" t="s">
        <v>62</v>
      </c>
      <c r="R1273" s="360"/>
      <c r="S1273" s="360"/>
      <c r="T1273" s="360"/>
      <c r="U1273" s="360"/>
      <c r="V1273" s="360"/>
      <c r="W1273" s="361" t="s">
        <v>74</v>
      </c>
      <c r="X1273" s="362"/>
      <c r="Y1273" s="363"/>
      <c r="Z1273" s="364" t="s">
        <v>75</v>
      </c>
      <c r="AA1273" s="365" t="s">
        <v>11433</v>
      </c>
      <c r="AB1273" s="366" t="s">
        <v>11434</v>
      </c>
      <c r="AC1273" s="352"/>
      <c r="AD1273" s="352"/>
      <c r="AE1273" s="351"/>
      <c r="AF1273" s="352"/>
      <c r="AG1273" s="352"/>
      <c r="AH1273" s="352"/>
      <c r="AI1273" s="352"/>
    </row>
    <row r="1274" spans="1:35" ht="20.25" customHeight="1" x14ac:dyDescent="0.8">
      <c r="A1274" s="351">
        <v>1273</v>
      </c>
      <c r="B1274" s="351" t="s">
        <v>11427</v>
      </c>
      <c r="C1274" s="352" t="s">
        <v>88</v>
      </c>
      <c r="D1274" s="352" t="s">
        <v>14717</v>
      </c>
      <c r="E1274" s="352" t="s">
        <v>14871</v>
      </c>
      <c r="F1274" s="352"/>
      <c r="G1274" s="352" t="s">
        <v>14887</v>
      </c>
      <c r="H1274" s="352" t="s">
        <v>14888</v>
      </c>
      <c r="I1274" s="353">
        <v>665986</v>
      </c>
      <c r="J1274" s="353">
        <v>1346134</v>
      </c>
      <c r="K1274" s="352">
        <v>1998</v>
      </c>
      <c r="L1274" s="354" t="s">
        <v>65</v>
      </c>
      <c r="M1274" s="355"/>
      <c r="N1274" s="356"/>
      <c r="O1274" s="357" t="s">
        <v>68</v>
      </c>
      <c r="P1274" s="358" t="s">
        <v>14889</v>
      </c>
      <c r="Q1274" s="359" t="s">
        <v>61</v>
      </c>
      <c r="R1274" s="360"/>
      <c r="S1274" s="360"/>
      <c r="T1274" s="360"/>
      <c r="U1274" s="360"/>
      <c r="V1274" s="360"/>
      <c r="W1274" s="361" t="s">
        <v>74</v>
      </c>
      <c r="X1274" s="362"/>
      <c r="Y1274" s="363"/>
      <c r="Z1274" s="364" t="s">
        <v>75</v>
      </c>
      <c r="AA1274" s="365" t="s">
        <v>72</v>
      </c>
      <c r="AB1274" s="366"/>
      <c r="AC1274" s="352"/>
      <c r="AD1274" s="352"/>
      <c r="AE1274" s="351">
        <v>25</v>
      </c>
      <c r="AF1274" s="352"/>
      <c r="AG1274" s="352"/>
      <c r="AH1274" s="352"/>
      <c r="AI1274" s="352"/>
    </row>
    <row r="1275" spans="1:35" ht="20.25" customHeight="1" x14ac:dyDescent="0.8">
      <c r="A1275" s="351">
        <v>1274</v>
      </c>
      <c r="B1275" s="351" t="s">
        <v>11427</v>
      </c>
      <c r="C1275" s="352" t="s">
        <v>88</v>
      </c>
      <c r="D1275" s="352" t="s">
        <v>14717</v>
      </c>
      <c r="E1275" s="352" t="s">
        <v>125</v>
      </c>
      <c r="F1275" s="352">
        <v>275</v>
      </c>
      <c r="G1275" s="352" t="s">
        <v>14890</v>
      </c>
      <c r="H1275" s="352" t="s">
        <v>14891</v>
      </c>
      <c r="I1275" s="353">
        <v>662100</v>
      </c>
      <c r="J1275" s="353">
        <v>1344644</v>
      </c>
      <c r="K1275" s="352">
        <v>2005</v>
      </c>
      <c r="L1275" s="354" t="s">
        <v>67</v>
      </c>
      <c r="M1275" s="355"/>
      <c r="N1275" s="356"/>
      <c r="O1275" s="357" t="s">
        <v>68</v>
      </c>
      <c r="P1275" s="358" t="s">
        <v>11576</v>
      </c>
      <c r="Q1275" s="359" t="s">
        <v>61</v>
      </c>
      <c r="R1275" s="360"/>
      <c r="S1275" s="360"/>
      <c r="T1275" s="360"/>
      <c r="U1275" s="360"/>
      <c r="V1275" s="360"/>
      <c r="W1275" s="361" t="s">
        <v>74</v>
      </c>
      <c r="X1275" s="362"/>
      <c r="Y1275" s="363"/>
      <c r="Z1275" s="364" t="s">
        <v>75</v>
      </c>
      <c r="AA1275" s="365" t="s">
        <v>72</v>
      </c>
      <c r="AB1275" s="366"/>
      <c r="AC1275" s="352"/>
      <c r="AD1275" s="352"/>
      <c r="AE1275" s="351">
        <v>25</v>
      </c>
      <c r="AF1275" s="352"/>
      <c r="AG1275" s="352"/>
      <c r="AH1275" s="352"/>
      <c r="AI1275" s="352"/>
    </row>
    <row r="1276" spans="1:35" ht="20.25" customHeight="1" x14ac:dyDescent="0.8">
      <c r="A1276" s="351">
        <v>1275</v>
      </c>
      <c r="B1276" s="351" t="s">
        <v>11427</v>
      </c>
      <c r="C1276" s="352" t="s">
        <v>88</v>
      </c>
      <c r="D1276" s="352" t="s">
        <v>14717</v>
      </c>
      <c r="E1276" s="352" t="s">
        <v>125</v>
      </c>
      <c r="F1276" s="352"/>
      <c r="G1276" s="352" t="s">
        <v>14892</v>
      </c>
      <c r="H1276" s="352" t="s">
        <v>14893</v>
      </c>
      <c r="I1276" s="353">
        <v>662102</v>
      </c>
      <c r="J1276" s="353">
        <v>1344559</v>
      </c>
      <c r="K1276" s="352">
        <v>2003</v>
      </c>
      <c r="L1276" s="354" t="s">
        <v>65</v>
      </c>
      <c r="M1276" s="355"/>
      <c r="N1276" s="356"/>
      <c r="O1276" s="357" t="s">
        <v>68</v>
      </c>
      <c r="P1276" s="358" t="s">
        <v>14894</v>
      </c>
      <c r="Q1276" s="359" t="s">
        <v>61</v>
      </c>
      <c r="R1276" s="360"/>
      <c r="S1276" s="360"/>
      <c r="T1276" s="360"/>
      <c r="U1276" s="360"/>
      <c r="V1276" s="360"/>
      <c r="W1276" s="361" t="s">
        <v>74</v>
      </c>
      <c r="X1276" s="362"/>
      <c r="Y1276" s="363"/>
      <c r="Z1276" s="364" t="s">
        <v>75</v>
      </c>
      <c r="AA1276" s="365" t="s">
        <v>72</v>
      </c>
      <c r="AB1276" s="366"/>
      <c r="AC1276" s="352"/>
      <c r="AD1276" s="352"/>
      <c r="AE1276" s="351">
        <v>25</v>
      </c>
      <c r="AF1276" s="352"/>
      <c r="AG1276" s="352"/>
      <c r="AH1276" s="352"/>
      <c r="AI1276" s="352"/>
    </row>
    <row r="1277" spans="1:35" ht="20.25" customHeight="1" x14ac:dyDescent="0.8">
      <c r="A1277" s="351">
        <v>1276</v>
      </c>
      <c r="B1277" s="351" t="s">
        <v>11427</v>
      </c>
      <c r="C1277" s="352" t="s">
        <v>88</v>
      </c>
      <c r="D1277" s="352" t="s">
        <v>14717</v>
      </c>
      <c r="E1277" s="352" t="s">
        <v>125</v>
      </c>
      <c r="F1277" s="352"/>
      <c r="G1277" s="352" t="s">
        <v>14895</v>
      </c>
      <c r="H1277" s="352" t="s">
        <v>14896</v>
      </c>
      <c r="I1277" s="353">
        <v>662199</v>
      </c>
      <c r="J1277" s="353">
        <v>1343579</v>
      </c>
      <c r="K1277" s="352">
        <v>1998</v>
      </c>
      <c r="L1277" s="354" t="s">
        <v>65</v>
      </c>
      <c r="M1277" s="355"/>
      <c r="N1277" s="356"/>
      <c r="O1277" s="357" t="s">
        <v>68</v>
      </c>
      <c r="P1277" s="358" t="s">
        <v>14897</v>
      </c>
      <c r="Q1277" s="359" t="s">
        <v>62</v>
      </c>
      <c r="R1277" s="360"/>
      <c r="S1277" s="360"/>
      <c r="T1277" s="360"/>
      <c r="U1277" s="360"/>
      <c r="V1277" s="360"/>
      <c r="W1277" s="361" t="s">
        <v>74</v>
      </c>
      <c r="X1277" s="362"/>
      <c r="Y1277" s="363"/>
      <c r="Z1277" s="364" t="s">
        <v>75</v>
      </c>
      <c r="AA1277" s="365" t="s">
        <v>11433</v>
      </c>
      <c r="AB1277" s="366" t="s">
        <v>11434</v>
      </c>
      <c r="AC1277" s="352"/>
      <c r="AD1277" s="352"/>
      <c r="AE1277" s="351"/>
      <c r="AF1277" s="352"/>
      <c r="AG1277" s="352"/>
      <c r="AH1277" s="352"/>
      <c r="AI1277" s="352"/>
    </row>
    <row r="1278" spans="1:35" ht="20.25" customHeight="1" x14ac:dyDescent="0.8">
      <c r="A1278" s="351">
        <v>1277</v>
      </c>
      <c r="B1278" s="351" t="s">
        <v>11427</v>
      </c>
      <c r="C1278" s="352" t="s">
        <v>88</v>
      </c>
      <c r="D1278" s="352" t="s">
        <v>14717</v>
      </c>
      <c r="E1278" s="352" t="s">
        <v>125</v>
      </c>
      <c r="F1278" s="352"/>
      <c r="G1278" s="352" t="s">
        <v>14898</v>
      </c>
      <c r="H1278" s="352" t="s">
        <v>14899</v>
      </c>
      <c r="I1278" s="353">
        <v>662230</v>
      </c>
      <c r="J1278" s="353">
        <v>1343266</v>
      </c>
      <c r="K1278" s="352">
        <v>1998</v>
      </c>
      <c r="L1278" s="354" t="s">
        <v>65</v>
      </c>
      <c r="M1278" s="355"/>
      <c r="N1278" s="356"/>
      <c r="O1278" s="357" t="s">
        <v>68</v>
      </c>
      <c r="P1278" s="358" t="s">
        <v>14900</v>
      </c>
      <c r="Q1278" s="359" t="s">
        <v>61</v>
      </c>
      <c r="R1278" s="360"/>
      <c r="S1278" s="360"/>
      <c r="T1278" s="360"/>
      <c r="U1278" s="360"/>
      <c r="V1278" s="360"/>
      <c r="W1278" s="361" t="s">
        <v>74</v>
      </c>
      <c r="X1278" s="362"/>
      <c r="Y1278" s="363"/>
      <c r="Z1278" s="364" t="s">
        <v>75</v>
      </c>
      <c r="AA1278" s="365" t="s">
        <v>72</v>
      </c>
      <c r="AB1278" s="366"/>
      <c r="AC1278" s="352"/>
      <c r="AD1278" s="352"/>
      <c r="AE1278" s="351">
        <v>25</v>
      </c>
      <c r="AF1278" s="352"/>
      <c r="AG1278" s="352"/>
      <c r="AH1278" s="352"/>
      <c r="AI1278" s="352"/>
    </row>
    <row r="1279" spans="1:35" ht="20.25" customHeight="1" x14ac:dyDescent="0.8">
      <c r="A1279" s="351">
        <v>1278</v>
      </c>
      <c r="B1279" s="351" t="s">
        <v>11427</v>
      </c>
      <c r="C1279" s="352" t="s">
        <v>88</v>
      </c>
      <c r="D1279" s="352" t="s">
        <v>14717</v>
      </c>
      <c r="E1279" s="352" t="s">
        <v>14901</v>
      </c>
      <c r="F1279" s="352"/>
      <c r="G1279" s="352" t="s">
        <v>14902</v>
      </c>
      <c r="H1279" s="352" t="s">
        <v>14903</v>
      </c>
      <c r="I1279" s="353"/>
      <c r="J1279" s="353"/>
      <c r="K1279" s="352">
        <v>2000</v>
      </c>
      <c r="L1279" s="354" t="s">
        <v>65</v>
      </c>
      <c r="M1279" s="355"/>
      <c r="N1279" s="356"/>
      <c r="O1279" s="357" t="s">
        <v>68</v>
      </c>
      <c r="P1279" s="358" t="s">
        <v>14904</v>
      </c>
      <c r="Q1279" s="359" t="s">
        <v>61</v>
      </c>
      <c r="R1279" s="360"/>
      <c r="S1279" s="360"/>
      <c r="T1279" s="360"/>
      <c r="U1279" s="360"/>
      <c r="V1279" s="360"/>
      <c r="W1279" s="361" t="s">
        <v>74</v>
      </c>
      <c r="X1279" s="362"/>
      <c r="Y1279" s="363"/>
      <c r="Z1279" s="364" t="s">
        <v>75</v>
      </c>
      <c r="AA1279" s="365" t="s">
        <v>72</v>
      </c>
      <c r="AB1279" s="366"/>
      <c r="AC1279" s="352"/>
      <c r="AD1279" s="352"/>
      <c r="AE1279" s="351">
        <v>25</v>
      </c>
      <c r="AF1279" s="352"/>
      <c r="AG1279" s="352"/>
      <c r="AH1279" s="352"/>
      <c r="AI1279" s="352"/>
    </row>
    <row r="1280" spans="1:35" ht="20.25" customHeight="1" x14ac:dyDescent="0.8">
      <c r="A1280" s="351">
        <v>1279</v>
      </c>
      <c r="B1280" s="351" t="s">
        <v>11427</v>
      </c>
      <c r="C1280" s="352" t="s">
        <v>88</v>
      </c>
      <c r="D1280" s="352" t="s">
        <v>14717</v>
      </c>
      <c r="E1280" s="352" t="s">
        <v>14901</v>
      </c>
      <c r="F1280" s="352"/>
      <c r="G1280" s="352" t="s">
        <v>14905</v>
      </c>
      <c r="H1280" s="352" t="s">
        <v>14903</v>
      </c>
      <c r="I1280" s="353"/>
      <c r="J1280" s="353"/>
      <c r="K1280" s="352">
        <v>2000</v>
      </c>
      <c r="L1280" s="354" t="s">
        <v>65</v>
      </c>
      <c r="M1280" s="355"/>
      <c r="N1280" s="356"/>
      <c r="O1280" s="357" t="s">
        <v>68</v>
      </c>
      <c r="P1280" s="358" t="s">
        <v>14906</v>
      </c>
      <c r="Q1280" s="359" t="s">
        <v>62</v>
      </c>
      <c r="R1280" s="360"/>
      <c r="S1280" s="360"/>
      <c r="T1280" s="360"/>
      <c r="U1280" s="360"/>
      <c r="V1280" s="360"/>
      <c r="W1280" s="361" t="s">
        <v>74</v>
      </c>
      <c r="X1280" s="362"/>
      <c r="Y1280" s="363"/>
      <c r="Z1280" s="364" t="s">
        <v>75</v>
      </c>
      <c r="AA1280" s="365" t="s">
        <v>11433</v>
      </c>
      <c r="AB1280" s="366" t="s">
        <v>11434</v>
      </c>
      <c r="AC1280" s="352"/>
      <c r="AD1280" s="352"/>
      <c r="AE1280" s="351"/>
      <c r="AF1280" s="352"/>
      <c r="AG1280" s="352"/>
      <c r="AH1280" s="352"/>
      <c r="AI1280" s="352"/>
    </row>
    <row r="1281" spans="1:35" ht="20.25" customHeight="1" x14ac:dyDescent="0.8">
      <c r="A1281" s="351">
        <v>1280</v>
      </c>
      <c r="B1281" s="351" t="s">
        <v>11427</v>
      </c>
      <c r="C1281" s="352" t="s">
        <v>88</v>
      </c>
      <c r="D1281" s="352" t="s">
        <v>88</v>
      </c>
      <c r="E1281" s="352" t="s">
        <v>14907</v>
      </c>
      <c r="F1281" s="352">
        <v>490</v>
      </c>
      <c r="G1281" s="352" t="s">
        <v>14908</v>
      </c>
      <c r="H1281" s="352" t="s">
        <v>14909</v>
      </c>
      <c r="I1281" s="353">
        <v>657456</v>
      </c>
      <c r="J1281" s="353">
        <v>1340859</v>
      </c>
      <c r="K1281" s="352">
        <v>2001</v>
      </c>
      <c r="L1281" s="354" t="s">
        <v>65</v>
      </c>
      <c r="M1281" s="355"/>
      <c r="N1281" s="356"/>
      <c r="O1281" s="357" t="s">
        <v>68</v>
      </c>
      <c r="P1281" s="358" t="s">
        <v>14910</v>
      </c>
      <c r="Q1281" s="359" t="s">
        <v>62</v>
      </c>
      <c r="R1281" s="360"/>
      <c r="S1281" s="360"/>
      <c r="T1281" s="360"/>
      <c r="U1281" s="360"/>
      <c r="V1281" s="360"/>
      <c r="W1281" s="361" t="s">
        <v>74</v>
      </c>
      <c r="X1281" s="362"/>
      <c r="Y1281" s="363"/>
      <c r="Z1281" s="364" t="s">
        <v>75</v>
      </c>
      <c r="AA1281" s="365" t="s">
        <v>11433</v>
      </c>
      <c r="AB1281" s="366" t="s">
        <v>11434</v>
      </c>
      <c r="AC1281" s="352"/>
      <c r="AD1281" s="352"/>
      <c r="AE1281" s="351"/>
      <c r="AF1281" s="352"/>
      <c r="AG1281" s="352"/>
      <c r="AH1281" s="352"/>
      <c r="AI1281" s="352"/>
    </row>
    <row r="1282" spans="1:35" ht="20.25" customHeight="1" x14ac:dyDescent="0.8">
      <c r="A1282" s="351">
        <v>1281</v>
      </c>
      <c r="B1282" s="351" t="s">
        <v>11427</v>
      </c>
      <c r="C1282" s="352" t="s">
        <v>88</v>
      </c>
      <c r="D1282" s="352" t="s">
        <v>88</v>
      </c>
      <c r="E1282" s="352" t="s">
        <v>14907</v>
      </c>
      <c r="F1282" s="352"/>
      <c r="G1282" s="352" t="s">
        <v>14911</v>
      </c>
      <c r="H1282" s="352" t="s">
        <v>14912</v>
      </c>
      <c r="I1282" s="353">
        <v>657145</v>
      </c>
      <c r="J1282" s="353">
        <v>1340893</v>
      </c>
      <c r="K1282" s="352">
        <v>2001</v>
      </c>
      <c r="L1282" s="354" t="s">
        <v>65</v>
      </c>
      <c r="M1282" s="355"/>
      <c r="N1282" s="356"/>
      <c r="O1282" s="357" t="s">
        <v>68</v>
      </c>
      <c r="P1282" s="358" t="s">
        <v>14913</v>
      </c>
      <c r="Q1282" s="359" t="s">
        <v>62</v>
      </c>
      <c r="R1282" s="360"/>
      <c r="S1282" s="360"/>
      <c r="T1282" s="360"/>
      <c r="U1282" s="360"/>
      <c r="V1282" s="360"/>
      <c r="W1282" s="361" t="s">
        <v>74</v>
      </c>
      <c r="X1282" s="362"/>
      <c r="Y1282" s="363"/>
      <c r="Z1282" s="364" t="s">
        <v>75</v>
      </c>
      <c r="AA1282" s="365" t="s">
        <v>11433</v>
      </c>
      <c r="AB1282" s="366" t="s">
        <v>11434</v>
      </c>
      <c r="AC1282" s="352"/>
      <c r="AD1282" s="352"/>
      <c r="AE1282" s="351"/>
      <c r="AF1282" s="352"/>
      <c r="AG1282" s="352"/>
      <c r="AH1282" s="352"/>
      <c r="AI1282" s="352"/>
    </row>
    <row r="1283" spans="1:35" ht="20.25" customHeight="1" x14ac:dyDescent="0.8">
      <c r="A1283" s="351">
        <v>1282</v>
      </c>
      <c r="B1283" s="351" t="s">
        <v>11427</v>
      </c>
      <c r="C1283" s="352" t="s">
        <v>88</v>
      </c>
      <c r="D1283" s="352" t="s">
        <v>88</v>
      </c>
      <c r="E1283" s="352" t="s">
        <v>14907</v>
      </c>
      <c r="F1283" s="352"/>
      <c r="G1283" s="352" t="s">
        <v>14914</v>
      </c>
      <c r="H1283" s="352" t="s">
        <v>14915</v>
      </c>
      <c r="I1283" s="353">
        <v>657321</v>
      </c>
      <c r="J1283" s="353">
        <v>1340889</v>
      </c>
      <c r="K1283" s="352">
        <v>2001</v>
      </c>
      <c r="L1283" s="354" t="s">
        <v>65</v>
      </c>
      <c r="M1283" s="355"/>
      <c r="N1283" s="356"/>
      <c r="O1283" s="357" t="s">
        <v>68</v>
      </c>
      <c r="P1283" s="358" t="s">
        <v>14916</v>
      </c>
      <c r="Q1283" s="359" t="s">
        <v>62</v>
      </c>
      <c r="R1283" s="360"/>
      <c r="S1283" s="360"/>
      <c r="T1283" s="360"/>
      <c r="U1283" s="360"/>
      <c r="V1283" s="360"/>
      <c r="W1283" s="361" t="s">
        <v>74</v>
      </c>
      <c r="X1283" s="362"/>
      <c r="Y1283" s="363"/>
      <c r="Z1283" s="364" t="s">
        <v>75</v>
      </c>
      <c r="AA1283" s="365" t="s">
        <v>11433</v>
      </c>
      <c r="AB1283" s="366" t="s">
        <v>11434</v>
      </c>
      <c r="AC1283" s="352"/>
      <c r="AD1283" s="352"/>
      <c r="AE1283" s="351"/>
      <c r="AF1283" s="352"/>
      <c r="AG1283" s="352"/>
      <c r="AH1283" s="352"/>
      <c r="AI1283" s="352"/>
    </row>
    <row r="1284" spans="1:35" ht="20.25" customHeight="1" x14ac:dyDescent="0.8">
      <c r="A1284" s="351">
        <v>1283</v>
      </c>
      <c r="B1284" s="351" t="s">
        <v>11427</v>
      </c>
      <c r="C1284" s="352" t="s">
        <v>88</v>
      </c>
      <c r="D1284" s="352" t="s">
        <v>88</v>
      </c>
      <c r="E1284" s="352" t="s">
        <v>14907</v>
      </c>
      <c r="F1284" s="352"/>
      <c r="G1284" s="352" t="s">
        <v>14917</v>
      </c>
      <c r="H1284" s="352" t="s">
        <v>14918</v>
      </c>
      <c r="I1284" s="353">
        <v>656872</v>
      </c>
      <c r="J1284" s="353">
        <v>1340944</v>
      </c>
      <c r="K1284" s="352">
        <v>2001</v>
      </c>
      <c r="L1284" s="354" t="s">
        <v>65</v>
      </c>
      <c r="M1284" s="355"/>
      <c r="N1284" s="356"/>
      <c r="O1284" s="357" t="s">
        <v>68</v>
      </c>
      <c r="P1284" s="358" t="s">
        <v>14919</v>
      </c>
      <c r="Q1284" s="359" t="s">
        <v>62</v>
      </c>
      <c r="R1284" s="360"/>
      <c r="S1284" s="360"/>
      <c r="T1284" s="360"/>
      <c r="U1284" s="360"/>
      <c r="V1284" s="360"/>
      <c r="W1284" s="361" t="s">
        <v>74</v>
      </c>
      <c r="X1284" s="362"/>
      <c r="Y1284" s="363"/>
      <c r="Z1284" s="364" t="s">
        <v>75</v>
      </c>
      <c r="AA1284" s="365" t="s">
        <v>11433</v>
      </c>
      <c r="AB1284" s="366" t="s">
        <v>11434</v>
      </c>
      <c r="AC1284" s="352"/>
      <c r="AD1284" s="352"/>
      <c r="AE1284" s="351"/>
      <c r="AF1284" s="352"/>
      <c r="AG1284" s="352"/>
      <c r="AH1284" s="352"/>
      <c r="AI1284" s="352"/>
    </row>
    <row r="1285" spans="1:35" ht="20.25" customHeight="1" x14ac:dyDescent="0.8">
      <c r="A1285" s="351">
        <v>1284</v>
      </c>
      <c r="B1285" s="351" t="s">
        <v>11427</v>
      </c>
      <c r="C1285" s="352" t="s">
        <v>88</v>
      </c>
      <c r="D1285" s="352" t="s">
        <v>88</v>
      </c>
      <c r="E1285" s="352" t="s">
        <v>14907</v>
      </c>
      <c r="F1285" s="352"/>
      <c r="G1285" s="352" t="s">
        <v>14920</v>
      </c>
      <c r="H1285" s="352" t="s">
        <v>14921</v>
      </c>
      <c r="I1285" s="353">
        <v>656676</v>
      </c>
      <c r="J1285" s="353">
        <v>1340873</v>
      </c>
      <c r="K1285" s="352">
        <v>2001</v>
      </c>
      <c r="L1285" s="354" t="s">
        <v>65</v>
      </c>
      <c r="M1285" s="355"/>
      <c r="N1285" s="356"/>
      <c r="O1285" s="357" t="s">
        <v>68</v>
      </c>
      <c r="P1285" s="358" t="s">
        <v>14922</v>
      </c>
      <c r="Q1285" s="359" t="s">
        <v>62</v>
      </c>
      <c r="R1285" s="360"/>
      <c r="S1285" s="360"/>
      <c r="T1285" s="360"/>
      <c r="U1285" s="360"/>
      <c r="V1285" s="360"/>
      <c r="W1285" s="361" t="s">
        <v>74</v>
      </c>
      <c r="X1285" s="362"/>
      <c r="Y1285" s="363"/>
      <c r="Z1285" s="364" t="s">
        <v>75</v>
      </c>
      <c r="AA1285" s="365" t="s">
        <v>11433</v>
      </c>
      <c r="AB1285" s="366" t="s">
        <v>11434</v>
      </c>
      <c r="AC1285" s="352"/>
      <c r="AD1285" s="352"/>
      <c r="AE1285" s="351"/>
      <c r="AF1285" s="352"/>
      <c r="AG1285" s="352"/>
      <c r="AH1285" s="352"/>
      <c r="AI1285" s="352"/>
    </row>
    <row r="1286" spans="1:35" ht="20.25" customHeight="1" x14ac:dyDescent="0.8">
      <c r="A1286" s="351">
        <v>1285</v>
      </c>
      <c r="B1286" s="351" t="s">
        <v>11427</v>
      </c>
      <c r="C1286" s="352" t="s">
        <v>88</v>
      </c>
      <c r="D1286" s="352" t="s">
        <v>88</v>
      </c>
      <c r="E1286" s="352" t="s">
        <v>14907</v>
      </c>
      <c r="F1286" s="352"/>
      <c r="G1286" s="352" t="s">
        <v>14923</v>
      </c>
      <c r="H1286" s="352" t="s">
        <v>14924</v>
      </c>
      <c r="I1286" s="353">
        <v>656400</v>
      </c>
      <c r="J1286" s="353">
        <v>1342890</v>
      </c>
      <c r="K1286" s="352">
        <v>2010</v>
      </c>
      <c r="L1286" s="354" t="s">
        <v>67</v>
      </c>
      <c r="M1286" s="355"/>
      <c r="N1286" s="356"/>
      <c r="O1286" s="357" t="s">
        <v>68</v>
      </c>
      <c r="P1286" s="358" t="s">
        <v>14925</v>
      </c>
      <c r="Q1286" s="359" t="s">
        <v>61</v>
      </c>
      <c r="R1286" s="360"/>
      <c r="S1286" s="360"/>
      <c r="T1286" s="360"/>
      <c r="U1286" s="360"/>
      <c r="V1286" s="360"/>
      <c r="W1286" s="361" t="s">
        <v>74</v>
      </c>
      <c r="X1286" s="362"/>
      <c r="Y1286" s="363"/>
      <c r="Z1286" s="364" t="s">
        <v>75</v>
      </c>
      <c r="AA1286" s="365" t="s">
        <v>72</v>
      </c>
      <c r="AB1286" s="366"/>
      <c r="AC1286" s="352"/>
      <c r="AD1286" s="352"/>
      <c r="AE1286" s="351">
        <v>25</v>
      </c>
      <c r="AF1286" s="352"/>
      <c r="AG1286" s="352"/>
      <c r="AH1286" s="352"/>
      <c r="AI1286" s="352"/>
    </row>
    <row r="1287" spans="1:35" ht="20.25" customHeight="1" x14ac:dyDescent="0.8">
      <c r="A1287" s="351">
        <v>1286</v>
      </c>
      <c r="B1287" s="351" t="s">
        <v>11427</v>
      </c>
      <c r="C1287" s="352" t="s">
        <v>88</v>
      </c>
      <c r="D1287" s="352" t="s">
        <v>88</v>
      </c>
      <c r="E1287" s="352" t="s">
        <v>14907</v>
      </c>
      <c r="F1287" s="352"/>
      <c r="G1287" s="352" t="s">
        <v>14926</v>
      </c>
      <c r="H1287" s="352" t="s">
        <v>14927</v>
      </c>
      <c r="I1287" s="353">
        <v>656293</v>
      </c>
      <c r="J1287" s="353">
        <v>1341336</v>
      </c>
      <c r="K1287" s="352">
        <v>2010</v>
      </c>
      <c r="L1287" s="354" t="s">
        <v>67</v>
      </c>
      <c r="M1287" s="355"/>
      <c r="N1287" s="356"/>
      <c r="O1287" s="357" t="s">
        <v>68</v>
      </c>
      <c r="P1287" s="358" t="s">
        <v>14928</v>
      </c>
      <c r="Q1287" s="359" t="s">
        <v>61</v>
      </c>
      <c r="R1287" s="360"/>
      <c r="S1287" s="360"/>
      <c r="T1287" s="360"/>
      <c r="U1287" s="360"/>
      <c r="V1287" s="360"/>
      <c r="W1287" s="361" t="s">
        <v>74</v>
      </c>
      <c r="X1287" s="362"/>
      <c r="Y1287" s="363"/>
      <c r="Z1287" s="364" t="s">
        <v>75</v>
      </c>
      <c r="AA1287" s="365" t="s">
        <v>72</v>
      </c>
      <c r="AB1287" s="366"/>
      <c r="AC1287" s="352"/>
      <c r="AD1287" s="352"/>
      <c r="AE1287" s="351">
        <v>25</v>
      </c>
      <c r="AF1287" s="352"/>
      <c r="AG1287" s="352"/>
      <c r="AH1287" s="352"/>
      <c r="AI1287" s="352"/>
    </row>
    <row r="1288" spans="1:35" ht="20.25" customHeight="1" x14ac:dyDescent="0.8">
      <c r="A1288" s="351">
        <v>1287</v>
      </c>
      <c r="B1288" s="351" t="s">
        <v>11427</v>
      </c>
      <c r="C1288" s="352" t="s">
        <v>88</v>
      </c>
      <c r="D1288" s="352" t="s">
        <v>88</v>
      </c>
      <c r="E1288" s="352" t="s">
        <v>14907</v>
      </c>
      <c r="F1288" s="352"/>
      <c r="G1288" s="352" t="s">
        <v>14929</v>
      </c>
      <c r="H1288" s="352" t="s">
        <v>14930</v>
      </c>
      <c r="I1288" s="353">
        <v>656820</v>
      </c>
      <c r="J1288" s="353">
        <v>1343023</v>
      </c>
      <c r="K1288" s="352">
        <v>2010</v>
      </c>
      <c r="L1288" s="354" t="s">
        <v>67</v>
      </c>
      <c r="M1288" s="355"/>
      <c r="N1288" s="356"/>
      <c r="O1288" s="357" t="s">
        <v>68</v>
      </c>
      <c r="P1288" s="358" t="s">
        <v>14931</v>
      </c>
      <c r="Q1288" s="359" t="s">
        <v>61</v>
      </c>
      <c r="R1288" s="360"/>
      <c r="S1288" s="360"/>
      <c r="T1288" s="360"/>
      <c r="U1288" s="360"/>
      <c r="V1288" s="360"/>
      <c r="W1288" s="361" t="s">
        <v>74</v>
      </c>
      <c r="X1288" s="362"/>
      <c r="Y1288" s="363"/>
      <c r="Z1288" s="364" t="s">
        <v>75</v>
      </c>
      <c r="AA1288" s="365" t="s">
        <v>72</v>
      </c>
      <c r="AB1288" s="366"/>
      <c r="AC1288" s="352"/>
      <c r="AD1288" s="352"/>
      <c r="AE1288" s="351">
        <v>25</v>
      </c>
      <c r="AF1288" s="352"/>
      <c r="AG1288" s="352"/>
      <c r="AH1288" s="352"/>
      <c r="AI1288" s="352"/>
    </row>
    <row r="1289" spans="1:35" ht="20.25" customHeight="1" x14ac:dyDescent="0.8">
      <c r="A1289" s="351">
        <v>1288</v>
      </c>
      <c r="B1289" s="351" t="s">
        <v>11427</v>
      </c>
      <c r="C1289" s="352" t="s">
        <v>88</v>
      </c>
      <c r="D1289" s="352" t="s">
        <v>88</v>
      </c>
      <c r="E1289" s="352" t="s">
        <v>14907</v>
      </c>
      <c r="F1289" s="352"/>
      <c r="G1289" s="352" t="s">
        <v>14932</v>
      </c>
      <c r="H1289" s="352" t="s">
        <v>14933</v>
      </c>
      <c r="I1289" s="353">
        <v>656625</v>
      </c>
      <c r="J1289" s="353">
        <v>1341211</v>
      </c>
      <c r="K1289" s="352">
        <v>2010</v>
      </c>
      <c r="L1289" s="354" t="s">
        <v>67</v>
      </c>
      <c r="M1289" s="355"/>
      <c r="N1289" s="356"/>
      <c r="O1289" s="357" t="s">
        <v>68</v>
      </c>
      <c r="P1289" s="358" t="s">
        <v>14934</v>
      </c>
      <c r="Q1289" s="359" t="s">
        <v>61</v>
      </c>
      <c r="R1289" s="360"/>
      <c r="S1289" s="360"/>
      <c r="T1289" s="360"/>
      <c r="U1289" s="360"/>
      <c r="V1289" s="360"/>
      <c r="W1289" s="361" t="s">
        <v>74</v>
      </c>
      <c r="X1289" s="362"/>
      <c r="Y1289" s="363"/>
      <c r="Z1289" s="364" t="s">
        <v>75</v>
      </c>
      <c r="AA1289" s="365" t="s">
        <v>72</v>
      </c>
      <c r="AB1289" s="366"/>
      <c r="AC1289" s="352"/>
      <c r="AD1289" s="352"/>
      <c r="AE1289" s="351">
        <v>25</v>
      </c>
      <c r="AF1289" s="352"/>
      <c r="AG1289" s="352"/>
      <c r="AH1289" s="352"/>
      <c r="AI1289" s="352"/>
    </row>
    <row r="1290" spans="1:35" ht="20.25" customHeight="1" x14ac:dyDescent="0.8">
      <c r="A1290" s="351">
        <v>1289</v>
      </c>
      <c r="B1290" s="351" t="s">
        <v>11427</v>
      </c>
      <c r="C1290" s="352" t="s">
        <v>88</v>
      </c>
      <c r="D1290" s="352" t="s">
        <v>88</v>
      </c>
      <c r="E1290" s="352" t="s">
        <v>14907</v>
      </c>
      <c r="F1290" s="352"/>
      <c r="G1290" s="352" t="s">
        <v>14935</v>
      </c>
      <c r="H1290" s="352" t="s">
        <v>14936</v>
      </c>
      <c r="I1290" s="353">
        <v>656388</v>
      </c>
      <c r="J1290" s="353">
        <v>1341272</v>
      </c>
      <c r="K1290" s="352">
        <v>2010</v>
      </c>
      <c r="L1290" s="354" t="s">
        <v>67</v>
      </c>
      <c r="M1290" s="355"/>
      <c r="N1290" s="356"/>
      <c r="O1290" s="357" t="s">
        <v>68</v>
      </c>
      <c r="P1290" s="358" t="s">
        <v>14937</v>
      </c>
      <c r="Q1290" s="359" t="s">
        <v>61</v>
      </c>
      <c r="R1290" s="360"/>
      <c r="S1290" s="360"/>
      <c r="T1290" s="360"/>
      <c r="U1290" s="360"/>
      <c r="V1290" s="360"/>
      <c r="W1290" s="361" t="s">
        <v>74</v>
      </c>
      <c r="X1290" s="362"/>
      <c r="Y1290" s="363"/>
      <c r="Z1290" s="364" t="s">
        <v>75</v>
      </c>
      <c r="AA1290" s="365" t="s">
        <v>72</v>
      </c>
      <c r="AB1290" s="366"/>
      <c r="AC1290" s="352"/>
      <c r="AD1290" s="352"/>
      <c r="AE1290" s="351">
        <v>25</v>
      </c>
      <c r="AF1290" s="352"/>
      <c r="AG1290" s="352"/>
      <c r="AH1290" s="352"/>
      <c r="AI1290" s="352"/>
    </row>
    <row r="1291" spans="1:35" ht="20.25" customHeight="1" x14ac:dyDescent="0.8">
      <c r="A1291" s="351">
        <v>1290</v>
      </c>
      <c r="B1291" s="351" t="s">
        <v>11427</v>
      </c>
      <c r="C1291" s="352" t="s">
        <v>88</v>
      </c>
      <c r="D1291" s="352" t="s">
        <v>88</v>
      </c>
      <c r="E1291" s="352" t="s">
        <v>14907</v>
      </c>
      <c r="F1291" s="352"/>
      <c r="G1291" s="352" t="s">
        <v>14938</v>
      </c>
      <c r="H1291" s="352" t="s">
        <v>14939</v>
      </c>
      <c r="I1291" s="353">
        <v>654190</v>
      </c>
      <c r="J1291" s="353">
        <v>1343580</v>
      </c>
      <c r="K1291" s="352">
        <v>2010</v>
      </c>
      <c r="L1291" s="354" t="s">
        <v>67</v>
      </c>
      <c r="M1291" s="355"/>
      <c r="N1291" s="356"/>
      <c r="O1291" s="357" t="s">
        <v>68</v>
      </c>
      <c r="P1291" s="358" t="s">
        <v>14940</v>
      </c>
      <c r="Q1291" s="359" t="s">
        <v>61</v>
      </c>
      <c r="R1291" s="360"/>
      <c r="S1291" s="360"/>
      <c r="T1291" s="360"/>
      <c r="U1291" s="360"/>
      <c r="V1291" s="360"/>
      <c r="W1291" s="361" t="s">
        <v>74</v>
      </c>
      <c r="X1291" s="362"/>
      <c r="Y1291" s="363"/>
      <c r="Z1291" s="364" t="s">
        <v>75</v>
      </c>
      <c r="AA1291" s="365" t="s">
        <v>72</v>
      </c>
      <c r="AB1291" s="366"/>
      <c r="AC1291" s="352"/>
      <c r="AD1291" s="352"/>
      <c r="AE1291" s="351">
        <v>25</v>
      </c>
      <c r="AF1291" s="352"/>
      <c r="AG1291" s="352"/>
      <c r="AH1291" s="352"/>
      <c r="AI1291" s="352"/>
    </row>
    <row r="1292" spans="1:35" ht="20.25" customHeight="1" x14ac:dyDescent="0.8">
      <c r="A1292" s="351">
        <v>1291</v>
      </c>
      <c r="B1292" s="351" t="s">
        <v>11427</v>
      </c>
      <c r="C1292" s="352" t="s">
        <v>88</v>
      </c>
      <c r="D1292" s="352" t="s">
        <v>88</v>
      </c>
      <c r="E1292" s="352" t="s">
        <v>14907</v>
      </c>
      <c r="F1292" s="352"/>
      <c r="G1292" s="352" t="s">
        <v>14941</v>
      </c>
      <c r="H1292" s="352" t="s">
        <v>14942</v>
      </c>
      <c r="I1292" s="353">
        <v>656614</v>
      </c>
      <c r="J1292" s="353">
        <v>1342182</v>
      </c>
      <c r="K1292" s="352">
        <v>2010</v>
      </c>
      <c r="L1292" s="354" t="s">
        <v>67</v>
      </c>
      <c r="M1292" s="355"/>
      <c r="N1292" s="356"/>
      <c r="O1292" s="357" t="s">
        <v>68</v>
      </c>
      <c r="P1292" s="358" t="s">
        <v>14943</v>
      </c>
      <c r="Q1292" s="359" t="s">
        <v>61</v>
      </c>
      <c r="R1292" s="360"/>
      <c r="S1292" s="360"/>
      <c r="T1292" s="360"/>
      <c r="U1292" s="360"/>
      <c r="V1292" s="360"/>
      <c r="W1292" s="361" t="s">
        <v>74</v>
      </c>
      <c r="X1292" s="362"/>
      <c r="Y1292" s="363"/>
      <c r="Z1292" s="364" t="s">
        <v>75</v>
      </c>
      <c r="AA1292" s="365" t="s">
        <v>72</v>
      </c>
      <c r="AB1292" s="366"/>
      <c r="AC1292" s="352"/>
      <c r="AD1292" s="352"/>
      <c r="AE1292" s="351">
        <v>25</v>
      </c>
      <c r="AF1292" s="352"/>
      <c r="AG1292" s="352"/>
      <c r="AH1292" s="352"/>
      <c r="AI1292" s="352"/>
    </row>
    <row r="1293" spans="1:35" ht="20.25" customHeight="1" x14ac:dyDescent="0.8">
      <c r="A1293" s="351">
        <v>1292</v>
      </c>
      <c r="B1293" s="351" t="s">
        <v>11427</v>
      </c>
      <c r="C1293" s="352" t="s">
        <v>88</v>
      </c>
      <c r="D1293" s="352" t="s">
        <v>88</v>
      </c>
      <c r="E1293" s="352" t="s">
        <v>14907</v>
      </c>
      <c r="F1293" s="352"/>
      <c r="G1293" s="352" t="s">
        <v>14944</v>
      </c>
      <c r="H1293" s="352" t="s">
        <v>14945</v>
      </c>
      <c r="I1293" s="353">
        <v>656488</v>
      </c>
      <c r="J1293" s="353">
        <v>1341761</v>
      </c>
      <c r="K1293" s="352">
        <v>2010</v>
      </c>
      <c r="L1293" s="354" t="s">
        <v>67</v>
      </c>
      <c r="M1293" s="355"/>
      <c r="N1293" s="356"/>
      <c r="O1293" s="357" t="s">
        <v>68</v>
      </c>
      <c r="P1293" s="358" t="s">
        <v>14946</v>
      </c>
      <c r="Q1293" s="359" t="s">
        <v>61</v>
      </c>
      <c r="R1293" s="360"/>
      <c r="S1293" s="360"/>
      <c r="T1293" s="360"/>
      <c r="U1293" s="360"/>
      <c r="V1293" s="360"/>
      <c r="W1293" s="361" t="s">
        <v>74</v>
      </c>
      <c r="X1293" s="362"/>
      <c r="Y1293" s="363"/>
      <c r="Z1293" s="364" t="s">
        <v>75</v>
      </c>
      <c r="AA1293" s="365" t="s">
        <v>72</v>
      </c>
      <c r="AB1293" s="366"/>
      <c r="AC1293" s="352"/>
      <c r="AD1293" s="352"/>
      <c r="AE1293" s="351">
        <v>25</v>
      </c>
      <c r="AF1293" s="352"/>
      <c r="AG1293" s="352"/>
      <c r="AH1293" s="352"/>
      <c r="AI1293" s="352"/>
    </row>
    <row r="1294" spans="1:35" ht="20.25" customHeight="1" x14ac:dyDescent="0.8">
      <c r="A1294" s="351">
        <v>1293</v>
      </c>
      <c r="B1294" s="351" t="s">
        <v>11427</v>
      </c>
      <c r="C1294" s="352" t="s">
        <v>88</v>
      </c>
      <c r="D1294" s="352" t="s">
        <v>88</v>
      </c>
      <c r="E1294" s="352" t="s">
        <v>14907</v>
      </c>
      <c r="F1294" s="352"/>
      <c r="G1294" s="352" t="s">
        <v>14947</v>
      </c>
      <c r="H1294" s="352" t="s">
        <v>14948</v>
      </c>
      <c r="I1294" s="353">
        <v>656857</v>
      </c>
      <c r="J1294" s="353">
        <v>1341581</v>
      </c>
      <c r="K1294" s="352">
        <v>2001</v>
      </c>
      <c r="L1294" s="354" t="s">
        <v>65</v>
      </c>
      <c r="M1294" s="355"/>
      <c r="N1294" s="356"/>
      <c r="O1294" s="357" t="s">
        <v>68</v>
      </c>
      <c r="P1294" s="358" t="s">
        <v>14949</v>
      </c>
      <c r="Q1294" s="359" t="s">
        <v>62</v>
      </c>
      <c r="R1294" s="360"/>
      <c r="S1294" s="360"/>
      <c r="T1294" s="360"/>
      <c r="U1294" s="360"/>
      <c r="V1294" s="360"/>
      <c r="W1294" s="361" t="s">
        <v>74</v>
      </c>
      <c r="X1294" s="362"/>
      <c r="Y1294" s="363"/>
      <c r="Z1294" s="364" t="s">
        <v>75</v>
      </c>
      <c r="AA1294" s="365" t="s">
        <v>11433</v>
      </c>
      <c r="AB1294" s="366" t="s">
        <v>11434</v>
      </c>
      <c r="AC1294" s="352"/>
      <c r="AD1294" s="352"/>
      <c r="AE1294" s="351">
        <v>25</v>
      </c>
      <c r="AF1294" s="352"/>
      <c r="AG1294" s="352"/>
      <c r="AH1294" s="352"/>
      <c r="AI1294" s="352"/>
    </row>
    <row r="1295" spans="1:35" ht="20.25" customHeight="1" x14ac:dyDescent="0.8">
      <c r="A1295" s="351">
        <v>1294</v>
      </c>
      <c r="B1295" s="351" t="s">
        <v>11427</v>
      </c>
      <c r="C1295" s="352" t="s">
        <v>88</v>
      </c>
      <c r="D1295" s="352" t="s">
        <v>88</v>
      </c>
      <c r="E1295" s="352" t="s">
        <v>14907</v>
      </c>
      <c r="F1295" s="352"/>
      <c r="G1295" s="352" t="s">
        <v>14950</v>
      </c>
      <c r="H1295" s="352" t="s">
        <v>14951</v>
      </c>
      <c r="I1295" s="353">
        <v>654492</v>
      </c>
      <c r="J1295" s="353">
        <v>1343264</v>
      </c>
      <c r="K1295" s="352">
        <v>2019</v>
      </c>
      <c r="L1295" s="354" t="s">
        <v>63</v>
      </c>
      <c r="M1295" s="355"/>
      <c r="N1295" s="356"/>
      <c r="O1295" s="357" t="s">
        <v>68</v>
      </c>
      <c r="P1295" s="358" t="s">
        <v>14952</v>
      </c>
      <c r="Q1295" s="359" t="s">
        <v>61</v>
      </c>
      <c r="R1295" s="360"/>
      <c r="S1295" s="360"/>
      <c r="T1295" s="360"/>
      <c r="U1295" s="360"/>
      <c r="V1295" s="360"/>
      <c r="W1295" s="361" t="s">
        <v>74</v>
      </c>
      <c r="X1295" s="362"/>
      <c r="Y1295" s="363"/>
      <c r="Z1295" s="364" t="s">
        <v>75</v>
      </c>
      <c r="AA1295" s="365" t="s">
        <v>72</v>
      </c>
      <c r="AB1295" s="366"/>
      <c r="AC1295" s="352"/>
      <c r="AD1295" s="352"/>
      <c r="AE1295" s="351">
        <v>25</v>
      </c>
      <c r="AF1295" s="352"/>
      <c r="AG1295" s="352"/>
      <c r="AH1295" s="352"/>
      <c r="AI1295" s="352"/>
    </row>
    <row r="1296" spans="1:35" ht="20.25" customHeight="1" x14ac:dyDescent="0.8">
      <c r="A1296" s="351">
        <v>1295</v>
      </c>
      <c r="B1296" s="351" t="s">
        <v>11427</v>
      </c>
      <c r="C1296" s="352" t="s">
        <v>88</v>
      </c>
      <c r="D1296" s="352" t="s">
        <v>88</v>
      </c>
      <c r="E1296" s="352" t="s">
        <v>14953</v>
      </c>
      <c r="F1296" s="352">
        <v>938</v>
      </c>
      <c r="G1296" s="352" t="s">
        <v>14954</v>
      </c>
      <c r="H1296" s="352" t="s">
        <v>14955</v>
      </c>
      <c r="I1296" s="353">
        <v>654205</v>
      </c>
      <c r="J1296" s="353">
        <v>1340702</v>
      </c>
      <c r="K1296" s="352">
        <v>2005</v>
      </c>
      <c r="L1296" s="354" t="s">
        <v>67</v>
      </c>
      <c r="M1296" s="355"/>
      <c r="N1296" s="356"/>
      <c r="O1296" s="357" t="s">
        <v>68</v>
      </c>
      <c r="P1296" s="358" t="s">
        <v>14956</v>
      </c>
      <c r="Q1296" s="359" t="s">
        <v>61</v>
      </c>
      <c r="R1296" s="360"/>
      <c r="S1296" s="360"/>
      <c r="T1296" s="360"/>
      <c r="U1296" s="360"/>
      <c r="V1296" s="360"/>
      <c r="W1296" s="361" t="s">
        <v>74</v>
      </c>
      <c r="X1296" s="362"/>
      <c r="Y1296" s="363"/>
      <c r="Z1296" s="364" t="s">
        <v>75</v>
      </c>
      <c r="AA1296" s="365" t="s">
        <v>72</v>
      </c>
      <c r="AB1296" s="366"/>
      <c r="AC1296" s="352"/>
      <c r="AD1296" s="352"/>
      <c r="AE1296" s="351">
        <v>25</v>
      </c>
      <c r="AF1296" s="352"/>
      <c r="AG1296" s="352"/>
      <c r="AH1296" s="352"/>
      <c r="AI1296" s="352"/>
    </row>
    <row r="1297" spans="1:35" ht="20.25" customHeight="1" x14ac:dyDescent="0.8">
      <c r="A1297" s="351">
        <v>1296</v>
      </c>
      <c r="B1297" s="351" t="s">
        <v>11427</v>
      </c>
      <c r="C1297" s="352" t="s">
        <v>88</v>
      </c>
      <c r="D1297" s="352" t="s">
        <v>88</v>
      </c>
      <c r="E1297" s="352" t="s">
        <v>14953</v>
      </c>
      <c r="F1297" s="352"/>
      <c r="G1297" s="352" t="s">
        <v>14957</v>
      </c>
      <c r="H1297" s="352" t="s">
        <v>14958</v>
      </c>
      <c r="I1297" s="353">
        <v>654500</v>
      </c>
      <c r="J1297" s="353">
        <v>1340718</v>
      </c>
      <c r="K1297" s="352">
        <v>2001</v>
      </c>
      <c r="L1297" s="354" t="s">
        <v>65</v>
      </c>
      <c r="M1297" s="355"/>
      <c r="N1297" s="356"/>
      <c r="O1297" s="357" t="s">
        <v>68</v>
      </c>
      <c r="P1297" s="358" t="s">
        <v>14959</v>
      </c>
      <c r="Q1297" s="359" t="s">
        <v>62</v>
      </c>
      <c r="R1297" s="360"/>
      <c r="S1297" s="360"/>
      <c r="T1297" s="360"/>
      <c r="U1297" s="360"/>
      <c r="V1297" s="360"/>
      <c r="W1297" s="361" t="s">
        <v>74</v>
      </c>
      <c r="X1297" s="362"/>
      <c r="Y1297" s="363"/>
      <c r="Z1297" s="364" t="s">
        <v>75</v>
      </c>
      <c r="AA1297" s="365" t="s">
        <v>11433</v>
      </c>
      <c r="AB1297" s="366" t="s">
        <v>11434</v>
      </c>
      <c r="AC1297" s="352"/>
      <c r="AD1297" s="352"/>
      <c r="AE1297" s="351"/>
      <c r="AF1297" s="352"/>
      <c r="AG1297" s="352"/>
      <c r="AH1297" s="352"/>
      <c r="AI1297" s="352"/>
    </row>
    <row r="1298" spans="1:35" ht="20.25" customHeight="1" x14ac:dyDescent="0.8">
      <c r="A1298" s="351">
        <v>1297</v>
      </c>
      <c r="B1298" s="351" t="s">
        <v>11427</v>
      </c>
      <c r="C1298" s="352" t="s">
        <v>88</v>
      </c>
      <c r="D1298" s="352" t="s">
        <v>88</v>
      </c>
      <c r="E1298" s="352" t="s">
        <v>14953</v>
      </c>
      <c r="F1298" s="352"/>
      <c r="G1298" s="352" t="s">
        <v>14960</v>
      </c>
      <c r="H1298" s="352" t="s">
        <v>14961</v>
      </c>
      <c r="I1298" s="353">
        <v>654598</v>
      </c>
      <c r="J1298" s="353">
        <v>1340734</v>
      </c>
      <c r="K1298" s="352">
        <v>2001</v>
      </c>
      <c r="L1298" s="354" t="s">
        <v>65</v>
      </c>
      <c r="M1298" s="355"/>
      <c r="N1298" s="356"/>
      <c r="O1298" s="357" t="s">
        <v>68</v>
      </c>
      <c r="P1298" s="358" t="s">
        <v>14962</v>
      </c>
      <c r="Q1298" s="359" t="s">
        <v>61</v>
      </c>
      <c r="R1298" s="360"/>
      <c r="S1298" s="360"/>
      <c r="T1298" s="360"/>
      <c r="U1298" s="360"/>
      <c r="V1298" s="360"/>
      <c r="W1298" s="361" t="s">
        <v>74</v>
      </c>
      <c r="X1298" s="362"/>
      <c r="Y1298" s="363"/>
      <c r="Z1298" s="364" t="s">
        <v>75</v>
      </c>
      <c r="AA1298" s="365" t="s">
        <v>72</v>
      </c>
      <c r="AB1298" s="366"/>
      <c r="AC1298" s="352"/>
      <c r="AD1298" s="352"/>
      <c r="AE1298" s="351">
        <v>25</v>
      </c>
      <c r="AF1298" s="352"/>
      <c r="AG1298" s="352"/>
      <c r="AH1298" s="352"/>
      <c r="AI1298" s="352"/>
    </row>
    <row r="1299" spans="1:35" ht="20.25" customHeight="1" x14ac:dyDescent="0.8">
      <c r="A1299" s="351">
        <v>1298</v>
      </c>
      <c r="B1299" s="351" t="s">
        <v>11427</v>
      </c>
      <c r="C1299" s="352" t="s">
        <v>88</v>
      </c>
      <c r="D1299" s="352" t="s">
        <v>88</v>
      </c>
      <c r="E1299" s="352" t="s">
        <v>14953</v>
      </c>
      <c r="F1299" s="352"/>
      <c r="G1299" s="352" t="s">
        <v>14963</v>
      </c>
      <c r="H1299" s="352" t="s">
        <v>14964</v>
      </c>
      <c r="I1299" s="353">
        <v>653870</v>
      </c>
      <c r="J1299" s="353">
        <v>1340799</v>
      </c>
      <c r="K1299" s="352">
        <v>2010</v>
      </c>
      <c r="L1299" s="354" t="s">
        <v>67</v>
      </c>
      <c r="M1299" s="355"/>
      <c r="N1299" s="356"/>
      <c r="O1299" s="357" t="s">
        <v>68</v>
      </c>
      <c r="P1299" s="358" t="s">
        <v>14965</v>
      </c>
      <c r="Q1299" s="359" t="s">
        <v>61</v>
      </c>
      <c r="R1299" s="360"/>
      <c r="S1299" s="360"/>
      <c r="T1299" s="360"/>
      <c r="U1299" s="360"/>
      <c r="V1299" s="360"/>
      <c r="W1299" s="361" t="s">
        <v>74</v>
      </c>
      <c r="X1299" s="362"/>
      <c r="Y1299" s="363"/>
      <c r="Z1299" s="364" t="s">
        <v>75</v>
      </c>
      <c r="AA1299" s="365" t="s">
        <v>72</v>
      </c>
      <c r="AB1299" s="366"/>
      <c r="AC1299" s="352"/>
      <c r="AD1299" s="352"/>
      <c r="AE1299" s="351">
        <v>25</v>
      </c>
      <c r="AF1299" s="352"/>
      <c r="AG1299" s="352"/>
      <c r="AH1299" s="352"/>
      <c r="AI1299" s="352"/>
    </row>
    <row r="1300" spans="1:35" ht="20.25" customHeight="1" x14ac:dyDescent="0.8">
      <c r="A1300" s="351">
        <v>1299</v>
      </c>
      <c r="B1300" s="351" t="s">
        <v>11427</v>
      </c>
      <c r="C1300" s="352" t="s">
        <v>88</v>
      </c>
      <c r="D1300" s="352" t="s">
        <v>88</v>
      </c>
      <c r="E1300" s="352" t="s">
        <v>14953</v>
      </c>
      <c r="F1300" s="352"/>
      <c r="G1300" s="352" t="s">
        <v>14966</v>
      </c>
      <c r="H1300" s="352" t="s">
        <v>14967</v>
      </c>
      <c r="I1300" s="353">
        <v>654379</v>
      </c>
      <c r="J1300" s="353">
        <v>1340593</v>
      </c>
      <c r="K1300" s="352">
        <v>2001</v>
      </c>
      <c r="L1300" s="354" t="s">
        <v>65</v>
      </c>
      <c r="M1300" s="355"/>
      <c r="N1300" s="356"/>
      <c r="O1300" s="357" t="s">
        <v>68</v>
      </c>
      <c r="P1300" s="358" t="s">
        <v>14968</v>
      </c>
      <c r="Q1300" s="359" t="s">
        <v>62</v>
      </c>
      <c r="R1300" s="360"/>
      <c r="S1300" s="360"/>
      <c r="T1300" s="360"/>
      <c r="U1300" s="360"/>
      <c r="V1300" s="360"/>
      <c r="W1300" s="361" t="s">
        <v>74</v>
      </c>
      <c r="X1300" s="362"/>
      <c r="Y1300" s="363"/>
      <c r="Z1300" s="364" t="s">
        <v>75</v>
      </c>
      <c r="AA1300" s="365" t="s">
        <v>11433</v>
      </c>
      <c r="AB1300" s="366" t="s">
        <v>11434</v>
      </c>
      <c r="AC1300" s="352"/>
      <c r="AD1300" s="352"/>
      <c r="AE1300" s="351"/>
      <c r="AF1300" s="352"/>
      <c r="AG1300" s="352"/>
      <c r="AH1300" s="352"/>
      <c r="AI1300" s="352"/>
    </row>
    <row r="1301" spans="1:35" ht="20.25" customHeight="1" x14ac:dyDescent="0.8">
      <c r="A1301" s="351">
        <v>1300</v>
      </c>
      <c r="B1301" s="351" t="s">
        <v>11427</v>
      </c>
      <c r="C1301" s="352" t="s">
        <v>88</v>
      </c>
      <c r="D1301" s="352" t="s">
        <v>88</v>
      </c>
      <c r="E1301" s="352" t="s">
        <v>14969</v>
      </c>
      <c r="F1301" s="352">
        <v>377</v>
      </c>
      <c r="G1301" s="352" t="s">
        <v>14970</v>
      </c>
      <c r="H1301" s="352" t="s">
        <v>14971</v>
      </c>
      <c r="I1301" s="353">
        <v>656245</v>
      </c>
      <c r="J1301" s="353">
        <v>1339462</v>
      </c>
      <c r="K1301" s="352">
        <v>2002</v>
      </c>
      <c r="L1301" s="354" t="s">
        <v>65</v>
      </c>
      <c r="M1301" s="355"/>
      <c r="N1301" s="356"/>
      <c r="O1301" s="357" t="s">
        <v>68</v>
      </c>
      <c r="P1301" s="358" t="s">
        <v>14972</v>
      </c>
      <c r="Q1301" s="359" t="s">
        <v>62</v>
      </c>
      <c r="R1301" s="360"/>
      <c r="S1301" s="360"/>
      <c r="T1301" s="360"/>
      <c r="U1301" s="360"/>
      <c r="V1301" s="360"/>
      <c r="W1301" s="361" t="s">
        <v>74</v>
      </c>
      <c r="X1301" s="362"/>
      <c r="Y1301" s="363"/>
      <c r="Z1301" s="364" t="s">
        <v>75</v>
      </c>
      <c r="AA1301" s="365" t="s">
        <v>11433</v>
      </c>
      <c r="AB1301" s="366" t="s">
        <v>11434</v>
      </c>
      <c r="AC1301" s="352"/>
      <c r="AD1301" s="352"/>
      <c r="AE1301" s="351"/>
      <c r="AF1301" s="352"/>
      <c r="AG1301" s="352"/>
      <c r="AH1301" s="352"/>
      <c r="AI1301" s="352"/>
    </row>
    <row r="1302" spans="1:35" ht="20.25" customHeight="1" x14ac:dyDescent="0.8">
      <c r="A1302" s="351">
        <v>1301</v>
      </c>
      <c r="B1302" s="351" t="s">
        <v>11427</v>
      </c>
      <c r="C1302" s="352" t="s">
        <v>88</v>
      </c>
      <c r="D1302" s="352" t="s">
        <v>88</v>
      </c>
      <c r="E1302" s="352" t="s">
        <v>14969</v>
      </c>
      <c r="F1302" s="352"/>
      <c r="G1302" s="352" t="s">
        <v>14973</v>
      </c>
      <c r="H1302" s="352" t="s">
        <v>14974</v>
      </c>
      <c r="I1302" s="353">
        <v>656336</v>
      </c>
      <c r="J1302" s="353">
        <v>1339178</v>
      </c>
      <c r="K1302" s="352">
        <v>2002</v>
      </c>
      <c r="L1302" s="354" t="s">
        <v>65</v>
      </c>
      <c r="M1302" s="355"/>
      <c r="N1302" s="356"/>
      <c r="O1302" s="357" t="s">
        <v>68</v>
      </c>
      <c r="P1302" s="358" t="s">
        <v>14975</v>
      </c>
      <c r="Q1302" s="359" t="s">
        <v>61</v>
      </c>
      <c r="R1302" s="360"/>
      <c r="S1302" s="360"/>
      <c r="T1302" s="360"/>
      <c r="U1302" s="360"/>
      <c r="V1302" s="360"/>
      <c r="W1302" s="361" t="s">
        <v>74</v>
      </c>
      <c r="X1302" s="362"/>
      <c r="Y1302" s="363"/>
      <c r="Z1302" s="364" t="s">
        <v>75</v>
      </c>
      <c r="AA1302" s="365" t="s">
        <v>72</v>
      </c>
      <c r="AB1302" s="366"/>
      <c r="AC1302" s="352"/>
      <c r="AD1302" s="352"/>
      <c r="AE1302" s="351">
        <v>25</v>
      </c>
      <c r="AF1302" s="352"/>
      <c r="AG1302" s="352"/>
      <c r="AH1302" s="352"/>
      <c r="AI1302" s="352"/>
    </row>
    <row r="1303" spans="1:35" ht="20.25" customHeight="1" x14ac:dyDescent="0.8">
      <c r="A1303" s="351">
        <v>1302</v>
      </c>
      <c r="B1303" s="351" t="s">
        <v>11427</v>
      </c>
      <c r="C1303" s="352" t="s">
        <v>88</v>
      </c>
      <c r="D1303" s="352" t="s">
        <v>88</v>
      </c>
      <c r="E1303" s="352" t="s">
        <v>14969</v>
      </c>
      <c r="F1303" s="352"/>
      <c r="G1303" s="352" t="s">
        <v>14976</v>
      </c>
      <c r="H1303" s="352" t="s">
        <v>14977</v>
      </c>
      <c r="I1303" s="353">
        <v>656648</v>
      </c>
      <c r="J1303" s="353">
        <v>1339048</v>
      </c>
      <c r="K1303" s="352">
        <v>2002</v>
      </c>
      <c r="L1303" s="354" t="s">
        <v>65</v>
      </c>
      <c r="M1303" s="355"/>
      <c r="N1303" s="356"/>
      <c r="O1303" s="357" t="s">
        <v>68</v>
      </c>
      <c r="P1303" s="358" t="s">
        <v>14978</v>
      </c>
      <c r="Q1303" s="359" t="s">
        <v>61</v>
      </c>
      <c r="R1303" s="360"/>
      <c r="S1303" s="360"/>
      <c r="T1303" s="360"/>
      <c r="U1303" s="360"/>
      <c r="V1303" s="360"/>
      <c r="W1303" s="361" t="s">
        <v>74</v>
      </c>
      <c r="X1303" s="362"/>
      <c r="Y1303" s="363"/>
      <c r="Z1303" s="364" t="s">
        <v>75</v>
      </c>
      <c r="AA1303" s="365" t="s">
        <v>72</v>
      </c>
      <c r="AB1303" s="366"/>
      <c r="AC1303" s="352"/>
      <c r="AD1303" s="352"/>
      <c r="AE1303" s="351">
        <v>25</v>
      </c>
      <c r="AF1303" s="352"/>
      <c r="AG1303" s="352"/>
      <c r="AH1303" s="352"/>
      <c r="AI1303" s="352"/>
    </row>
    <row r="1304" spans="1:35" ht="20.25" customHeight="1" x14ac:dyDescent="0.8">
      <c r="A1304" s="351">
        <v>1303</v>
      </c>
      <c r="B1304" s="351" t="s">
        <v>11427</v>
      </c>
      <c r="C1304" s="352" t="s">
        <v>88</v>
      </c>
      <c r="D1304" s="352" t="s">
        <v>88</v>
      </c>
      <c r="E1304" s="352" t="s">
        <v>14969</v>
      </c>
      <c r="F1304" s="352"/>
      <c r="G1304" s="352" t="s">
        <v>14979</v>
      </c>
      <c r="H1304" s="352" t="s">
        <v>14980</v>
      </c>
      <c r="I1304" s="353">
        <v>656417</v>
      </c>
      <c r="J1304" s="353">
        <v>1339228</v>
      </c>
      <c r="K1304" s="352">
        <v>2002</v>
      </c>
      <c r="L1304" s="354" t="s">
        <v>65</v>
      </c>
      <c r="M1304" s="355"/>
      <c r="N1304" s="356"/>
      <c r="O1304" s="357" t="s">
        <v>68</v>
      </c>
      <c r="P1304" s="358" t="s">
        <v>14981</v>
      </c>
      <c r="Q1304" s="359" t="s">
        <v>61</v>
      </c>
      <c r="R1304" s="360"/>
      <c r="S1304" s="360"/>
      <c r="T1304" s="360"/>
      <c r="U1304" s="360"/>
      <c r="V1304" s="360"/>
      <c r="W1304" s="361" t="s">
        <v>74</v>
      </c>
      <c r="X1304" s="362"/>
      <c r="Y1304" s="363"/>
      <c r="Z1304" s="364" t="s">
        <v>75</v>
      </c>
      <c r="AA1304" s="365" t="s">
        <v>72</v>
      </c>
      <c r="AB1304" s="366"/>
      <c r="AC1304" s="352"/>
      <c r="AD1304" s="352"/>
      <c r="AE1304" s="351">
        <v>25</v>
      </c>
      <c r="AF1304" s="352"/>
      <c r="AG1304" s="352"/>
      <c r="AH1304" s="352"/>
      <c r="AI1304" s="352"/>
    </row>
    <row r="1305" spans="1:35" ht="20.25" customHeight="1" x14ac:dyDescent="0.8">
      <c r="A1305" s="351">
        <v>1304</v>
      </c>
      <c r="B1305" s="351" t="s">
        <v>11427</v>
      </c>
      <c r="C1305" s="352" t="s">
        <v>88</v>
      </c>
      <c r="D1305" s="352" t="s">
        <v>88</v>
      </c>
      <c r="E1305" s="352" t="s">
        <v>14969</v>
      </c>
      <c r="F1305" s="352"/>
      <c r="G1305" s="352" t="s">
        <v>14982</v>
      </c>
      <c r="H1305" s="352" t="s">
        <v>14971</v>
      </c>
      <c r="I1305" s="353">
        <v>656396</v>
      </c>
      <c r="J1305" s="353">
        <v>1339758</v>
      </c>
      <c r="K1305" s="352">
        <v>2002</v>
      </c>
      <c r="L1305" s="354" t="s">
        <v>65</v>
      </c>
      <c r="M1305" s="355"/>
      <c r="N1305" s="356"/>
      <c r="O1305" s="357" t="s">
        <v>68</v>
      </c>
      <c r="P1305" s="358" t="s">
        <v>14983</v>
      </c>
      <c r="Q1305" s="359" t="s">
        <v>61</v>
      </c>
      <c r="R1305" s="360"/>
      <c r="S1305" s="360"/>
      <c r="T1305" s="360"/>
      <c r="U1305" s="360"/>
      <c r="V1305" s="360"/>
      <c r="W1305" s="361" t="s">
        <v>74</v>
      </c>
      <c r="X1305" s="362"/>
      <c r="Y1305" s="363"/>
      <c r="Z1305" s="364" t="s">
        <v>75</v>
      </c>
      <c r="AA1305" s="365" t="s">
        <v>72</v>
      </c>
      <c r="AB1305" s="366"/>
      <c r="AC1305" s="352"/>
      <c r="AD1305" s="352"/>
      <c r="AE1305" s="351">
        <v>25</v>
      </c>
      <c r="AF1305" s="352"/>
      <c r="AG1305" s="352"/>
      <c r="AH1305" s="352"/>
      <c r="AI1305" s="352"/>
    </row>
    <row r="1306" spans="1:35" ht="20.25" customHeight="1" x14ac:dyDescent="0.8">
      <c r="A1306" s="351">
        <v>1305</v>
      </c>
      <c r="B1306" s="351" t="s">
        <v>11427</v>
      </c>
      <c r="C1306" s="352" t="s">
        <v>88</v>
      </c>
      <c r="D1306" s="352" t="s">
        <v>88</v>
      </c>
      <c r="E1306" s="352" t="s">
        <v>14969</v>
      </c>
      <c r="F1306" s="352"/>
      <c r="G1306" s="352" t="s">
        <v>14984</v>
      </c>
      <c r="H1306" s="352" t="s">
        <v>14985</v>
      </c>
      <c r="I1306" s="353">
        <v>656057</v>
      </c>
      <c r="J1306" s="353">
        <v>1340345</v>
      </c>
      <c r="K1306" s="352">
        <v>2010</v>
      </c>
      <c r="L1306" s="354" t="s">
        <v>67</v>
      </c>
      <c r="M1306" s="355"/>
      <c r="N1306" s="356"/>
      <c r="O1306" s="357" t="s">
        <v>68</v>
      </c>
      <c r="P1306" s="358" t="s">
        <v>14986</v>
      </c>
      <c r="Q1306" s="359" t="s">
        <v>61</v>
      </c>
      <c r="R1306" s="360"/>
      <c r="S1306" s="360"/>
      <c r="T1306" s="360"/>
      <c r="U1306" s="360"/>
      <c r="V1306" s="360"/>
      <c r="W1306" s="361" t="s">
        <v>74</v>
      </c>
      <c r="X1306" s="362"/>
      <c r="Y1306" s="363"/>
      <c r="Z1306" s="364" t="s">
        <v>75</v>
      </c>
      <c r="AA1306" s="365" t="s">
        <v>72</v>
      </c>
      <c r="AB1306" s="366"/>
      <c r="AC1306" s="352"/>
      <c r="AD1306" s="352"/>
      <c r="AE1306" s="351">
        <v>25</v>
      </c>
      <c r="AF1306" s="352"/>
      <c r="AG1306" s="352"/>
      <c r="AH1306" s="352"/>
      <c r="AI1306" s="352"/>
    </row>
    <row r="1307" spans="1:35" ht="20.25" customHeight="1" x14ac:dyDescent="0.8">
      <c r="A1307" s="351">
        <v>1306</v>
      </c>
      <c r="B1307" s="351" t="s">
        <v>11427</v>
      </c>
      <c r="C1307" s="352" t="s">
        <v>88</v>
      </c>
      <c r="D1307" s="352" t="s">
        <v>88</v>
      </c>
      <c r="E1307" s="352" t="s">
        <v>14969</v>
      </c>
      <c r="F1307" s="352"/>
      <c r="G1307" s="352" t="s">
        <v>14987</v>
      </c>
      <c r="H1307" s="352" t="s">
        <v>14988</v>
      </c>
      <c r="I1307" s="353">
        <v>654944</v>
      </c>
      <c r="J1307" s="353">
        <v>1340672</v>
      </c>
      <c r="K1307" s="352">
        <v>2010</v>
      </c>
      <c r="L1307" s="354" t="s">
        <v>67</v>
      </c>
      <c r="M1307" s="355"/>
      <c r="N1307" s="356"/>
      <c r="O1307" s="357" t="s">
        <v>68</v>
      </c>
      <c r="P1307" s="358" t="s">
        <v>14989</v>
      </c>
      <c r="Q1307" s="359" t="s">
        <v>61</v>
      </c>
      <c r="R1307" s="360"/>
      <c r="S1307" s="360"/>
      <c r="T1307" s="360"/>
      <c r="U1307" s="360"/>
      <c r="V1307" s="360"/>
      <c r="W1307" s="361" t="s">
        <v>74</v>
      </c>
      <c r="X1307" s="362"/>
      <c r="Y1307" s="363"/>
      <c r="Z1307" s="364" t="s">
        <v>75</v>
      </c>
      <c r="AA1307" s="365" t="s">
        <v>72</v>
      </c>
      <c r="AB1307" s="366"/>
      <c r="AC1307" s="352"/>
      <c r="AD1307" s="352"/>
      <c r="AE1307" s="351">
        <v>25</v>
      </c>
      <c r="AF1307" s="352"/>
      <c r="AG1307" s="352"/>
      <c r="AH1307" s="352"/>
      <c r="AI1307" s="352"/>
    </row>
    <row r="1308" spans="1:35" ht="20.25" customHeight="1" x14ac:dyDescent="0.8">
      <c r="A1308" s="351">
        <v>1307</v>
      </c>
      <c r="B1308" s="351" t="s">
        <v>11427</v>
      </c>
      <c r="C1308" s="352" t="s">
        <v>88</v>
      </c>
      <c r="D1308" s="352" t="s">
        <v>88</v>
      </c>
      <c r="E1308" s="352" t="s">
        <v>14969</v>
      </c>
      <c r="F1308" s="352"/>
      <c r="G1308" s="352" t="s">
        <v>14990</v>
      </c>
      <c r="H1308" s="352" t="s">
        <v>14879</v>
      </c>
      <c r="I1308" s="353">
        <v>656084</v>
      </c>
      <c r="J1308" s="353">
        <v>1338918</v>
      </c>
      <c r="K1308" s="352">
        <v>2002</v>
      </c>
      <c r="L1308" s="354" t="s">
        <v>65</v>
      </c>
      <c r="M1308" s="355"/>
      <c r="N1308" s="356"/>
      <c r="O1308" s="357" t="s">
        <v>68</v>
      </c>
      <c r="P1308" s="358" t="s">
        <v>14991</v>
      </c>
      <c r="Q1308" s="359" t="s">
        <v>61</v>
      </c>
      <c r="R1308" s="360"/>
      <c r="S1308" s="360"/>
      <c r="T1308" s="360"/>
      <c r="U1308" s="360"/>
      <c r="V1308" s="360"/>
      <c r="W1308" s="361" t="s">
        <v>74</v>
      </c>
      <c r="X1308" s="362"/>
      <c r="Y1308" s="363"/>
      <c r="Z1308" s="364" t="s">
        <v>75</v>
      </c>
      <c r="AA1308" s="365" t="s">
        <v>72</v>
      </c>
      <c r="AB1308" s="366"/>
      <c r="AC1308" s="352"/>
      <c r="AD1308" s="352"/>
      <c r="AE1308" s="351">
        <v>25</v>
      </c>
      <c r="AF1308" s="352"/>
      <c r="AG1308" s="352"/>
      <c r="AH1308" s="352"/>
      <c r="AI1308" s="352"/>
    </row>
    <row r="1309" spans="1:35" ht="20.25" customHeight="1" x14ac:dyDescent="0.8">
      <c r="A1309" s="351">
        <v>1308</v>
      </c>
      <c r="B1309" s="351" t="s">
        <v>11427</v>
      </c>
      <c r="C1309" s="352" t="s">
        <v>88</v>
      </c>
      <c r="D1309" s="352" t="s">
        <v>88</v>
      </c>
      <c r="E1309" s="352" t="s">
        <v>2725</v>
      </c>
      <c r="F1309" s="352">
        <v>395</v>
      </c>
      <c r="G1309" s="352" t="s">
        <v>14992</v>
      </c>
      <c r="H1309" s="352" t="s">
        <v>14993</v>
      </c>
      <c r="I1309" s="353">
        <v>655656</v>
      </c>
      <c r="J1309" s="353">
        <v>1337710</v>
      </c>
      <c r="K1309" s="352">
        <v>2005</v>
      </c>
      <c r="L1309" s="354" t="s">
        <v>67</v>
      </c>
      <c r="M1309" s="355"/>
      <c r="N1309" s="356"/>
      <c r="O1309" s="357" t="s">
        <v>68</v>
      </c>
      <c r="P1309" s="358" t="s">
        <v>14994</v>
      </c>
      <c r="Q1309" s="359" t="s">
        <v>61</v>
      </c>
      <c r="R1309" s="360"/>
      <c r="S1309" s="360"/>
      <c r="T1309" s="360"/>
      <c r="U1309" s="360"/>
      <c r="V1309" s="360"/>
      <c r="W1309" s="361" t="s">
        <v>74</v>
      </c>
      <c r="X1309" s="362"/>
      <c r="Y1309" s="363"/>
      <c r="Z1309" s="364" t="s">
        <v>75</v>
      </c>
      <c r="AA1309" s="365" t="s">
        <v>72</v>
      </c>
      <c r="AB1309" s="366"/>
      <c r="AC1309" s="352"/>
      <c r="AD1309" s="352"/>
      <c r="AE1309" s="351">
        <v>25</v>
      </c>
      <c r="AF1309" s="352"/>
      <c r="AG1309" s="352"/>
      <c r="AH1309" s="352"/>
      <c r="AI1309" s="352"/>
    </row>
    <row r="1310" spans="1:35" ht="20.25" customHeight="1" x14ac:dyDescent="0.8">
      <c r="A1310" s="351">
        <v>1309</v>
      </c>
      <c r="B1310" s="351" t="s">
        <v>11427</v>
      </c>
      <c r="C1310" s="352" t="s">
        <v>88</v>
      </c>
      <c r="D1310" s="352" t="s">
        <v>88</v>
      </c>
      <c r="E1310" s="352" t="s">
        <v>2725</v>
      </c>
      <c r="F1310" s="352"/>
      <c r="G1310" s="352" t="s">
        <v>14995</v>
      </c>
      <c r="H1310" s="352" t="s">
        <v>14996</v>
      </c>
      <c r="I1310" s="353">
        <v>654983</v>
      </c>
      <c r="J1310" s="353">
        <v>1337971</v>
      </c>
      <c r="K1310" s="352">
        <v>2002</v>
      </c>
      <c r="L1310" s="354" t="s">
        <v>65</v>
      </c>
      <c r="M1310" s="355"/>
      <c r="N1310" s="356"/>
      <c r="O1310" s="357" t="s">
        <v>68</v>
      </c>
      <c r="P1310" s="358" t="s">
        <v>14997</v>
      </c>
      <c r="Q1310" s="359" t="s">
        <v>61</v>
      </c>
      <c r="R1310" s="360"/>
      <c r="S1310" s="360"/>
      <c r="T1310" s="360"/>
      <c r="U1310" s="360"/>
      <c r="V1310" s="360"/>
      <c r="W1310" s="361" t="s">
        <v>74</v>
      </c>
      <c r="X1310" s="362"/>
      <c r="Y1310" s="363"/>
      <c r="Z1310" s="364" t="s">
        <v>75</v>
      </c>
      <c r="AA1310" s="365" t="s">
        <v>72</v>
      </c>
      <c r="AB1310" s="366"/>
      <c r="AC1310" s="352"/>
      <c r="AD1310" s="352"/>
      <c r="AE1310" s="351">
        <v>25</v>
      </c>
      <c r="AF1310" s="352"/>
      <c r="AG1310" s="352"/>
      <c r="AH1310" s="352"/>
      <c r="AI1310" s="352"/>
    </row>
    <row r="1311" spans="1:35" ht="20.25" customHeight="1" x14ac:dyDescent="0.8">
      <c r="A1311" s="351">
        <v>1310</v>
      </c>
      <c r="B1311" s="351" t="s">
        <v>11427</v>
      </c>
      <c r="C1311" s="352" t="s">
        <v>88</v>
      </c>
      <c r="D1311" s="352" t="s">
        <v>88</v>
      </c>
      <c r="E1311" s="352" t="s">
        <v>2725</v>
      </c>
      <c r="F1311" s="352"/>
      <c r="G1311" s="352" t="s">
        <v>14998</v>
      </c>
      <c r="H1311" s="352" t="s">
        <v>14999</v>
      </c>
      <c r="I1311" s="353">
        <v>655128</v>
      </c>
      <c r="J1311" s="353">
        <v>1337958</v>
      </c>
      <c r="K1311" s="352">
        <v>2002</v>
      </c>
      <c r="L1311" s="354" t="s">
        <v>65</v>
      </c>
      <c r="M1311" s="355"/>
      <c r="N1311" s="356"/>
      <c r="O1311" s="357" t="s">
        <v>68</v>
      </c>
      <c r="P1311" s="358" t="s">
        <v>15000</v>
      </c>
      <c r="Q1311" s="359" t="s">
        <v>61</v>
      </c>
      <c r="R1311" s="360"/>
      <c r="S1311" s="360"/>
      <c r="T1311" s="360"/>
      <c r="U1311" s="360"/>
      <c r="V1311" s="360"/>
      <c r="W1311" s="361" t="s">
        <v>74</v>
      </c>
      <c r="X1311" s="362"/>
      <c r="Y1311" s="363"/>
      <c r="Z1311" s="364" t="s">
        <v>75</v>
      </c>
      <c r="AA1311" s="365" t="s">
        <v>72</v>
      </c>
      <c r="AB1311" s="366"/>
      <c r="AC1311" s="352"/>
      <c r="AD1311" s="352"/>
      <c r="AE1311" s="351">
        <v>25</v>
      </c>
      <c r="AF1311" s="352"/>
      <c r="AG1311" s="352"/>
      <c r="AH1311" s="352"/>
      <c r="AI1311" s="352"/>
    </row>
    <row r="1312" spans="1:35" ht="20.25" customHeight="1" x14ac:dyDescent="0.8">
      <c r="A1312" s="351">
        <v>1311</v>
      </c>
      <c r="B1312" s="351" t="s">
        <v>11427</v>
      </c>
      <c r="C1312" s="352" t="s">
        <v>88</v>
      </c>
      <c r="D1312" s="352" t="s">
        <v>88</v>
      </c>
      <c r="E1312" s="352" t="s">
        <v>2725</v>
      </c>
      <c r="F1312" s="352"/>
      <c r="G1312" s="352" t="s">
        <v>15001</v>
      </c>
      <c r="H1312" s="352" t="s">
        <v>15002</v>
      </c>
      <c r="I1312" s="353">
        <v>653910</v>
      </c>
      <c r="J1312" s="353">
        <v>1337784</v>
      </c>
      <c r="K1312" s="352">
        <v>2010</v>
      </c>
      <c r="L1312" s="354" t="s">
        <v>67</v>
      </c>
      <c r="M1312" s="355"/>
      <c r="N1312" s="356"/>
      <c r="O1312" s="357" t="s">
        <v>68</v>
      </c>
      <c r="P1312" s="358" t="s">
        <v>15003</v>
      </c>
      <c r="Q1312" s="359" t="s">
        <v>61</v>
      </c>
      <c r="R1312" s="360"/>
      <c r="S1312" s="360"/>
      <c r="T1312" s="360"/>
      <c r="U1312" s="360"/>
      <c r="V1312" s="360"/>
      <c r="W1312" s="361" t="s">
        <v>74</v>
      </c>
      <c r="X1312" s="362"/>
      <c r="Y1312" s="363"/>
      <c r="Z1312" s="364" t="s">
        <v>75</v>
      </c>
      <c r="AA1312" s="365" t="s">
        <v>72</v>
      </c>
      <c r="AB1312" s="366"/>
      <c r="AC1312" s="352"/>
      <c r="AD1312" s="352"/>
      <c r="AE1312" s="351">
        <v>25</v>
      </c>
      <c r="AF1312" s="352"/>
      <c r="AG1312" s="352"/>
      <c r="AH1312" s="352"/>
      <c r="AI1312" s="352"/>
    </row>
    <row r="1313" spans="1:35" ht="20.25" customHeight="1" x14ac:dyDescent="0.8">
      <c r="A1313" s="351">
        <v>1312</v>
      </c>
      <c r="B1313" s="351" t="s">
        <v>11427</v>
      </c>
      <c r="C1313" s="352" t="s">
        <v>88</v>
      </c>
      <c r="D1313" s="352" t="s">
        <v>88</v>
      </c>
      <c r="E1313" s="352" t="s">
        <v>2725</v>
      </c>
      <c r="F1313" s="352"/>
      <c r="G1313" s="352" t="s">
        <v>15004</v>
      </c>
      <c r="H1313" s="352" t="s">
        <v>15005</v>
      </c>
      <c r="I1313" s="353">
        <v>655103</v>
      </c>
      <c r="J1313" s="353">
        <v>1337818</v>
      </c>
      <c r="K1313" s="352">
        <v>2002</v>
      </c>
      <c r="L1313" s="354" t="s">
        <v>65</v>
      </c>
      <c r="M1313" s="355"/>
      <c r="N1313" s="356"/>
      <c r="O1313" s="357" t="s">
        <v>68</v>
      </c>
      <c r="P1313" s="358" t="s">
        <v>15006</v>
      </c>
      <c r="Q1313" s="359" t="s">
        <v>61</v>
      </c>
      <c r="R1313" s="360"/>
      <c r="S1313" s="360"/>
      <c r="T1313" s="360"/>
      <c r="U1313" s="360"/>
      <c r="V1313" s="360"/>
      <c r="W1313" s="361" t="s">
        <v>74</v>
      </c>
      <c r="X1313" s="362"/>
      <c r="Y1313" s="363"/>
      <c r="Z1313" s="364" t="s">
        <v>75</v>
      </c>
      <c r="AA1313" s="365" t="s">
        <v>72</v>
      </c>
      <c r="AB1313" s="366"/>
      <c r="AC1313" s="352"/>
      <c r="AD1313" s="352"/>
      <c r="AE1313" s="351">
        <v>25</v>
      </c>
      <c r="AF1313" s="352"/>
      <c r="AG1313" s="352"/>
      <c r="AH1313" s="352"/>
      <c r="AI1313" s="352"/>
    </row>
    <row r="1314" spans="1:35" ht="20.25" customHeight="1" x14ac:dyDescent="0.8">
      <c r="A1314" s="351">
        <v>1313</v>
      </c>
      <c r="B1314" s="351" t="s">
        <v>11427</v>
      </c>
      <c r="C1314" s="352" t="s">
        <v>88</v>
      </c>
      <c r="D1314" s="352" t="s">
        <v>88</v>
      </c>
      <c r="E1314" s="352" t="s">
        <v>15007</v>
      </c>
      <c r="F1314" s="352">
        <v>1461</v>
      </c>
      <c r="G1314" s="352" t="s">
        <v>15008</v>
      </c>
      <c r="H1314" s="352" t="s">
        <v>15009</v>
      </c>
      <c r="I1314" s="353">
        <v>656514</v>
      </c>
      <c r="J1314" s="353">
        <v>1337270</v>
      </c>
      <c r="K1314" s="352">
        <v>2002</v>
      </c>
      <c r="L1314" s="354" t="s">
        <v>65</v>
      </c>
      <c r="M1314" s="355"/>
      <c r="N1314" s="356"/>
      <c r="O1314" s="357" t="s">
        <v>68</v>
      </c>
      <c r="P1314" s="358" t="s">
        <v>15010</v>
      </c>
      <c r="Q1314" s="359" t="s">
        <v>61</v>
      </c>
      <c r="R1314" s="360"/>
      <c r="S1314" s="360"/>
      <c r="T1314" s="360"/>
      <c r="U1314" s="360"/>
      <c r="V1314" s="360"/>
      <c r="W1314" s="361" t="s">
        <v>74</v>
      </c>
      <c r="X1314" s="362"/>
      <c r="Y1314" s="363"/>
      <c r="Z1314" s="364" t="s">
        <v>75</v>
      </c>
      <c r="AA1314" s="365" t="s">
        <v>72</v>
      </c>
      <c r="AB1314" s="366"/>
      <c r="AC1314" s="352"/>
      <c r="AD1314" s="352"/>
      <c r="AE1314" s="351">
        <v>25</v>
      </c>
      <c r="AF1314" s="352"/>
      <c r="AG1314" s="352"/>
      <c r="AH1314" s="352"/>
      <c r="AI1314" s="352"/>
    </row>
    <row r="1315" spans="1:35" ht="20.25" customHeight="1" x14ac:dyDescent="0.8">
      <c r="A1315" s="351">
        <v>1314</v>
      </c>
      <c r="B1315" s="351" t="s">
        <v>11427</v>
      </c>
      <c r="C1315" s="352" t="s">
        <v>88</v>
      </c>
      <c r="D1315" s="352" t="s">
        <v>88</v>
      </c>
      <c r="E1315" s="352" t="s">
        <v>15007</v>
      </c>
      <c r="F1315" s="352"/>
      <c r="G1315" s="352" t="s">
        <v>15011</v>
      </c>
      <c r="H1315" s="352" t="s">
        <v>15012</v>
      </c>
      <c r="I1315" s="353">
        <v>656787</v>
      </c>
      <c r="J1315" s="353">
        <v>1337039</v>
      </c>
      <c r="K1315" s="352">
        <v>2002</v>
      </c>
      <c r="L1315" s="354" t="s">
        <v>65</v>
      </c>
      <c r="M1315" s="355"/>
      <c r="N1315" s="356"/>
      <c r="O1315" s="357" t="s">
        <v>68</v>
      </c>
      <c r="P1315" s="358" t="s">
        <v>15013</v>
      </c>
      <c r="Q1315" s="359" t="s">
        <v>61</v>
      </c>
      <c r="R1315" s="360"/>
      <c r="S1315" s="360"/>
      <c r="T1315" s="360"/>
      <c r="U1315" s="360"/>
      <c r="V1315" s="360"/>
      <c r="W1315" s="361" t="s">
        <v>74</v>
      </c>
      <c r="X1315" s="362"/>
      <c r="Y1315" s="363"/>
      <c r="Z1315" s="364" t="s">
        <v>75</v>
      </c>
      <c r="AA1315" s="365" t="s">
        <v>72</v>
      </c>
      <c r="AB1315" s="366"/>
      <c r="AC1315" s="352"/>
      <c r="AD1315" s="352"/>
      <c r="AE1315" s="351">
        <v>25</v>
      </c>
      <c r="AF1315" s="352"/>
      <c r="AG1315" s="352"/>
      <c r="AH1315" s="352"/>
      <c r="AI1315" s="352"/>
    </row>
    <row r="1316" spans="1:35" ht="20.25" customHeight="1" x14ac:dyDescent="0.8">
      <c r="A1316" s="351">
        <v>1315</v>
      </c>
      <c r="B1316" s="351" t="s">
        <v>11427</v>
      </c>
      <c r="C1316" s="352" t="s">
        <v>88</v>
      </c>
      <c r="D1316" s="352" t="s">
        <v>88</v>
      </c>
      <c r="E1316" s="352" t="s">
        <v>15007</v>
      </c>
      <c r="F1316" s="352"/>
      <c r="G1316" s="352" t="s">
        <v>15014</v>
      </c>
      <c r="H1316" s="352" t="s">
        <v>15015</v>
      </c>
      <c r="I1316" s="353">
        <v>636408</v>
      </c>
      <c r="J1316" s="353">
        <v>1337262</v>
      </c>
      <c r="K1316" s="352">
        <v>2010</v>
      </c>
      <c r="L1316" s="354" t="s">
        <v>67</v>
      </c>
      <c r="M1316" s="355"/>
      <c r="N1316" s="356"/>
      <c r="O1316" s="357" t="s">
        <v>68</v>
      </c>
      <c r="P1316" s="358" t="s">
        <v>15016</v>
      </c>
      <c r="Q1316" s="359" t="s">
        <v>61</v>
      </c>
      <c r="R1316" s="360"/>
      <c r="S1316" s="360"/>
      <c r="T1316" s="360"/>
      <c r="U1316" s="360"/>
      <c r="V1316" s="360"/>
      <c r="W1316" s="361" t="s">
        <v>74</v>
      </c>
      <c r="X1316" s="362"/>
      <c r="Y1316" s="363"/>
      <c r="Z1316" s="364" t="s">
        <v>75</v>
      </c>
      <c r="AA1316" s="365" t="s">
        <v>72</v>
      </c>
      <c r="AB1316" s="366"/>
      <c r="AC1316" s="352"/>
      <c r="AD1316" s="352"/>
      <c r="AE1316" s="351">
        <v>25</v>
      </c>
      <c r="AF1316" s="352"/>
      <c r="AG1316" s="352"/>
      <c r="AH1316" s="352"/>
      <c r="AI1316" s="352"/>
    </row>
    <row r="1317" spans="1:35" ht="20.25" customHeight="1" x14ac:dyDescent="0.8">
      <c r="A1317" s="351">
        <v>1316</v>
      </c>
      <c r="B1317" s="351" t="s">
        <v>11427</v>
      </c>
      <c r="C1317" s="352" t="s">
        <v>88</v>
      </c>
      <c r="D1317" s="352" t="s">
        <v>88</v>
      </c>
      <c r="E1317" s="352" t="s">
        <v>15007</v>
      </c>
      <c r="F1317" s="352"/>
      <c r="G1317" s="352" t="s">
        <v>15017</v>
      </c>
      <c r="H1317" s="352" t="s">
        <v>15018</v>
      </c>
      <c r="I1317" s="353">
        <v>655973</v>
      </c>
      <c r="J1317" s="353">
        <v>1337610</v>
      </c>
      <c r="K1317" s="352">
        <v>2010</v>
      </c>
      <c r="L1317" s="354" t="s">
        <v>67</v>
      </c>
      <c r="M1317" s="355"/>
      <c r="N1317" s="356"/>
      <c r="O1317" s="357" t="s">
        <v>68</v>
      </c>
      <c r="P1317" s="358" t="s">
        <v>15019</v>
      </c>
      <c r="Q1317" s="359" t="s">
        <v>61</v>
      </c>
      <c r="R1317" s="360"/>
      <c r="S1317" s="360"/>
      <c r="T1317" s="360"/>
      <c r="U1317" s="360"/>
      <c r="V1317" s="360"/>
      <c r="W1317" s="361" t="s">
        <v>74</v>
      </c>
      <c r="X1317" s="362"/>
      <c r="Y1317" s="363"/>
      <c r="Z1317" s="364" t="s">
        <v>75</v>
      </c>
      <c r="AA1317" s="365" t="s">
        <v>72</v>
      </c>
      <c r="AB1317" s="366"/>
      <c r="AC1317" s="352"/>
      <c r="AD1317" s="352"/>
      <c r="AE1317" s="351">
        <v>25</v>
      </c>
      <c r="AF1317" s="352"/>
      <c r="AG1317" s="352"/>
      <c r="AH1317" s="352"/>
      <c r="AI1317" s="352"/>
    </row>
    <row r="1318" spans="1:35" ht="20.25" customHeight="1" x14ac:dyDescent="0.8">
      <c r="A1318" s="351">
        <v>1317</v>
      </c>
      <c r="B1318" s="351" t="s">
        <v>11427</v>
      </c>
      <c r="C1318" s="352" t="s">
        <v>88</v>
      </c>
      <c r="D1318" s="352" t="s">
        <v>88</v>
      </c>
      <c r="E1318" s="352" t="s">
        <v>15007</v>
      </c>
      <c r="F1318" s="352"/>
      <c r="G1318" s="352" t="s">
        <v>15020</v>
      </c>
      <c r="H1318" s="352" t="s">
        <v>15021</v>
      </c>
      <c r="I1318" s="353">
        <v>657120</v>
      </c>
      <c r="J1318" s="353">
        <v>1336581</v>
      </c>
      <c r="K1318" s="352">
        <v>2002</v>
      </c>
      <c r="L1318" s="354" t="s">
        <v>65</v>
      </c>
      <c r="M1318" s="355"/>
      <c r="N1318" s="356"/>
      <c r="O1318" s="357" t="s">
        <v>68</v>
      </c>
      <c r="P1318" s="358" t="s">
        <v>15022</v>
      </c>
      <c r="Q1318" s="359" t="s">
        <v>61</v>
      </c>
      <c r="R1318" s="360"/>
      <c r="S1318" s="360"/>
      <c r="T1318" s="360"/>
      <c r="U1318" s="360"/>
      <c r="V1318" s="360"/>
      <c r="W1318" s="361" t="s">
        <v>74</v>
      </c>
      <c r="X1318" s="362"/>
      <c r="Y1318" s="363"/>
      <c r="Z1318" s="364" t="s">
        <v>75</v>
      </c>
      <c r="AA1318" s="365" t="s">
        <v>72</v>
      </c>
      <c r="AB1318" s="366"/>
      <c r="AC1318" s="352"/>
      <c r="AD1318" s="352"/>
      <c r="AE1318" s="351">
        <v>25</v>
      </c>
      <c r="AF1318" s="352"/>
      <c r="AG1318" s="352"/>
      <c r="AH1318" s="352"/>
      <c r="AI1318" s="352"/>
    </row>
    <row r="1319" spans="1:35" ht="20.25" customHeight="1" x14ac:dyDescent="0.8">
      <c r="A1319" s="351">
        <v>1318</v>
      </c>
      <c r="B1319" s="351" t="s">
        <v>11427</v>
      </c>
      <c r="C1319" s="352" t="s">
        <v>88</v>
      </c>
      <c r="D1319" s="352" t="s">
        <v>88</v>
      </c>
      <c r="E1319" s="352" t="s">
        <v>15023</v>
      </c>
      <c r="F1319" s="352"/>
      <c r="G1319" s="352" t="s">
        <v>15024</v>
      </c>
      <c r="H1319" s="352" t="s">
        <v>15025</v>
      </c>
      <c r="I1319" s="353"/>
      <c r="J1319" s="353"/>
      <c r="K1319" s="352">
        <v>2001</v>
      </c>
      <c r="L1319" s="354" t="s">
        <v>65</v>
      </c>
      <c r="M1319" s="355"/>
      <c r="N1319" s="356"/>
      <c r="O1319" s="357" t="s">
        <v>68</v>
      </c>
      <c r="P1319" s="358" t="s">
        <v>15026</v>
      </c>
      <c r="Q1319" s="359" t="s">
        <v>62</v>
      </c>
      <c r="R1319" s="360"/>
      <c r="S1319" s="360"/>
      <c r="T1319" s="360"/>
      <c r="U1319" s="360"/>
      <c r="V1319" s="360"/>
      <c r="W1319" s="361" t="s">
        <v>74</v>
      </c>
      <c r="X1319" s="362"/>
      <c r="Y1319" s="363"/>
      <c r="Z1319" s="364" t="s">
        <v>75</v>
      </c>
      <c r="AA1319" s="365" t="s">
        <v>11433</v>
      </c>
      <c r="AB1319" s="366" t="s">
        <v>11434</v>
      </c>
      <c r="AC1319" s="352"/>
      <c r="AD1319" s="352"/>
      <c r="AE1319" s="351"/>
      <c r="AF1319" s="352"/>
      <c r="AG1319" s="352"/>
      <c r="AH1319" s="352"/>
      <c r="AI1319" s="352"/>
    </row>
    <row r="1320" spans="1:35" ht="20.25" customHeight="1" x14ac:dyDescent="0.8">
      <c r="A1320" s="351">
        <v>1319</v>
      </c>
      <c r="B1320" s="351" t="s">
        <v>11427</v>
      </c>
      <c r="C1320" s="352" t="s">
        <v>88</v>
      </c>
      <c r="D1320" s="352" t="s">
        <v>88</v>
      </c>
      <c r="E1320" s="352" t="s">
        <v>15023</v>
      </c>
      <c r="F1320" s="352"/>
      <c r="G1320" s="352" t="s">
        <v>15027</v>
      </c>
      <c r="H1320" s="352" t="s">
        <v>14980</v>
      </c>
      <c r="I1320" s="353"/>
      <c r="J1320" s="353"/>
      <c r="K1320" s="352">
        <v>2002</v>
      </c>
      <c r="L1320" s="354" t="s">
        <v>65</v>
      </c>
      <c r="M1320" s="355"/>
      <c r="N1320" s="356"/>
      <c r="O1320" s="357" t="s">
        <v>68</v>
      </c>
      <c r="P1320" s="358"/>
      <c r="Q1320" s="359" t="s">
        <v>61</v>
      </c>
      <c r="R1320" s="360"/>
      <c r="S1320" s="360"/>
      <c r="T1320" s="360"/>
      <c r="U1320" s="360"/>
      <c r="V1320" s="360"/>
      <c r="W1320" s="361" t="s">
        <v>74</v>
      </c>
      <c r="X1320" s="362"/>
      <c r="Y1320" s="363"/>
      <c r="Z1320" s="364" t="s">
        <v>75</v>
      </c>
      <c r="AA1320" s="365" t="s">
        <v>72</v>
      </c>
      <c r="AB1320" s="366"/>
      <c r="AC1320" s="352"/>
      <c r="AD1320" s="352"/>
      <c r="AE1320" s="351">
        <v>25</v>
      </c>
      <c r="AF1320" s="352"/>
      <c r="AG1320" s="352"/>
      <c r="AH1320" s="352"/>
      <c r="AI1320" s="352"/>
    </row>
    <row r="1321" spans="1:35" ht="20.25" customHeight="1" x14ac:dyDescent="0.8">
      <c r="A1321" s="351">
        <v>1320</v>
      </c>
      <c r="B1321" s="351" t="s">
        <v>11427</v>
      </c>
      <c r="C1321" s="352" t="s">
        <v>88</v>
      </c>
      <c r="D1321" s="352" t="s">
        <v>88</v>
      </c>
      <c r="E1321" s="352" t="s">
        <v>15028</v>
      </c>
      <c r="F1321" s="352">
        <v>312</v>
      </c>
      <c r="G1321" s="352" t="s">
        <v>15029</v>
      </c>
      <c r="H1321" s="352" t="s">
        <v>15030</v>
      </c>
      <c r="I1321" s="353">
        <v>657929</v>
      </c>
      <c r="J1321" s="353">
        <v>1337986</v>
      </c>
      <c r="K1321" s="352">
        <v>2002</v>
      </c>
      <c r="L1321" s="354" t="s">
        <v>65</v>
      </c>
      <c r="M1321" s="355"/>
      <c r="N1321" s="356"/>
      <c r="O1321" s="357" t="s">
        <v>68</v>
      </c>
      <c r="P1321" s="358" t="s">
        <v>15031</v>
      </c>
      <c r="Q1321" s="359" t="s">
        <v>61</v>
      </c>
      <c r="R1321" s="360"/>
      <c r="S1321" s="360"/>
      <c r="T1321" s="360"/>
      <c r="U1321" s="360"/>
      <c r="V1321" s="360"/>
      <c r="W1321" s="361" t="s">
        <v>74</v>
      </c>
      <c r="X1321" s="362"/>
      <c r="Y1321" s="363"/>
      <c r="Z1321" s="364" t="s">
        <v>75</v>
      </c>
      <c r="AA1321" s="365" t="s">
        <v>72</v>
      </c>
      <c r="AB1321" s="366"/>
      <c r="AC1321" s="352"/>
      <c r="AD1321" s="352"/>
      <c r="AE1321" s="351">
        <v>25</v>
      </c>
      <c r="AF1321" s="352"/>
      <c r="AG1321" s="352"/>
      <c r="AH1321" s="352"/>
      <c r="AI1321" s="352"/>
    </row>
    <row r="1322" spans="1:35" ht="20.25" customHeight="1" x14ac:dyDescent="0.8">
      <c r="A1322" s="351">
        <v>1321</v>
      </c>
      <c r="B1322" s="351" t="s">
        <v>11427</v>
      </c>
      <c r="C1322" s="352" t="s">
        <v>88</v>
      </c>
      <c r="D1322" s="352" t="s">
        <v>88</v>
      </c>
      <c r="E1322" s="352" t="s">
        <v>15028</v>
      </c>
      <c r="F1322" s="352"/>
      <c r="G1322" s="352" t="s">
        <v>15032</v>
      </c>
      <c r="H1322" s="352" t="s">
        <v>15033</v>
      </c>
      <c r="I1322" s="353">
        <v>657954</v>
      </c>
      <c r="J1322" s="353">
        <v>1338218</v>
      </c>
      <c r="K1322" s="352">
        <v>2002</v>
      </c>
      <c r="L1322" s="354" t="s">
        <v>65</v>
      </c>
      <c r="M1322" s="355"/>
      <c r="N1322" s="356"/>
      <c r="O1322" s="357" t="s">
        <v>68</v>
      </c>
      <c r="P1322" s="358" t="s">
        <v>15034</v>
      </c>
      <c r="Q1322" s="359" t="s">
        <v>61</v>
      </c>
      <c r="R1322" s="360"/>
      <c r="S1322" s="360"/>
      <c r="T1322" s="360"/>
      <c r="U1322" s="360"/>
      <c r="V1322" s="360"/>
      <c r="W1322" s="361" t="s">
        <v>74</v>
      </c>
      <c r="X1322" s="362"/>
      <c r="Y1322" s="363"/>
      <c r="Z1322" s="364" t="s">
        <v>75</v>
      </c>
      <c r="AA1322" s="365" t="s">
        <v>72</v>
      </c>
      <c r="AB1322" s="366"/>
      <c r="AC1322" s="352"/>
      <c r="AD1322" s="352"/>
      <c r="AE1322" s="351">
        <v>25</v>
      </c>
      <c r="AF1322" s="352"/>
      <c r="AG1322" s="352"/>
      <c r="AH1322" s="352"/>
      <c r="AI1322" s="352"/>
    </row>
    <row r="1323" spans="1:35" ht="20.25" customHeight="1" x14ac:dyDescent="0.8">
      <c r="A1323" s="351">
        <v>1322</v>
      </c>
      <c r="B1323" s="351" t="s">
        <v>11427</v>
      </c>
      <c r="C1323" s="352" t="s">
        <v>88</v>
      </c>
      <c r="D1323" s="352" t="s">
        <v>88</v>
      </c>
      <c r="E1323" s="352" t="s">
        <v>15028</v>
      </c>
      <c r="F1323" s="352"/>
      <c r="G1323" s="352" t="s">
        <v>15035</v>
      </c>
      <c r="H1323" s="352" t="s">
        <v>15036</v>
      </c>
      <c r="I1323" s="353">
        <v>658045</v>
      </c>
      <c r="J1323" s="353">
        <v>1338211</v>
      </c>
      <c r="K1323" s="352">
        <v>2002</v>
      </c>
      <c r="L1323" s="354" t="s">
        <v>65</v>
      </c>
      <c r="M1323" s="355"/>
      <c r="N1323" s="356"/>
      <c r="O1323" s="357" t="s">
        <v>68</v>
      </c>
      <c r="P1323" s="358" t="s">
        <v>15037</v>
      </c>
      <c r="Q1323" s="359" t="s">
        <v>61</v>
      </c>
      <c r="R1323" s="360"/>
      <c r="S1323" s="360"/>
      <c r="T1323" s="360"/>
      <c r="U1323" s="360"/>
      <c r="V1323" s="360"/>
      <c r="W1323" s="361" t="s">
        <v>74</v>
      </c>
      <c r="X1323" s="362"/>
      <c r="Y1323" s="363"/>
      <c r="Z1323" s="364" t="s">
        <v>75</v>
      </c>
      <c r="AA1323" s="365" t="s">
        <v>72</v>
      </c>
      <c r="AB1323" s="366"/>
      <c r="AC1323" s="352"/>
      <c r="AD1323" s="352"/>
      <c r="AE1323" s="351">
        <v>25</v>
      </c>
      <c r="AF1323" s="352"/>
      <c r="AG1323" s="352"/>
      <c r="AH1323" s="352"/>
      <c r="AI1323" s="352"/>
    </row>
    <row r="1324" spans="1:35" ht="20.25" customHeight="1" x14ac:dyDescent="0.8">
      <c r="A1324" s="351">
        <v>1323</v>
      </c>
      <c r="B1324" s="351" t="s">
        <v>11427</v>
      </c>
      <c r="C1324" s="352" t="s">
        <v>88</v>
      </c>
      <c r="D1324" s="352" t="s">
        <v>88</v>
      </c>
      <c r="E1324" s="352" t="s">
        <v>15028</v>
      </c>
      <c r="F1324" s="352"/>
      <c r="G1324" s="367" t="s">
        <v>15038</v>
      </c>
      <c r="H1324" s="352" t="s">
        <v>15039</v>
      </c>
      <c r="I1324" s="353"/>
      <c r="J1324" s="353"/>
      <c r="K1324" s="352">
        <v>2002</v>
      </c>
      <c r="L1324" s="354" t="s">
        <v>65</v>
      </c>
      <c r="M1324" s="355"/>
      <c r="N1324" s="356"/>
      <c r="O1324" s="357" t="s">
        <v>68</v>
      </c>
      <c r="P1324" s="358" t="s">
        <v>15040</v>
      </c>
      <c r="Q1324" s="359" t="s">
        <v>61</v>
      </c>
      <c r="R1324" s="360"/>
      <c r="S1324" s="360"/>
      <c r="T1324" s="360"/>
      <c r="U1324" s="360"/>
      <c r="V1324" s="360"/>
      <c r="W1324" s="361" t="s">
        <v>74</v>
      </c>
      <c r="X1324" s="362"/>
      <c r="Y1324" s="363"/>
      <c r="Z1324" s="364" t="s">
        <v>75</v>
      </c>
      <c r="AA1324" s="365" t="s">
        <v>72</v>
      </c>
      <c r="AB1324" s="366"/>
      <c r="AC1324" s="352"/>
      <c r="AD1324" s="352"/>
      <c r="AE1324" s="351">
        <v>25</v>
      </c>
      <c r="AF1324" s="352"/>
      <c r="AG1324" s="352"/>
      <c r="AH1324" s="352"/>
      <c r="AI1324" s="352"/>
    </row>
    <row r="1325" spans="1:35" ht="20.25" customHeight="1" x14ac:dyDescent="0.8">
      <c r="A1325" s="351">
        <v>1324</v>
      </c>
      <c r="B1325" s="351" t="s">
        <v>11427</v>
      </c>
      <c r="C1325" s="352" t="s">
        <v>88</v>
      </c>
      <c r="D1325" s="352" t="s">
        <v>88</v>
      </c>
      <c r="E1325" s="352" t="s">
        <v>15041</v>
      </c>
      <c r="F1325" s="352">
        <v>304</v>
      </c>
      <c r="G1325" s="352" t="s">
        <v>15042</v>
      </c>
      <c r="H1325" s="352" t="s">
        <v>15043</v>
      </c>
      <c r="I1325" s="353">
        <v>658865</v>
      </c>
      <c r="J1325" s="353">
        <v>1337873</v>
      </c>
      <c r="K1325" s="352">
        <v>2002</v>
      </c>
      <c r="L1325" s="354" t="s">
        <v>65</v>
      </c>
      <c r="M1325" s="355"/>
      <c r="N1325" s="356"/>
      <c r="O1325" s="357" t="s">
        <v>68</v>
      </c>
      <c r="P1325" s="358" t="s">
        <v>15044</v>
      </c>
      <c r="Q1325" s="359" t="s">
        <v>61</v>
      </c>
      <c r="R1325" s="360"/>
      <c r="S1325" s="360"/>
      <c r="T1325" s="360"/>
      <c r="U1325" s="360"/>
      <c r="V1325" s="360"/>
      <c r="W1325" s="361" t="s">
        <v>74</v>
      </c>
      <c r="X1325" s="362"/>
      <c r="Y1325" s="363"/>
      <c r="Z1325" s="364" t="s">
        <v>75</v>
      </c>
      <c r="AA1325" s="365" t="s">
        <v>72</v>
      </c>
      <c r="AB1325" s="366"/>
      <c r="AC1325" s="352"/>
      <c r="AD1325" s="352"/>
      <c r="AE1325" s="351">
        <v>25</v>
      </c>
      <c r="AF1325" s="352"/>
      <c r="AG1325" s="352"/>
      <c r="AH1325" s="352"/>
      <c r="AI1325" s="352"/>
    </row>
    <row r="1326" spans="1:35" ht="20.25" customHeight="1" x14ac:dyDescent="0.8">
      <c r="A1326" s="351">
        <v>1325</v>
      </c>
      <c r="B1326" s="351" t="s">
        <v>11427</v>
      </c>
      <c r="C1326" s="352" t="s">
        <v>88</v>
      </c>
      <c r="D1326" s="352" t="s">
        <v>88</v>
      </c>
      <c r="E1326" s="352" t="s">
        <v>15041</v>
      </c>
      <c r="F1326" s="352"/>
      <c r="G1326" s="352" t="s">
        <v>15045</v>
      </c>
      <c r="H1326" s="352" t="s">
        <v>15046</v>
      </c>
      <c r="I1326" s="353">
        <v>658416</v>
      </c>
      <c r="J1326" s="353">
        <v>1337819</v>
      </c>
      <c r="K1326" s="352">
        <v>2002</v>
      </c>
      <c r="L1326" s="354" t="s">
        <v>65</v>
      </c>
      <c r="M1326" s="355"/>
      <c r="N1326" s="356"/>
      <c r="O1326" s="357" t="s">
        <v>68</v>
      </c>
      <c r="P1326" s="358" t="s">
        <v>15047</v>
      </c>
      <c r="Q1326" s="359" t="s">
        <v>61</v>
      </c>
      <c r="R1326" s="360"/>
      <c r="S1326" s="360"/>
      <c r="T1326" s="360"/>
      <c r="U1326" s="360"/>
      <c r="V1326" s="360"/>
      <c r="W1326" s="361" t="s">
        <v>74</v>
      </c>
      <c r="X1326" s="362"/>
      <c r="Y1326" s="363"/>
      <c r="Z1326" s="364" t="s">
        <v>75</v>
      </c>
      <c r="AA1326" s="365" t="s">
        <v>72</v>
      </c>
      <c r="AB1326" s="366"/>
      <c r="AC1326" s="352"/>
      <c r="AD1326" s="352"/>
      <c r="AE1326" s="351">
        <v>25</v>
      </c>
      <c r="AF1326" s="352"/>
      <c r="AG1326" s="352"/>
      <c r="AH1326" s="352"/>
      <c r="AI1326" s="352"/>
    </row>
    <row r="1327" spans="1:35" ht="20.25" customHeight="1" x14ac:dyDescent="0.8">
      <c r="A1327" s="351">
        <v>1326</v>
      </c>
      <c r="B1327" s="351" t="s">
        <v>11427</v>
      </c>
      <c r="C1327" s="352" t="s">
        <v>88</v>
      </c>
      <c r="D1327" s="352" t="s">
        <v>88</v>
      </c>
      <c r="E1327" s="352" t="s">
        <v>15048</v>
      </c>
      <c r="F1327" s="352"/>
      <c r="G1327" s="352" t="s">
        <v>15049</v>
      </c>
      <c r="H1327" s="352" t="s">
        <v>15050</v>
      </c>
      <c r="I1327" s="353">
        <v>655300</v>
      </c>
      <c r="J1327" s="353">
        <v>1334190</v>
      </c>
      <c r="K1327" s="352">
        <v>2002</v>
      </c>
      <c r="L1327" s="354" t="s">
        <v>65</v>
      </c>
      <c r="M1327" s="355"/>
      <c r="N1327" s="356"/>
      <c r="O1327" s="357" t="s">
        <v>68</v>
      </c>
      <c r="P1327" s="358" t="s">
        <v>15051</v>
      </c>
      <c r="Q1327" s="359" t="s">
        <v>61</v>
      </c>
      <c r="R1327" s="360"/>
      <c r="S1327" s="360"/>
      <c r="T1327" s="360"/>
      <c r="U1327" s="360"/>
      <c r="V1327" s="360"/>
      <c r="W1327" s="361" t="s">
        <v>74</v>
      </c>
      <c r="X1327" s="362"/>
      <c r="Y1327" s="363"/>
      <c r="Z1327" s="364" t="s">
        <v>75</v>
      </c>
      <c r="AA1327" s="365" t="s">
        <v>72</v>
      </c>
      <c r="AB1327" s="366"/>
      <c r="AC1327" s="352"/>
      <c r="AD1327" s="352"/>
      <c r="AE1327" s="351">
        <v>25</v>
      </c>
      <c r="AF1327" s="352"/>
      <c r="AG1327" s="352"/>
      <c r="AH1327" s="352"/>
      <c r="AI1327" s="352"/>
    </row>
    <row r="1328" spans="1:35" ht="20.25" customHeight="1" x14ac:dyDescent="0.8">
      <c r="A1328" s="351">
        <v>1327</v>
      </c>
      <c r="B1328" s="351" t="s">
        <v>11427</v>
      </c>
      <c r="C1328" s="352" t="s">
        <v>88</v>
      </c>
      <c r="D1328" s="352" t="s">
        <v>88</v>
      </c>
      <c r="E1328" s="352" t="s">
        <v>15048</v>
      </c>
      <c r="F1328" s="352"/>
      <c r="G1328" s="352" t="s">
        <v>15052</v>
      </c>
      <c r="H1328" s="352" t="s">
        <v>15053</v>
      </c>
      <c r="I1328" s="353">
        <v>655348</v>
      </c>
      <c r="J1328" s="353">
        <v>1334318</v>
      </c>
      <c r="K1328" s="352">
        <v>2002</v>
      </c>
      <c r="L1328" s="354" t="s">
        <v>65</v>
      </c>
      <c r="M1328" s="355"/>
      <c r="N1328" s="356"/>
      <c r="O1328" s="357" t="s">
        <v>68</v>
      </c>
      <c r="P1328" s="358" t="s">
        <v>15054</v>
      </c>
      <c r="Q1328" s="359" t="s">
        <v>61</v>
      </c>
      <c r="R1328" s="360"/>
      <c r="S1328" s="360"/>
      <c r="T1328" s="360"/>
      <c r="U1328" s="360"/>
      <c r="V1328" s="360"/>
      <c r="W1328" s="361" t="s">
        <v>74</v>
      </c>
      <c r="X1328" s="362"/>
      <c r="Y1328" s="363"/>
      <c r="Z1328" s="364" t="s">
        <v>75</v>
      </c>
      <c r="AA1328" s="365" t="s">
        <v>72</v>
      </c>
      <c r="AB1328" s="366"/>
      <c r="AC1328" s="352"/>
      <c r="AD1328" s="352"/>
      <c r="AE1328" s="351">
        <v>25</v>
      </c>
      <c r="AF1328" s="352"/>
      <c r="AG1328" s="352"/>
      <c r="AH1328" s="352"/>
      <c r="AI1328" s="352"/>
    </row>
    <row r="1329" spans="1:35" ht="20.25" customHeight="1" x14ac:dyDescent="0.8">
      <c r="A1329" s="351">
        <v>1328</v>
      </c>
      <c r="B1329" s="351" t="s">
        <v>11427</v>
      </c>
      <c r="C1329" s="352" t="s">
        <v>88</v>
      </c>
      <c r="D1329" s="352" t="s">
        <v>88</v>
      </c>
      <c r="E1329" s="352" t="s">
        <v>15048</v>
      </c>
      <c r="F1329" s="352"/>
      <c r="G1329" s="352" t="s">
        <v>15055</v>
      </c>
      <c r="H1329" s="352" t="s">
        <v>15056</v>
      </c>
      <c r="I1329" s="353">
        <v>655223</v>
      </c>
      <c r="J1329" s="353">
        <v>1334656</v>
      </c>
      <c r="K1329" s="352">
        <v>2002</v>
      </c>
      <c r="L1329" s="354" t="s">
        <v>65</v>
      </c>
      <c r="M1329" s="355"/>
      <c r="N1329" s="356"/>
      <c r="O1329" s="357" t="s">
        <v>68</v>
      </c>
      <c r="P1329" s="358" t="s">
        <v>15057</v>
      </c>
      <c r="Q1329" s="359" t="s">
        <v>61</v>
      </c>
      <c r="R1329" s="360"/>
      <c r="S1329" s="360"/>
      <c r="T1329" s="360"/>
      <c r="U1329" s="360"/>
      <c r="V1329" s="360"/>
      <c r="W1329" s="361" t="s">
        <v>74</v>
      </c>
      <c r="X1329" s="362"/>
      <c r="Y1329" s="363"/>
      <c r="Z1329" s="364" t="s">
        <v>75</v>
      </c>
      <c r="AA1329" s="365" t="s">
        <v>72</v>
      </c>
      <c r="AB1329" s="366"/>
      <c r="AC1329" s="352"/>
      <c r="AD1329" s="352"/>
      <c r="AE1329" s="351">
        <v>25</v>
      </c>
      <c r="AF1329" s="352"/>
      <c r="AG1329" s="352"/>
      <c r="AH1329" s="352"/>
      <c r="AI1329" s="352"/>
    </row>
    <row r="1330" spans="1:35" ht="20.25" customHeight="1" x14ac:dyDescent="0.8">
      <c r="A1330" s="351">
        <v>1329</v>
      </c>
      <c r="B1330" s="351" t="s">
        <v>11427</v>
      </c>
      <c r="C1330" s="352" t="s">
        <v>88</v>
      </c>
      <c r="D1330" s="352" t="s">
        <v>15058</v>
      </c>
      <c r="E1330" s="352" t="s">
        <v>15059</v>
      </c>
      <c r="F1330" s="352"/>
      <c r="G1330" s="352" t="s">
        <v>15060</v>
      </c>
      <c r="H1330" s="352" t="s">
        <v>15061</v>
      </c>
      <c r="I1330" s="353"/>
      <c r="J1330" s="353"/>
      <c r="K1330" s="352">
        <v>2015</v>
      </c>
      <c r="L1330" s="354" t="s">
        <v>11565</v>
      </c>
      <c r="M1330" s="355"/>
      <c r="N1330" s="356"/>
      <c r="O1330" s="357" t="s">
        <v>68</v>
      </c>
      <c r="P1330" s="358" t="s">
        <v>15062</v>
      </c>
      <c r="Q1330" s="359" t="s">
        <v>61</v>
      </c>
      <c r="R1330" s="360"/>
      <c r="S1330" s="360"/>
      <c r="T1330" s="360"/>
      <c r="U1330" s="360"/>
      <c r="V1330" s="360"/>
      <c r="W1330" s="361" t="s">
        <v>74</v>
      </c>
      <c r="X1330" s="362"/>
      <c r="Y1330" s="363"/>
      <c r="Z1330" s="364" t="s">
        <v>75</v>
      </c>
      <c r="AA1330" s="365" t="s">
        <v>72</v>
      </c>
      <c r="AB1330" s="366"/>
      <c r="AC1330" s="352"/>
      <c r="AD1330" s="352"/>
      <c r="AE1330" s="351">
        <v>25</v>
      </c>
      <c r="AF1330" s="352"/>
      <c r="AG1330" s="352"/>
      <c r="AH1330" s="352"/>
      <c r="AI1330" s="352"/>
    </row>
    <row r="1331" spans="1:35" ht="20.25" customHeight="1" x14ac:dyDescent="0.8">
      <c r="A1331" s="351">
        <v>1330</v>
      </c>
      <c r="B1331" s="351" t="s">
        <v>11427</v>
      </c>
      <c r="C1331" s="352" t="s">
        <v>88</v>
      </c>
      <c r="D1331" s="352" t="s">
        <v>15058</v>
      </c>
      <c r="E1331" s="352" t="s">
        <v>15063</v>
      </c>
      <c r="F1331" s="352">
        <v>307</v>
      </c>
      <c r="G1331" s="352" t="s">
        <v>15064</v>
      </c>
      <c r="H1331" s="352" t="s">
        <v>14958</v>
      </c>
      <c r="I1331" s="353">
        <v>658748</v>
      </c>
      <c r="J1331" s="353">
        <v>1335464</v>
      </c>
      <c r="K1331" s="352">
        <v>2001</v>
      </c>
      <c r="L1331" s="354" t="s">
        <v>65</v>
      </c>
      <c r="M1331" s="355"/>
      <c r="N1331" s="356"/>
      <c r="O1331" s="357" t="s">
        <v>68</v>
      </c>
      <c r="P1331" s="358" t="s">
        <v>15065</v>
      </c>
      <c r="Q1331" s="359" t="s">
        <v>61</v>
      </c>
      <c r="R1331" s="360"/>
      <c r="S1331" s="360"/>
      <c r="T1331" s="360"/>
      <c r="U1331" s="360"/>
      <c r="V1331" s="360"/>
      <c r="W1331" s="361" t="s">
        <v>74</v>
      </c>
      <c r="X1331" s="362"/>
      <c r="Y1331" s="363"/>
      <c r="Z1331" s="364" t="s">
        <v>75</v>
      </c>
      <c r="AA1331" s="365" t="s">
        <v>72</v>
      </c>
      <c r="AB1331" s="366"/>
      <c r="AC1331" s="352"/>
      <c r="AD1331" s="352"/>
      <c r="AE1331" s="351">
        <v>25</v>
      </c>
      <c r="AF1331" s="352"/>
      <c r="AG1331" s="352"/>
      <c r="AH1331" s="352"/>
      <c r="AI1331" s="352"/>
    </row>
    <row r="1332" spans="1:35" ht="20.25" customHeight="1" x14ac:dyDescent="0.8">
      <c r="A1332" s="351">
        <v>1331</v>
      </c>
      <c r="B1332" s="351" t="s">
        <v>11427</v>
      </c>
      <c r="C1332" s="352" t="s">
        <v>88</v>
      </c>
      <c r="D1332" s="352" t="s">
        <v>15058</v>
      </c>
      <c r="E1332" s="352" t="s">
        <v>15063</v>
      </c>
      <c r="F1332" s="352"/>
      <c r="G1332" s="352" t="s">
        <v>15066</v>
      </c>
      <c r="H1332" s="352" t="s">
        <v>15067</v>
      </c>
      <c r="I1332" s="353">
        <v>658681</v>
      </c>
      <c r="J1332" s="353">
        <v>1335573</v>
      </c>
      <c r="K1332" s="352">
        <v>2001</v>
      </c>
      <c r="L1332" s="354" t="s">
        <v>65</v>
      </c>
      <c r="M1332" s="355"/>
      <c r="N1332" s="356"/>
      <c r="O1332" s="357" t="s">
        <v>68</v>
      </c>
      <c r="P1332" s="358" t="s">
        <v>11576</v>
      </c>
      <c r="Q1332" s="359" t="s">
        <v>61</v>
      </c>
      <c r="R1332" s="360"/>
      <c r="S1332" s="360"/>
      <c r="T1332" s="360"/>
      <c r="U1332" s="360"/>
      <c r="V1332" s="360"/>
      <c r="W1332" s="361" t="s">
        <v>74</v>
      </c>
      <c r="X1332" s="362"/>
      <c r="Y1332" s="363"/>
      <c r="Z1332" s="364" t="s">
        <v>75</v>
      </c>
      <c r="AA1332" s="365" t="s">
        <v>72</v>
      </c>
      <c r="AB1332" s="366"/>
      <c r="AC1332" s="352"/>
      <c r="AD1332" s="352"/>
      <c r="AE1332" s="351">
        <v>25</v>
      </c>
      <c r="AF1332" s="352"/>
      <c r="AG1332" s="352"/>
      <c r="AH1332" s="352"/>
      <c r="AI1332" s="352"/>
    </row>
    <row r="1333" spans="1:35" ht="20.25" customHeight="1" x14ac:dyDescent="0.8">
      <c r="A1333" s="351">
        <v>1332</v>
      </c>
      <c r="B1333" s="351" t="s">
        <v>11427</v>
      </c>
      <c r="C1333" s="352" t="s">
        <v>88</v>
      </c>
      <c r="D1333" s="352" t="s">
        <v>15058</v>
      </c>
      <c r="E1333" s="352" t="s">
        <v>15063</v>
      </c>
      <c r="F1333" s="352"/>
      <c r="G1333" s="352" t="s">
        <v>15068</v>
      </c>
      <c r="H1333" s="352" t="s">
        <v>15069</v>
      </c>
      <c r="I1333" s="353">
        <v>658680</v>
      </c>
      <c r="J1333" s="353">
        <v>1335889</v>
      </c>
      <c r="K1333" s="352">
        <v>2001</v>
      </c>
      <c r="L1333" s="354" t="s">
        <v>65</v>
      </c>
      <c r="M1333" s="355"/>
      <c r="N1333" s="356"/>
      <c r="O1333" s="357" t="s">
        <v>68</v>
      </c>
      <c r="P1333" s="358" t="s">
        <v>15070</v>
      </c>
      <c r="Q1333" s="359" t="s">
        <v>61</v>
      </c>
      <c r="R1333" s="360"/>
      <c r="S1333" s="360"/>
      <c r="T1333" s="360"/>
      <c r="U1333" s="360"/>
      <c r="V1333" s="360"/>
      <c r="W1333" s="361" t="s">
        <v>74</v>
      </c>
      <c r="X1333" s="362"/>
      <c r="Y1333" s="363"/>
      <c r="Z1333" s="364" t="s">
        <v>75</v>
      </c>
      <c r="AA1333" s="365" t="s">
        <v>72</v>
      </c>
      <c r="AB1333" s="366"/>
      <c r="AC1333" s="352"/>
      <c r="AD1333" s="352"/>
      <c r="AE1333" s="351">
        <v>25</v>
      </c>
      <c r="AF1333" s="352"/>
      <c r="AG1333" s="352"/>
      <c r="AH1333" s="352"/>
      <c r="AI1333" s="352"/>
    </row>
    <row r="1334" spans="1:35" ht="20.25" customHeight="1" x14ac:dyDescent="0.8">
      <c r="A1334" s="351">
        <v>1333</v>
      </c>
      <c r="B1334" s="351" t="s">
        <v>11427</v>
      </c>
      <c r="C1334" s="352" t="s">
        <v>88</v>
      </c>
      <c r="D1334" s="352" t="s">
        <v>15058</v>
      </c>
      <c r="E1334" s="352" t="s">
        <v>15063</v>
      </c>
      <c r="F1334" s="352"/>
      <c r="G1334" s="352" t="s">
        <v>15071</v>
      </c>
      <c r="H1334" s="352" t="s">
        <v>14961</v>
      </c>
      <c r="I1334" s="353">
        <v>657847</v>
      </c>
      <c r="J1334" s="353">
        <v>1336442</v>
      </c>
      <c r="K1334" s="352">
        <v>2001</v>
      </c>
      <c r="L1334" s="354" t="s">
        <v>65</v>
      </c>
      <c r="M1334" s="355"/>
      <c r="N1334" s="356"/>
      <c r="O1334" s="357" t="s">
        <v>68</v>
      </c>
      <c r="P1334" s="358" t="s">
        <v>15072</v>
      </c>
      <c r="Q1334" s="359" t="s">
        <v>61</v>
      </c>
      <c r="R1334" s="360"/>
      <c r="S1334" s="360"/>
      <c r="T1334" s="360"/>
      <c r="U1334" s="360"/>
      <c r="V1334" s="360"/>
      <c r="W1334" s="361" t="s">
        <v>74</v>
      </c>
      <c r="X1334" s="362"/>
      <c r="Y1334" s="363"/>
      <c r="Z1334" s="364" t="s">
        <v>75</v>
      </c>
      <c r="AA1334" s="365" t="s">
        <v>72</v>
      </c>
      <c r="AB1334" s="366"/>
      <c r="AC1334" s="352"/>
      <c r="AD1334" s="352"/>
      <c r="AE1334" s="351">
        <v>25</v>
      </c>
      <c r="AF1334" s="352"/>
      <c r="AG1334" s="352"/>
      <c r="AH1334" s="352"/>
      <c r="AI1334" s="352"/>
    </row>
    <row r="1335" spans="1:35" ht="20.25" customHeight="1" x14ac:dyDescent="0.8">
      <c r="A1335" s="351">
        <v>1334</v>
      </c>
      <c r="B1335" s="351" t="s">
        <v>11427</v>
      </c>
      <c r="C1335" s="352" t="s">
        <v>88</v>
      </c>
      <c r="D1335" s="352" t="s">
        <v>15058</v>
      </c>
      <c r="E1335" s="352" t="s">
        <v>15063</v>
      </c>
      <c r="F1335" s="352"/>
      <c r="G1335" s="352" t="s">
        <v>15073</v>
      </c>
      <c r="H1335" s="352" t="s">
        <v>15074</v>
      </c>
      <c r="I1335" s="353">
        <v>658681</v>
      </c>
      <c r="J1335" s="353">
        <v>1335738</v>
      </c>
      <c r="K1335" s="352">
        <v>2008</v>
      </c>
      <c r="L1335" s="354" t="s">
        <v>65</v>
      </c>
      <c r="M1335" s="355"/>
      <c r="N1335" s="356"/>
      <c r="O1335" s="357" t="s">
        <v>68</v>
      </c>
      <c r="P1335" s="358" t="s">
        <v>15075</v>
      </c>
      <c r="Q1335" s="359" t="s">
        <v>61</v>
      </c>
      <c r="R1335" s="360"/>
      <c r="S1335" s="360"/>
      <c r="T1335" s="360"/>
      <c r="U1335" s="360"/>
      <c r="V1335" s="360"/>
      <c r="W1335" s="361" t="s">
        <v>74</v>
      </c>
      <c r="X1335" s="362"/>
      <c r="Y1335" s="363"/>
      <c r="Z1335" s="364" t="s">
        <v>75</v>
      </c>
      <c r="AA1335" s="365" t="s">
        <v>72</v>
      </c>
      <c r="AB1335" s="366"/>
      <c r="AC1335" s="352"/>
      <c r="AD1335" s="352"/>
      <c r="AE1335" s="351">
        <v>25</v>
      </c>
      <c r="AF1335" s="352"/>
      <c r="AG1335" s="352"/>
      <c r="AH1335" s="352"/>
      <c r="AI1335" s="352"/>
    </row>
    <row r="1336" spans="1:35" ht="20.25" customHeight="1" x14ac:dyDescent="0.8">
      <c r="A1336" s="351">
        <v>1335</v>
      </c>
      <c r="B1336" s="351" t="s">
        <v>11427</v>
      </c>
      <c r="C1336" s="352" t="s">
        <v>88</v>
      </c>
      <c r="D1336" s="352" t="s">
        <v>15058</v>
      </c>
      <c r="E1336" s="352" t="s">
        <v>15063</v>
      </c>
      <c r="F1336" s="352"/>
      <c r="G1336" s="352" t="s">
        <v>15076</v>
      </c>
      <c r="H1336" s="352" t="s">
        <v>15077</v>
      </c>
      <c r="I1336" s="353">
        <v>658781</v>
      </c>
      <c r="J1336" s="353">
        <v>1335372</v>
      </c>
      <c r="K1336" s="352">
        <v>2010</v>
      </c>
      <c r="L1336" s="354" t="s">
        <v>67</v>
      </c>
      <c r="M1336" s="355"/>
      <c r="N1336" s="356"/>
      <c r="O1336" s="357" t="s">
        <v>68</v>
      </c>
      <c r="P1336" s="358" t="s">
        <v>15078</v>
      </c>
      <c r="Q1336" s="359" t="s">
        <v>61</v>
      </c>
      <c r="R1336" s="360"/>
      <c r="S1336" s="360"/>
      <c r="T1336" s="360"/>
      <c r="U1336" s="360"/>
      <c r="V1336" s="360"/>
      <c r="W1336" s="361" t="s">
        <v>74</v>
      </c>
      <c r="X1336" s="362"/>
      <c r="Y1336" s="363"/>
      <c r="Z1336" s="364" t="s">
        <v>75</v>
      </c>
      <c r="AA1336" s="365" t="s">
        <v>72</v>
      </c>
      <c r="AB1336" s="366"/>
      <c r="AC1336" s="352"/>
      <c r="AD1336" s="352"/>
      <c r="AE1336" s="351">
        <v>25</v>
      </c>
      <c r="AF1336" s="352"/>
      <c r="AG1336" s="352"/>
      <c r="AH1336" s="352"/>
      <c r="AI1336" s="352"/>
    </row>
    <row r="1337" spans="1:35" ht="20.25" customHeight="1" x14ac:dyDescent="0.8">
      <c r="A1337" s="351">
        <v>1336</v>
      </c>
      <c r="B1337" s="351" t="s">
        <v>11427</v>
      </c>
      <c r="C1337" s="352" t="s">
        <v>88</v>
      </c>
      <c r="D1337" s="352" t="s">
        <v>15058</v>
      </c>
      <c r="E1337" s="352" t="s">
        <v>15063</v>
      </c>
      <c r="F1337" s="352"/>
      <c r="G1337" s="352" t="s">
        <v>15079</v>
      </c>
      <c r="H1337" s="352" t="s">
        <v>15080</v>
      </c>
      <c r="I1337" s="353">
        <v>659344</v>
      </c>
      <c r="J1337" s="353">
        <v>1335343</v>
      </c>
      <c r="K1337" s="352">
        <v>2010</v>
      </c>
      <c r="L1337" s="354" t="s">
        <v>67</v>
      </c>
      <c r="M1337" s="355"/>
      <c r="N1337" s="356"/>
      <c r="O1337" s="357" t="s">
        <v>68</v>
      </c>
      <c r="P1337" s="358" t="s">
        <v>15081</v>
      </c>
      <c r="Q1337" s="359" t="s">
        <v>61</v>
      </c>
      <c r="R1337" s="360"/>
      <c r="S1337" s="360"/>
      <c r="T1337" s="360"/>
      <c r="U1337" s="360"/>
      <c r="V1337" s="360"/>
      <c r="W1337" s="361" t="s">
        <v>74</v>
      </c>
      <c r="X1337" s="362"/>
      <c r="Y1337" s="363"/>
      <c r="Z1337" s="364" t="s">
        <v>75</v>
      </c>
      <c r="AA1337" s="365" t="s">
        <v>72</v>
      </c>
      <c r="AB1337" s="366"/>
      <c r="AC1337" s="352"/>
      <c r="AD1337" s="352"/>
      <c r="AE1337" s="351">
        <v>25</v>
      </c>
      <c r="AF1337" s="352"/>
      <c r="AG1337" s="352"/>
      <c r="AH1337" s="352"/>
      <c r="AI1337" s="352"/>
    </row>
    <row r="1338" spans="1:35" ht="20.25" customHeight="1" x14ac:dyDescent="0.8">
      <c r="A1338" s="351">
        <v>1337</v>
      </c>
      <c r="B1338" s="351" t="s">
        <v>11427</v>
      </c>
      <c r="C1338" s="352" t="s">
        <v>88</v>
      </c>
      <c r="D1338" s="352" t="s">
        <v>15058</v>
      </c>
      <c r="E1338" s="352" t="s">
        <v>15063</v>
      </c>
      <c r="F1338" s="352"/>
      <c r="G1338" s="352" t="s">
        <v>15082</v>
      </c>
      <c r="H1338" s="352" t="s">
        <v>15083</v>
      </c>
      <c r="I1338" s="353">
        <v>658452</v>
      </c>
      <c r="J1338" s="353">
        <v>1335904</v>
      </c>
      <c r="K1338" s="352">
        <v>2008</v>
      </c>
      <c r="L1338" s="354" t="s">
        <v>65</v>
      </c>
      <c r="M1338" s="355"/>
      <c r="N1338" s="356"/>
      <c r="O1338" s="357" t="s">
        <v>68</v>
      </c>
      <c r="P1338" s="358" t="s">
        <v>15084</v>
      </c>
      <c r="Q1338" s="359" t="s">
        <v>61</v>
      </c>
      <c r="R1338" s="360"/>
      <c r="S1338" s="360"/>
      <c r="T1338" s="360"/>
      <c r="U1338" s="360"/>
      <c r="V1338" s="360"/>
      <c r="W1338" s="361" t="s">
        <v>74</v>
      </c>
      <c r="X1338" s="362"/>
      <c r="Y1338" s="363"/>
      <c r="Z1338" s="364" t="s">
        <v>75</v>
      </c>
      <c r="AA1338" s="365" t="s">
        <v>72</v>
      </c>
      <c r="AB1338" s="366"/>
      <c r="AC1338" s="352"/>
      <c r="AD1338" s="352"/>
      <c r="AE1338" s="351">
        <v>25</v>
      </c>
      <c r="AF1338" s="352"/>
      <c r="AG1338" s="352"/>
      <c r="AH1338" s="352"/>
      <c r="AI1338" s="352"/>
    </row>
    <row r="1339" spans="1:35" ht="20.25" customHeight="1" x14ac:dyDescent="0.8">
      <c r="A1339" s="351">
        <v>1338</v>
      </c>
      <c r="B1339" s="351" t="s">
        <v>11427</v>
      </c>
      <c r="C1339" s="352" t="s">
        <v>88</v>
      </c>
      <c r="D1339" s="352" t="s">
        <v>15058</v>
      </c>
      <c r="E1339" s="352" t="s">
        <v>15063</v>
      </c>
      <c r="F1339" s="352"/>
      <c r="G1339" s="352" t="s">
        <v>15085</v>
      </c>
      <c r="H1339" s="352" t="s">
        <v>15086</v>
      </c>
      <c r="I1339" s="353">
        <v>659031</v>
      </c>
      <c r="J1339" s="353">
        <v>1335479</v>
      </c>
      <c r="K1339" s="352">
        <v>2016</v>
      </c>
      <c r="L1339" s="354" t="s">
        <v>11565</v>
      </c>
      <c r="M1339" s="355"/>
      <c r="N1339" s="356"/>
      <c r="O1339" s="357" t="s">
        <v>68</v>
      </c>
      <c r="P1339" s="358" t="s">
        <v>15087</v>
      </c>
      <c r="Q1339" s="359" t="s">
        <v>61</v>
      </c>
      <c r="R1339" s="360"/>
      <c r="S1339" s="360"/>
      <c r="T1339" s="360"/>
      <c r="U1339" s="360"/>
      <c r="V1339" s="360"/>
      <c r="W1339" s="361" t="s">
        <v>74</v>
      </c>
      <c r="X1339" s="362"/>
      <c r="Y1339" s="363"/>
      <c r="Z1339" s="364" t="s">
        <v>75</v>
      </c>
      <c r="AA1339" s="365" t="s">
        <v>72</v>
      </c>
      <c r="AB1339" s="366"/>
      <c r="AC1339" s="352"/>
      <c r="AD1339" s="352"/>
      <c r="AE1339" s="351">
        <v>25</v>
      </c>
      <c r="AF1339" s="352"/>
      <c r="AG1339" s="352"/>
      <c r="AH1339" s="352"/>
      <c r="AI1339" s="352"/>
    </row>
    <row r="1340" spans="1:35" ht="20.25" customHeight="1" x14ac:dyDescent="0.8">
      <c r="A1340" s="351">
        <v>1339</v>
      </c>
      <c r="B1340" s="351" t="s">
        <v>11427</v>
      </c>
      <c r="C1340" s="352" t="s">
        <v>88</v>
      </c>
      <c r="D1340" s="352" t="s">
        <v>15058</v>
      </c>
      <c r="E1340" s="352" t="s">
        <v>15063</v>
      </c>
      <c r="F1340" s="352"/>
      <c r="G1340" s="352" t="s">
        <v>15088</v>
      </c>
      <c r="H1340" s="352" t="s">
        <v>15089</v>
      </c>
      <c r="I1340" s="353"/>
      <c r="J1340" s="353"/>
      <c r="K1340" s="352">
        <v>2016</v>
      </c>
      <c r="L1340" s="354" t="s">
        <v>11565</v>
      </c>
      <c r="M1340" s="355"/>
      <c r="N1340" s="356"/>
      <c r="O1340" s="357" t="s">
        <v>68</v>
      </c>
      <c r="P1340" s="358"/>
      <c r="Q1340" s="359" t="s">
        <v>61</v>
      </c>
      <c r="R1340" s="360"/>
      <c r="S1340" s="360"/>
      <c r="T1340" s="360"/>
      <c r="U1340" s="360"/>
      <c r="V1340" s="360"/>
      <c r="W1340" s="361" t="s">
        <v>74</v>
      </c>
      <c r="X1340" s="362"/>
      <c r="Y1340" s="363"/>
      <c r="Z1340" s="364" t="s">
        <v>75</v>
      </c>
      <c r="AA1340" s="365" t="s">
        <v>72</v>
      </c>
      <c r="AB1340" s="366"/>
      <c r="AC1340" s="352"/>
      <c r="AD1340" s="352"/>
      <c r="AE1340" s="351">
        <v>25</v>
      </c>
      <c r="AF1340" s="352"/>
      <c r="AG1340" s="352"/>
      <c r="AH1340" s="352"/>
      <c r="AI1340" s="352"/>
    </row>
    <row r="1341" spans="1:35" ht="20.25" customHeight="1" x14ac:dyDescent="0.8">
      <c r="A1341" s="351">
        <v>1340</v>
      </c>
      <c r="B1341" s="351" t="s">
        <v>11427</v>
      </c>
      <c r="C1341" s="352" t="s">
        <v>88</v>
      </c>
      <c r="D1341" s="352" t="s">
        <v>15058</v>
      </c>
      <c r="E1341" s="352" t="s">
        <v>15090</v>
      </c>
      <c r="F1341" s="352">
        <v>339</v>
      </c>
      <c r="G1341" s="352" t="s">
        <v>15091</v>
      </c>
      <c r="H1341" s="352" t="s">
        <v>15092</v>
      </c>
      <c r="I1341" s="353">
        <v>658792</v>
      </c>
      <c r="J1341" s="353">
        <v>13333018</v>
      </c>
      <c r="K1341" s="352">
        <v>2002</v>
      </c>
      <c r="L1341" s="354" t="s">
        <v>65</v>
      </c>
      <c r="M1341" s="355"/>
      <c r="N1341" s="356"/>
      <c r="O1341" s="357" t="s">
        <v>68</v>
      </c>
      <c r="P1341" s="358" t="s">
        <v>15093</v>
      </c>
      <c r="Q1341" s="359" t="s">
        <v>61</v>
      </c>
      <c r="R1341" s="360"/>
      <c r="S1341" s="360"/>
      <c r="T1341" s="360"/>
      <c r="U1341" s="360"/>
      <c r="V1341" s="360"/>
      <c r="W1341" s="361" t="s">
        <v>74</v>
      </c>
      <c r="X1341" s="362"/>
      <c r="Y1341" s="363"/>
      <c r="Z1341" s="364" t="s">
        <v>75</v>
      </c>
      <c r="AA1341" s="365" t="s">
        <v>72</v>
      </c>
      <c r="AB1341" s="366"/>
      <c r="AC1341" s="352"/>
      <c r="AD1341" s="352"/>
      <c r="AE1341" s="351">
        <v>25</v>
      </c>
      <c r="AF1341" s="352"/>
      <c r="AG1341" s="352"/>
      <c r="AH1341" s="352"/>
      <c r="AI1341" s="352"/>
    </row>
    <row r="1342" spans="1:35" ht="20.25" customHeight="1" x14ac:dyDescent="0.8">
      <c r="A1342" s="351">
        <v>1341</v>
      </c>
      <c r="B1342" s="351" t="s">
        <v>11427</v>
      </c>
      <c r="C1342" s="352" t="s">
        <v>88</v>
      </c>
      <c r="D1342" s="352" t="s">
        <v>15058</v>
      </c>
      <c r="E1342" s="352" t="s">
        <v>15090</v>
      </c>
      <c r="F1342" s="352"/>
      <c r="G1342" s="352" t="s">
        <v>15094</v>
      </c>
      <c r="H1342" s="352" t="s">
        <v>15095</v>
      </c>
      <c r="I1342" s="353">
        <v>658888</v>
      </c>
      <c r="J1342" s="353">
        <v>1332818</v>
      </c>
      <c r="K1342" s="352">
        <v>2005</v>
      </c>
      <c r="L1342" s="354" t="s">
        <v>67</v>
      </c>
      <c r="M1342" s="355"/>
      <c r="N1342" s="356"/>
      <c r="O1342" s="357" t="s">
        <v>68</v>
      </c>
      <c r="P1342" s="358" t="s">
        <v>13468</v>
      </c>
      <c r="Q1342" s="359" t="s">
        <v>61</v>
      </c>
      <c r="R1342" s="360"/>
      <c r="S1342" s="360"/>
      <c r="T1342" s="360"/>
      <c r="U1342" s="360"/>
      <c r="V1342" s="360"/>
      <c r="W1342" s="361" t="s">
        <v>74</v>
      </c>
      <c r="X1342" s="362"/>
      <c r="Y1342" s="363"/>
      <c r="Z1342" s="364" t="s">
        <v>75</v>
      </c>
      <c r="AA1342" s="365" t="s">
        <v>72</v>
      </c>
      <c r="AB1342" s="366"/>
      <c r="AC1342" s="352"/>
      <c r="AD1342" s="352"/>
      <c r="AE1342" s="351">
        <v>25</v>
      </c>
      <c r="AF1342" s="352"/>
      <c r="AG1342" s="352"/>
      <c r="AH1342" s="352"/>
      <c r="AI1342" s="352"/>
    </row>
    <row r="1343" spans="1:35" ht="20.25" customHeight="1" x14ac:dyDescent="0.8">
      <c r="A1343" s="351">
        <v>1342</v>
      </c>
      <c r="B1343" s="351" t="s">
        <v>11427</v>
      </c>
      <c r="C1343" s="352" t="s">
        <v>88</v>
      </c>
      <c r="D1343" s="352" t="s">
        <v>15058</v>
      </c>
      <c r="E1343" s="352" t="s">
        <v>15090</v>
      </c>
      <c r="F1343" s="352"/>
      <c r="G1343" s="352" t="s">
        <v>15096</v>
      </c>
      <c r="H1343" s="352" t="s">
        <v>15097</v>
      </c>
      <c r="I1343" s="353">
        <v>658395</v>
      </c>
      <c r="J1343" s="353">
        <v>1332960</v>
      </c>
      <c r="K1343" s="352">
        <v>2008</v>
      </c>
      <c r="L1343" s="354" t="s">
        <v>65</v>
      </c>
      <c r="M1343" s="355"/>
      <c r="N1343" s="356"/>
      <c r="O1343" s="357" t="s">
        <v>68</v>
      </c>
      <c r="P1343" s="358" t="s">
        <v>15098</v>
      </c>
      <c r="Q1343" s="359" t="s">
        <v>61</v>
      </c>
      <c r="R1343" s="360"/>
      <c r="S1343" s="360"/>
      <c r="T1343" s="360"/>
      <c r="U1343" s="360"/>
      <c r="V1343" s="360"/>
      <c r="W1343" s="361" t="s">
        <v>74</v>
      </c>
      <c r="X1343" s="362"/>
      <c r="Y1343" s="363"/>
      <c r="Z1343" s="364" t="s">
        <v>75</v>
      </c>
      <c r="AA1343" s="365" t="s">
        <v>72</v>
      </c>
      <c r="AB1343" s="366"/>
      <c r="AC1343" s="352"/>
      <c r="AD1343" s="352"/>
      <c r="AE1343" s="351">
        <v>25</v>
      </c>
      <c r="AF1343" s="352"/>
      <c r="AG1343" s="352"/>
      <c r="AH1343" s="352"/>
      <c r="AI1343" s="352"/>
    </row>
    <row r="1344" spans="1:35" ht="20.25" customHeight="1" x14ac:dyDescent="0.8">
      <c r="A1344" s="351">
        <v>1343</v>
      </c>
      <c r="B1344" s="351" t="s">
        <v>11427</v>
      </c>
      <c r="C1344" s="352" t="s">
        <v>88</v>
      </c>
      <c r="D1344" s="352" t="s">
        <v>15058</v>
      </c>
      <c r="E1344" s="352" t="s">
        <v>15090</v>
      </c>
      <c r="F1344" s="352"/>
      <c r="G1344" s="352" t="s">
        <v>15099</v>
      </c>
      <c r="H1344" s="352" t="s">
        <v>15100</v>
      </c>
      <c r="I1344" s="353">
        <v>658651</v>
      </c>
      <c r="J1344" s="353">
        <v>1333069</v>
      </c>
      <c r="K1344" s="352">
        <v>2002</v>
      </c>
      <c r="L1344" s="354" t="s">
        <v>65</v>
      </c>
      <c r="M1344" s="355"/>
      <c r="N1344" s="356"/>
      <c r="O1344" s="357" t="s">
        <v>68</v>
      </c>
      <c r="P1344" s="358" t="s">
        <v>15101</v>
      </c>
      <c r="Q1344" s="359" t="s">
        <v>61</v>
      </c>
      <c r="R1344" s="360"/>
      <c r="S1344" s="360"/>
      <c r="T1344" s="360"/>
      <c r="U1344" s="360"/>
      <c r="V1344" s="360"/>
      <c r="W1344" s="361" t="s">
        <v>74</v>
      </c>
      <c r="X1344" s="362"/>
      <c r="Y1344" s="363"/>
      <c r="Z1344" s="364" t="s">
        <v>75</v>
      </c>
      <c r="AA1344" s="365" t="s">
        <v>72</v>
      </c>
      <c r="AB1344" s="366"/>
      <c r="AC1344" s="352"/>
      <c r="AD1344" s="352"/>
      <c r="AE1344" s="351">
        <v>25</v>
      </c>
      <c r="AF1344" s="352"/>
      <c r="AG1344" s="352"/>
      <c r="AH1344" s="352"/>
      <c r="AI1344" s="352"/>
    </row>
    <row r="1345" spans="1:35" ht="20.25" customHeight="1" x14ac:dyDescent="0.8">
      <c r="A1345" s="351">
        <v>1344</v>
      </c>
      <c r="B1345" s="351" t="s">
        <v>11427</v>
      </c>
      <c r="C1345" s="352" t="s">
        <v>88</v>
      </c>
      <c r="D1345" s="352" t="s">
        <v>15058</v>
      </c>
      <c r="E1345" s="352" t="s">
        <v>15102</v>
      </c>
      <c r="F1345" s="352">
        <v>367</v>
      </c>
      <c r="G1345" s="352" t="s">
        <v>15103</v>
      </c>
      <c r="H1345" s="352" t="s">
        <v>15104</v>
      </c>
      <c r="I1345" s="353"/>
      <c r="J1345" s="353"/>
      <c r="K1345" s="352">
        <v>2016</v>
      </c>
      <c r="L1345" s="354" t="s">
        <v>65</v>
      </c>
      <c r="M1345" s="355"/>
      <c r="N1345" s="356"/>
      <c r="O1345" s="357" t="s">
        <v>68</v>
      </c>
      <c r="P1345" s="358"/>
      <c r="Q1345" s="359" t="s">
        <v>61</v>
      </c>
      <c r="R1345" s="360"/>
      <c r="S1345" s="360"/>
      <c r="T1345" s="360"/>
      <c r="U1345" s="360"/>
      <c r="V1345" s="360"/>
      <c r="W1345" s="361" t="s">
        <v>74</v>
      </c>
      <c r="X1345" s="362"/>
      <c r="Y1345" s="363"/>
      <c r="Z1345" s="364" t="s">
        <v>75</v>
      </c>
      <c r="AA1345" s="365" t="s">
        <v>72</v>
      </c>
      <c r="AB1345" s="366"/>
      <c r="AC1345" s="352"/>
      <c r="AD1345" s="352"/>
      <c r="AE1345" s="351">
        <v>25</v>
      </c>
      <c r="AF1345" s="352"/>
      <c r="AG1345" s="352"/>
      <c r="AH1345" s="352"/>
      <c r="AI1345" s="352"/>
    </row>
    <row r="1346" spans="1:35" ht="20.25" customHeight="1" x14ac:dyDescent="0.8">
      <c r="A1346" s="351">
        <v>1345</v>
      </c>
      <c r="B1346" s="351" t="s">
        <v>11427</v>
      </c>
      <c r="C1346" s="352" t="s">
        <v>88</v>
      </c>
      <c r="D1346" s="352" t="s">
        <v>15058</v>
      </c>
      <c r="E1346" s="352" t="s">
        <v>15102</v>
      </c>
      <c r="F1346" s="352"/>
      <c r="G1346" s="352" t="s">
        <v>15105</v>
      </c>
      <c r="H1346" s="352" t="s">
        <v>15106</v>
      </c>
      <c r="I1346" s="353">
        <v>658743</v>
      </c>
      <c r="J1346" s="353">
        <v>1331516</v>
      </c>
      <c r="K1346" s="352">
        <v>2007</v>
      </c>
      <c r="L1346" s="354" t="s">
        <v>65</v>
      </c>
      <c r="M1346" s="355"/>
      <c r="N1346" s="356"/>
      <c r="O1346" s="357" t="s">
        <v>68</v>
      </c>
      <c r="P1346" s="358" t="s">
        <v>15107</v>
      </c>
      <c r="Q1346" s="359" t="s">
        <v>61</v>
      </c>
      <c r="R1346" s="360"/>
      <c r="S1346" s="360"/>
      <c r="T1346" s="360"/>
      <c r="U1346" s="360"/>
      <c r="V1346" s="360"/>
      <c r="W1346" s="361" t="s">
        <v>74</v>
      </c>
      <c r="X1346" s="362"/>
      <c r="Y1346" s="363"/>
      <c r="Z1346" s="364" t="s">
        <v>75</v>
      </c>
      <c r="AA1346" s="365" t="s">
        <v>72</v>
      </c>
      <c r="AB1346" s="366"/>
      <c r="AC1346" s="352"/>
      <c r="AD1346" s="352"/>
      <c r="AE1346" s="351">
        <v>25</v>
      </c>
      <c r="AF1346" s="352"/>
      <c r="AG1346" s="352"/>
      <c r="AH1346" s="352"/>
      <c r="AI1346" s="352"/>
    </row>
    <row r="1347" spans="1:35" ht="20.25" customHeight="1" x14ac:dyDescent="0.8">
      <c r="A1347" s="351">
        <v>1346</v>
      </c>
      <c r="B1347" s="351" t="s">
        <v>11427</v>
      </c>
      <c r="C1347" s="352" t="s">
        <v>88</v>
      </c>
      <c r="D1347" s="352" t="s">
        <v>15058</v>
      </c>
      <c r="E1347" s="352" t="s">
        <v>15102</v>
      </c>
      <c r="F1347" s="352"/>
      <c r="G1347" s="352" t="s">
        <v>15108</v>
      </c>
      <c r="H1347" s="352" t="s">
        <v>14967</v>
      </c>
      <c r="I1347" s="353">
        <v>658688</v>
      </c>
      <c r="J1347" s="353">
        <v>1331348</v>
      </c>
      <c r="K1347" s="352">
        <v>2001</v>
      </c>
      <c r="L1347" s="354" t="s">
        <v>65</v>
      </c>
      <c r="M1347" s="355"/>
      <c r="N1347" s="356"/>
      <c r="O1347" s="357" t="s">
        <v>68</v>
      </c>
      <c r="P1347" s="358" t="s">
        <v>15109</v>
      </c>
      <c r="Q1347" s="359" t="s">
        <v>61</v>
      </c>
      <c r="R1347" s="360"/>
      <c r="S1347" s="360"/>
      <c r="T1347" s="360"/>
      <c r="U1347" s="360"/>
      <c r="V1347" s="360"/>
      <c r="W1347" s="361" t="s">
        <v>74</v>
      </c>
      <c r="X1347" s="362"/>
      <c r="Y1347" s="363"/>
      <c r="Z1347" s="364" t="s">
        <v>75</v>
      </c>
      <c r="AA1347" s="365" t="s">
        <v>72</v>
      </c>
      <c r="AB1347" s="366"/>
      <c r="AC1347" s="352"/>
      <c r="AD1347" s="352"/>
      <c r="AE1347" s="351">
        <v>25</v>
      </c>
      <c r="AF1347" s="352"/>
      <c r="AG1347" s="352"/>
      <c r="AH1347" s="352"/>
      <c r="AI1347" s="352"/>
    </row>
    <row r="1348" spans="1:35" ht="20.25" customHeight="1" x14ac:dyDescent="0.8">
      <c r="A1348" s="351">
        <v>1347</v>
      </c>
      <c r="B1348" s="351" t="s">
        <v>11427</v>
      </c>
      <c r="C1348" s="352" t="s">
        <v>88</v>
      </c>
      <c r="D1348" s="352" t="s">
        <v>15058</v>
      </c>
      <c r="E1348" s="352" t="s">
        <v>15102</v>
      </c>
      <c r="F1348" s="352"/>
      <c r="G1348" s="352" t="s">
        <v>15110</v>
      </c>
      <c r="H1348" s="352" t="s">
        <v>15025</v>
      </c>
      <c r="I1348" s="353">
        <v>658757</v>
      </c>
      <c r="J1348" s="353">
        <v>1331194</v>
      </c>
      <c r="K1348" s="352">
        <v>2001</v>
      </c>
      <c r="L1348" s="354" t="s">
        <v>65</v>
      </c>
      <c r="M1348" s="355"/>
      <c r="N1348" s="356"/>
      <c r="O1348" s="357" t="s">
        <v>68</v>
      </c>
      <c r="P1348" s="358" t="s">
        <v>15111</v>
      </c>
      <c r="Q1348" s="359" t="s">
        <v>61</v>
      </c>
      <c r="R1348" s="360"/>
      <c r="S1348" s="360"/>
      <c r="T1348" s="360"/>
      <c r="U1348" s="360"/>
      <c r="V1348" s="360"/>
      <c r="W1348" s="361" t="s">
        <v>74</v>
      </c>
      <c r="X1348" s="362"/>
      <c r="Y1348" s="363"/>
      <c r="Z1348" s="364" t="s">
        <v>75</v>
      </c>
      <c r="AA1348" s="365" t="s">
        <v>72</v>
      </c>
      <c r="AB1348" s="366"/>
      <c r="AC1348" s="352"/>
      <c r="AD1348" s="352"/>
      <c r="AE1348" s="351">
        <v>25</v>
      </c>
      <c r="AF1348" s="352"/>
      <c r="AG1348" s="352"/>
      <c r="AH1348" s="352"/>
      <c r="AI1348" s="352"/>
    </row>
    <row r="1349" spans="1:35" ht="20.25" customHeight="1" x14ac:dyDescent="0.8">
      <c r="A1349" s="351">
        <v>1348</v>
      </c>
      <c r="B1349" s="351" t="s">
        <v>11427</v>
      </c>
      <c r="C1349" s="352" t="s">
        <v>88</v>
      </c>
      <c r="D1349" s="352" t="s">
        <v>15058</v>
      </c>
      <c r="E1349" s="352" t="s">
        <v>15102</v>
      </c>
      <c r="F1349" s="352"/>
      <c r="G1349" s="352" t="s">
        <v>15112</v>
      </c>
      <c r="H1349" s="352" t="s">
        <v>15113</v>
      </c>
      <c r="I1349" s="353">
        <v>658792</v>
      </c>
      <c r="J1349" s="353">
        <v>1331075</v>
      </c>
      <c r="K1349" s="352">
        <v>2001</v>
      </c>
      <c r="L1349" s="354" t="s">
        <v>65</v>
      </c>
      <c r="M1349" s="355"/>
      <c r="N1349" s="356"/>
      <c r="O1349" s="357" t="s">
        <v>68</v>
      </c>
      <c r="P1349" s="358" t="s">
        <v>15114</v>
      </c>
      <c r="Q1349" s="359" t="s">
        <v>61</v>
      </c>
      <c r="R1349" s="360"/>
      <c r="S1349" s="360"/>
      <c r="T1349" s="360"/>
      <c r="U1349" s="360"/>
      <c r="V1349" s="360"/>
      <c r="W1349" s="361" t="s">
        <v>74</v>
      </c>
      <c r="X1349" s="362"/>
      <c r="Y1349" s="363"/>
      <c r="Z1349" s="364" t="s">
        <v>75</v>
      </c>
      <c r="AA1349" s="365" t="s">
        <v>72</v>
      </c>
      <c r="AB1349" s="366"/>
      <c r="AC1349" s="352"/>
      <c r="AD1349" s="352"/>
      <c r="AE1349" s="351">
        <v>25</v>
      </c>
      <c r="AF1349" s="352"/>
      <c r="AG1349" s="352"/>
      <c r="AH1349" s="352"/>
      <c r="AI1349" s="352"/>
    </row>
    <row r="1350" spans="1:35" ht="20.25" customHeight="1" x14ac:dyDescent="0.8">
      <c r="A1350" s="351">
        <v>1349</v>
      </c>
      <c r="B1350" s="351" t="s">
        <v>11427</v>
      </c>
      <c r="C1350" s="352" t="s">
        <v>88</v>
      </c>
      <c r="D1350" s="352" t="s">
        <v>15058</v>
      </c>
      <c r="E1350" s="352" t="s">
        <v>15102</v>
      </c>
      <c r="F1350" s="352"/>
      <c r="G1350" s="352" t="s">
        <v>15115</v>
      </c>
      <c r="H1350" s="352" t="s">
        <v>15116</v>
      </c>
      <c r="I1350" s="353">
        <v>658781</v>
      </c>
      <c r="J1350" s="353">
        <v>1330902</v>
      </c>
      <c r="K1350" s="352">
        <v>2007</v>
      </c>
      <c r="L1350" s="354" t="s">
        <v>65</v>
      </c>
      <c r="M1350" s="355"/>
      <c r="N1350" s="356"/>
      <c r="O1350" s="357" t="s">
        <v>68</v>
      </c>
      <c r="P1350" s="358" t="s">
        <v>15117</v>
      </c>
      <c r="Q1350" s="359" t="s">
        <v>61</v>
      </c>
      <c r="R1350" s="360"/>
      <c r="S1350" s="360"/>
      <c r="T1350" s="360"/>
      <c r="U1350" s="360"/>
      <c r="V1350" s="360"/>
      <c r="W1350" s="361" t="s">
        <v>74</v>
      </c>
      <c r="X1350" s="362"/>
      <c r="Y1350" s="363"/>
      <c r="Z1350" s="364" t="s">
        <v>75</v>
      </c>
      <c r="AA1350" s="365" t="s">
        <v>72</v>
      </c>
      <c r="AB1350" s="366"/>
      <c r="AC1350" s="352"/>
      <c r="AD1350" s="352"/>
      <c r="AE1350" s="351">
        <v>25</v>
      </c>
      <c r="AF1350" s="352"/>
      <c r="AG1350" s="352"/>
      <c r="AH1350" s="352"/>
      <c r="AI1350" s="352"/>
    </row>
    <row r="1351" spans="1:35" ht="20.25" customHeight="1" x14ac:dyDescent="0.8">
      <c r="A1351" s="351">
        <v>1350</v>
      </c>
      <c r="B1351" s="351" t="s">
        <v>11427</v>
      </c>
      <c r="C1351" s="352" t="s">
        <v>88</v>
      </c>
      <c r="D1351" s="352" t="s">
        <v>15058</v>
      </c>
      <c r="E1351" s="352" t="s">
        <v>15102</v>
      </c>
      <c r="F1351" s="352"/>
      <c r="G1351" s="367" t="s">
        <v>15118</v>
      </c>
      <c r="H1351" s="352" t="s">
        <v>15119</v>
      </c>
      <c r="I1351" s="353"/>
      <c r="J1351" s="353"/>
      <c r="K1351" s="352">
        <v>2008</v>
      </c>
      <c r="L1351" s="354" t="s">
        <v>65</v>
      </c>
      <c r="M1351" s="355"/>
      <c r="N1351" s="356"/>
      <c r="O1351" s="357" t="s">
        <v>68</v>
      </c>
      <c r="P1351" s="358" t="s">
        <v>15120</v>
      </c>
      <c r="Q1351" s="359" t="s">
        <v>61</v>
      </c>
      <c r="R1351" s="360"/>
      <c r="S1351" s="360"/>
      <c r="T1351" s="360"/>
      <c r="U1351" s="360"/>
      <c r="V1351" s="360"/>
      <c r="W1351" s="361" t="s">
        <v>74</v>
      </c>
      <c r="X1351" s="362"/>
      <c r="Y1351" s="363"/>
      <c r="Z1351" s="364" t="s">
        <v>75</v>
      </c>
      <c r="AA1351" s="365" t="s">
        <v>72</v>
      </c>
      <c r="AB1351" s="366"/>
      <c r="AC1351" s="352"/>
      <c r="AD1351" s="352"/>
      <c r="AE1351" s="351">
        <v>25</v>
      </c>
      <c r="AF1351" s="352"/>
      <c r="AG1351" s="352"/>
      <c r="AH1351" s="352"/>
      <c r="AI1351" s="352"/>
    </row>
    <row r="1352" spans="1:35" ht="20.25" customHeight="1" x14ac:dyDescent="0.8">
      <c r="A1352" s="351">
        <v>1351</v>
      </c>
      <c r="B1352" s="351" t="s">
        <v>11427</v>
      </c>
      <c r="C1352" s="352" t="s">
        <v>88</v>
      </c>
      <c r="D1352" s="352" t="s">
        <v>15058</v>
      </c>
      <c r="E1352" s="352" t="s">
        <v>15102</v>
      </c>
      <c r="F1352" s="352"/>
      <c r="G1352" s="352" t="s">
        <v>15121</v>
      </c>
      <c r="H1352" s="352" t="s">
        <v>15122</v>
      </c>
      <c r="I1352" s="353">
        <v>662965</v>
      </c>
      <c r="J1352" s="353">
        <v>1329639</v>
      </c>
      <c r="K1352" s="352">
        <v>2008</v>
      </c>
      <c r="L1352" s="354" t="s">
        <v>65</v>
      </c>
      <c r="M1352" s="355"/>
      <c r="N1352" s="356"/>
      <c r="O1352" s="357" t="s">
        <v>68</v>
      </c>
      <c r="P1352" s="358" t="s">
        <v>15123</v>
      </c>
      <c r="Q1352" s="359" t="s">
        <v>61</v>
      </c>
      <c r="R1352" s="360"/>
      <c r="S1352" s="360"/>
      <c r="T1352" s="360"/>
      <c r="U1352" s="360"/>
      <c r="V1352" s="360"/>
      <c r="W1352" s="361" t="s">
        <v>74</v>
      </c>
      <c r="X1352" s="362"/>
      <c r="Y1352" s="363"/>
      <c r="Z1352" s="364" t="s">
        <v>75</v>
      </c>
      <c r="AA1352" s="365" t="s">
        <v>72</v>
      </c>
      <c r="AB1352" s="366"/>
      <c r="AC1352" s="352"/>
      <c r="AD1352" s="352"/>
      <c r="AE1352" s="351">
        <v>25</v>
      </c>
      <c r="AF1352" s="352"/>
      <c r="AG1352" s="352"/>
      <c r="AH1352" s="352"/>
      <c r="AI1352" s="352"/>
    </row>
    <row r="1353" spans="1:35" ht="20.25" customHeight="1" x14ac:dyDescent="0.8">
      <c r="A1353" s="351">
        <v>1352</v>
      </c>
      <c r="B1353" s="351" t="s">
        <v>11427</v>
      </c>
      <c r="C1353" s="352" t="s">
        <v>88</v>
      </c>
      <c r="D1353" s="352" t="s">
        <v>15058</v>
      </c>
      <c r="E1353" s="352" t="s">
        <v>15124</v>
      </c>
      <c r="F1353" s="352">
        <v>185</v>
      </c>
      <c r="G1353" s="352" t="s">
        <v>15125</v>
      </c>
      <c r="H1353" s="352" t="s">
        <v>15126</v>
      </c>
      <c r="I1353" s="353">
        <v>657612</v>
      </c>
      <c r="J1353" s="353">
        <v>1330513</v>
      </c>
      <c r="K1353" s="352">
        <v>2010</v>
      </c>
      <c r="L1353" s="354" t="s">
        <v>67</v>
      </c>
      <c r="M1353" s="355"/>
      <c r="N1353" s="356"/>
      <c r="O1353" s="357" t="s">
        <v>68</v>
      </c>
      <c r="P1353" s="358" t="s">
        <v>15127</v>
      </c>
      <c r="Q1353" s="359" t="s">
        <v>61</v>
      </c>
      <c r="R1353" s="360"/>
      <c r="S1353" s="360"/>
      <c r="T1353" s="360"/>
      <c r="U1353" s="360"/>
      <c r="V1353" s="360"/>
      <c r="W1353" s="361" t="s">
        <v>74</v>
      </c>
      <c r="X1353" s="362"/>
      <c r="Y1353" s="363"/>
      <c r="Z1353" s="364" t="s">
        <v>75</v>
      </c>
      <c r="AA1353" s="365" t="s">
        <v>72</v>
      </c>
      <c r="AB1353" s="366"/>
      <c r="AC1353" s="352"/>
      <c r="AD1353" s="352"/>
      <c r="AE1353" s="351">
        <v>25</v>
      </c>
      <c r="AF1353" s="352"/>
      <c r="AG1353" s="352"/>
      <c r="AH1353" s="352"/>
      <c r="AI1353" s="352"/>
    </row>
    <row r="1354" spans="1:35" ht="20.25" customHeight="1" x14ac:dyDescent="0.8">
      <c r="A1354" s="351">
        <v>1353</v>
      </c>
      <c r="B1354" s="351" t="s">
        <v>11427</v>
      </c>
      <c r="C1354" s="352" t="s">
        <v>88</v>
      </c>
      <c r="D1354" s="352" t="s">
        <v>15058</v>
      </c>
      <c r="E1354" s="352" t="s">
        <v>15124</v>
      </c>
      <c r="F1354" s="352"/>
      <c r="G1354" s="352" t="s">
        <v>15128</v>
      </c>
      <c r="H1354" s="352" t="s">
        <v>15129</v>
      </c>
      <c r="I1354" s="353">
        <v>657015</v>
      </c>
      <c r="J1354" s="353">
        <v>1330904</v>
      </c>
      <c r="K1354" s="352">
        <v>2008</v>
      </c>
      <c r="L1354" s="354" t="s">
        <v>65</v>
      </c>
      <c r="M1354" s="355"/>
      <c r="N1354" s="356"/>
      <c r="O1354" s="357" t="s">
        <v>68</v>
      </c>
      <c r="P1354" s="358" t="s">
        <v>11576</v>
      </c>
      <c r="Q1354" s="359" t="s">
        <v>61</v>
      </c>
      <c r="R1354" s="360"/>
      <c r="S1354" s="360"/>
      <c r="T1354" s="360"/>
      <c r="U1354" s="360"/>
      <c r="V1354" s="360"/>
      <c r="W1354" s="361" t="s">
        <v>74</v>
      </c>
      <c r="X1354" s="362"/>
      <c r="Y1354" s="363"/>
      <c r="Z1354" s="364" t="s">
        <v>75</v>
      </c>
      <c r="AA1354" s="365" t="s">
        <v>72</v>
      </c>
      <c r="AB1354" s="366"/>
      <c r="AC1354" s="352"/>
      <c r="AD1354" s="352"/>
      <c r="AE1354" s="351">
        <v>25</v>
      </c>
      <c r="AF1354" s="352"/>
      <c r="AG1354" s="352"/>
      <c r="AH1354" s="352"/>
      <c r="AI1354" s="352"/>
    </row>
    <row r="1355" spans="1:35" ht="20.25" customHeight="1" x14ac:dyDescent="0.8">
      <c r="A1355" s="351">
        <v>1354</v>
      </c>
      <c r="B1355" s="351" t="s">
        <v>11427</v>
      </c>
      <c r="C1355" s="352" t="s">
        <v>88</v>
      </c>
      <c r="D1355" s="352" t="s">
        <v>15058</v>
      </c>
      <c r="E1355" s="352" t="s">
        <v>15124</v>
      </c>
      <c r="F1355" s="352"/>
      <c r="G1355" s="352" t="s">
        <v>15130</v>
      </c>
      <c r="H1355" s="352" t="s">
        <v>15131</v>
      </c>
      <c r="I1355" s="353">
        <v>657490</v>
      </c>
      <c r="J1355" s="353">
        <v>1330939</v>
      </c>
      <c r="K1355" s="352">
        <v>2016</v>
      </c>
      <c r="L1355" s="354" t="s">
        <v>65</v>
      </c>
      <c r="M1355" s="355"/>
      <c r="N1355" s="356"/>
      <c r="O1355" s="357" t="s">
        <v>68</v>
      </c>
      <c r="P1355" s="358" t="s">
        <v>15132</v>
      </c>
      <c r="Q1355" s="359" t="s">
        <v>61</v>
      </c>
      <c r="R1355" s="360"/>
      <c r="S1355" s="360"/>
      <c r="T1355" s="360"/>
      <c r="U1355" s="360"/>
      <c r="V1355" s="360"/>
      <c r="W1355" s="361" t="s">
        <v>74</v>
      </c>
      <c r="X1355" s="362"/>
      <c r="Y1355" s="363"/>
      <c r="Z1355" s="364" t="s">
        <v>75</v>
      </c>
      <c r="AA1355" s="365" t="s">
        <v>72</v>
      </c>
      <c r="AB1355" s="366"/>
      <c r="AC1355" s="352"/>
      <c r="AD1355" s="352"/>
      <c r="AE1355" s="351">
        <v>25</v>
      </c>
      <c r="AF1355" s="352"/>
      <c r="AG1355" s="352"/>
      <c r="AH1355" s="352"/>
      <c r="AI1355" s="352"/>
    </row>
    <row r="1356" spans="1:35" ht="20.25" customHeight="1" x14ac:dyDescent="0.8">
      <c r="A1356" s="351">
        <v>1355</v>
      </c>
      <c r="B1356" s="351" t="s">
        <v>11427</v>
      </c>
      <c r="C1356" s="352" t="s">
        <v>88</v>
      </c>
      <c r="D1356" s="352" t="s">
        <v>15058</v>
      </c>
      <c r="E1356" s="352" t="s">
        <v>15124</v>
      </c>
      <c r="F1356" s="352"/>
      <c r="G1356" s="352" t="s">
        <v>15133</v>
      </c>
      <c r="H1356" s="352" t="s">
        <v>15134</v>
      </c>
      <c r="I1356" s="353">
        <v>657664</v>
      </c>
      <c r="J1356" s="353">
        <v>1330422</v>
      </c>
      <c r="K1356" s="352">
        <v>2016</v>
      </c>
      <c r="L1356" s="354" t="s">
        <v>65</v>
      </c>
      <c r="M1356" s="355"/>
      <c r="N1356" s="356"/>
      <c r="O1356" s="357" t="s">
        <v>68</v>
      </c>
      <c r="P1356" s="358" t="s">
        <v>15135</v>
      </c>
      <c r="Q1356" s="359" t="s">
        <v>61</v>
      </c>
      <c r="R1356" s="360"/>
      <c r="S1356" s="360"/>
      <c r="T1356" s="360"/>
      <c r="U1356" s="360"/>
      <c r="V1356" s="360"/>
      <c r="W1356" s="361" t="s">
        <v>74</v>
      </c>
      <c r="X1356" s="362"/>
      <c r="Y1356" s="363"/>
      <c r="Z1356" s="364" t="s">
        <v>75</v>
      </c>
      <c r="AA1356" s="365" t="s">
        <v>72</v>
      </c>
      <c r="AB1356" s="366"/>
      <c r="AC1356" s="352"/>
      <c r="AD1356" s="352"/>
      <c r="AE1356" s="351">
        <v>25</v>
      </c>
      <c r="AF1356" s="352"/>
      <c r="AG1356" s="352"/>
      <c r="AH1356" s="352"/>
      <c r="AI1356" s="352"/>
    </row>
    <row r="1357" spans="1:35" ht="20.25" customHeight="1" x14ac:dyDescent="0.8">
      <c r="A1357" s="351">
        <v>1356</v>
      </c>
      <c r="B1357" s="351" t="s">
        <v>11427</v>
      </c>
      <c r="C1357" s="352" t="s">
        <v>88</v>
      </c>
      <c r="D1357" s="352" t="s">
        <v>15058</v>
      </c>
      <c r="E1357" s="352" t="s">
        <v>15136</v>
      </c>
      <c r="F1357" s="352">
        <v>203</v>
      </c>
      <c r="G1357" s="352" t="s">
        <v>15137</v>
      </c>
      <c r="H1357" s="352" t="s">
        <v>15138</v>
      </c>
      <c r="I1357" s="353">
        <v>656597</v>
      </c>
      <c r="J1357" s="353">
        <v>1330783</v>
      </c>
      <c r="K1357" s="352">
        <v>2016</v>
      </c>
      <c r="L1357" s="354" t="s">
        <v>65</v>
      </c>
      <c r="M1357" s="355"/>
      <c r="N1357" s="356"/>
      <c r="O1357" s="357" t="s">
        <v>68</v>
      </c>
      <c r="P1357" s="358" t="s">
        <v>15139</v>
      </c>
      <c r="Q1357" s="359" t="s">
        <v>61</v>
      </c>
      <c r="R1357" s="360"/>
      <c r="S1357" s="360"/>
      <c r="T1357" s="360"/>
      <c r="U1357" s="360"/>
      <c r="V1357" s="360"/>
      <c r="W1357" s="361" t="s">
        <v>74</v>
      </c>
      <c r="X1357" s="362"/>
      <c r="Y1357" s="363"/>
      <c r="Z1357" s="364" t="s">
        <v>75</v>
      </c>
      <c r="AA1357" s="365" t="s">
        <v>72</v>
      </c>
      <c r="AB1357" s="366"/>
      <c r="AC1357" s="352"/>
      <c r="AD1357" s="352"/>
      <c r="AE1357" s="351">
        <v>25</v>
      </c>
      <c r="AF1357" s="352"/>
      <c r="AG1357" s="352"/>
      <c r="AH1357" s="352"/>
      <c r="AI1357" s="352"/>
    </row>
    <row r="1358" spans="1:35" ht="20.25" customHeight="1" x14ac:dyDescent="0.8">
      <c r="A1358" s="351">
        <v>1357</v>
      </c>
      <c r="B1358" s="351" t="s">
        <v>11427</v>
      </c>
      <c r="C1358" s="352" t="s">
        <v>88</v>
      </c>
      <c r="D1358" s="352" t="s">
        <v>15058</v>
      </c>
      <c r="E1358" s="352" t="s">
        <v>15136</v>
      </c>
      <c r="F1358" s="352"/>
      <c r="G1358" s="352" t="s">
        <v>15140</v>
      </c>
      <c r="H1358" s="352" t="s">
        <v>15141</v>
      </c>
      <c r="I1358" s="353">
        <v>655705</v>
      </c>
      <c r="J1358" s="353">
        <v>1330166</v>
      </c>
      <c r="K1358" s="352">
        <v>2016</v>
      </c>
      <c r="L1358" s="354" t="s">
        <v>65</v>
      </c>
      <c r="M1358" s="355"/>
      <c r="N1358" s="356"/>
      <c r="O1358" s="357" t="s">
        <v>68</v>
      </c>
      <c r="P1358" s="358" t="s">
        <v>15142</v>
      </c>
      <c r="Q1358" s="359" t="s">
        <v>61</v>
      </c>
      <c r="R1358" s="360"/>
      <c r="S1358" s="360"/>
      <c r="T1358" s="360"/>
      <c r="U1358" s="360"/>
      <c r="V1358" s="360"/>
      <c r="W1358" s="361" t="s">
        <v>74</v>
      </c>
      <c r="X1358" s="362"/>
      <c r="Y1358" s="363"/>
      <c r="Z1358" s="364" t="s">
        <v>75</v>
      </c>
      <c r="AA1358" s="365" t="s">
        <v>72</v>
      </c>
      <c r="AB1358" s="366"/>
      <c r="AC1358" s="352"/>
      <c r="AD1358" s="352"/>
      <c r="AE1358" s="351">
        <v>25</v>
      </c>
      <c r="AF1358" s="352"/>
      <c r="AG1358" s="352"/>
      <c r="AH1358" s="352"/>
      <c r="AI1358" s="352"/>
    </row>
    <row r="1359" spans="1:35" ht="20.25" customHeight="1" x14ac:dyDescent="0.8">
      <c r="A1359" s="351">
        <v>1358</v>
      </c>
      <c r="B1359" s="351" t="s">
        <v>11427</v>
      </c>
      <c r="C1359" s="352" t="s">
        <v>88</v>
      </c>
      <c r="D1359" s="352" t="s">
        <v>15058</v>
      </c>
      <c r="E1359" s="352" t="s">
        <v>15136</v>
      </c>
      <c r="F1359" s="352"/>
      <c r="G1359" s="352" t="s">
        <v>15143</v>
      </c>
      <c r="H1359" s="352" t="s">
        <v>15144</v>
      </c>
      <c r="I1359" s="353">
        <v>655611</v>
      </c>
      <c r="J1359" s="353">
        <v>1330201</v>
      </c>
      <c r="K1359" s="352">
        <v>2016</v>
      </c>
      <c r="L1359" s="354" t="s">
        <v>65</v>
      </c>
      <c r="M1359" s="355"/>
      <c r="N1359" s="356"/>
      <c r="O1359" s="357" t="s">
        <v>68</v>
      </c>
      <c r="P1359" s="358" t="s">
        <v>15145</v>
      </c>
      <c r="Q1359" s="359" t="s">
        <v>61</v>
      </c>
      <c r="R1359" s="360"/>
      <c r="S1359" s="360"/>
      <c r="T1359" s="360"/>
      <c r="U1359" s="360"/>
      <c r="V1359" s="360"/>
      <c r="W1359" s="361" t="s">
        <v>74</v>
      </c>
      <c r="X1359" s="362"/>
      <c r="Y1359" s="363"/>
      <c r="Z1359" s="364" t="s">
        <v>75</v>
      </c>
      <c r="AA1359" s="365" t="s">
        <v>72</v>
      </c>
      <c r="AB1359" s="366"/>
      <c r="AC1359" s="352"/>
      <c r="AD1359" s="352"/>
      <c r="AE1359" s="351">
        <v>25</v>
      </c>
      <c r="AF1359" s="352"/>
      <c r="AG1359" s="352"/>
      <c r="AH1359" s="352"/>
      <c r="AI1359" s="352"/>
    </row>
    <row r="1360" spans="1:35" ht="20.25" customHeight="1" x14ac:dyDescent="0.8">
      <c r="A1360" s="351">
        <v>1359</v>
      </c>
      <c r="B1360" s="351" t="s">
        <v>11427</v>
      </c>
      <c r="C1360" s="352" t="s">
        <v>88</v>
      </c>
      <c r="D1360" s="352" t="s">
        <v>15058</v>
      </c>
      <c r="E1360" s="352" t="s">
        <v>15136</v>
      </c>
      <c r="F1360" s="352"/>
      <c r="G1360" s="352" t="s">
        <v>15146</v>
      </c>
      <c r="H1360" s="352" t="s">
        <v>15147</v>
      </c>
      <c r="I1360" s="353">
        <v>656830</v>
      </c>
      <c r="J1360" s="353">
        <v>1331931</v>
      </c>
      <c r="K1360" s="352">
        <v>2010</v>
      </c>
      <c r="L1360" s="354" t="s">
        <v>67</v>
      </c>
      <c r="M1360" s="355"/>
      <c r="N1360" s="356"/>
      <c r="O1360" s="357" t="s">
        <v>68</v>
      </c>
      <c r="P1360" s="358" t="s">
        <v>15148</v>
      </c>
      <c r="Q1360" s="359" t="s">
        <v>61</v>
      </c>
      <c r="R1360" s="360"/>
      <c r="S1360" s="360"/>
      <c r="T1360" s="360"/>
      <c r="U1360" s="360"/>
      <c r="V1360" s="360"/>
      <c r="W1360" s="361" t="s">
        <v>74</v>
      </c>
      <c r="X1360" s="362"/>
      <c r="Y1360" s="363"/>
      <c r="Z1360" s="364" t="s">
        <v>75</v>
      </c>
      <c r="AA1360" s="365" t="s">
        <v>72</v>
      </c>
      <c r="AB1360" s="366"/>
      <c r="AC1360" s="352"/>
      <c r="AD1360" s="352"/>
      <c r="AE1360" s="351">
        <v>25</v>
      </c>
      <c r="AF1360" s="352"/>
      <c r="AG1360" s="352"/>
      <c r="AH1360" s="352"/>
      <c r="AI1360" s="352"/>
    </row>
    <row r="1361" spans="1:35" ht="20.25" customHeight="1" x14ac:dyDescent="0.8">
      <c r="A1361" s="351">
        <v>1360</v>
      </c>
      <c r="B1361" s="351" t="s">
        <v>11427</v>
      </c>
      <c r="C1361" s="352" t="s">
        <v>88</v>
      </c>
      <c r="D1361" s="352" t="s">
        <v>15058</v>
      </c>
      <c r="E1361" s="352" t="s">
        <v>102</v>
      </c>
      <c r="F1361" s="352">
        <v>566</v>
      </c>
      <c r="G1361" s="352" t="s">
        <v>15149</v>
      </c>
      <c r="H1361" s="352" t="s">
        <v>15150</v>
      </c>
      <c r="I1361" s="353">
        <v>667302</v>
      </c>
      <c r="J1361" s="353">
        <v>1330337</v>
      </c>
      <c r="K1361" s="352">
        <v>2008</v>
      </c>
      <c r="L1361" s="354" t="s">
        <v>65</v>
      </c>
      <c r="M1361" s="355"/>
      <c r="N1361" s="356"/>
      <c r="O1361" s="357" t="s">
        <v>68</v>
      </c>
      <c r="P1361" s="358" t="s">
        <v>11576</v>
      </c>
      <c r="Q1361" s="359" t="s">
        <v>61</v>
      </c>
      <c r="R1361" s="360"/>
      <c r="S1361" s="360"/>
      <c r="T1361" s="360"/>
      <c r="U1361" s="360"/>
      <c r="V1361" s="360"/>
      <c r="W1361" s="361" t="s">
        <v>74</v>
      </c>
      <c r="X1361" s="362"/>
      <c r="Y1361" s="363"/>
      <c r="Z1361" s="364" t="s">
        <v>75</v>
      </c>
      <c r="AA1361" s="365" t="s">
        <v>72</v>
      </c>
      <c r="AB1361" s="366"/>
      <c r="AC1361" s="352"/>
      <c r="AD1361" s="352"/>
      <c r="AE1361" s="351">
        <v>25</v>
      </c>
      <c r="AF1361" s="352"/>
      <c r="AG1361" s="352"/>
      <c r="AH1361" s="352"/>
      <c r="AI1361" s="352"/>
    </row>
    <row r="1362" spans="1:35" ht="20.25" customHeight="1" x14ac:dyDescent="0.8">
      <c r="A1362" s="351">
        <v>1361</v>
      </c>
      <c r="B1362" s="351" t="s">
        <v>11427</v>
      </c>
      <c r="C1362" s="352" t="s">
        <v>88</v>
      </c>
      <c r="D1362" s="352" t="s">
        <v>15058</v>
      </c>
      <c r="E1362" s="352" t="s">
        <v>102</v>
      </c>
      <c r="F1362" s="352"/>
      <c r="G1362" s="352" t="s">
        <v>15151</v>
      </c>
      <c r="H1362" s="352" t="s">
        <v>15152</v>
      </c>
      <c r="I1362" s="353">
        <v>6678992</v>
      </c>
      <c r="J1362" s="353">
        <v>1330949</v>
      </c>
      <c r="K1362" s="352">
        <v>2007</v>
      </c>
      <c r="L1362" s="354" t="s">
        <v>65</v>
      </c>
      <c r="M1362" s="355"/>
      <c r="N1362" s="356"/>
      <c r="O1362" s="357" t="s">
        <v>68</v>
      </c>
      <c r="P1362" s="358" t="s">
        <v>15153</v>
      </c>
      <c r="Q1362" s="359" t="s">
        <v>61</v>
      </c>
      <c r="R1362" s="360"/>
      <c r="S1362" s="360"/>
      <c r="T1362" s="360"/>
      <c r="U1362" s="360"/>
      <c r="V1362" s="360"/>
      <c r="W1362" s="361" t="s">
        <v>74</v>
      </c>
      <c r="X1362" s="362"/>
      <c r="Y1362" s="363"/>
      <c r="Z1362" s="364" t="s">
        <v>75</v>
      </c>
      <c r="AA1362" s="365" t="s">
        <v>72</v>
      </c>
      <c r="AB1362" s="366"/>
      <c r="AC1362" s="352"/>
      <c r="AD1362" s="352"/>
      <c r="AE1362" s="351">
        <v>25</v>
      </c>
      <c r="AF1362" s="352"/>
      <c r="AG1362" s="352"/>
      <c r="AH1362" s="352"/>
      <c r="AI1362" s="352"/>
    </row>
    <row r="1363" spans="1:35" ht="20.25" customHeight="1" x14ac:dyDescent="0.8">
      <c r="A1363" s="351">
        <v>1362</v>
      </c>
      <c r="B1363" s="351" t="s">
        <v>11427</v>
      </c>
      <c r="C1363" s="352" t="s">
        <v>88</v>
      </c>
      <c r="D1363" s="352" t="s">
        <v>15058</v>
      </c>
      <c r="E1363" s="352" t="s">
        <v>102</v>
      </c>
      <c r="F1363" s="352"/>
      <c r="G1363" s="352" t="s">
        <v>15154</v>
      </c>
      <c r="H1363" s="352" t="s">
        <v>15155</v>
      </c>
      <c r="I1363" s="353">
        <v>668049</v>
      </c>
      <c r="J1363" s="353">
        <v>1331114</v>
      </c>
      <c r="K1363" s="352">
        <v>2007</v>
      </c>
      <c r="L1363" s="354" t="s">
        <v>65</v>
      </c>
      <c r="M1363" s="355"/>
      <c r="N1363" s="356"/>
      <c r="O1363" s="357" t="s">
        <v>68</v>
      </c>
      <c r="P1363" s="358" t="s">
        <v>15156</v>
      </c>
      <c r="Q1363" s="359" t="s">
        <v>61</v>
      </c>
      <c r="R1363" s="360"/>
      <c r="S1363" s="360"/>
      <c r="T1363" s="360"/>
      <c r="U1363" s="360"/>
      <c r="V1363" s="360"/>
      <c r="W1363" s="361" t="s">
        <v>74</v>
      </c>
      <c r="X1363" s="362"/>
      <c r="Y1363" s="363"/>
      <c r="Z1363" s="364" t="s">
        <v>75</v>
      </c>
      <c r="AA1363" s="365" t="s">
        <v>72</v>
      </c>
      <c r="AB1363" s="366"/>
      <c r="AC1363" s="352"/>
      <c r="AD1363" s="352"/>
      <c r="AE1363" s="351">
        <v>25</v>
      </c>
      <c r="AF1363" s="352"/>
      <c r="AG1363" s="352"/>
      <c r="AH1363" s="352"/>
      <c r="AI1363" s="352"/>
    </row>
    <row r="1364" spans="1:35" ht="20.25" customHeight="1" x14ac:dyDescent="0.8">
      <c r="A1364" s="351">
        <v>1363</v>
      </c>
      <c r="B1364" s="351" t="s">
        <v>11427</v>
      </c>
      <c r="C1364" s="352" t="s">
        <v>88</v>
      </c>
      <c r="D1364" s="352" t="s">
        <v>15058</v>
      </c>
      <c r="E1364" s="352" t="s">
        <v>102</v>
      </c>
      <c r="F1364" s="352"/>
      <c r="G1364" s="352" t="s">
        <v>15157</v>
      </c>
      <c r="H1364" s="352" t="s">
        <v>15158</v>
      </c>
      <c r="I1364" s="353">
        <v>668042</v>
      </c>
      <c r="J1364" s="353">
        <v>1330916</v>
      </c>
      <c r="K1364" s="352">
        <v>2007</v>
      </c>
      <c r="L1364" s="354" t="s">
        <v>65</v>
      </c>
      <c r="M1364" s="355"/>
      <c r="N1364" s="356"/>
      <c r="O1364" s="357" t="s">
        <v>68</v>
      </c>
      <c r="P1364" s="358" t="s">
        <v>15159</v>
      </c>
      <c r="Q1364" s="359" t="s">
        <v>61</v>
      </c>
      <c r="R1364" s="360"/>
      <c r="S1364" s="360"/>
      <c r="T1364" s="360"/>
      <c r="U1364" s="360"/>
      <c r="V1364" s="360"/>
      <c r="W1364" s="361" t="s">
        <v>74</v>
      </c>
      <c r="X1364" s="362"/>
      <c r="Y1364" s="363"/>
      <c r="Z1364" s="364" t="s">
        <v>75</v>
      </c>
      <c r="AA1364" s="365" t="s">
        <v>72</v>
      </c>
      <c r="AB1364" s="366"/>
      <c r="AC1364" s="352"/>
      <c r="AD1364" s="352"/>
      <c r="AE1364" s="351">
        <v>25</v>
      </c>
      <c r="AF1364" s="352"/>
      <c r="AG1364" s="352"/>
      <c r="AH1364" s="352"/>
      <c r="AI1364" s="352"/>
    </row>
    <row r="1365" spans="1:35" ht="20.25" customHeight="1" x14ac:dyDescent="0.8">
      <c r="A1365" s="351">
        <v>1364</v>
      </c>
      <c r="B1365" s="351" t="s">
        <v>11427</v>
      </c>
      <c r="C1365" s="352" t="s">
        <v>88</v>
      </c>
      <c r="D1365" s="352" t="s">
        <v>15058</v>
      </c>
      <c r="E1365" s="352" t="s">
        <v>102</v>
      </c>
      <c r="F1365" s="352"/>
      <c r="G1365" s="352" t="s">
        <v>15160</v>
      </c>
      <c r="H1365" s="352" t="s">
        <v>15161</v>
      </c>
      <c r="I1365" s="353">
        <v>667813</v>
      </c>
      <c r="J1365" s="353">
        <v>1330616</v>
      </c>
      <c r="K1365" s="352">
        <v>2007</v>
      </c>
      <c r="L1365" s="354" t="s">
        <v>65</v>
      </c>
      <c r="M1365" s="355"/>
      <c r="N1365" s="356"/>
      <c r="O1365" s="357" t="s">
        <v>68</v>
      </c>
      <c r="P1365" s="358" t="s">
        <v>15162</v>
      </c>
      <c r="Q1365" s="359" t="s">
        <v>61</v>
      </c>
      <c r="R1365" s="360"/>
      <c r="S1365" s="360"/>
      <c r="T1365" s="360"/>
      <c r="U1365" s="360"/>
      <c r="V1365" s="360"/>
      <c r="W1365" s="361" t="s">
        <v>74</v>
      </c>
      <c r="X1365" s="362"/>
      <c r="Y1365" s="363"/>
      <c r="Z1365" s="364" t="s">
        <v>75</v>
      </c>
      <c r="AA1365" s="365" t="s">
        <v>72</v>
      </c>
      <c r="AB1365" s="366"/>
      <c r="AC1365" s="352"/>
      <c r="AD1365" s="352"/>
      <c r="AE1365" s="351">
        <v>25</v>
      </c>
      <c r="AF1365" s="352"/>
      <c r="AG1365" s="352"/>
      <c r="AH1365" s="352"/>
      <c r="AI1365" s="352"/>
    </row>
    <row r="1366" spans="1:35" ht="20.25" customHeight="1" x14ac:dyDescent="0.8">
      <c r="A1366" s="351">
        <v>1365</v>
      </c>
      <c r="B1366" s="351" t="s">
        <v>11427</v>
      </c>
      <c r="C1366" s="352" t="s">
        <v>88</v>
      </c>
      <c r="D1366" s="352" t="s">
        <v>15058</v>
      </c>
      <c r="E1366" s="352" t="s">
        <v>102</v>
      </c>
      <c r="F1366" s="352"/>
      <c r="G1366" s="352" t="s">
        <v>15163</v>
      </c>
      <c r="H1366" s="352" t="s">
        <v>15164</v>
      </c>
      <c r="I1366" s="353">
        <v>663028</v>
      </c>
      <c r="J1366" s="353">
        <v>1329552</v>
      </c>
      <c r="K1366" s="352">
        <v>2010</v>
      </c>
      <c r="L1366" s="354" t="s">
        <v>67</v>
      </c>
      <c r="M1366" s="355"/>
      <c r="N1366" s="356"/>
      <c r="O1366" s="357" t="s">
        <v>68</v>
      </c>
      <c r="P1366" s="358" t="s">
        <v>15165</v>
      </c>
      <c r="Q1366" s="359" t="s">
        <v>61</v>
      </c>
      <c r="R1366" s="360"/>
      <c r="S1366" s="360"/>
      <c r="T1366" s="360"/>
      <c r="U1366" s="360"/>
      <c r="V1366" s="360"/>
      <c r="W1366" s="361" t="s">
        <v>74</v>
      </c>
      <c r="X1366" s="362"/>
      <c r="Y1366" s="363"/>
      <c r="Z1366" s="364" t="s">
        <v>75</v>
      </c>
      <c r="AA1366" s="365" t="s">
        <v>72</v>
      </c>
      <c r="AB1366" s="366"/>
      <c r="AC1366" s="352"/>
      <c r="AD1366" s="352"/>
      <c r="AE1366" s="351">
        <v>25</v>
      </c>
      <c r="AF1366" s="352"/>
      <c r="AG1366" s="352"/>
      <c r="AH1366" s="352"/>
      <c r="AI1366" s="352"/>
    </row>
    <row r="1367" spans="1:35" ht="20.25" customHeight="1" x14ac:dyDescent="0.8">
      <c r="A1367" s="351">
        <v>1366</v>
      </c>
      <c r="B1367" s="351" t="s">
        <v>11427</v>
      </c>
      <c r="C1367" s="352" t="s">
        <v>88</v>
      </c>
      <c r="D1367" s="352" t="s">
        <v>15058</v>
      </c>
      <c r="E1367" s="352" t="s">
        <v>102</v>
      </c>
      <c r="F1367" s="352"/>
      <c r="G1367" s="352" t="s">
        <v>15166</v>
      </c>
      <c r="H1367" s="352" t="s">
        <v>15167</v>
      </c>
      <c r="I1367" s="353">
        <v>662998</v>
      </c>
      <c r="J1367" s="353">
        <v>1329512</v>
      </c>
      <c r="K1367" s="352">
        <v>2010</v>
      </c>
      <c r="L1367" s="354" t="s">
        <v>67</v>
      </c>
      <c r="M1367" s="355"/>
      <c r="N1367" s="356"/>
      <c r="O1367" s="357" t="s">
        <v>68</v>
      </c>
      <c r="P1367" s="358" t="s">
        <v>15168</v>
      </c>
      <c r="Q1367" s="359" t="s">
        <v>61</v>
      </c>
      <c r="R1367" s="360"/>
      <c r="S1367" s="360"/>
      <c r="T1367" s="360"/>
      <c r="U1367" s="360"/>
      <c r="V1367" s="360"/>
      <c r="W1367" s="361" t="s">
        <v>74</v>
      </c>
      <c r="X1367" s="362"/>
      <c r="Y1367" s="363"/>
      <c r="Z1367" s="364" t="s">
        <v>75</v>
      </c>
      <c r="AA1367" s="365" t="s">
        <v>72</v>
      </c>
      <c r="AB1367" s="366"/>
      <c r="AC1367" s="352"/>
      <c r="AD1367" s="352"/>
      <c r="AE1367" s="351">
        <v>25</v>
      </c>
      <c r="AF1367" s="352"/>
      <c r="AG1367" s="352"/>
      <c r="AH1367" s="352"/>
      <c r="AI1367" s="352"/>
    </row>
    <row r="1368" spans="1:35" ht="20.25" customHeight="1" x14ac:dyDescent="0.8">
      <c r="A1368" s="351">
        <v>1367</v>
      </c>
      <c r="B1368" s="351" t="s">
        <v>11427</v>
      </c>
      <c r="C1368" s="352" t="s">
        <v>88</v>
      </c>
      <c r="D1368" s="352" t="s">
        <v>15058</v>
      </c>
      <c r="E1368" s="352" t="s">
        <v>102</v>
      </c>
      <c r="F1368" s="352"/>
      <c r="G1368" s="352" t="s">
        <v>15169</v>
      </c>
      <c r="H1368" s="352" t="s">
        <v>15170</v>
      </c>
      <c r="I1368" s="353">
        <v>663097</v>
      </c>
      <c r="J1368" s="353">
        <v>1329838</v>
      </c>
      <c r="K1368" s="352">
        <v>2010</v>
      </c>
      <c r="L1368" s="354" t="s">
        <v>67</v>
      </c>
      <c r="M1368" s="355"/>
      <c r="N1368" s="356"/>
      <c r="O1368" s="357" t="s">
        <v>68</v>
      </c>
      <c r="P1368" s="358" t="s">
        <v>15171</v>
      </c>
      <c r="Q1368" s="359" t="s">
        <v>61</v>
      </c>
      <c r="R1368" s="360"/>
      <c r="S1368" s="360"/>
      <c r="T1368" s="360"/>
      <c r="U1368" s="360"/>
      <c r="V1368" s="360"/>
      <c r="W1368" s="361" t="s">
        <v>74</v>
      </c>
      <c r="X1368" s="362"/>
      <c r="Y1368" s="363"/>
      <c r="Z1368" s="364" t="s">
        <v>75</v>
      </c>
      <c r="AA1368" s="365" t="s">
        <v>72</v>
      </c>
      <c r="AB1368" s="366"/>
      <c r="AC1368" s="352"/>
      <c r="AD1368" s="352"/>
      <c r="AE1368" s="351">
        <v>25</v>
      </c>
      <c r="AF1368" s="352"/>
      <c r="AG1368" s="352"/>
      <c r="AH1368" s="352"/>
      <c r="AI1368" s="352"/>
    </row>
    <row r="1369" spans="1:35" ht="20.25" customHeight="1" x14ac:dyDescent="0.8">
      <c r="A1369" s="351">
        <v>1368</v>
      </c>
      <c r="B1369" s="351" t="s">
        <v>11427</v>
      </c>
      <c r="C1369" s="352" t="s">
        <v>88</v>
      </c>
      <c r="D1369" s="352" t="s">
        <v>15058</v>
      </c>
      <c r="E1369" s="352" t="s">
        <v>102</v>
      </c>
      <c r="F1369" s="352"/>
      <c r="G1369" s="352" t="s">
        <v>15172</v>
      </c>
      <c r="H1369" s="352" t="s">
        <v>15173</v>
      </c>
      <c r="I1369" s="353">
        <v>667533</v>
      </c>
      <c r="J1369" s="353">
        <v>1330300</v>
      </c>
      <c r="K1369" s="352">
        <v>2010</v>
      </c>
      <c r="L1369" s="354" t="s">
        <v>67</v>
      </c>
      <c r="M1369" s="355"/>
      <c r="N1369" s="356"/>
      <c r="O1369" s="357" t="s">
        <v>68</v>
      </c>
      <c r="P1369" s="358" t="s">
        <v>15174</v>
      </c>
      <c r="Q1369" s="359" t="s">
        <v>61</v>
      </c>
      <c r="R1369" s="360"/>
      <c r="S1369" s="360"/>
      <c r="T1369" s="360"/>
      <c r="U1369" s="360"/>
      <c r="V1369" s="360"/>
      <c r="W1369" s="361" t="s">
        <v>74</v>
      </c>
      <c r="X1369" s="362"/>
      <c r="Y1369" s="363"/>
      <c r="Z1369" s="364" t="s">
        <v>75</v>
      </c>
      <c r="AA1369" s="365" t="s">
        <v>72</v>
      </c>
      <c r="AB1369" s="366"/>
      <c r="AC1369" s="352"/>
      <c r="AD1369" s="352"/>
      <c r="AE1369" s="351">
        <v>25</v>
      </c>
      <c r="AF1369" s="352"/>
      <c r="AG1369" s="352"/>
      <c r="AH1369" s="352"/>
      <c r="AI1369" s="352"/>
    </row>
    <row r="1370" spans="1:35" ht="20.25" customHeight="1" x14ac:dyDescent="0.8">
      <c r="A1370" s="351">
        <v>1369</v>
      </c>
      <c r="B1370" s="351" t="s">
        <v>11427</v>
      </c>
      <c r="C1370" s="352" t="s">
        <v>88</v>
      </c>
      <c r="D1370" s="352" t="s">
        <v>15058</v>
      </c>
      <c r="E1370" s="352" t="s">
        <v>102</v>
      </c>
      <c r="F1370" s="352"/>
      <c r="G1370" s="352" t="s">
        <v>15175</v>
      </c>
      <c r="H1370" s="352" t="s">
        <v>15176</v>
      </c>
      <c r="I1370" s="353">
        <v>667472</v>
      </c>
      <c r="J1370" s="353">
        <v>1330403</v>
      </c>
      <c r="K1370" s="352">
        <v>2007</v>
      </c>
      <c r="L1370" s="354" t="s">
        <v>65</v>
      </c>
      <c r="M1370" s="355"/>
      <c r="N1370" s="356"/>
      <c r="O1370" s="357" t="s">
        <v>68</v>
      </c>
      <c r="P1370" s="358" t="s">
        <v>15177</v>
      </c>
      <c r="Q1370" s="359" t="s">
        <v>61</v>
      </c>
      <c r="R1370" s="360"/>
      <c r="S1370" s="360"/>
      <c r="T1370" s="360"/>
      <c r="U1370" s="360"/>
      <c r="V1370" s="360"/>
      <c r="W1370" s="361" t="s">
        <v>74</v>
      </c>
      <c r="X1370" s="362"/>
      <c r="Y1370" s="363"/>
      <c r="Z1370" s="364" t="s">
        <v>75</v>
      </c>
      <c r="AA1370" s="365" t="s">
        <v>72</v>
      </c>
      <c r="AB1370" s="366"/>
      <c r="AC1370" s="352"/>
      <c r="AD1370" s="352"/>
      <c r="AE1370" s="351">
        <v>25</v>
      </c>
      <c r="AF1370" s="352"/>
      <c r="AG1370" s="352"/>
      <c r="AH1370" s="352"/>
      <c r="AI1370" s="352"/>
    </row>
    <row r="1371" spans="1:35" ht="20.25" customHeight="1" x14ac:dyDescent="0.8">
      <c r="A1371" s="351">
        <v>1370</v>
      </c>
      <c r="B1371" s="351" t="s">
        <v>11427</v>
      </c>
      <c r="C1371" s="352" t="s">
        <v>88</v>
      </c>
      <c r="D1371" s="352" t="s">
        <v>15058</v>
      </c>
      <c r="E1371" s="352" t="s">
        <v>102</v>
      </c>
      <c r="F1371" s="352"/>
      <c r="G1371" s="352" t="s">
        <v>15178</v>
      </c>
      <c r="H1371" s="352" t="s">
        <v>15179</v>
      </c>
      <c r="I1371" s="353">
        <v>666275</v>
      </c>
      <c r="J1371" s="353">
        <v>1330236</v>
      </c>
      <c r="K1371" s="352">
        <v>2016</v>
      </c>
      <c r="L1371" s="354" t="s">
        <v>11565</v>
      </c>
      <c r="M1371" s="355"/>
      <c r="N1371" s="356"/>
      <c r="O1371" s="357" t="s">
        <v>68</v>
      </c>
      <c r="P1371" s="358" t="s">
        <v>15180</v>
      </c>
      <c r="Q1371" s="359" t="s">
        <v>61</v>
      </c>
      <c r="R1371" s="360"/>
      <c r="S1371" s="360"/>
      <c r="T1371" s="360"/>
      <c r="U1371" s="360"/>
      <c r="V1371" s="360"/>
      <c r="W1371" s="361" t="s">
        <v>74</v>
      </c>
      <c r="X1371" s="362"/>
      <c r="Y1371" s="363"/>
      <c r="Z1371" s="364" t="s">
        <v>75</v>
      </c>
      <c r="AA1371" s="365" t="s">
        <v>72</v>
      </c>
      <c r="AB1371" s="366"/>
      <c r="AC1371" s="352"/>
      <c r="AD1371" s="352"/>
      <c r="AE1371" s="351">
        <v>25</v>
      </c>
      <c r="AF1371" s="352"/>
      <c r="AG1371" s="352"/>
      <c r="AH1371" s="352"/>
      <c r="AI1371" s="352"/>
    </row>
    <row r="1372" spans="1:35" ht="20.25" customHeight="1" x14ac:dyDescent="0.8">
      <c r="A1372" s="351">
        <v>1371</v>
      </c>
      <c r="B1372" s="351" t="s">
        <v>11427</v>
      </c>
      <c r="C1372" s="352" t="s">
        <v>88</v>
      </c>
      <c r="D1372" s="352" t="s">
        <v>15058</v>
      </c>
      <c r="E1372" s="352" t="s">
        <v>102</v>
      </c>
      <c r="F1372" s="352"/>
      <c r="G1372" s="352" t="s">
        <v>15181</v>
      </c>
      <c r="H1372" s="352" t="s">
        <v>15182</v>
      </c>
      <c r="I1372" s="353">
        <v>664528</v>
      </c>
      <c r="J1372" s="353">
        <v>1325513</v>
      </c>
      <c r="K1372" s="352">
        <v>2016</v>
      </c>
      <c r="L1372" s="354" t="s">
        <v>11565</v>
      </c>
      <c r="M1372" s="355"/>
      <c r="N1372" s="356"/>
      <c r="O1372" s="357" t="s">
        <v>68</v>
      </c>
      <c r="P1372" s="358" t="s">
        <v>15183</v>
      </c>
      <c r="Q1372" s="359" t="s">
        <v>61</v>
      </c>
      <c r="R1372" s="360"/>
      <c r="S1372" s="360"/>
      <c r="T1372" s="360"/>
      <c r="U1372" s="360"/>
      <c r="V1372" s="360"/>
      <c r="W1372" s="361" t="s">
        <v>74</v>
      </c>
      <c r="X1372" s="362"/>
      <c r="Y1372" s="363"/>
      <c r="Z1372" s="364" t="s">
        <v>75</v>
      </c>
      <c r="AA1372" s="365" t="s">
        <v>72</v>
      </c>
      <c r="AB1372" s="366"/>
      <c r="AC1372" s="352"/>
      <c r="AD1372" s="352"/>
      <c r="AE1372" s="351">
        <v>25</v>
      </c>
      <c r="AF1372" s="352"/>
      <c r="AG1372" s="352"/>
      <c r="AH1372" s="352"/>
      <c r="AI1372" s="352"/>
    </row>
    <row r="1373" spans="1:35" ht="20.25" customHeight="1" x14ac:dyDescent="0.8">
      <c r="A1373" s="351">
        <v>1372</v>
      </c>
      <c r="B1373" s="351" t="s">
        <v>11427</v>
      </c>
      <c r="C1373" s="352" t="s">
        <v>88</v>
      </c>
      <c r="D1373" s="352" t="s">
        <v>15058</v>
      </c>
      <c r="E1373" s="352" t="s">
        <v>102</v>
      </c>
      <c r="F1373" s="352"/>
      <c r="G1373" s="352" t="s">
        <v>15184</v>
      </c>
      <c r="H1373" s="352" t="s">
        <v>15185</v>
      </c>
      <c r="I1373" s="353">
        <v>661840</v>
      </c>
      <c r="J1373" s="353">
        <v>1332809</v>
      </c>
      <c r="K1373" s="352">
        <v>2022</v>
      </c>
      <c r="L1373" s="354" t="s">
        <v>63</v>
      </c>
      <c r="M1373" s="355"/>
      <c r="N1373" s="356"/>
      <c r="O1373" s="357" t="s">
        <v>68</v>
      </c>
      <c r="P1373" s="358" t="s">
        <v>15186</v>
      </c>
      <c r="Q1373" s="359" t="s">
        <v>61</v>
      </c>
      <c r="R1373" s="360"/>
      <c r="S1373" s="360"/>
      <c r="T1373" s="360"/>
      <c r="U1373" s="360"/>
      <c r="V1373" s="360"/>
      <c r="W1373" s="361" t="s">
        <v>74</v>
      </c>
      <c r="X1373" s="362"/>
      <c r="Y1373" s="363"/>
      <c r="Z1373" s="364" t="s">
        <v>75</v>
      </c>
      <c r="AA1373" s="365" t="s">
        <v>72</v>
      </c>
      <c r="AB1373" s="366"/>
      <c r="AC1373" s="352"/>
      <c r="AD1373" s="352"/>
      <c r="AE1373" s="351">
        <v>25</v>
      </c>
      <c r="AF1373" s="352"/>
      <c r="AG1373" s="352"/>
      <c r="AH1373" s="352"/>
      <c r="AI1373" s="352"/>
    </row>
    <row r="1374" spans="1:35" ht="20.25" customHeight="1" x14ac:dyDescent="0.8">
      <c r="A1374" s="351">
        <v>1373</v>
      </c>
      <c r="B1374" s="351" t="s">
        <v>11427</v>
      </c>
      <c r="C1374" s="352" t="s">
        <v>88</v>
      </c>
      <c r="D1374" s="352" t="s">
        <v>15058</v>
      </c>
      <c r="E1374" s="352" t="s">
        <v>15187</v>
      </c>
      <c r="F1374" s="352">
        <v>494</v>
      </c>
      <c r="G1374" s="352" t="s">
        <v>15188</v>
      </c>
      <c r="H1374" s="352" t="s">
        <v>15189</v>
      </c>
      <c r="I1374" s="353">
        <v>661844</v>
      </c>
      <c r="J1374" s="353">
        <v>1332805</v>
      </c>
      <c r="K1374" s="352">
        <v>2022</v>
      </c>
      <c r="L1374" s="354" t="s">
        <v>63</v>
      </c>
      <c r="M1374" s="355"/>
      <c r="N1374" s="356"/>
      <c r="O1374" s="357" t="s">
        <v>68</v>
      </c>
      <c r="P1374" s="358" t="s">
        <v>15190</v>
      </c>
      <c r="Q1374" s="359" t="s">
        <v>61</v>
      </c>
      <c r="R1374" s="360"/>
      <c r="S1374" s="360"/>
      <c r="T1374" s="360"/>
      <c r="U1374" s="360"/>
      <c r="V1374" s="360"/>
      <c r="W1374" s="361" t="s">
        <v>74</v>
      </c>
      <c r="X1374" s="362"/>
      <c r="Y1374" s="363"/>
      <c r="Z1374" s="364" t="s">
        <v>75</v>
      </c>
      <c r="AA1374" s="365" t="s">
        <v>72</v>
      </c>
      <c r="AB1374" s="366"/>
      <c r="AC1374" s="352"/>
      <c r="AD1374" s="352"/>
      <c r="AE1374" s="351">
        <v>25</v>
      </c>
      <c r="AF1374" s="352"/>
      <c r="AG1374" s="352"/>
      <c r="AH1374" s="352"/>
      <c r="AI1374" s="352"/>
    </row>
    <row r="1375" spans="1:35" ht="20.25" customHeight="1" x14ac:dyDescent="0.8">
      <c r="A1375" s="351">
        <v>1374</v>
      </c>
      <c r="B1375" s="351" t="s">
        <v>11427</v>
      </c>
      <c r="C1375" s="352" t="s">
        <v>88</v>
      </c>
      <c r="D1375" s="352" t="s">
        <v>15058</v>
      </c>
      <c r="E1375" s="352" t="s">
        <v>15187</v>
      </c>
      <c r="F1375" s="352"/>
      <c r="G1375" s="352" t="s">
        <v>15191</v>
      </c>
      <c r="H1375" s="352" t="s">
        <v>15192</v>
      </c>
      <c r="I1375" s="353">
        <v>662965</v>
      </c>
      <c r="J1375" s="353">
        <v>1335876</v>
      </c>
      <c r="K1375" s="352">
        <v>2016</v>
      </c>
      <c r="L1375" s="354" t="s">
        <v>11565</v>
      </c>
      <c r="M1375" s="355"/>
      <c r="N1375" s="356"/>
      <c r="O1375" s="357" t="s">
        <v>68</v>
      </c>
      <c r="P1375" s="358" t="s">
        <v>15193</v>
      </c>
      <c r="Q1375" s="359" t="s">
        <v>61</v>
      </c>
      <c r="R1375" s="360"/>
      <c r="S1375" s="360"/>
      <c r="T1375" s="360"/>
      <c r="U1375" s="360"/>
      <c r="V1375" s="360"/>
      <c r="W1375" s="361" t="s">
        <v>74</v>
      </c>
      <c r="X1375" s="362"/>
      <c r="Y1375" s="363"/>
      <c r="Z1375" s="364" t="s">
        <v>75</v>
      </c>
      <c r="AA1375" s="365" t="s">
        <v>72</v>
      </c>
      <c r="AB1375" s="366"/>
      <c r="AC1375" s="352"/>
      <c r="AD1375" s="352"/>
      <c r="AE1375" s="351">
        <v>25</v>
      </c>
      <c r="AF1375" s="352"/>
      <c r="AG1375" s="352"/>
      <c r="AH1375" s="352"/>
      <c r="AI1375" s="352"/>
    </row>
    <row r="1376" spans="1:35" ht="20.25" customHeight="1" x14ac:dyDescent="0.8">
      <c r="A1376" s="351">
        <v>1375</v>
      </c>
      <c r="B1376" s="351" t="s">
        <v>11427</v>
      </c>
      <c r="C1376" s="352" t="s">
        <v>88</v>
      </c>
      <c r="D1376" s="352" t="s">
        <v>15058</v>
      </c>
      <c r="E1376" s="352" t="s">
        <v>15187</v>
      </c>
      <c r="F1376" s="352"/>
      <c r="G1376" s="352" t="s">
        <v>15194</v>
      </c>
      <c r="H1376" s="352" t="s">
        <v>15195</v>
      </c>
      <c r="I1376" s="353"/>
      <c r="J1376" s="353"/>
      <c r="K1376" s="352">
        <v>2016</v>
      </c>
      <c r="L1376" s="354" t="s">
        <v>65</v>
      </c>
      <c r="M1376" s="355"/>
      <c r="N1376" s="356"/>
      <c r="O1376" s="357" t="s">
        <v>68</v>
      </c>
      <c r="P1376" s="358"/>
      <c r="Q1376" s="359" t="s">
        <v>61</v>
      </c>
      <c r="R1376" s="360"/>
      <c r="S1376" s="360"/>
      <c r="T1376" s="360"/>
      <c r="U1376" s="360"/>
      <c r="V1376" s="360"/>
      <c r="W1376" s="361" t="s">
        <v>74</v>
      </c>
      <c r="X1376" s="362"/>
      <c r="Y1376" s="363"/>
      <c r="Z1376" s="364" t="s">
        <v>75</v>
      </c>
      <c r="AA1376" s="365" t="s">
        <v>72</v>
      </c>
      <c r="AB1376" s="366"/>
      <c r="AC1376" s="352"/>
      <c r="AD1376" s="352"/>
      <c r="AE1376" s="351">
        <v>25</v>
      </c>
      <c r="AF1376" s="352"/>
      <c r="AG1376" s="352"/>
      <c r="AH1376" s="352"/>
      <c r="AI1376" s="352"/>
    </row>
    <row r="1377" spans="1:35" ht="20.25" customHeight="1" x14ac:dyDescent="0.8">
      <c r="A1377" s="351">
        <v>1376</v>
      </c>
      <c r="B1377" s="351" t="s">
        <v>11427</v>
      </c>
      <c r="C1377" s="352" t="s">
        <v>88</v>
      </c>
      <c r="D1377" s="352" t="s">
        <v>15058</v>
      </c>
      <c r="E1377" s="352" t="s">
        <v>15187</v>
      </c>
      <c r="F1377" s="352"/>
      <c r="G1377" s="352" t="s">
        <v>15196</v>
      </c>
      <c r="H1377" s="352" t="s">
        <v>15197</v>
      </c>
      <c r="I1377" s="353">
        <v>661017</v>
      </c>
      <c r="J1377" s="353">
        <v>1330403</v>
      </c>
      <c r="K1377" s="352">
        <v>20202</v>
      </c>
      <c r="L1377" s="354" t="s">
        <v>65</v>
      </c>
      <c r="M1377" s="355"/>
      <c r="N1377" s="356"/>
      <c r="O1377" s="357" t="s">
        <v>68</v>
      </c>
      <c r="P1377" s="358" t="s">
        <v>15198</v>
      </c>
      <c r="Q1377" s="359" t="s">
        <v>61</v>
      </c>
      <c r="R1377" s="360"/>
      <c r="S1377" s="360"/>
      <c r="T1377" s="360"/>
      <c r="U1377" s="360"/>
      <c r="V1377" s="360"/>
      <c r="W1377" s="361" t="s">
        <v>74</v>
      </c>
      <c r="X1377" s="362"/>
      <c r="Y1377" s="363"/>
      <c r="Z1377" s="364" t="s">
        <v>75</v>
      </c>
      <c r="AA1377" s="365" t="s">
        <v>72</v>
      </c>
      <c r="AB1377" s="366"/>
      <c r="AC1377" s="352"/>
      <c r="AD1377" s="352"/>
      <c r="AE1377" s="351">
        <v>25</v>
      </c>
      <c r="AF1377" s="352"/>
      <c r="AG1377" s="352"/>
      <c r="AH1377" s="352"/>
      <c r="AI1377" s="352"/>
    </row>
    <row r="1378" spans="1:35" ht="20.25" customHeight="1" x14ac:dyDescent="0.8">
      <c r="A1378" s="351">
        <v>1377</v>
      </c>
      <c r="B1378" s="351" t="s">
        <v>11427</v>
      </c>
      <c r="C1378" s="352" t="s">
        <v>88</v>
      </c>
      <c r="D1378" s="352" t="s">
        <v>15058</v>
      </c>
      <c r="E1378" s="352" t="s">
        <v>15187</v>
      </c>
      <c r="F1378" s="352"/>
      <c r="G1378" s="352" t="s">
        <v>15199</v>
      </c>
      <c r="H1378" s="352" t="s">
        <v>15200</v>
      </c>
      <c r="I1378" s="353">
        <v>661326</v>
      </c>
      <c r="J1378" s="353">
        <v>1333397</v>
      </c>
      <c r="K1378" s="352">
        <v>2008</v>
      </c>
      <c r="L1378" s="354" t="s">
        <v>65</v>
      </c>
      <c r="M1378" s="355"/>
      <c r="N1378" s="356"/>
      <c r="O1378" s="357" t="s">
        <v>68</v>
      </c>
      <c r="P1378" s="358" t="s">
        <v>15201</v>
      </c>
      <c r="Q1378" s="359" t="s">
        <v>61</v>
      </c>
      <c r="R1378" s="360"/>
      <c r="S1378" s="360"/>
      <c r="T1378" s="360"/>
      <c r="U1378" s="360"/>
      <c r="V1378" s="360"/>
      <c r="W1378" s="361" t="s">
        <v>74</v>
      </c>
      <c r="X1378" s="362"/>
      <c r="Y1378" s="363"/>
      <c r="Z1378" s="364" t="s">
        <v>75</v>
      </c>
      <c r="AA1378" s="365" t="s">
        <v>72</v>
      </c>
      <c r="AB1378" s="366"/>
      <c r="AC1378" s="352"/>
      <c r="AD1378" s="352"/>
      <c r="AE1378" s="351">
        <v>25</v>
      </c>
      <c r="AF1378" s="352"/>
      <c r="AG1378" s="352"/>
      <c r="AH1378" s="352"/>
      <c r="AI1378" s="352"/>
    </row>
    <row r="1379" spans="1:35" ht="20.25" customHeight="1" x14ac:dyDescent="0.8">
      <c r="A1379" s="351">
        <v>1378</v>
      </c>
      <c r="B1379" s="351" t="s">
        <v>11427</v>
      </c>
      <c r="C1379" s="352" t="s">
        <v>88</v>
      </c>
      <c r="D1379" s="352" t="s">
        <v>15058</v>
      </c>
      <c r="E1379" s="352" t="s">
        <v>15187</v>
      </c>
      <c r="F1379" s="352"/>
      <c r="G1379" s="352" t="s">
        <v>15202</v>
      </c>
      <c r="H1379" s="352" t="s">
        <v>15203</v>
      </c>
      <c r="I1379" s="353">
        <v>661484</v>
      </c>
      <c r="J1379" s="353">
        <v>1333597</v>
      </c>
      <c r="K1379" s="352">
        <v>2001</v>
      </c>
      <c r="L1379" s="354" t="s">
        <v>65</v>
      </c>
      <c r="M1379" s="355"/>
      <c r="N1379" s="356"/>
      <c r="O1379" s="357" t="s">
        <v>68</v>
      </c>
      <c r="P1379" s="358" t="s">
        <v>15204</v>
      </c>
      <c r="Q1379" s="359" t="s">
        <v>61</v>
      </c>
      <c r="R1379" s="360"/>
      <c r="S1379" s="360"/>
      <c r="T1379" s="360"/>
      <c r="U1379" s="360"/>
      <c r="V1379" s="360"/>
      <c r="W1379" s="361" t="s">
        <v>74</v>
      </c>
      <c r="X1379" s="362"/>
      <c r="Y1379" s="363"/>
      <c r="Z1379" s="364" t="s">
        <v>75</v>
      </c>
      <c r="AA1379" s="365" t="s">
        <v>72</v>
      </c>
      <c r="AB1379" s="366"/>
      <c r="AC1379" s="352"/>
      <c r="AD1379" s="352"/>
      <c r="AE1379" s="351">
        <v>25</v>
      </c>
      <c r="AF1379" s="352"/>
      <c r="AG1379" s="352"/>
      <c r="AH1379" s="352"/>
      <c r="AI1379" s="352"/>
    </row>
    <row r="1380" spans="1:35" ht="20.25" customHeight="1" x14ac:dyDescent="0.8">
      <c r="A1380" s="351">
        <v>1379</v>
      </c>
      <c r="B1380" s="351" t="s">
        <v>11427</v>
      </c>
      <c r="C1380" s="352" t="s">
        <v>88</v>
      </c>
      <c r="D1380" s="352" t="s">
        <v>15058</v>
      </c>
      <c r="E1380" s="352" t="s">
        <v>15187</v>
      </c>
      <c r="F1380" s="352"/>
      <c r="G1380" s="352" t="s">
        <v>15205</v>
      </c>
      <c r="H1380" s="352" t="s">
        <v>15009</v>
      </c>
      <c r="I1380" s="353">
        <v>661248</v>
      </c>
      <c r="J1380" s="353">
        <v>1333192</v>
      </c>
      <c r="K1380" s="352">
        <v>2002</v>
      </c>
      <c r="L1380" s="354" t="s">
        <v>65</v>
      </c>
      <c r="M1380" s="355"/>
      <c r="N1380" s="356"/>
      <c r="O1380" s="357" t="s">
        <v>68</v>
      </c>
      <c r="P1380" s="358" t="s">
        <v>13223</v>
      </c>
      <c r="Q1380" s="359" t="s">
        <v>61</v>
      </c>
      <c r="R1380" s="360"/>
      <c r="S1380" s="360"/>
      <c r="T1380" s="360"/>
      <c r="U1380" s="360"/>
      <c r="V1380" s="360"/>
      <c r="W1380" s="361" t="s">
        <v>74</v>
      </c>
      <c r="X1380" s="362"/>
      <c r="Y1380" s="363"/>
      <c r="Z1380" s="364" t="s">
        <v>75</v>
      </c>
      <c r="AA1380" s="365" t="s">
        <v>72</v>
      </c>
      <c r="AB1380" s="366"/>
      <c r="AC1380" s="352"/>
      <c r="AD1380" s="352"/>
      <c r="AE1380" s="351">
        <v>25</v>
      </c>
      <c r="AF1380" s="352"/>
      <c r="AG1380" s="352"/>
      <c r="AH1380" s="352"/>
      <c r="AI1380" s="352"/>
    </row>
    <row r="1381" spans="1:35" ht="20.25" customHeight="1" x14ac:dyDescent="0.8">
      <c r="A1381" s="351">
        <v>1380</v>
      </c>
      <c r="B1381" s="351" t="s">
        <v>11427</v>
      </c>
      <c r="C1381" s="352" t="s">
        <v>88</v>
      </c>
      <c r="D1381" s="352" t="s">
        <v>15058</v>
      </c>
      <c r="E1381" s="352" t="s">
        <v>15187</v>
      </c>
      <c r="F1381" s="352"/>
      <c r="G1381" s="352" t="s">
        <v>15206</v>
      </c>
      <c r="H1381" s="352" t="s">
        <v>15207</v>
      </c>
      <c r="I1381" s="353">
        <v>663153</v>
      </c>
      <c r="J1381" s="353">
        <v>1330597</v>
      </c>
      <c r="K1381" s="352">
        <v>2008</v>
      </c>
      <c r="L1381" s="354" t="s">
        <v>65</v>
      </c>
      <c r="M1381" s="355"/>
      <c r="N1381" s="356"/>
      <c r="O1381" s="357" t="s">
        <v>68</v>
      </c>
      <c r="P1381" s="358" t="s">
        <v>15208</v>
      </c>
      <c r="Q1381" s="359" t="s">
        <v>61</v>
      </c>
      <c r="R1381" s="360"/>
      <c r="S1381" s="360"/>
      <c r="T1381" s="360"/>
      <c r="U1381" s="360"/>
      <c r="V1381" s="360"/>
      <c r="W1381" s="361" t="s">
        <v>74</v>
      </c>
      <c r="X1381" s="362"/>
      <c r="Y1381" s="363"/>
      <c r="Z1381" s="364" t="s">
        <v>75</v>
      </c>
      <c r="AA1381" s="365" t="s">
        <v>72</v>
      </c>
      <c r="AB1381" s="366"/>
      <c r="AC1381" s="352"/>
      <c r="AD1381" s="352"/>
      <c r="AE1381" s="351">
        <v>25</v>
      </c>
      <c r="AF1381" s="352"/>
      <c r="AG1381" s="352"/>
      <c r="AH1381" s="352"/>
      <c r="AI1381" s="352"/>
    </row>
    <row r="1382" spans="1:35" ht="20.25" customHeight="1" x14ac:dyDescent="0.8">
      <c r="A1382" s="351">
        <v>1381</v>
      </c>
      <c r="B1382" s="351" t="s">
        <v>11427</v>
      </c>
      <c r="C1382" s="352" t="s">
        <v>88</v>
      </c>
      <c r="D1382" s="352" t="s">
        <v>15058</v>
      </c>
      <c r="E1382" s="352" t="s">
        <v>15187</v>
      </c>
      <c r="F1382" s="352"/>
      <c r="G1382" s="352" t="s">
        <v>15209</v>
      </c>
      <c r="H1382" s="352" t="s">
        <v>15210</v>
      </c>
      <c r="I1382" s="353">
        <v>663561</v>
      </c>
      <c r="J1382" s="353">
        <v>1330720</v>
      </c>
      <c r="K1382" s="352">
        <v>2008</v>
      </c>
      <c r="L1382" s="354" t="s">
        <v>65</v>
      </c>
      <c r="M1382" s="355"/>
      <c r="N1382" s="356"/>
      <c r="O1382" s="357" t="s">
        <v>68</v>
      </c>
      <c r="P1382" s="358" t="s">
        <v>15211</v>
      </c>
      <c r="Q1382" s="359" t="s">
        <v>61</v>
      </c>
      <c r="R1382" s="360"/>
      <c r="S1382" s="360"/>
      <c r="T1382" s="360"/>
      <c r="U1382" s="360"/>
      <c r="V1382" s="360"/>
      <c r="W1382" s="361" t="s">
        <v>74</v>
      </c>
      <c r="X1382" s="362"/>
      <c r="Y1382" s="363"/>
      <c r="Z1382" s="364" t="s">
        <v>75</v>
      </c>
      <c r="AA1382" s="365" t="s">
        <v>72</v>
      </c>
      <c r="AB1382" s="366"/>
      <c r="AC1382" s="352"/>
      <c r="AD1382" s="352"/>
      <c r="AE1382" s="351">
        <v>25</v>
      </c>
      <c r="AF1382" s="352"/>
      <c r="AG1382" s="352"/>
      <c r="AH1382" s="352"/>
      <c r="AI1382" s="352"/>
    </row>
    <row r="1383" spans="1:35" ht="20.25" customHeight="1" x14ac:dyDescent="0.8">
      <c r="A1383" s="351">
        <v>1382</v>
      </c>
      <c r="B1383" s="351" t="s">
        <v>11427</v>
      </c>
      <c r="C1383" s="352" t="s">
        <v>88</v>
      </c>
      <c r="D1383" s="352" t="s">
        <v>15058</v>
      </c>
      <c r="E1383" s="352" t="s">
        <v>15187</v>
      </c>
      <c r="F1383" s="352"/>
      <c r="G1383" s="352" t="s">
        <v>15212</v>
      </c>
      <c r="H1383" s="352" t="s">
        <v>15213</v>
      </c>
      <c r="I1383" s="353">
        <v>663951</v>
      </c>
      <c r="J1383" s="353">
        <v>1330920</v>
      </c>
      <c r="K1383" s="352">
        <v>2008</v>
      </c>
      <c r="L1383" s="354" t="s">
        <v>65</v>
      </c>
      <c r="M1383" s="355"/>
      <c r="N1383" s="356"/>
      <c r="O1383" s="357" t="s">
        <v>68</v>
      </c>
      <c r="P1383" s="358" t="s">
        <v>15214</v>
      </c>
      <c r="Q1383" s="359" t="s">
        <v>61</v>
      </c>
      <c r="R1383" s="360"/>
      <c r="S1383" s="360"/>
      <c r="T1383" s="360"/>
      <c r="U1383" s="360"/>
      <c r="V1383" s="360"/>
      <c r="W1383" s="361" t="s">
        <v>74</v>
      </c>
      <c r="X1383" s="362"/>
      <c r="Y1383" s="363"/>
      <c r="Z1383" s="364" t="s">
        <v>75</v>
      </c>
      <c r="AA1383" s="365" t="s">
        <v>72</v>
      </c>
      <c r="AB1383" s="366"/>
      <c r="AC1383" s="352"/>
      <c r="AD1383" s="352"/>
      <c r="AE1383" s="351">
        <v>25</v>
      </c>
      <c r="AF1383" s="352"/>
      <c r="AG1383" s="352"/>
      <c r="AH1383" s="352"/>
      <c r="AI1383" s="352"/>
    </row>
    <row r="1384" spans="1:35" ht="20.25" customHeight="1" x14ac:dyDescent="0.8">
      <c r="A1384" s="351">
        <v>1383</v>
      </c>
      <c r="B1384" s="351" t="s">
        <v>11427</v>
      </c>
      <c r="C1384" s="352" t="s">
        <v>88</v>
      </c>
      <c r="D1384" s="352" t="s">
        <v>14570</v>
      </c>
      <c r="E1384" s="352" t="s">
        <v>15215</v>
      </c>
      <c r="F1384" s="352">
        <v>1339</v>
      </c>
      <c r="G1384" s="352" t="s">
        <v>15216</v>
      </c>
      <c r="H1384" s="352" t="s">
        <v>15217</v>
      </c>
      <c r="I1384" s="353">
        <v>651494</v>
      </c>
      <c r="J1384" s="353">
        <v>1325553</v>
      </c>
      <c r="K1384" s="352">
        <v>2001</v>
      </c>
      <c r="L1384" s="354" t="s">
        <v>65</v>
      </c>
      <c r="M1384" s="355"/>
      <c r="N1384" s="356"/>
      <c r="O1384" s="357" t="s">
        <v>68</v>
      </c>
      <c r="P1384" s="358" t="s">
        <v>15218</v>
      </c>
      <c r="Q1384" s="359" t="s">
        <v>61</v>
      </c>
      <c r="R1384" s="360"/>
      <c r="S1384" s="360"/>
      <c r="T1384" s="360"/>
      <c r="U1384" s="360"/>
      <c r="V1384" s="360"/>
      <c r="W1384" s="361" t="s">
        <v>74</v>
      </c>
      <c r="X1384" s="362"/>
      <c r="Y1384" s="363"/>
      <c r="Z1384" s="364" t="s">
        <v>75</v>
      </c>
      <c r="AA1384" s="365" t="s">
        <v>72</v>
      </c>
      <c r="AB1384" s="366"/>
      <c r="AC1384" s="352"/>
      <c r="AD1384" s="352"/>
      <c r="AE1384" s="351">
        <v>25</v>
      </c>
      <c r="AF1384" s="352"/>
      <c r="AG1384" s="352"/>
      <c r="AH1384" s="352"/>
      <c r="AI1384" s="352"/>
    </row>
    <row r="1385" spans="1:35" ht="20.25" customHeight="1" x14ac:dyDescent="0.8">
      <c r="A1385" s="351">
        <v>1384</v>
      </c>
      <c r="B1385" s="351" t="s">
        <v>11427</v>
      </c>
      <c r="C1385" s="352" t="s">
        <v>88</v>
      </c>
      <c r="D1385" s="352" t="s">
        <v>14570</v>
      </c>
      <c r="E1385" s="352" t="s">
        <v>15215</v>
      </c>
      <c r="F1385" s="352"/>
      <c r="G1385" s="352" t="s">
        <v>15219</v>
      </c>
      <c r="H1385" s="352" t="s">
        <v>15220</v>
      </c>
      <c r="I1385" s="353">
        <v>651724</v>
      </c>
      <c r="J1385" s="353">
        <v>1325505</v>
      </c>
      <c r="K1385" s="352">
        <v>2001</v>
      </c>
      <c r="L1385" s="354" t="s">
        <v>65</v>
      </c>
      <c r="M1385" s="355"/>
      <c r="N1385" s="356"/>
      <c r="O1385" s="357" t="s">
        <v>68</v>
      </c>
      <c r="P1385" s="358" t="s">
        <v>15221</v>
      </c>
      <c r="Q1385" s="359" t="s">
        <v>62</v>
      </c>
      <c r="R1385" s="360"/>
      <c r="S1385" s="360"/>
      <c r="T1385" s="360"/>
      <c r="U1385" s="360"/>
      <c r="V1385" s="360"/>
      <c r="W1385" s="361" t="s">
        <v>74</v>
      </c>
      <c r="X1385" s="362"/>
      <c r="Y1385" s="363"/>
      <c r="Z1385" s="364" t="s">
        <v>75</v>
      </c>
      <c r="AA1385" s="365" t="s">
        <v>11433</v>
      </c>
      <c r="AB1385" s="366" t="s">
        <v>11434</v>
      </c>
      <c r="AC1385" s="352"/>
      <c r="AD1385" s="352"/>
      <c r="AE1385" s="351"/>
      <c r="AF1385" s="352"/>
      <c r="AG1385" s="352"/>
      <c r="AH1385" s="352"/>
      <c r="AI1385" s="352"/>
    </row>
    <row r="1386" spans="1:35" ht="20.25" customHeight="1" x14ac:dyDescent="0.8">
      <c r="A1386" s="351">
        <v>1385</v>
      </c>
      <c r="B1386" s="351" t="s">
        <v>11427</v>
      </c>
      <c r="C1386" s="352" t="s">
        <v>88</v>
      </c>
      <c r="D1386" s="352" t="s">
        <v>14570</v>
      </c>
      <c r="E1386" s="352" t="s">
        <v>15215</v>
      </c>
      <c r="F1386" s="352"/>
      <c r="G1386" s="352" t="s">
        <v>15222</v>
      </c>
      <c r="H1386" s="352" t="s">
        <v>15223</v>
      </c>
      <c r="I1386" s="353">
        <v>651827</v>
      </c>
      <c r="J1386" s="353">
        <v>1326413</v>
      </c>
      <c r="K1386" s="352">
        <v>2001</v>
      </c>
      <c r="L1386" s="354" t="s">
        <v>65</v>
      </c>
      <c r="M1386" s="355"/>
      <c r="N1386" s="356"/>
      <c r="O1386" s="357" t="s">
        <v>68</v>
      </c>
      <c r="P1386" s="358" t="s">
        <v>15224</v>
      </c>
      <c r="Q1386" s="359" t="s">
        <v>61</v>
      </c>
      <c r="R1386" s="360"/>
      <c r="S1386" s="360"/>
      <c r="T1386" s="360"/>
      <c r="U1386" s="360"/>
      <c r="V1386" s="360"/>
      <c r="W1386" s="361" t="s">
        <v>74</v>
      </c>
      <c r="X1386" s="362"/>
      <c r="Y1386" s="363"/>
      <c r="Z1386" s="364" t="s">
        <v>75</v>
      </c>
      <c r="AA1386" s="365" t="s">
        <v>72</v>
      </c>
      <c r="AB1386" s="366"/>
      <c r="AC1386" s="352"/>
      <c r="AD1386" s="352"/>
      <c r="AE1386" s="351">
        <v>25</v>
      </c>
      <c r="AF1386" s="352"/>
      <c r="AG1386" s="352"/>
      <c r="AH1386" s="352"/>
      <c r="AI1386" s="352"/>
    </row>
    <row r="1387" spans="1:35" ht="20.25" customHeight="1" x14ac:dyDescent="0.8">
      <c r="A1387" s="351">
        <v>1386</v>
      </c>
      <c r="B1387" s="351" t="s">
        <v>11427</v>
      </c>
      <c r="C1387" s="352" t="s">
        <v>88</v>
      </c>
      <c r="D1387" s="352" t="s">
        <v>14570</v>
      </c>
      <c r="E1387" s="352" t="s">
        <v>15215</v>
      </c>
      <c r="F1387" s="352"/>
      <c r="G1387" s="352" t="s">
        <v>15225</v>
      </c>
      <c r="H1387" s="352" t="s">
        <v>15226</v>
      </c>
      <c r="I1387" s="353">
        <v>645915</v>
      </c>
      <c r="J1387" s="353">
        <v>1326939</v>
      </c>
      <c r="K1387" s="352">
        <v>2000</v>
      </c>
      <c r="L1387" s="354" t="s">
        <v>65</v>
      </c>
      <c r="M1387" s="355"/>
      <c r="N1387" s="356"/>
      <c r="O1387" s="357" t="s">
        <v>68</v>
      </c>
      <c r="P1387" s="358" t="s">
        <v>15227</v>
      </c>
      <c r="Q1387" s="359" t="s">
        <v>61</v>
      </c>
      <c r="R1387" s="360"/>
      <c r="S1387" s="360"/>
      <c r="T1387" s="360"/>
      <c r="U1387" s="360"/>
      <c r="V1387" s="360"/>
      <c r="W1387" s="361" t="s">
        <v>74</v>
      </c>
      <c r="X1387" s="362"/>
      <c r="Y1387" s="363"/>
      <c r="Z1387" s="364" t="s">
        <v>75</v>
      </c>
      <c r="AA1387" s="365" t="s">
        <v>72</v>
      </c>
      <c r="AB1387" s="366"/>
      <c r="AC1387" s="352"/>
      <c r="AD1387" s="352"/>
      <c r="AE1387" s="351">
        <v>25</v>
      </c>
      <c r="AF1387" s="352"/>
      <c r="AG1387" s="352"/>
      <c r="AH1387" s="352"/>
      <c r="AI1387" s="352"/>
    </row>
    <row r="1388" spans="1:35" ht="20.25" customHeight="1" x14ac:dyDescent="0.8">
      <c r="A1388" s="351">
        <v>1387</v>
      </c>
      <c r="B1388" s="351" t="s">
        <v>11427</v>
      </c>
      <c r="C1388" s="352" t="s">
        <v>88</v>
      </c>
      <c r="D1388" s="352" t="s">
        <v>14570</v>
      </c>
      <c r="E1388" s="352" t="s">
        <v>15215</v>
      </c>
      <c r="F1388" s="352"/>
      <c r="G1388" s="352" t="s">
        <v>15228</v>
      </c>
      <c r="H1388" s="352" t="s">
        <v>15229</v>
      </c>
      <c r="I1388" s="353">
        <v>644679</v>
      </c>
      <c r="J1388" s="353">
        <v>1326857</v>
      </c>
      <c r="K1388" s="352">
        <v>2001</v>
      </c>
      <c r="L1388" s="354" t="s">
        <v>65</v>
      </c>
      <c r="M1388" s="355"/>
      <c r="N1388" s="356"/>
      <c r="O1388" s="357" t="s">
        <v>68</v>
      </c>
      <c r="P1388" s="358" t="s">
        <v>15230</v>
      </c>
      <c r="Q1388" s="359" t="s">
        <v>61</v>
      </c>
      <c r="R1388" s="360"/>
      <c r="S1388" s="360"/>
      <c r="T1388" s="360"/>
      <c r="U1388" s="360"/>
      <c r="V1388" s="360"/>
      <c r="W1388" s="361" t="s">
        <v>74</v>
      </c>
      <c r="X1388" s="362"/>
      <c r="Y1388" s="363"/>
      <c r="Z1388" s="364" t="s">
        <v>75</v>
      </c>
      <c r="AA1388" s="365" t="s">
        <v>72</v>
      </c>
      <c r="AB1388" s="366"/>
      <c r="AC1388" s="352"/>
      <c r="AD1388" s="352"/>
      <c r="AE1388" s="351">
        <v>25</v>
      </c>
      <c r="AF1388" s="352"/>
      <c r="AG1388" s="352"/>
      <c r="AH1388" s="352"/>
      <c r="AI1388" s="352"/>
    </row>
    <row r="1389" spans="1:35" ht="20.25" customHeight="1" x14ac:dyDescent="0.8">
      <c r="A1389" s="351">
        <v>1388</v>
      </c>
      <c r="B1389" s="351" t="s">
        <v>11427</v>
      </c>
      <c r="C1389" s="352" t="s">
        <v>88</v>
      </c>
      <c r="D1389" s="352" t="s">
        <v>14570</v>
      </c>
      <c r="E1389" s="352" t="s">
        <v>15215</v>
      </c>
      <c r="F1389" s="352"/>
      <c r="G1389" s="352" t="s">
        <v>15231</v>
      </c>
      <c r="H1389" s="352" t="s">
        <v>15232</v>
      </c>
      <c r="I1389" s="353">
        <v>643573</v>
      </c>
      <c r="J1389" s="353">
        <v>1326599</v>
      </c>
      <c r="K1389" s="352">
        <v>2001</v>
      </c>
      <c r="L1389" s="354" t="s">
        <v>65</v>
      </c>
      <c r="M1389" s="355"/>
      <c r="N1389" s="356"/>
      <c r="O1389" s="357" t="s">
        <v>68</v>
      </c>
      <c r="P1389" s="358" t="s">
        <v>15233</v>
      </c>
      <c r="Q1389" s="359" t="s">
        <v>61</v>
      </c>
      <c r="R1389" s="360"/>
      <c r="S1389" s="360"/>
      <c r="T1389" s="360"/>
      <c r="U1389" s="360"/>
      <c r="V1389" s="360"/>
      <c r="W1389" s="361" t="s">
        <v>74</v>
      </c>
      <c r="X1389" s="362"/>
      <c r="Y1389" s="363"/>
      <c r="Z1389" s="364" t="s">
        <v>75</v>
      </c>
      <c r="AA1389" s="365" t="s">
        <v>72</v>
      </c>
      <c r="AB1389" s="366"/>
      <c r="AC1389" s="352"/>
      <c r="AD1389" s="352"/>
      <c r="AE1389" s="351">
        <v>25</v>
      </c>
      <c r="AF1389" s="352"/>
      <c r="AG1389" s="352"/>
      <c r="AH1389" s="352"/>
      <c r="AI1389" s="352"/>
    </row>
    <row r="1390" spans="1:35" ht="20.25" customHeight="1" x14ac:dyDescent="0.8">
      <c r="A1390" s="351">
        <v>1389</v>
      </c>
      <c r="B1390" s="351" t="s">
        <v>11427</v>
      </c>
      <c r="C1390" s="352" t="s">
        <v>88</v>
      </c>
      <c r="D1390" s="352" t="s">
        <v>14570</v>
      </c>
      <c r="E1390" s="352" t="s">
        <v>15215</v>
      </c>
      <c r="F1390" s="352"/>
      <c r="G1390" s="352" t="s">
        <v>15234</v>
      </c>
      <c r="H1390" s="352" t="s">
        <v>15235</v>
      </c>
      <c r="I1390" s="353">
        <v>642791</v>
      </c>
      <c r="J1390" s="353">
        <v>1326539</v>
      </c>
      <c r="K1390" s="352">
        <v>2001</v>
      </c>
      <c r="L1390" s="354" t="s">
        <v>65</v>
      </c>
      <c r="M1390" s="355"/>
      <c r="N1390" s="356"/>
      <c r="O1390" s="357" t="s">
        <v>68</v>
      </c>
      <c r="P1390" s="358" t="s">
        <v>15236</v>
      </c>
      <c r="Q1390" s="359" t="s">
        <v>61</v>
      </c>
      <c r="R1390" s="360"/>
      <c r="S1390" s="360"/>
      <c r="T1390" s="360"/>
      <c r="U1390" s="360"/>
      <c r="V1390" s="360"/>
      <c r="W1390" s="361" t="s">
        <v>74</v>
      </c>
      <c r="X1390" s="362"/>
      <c r="Y1390" s="363"/>
      <c r="Z1390" s="364" t="s">
        <v>75</v>
      </c>
      <c r="AA1390" s="365" t="s">
        <v>72</v>
      </c>
      <c r="AB1390" s="366"/>
      <c r="AC1390" s="352"/>
      <c r="AD1390" s="352"/>
      <c r="AE1390" s="351">
        <v>25</v>
      </c>
      <c r="AF1390" s="352"/>
      <c r="AG1390" s="352"/>
      <c r="AH1390" s="352"/>
      <c r="AI1390" s="352"/>
    </row>
    <row r="1391" spans="1:35" ht="20.25" customHeight="1" x14ac:dyDescent="0.8">
      <c r="A1391" s="351">
        <v>1390</v>
      </c>
      <c r="B1391" s="351" t="s">
        <v>11427</v>
      </c>
      <c r="C1391" s="352" t="s">
        <v>88</v>
      </c>
      <c r="D1391" s="352" t="s">
        <v>14570</v>
      </c>
      <c r="E1391" s="352" t="s">
        <v>15215</v>
      </c>
      <c r="F1391" s="352"/>
      <c r="G1391" s="352" t="s">
        <v>15237</v>
      </c>
      <c r="H1391" s="352" t="s">
        <v>15238</v>
      </c>
      <c r="I1391" s="353">
        <v>642260</v>
      </c>
      <c r="J1391" s="353">
        <v>1326344</v>
      </c>
      <c r="K1391" s="352">
        <v>2001</v>
      </c>
      <c r="L1391" s="354" t="s">
        <v>65</v>
      </c>
      <c r="M1391" s="355"/>
      <c r="N1391" s="356"/>
      <c r="O1391" s="357" t="s">
        <v>68</v>
      </c>
      <c r="P1391" s="358" t="s">
        <v>15239</v>
      </c>
      <c r="Q1391" s="359" t="s">
        <v>62</v>
      </c>
      <c r="R1391" s="360"/>
      <c r="S1391" s="360"/>
      <c r="T1391" s="360"/>
      <c r="U1391" s="360"/>
      <c r="V1391" s="360"/>
      <c r="W1391" s="361" t="s">
        <v>74</v>
      </c>
      <c r="X1391" s="362"/>
      <c r="Y1391" s="363"/>
      <c r="Z1391" s="364" t="s">
        <v>75</v>
      </c>
      <c r="AA1391" s="365" t="s">
        <v>11433</v>
      </c>
      <c r="AB1391" s="366" t="s">
        <v>11434</v>
      </c>
      <c r="AC1391" s="352"/>
      <c r="AD1391" s="352"/>
      <c r="AE1391" s="351"/>
      <c r="AF1391" s="352"/>
      <c r="AG1391" s="352"/>
      <c r="AH1391" s="352"/>
      <c r="AI1391" s="352"/>
    </row>
    <row r="1392" spans="1:35" ht="20.25" customHeight="1" x14ac:dyDescent="0.8">
      <c r="A1392" s="351">
        <v>1391</v>
      </c>
      <c r="B1392" s="351" t="s">
        <v>11427</v>
      </c>
      <c r="C1392" s="352" t="s">
        <v>88</v>
      </c>
      <c r="D1392" s="352" t="s">
        <v>14570</v>
      </c>
      <c r="E1392" s="352" t="s">
        <v>15215</v>
      </c>
      <c r="F1392" s="352"/>
      <c r="G1392" s="352" t="s">
        <v>15240</v>
      </c>
      <c r="H1392" s="352" t="s">
        <v>15241</v>
      </c>
      <c r="I1392" s="353">
        <v>638020</v>
      </c>
      <c r="J1392" s="353">
        <v>1322800</v>
      </c>
      <c r="K1392" s="352">
        <v>2001</v>
      </c>
      <c r="L1392" s="354" t="s">
        <v>65</v>
      </c>
      <c r="M1392" s="355"/>
      <c r="N1392" s="356"/>
      <c r="O1392" s="357" t="s">
        <v>68</v>
      </c>
      <c r="P1392" s="358" t="s">
        <v>15242</v>
      </c>
      <c r="Q1392" s="359" t="s">
        <v>61</v>
      </c>
      <c r="R1392" s="360"/>
      <c r="S1392" s="360"/>
      <c r="T1392" s="360"/>
      <c r="U1392" s="360"/>
      <c r="V1392" s="360"/>
      <c r="W1392" s="361" t="s">
        <v>74</v>
      </c>
      <c r="X1392" s="362"/>
      <c r="Y1392" s="363"/>
      <c r="Z1392" s="364" t="s">
        <v>75</v>
      </c>
      <c r="AA1392" s="365" t="s">
        <v>72</v>
      </c>
      <c r="AB1392" s="366"/>
      <c r="AC1392" s="352"/>
      <c r="AD1392" s="352"/>
      <c r="AE1392" s="351">
        <v>25</v>
      </c>
      <c r="AF1392" s="352"/>
      <c r="AG1392" s="352"/>
      <c r="AH1392" s="352"/>
      <c r="AI1392" s="352"/>
    </row>
    <row r="1393" spans="1:35" ht="20.25" customHeight="1" x14ac:dyDescent="0.8">
      <c r="A1393" s="351">
        <v>1392</v>
      </c>
      <c r="B1393" s="351" t="s">
        <v>11427</v>
      </c>
      <c r="C1393" s="352" t="s">
        <v>88</v>
      </c>
      <c r="D1393" s="352" t="s">
        <v>14570</v>
      </c>
      <c r="E1393" s="352" t="s">
        <v>15215</v>
      </c>
      <c r="F1393" s="352"/>
      <c r="G1393" s="352" t="s">
        <v>15243</v>
      </c>
      <c r="H1393" s="352" t="s">
        <v>15244</v>
      </c>
      <c r="I1393" s="353">
        <v>637649</v>
      </c>
      <c r="J1393" s="353">
        <v>1322367</v>
      </c>
      <c r="K1393" s="352">
        <v>2001</v>
      </c>
      <c r="L1393" s="354" t="s">
        <v>65</v>
      </c>
      <c r="M1393" s="355"/>
      <c r="N1393" s="356"/>
      <c r="O1393" s="357" t="s">
        <v>68</v>
      </c>
      <c r="P1393" s="358" t="s">
        <v>15245</v>
      </c>
      <c r="Q1393" s="359" t="s">
        <v>61</v>
      </c>
      <c r="R1393" s="360"/>
      <c r="S1393" s="360"/>
      <c r="T1393" s="360"/>
      <c r="U1393" s="360"/>
      <c r="V1393" s="360"/>
      <c r="W1393" s="361" t="s">
        <v>74</v>
      </c>
      <c r="X1393" s="362"/>
      <c r="Y1393" s="363"/>
      <c r="Z1393" s="364" t="s">
        <v>75</v>
      </c>
      <c r="AA1393" s="365" t="s">
        <v>72</v>
      </c>
      <c r="AB1393" s="366"/>
      <c r="AC1393" s="352"/>
      <c r="AD1393" s="352"/>
      <c r="AE1393" s="351">
        <v>25</v>
      </c>
      <c r="AF1393" s="352"/>
      <c r="AG1393" s="352"/>
      <c r="AH1393" s="352"/>
      <c r="AI1393" s="352"/>
    </row>
    <row r="1394" spans="1:35" ht="20.25" customHeight="1" x14ac:dyDescent="0.8">
      <c r="A1394" s="351">
        <v>1393</v>
      </c>
      <c r="B1394" s="351" t="s">
        <v>11427</v>
      </c>
      <c r="C1394" s="352" t="s">
        <v>88</v>
      </c>
      <c r="D1394" s="352" t="s">
        <v>14570</v>
      </c>
      <c r="E1394" s="352" t="s">
        <v>15215</v>
      </c>
      <c r="F1394" s="352"/>
      <c r="G1394" s="352" t="s">
        <v>15246</v>
      </c>
      <c r="H1394" s="352" t="s">
        <v>15247</v>
      </c>
      <c r="I1394" s="353">
        <v>649707</v>
      </c>
      <c r="J1394" s="353">
        <v>1322264</v>
      </c>
      <c r="K1394" s="352">
        <v>2010</v>
      </c>
      <c r="L1394" s="354" t="s">
        <v>67</v>
      </c>
      <c r="M1394" s="355"/>
      <c r="N1394" s="356"/>
      <c r="O1394" s="357" t="s">
        <v>68</v>
      </c>
      <c r="P1394" s="358" t="s">
        <v>15248</v>
      </c>
      <c r="Q1394" s="359" t="s">
        <v>61</v>
      </c>
      <c r="R1394" s="360"/>
      <c r="S1394" s="360"/>
      <c r="T1394" s="360"/>
      <c r="U1394" s="360"/>
      <c r="V1394" s="360"/>
      <c r="W1394" s="361" t="s">
        <v>74</v>
      </c>
      <c r="X1394" s="362"/>
      <c r="Y1394" s="363"/>
      <c r="Z1394" s="364" t="s">
        <v>75</v>
      </c>
      <c r="AA1394" s="365" t="s">
        <v>72</v>
      </c>
      <c r="AB1394" s="366"/>
      <c r="AC1394" s="352"/>
      <c r="AD1394" s="352"/>
      <c r="AE1394" s="351">
        <v>25</v>
      </c>
      <c r="AF1394" s="352"/>
      <c r="AG1394" s="352"/>
      <c r="AH1394" s="352"/>
      <c r="AI1394" s="352"/>
    </row>
    <row r="1395" spans="1:35" ht="20.25" customHeight="1" x14ac:dyDescent="0.8">
      <c r="A1395" s="351">
        <v>1394</v>
      </c>
      <c r="B1395" s="351" t="s">
        <v>11427</v>
      </c>
      <c r="C1395" s="352" t="s">
        <v>88</v>
      </c>
      <c r="D1395" s="352" t="s">
        <v>14570</v>
      </c>
      <c r="E1395" s="352" t="s">
        <v>15215</v>
      </c>
      <c r="F1395" s="352"/>
      <c r="G1395" s="352" t="s">
        <v>15249</v>
      </c>
      <c r="H1395" s="352" t="s">
        <v>15250</v>
      </c>
      <c r="I1395" s="353">
        <v>650775</v>
      </c>
      <c r="J1395" s="353">
        <v>1324772</v>
      </c>
      <c r="K1395" s="352">
        <v>2010</v>
      </c>
      <c r="L1395" s="354" t="s">
        <v>67</v>
      </c>
      <c r="M1395" s="355"/>
      <c r="N1395" s="356"/>
      <c r="O1395" s="357" t="s">
        <v>68</v>
      </c>
      <c r="P1395" s="358" t="s">
        <v>15251</v>
      </c>
      <c r="Q1395" s="359" t="s">
        <v>61</v>
      </c>
      <c r="R1395" s="360"/>
      <c r="S1395" s="360"/>
      <c r="T1395" s="360"/>
      <c r="U1395" s="360"/>
      <c r="V1395" s="360"/>
      <c r="W1395" s="361" t="s">
        <v>74</v>
      </c>
      <c r="X1395" s="362"/>
      <c r="Y1395" s="363"/>
      <c r="Z1395" s="364" t="s">
        <v>75</v>
      </c>
      <c r="AA1395" s="365" t="s">
        <v>72</v>
      </c>
      <c r="AB1395" s="366"/>
      <c r="AC1395" s="352"/>
      <c r="AD1395" s="352"/>
      <c r="AE1395" s="351">
        <v>25</v>
      </c>
      <c r="AF1395" s="352"/>
      <c r="AG1395" s="352"/>
      <c r="AH1395" s="352"/>
      <c r="AI1395" s="352"/>
    </row>
    <row r="1396" spans="1:35" ht="20.25" customHeight="1" x14ac:dyDescent="0.8">
      <c r="A1396" s="351">
        <v>1395</v>
      </c>
      <c r="B1396" s="351" t="s">
        <v>11427</v>
      </c>
      <c r="C1396" s="352" t="s">
        <v>88</v>
      </c>
      <c r="D1396" s="352" t="s">
        <v>14570</v>
      </c>
      <c r="E1396" s="352" t="s">
        <v>15215</v>
      </c>
      <c r="F1396" s="352"/>
      <c r="G1396" s="352" t="s">
        <v>15252</v>
      </c>
      <c r="H1396" s="352" t="s">
        <v>15253</v>
      </c>
      <c r="I1396" s="353">
        <v>650869</v>
      </c>
      <c r="J1396" s="353">
        <v>1324460</v>
      </c>
      <c r="K1396" s="352">
        <v>2010</v>
      </c>
      <c r="L1396" s="354" t="s">
        <v>67</v>
      </c>
      <c r="M1396" s="355"/>
      <c r="N1396" s="356"/>
      <c r="O1396" s="357" t="s">
        <v>68</v>
      </c>
      <c r="P1396" s="358" t="s">
        <v>15254</v>
      </c>
      <c r="Q1396" s="359" t="s">
        <v>61</v>
      </c>
      <c r="R1396" s="360"/>
      <c r="S1396" s="360"/>
      <c r="T1396" s="360"/>
      <c r="U1396" s="360"/>
      <c r="V1396" s="360"/>
      <c r="W1396" s="361" t="s">
        <v>74</v>
      </c>
      <c r="X1396" s="362"/>
      <c r="Y1396" s="363"/>
      <c r="Z1396" s="364" t="s">
        <v>75</v>
      </c>
      <c r="AA1396" s="365" t="s">
        <v>72</v>
      </c>
      <c r="AB1396" s="366"/>
      <c r="AC1396" s="352"/>
      <c r="AD1396" s="352"/>
      <c r="AE1396" s="351">
        <v>25</v>
      </c>
      <c r="AF1396" s="352"/>
      <c r="AG1396" s="352"/>
      <c r="AH1396" s="352"/>
      <c r="AI1396" s="352"/>
    </row>
    <row r="1397" spans="1:35" ht="20.25" customHeight="1" x14ac:dyDescent="0.8">
      <c r="A1397" s="351">
        <v>1396</v>
      </c>
      <c r="B1397" s="351" t="s">
        <v>11427</v>
      </c>
      <c r="C1397" s="352" t="s">
        <v>88</v>
      </c>
      <c r="D1397" s="352" t="s">
        <v>14570</v>
      </c>
      <c r="E1397" s="352" t="s">
        <v>15215</v>
      </c>
      <c r="F1397" s="352"/>
      <c r="G1397" s="352" t="s">
        <v>15255</v>
      </c>
      <c r="H1397" s="352" t="s">
        <v>15256</v>
      </c>
      <c r="I1397" s="353">
        <v>652175</v>
      </c>
      <c r="J1397" s="353">
        <v>1328294</v>
      </c>
      <c r="K1397" s="352">
        <v>2000</v>
      </c>
      <c r="L1397" s="354" t="s">
        <v>65</v>
      </c>
      <c r="M1397" s="355"/>
      <c r="N1397" s="356"/>
      <c r="O1397" s="357" t="s">
        <v>68</v>
      </c>
      <c r="P1397" s="358" t="s">
        <v>15257</v>
      </c>
      <c r="Q1397" s="359" t="s">
        <v>61</v>
      </c>
      <c r="R1397" s="360"/>
      <c r="S1397" s="360"/>
      <c r="T1397" s="360"/>
      <c r="U1397" s="360"/>
      <c r="V1397" s="360"/>
      <c r="W1397" s="361" t="s">
        <v>74</v>
      </c>
      <c r="X1397" s="362"/>
      <c r="Y1397" s="363"/>
      <c r="Z1397" s="364" t="s">
        <v>75</v>
      </c>
      <c r="AA1397" s="365" t="s">
        <v>72</v>
      </c>
      <c r="AB1397" s="366"/>
      <c r="AC1397" s="352"/>
      <c r="AD1397" s="352"/>
      <c r="AE1397" s="351">
        <v>25</v>
      </c>
      <c r="AF1397" s="352"/>
      <c r="AG1397" s="352"/>
      <c r="AH1397" s="352"/>
      <c r="AI1397" s="352"/>
    </row>
    <row r="1398" spans="1:35" ht="20.25" customHeight="1" x14ac:dyDescent="0.8">
      <c r="A1398" s="351">
        <v>1397</v>
      </c>
      <c r="B1398" s="351" t="s">
        <v>11427</v>
      </c>
      <c r="C1398" s="352" t="s">
        <v>88</v>
      </c>
      <c r="D1398" s="352" t="s">
        <v>14570</v>
      </c>
      <c r="E1398" s="352" t="s">
        <v>15258</v>
      </c>
      <c r="F1398" s="352">
        <v>468</v>
      </c>
      <c r="G1398" s="352" t="s">
        <v>15259</v>
      </c>
      <c r="H1398" s="352" t="s">
        <v>15260</v>
      </c>
      <c r="I1398" s="353">
        <v>653598</v>
      </c>
      <c r="J1398" s="353">
        <v>1328658</v>
      </c>
      <c r="K1398" s="352">
        <v>2020</v>
      </c>
      <c r="L1398" s="354" t="s">
        <v>63</v>
      </c>
      <c r="M1398" s="355"/>
      <c r="N1398" s="356"/>
      <c r="O1398" s="357" t="s">
        <v>68</v>
      </c>
      <c r="P1398" s="358" t="s">
        <v>15261</v>
      </c>
      <c r="Q1398" s="359" t="s">
        <v>61</v>
      </c>
      <c r="R1398" s="360"/>
      <c r="S1398" s="360"/>
      <c r="T1398" s="360"/>
      <c r="U1398" s="360"/>
      <c r="V1398" s="360"/>
      <c r="W1398" s="361" t="s">
        <v>74</v>
      </c>
      <c r="X1398" s="362"/>
      <c r="Y1398" s="363"/>
      <c r="Z1398" s="364" t="s">
        <v>75</v>
      </c>
      <c r="AA1398" s="365" t="s">
        <v>72</v>
      </c>
      <c r="AB1398" s="366"/>
      <c r="AC1398" s="352"/>
      <c r="AD1398" s="352"/>
      <c r="AE1398" s="351">
        <v>25</v>
      </c>
      <c r="AF1398" s="352"/>
      <c r="AG1398" s="352"/>
      <c r="AH1398" s="352"/>
      <c r="AI1398" s="352"/>
    </row>
    <row r="1399" spans="1:35" ht="20.25" customHeight="1" x14ac:dyDescent="0.8">
      <c r="A1399" s="351">
        <v>1398</v>
      </c>
      <c r="B1399" s="351" t="s">
        <v>11427</v>
      </c>
      <c r="C1399" s="352" t="s">
        <v>88</v>
      </c>
      <c r="D1399" s="352" t="s">
        <v>14570</v>
      </c>
      <c r="E1399" s="352" t="s">
        <v>15258</v>
      </c>
      <c r="F1399" s="352"/>
      <c r="G1399" s="352" t="s">
        <v>15262</v>
      </c>
      <c r="H1399" s="352" t="s">
        <v>15263</v>
      </c>
      <c r="I1399" s="353">
        <v>653456</v>
      </c>
      <c r="J1399" s="353">
        <v>1328776</v>
      </c>
      <c r="K1399" s="352">
        <v>2020</v>
      </c>
      <c r="L1399" s="354" t="s">
        <v>63</v>
      </c>
      <c r="M1399" s="355"/>
      <c r="N1399" s="356"/>
      <c r="O1399" s="357" t="s">
        <v>68</v>
      </c>
      <c r="P1399" s="358" t="s">
        <v>15264</v>
      </c>
      <c r="Q1399" s="359" t="s">
        <v>61</v>
      </c>
      <c r="R1399" s="360"/>
      <c r="S1399" s="360"/>
      <c r="T1399" s="360"/>
      <c r="U1399" s="360"/>
      <c r="V1399" s="360"/>
      <c r="W1399" s="361" t="s">
        <v>74</v>
      </c>
      <c r="X1399" s="362"/>
      <c r="Y1399" s="363"/>
      <c r="Z1399" s="364" t="s">
        <v>75</v>
      </c>
      <c r="AA1399" s="365" t="s">
        <v>72</v>
      </c>
      <c r="AB1399" s="366"/>
      <c r="AC1399" s="352"/>
      <c r="AD1399" s="352"/>
      <c r="AE1399" s="351">
        <v>25</v>
      </c>
      <c r="AF1399" s="352"/>
      <c r="AG1399" s="352"/>
      <c r="AH1399" s="352"/>
      <c r="AI1399" s="352"/>
    </row>
    <row r="1400" spans="1:35" ht="20.25" customHeight="1" x14ac:dyDescent="0.8">
      <c r="A1400" s="351">
        <v>1399</v>
      </c>
      <c r="B1400" s="351" t="s">
        <v>11427</v>
      </c>
      <c r="C1400" s="352" t="s">
        <v>88</v>
      </c>
      <c r="D1400" s="352" t="s">
        <v>14570</v>
      </c>
      <c r="E1400" s="352" t="s">
        <v>15258</v>
      </c>
      <c r="F1400" s="352"/>
      <c r="G1400" s="352" t="s">
        <v>15265</v>
      </c>
      <c r="H1400" s="352" t="s">
        <v>15266</v>
      </c>
      <c r="I1400" s="353">
        <v>652553</v>
      </c>
      <c r="J1400" s="353">
        <v>1330556</v>
      </c>
      <c r="K1400" s="352">
        <v>2002</v>
      </c>
      <c r="L1400" s="354" t="s">
        <v>65</v>
      </c>
      <c r="M1400" s="355"/>
      <c r="N1400" s="356"/>
      <c r="O1400" s="357" t="s">
        <v>68</v>
      </c>
      <c r="P1400" s="358" t="s">
        <v>15267</v>
      </c>
      <c r="Q1400" s="359" t="s">
        <v>61</v>
      </c>
      <c r="R1400" s="360"/>
      <c r="S1400" s="360"/>
      <c r="T1400" s="360"/>
      <c r="U1400" s="360"/>
      <c r="V1400" s="360"/>
      <c r="W1400" s="361" t="s">
        <v>74</v>
      </c>
      <c r="X1400" s="362"/>
      <c r="Y1400" s="363"/>
      <c r="Z1400" s="364" t="s">
        <v>75</v>
      </c>
      <c r="AA1400" s="365" t="s">
        <v>72</v>
      </c>
      <c r="AB1400" s="366"/>
      <c r="AC1400" s="352"/>
      <c r="AD1400" s="352"/>
      <c r="AE1400" s="351">
        <v>25</v>
      </c>
      <c r="AF1400" s="352"/>
      <c r="AG1400" s="352"/>
      <c r="AH1400" s="352"/>
      <c r="AI1400" s="352"/>
    </row>
    <row r="1401" spans="1:35" ht="20.25" customHeight="1" x14ac:dyDescent="0.8">
      <c r="A1401" s="351">
        <v>1400</v>
      </c>
      <c r="B1401" s="351" t="s">
        <v>11427</v>
      </c>
      <c r="C1401" s="352" t="s">
        <v>88</v>
      </c>
      <c r="D1401" s="352" t="s">
        <v>14570</v>
      </c>
      <c r="E1401" s="352" t="s">
        <v>15258</v>
      </c>
      <c r="F1401" s="352"/>
      <c r="G1401" s="352" t="s">
        <v>15268</v>
      </c>
      <c r="H1401" s="352" t="s">
        <v>15269</v>
      </c>
      <c r="I1401" s="353">
        <v>652636</v>
      </c>
      <c r="J1401" s="353">
        <v>1330406</v>
      </c>
      <c r="K1401" s="352">
        <v>2002</v>
      </c>
      <c r="L1401" s="354" t="s">
        <v>65</v>
      </c>
      <c r="M1401" s="355"/>
      <c r="N1401" s="356"/>
      <c r="O1401" s="357" t="s">
        <v>68</v>
      </c>
      <c r="P1401" s="358" t="s">
        <v>15270</v>
      </c>
      <c r="Q1401" s="359" t="s">
        <v>61</v>
      </c>
      <c r="R1401" s="360"/>
      <c r="S1401" s="360"/>
      <c r="T1401" s="360"/>
      <c r="U1401" s="360"/>
      <c r="V1401" s="360"/>
      <c r="W1401" s="361" t="s">
        <v>74</v>
      </c>
      <c r="X1401" s="362"/>
      <c r="Y1401" s="363"/>
      <c r="Z1401" s="364" t="s">
        <v>75</v>
      </c>
      <c r="AA1401" s="365" t="s">
        <v>72</v>
      </c>
      <c r="AB1401" s="366"/>
      <c r="AC1401" s="352"/>
      <c r="AD1401" s="352"/>
      <c r="AE1401" s="351">
        <v>25</v>
      </c>
      <c r="AF1401" s="352"/>
      <c r="AG1401" s="352"/>
      <c r="AH1401" s="352"/>
      <c r="AI1401" s="352"/>
    </row>
    <row r="1402" spans="1:35" ht="20.25" customHeight="1" x14ac:dyDescent="0.8">
      <c r="A1402" s="351">
        <v>1401</v>
      </c>
      <c r="B1402" s="351" t="s">
        <v>11427</v>
      </c>
      <c r="C1402" s="352" t="s">
        <v>88</v>
      </c>
      <c r="D1402" s="352" t="s">
        <v>14570</v>
      </c>
      <c r="E1402" s="352" t="s">
        <v>15258</v>
      </c>
      <c r="F1402" s="352"/>
      <c r="G1402" s="352" t="s">
        <v>15271</v>
      </c>
      <c r="H1402" s="352" t="s">
        <v>15272</v>
      </c>
      <c r="I1402" s="353">
        <v>6535332</v>
      </c>
      <c r="J1402" s="353">
        <v>1328574</v>
      </c>
      <c r="K1402" s="352">
        <v>2002</v>
      </c>
      <c r="L1402" s="354" t="s">
        <v>65</v>
      </c>
      <c r="M1402" s="355"/>
      <c r="N1402" s="356"/>
      <c r="O1402" s="357" t="s">
        <v>68</v>
      </c>
      <c r="P1402" s="358" t="s">
        <v>15273</v>
      </c>
      <c r="Q1402" s="359" t="s">
        <v>61</v>
      </c>
      <c r="R1402" s="360"/>
      <c r="S1402" s="360"/>
      <c r="T1402" s="360"/>
      <c r="U1402" s="360"/>
      <c r="V1402" s="360"/>
      <c r="W1402" s="361" t="s">
        <v>74</v>
      </c>
      <c r="X1402" s="362"/>
      <c r="Y1402" s="363"/>
      <c r="Z1402" s="364" t="s">
        <v>75</v>
      </c>
      <c r="AA1402" s="365" t="s">
        <v>72</v>
      </c>
      <c r="AB1402" s="366"/>
      <c r="AC1402" s="352"/>
      <c r="AD1402" s="352"/>
      <c r="AE1402" s="351">
        <v>25</v>
      </c>
      <c r="AF1402" s="352"/>
      <c r="AG1402" s="352"/>
      <c r="AH1402" s="352"/>
      <c r="AI1402" s="352"/>
    </row>
    <row r="1403" spans="1:35" ht="20.25" customHeight="1" x14ac:dyDescent="0.8">
      <c r="A1403" s="351">
        <v>1402</v>
      </c>
      <c r="B1403" s="351" t="s">
        <v>11427</v>
      </c>
      <c r="C1403" s="352" t="s">
        <v>88</v>
      </c>
      <c r="D1403" s="352" t="s">
        <v>14570</v>
      </c>
      <c r="E1403" s="352" t="s">
        <v>15258</v>
      </c>
      <c r="F1403" s="352"/>
      <c r="G1403" s="352" t="s">
        <v>15274</v>
      </c>
      <c r="H1403" s="352" t="s">
        <v>15275</v>
      </c>
      <c r="I1403" s="353">
        <v>653490</v>
      </c>
      <c r="J1403" s="353">
        <v>1358686</v>
      </c>
      <c r="K1403" s="352">
        <v>2002</v>
      </c>
      <c r="L1403" s="354" t="s">
        <v>65</v>
      </c>
      <c r="M1403" s="355"/>
      <c r="N1403" s="356"/>
      <c r="O1403" s="357" t="s">
        <v>68</v>
      </c>
      <c r="P1403" s="358" t="s">
        <v>15276</v>
      </c>
      <c r="Q1403" s="359" t="s">
        <v>61</v>
      </c>
      <c r="R1403" s="360"/>
      <c r="S1403" s="360"/>
      <c r="T1403" s="360"/>
      <c r="U1403" s="360"/>
      <c r="V1403" s="360"/>
      <c r="W1403" s="361" t="s">
        <v>74</v>
      </c>
      <c r="X1403" s="362"/>
      <c r="Y1403" s="363"/>
      <c r="Z1403" s="364" t="s">
        <v>75</v>
      </c>
      <c r="AA1403" s="365" t="s">
        <v>72</v>
      </c>
      <c r="AB1403" s="366"/>
      <c r="AC1403" s="352"/>
      <c r="AD1403" s="352"/>
      <c r="AE1403" s="351">
        <v>25</v>
      </c>
      <c r="AF1403" s="352"/>
      <c r="AG1403" s="352"/>
      <c r="AH1403" s="352"/>
      <c r="AI1403" s="352"/>
    </row>
    <row r="1404" spans="1:35" ht="20.25" customHeight="1" x14ac:dyDescent="0.8">
      <c r="A1404" s="351">
        <v>1403</v>
      </c>
      <c r="B1404" s="351" t="s">
        <v>11427</v>
      </c>
      <c r="C1404" s="352" t="s">
        <v>88</v>
      </c>
      <c r="D1404" s="352" t="s">
        <v>14570</v>
      </c>
      <c r="E1404" s="352" t="s">
        <v>15258</v>
      </c>
      <c r="F1404" s="352"/>
      <c r="G1404" s="352" t="s">
        <v>15277</v>
      </c>
      <c r="H1404" s="352" t="s">
        <v>15061</v>
      </c>
      <c r="I1404" s="353"/>
      <c r="J1404" s="353"/>
      <c r="K1404" s="352">
        <v>2015</v>
      </c>
      <c r="L1404" s="354" t="s">
        <v>11565</v>
      </c>
      <c r="M1404" s="355"/>
      <c r="N1404" s="356"/>
      <c r="O1404" s="357" t="s">
        <v>68</v>
      </c>
      <c r="P1404" s="358" t="s">
        <v>11566</v>
      </c>
      <c r="Q1404" s="359" t="s">
        <v>61</v>
      </c>
      <c r="R1404" s="360"/>
      <c r="S1404" s="360"/>
      <c r="T1404" s="360"/>
      <c r="U1404" s="360"/>
      <c r="V1404" s="360"/>
      <c r="W1404" s="361" t="s">
        <v>74</v>
      </c>
      <c r="X1404" s="362"/>
      <c r="Y1404" s="363"/>
      <c r="Z1404" s="364" t="s">
        <v>75</v>
      </c>
      <c r="AA1404" s="365" t="s">
        <v>72</v>
      </c>
      <c r="AB1404" s="366"/>
      <c r="AC1404" s="352"/>
      <c r="AD1404" s="352"/>
      <c r="AE1404" s="351">
        <v>25</v>
      </c>
      <c r="AF1404" s="352"/>
      <c r="AG1404" s="352"/>
      <c r="AH1404" s="352"/>
      <c r="AI1404" s="352"/>
    </row>
    <row r="1405" spans="1:35" ht="20.25" customHeight="1" x14ac:dyDescent="0.8">
      <c r="A1405" s="351">
        <v>1404</v>
      </c>
      <c r="B1405" s="351" t="s">
        <v>11427</v>
      </c>
      <c r="C1405" s="352" t="s">
        <v>88</v>
      </c>
      <c r="D1405" s="352" t="s">
        <v>14570</v>
      </c>
      <c r="E1405" s="352" t="s">
        <v>15278</v>
      </c>
      <c r="F1405" s="352">
        <v>961</v>
      </c>
      <c r="G1405" s="352" t="s">
        <v>15279</v>
      </c>
      <c r="H1405" s="352" t="s">
        <v>15280</v>
      </c>
      <c r="I1405" s="353"/>
      <c r="J1405" s="353"/>
      <c r="K1405" s="352">
        <v>2016</v>
      </c>
      <c r="L1405" s="354" t="s">
        <v>11565</v>
      </c>
      <c r="M1405" s="355"/>
      <c r="N1405" s="356"/>
      <c r="O1405" s="357" t="s">
        <v>68</v>
      </c>
      <c r="P1405" s="358"/>
      <c r="Q1405" s="359" t="s">
        <v>61</v>
      </c>
      <c r="R1405" s="360"/>
      <c r="S1405" s="360"/>
      <c r="T1405" s="360"/>
      <c r="U1405" s="360"/>
      <c r="V1405" s="360"/>
      <c r="W1405" s="361" t="s">
        <v>74</v>
      </c>
      <c r="X1405" s="362"/>
      <c r="Y1405" s="363"/>
      <c r="Z1405" s="364" t="s">
        <v>75</v>
      </c>
      <c r="AA1405" s="365" t="s">
        <v>72</v>
      </c>
      <c r="AB1405" s="366"/>
      <c r="AC1405" s="352"/>
      <c r="AD1405" s="352"/>
      <c r="AE1405" s="351">
        <v>25</v>
      </c>
      <c r="AF1405" s="352"/>
      <c r="AG1405" s="352"/>
      <c r="AH1405" s="352"/>
      <c r="AI1405" s="352"/>
    </row>
    <row r="1406" spans="1:35" ht="20.25" customHeight="1" x14ac:dyDescent="0.8">
      <c r="A1406" s="351">
        <v>1405</v>
      </c>
      <c r="B1406" s="351" t="s">
        <v>11427</v>
      </c>
      <c r="C1406" s="352" t="s">
        <v>88</v>
      </c>
      <c r="D1406" s="352" t="s">
        <v>14570</v>
      </c>
      <c r="E1406" s="352" t="s">
        <v>15278</v>
      </c>
      <c r="F1406" s="352"/>
      <c r="G1406" s="352" t="s">
        <v>15281</v>
      </c>
      <c r="H1406" s="352" t="s">
        <v>15282</v>
      </c>
      <c r="I1406" s="353"/>
      <c r="J1406" s="353"/>
      <c r="K1406" s="352">
        <v>2016</v>
      </c>
      <c r="L1406" s="354" t="s">
        <v>11565</v>
      </c>
      <c r="M1406" s="355"/>
      <c r="N1406" s="356"/>
      <c r="O1406" s="357" t="s">
        <v>68</v>
      </c>
      <c r="P1406" s="358"/>
      <c r="Q1406" s="359" t="s">
        <v>61</v>
      </c>
      <c r="R1406" s="360"/>
      <c r="S1406" s="360"/>
      <c r="T1406" s="360"/>
      <c r="U1406" s="360"/>
      <c r="V1406" s="360"/>
      <c r="W1406" s="361" t="s">
        <v>74</v>
      </c>
      <c r="X1406" s="362"/>
      <c r="Y1406" s="363"/>
      <c r="Z1406" s="364" t="s">
        <v>75</v>
      </c>
      <c r="AA1406" s="365" t="s">
        <v>72</v>
      </c>
      <c r="AB1406" s="366"/>
      <c r="AC1406" s="352"/>
      <c r="AD1406" s="352"/>
      <c r="AE1406" s="351">
        <v>25</v>
      </c>
      <c r="AF1406" s="352"/>
      <c r="AG1406" s="352"/>
      <c r="AH1406" s="352"/>
      <c r="AI1406" s="352"/>
    </row>
    <row r="1407" spans="1:35" ht="20.25" customHeight="1" x14ac:dyDescent="0.8">
      <c r="A1407" s="351">
        <v>1406</v>
      </c>
      <c r="B1407" s="351" t="s">
        <v>11427</v>
      </c>
      <c r="C1407" s="352" t="s">
        <v>88</v>
      </c>
      <c r="D1407" s="352" t="s">
        <v>14570</v>
      </c>
      <c r="E1407" s="352" t="s">
        <v>15278</v>
      </c>
      <c r="F1407" s="352"/>
      <c r="G1407" s="352" t="s">
        <v>15283</v>
      </c>
      <c r="H1407" s="352" t="s">
        <v>15284</v>
      </c>
      <c r="I1407" s="353">
        <v>643735</v>
      </c>
      <c r="J1407" s="353">
        <v>1331733</v>
      </c>
      <c r="K1407" s="352">
        <v>2001</v>
      </c>
      <c r="L1407" s="354" t="s">
        <v>65</v>
      </c>
      <c r="M1407" s="355"/>
      <c r="N1407" s="356"/>
      <c r="O1407" s="357" t="s">
        <v>68</v>
      </c>
      <c r="P1407" s="358" t="s">
        <v>15285</v>
      </c>
      <c r="Q1407" s="359" t="s">
        <v>61</v>
      </c>
      <c r="R1407" s="360"/>
      <c r="S1407" s="360"/>
      <c r="T1407" s="360"/>
      <c r="U1407" s="360"/>
      <c r="V1407" s="360"/>
      <c r="W1407" s="361" t="s">
        <v>74</v>
      </c>
      <c r="X1407" s="362"/>
      <c r="Y1407" s="363"/>
      <c r="Z1407" s="364" t="s">
        <v>75</v>
      </c>
      <c r="AA1407" s="365" t="s">
        <v>72</v>
      </c>
      <c r="AB1407" s="366"/>
      <c r="AC1407" s="352"/>
      <c r="AD1407" s="352"/>
      <c r="AE1407" s="351">
        <v>25</v>
      </c>
      <c r="AF1407" s="352"/>
      <c r="AG1407" s="352"/>
      <c r="AH1407" s="352"/>
      <c r="AI1407" s="352"/>
    </row>
    <row r="1408" spans="1:35" ht="20.25" customHeight="1" x14ac:dyDescent="0.8">
      <c r="A1408" s="351">
        <v>1407</v>
      </c>
      <c r="B1408" s="351" t="s">
        <v>11427</v>
      </c>
      <c r="C1408" s="352" t="s">
        <v>88</v>
      </c>
      <c r="D1408" s="352" t="s">
        <v>14570</v>
      </c>
      <c r="E1408" s="352" t="s">
        <v>15278</v>
      </c>
      <c r="F1408" s="352"/>
      <c r="G1408" s="352" t="s">
        <v>15286</v>
      </c>
      <c r="H1408" s="352" t="s">
        <v>15287</v>
      </c>
      <c r="I1408" s="353"/>
      <c r="J1408" s="353"/>
      <c r="K1408" s="352">
        <v>2002</v>
      </c>
      <c r="L1408" s="354" t="s">
        <v>65</v>
      </c>
      <c r="M1408" s="355"/>
      <c r="N1408" s="356"/>
      <c r="O1408" s="357" t="s">
        <v>68</v>
      </c>
      <c r="P1408" s="358"/>
      <c r="Q1408" s="359" t="s">
        <v>61</v>
      </c>
      <c r="R1408" s="360"/>
      <c r="S1408" s="360"/>
      <c r="T1408" s="360"/>
      <c r="U1408" s="360"/>
      <c r="V1408" s="360"/>
      <c r="W1408" s="361" t="s">
        <v>74</v>
      </c>
      <c r="X1408" s="362"/>
      <c r="Y1408" s="363"/>
      <c r="Z1408" s="364" t="s">
        <v>75</v>
      </c>
      <c r="AA1408" s="365" t="s">
        <v>72</v>
      </c>
      <c r="AB1408" s="366"/>
      <c r="AC1408" s="352"/>
      <c r="AD1408" s="352"/>
      <c r="AE1408" s="351">
        <v>25</v>
      </c>
      <c r="AF1408" s="352"/>
      <c r="AG1408" s="352"/>
      <c r="AH1408" s="352"/>
      <c r="AI1408" s="352"/>
    </row>
    <row r="1409" spans="1:35" ht="20.25" customHeight="1" x14ac:dyDescent="0.8">
      <c r="A1409" s="351">
        <v>1408</v>
      </c>
      <c r="B1409" s="351" t="s">
        <v>11427</v>
      </c>
      <c r="C1409" s="352" t="s">
        <v>88</v>
      </c>
      <c r="D1409" s="352" t="s">
        <v>14570</v>
      </c>
      <c r="E1409" s="352" t="s">
        <v>15278</v>
      </c>
      <c r="F1409" s="352"/>
      <c r="G1409" s="352" t="s">
        <v>15288</v>
      </c>
      <c r="H1409" s="352" t="s">
        <v>15289</v>
      </c>
      <c r="I1409" s="353">
        <v>644470</v>
      </c>
      <c r="J1409" s="353">
        <v>1331975</v>
      </c>
      <c r="K1409" s="352">
        <v>2001</v>
      </c>
      <c r="L1409" s="354" t="s">
        <v>65</v>
      </c>
      <c r="M1409" s="355"/>
      <c r="N1409" s="356"/>
      <c r="O1409" s="357" t="s">
        <v>68</v>
      </c>
      <c r="P1409" s="358" t="s">
        <v>15290</v>
      </c>
      <c r="Q1409" s="359" t="s">
        <v>61</v>
      </c>
      <c r="R1409" s="360"/>
      <c r="S1409" s="360"/>
      <c r="T1409" s="360"/>
      <c r="U1409" s="360"/>
      <c r="V1409" s="360"/>
      <c r="W1409" s="361" t="s">
        <v>74</v>
      </c>
      <c r="X1409" s="362"/>
      <c r="Y1409" s="363"/>
      <c r="Z1409" s="364" t="s">
        <v>75</v>
      </c>
      <c r="AA1409" s="365" t="s">
        <v>72</v>
      </c>
      <c r="AB1409" s="366"/>
      <c r="AC1409" s="352"/>
      <c r="AD1409" s="352"/>
      <c r="AE1409" s="351">
        <v>25</v>
      </c>
      <c r="AF1409" s="352"/>
      <c r="AG1409" s="352"/>
      <c r="AH1409" s="352"/>
      <c r="AI1409" s="352"/>
    </row>
    <row r="1410" spans="1:35" ht="20.25" customHeight="1" x14ac:dyDescent="0.8">
      <c r="A1410" s="351">
        <v>1409</v>
      </c>
      <c r="B1410" s="351" t="s">
        <v>11427</v>
      </c>
      <c r="C1410" s="352" t="s">
        <v>88</v>
      </c>
      <c r="D1410" s="352" t="s">
        <v>14570</v>
      </c>
      <c r="E1410" s="352" t="s">
        <v>15278</v>
      </c>
      <c r="F1410" s="352"/>
      <c r="G1410" s="352" t="s">
        <v>15291</v>
      </c>
      <c r="H1410" s="352" t="s">
        <v>15292</v>
      </c>
      <c r="I1410" s="353">
        <v>642487</v>
      </c>
      <c r="J1410" s="353">
        <v>1333144</v>
      </c>
      <c r="K1410" s="352">
        <v>2010</v>
      </c>
      <c r="L1410" s="354" t="s">
        <v>67</v>
      </c>
      <c r="M1410" s="355"/>
      <c r="N1410" s="356"/>
      <c r="O1410" s="357" t="s">
        <v>68</v>
      </c>
      <c r="P1410" s="358" t="s">
        <v>15293</v>
      </c>
      <c r="Q1410" s="359" t="s">
        <v>61</v>
      </c>
      <c r="R1410" s="360"/>
      <c r="S1410" s="360"/>
      <c r="T1410" s="360"/>
      <c r="U1410" s="360"/>
      <c r="V1410" s="360"/>
      <c r="W1410" s="361" t="s">
        <v>74</v>
      </c>
      <c r="X1410" s="362"/>
      <c r="Y1410" s="363"/>
      <c r="Z1410" s="364" t="s">
        <v>75</v>
      </c>
      <c r="AA1410" s="365" t="s">
        <v>72</v>
      </c>
      <c r="AB1410" s="366"/>
      <c r="AC1410" s="352"/>
      <c r="AD1410" s="352"/>
      <c r="AE1410" s="351">
        <v>25</v>
      </c>
      <c r="AF1410" s="352"/>
      <c r="AG1410" s="352"/>
      <c r="AH1410" s="352"/>
      <c r="AI1410" s="352"/>
    </row>
    <row r="1411" spans="1:35" ht="20.25" customHeight="1" x14ac:dyDescent="0.8">
      <c r="A1411" s="351">
        <v>1410</v>
      </c>
      <c r="B1411" s="351" t="s">
        <v>11427</v>
      </c>
      <c r="C1411" s="352" t="s">
        <v>88</v>
      </c>
      <c r="D1411" s="352" t="s">
        <v>14570</v>
      </c>
      <c r="E1411" s="352" t="s">
        <v>15278</v>
      </c>
      <c r="F1411" s="352"/>
      <c r="G1411" s="352" t="s">
        <v>15294</v>
      </c>
      <c r="H1411" s="352" t="s">
        <v>15295</v>
      </c>
      <c r="I1411" s="353">
        <v>640746</v>
      </c>
      <c r="J1411" s="353">
        <v>1332511</v>
      </c>
      <c r="K1411" s="352">
        <v>2010</v>
      </c>
      <c r="L1411" s="354" t="s">
        <v>67</v>
      </c>
      <c r="M1411" s="355"/>
      <c r="N1411" s="356"/>
      <c r="O1411" s="357" t="s">
        <v>68</v>
      </c>
      <c r="P1411" s="358" t="s">
        <v>15296</v>
      </c>
      <c r="Q1411" s="359" t="s">
        <v>61</v>
      </c>
      <c r="R1411" s="360"/>
      <c r="S1411" s="360"/>
      <c r="T1411" s="360"/>
      <c r="U1411" s="360"/>
      <c r="V1411" s="360"/>
      <c r="W1411" s="361" t="s">
        <v>74</v>
      </c>
      <c r="X1411" s="362"/>
      <c r="Y1411" s="363"/>
      <c r="Z1411" s="364" t="s">
        <v>75</v>
      </c>
      <c r="AA1411" s="365" t="s">
        <v>72</v>
      </c>
      <c r="AB1411" s="366"/>
      <c r="AC1411" s="352"/>
      <c r="AD1411" s="352"/>
      <c r="AE1411" s="351">
        <v>25</v>
      </c>
      <c r="AF1411" s="352"/>
      <c r="AG1411" s="352"/>
      <c r="AH1411" s="352"/>
      <c r="AI1411" s="352"/>
    </row>
    <row r="1412" spans="1:35" ht="20.25" customHeight="1" x14ac:dyDescent="0.8">
      <c r="A1412" s="351">
        <v>1411</v>
      </c>
      <c r="B1412" s="351" t="s">
        <v>11427</v>
      </c>
      <c r="C1412" s="352" t="s">
        <v>88</v>
      </c>
      <c r="D1412" s="352" t="s">
        <v>14570</v>
      </c>
      <c r="E1412" s="352" t="s">
        <v>15278</v>
      </c>
      <c r="F1412" s="352"/>
      <c r="G1412" s="352" t="s">
        <v>15297</v>
      </c>
      <c r="H1412" s="352" t="s">
        <v>15298</v>
      </c>
      <c r="I1412" s="353">
        <v>641896</v>
      </c>
      <c r="J1412" s="353">
        <v>1333198</v>
      </c>
      <c r="K1412" s="352">
        <v>2010</v>
      </c>
      <c r="L1412" s="354" t="s">
        <v>67</v>
      </c>
      <c r="M1412" s="355"/>
      <c r="N1412" s="356"/>
      <c r="O1412" s="357" t="s">
        <v>68</v>
      </c>
      <c r="P1412" s="358" t="s">
        <v>15299</v>
      </c>
      <c r="Q1412" s="359" t="s">
        <v>61</v>
      </c>
      <c r="R1412" s="360"/>
      <c r="S1412" s="360"/>
      <c r="T1412" s="360"/>
      <c r="U1412" s="360"/>
      <c r="V1412" s="360"/>
      <c r="W1412" s="361" t="s">
        <v>74</v>
      </c>
      <c r="X1412" s="362"/>
      <c r="Y1412" s="363"/>
      <c r="Z1412" s="364" t="s">
        <v>75</v>
      </c>
      <c r="AA1412" s="365" t="s">
        <v>72</v>
      </c>
      <c r="AB1412" s="366"/>
      <c r="AC1412" s="352"/>
      <c r="AD1412" s="352"/>
      <c r="AE1412" s="351">
        <v>25</v>
      </c>
      <c r="AF1412" s="352"/>
      <c r="AG1412" s="352"/>
      <c r="AH1412" s="352"/>
      <c r="AI1412" s="352"/>
    </row>
    <row r="1413" spans="1:35" ht="20.25" customHeight="1" x14ac:dyDescent="0.8">
      <c r="A1413" s="351">
        <v>1412</v>
      </c>
      <c r="B1413" s="351" t="s">
        <v>11427</v>
      </c>
      <c r="C1413" s="352" t="s">
        <v>88</v>
      </c>
      <c r="D1413" s="352" t="s">
        <v>14570</v>
      </c>
      <c r="E1413" s="352" t="s">
        <v>15278</v>
      </c>
      <c r="F1413" s="352"/>
      <c r="G1413" s="352" t="s">
        <v>15300</v>
      </c>
      <c r="H1413" s="352" t="s">
        <v>15301</v>
      </c>
      <c r="I1413" s="353">
        <v>638702</v>
      </c>
      <c r="J1413" s="353">
        <v>1329325</v>
      </c>
      <c r="K1413" s="352">
        <v>2010</v>
      </c>
      <c r="L1413" s="354" t="s">
        <v>67</v>
      </c>
      <c r="M1413" s="355"/>
      <c r="N1413" s="356"/>
      <c r="O1413" s="357" t="s">
        <v>68</v>
      </c>
      <c r="P1413" s="358" t="s">
        <v>15302</v>
      </c>
      <c r="Q1413" s="359" t="s">
        <v>61</v>
      </c>
      <c r="R1413" s="360"/>
      <c r="S1413" s="360"/>
      <c r="T1413" s="360"/>
      <c r="U1413" s="360"/>
      <c r="V1413" s="360"/>
      <c r="W1413" s="361" t="s">
        <v>74</v>
      </c>
      <c r="X1413" s="362"/>
      <c r="Y1413" s="363"/>
      <c r="Z1413" s="364" t="s">
        <v>75</v>
      </c>
      <c r="AA1413" s="365" t="s">
        <v>72</v>
      </c>
      <c r="AB1413" s="366"/>
      <c r="AC1413" s="352"/>
      <c r="AD1413" s="352"/>
      <c r="AE1413" s="351">
        <v>25</v>
      </c>
      <c r="AF1413" s="352"/>
      <c r="AG1413" s="352"/>
      <c r="AH1413" s="352"/>
      <c r="AI1413" s="352"/>
    </row>
    <row r="1414" spans="1:35" ht="20.25" customHeight="1" x14ac:dyDescent="0.8">
      <c r="A1414" s="351">
        <v>1413</v>
      </c>
      <c r="B1414" s="351" t="s">
        <v>11427</v>
      </c>
      <c r="C1414" s="352" t="s">
        <v>88</v>
      </c>
      <c r="D1414" s="352" t="s">
        <v>14570</v>
      </c>
      <c r="E1414" s="352" t="s">
        <v>15278</v>
      </c>
      <c r="F1414" s="352"/>
      <c r="G1414" s="352" t="s">
        <v>15303</v>
      </c>
      <c r="H1414" s="352" t="s">
        <v>15304</v>
      </c>
      <c r="I1414" s="353">
        <v>640655</v>
      </c>
      <c r="J1414" s="353">
        <v>1333171</v>
      </c>
      <c r="K1414" s="352">
        <v>2010</v>
      </c>
      <c r="L1414" s="354" t="s">
        <v>67</v>
      </c>
      <c r="M1414" s="355"/>
      <c r="N1414" s="356"/>
      <c r="O1414" s="357" t="s">
        <v>68</v>
      </c>
      <c r="P1414" s="358" t="s">
        <v>15305</v>
      </c>
      <c r="Q1414" s="359" t="s">
        <v>61</v>
      </c>
      <c r="R1414" s="360"/>
      <c r="S1414" s="360"/>
      <c r="T1414" s="360"/>
      <c r="U1414" s="360"/>
      <c r="V1414" s="360"/>
      <c r="W1414" s="361" t="s">
        <v>74</v>
      </c>
      <c r="X1414" s="362"/>
      <c r="Y1414" s="363"/>
      <c r="Z1414" s="364" t="s">
        <v>75</v>
      </c>
      <c r="AA1414" s="365" t="s">
        <v>72</v>
      </c>
      <c r="AB1414" s="366"/>
      <c r="AC1414" s="352"/>
      <c r="AD1414" s="352"/>
      <c r="AE1414" s="351">
        <v>25</v>
      </c>
      <c r="AF1414" s="352"/>
      <c r="AG1414" s="352"/>
      <c r="AH1414" s="352"/>
      <c r="AI1414" s="352"/>
    </row>
    <row r="1415" spans="1:35" ht="20.25" customHeight="1" x14ac:dyDescent="0.8">
      <c r="A1415" s="351">
        <v>1414</v>
      </c>
      <c r="B1415" s="351" t="s">
        <v>11427</v>
      </c>
      <c r="C1415" s="352" t="s">
        <v>88</v>
      </c>
      <c r="D1415" s="352" t="s">
        <v>14570</v>
      </c>
      <c r="E1415" s="352" t="s">
        <v>15278</v>
      </c>
      <c r="F1415" s="352"/>
      <c r="G1415" s="352" t="s">
        <v>15306</v>
      </c>
      <c r="H1415" s="352" t="s">
        <v>15307</v>
      </c>
      <c r="I1415" s="353"/>
      <c r="J1415" s="353"/>
      <c r="K1415" s="352">
        <v>2002</v>
      </c>
      <c r="L1415" s="354" t="s">
        <v>65</v>
      </c>
      <c r="M1415" s="355"/>
      <c r="N1415" s="356"/>
      <c r="O1415" s="357" t="s">
        <v>68</v>
      </c>
      <c r="P1415" s="358"/>
      <c r="Q1415" s="359" t="s">
        <v>61</v>
      </c>
      <c r="R1415" s="360"/>
      <c r="S1415" s="360"/>
      <c r="T1415" s="360"/>
      <c r="U1415" s="360"/>
      <c r="V1415" s="360"/>
      <c r="W1415" s="361" t="s">
        <v>74</v>
      </c>
      <c r="X1415" s="362"/>
      <c r="Y1415" s="363"/>
      <c r="Z1415" s="364" t="s">
        <v>75</v>
      </c>
      <c r="AA1415" s="365" t="s">
        <v>72</v>
      </c>
      <c r="AB1415" s="366"/>
      <c r="AC1415" s="352"/>
      <c r="AD1415" s="352"/>
      <c r="AE1415" s="351">
        <v>25</v>
      </c>
      <c r="AF1415" s="352"/>
      <c r="AG1415" s="352"/>
      <c r="AH1415" s="352"/>
      <c r="AI1415" s="352"/>
    </row>
    <row r="1416" spans="1:35" ht="20.25" customHeight="1" x14ac:dyDescent="0.8">
      <c r="A1416" s="351">
        <v>1415</v>
      </c>
      <c r="B1416" s="351" t="s">
        <v>11427</v>
      </c>
      <c r="C1416" s="352" t="s">
        <v>88</v>
      </c>
      <c r="D1416" s="352" t="s">
        <v>14570</v>
      </c>
      <c r="E1416" s="352" t="s">
        <v>15278</v>
      </c>
      <c r="F1416" s="352"/>
      <c r="G1416" s="352" t="s">
        <v>15308</v>
      </c>
      <c r="H1416" s="352" t="s">
        <v>14974</v>
      </c>
      <c r="I1416" s="353"/>
      <c r="J1416" s="353"/>
      <c r="K1416" s="352">
        <v>2002</v>
      </c>
      <c r="L1416" s="354" t="s">
        <v>65</v>
      </c>
      <c r="M1416" s="355"/>
      <c r="N1416" s="356"/>
      <c r="O1416" s="357" t="s">
        <v>68</v>
      </c>
      <c r="P1416" s="358"/>
      <c r="Q1416" s="359" t="s">
        <v>61</v>
      </c>
      <c r="R1416" s="360"/>
      <c r="S1416" s="360"/>
      <c r="T1416" s="360"/>
      <c r="U1416" s="360"/>
      <c r="V1416" s="360"/>
      <c r="W1416" s="361" t="s">
        <v>74</v>
      </c>
      <c r="X1416" s="362"/>
      <c r="Y1416" s="363"/>
      <c r="Z1416" s="364" t="s">
        <v>75</v>
      </c>
      <c r="AA1416" s="365" t="s">
        <v>72</v>
      </c>
      <c r="AB1416" s="366"/>
      <c r="AC1416" s="352"/>
      <c r="AD1416" s="352"/>
      <c r="AE1416" s="351">
        <v>25</v>
      </c>
      <c r="AF1416" s="352"/>
      <c r="AG1416" s="352"/>
      <c r="AH1416" s="352"/>
      <c r="AI1416" s="352"/>
    </row>
    <row r="1417" spans="1:35" ht="20.25" customHeight="1" x14ac:dyDescent="0.8">
      <c r="A1417" s="351">
        <v>1416</v>
      </c>
      <c r="B1417" s="351" t="s">
        <v>11427</v>
      </c>
      <c r="C1417" s="352" t="s">
        <v>88</v>
      </c>
      <c r="D1417" s="352" t="s">
        <v>14570</v>
      </c>
      <c r="E1417" s="352" t="s">
        <v>15309</v>
      </c>
      <c r="F1417" s="352">
        <v>738</v>
      </c>
      <c r="G1417" s="352" t="s">
        <v>15310</v>
      </c>
      <c r="H1417" s="352" t="s">
        <v>15311</v>
      </c>
      <c r="I1417" s="353">
        <v>646111</v>
      </c>
      <c r="J1417" s="353">
        <v>1338849</v>
      </c>
      <c r="K1417" s="352">
        <v>2010</v>
      </c>
      <c r="L1417" s="354" t="s">
        <v>67</v>
      </c>
      <c r="M1417" s="355"/>
      <c r="N1417" s="356"/>
      <c r="O1417" s="357" t="s">
        <v>68</v>
      </c>
      <c r="P1417" s="358" t="s">
        <v>15312</v>
      </c>
      <c r="Q1417" s="359" t="s">
        <v>61</v>
      </c>
      <c r="R1417" s="360"/>
      <c r="S1417" s="360"/>
      <c r="T1417" s="360"/>
      <c r="U1417" s="360"/>
      <c r="V1417" s="360"/>
      <c r="W1417" s="361" t="s">
        <v>74</v>
      </c>
      <c r="X1417" s="362"/>
      <c r="Y1417" s="363"/>
      <c r="Z1417" s="364" t="s">
        <v>75</v>
      </c>
      <c r="AA1417" s="365" t="s">
        <v>72</v>
      </c>
      <c r="AB1417" s="366"/>
      <c r="AC1417" s="352"/>
      <c r="AD1417" s="352"/>
      <c r="AE1417" s="351">
        <v>25</v>
      </c>
      <c r="AF1417" s="352"/>
      <c r="AG1417" s="352"/>
      <c r="AH1417" s="352"/>
      <c r="AI1417" s="352"/>
    </row>
    <row r="1418" spans="1:35" ht="20.25" customHeight="1" x14ac:dyDescent="0.8">
      <c r="A1418" s="351">
        <v>1417</v>
      </c>
      <c r="B1418" s="351" t="s">
        <v>11427</v>
      </c>
      <c r="C1418" s="352" t="s">
        <v>88</v>
      </c>
      <c r="D1418" s="352" t="s">
        <v>14570</v>
      </c>
      <c r="E1418" s="352" t="s">
        <v>15309</v>
      </c>
      <c r="F1418" s="352"/>
      <c r="G1418" s="352" t="s">
        <v>15313</v>
      </c>
      <c r="H1418" s="352" t="s">
        <v>15314</v>
      </c>
      <c r="I1418" s="353">
        <v>644216</v>
      </c>
      <c r="J1418" s="353">
        <v>1338384</v>
      </c>
      <c r="K1418" s="352">
        <v>2010</v>
      </c>
      <c r="L1418" s="354" t="s">
        <v>67</v>
      </c>
      <c r="M1418" s="355"/>
      <c r="N1418" s="356"/>
      <c r="O1418" s="357" t="s">
        <v>68</v>
      </c>
      <c r="P1418" s="358" t="s">
        <v>15315</v>
      </c>
      <c r="Q1418" s="359" t="s">
        <v>61</v>
      </c>
      <c r="R1418" s="360"/>
      <c r="S1418" s="360"/>
      <c r="T1418" s="360"/>
      <c r="U1418" s="360"/>
      <c r="V1418" s="360"/>
      <c r="W1418" s="361" t="s">
        <v>74</v>
      </c>
      <c r="X1418" s="362"/>
      <c r="Y1418" s="363"/>
      <c r="Z1418" s="364" t="s">
        <v>75</v>
      </c>
      <c r="AA1418" s="365" t="s">
        <v>72</v>
      </c>
      <c r="AB1418" s="366"/>
      <c r="AC1418" s="352"/>
      <c r="AD1418" s="352"/>
      <c r="AE1418" s="351">
        <v>25</v>
      </c>
      <c r="AF1418" s="352"/>
      <c r="AG1418" s="352"/>
      <c r="AH1418" s="352"/>
      <c r="AI1418" s="352"/>
    </row>
    <row r="1419" spans="1:35" ht="20.25" customHeight="1" x14ac:dyDescent="0.8">
      <c r="A1419" s="351">
        <v>1418</v>
      </c>
      <c r="B1419" s="351" t="s">
        <v>11427</v>
      </c>
      <c r="C1419" s="352" t="s">
        <v>88</v>
      </c>
      <c r="D1419" s="352" t="s">
        <v>14570</v>
      </c>
      <c r="E1419" s="352" t="s">
        <v>15309</v>
      </c>
      <c r="F1419" s="352"/>
      <c r="G1419" s="352" t="s">
        <v>15316</v>
      </c>
      <c r="H1419" s="352" t="s">
        <v>15317</v>
      </c>
      <c r="I1419" s="353">
        <v>641103</v>
      </c>
      <c r="J1419" s="353">
        <v>1341501</v>
      </c>
      <c r="K1419" s="352">
        <v>2010</v>
      </c>
      <c r="L1419" s="354" t="s">
        <v>67</v>
      </c>
      <c r="M1419" s="355"/>
      <c r="N1419" s="356"/>
      <c r="O1419" s="357" t="s">
        <v>68</v>
      </c>
      <c r="P1419" s="358" t="s">
        <v>15318</v>
      </c>
      <c r="Q1419" s="359" t="s">
        <v>61</v>
      </c>
      <c r="R1419" s="360"/>
      <c r="S1419" s="360"/>
      <c r="T1419" s="360"/>
      <c r="U1419" s="360"/>
      <c r="V1419" s="360"/>
      <c r="W1419" s="361" t="s">
        <v>74</v>
      </c>
      <c r="X1419" s="362"/>
      <c r="Y1419" s="363"/>
      <c r="Z1419" s="364" t="s">
        <v>75</v>
      </c>
      <c r="AA1419" s="365" t="s">
        <v>72</v>
      </c>
      <c r="AB1419" s="366"/>
      <c r="AC1419" s="352"/>
      <c r="AD1419" s="352"/>
      <c r="AE1419" s="351">
        <v>25</v>
      </c>
      <c r="AF1419" s="352"/>
      <c r="AG1419" s="352"/>
      <c r="AH1419" s="352"/>
      <c r="AI1419" s="352"/>
    </row>
    <row r="1420" spans="1:35" ht="20.25" customHeight="1" x14ac:dyDescent="0.8">
      <c r="A1420" s="351">
        <v>1419</v>
      </c>
      <c r="B1420" s="351" t="s">
        <v>11427</v>
      </c>
      <c r="C1420" s="352" t="s">
        <v>88</v>
      </c>
      <c r="D1420" s="352" t="s">
        <v>14570</v>
      </c>
      <c r="E1420" s="352" t="s">
        <v>15309</v>
      </c>
      <c r="F1420" s="352"/>
      <c r="G1420" s="352" t="s">
        <v>15319</v>
      </c>
      <c r="H1420" s="352" t="s">
        <v>15320</v>
      </c>
      <c r="I1420" s="353">
        <v>640866</v>
      </c>
      <c r="J1420" s="353">
        <v>1341250</v>
      </c>
      <c r="K1420" s="352">
        <v>2010</v>
      </c>
      <c r="L1420" s="354" t="s">
        <v>67</v>
      </c>
      <c r="M1420" s="355"/>
      <c r="N1420" s="356"/>
      <c r="O1420" s="357" t="s">
        <v>68</v>
      </c>
      <c r="P1420" s="358" t="s">
        <v>15321</v>
      </c>
      <c r="Q1420" s="359" t="s">
        <v>61</v>
      </c>
      <c r="R1420" s="360"/>
      <c r="S1420" s="360"/>
      <c r="T1420" s="360"/>
      <c r="U1420" s="360"/>
      <c r="V1420" s="360"/>
      <c r="W1420" s="361" t="s">
        <v>74</v>
      </c>
      <c r="X1420" s="362"/>
      <c r="Y1420" s="363"/>
      <c r="Z1420" s="364" t="s">
        <v>75</v>
      </c>
      <c r="AA1420" s="365" t="s">
        <v>72</v>
      </c>
      <c r="AB1420" s="366"/>
      <c r="AC1420" s="352"/>
      <c r="AD1420" s="352"/>
      <c r="AE1420" s="351">
        <v>25</v>
      </c>
      <c r="AF1420" s="352"/>
      <c r="AG1420" s="352"/>
      <c r="AH1420" s="352"/>
      <c r="AI1420" s="352"/>
    </row>
    <row r="1421" spans="1:35" ht="20.25" customHeight="1" x14ac:dyDescent="0.8">
      <c r="A1421" s="351">
        <v>1420</v>
      </c>
      <c r="B1421" s="351" t="s">
        <v>11427</v>
      </c>
      <c r="C1421" s="352" t="s">
        <v>88</v>
      </c>
      <c r="D1421" s="352" t="s">
        <v>14570</v>
      </c>
      <c r="E1421" s="352" t="s">
        <v>15309</v>
      </c>
      <c r="F1421" s="352"/>
      <c r="G1421" s="352" t="s">
        <v>15322</v>
      </c>
      <c r="H1421" s="352" t="s">
        <v>15284</v>
      </c>
      <c r="I1421" s="353"/>
      <c r="J1421" s="353"/>
      <c r="K1421" s="352">
        <v>2001</v>
      </c>
      <c r="L1421" s="354" t="s">
        <v>65</v>
      </c>
      <c r="M1421" s="355"/>
      <c r="N1421" s="356"/>
      <c r="O1421" s="357" t="s">
        <v>68</v>
      </c>
      <c r="P1421" s="358"/>
      <c r="Q1421" s="359" t="s">
        <v>61</v>
      </c>
      <c r="R1421" s="360"/>
      <c r="S1421" s="360"/>
      <c r="T1421" s="360"/>
      <c r="U1421" s="360"/>
      <c r="V1421" s="360"/>
      <c r="W1421" s="361" t="s">
        <v>74</v>
      </c>
      <c r="X1421" s="362"/>
      <c r="Y1421" s="363"/>
      <c r="Z1421" s="364" t="s">
        <v>75</v>
      </c>
      <c r="AA1421" s="365" t="s">
        <v>72</v>
      </c>
      <c r="AB1421" s="366"/>
      <c r="AC1421" s="352"/>
      <c r="AD1421" s="352"/>
      <c r="AE1421" s="351">
        <v>25</v>
      </c>
      <c r="AF1421" s="352"/>
      <c r="AG1421" s="352"/>
      <c r="AH1421" s="352"/>
      <c r="AI1421" s="352"/>
    </row>
    <row r="1422" spans="1:35" ht="20.25" customHeight="1" x14ac:dyDescent="0.8">
      <c r="A1422" s="351">
        <v>1421</v>
      </c>
      <c r="B1422" s="351" t="s">
        <v>11427</v>
      </c>
      <c r="C1422" s="352" t="s">
        <v>88</v>
      </c>
      <c r="D1422" s="352" t="s">
        <v>14570</v>
      </c>
      <c r="E1422" s="352" t="s">
        <v>15309</v>
      </c>
      <c r="F1422" s="352"/>
      <c r="G1422" s="352" t="s">
        <v>15323</v>
      </c>
      <c r="H1422" s="352" t="s">
        <v>15324</v>
      </c>
      <c r="I1422" s="353">
        <v>639335</v>
      </c>
      <c r="J1422" s="353">
        <v>1339176</v>
      </c>
      <c r="K1422" s="352">
        <v>2010</v>
      </c>
      <c r="L1422" s="354" t="s">
        <v>67</v>
      </c>
      <c r="M1422" s="355"/>
      <c r="N1422" s="356"/>
      <c r="O1422" s="357" t="s">
        <v>68</v>
      </c>
      <c r="P1422" s="358" t="s">
        <v>15325</v>
      </c>
      <c r="Q1422" s="359" t="s">
        <v>61</v>
      </c>
      <c r="R1422" s="360"/>
      <c r="S1422" s="360"/>
      <c r="T1422" s="360"/>
      <c r="U1422" s="360"/>
      <c r="V1422" s="360"/>
      <c r="W1422" s="361" t="s">
        <v>74</v>
      </c>
      <c r="X1422" s="362"/>
      <c r="Y1422" s="363"/>
      <c r="Z1422" s="364" t="s">
        <v>75</v>
      </c>
      <c r="AA1422" s="365" t="s">
        <v>72</v>
      </c>
      <c r="AB1422" s="366"/>
      <c r="AC1422" s="352"/>
      <c r="AD1422" s="352"/>
      <c r="AE1422" s="351">
        <v>25</v>
      </c>
      <c r="AF1422" s="352"/>
      <c r="AG1422" s="352"/>
      <c r="AH1422" s="352"/>
      <c r="AI1422" s="352"/>
    </row>
    <row r="1423" spans="1:35" ht="20.25" customHeight="1" x14ac:dyDescent="0.8">
      <c r="A1423" s="351">
        <v>1422</v>
      </c>
      <c r="B1423" s="351" t="s">
        <v>11427</v>
      </c>
      <c r="C1423" s="352" t="s">
        <v>88</v>
      </c>
      <c r="D1423" s="352" t="s">
        <v>14570</v>
      </c>
      <c r="E1423" s="352" t="s">
        <v>15309</v>
      </c>
      <c r="F1423" s="352"/>
      <c r="G1423" s="352" t="s">
        <v>15326</v>
      </c>
      <c r="H1423" s="352" t="s">
        <v>15327</v>
      </c>
      <c r="I1423" s="353"/>
      <c r="J1423" s="353"/>
      <c r="K1423" s="352">
        <v>2002</v>
      </c>
      <c r="L1423" s="354" t="s">
        <v>65</v>
      </c>
      <c r="M1423" s="355"/>
      <c r="N1423" s="356"/>
      <c r="O1423" s="357" t="s">
        <v>68</v>
      </c>
      <c r="P1423" s="358"/>
      <c r="Q1423" s="359" t="s">
        <v>61</v>
      </c>
      <c r="R1423" s="360"/>
      <c r="S1423" s="360"/>
      <c r="T1423" s="360"/>
      <c r="U1423" s="360"/>
      <c r="V1423" s="360"/>
      <c r="W1423" s="361" t="s">
        <v>74</v>
      </c>
      <c r="X1423" s="362"/>
      <c r="Y1423" s="363"/>
      <c r="Z1423" s="364" t="s">
        <v>75</v>
      </c>
      <c r="AA1423" s="365" t="s">
        <v>72</v>
      </c>
      <c r="AB1423" s="366"/>
      <c r="AC1423" s="352"/>
      <c r="AD1423" s="352"/>
      <c r="AE1423" s="351">
        <v>25</v>
      </c>
      <c r="AF1423" s="352"/>
      <c r="AG1423" s="352"/>
      <c r="AH1423" s="352"/>
      <c r="AI1423" s="352"/>
    </row>
    <row r="1424" spans="1:35" ht="20.25" customHeight="1" x14ac:dyDescent="0.8">
      <c r="A1424" s="351">
        <v>1423</v>
      </c>
      <c r="B1424" s="351" t="s">
        <v>11427</v>
      </c>
      <c r="C1424" s="352" t="s">
        <v>88</v>
      </c>
      <c r="D1424" s="352" t="s">
        <v>14570</v>
      </c>
      <c r="E1424" s="352" t="s">
        <v>15328</v>
      </c>
      <c r="F1424" s="352"/>
      <c r="G1424" s="352" t="s">
        <v>15329</v>
      </c>
      <c r="H1424" s="352" t="s">
        <v>15330</v>
      </c>
      <c r="I1424" s="353">
        <v>653365</v>
      </c>
      <c r="J1424" s="353">
        <v>1328366</v>
      </c>
      <c r="K1424" s="352">
        <v>2016</v>
      </c>
      <c r="L1424" s="354" t="s">
        <v>11565</v>
      </c>
      <c r="M1424" s="355"/>
      <c r="N1424" s="356"/>
      <c r="O1424" s="357" t="s">
        <v>68</v>
      </c>
      <c r="P1424" s="358" t="s">
        <v>15331</v>
      </c>
      <c r="Q1424" s="359" t="s">
        <v>61</v>
      </c>
      <c r="R1424" s="360"/>
      <c r="S1424" s="360"/>
      <c r="T1424" s="360"/>
      <c r="U1424" s="360"/>
      <c r="V1424" s="360"/>
      <c r="W1424" s="361" t="s">
        <v>74</v>
      </c>
      <c r="X1424" s="362"/>
      <c r="Y1424" s="363"/>
      <c r="Z1424" s="364" t="s">
        <v>75</v>
      </c>
      <c r="AA1424" s="365" t="s">
        <v>72</v>
      </c>
      <c r="AB1424" s="366"/>
      <c r="AC1424" s="352"/>
      <c r="AD1424" s="352"/>
      <c r="AE1424" s="351">
        <v>25</v>
      </c>
      <c r="AF1424" s="352"/>
      <c r="AG1424" s="352"/>
      <c r="AH1424" s="352"/>
      <c r="AI1424" s="352"/>
    </row>
    <row r="1425" spans="1:35" ht="20.25" customHeight="1" x14ac:dyDescent="0.8">
      <c r="A1425" s="351">
        <v>1424</v>
      </c>
      <c r="B1425" s="351" t="s">
        <v>11427</v>
      </c>
      <c r="C1425" s="352" t="s">
        <v>88</v>
      </c>
      <c r="D1425" s="352" t="s">
        <v>14570</v>
      </c>
      <c r="E1425" s="352" t="s">
        <v>14570</v>
      </c>
      <c r="F1425" s="352"/>
      <c r="G1425" s="352" t="s">
        <v>15332</v>
      </c>
      <c r="H1425" s="352" t="s">
        <v>15333</v>
      </c>
      <c r="I1425" s="353"/>
      <c r="J1425" s="353"/>
      <c r="K1425" s="352">
        <v>2016</v>
      </c>
      <c r="L1425" s="354" t="s">
        <v>11565</v>
      </c>
      <c r="M1425" s="355"/>
      <c r="N1425" s="356"/>
      <c r="O1425" s="357" t="s">
        <v>68</v>
      </c>
      <c r="P1425" s="358"/>
      <c r="Q1425" s="359" t="s">
        <v>61</v>
      </c>
      <c r="R1425" s="360"/>
      <c r="S1425" s="360"/>
      <c r="T1425" s="360"/>
      <c r="U1425" s="360"/>
      <c r="V1425" s="360"/>
      <c r="W1425" s="361" t="s">
        <v>74</v>
      </c>
      <c r="X1425" s="362"/>
      <c r="Y1425" s="363"/>
      <c r="Z1425" s="364" t="s">
        <v>75</v>
      </c>
      <c r="AA1425" s="365" t="s">
        <v>72</v>
      </c>
      <c r="AB1425" s="366"/>
      <c r="AC1425" s="352"/>
      <c r="AD1425" s="352"/>
      <c r="AE1425" s="351">
        <v>25</v>
      </c>
      <c r="AF1425" s="352"/>
      <c r="AG1425" s="352"/>
      <c r="AH1425" s="352"/>
      <c r="AI1425" s="352"/>
    </row>
    <row r="1426" spans="1:35" ht="20.25" customHeight="1" x14ac:dyDescent="0.8">
      <c r="A1426" s="351">
        <v>1425</v>
      </c>
      <c r="B1426" s="351" t="s">
        <v>11427</v>
      </c>
      <c r="C1426" s="352" t="s">
        <v>88</v>
      </c>
      <c r="D1426" s="352" t="s">
        <v>14570</v>
      </c>
      <c r="E1426" s="352" t="s">
        <v>14570</v>
      </c>
      <c r="F1426" s="352"/>
      <c r="G1426" s="352" t="s">
        <v>15334</v>
      </c>
      <c r="H1426" s="352" t="s">
        <v>15335</v>
      </c>
      <c r="I1426" s="353"/>
      <c r="J1426" s="353"/>
      <c r="K1426" s="352">
        <v>2016</v>
      </c>
      <c r="L1426" s="354" t="s">
        <v>11565</v>
      </c>
      <c r="M1426" s="355"/>
      <c r="N1426" s="356"/>
      <c r="O1426" s="357" t="s">
        <v>68</v>
      </c>
      <c r="P1426" s="358"/>
      <c r="Q1426" s="359" t="s">
        <v>61</v>
      </c>
      <c r="R1426" s="360"/>
      <c r="S1426" s="360"/>
      <c r="T1426" s="360"/>
      <c r="U1426" s="360"/>
      <c r="V1426" s="360"/>
      <c r="W1426" s="361" t="s">
        <v>74</v>
      </c>
      <c r="X1426" s="362"/>
      <c r="Y1426" s="363"/>
      <c r="Z1426" s="364" t="s">
        <v>75</v>
      </c>
      <c r="AA1426" s="365" t="s">
        <v>72</v>
      </c>
      <c r="AB1426" s="366"/>
      <c r="AC1426" s="352"/>
      <c r="AD1426" s="352"/>
      <c r="AE1426" s="351">
        <v>25</v>
      </c>
      <c r="AF1426" s="352"/>
      <c r="AG1426" s="352"/>
      <c r="AH1426" s="352"/>
      <c r="AI1426" s="352"/>
    </row>
    <row r="1427" spans="1:35" ht="20.25" customHeight="1" x14ac:dyDescent="0.8">
      <c r="A1427" s="351">
        <v>1426</v>
      </c>
      <c r="B1427" s="351" t="s">
        <v>11427</v>
      </c>
      <c r="C1427" s="352" t="s">
        <v>88</v>
      </c>
      <c r="D1427" s="352" t="s">
        <v>14570</v>
      </c>
      <c r="E1427" s="352" t="s">
        <v>15336</v>
      </c>
      <c r="F1427" s="352"/>
      <c r="G1427" s="352" t="s">
        <v>15337</v>
      </c>
      <c r="H1427" s="352" t="s">
        <v>15338</v>
      </c>
      <c r="I1427" s="353"/>
      <c r="J1427" s="353"/>
      <c r="K1427" s="352">
        <v>2016</v>
      </c>
      <c r="L1427" s="354" t="s">
        <v>11565</v>
      </c>
      <c r="M1427" s="355"/>
      <c r="N1427" s="356"/>
      <c r="O1427" s="357" t="s">
        <v>68</v>
      </c>
      <c r="P1427" s="358"/>
      <c r="Q1427" s="359" t="s">
        <v>61</v>
      </c>
      <c r="R1427" s="360"/>
      <c r="S1427" s="360"/>
      <c r="T1427" s="360"/>
      <c r="U1427" s="360"/>
      <c r="V1427" s="360"/>
      <c r="W1427" s="361" t="s">
        <v>74</v>
      </c>
      <c r="X1427" s="362"/>
      <c r="Y1427" s="363"/>
      <c r="Z1427" s="364" t="s">
        <v>75</v>
      </c>
      <c r="AA1427" s="365" t="s">
        <v>72</v>
      </c>
      <c r="AB1427" s="366"/>
      <c r="AC1427" s="352"/>
      <c r="AD1427" s="352"/>
      <c r="AE1427" s="351">
        <v>25</v>
      </c>
      <c r="AF1427" s="352"/>
      <c r="AG1427" s="352"/>
      <c r="AH1427" s="352"/>
      <c r="AI1427" s="352"/>
    </row>
    <row r="1428" spans="1:35" ht="20.25" customHeight="1" x14ac:dyDescent="0.8">
      <c r="A1428" s="351">
        <v>1427</v>
      </c>
      <c r="B1428" s="351" t="s">
        <v>11427</v>
      </c>
      <c r="C1428" s="352" t="s">
        <v>88</v>
      </c>
      <c r="D1428" s="352" t="s">
        <v>14570</v>
      </c>
      <c r="E1428" s="352" t="s">
        <v>15336</v>
      </c>
      <c r="F1428" s="352"/>
      <c r="G1428" s="352" t="s">
        <v>15339</v>
      </c>
      <c r="H1428" s="352" t="s">
        <v>15340</v>
      </c>
      <c r="I1428" s="353"/>
      <c r="J1428" s="353"/>
      <c r="K1428" s="352">
        <v>2016</v>
      </c>
      <c r="L1428" s="354" t="s">
        <v>11565</v>
      </c>
      <c r="M1428" s="355"/>
      <c r="N1428" s="356"/>
      <c r="O1428" s="357" t="s">
        <v>68</v>
      </c>
      <c r="P1428" s="358"/>
      <c r="Q1428" s="359" t="s">
        <v>61</v>
      </c>
      <c r="R1428" s="360"/>
      <c r="S1428" s="360"/>
      <c r="T1428" s="360"/>
      <c r="U1428" s="360"/>
      <c r="V1428" s="360"/>
      <c r="W1428" s="361" t="s">
        <v>74</v>
      </c>
      <c r="X1428" s="362"/>
      <c r="Y1428" s="363"/>
      <c r="Z1428" s="364" t="s">
        <v>75</v>
      </c>
      <c r="AA1428" s="365" t="s">
        <v>72</v>
      </c>
      <c r="AB1428" s="366"/>
      <c r="AC1428" s="352"/>
      <c r="AD1428" s="352"/>
      <c r="AE1428" s="351">
        <v>25</v>
      </c>
      <c r="AF1428" s="352"/>
      <c r="AG1428" s="352"/>
      <c r="AH1428" s="352"/>
      <c r="AI1428" s="352"/>
    </row>
    <row r="1429" spans="1:35" ht="20.25" customHeight="1" x14ac:dyDescent="0.8">
      <c r="A1429" s="351">
        <v>1428</v>
      </c>
      <c r="B1429" s="351" t="s">
        <v>11427</v>
      </c>
      <c r="C1429" s="352" t="s">
        <v>88</v>
      </c>
      <c r="D1429" s="352" t="s">
        <v>14570</v>
      </c>
      <c r="E1429" s="352" t="s">
        <v>15341</v>
      </c>
      <c r="F1429" s="352">
        <v>643</v>
      </c>
      <c r="G1429" s="352" t="s">
        <v>15342</v>
      </c>
      <c r="H1429" s="352" t="s">
        <v>15343</v>
      </c>
      <c r="I1429" s="353"/>
      <c r="J1429" s="353"/>
      <c r="K1429" s="352">
        <v>2016</v>
      </c>
      <c r="L1429" s="354" t="s">
        <v>11565</v>
      </c>
      <c r="M1429" s="355"/>
      <c r="N1429" s="356"/>
      <c r="O1429" s="357" t="s">
        <v>68</v>
      </c>
      <c r="P1429" s="358"/>
      <c r="Q1429" s="359" t="s">
        <v>61</v>
      </c>
      <c r="R1429" s="360"/>
      <c r="S1429" s="360"/>
      <c r="T1429" s="360"/>
      <c r="U1429" s="360"/>
      <c r="V1429" s="360"/>
      <c r="W1429" s="361" t="s">
        <v>74</v>
      </c>
      <c r="X1429" s="362"/>
      <c r="Y1429" s="363"/>
      <c r="Z1429" s="364" t="s">
        <v>75</v>
      </c>
      <c r="AA1429" s="365" t="s">
        <v>72</v>
      </c>
      <c r="AB1429" s="366"/>
      <c r="AC1429" s="352"/>
      <c r="AD1429" s="352"/>
      <c r="AE1429" s="351">
        <v>25</v>
      </c>
      <c r="AF1429" s="352"/>
      <c r="AG1429" s="352"/>
      <c r="AH1429" s="352"/>
      <c r="AI1429" s="352"/>
    </row>
    <row r="1430" spans="1:35" ht="20.25" customHeight="1" x14ac:dyDescent="0.8">
      <c r="A1430" s="351">
        <v>1429</v>
      </c>
      <c r="B1430" s="351" t="s">
        <v>11427</v>
      </c>
      <c r="C1430" s="352" t="s">
        <v>88</v>
      </c>
      <c r="D1430" s="352" t="s">
        <v>14570</v>
      </c>
      <c r="E1430" s="352" t="s">
        <v>15341</v>
      </c>
      <c r="F1430" s="352"/>
      <c r="G1430" s="352" t="s">
        <v>15344</v>
      </c>
      <c r="H1430" s="352" t="s">
        <v>15345</v>
      </c>
      <c r="I1430" s="353"/>
      <c r="J1430" s="353"/>
      <c r="K1430" s="352">
        <v>2016</v>
      </c>
      <c r="L1430" s="354" t="s">
        <v>11565</v>
      </c>
      <c r="M1430" s="355"/>
      <c r="N1430" s="356"/>
      <c r="O1430" s="357" t="s">
        <v>68</v>
      </c>
      <c r="P1430" s="358"/>
      <c r="Q1430" s="359" t="s">
        <v>61</v>
      </c>
      <c r="R1430" s="360"/>
      <c r="S1430" s="360"/>
      <c r="T1430" s="360"/>
      <c r="U1430" s="360"/>
      <c r="V1430" s="360"/>
      <c r="W1430" s="361" t="s">
        <v>74</v>
      </c>
      <c r="X1430" s="362"/>
      <c r="Y1430" s="363"/>
      <c r="Z1430" s="364" t="s">
        <v>75</v>
      </c>
      <c r="AA1430" s="365" t="s">
        <v>72</v>
      </c>
      <c r="AB1430" s="366"/>
      <c r="AC1430" s="352"/>
      <c r="AD1430" s="352"/>
      <c r="AE1430" s="351">
        <v>25</v>
      </c>
      <c r="AF1430" s="352"/>
      <c r="AG1430" s="352"/>
      <c r="AH1430" s="352"/>
      <c r="AI1430" s="352"/>
    </row>
    <row r="1431" spans="1:35" ht="20.25" customHeight="1" x14ac:dyDescent="0.8">
      <c r="A1431" s="351">
        <v>1430</v>
      </c>
      <c r="B1431" s="351" t="s">
        <v>11427</v>
      </c>
      <c r="C1431" s="352" t="s">
        <v>88</v>
      </c>
      <c r="D1431" s="352" t="s">
        <v>14570</v>
      </c>
      <c r="E1431" s="352" t="s">
        <v>15341</v>
      </c>
      <c r="F1431" s="352"/>
      <c r="G1431" s="352" t="s">
        <v>15346</v>
      </c>
      <c r="H1431" s="352" t="s">
        <v>15347</v>
      </c>
      <c r="I1431" s="353">
        <v>650358</v>
      </c>
      <c r="J1431" s="353">
        <v>1332151</v>
      </c>
      <c r="K1431" s="352">
        <v>2010</v>
      </c>
      <c r="L1431" s="354" t="s">
        <v>67</v>
      </c>
      <c r="M1431" s="355"/>
      <c r="N1431" s="356"/>
      <c r="O1431" s="357" t="s">
        <v>68</v>
      </c>
      <c r="P1431" s="358" t="s">
        <v>15348</v>
      </c>
      <c r="Q1431" s="359" t="s">
        <v>61</v>
      </c>
      <c r="R1431" s="360"/>
      <c r="S1431" s="360"/>
      <c r="T1431" s="360"/>
      <c r="U1431" s="360"/>
      <c r="V1431" s="360"/>
      <c r="W1431" s="361" t="s">
        <v>74</v>
      </c>
      <c r="X1431" s="362"/>
      <c r="Y1431" s="363"/>
      <c r="Z1431" s="364" t="s">
        <v>75</v>
      </c>
      <c r="AA1431" s="365" t="s">
        <v>72</v>
      </c>
      <c r="AB1431" s="366"/>
      <c r="AC1431" s="352"/>
      <c r="AD1431" s="352"/>
      <c r="AE1431" s="351">
        <v>25</v>
      </c>
      <c r="AF1431" s="352"/>
      <c r="AG1431" s="352"/>
      <c r="AH1431" s="352"/>
      <c r="AI1431" s="352"/>
    </row>
    <row r="1432" spans="1:35" ht="20.25" customHeight="1" x14ac:dyDescent="0.8">
      <c r="A1432" s="351">
        <v>1431</v>
      </c>
      <c r="B1432" s="351" t="s">
        <v>11427</v>
      </c>
      <c r="C1432" s="352" t="s">
        <v>88</v>
      </c>
      <c r="D1432" s="352" t="s">
        <v>14570</v>
      </c>
      <c r="E1432" s="352" t="s">
        <v>15341</v>
      </c>
      <c r="F1432" s="352"/>
      <c r="G1432" s="352" t="s">
        <v>15349</v>
      </c>
      <c r="H1432" s="352" t="s">
        <v>15350</v>
      </c>
      <c r="I1432" s="353">
        <v>651665</v>
      </c>
      <c r="J1432" s="353">
        <v>1332018</v>
      </c>
      <c r="K1432" s="352">
        <v>2010</v>
      </c>
      <c r="L1432" s="354" t="s">
        <v>67</v>
      </c>
      <c r="M1432" s="355"/>
      <c r="N1432" s="356"/>
      <c r="O1432" s="357" t="s">
        <v>68</v>
      </c>
      <c r="P1432" s="358" t="s">
        <v>15351</v>
      </c>
      <c r="Q1432" s="359" t="s">
        <v>61</v>
      </c>
      <c r="R1432" s="360"/>
      <c r="S1432" s="360"/>
      <c r="T1432" s="360"/>
      <c r="U1432" s="360"/>
      <c r="V1432" s="360"/>
      <c r="W1432" s="361" t="s">
        <v>74</v>
      </c>
      <c r="X1432" s="362"/>
      <c r="Y1432" s="363"/>
      <c r="Z1432" s="364" t="s">
        <v>75</v>
      </c>
      <c r="AA1432" s="365" t="s">
        <v>72</v>
      </c>
      <c r="AB1432" s="366"/>
      <c r="AC1432" s="352"/>
      <c r="AD1432" s="352"/>
      <c r="AE1432" s="351">
        <v>25</v>
      </c>
      <c r="AF1432" s="352"/>
      <c r="AG1432" s="352"/>
      <c r="AH1432" s="352"/>
      <c r="AI1432" s="352"/>
    </row>
    <row r="1433" spans="1:35" ht="20.25" customHeight="1" x14ac:dyDescent="0.8">
      <c r="A1433" s="351">
        <v>1432</v>
      </c>
      <c r="B1433" s="351" t="s">
        <v>11427</v>
      </c>
      <c r="C1433" s="352" t="s">
        <v>88</v>
      </c>
      <c r="D1433" s="352" t="s">
        <v>14570</v>
      </c>
      <c r="E1433" s="352" t="s">
        <v>15341</v>
      </c>
      <c r="F1433" s="352"/>
      <c r="G1433" s="352" t="s">
        <v>15352</v>
      </c>
      <c r="H1433" s="352" t="s">
        <v>15353</v>
      </c>
      <c r="I1433" s="353">
        <v>651752</v>
      </c>
      <c r="J1433" s="353">
        <v>1332044</v>
      </c>
      <c r="K1433" s="352">
        <v>2010</v>
      </c>
      <c r="L1433" s="354" t="s">
        <v>67</v>
      </c>
      <c r="M1433" s="355"/>
      <c r="N1433" s="356"/>
      <c r="O1433" s="357" t="s">
        <v>68</v>
      </c>
      <c r="P1433" s="358" t="s">
        <v>15354</v>
      </c>
      <c r="Q1433" s="359" t="s">
        <v>61</v>
      </c>
      <c r="R1433" s="360"/>
      <c r="S1433" s="360"/>
      <c r="T1433" s="360"/>
      <c r="U1433" s="360"/>
      <c r="V1433" s="360"/>
      <c r="W1433" s="361" t="s">
        <v>74</v>
      </c>
      <c r="X1433" s="362"/>
      <c r="Y1433" s="363"/>
      <c r="Z1433" s="364" t="s">
        <v>75</v>
      </c>
      <c r="AA1433" s="365" t="s">
        <v>72</v>
      </c>
      <c r="AB1433" s="366"/>
      <c r="AC1433" s="352"/>
      <c r="AD1433" s="352"/>
      <c r="AE1433" s="351">
        <v>25</v>
      </c>
      <c r="AF1433" s="352"/>
      <c r="AG1433" s="352"/>
      <c r="AH1433" s="352"/>
      <c r="AI1433" s="352"/>
    </row>
    <row r="1434" spans="1:35" ht="20.25" customHeight="1" x14ac:dyDescent="0.8">
      <c r="A1434" s="351">
        <v>1433</v>
      </c>
      <c r="B1434" s="351" t="s">
        <v>11427</v>
      </c>
      <c r="C1434" s="352" t="s">
        <v>88</v>
      </c>
      <c r="D1434" s="352" t="s">
        <v>14570</v>
      </c>
      <c r="E1434" s="352" t="s">
        <v>15341</v>
      </c>
      <c r="F1434" s="352"/>
      <c r="G1434" s="352" t="s">
        <v>15355</v>
      </c>
      <c r="H1434" s="352" t="s">
        <v>15356</v>
      </c>
      <c r="I1434" s="353">
        <v>651475</v>
      </c>
      <c r="J1434" s="353">
        <v>1332057</v>
      </c>
      <c r="K1434" s="352">
        <v>2010</v>
      </c>
      <c r="L1434" s="354" t="s">
        <v>67</v>
      </c>
      <c r="M1434" s="355"/>
      <c r="N1434" s="356"/>
      <c r="O1434" s="357" t="s">
        <v>68</v>
      </c>
      <c r="P1434" s="358" t="s">
        <v>15357</v>
      </c>
      <c r="Q1434" s="359" t="s">
        <v>61</v>
      </c>
      <c r="R1434" s="360"/>
      <c r="S1434" s="360"/>
      <c r="T1434" s="360"/>
      <c r="U1434" s="360"/>
      <c r="V1434" s="360"/>
      <c r="W1434" s="361" t="s">
        <v>74</v>
      </c>
      <c r="X1434" s="362"/>
      <c r="Y1434" s="363"/>
      <c r="Z1434" s="364" t="s">
        <v>75</v>
      </c>
      <c r="AA1434" s="365" t="s">
        <v>72</v>
      </c>
      <c r="AB1434" s="366"/>
      <c r="AC1434" s="352"/>
      <c r="AD1434" s="352"/>
      <c r="AE1434" s="351">
        <v>25</v>
      </c>
      <c r="AF1434" s="352"/>
      <c r="AG1434" s="352"/>
      <c r="AH1434" s="352"/>
      <c r="AI1434" s="352"/>
    </row>
    <row r="1435" spans="1:35" ht="22.2" customHeight="1" x14ac:dyDescent="0.85">
      <c r="AB1435" s="366"/>
    </row>
    <row r="1436" spans="1:35" ht="14.4" customHeight="1" x14ac:dyDescent="0.85"/>
    <row r="1437" spans="1:35" ht="14.4" customHeight="1" x14ac:dyDescent="0.85"/>
    <row r="1438" spans="1:35" ht="14.4" customHeight="1" x14ac:dyDescent="0.85"/>
    <row r="1439" spans="1:35" ht="14.4" customHeight="1" x14ac:dyDescent="0.85"/>
    <row r="1440" spans="1:35" ht="14.4" customHeight="1" x14ac:dyDescent="0.85"/>
    <row r="1441" ht="14.4" customHeight="1" x14ac:dyDescent="0.85"/>
    <row r="1442" ht="14.4" customHeight="1" x14ac:dyDescent="0.85"/>
    <row r="1443" ht="14.4" customHeight="1" x14ac:dyDescent="0.85"/>
    <row r="1444" ht="14.4" customHeight="1" x14ac:dyDescent="0.85"/>
    <row r="1445" ht="14.4" customHeight="1" x14ac:dyDescent="0.85"/>
    <row r="1446" ht="14.4" customHeight="1" x14ac:dyDescent="0.85"/>
    <row r="1447" ht="14.4" customHeight="1" x14ac:dyDescent="0.85"/>
    <row r="1448" ht="14.4" customHeight="1" x14ac:dyDescent="0.85"/>
    <row r="1449" ht="14.4" customHeight="1" x14ac:dyDescent="0.85"/>
    <row r="1450" ht="14.4" customHeight="1" x14ac:dyDescent="0.85"/>
    <row r="1451" ht="14.4" customHeight="1" x14ac:dyDescent="0.85"/>
    <row r="1452" ht="14.4" customHeight="1" x14ac:dyDescent="0.85"/>
    <row r="1453" ht="14.4" customHeight="1" x14ac:dyDescent="0.85"/>
    <row r="1454" ht="14.4" customHeight="1" x14ac:dyDescent="0.85"/>
    <row r="1455" ht="14.4" customHeight="1" x14ac:dyDescent="0.85"/>
    <row r="1456" ht="14.4" customHeight="1" x14ac:dyDescent="0.85"/>
    <row r="1457" ht="14.4" customHeight="1" x14ac:dyDescent="0.85"/>
    <row r="1458" ht="14.4" customHeight="1" x14ac:dyDescent="0.85"/>
    <row r="1459" ht="14.4" customHeight="1" x14ac:dyDescent="0.85"/>
    <row r="1460" ht="14.4" customHeight="1" x14ac:dyDescent="0.85"/>
    <row r="1461" ht="14.4" customHeight="1" x14ac:dyDescent="0.85"/>
    <row r="1462" ht="14.4" customHeight="1" x14ac:dyDescent="0.85"/>
    <row r="1463" ht="14.4" customHeight="1" x14ac:dyDescent="0.85"/>
    <row r="1464" ht="14.4" customHeight="1" x14ac:dyDescent="0.85"/>
    <row r="1465" ht="14.4" customHeight="1" x14ac:dyDescent="0.85"/>
    <row r="1466" ht="14.4" customHeight="1" x14ac:dyDescent="0.85"/>
    <row r="1467" ht="14.4" customHeight="1" x14ac:dyDescent="0.85"/>
    <row r="1468" ht="14.4" customHeight="1" x14ac:dyDescent="0.85"/>
    <row r="1469" ht="14.4" customHeight="1" x14ac:dyDescent="0.85"/>
    <row r="1470" ht="14.4" customHeight="1" x14ac:dyDescent="0.85"/>
    <row r="1471" ht="14.4" customHeight="1" x14ac:dyDescent="0.85"/>
    <row r="1472" ht="14.4" customHeight="1" x14ac:dyDescent="0.85"/>
    <row r="1473" ht="14.4" customHeight="1" x14ac:dyDescent="0.85"/>
    <row r="1474" ht="14.4" customHeight="1" x14ac:dyDescent="0.85"/>
    <row r="1475" ht="14.4" customHeight="1" x14ac:dyDescent="0.85"/>
    <row r="1476" ht="14.4" customHeight="1" x14ac:dyDescent="0.85"/>
    <row r="1477" ht="14.4" customHeight="1" x14ac:dyDescent="0.85"/>
    <row r="1478" ht="14.4" customHeight="1" x14ac:dyDescent="0.85"/>
    <row r="1479" ht="14.4" customHeight="1" x14ac:dyDescent="0.85"/>
    <row r="1480" ht="14.4" customHeight="1" x14ac:dyDescent="0.85"/>
    <row r="1481" ht="14.4" customHeight="1" x14ac:dyDescent="0.85"/>
    <row r="1482" ht="14.4" customHeight="1" x14ac:dyDescent="0.85"/>
    <row r="1483" ht="14.4" customHeight="1" x14ac:dyDescent="0.85"/>
    <row r="1484" ht="14.4" customHeight="1" x14ac:dyDescent="0.85"/>
    <row r="1485" ht="14.4" customHeight="1" x14ac:dyDescent="0.85"/>
    <row r="1486" ht="14.4" customHeight="1" x14ac:dyDescent="0.85"/>
    <row r="1487" ht="14.4" customHeight="1" x14ac:dyDescent="0.85"/>
    <row r="1488" ht="14.4" customHeight="1" x14ac:dyDescent="0.85"/>
    <row r="1489" ht="14.4" customHeight="1" x14ac:dyDescent="0.85"/>
    <row r="1490" ht="14.4" customHeight="1" x14ac:dyDescent="0.85"/>
    <row r="1491" ht="14.4" customHeight="1" x14ac:dyDescent="0.85"/>
    <row r="1492" ht="14.4" customHeight="1" x14ac:dyDescent="0.85"/>
    <row r="1493" ht="14.4" customHeight="1" x14ac:dyDescent="0.85"/>
    <row r="1494" ht="14.4" customHeight="1" x14ac:dyDescent="0.85"/>
    <row r="1495" ht="14.4" customHeight="1" x14ac:dyDescent="0.85"/>
    <row r="1496" ht="14.4" customHeight="1" x14ac:dyDescent="0.85"/>
    <row r="1497" ht="14.4" customHeight="1" x14ac:dyDescent="0.85"/>
    <row r="1498" ht="14.4" customHeight="1" x14ac:dyDescent="0.85"/>
    <row r="1499" ht="14.4" customHeight="1" x14ac:dyDescent="0.85"/>
    <row r="1500" ht="14.4" customHeight="1" x14ac:dyDescent="0.85"/>
    <row r="1501" ht="14.4" customHeight="1" x14ac:dyDescent="0.85"/>
    <row r="1502" ht="14.4" customHeight="1" x14ac:dyDescent="0.85"/>
    <row r="1503" ht="14.4" customHeight="1" x14ac:dyDescent="0.85"/>
    <row r="1504" ht="14.4" customHeight="1" x14ac:dyDescent="0.85"/>
    <row r="1505" ht="14.4" customHeight="1" x14ac:dyDescent="0.85"/>
    <row r="1506" ht="14.4" customHeight="1" x14ac:dyDescent="0.85"/>
    <row r="1507" ht="14.4" customHeight="1" x14ac:dyDescent="0.85"/>
    <row r="1508" ht="14.4" customHeight="1" x14ac:dyDescent="0.85"/>
    <row r="1509" ht="14.4" customHeight="1" x14ac:dyDescent="0.85"/>
    <row r="1510" ht="14.4" customHeight="1" x14ac:dyDescent="0.85"/>
    <row r="1511" ht="14.4" customHeight="1" x14ac:dyDescent="0.85"/>
    <row r="1512" ht="14.4" customHeight="1" x14ac:dyDescent="0.85"/>
    <row r="1513" ht="14.4" customHeight="1" x14ac:dyDescent="0.85"/>
    <row r="1514" ht="14.4" customHeight="1" x14ac:dyDescent="0.85"/>
    <row r="1515" ht="14.4" customHeight="1" x14ac:dyDescent="0.85"/>
    <row r="1516" ht="14.4" customHeight="1" x14ac:dyDescent="0.85"/>
    <row r="1517" ht="14.4" customHeight="1" x14ac:dyDescent="0.85"/>
    <row r="1518" ht="14.4" customHeight="1" x14ac:dyDescent="0.85"/>
    <row r="1519" ht="14.4" customHeight="1" x14ac:dyDescent="0.85"/>
    <row r="1520" ht="14.4" customHeight="1" x14ac:dyDescent="0.85"/>
    <row r="1521" ht="14.4" customHeight="1" x14ac:dyDescent="0.85"/>
    <row r="1522" ht="14.4" customHeight="1" x14ac:dyDescent="0.85"/>
    <row r="1523" ht="14.4" customHeight="1" x14ac:dyDescent="0.85"/>
    <row r="1524" ht="14.4" customHeight="1" x14ac:dyDescent="0.85"/>
    <row r="1525" ht="14.4" customHeight="1" x14ac:dyDescent="0.85"/>
    <row r="1526" ht="14.4" customHeight="1" x14ac:dyDescent="0.85"/>
    <row r="1527" ht="14.4" customHeight="1" x14ac:dyDescent="0.85"/>
    <row r="1528" ht="14.4" customHeight="1" x14ac:dyDescent="0.85"/>
    <row r="1529" ht="14.4" customHeight="1" x14ac:dyDescent="0.85"/>
    <row r="1530" ht="14.4" customHeight="1" x14ac:dyDescent="0.85"/>
    <row r="1531" ht="14.4" customHeight="1" x14ac:dyDescent="0.85"/>
    <row r="1532" ht="14.4" customHeight="1" x14ac:dyDescent="0.85"/>
    <row r="1533" ht="14.4" customHeight="1" x14ac:dyDescent="0.85"/>
    <row r="1534" ht="14.4" customHeight="1" x14ac:dyDescent="0.85"/>
    <row r="1535" ht="14.4" customHeight="1" x14ac:dyDescent="0.85"/>
    <row r="1536" ht="14.4" customHeight="1" x14ac:dyDescent="0.85"/>
    <row r="1537" ht="14.4" customHeight="1" x14ac:dyDescent="0.85"/>
    <row r="1538" ht="14.4" customHeight="1" x14ac:dyDescent="0.85"/>
    <row r="1539" ht="14.4" customHeight="1" x14ac:dyDescent="0.85"/>
    <row r="1540" ht="14.4" customHeight="1" x14ac:dyDescent="0.85"/>
    <row r="1541" ht="14.4" customHeight="1" x14ac:dyDescent="0.85"/>
    <row r="1542" ht="14.4" customHeight="1" x14ac:dyDescent="0.85"/>
    <row r="1543" ht="14.4" customHeight="1" x14ac:dyDescent="0.85"/>
    <row r="1544" ht="14.4" customHeight="1" x14ac:dyDescent="0.85"/>
    <row r="1545" ht="14.4" customHeight="1" x14ac:dyDescent="0.85"/>
    <row r="1546" ht="14.4" customHeight="1" x14ac:dyDescent="0.85"/>
    <row r="1547" ht="14.4" customHeight="1" x14ac:dyDescent="0.85"/>
    <row r="1548" ht="14.4" customHeight="1" x14ac:dyDescent="0.85"/>
    <row r="1549" ht="14.4" customHeight="1" x14ac:dyDescent="0.85"/>
    <row r="1550" ht="14.4" customHeight="1" x14ac:dyDescent="0.85"/>
    <row r="1551" ht="14.4" customHeight="1" x14ac:dyDescent="0.85"/>
    <row r="1552" ht="14.4" customHeight="1" x14ac:dyDescent="0.85"/>
    <row r="1553" ht="14.4" customHeight="1" x14ac:dyDescent="0.85"/>
    <row r="1554" ht="14.4" customHeight="1" x14ac:dyDescent="0.85"/>
    <row r="1555" ht="14.4" customHeight="1" x14ac:dyDescent="0.85"/>
    <row r="1556" ht="14.4" customHeight="1" x14ac:dyDescent="0.85"/>
    <row r="1557" ht="14.4" customHeight="1" x14ac:dyDescent="0.85"/>
    <row r="1558" ht="14.4" customHeight="1" x14ac:dyDescent="0.85"/>
    <row r="1559" ht="14.4" customHeight="1" x14ac:dyDescent="0.85"/>
    <row r="1560" ht="14.4" customHeight="1" x14ac:dyDescent="0.85"/>
    <row r="1561" ht="14.4" customHeight="1" x14ac:dyDescent="0.85"/>
    <row r="1562" ht="14.4" customHeight="1" x14ac:dyDescent="0.85"/>
    <row r="1563" ht="14.4" customHeight="1" x14ac:dyDescent="0.85"/>
    <row r="1564" ht="14.4" customHeight="1" x14ac:dyDescent="0.85"/>
    <row r="1565" ht="14.4" customHeight="1" x14ac:dyDescent="0.85"/>
    <row r="1566" ht="14.4" customHeight="1" x14ac:dyDescent="0.85"/>
    <row r="1567" ht="14.4" customHeight="1" x14ac:dyDescent="0.85"/>
    <row r="1568" ht="14.4" customHeight="1" x14ac:dyDescent="0.85"/>
    <row r="1569" ht="14.4" customHeight="1" x14ac:dyDescent="0.85"/>
    <row r="1570" ht="14.4" customHeight="1" x14ac:dyDescent="0.85"/>
    <row r="1571" ht="14.4" customHeight="1" x14ac:dyDescent="0.85"/>
    <row r="1572" ht="14.4" customHeight="1" x14ac:dyDescent="0.85"/>
    <row r="1573" ht="14.4" customHeight="1" x14ac:dyDescent="0.85"/>
    <row r="1574" ht="14.4" customHeight="1" x14ac:dyDescent="0.85"/>
    <row r="1575" ht="14.4" customHeight="1" x14ac:dyDescent="0.85"/>
    <row r="1576" ht="14.4" customHeight="1" x14ac:dyDescent="0.85"/>
    <row r="1577" ht="14.4" customHeight="1" x14ac:dyDescent="0.85"/>
    <row r="1578" ht="14.4" customHeight="1" x14ac:dyDescent="0.85"/>
    <row r="1579" ht="14.4" customHeight="1" x14ac:dyDescent="0.85"/>
    <row r="1580" ht="14.4" customHeight="1" x14ac:dyDescent="0.85"/>
    <row r="1581" ht="14.4" customHeight="1" x14ac:dyDescent="0.85"/>
    <row r="1582" ht="14.4" customHeight="1" x14ac:dyDescent="0.85"/>
    <row r="1583" ht="14.4" customHeight="1" x14ac:dyDescent="0.85"/>
    <row r="1584" ht="14.4" customHeight="1" x14ac:dyDescent="0.85"/>
    <row r="1585" ht="14.4" customHeight="1" x14ac:dyDescent="0.85"/>
    <row r="1586" ht="14.4" customHeight="1" x14ac:dyDescent="0.85"/>
    <row r="1587" ht="14.4" customHeight="1" x14ac:dyDescent="0.85"/>
    <row r="1588" ht="14.4" customHeight="1" x14ac:dyDescent="0.85"/>
    <row r="1589" ht="14.4" customHeight="1" x14ac:dyDescent="0.85"/>
    <row r="1590" ht="14.4" customHeight="1" x14ac:dyDescent="0.85"/>
    <row r="1591" ht="14.4" customHeight="1" x14ac:dyDescent="0.85"/>
    <row r="1592" ht="14.4" customHeight="1" x14ac:dyDescent="0.85"/>
    <row r="1593" ht="14.4" customHeight="1" x14ac:dyDescent="0.85"/>
    <row r="1594" ht="14.4" customHeight="1" x14ac:dyDescent="0.85"/>
    <row r="1595" ht="14.4" customHeight="1" x14ac:dyDescent="0.85"/>
    <row r="1596" ht="14.4" customHeight="1" x14ac:dyDescent="0.85"/>
    <row r="1597" ht="14.4" customHeight="1" x14ac:dyDescent="0.85"/>
    <row r="1598" ht="14.4" customHeight="1" x14ac:dyDescent="0.85"/>
    <row r="1599" ht="14.4" customHeight="1" x14ac:dyDescent="0.85"/>
    <row r="1600" ht="14.4" customHeight="1" x14ac:dyDescent="0.85"/>
    <row r="1601" ht="14.4" customHeight="1" x14ac:dyDescent="0.85"/>
    <row r="1602" ht="14.4" customHeight="1" x14ac:dyDescent="0.85"/>
    <row r="1603" ht="14.4" customHeight="1" x14ac:dyDescent="0.85"/>
    <row r="1604" ht="14.4" customHeight="1" x14ac:dyDescent="0.85"/>
    <row r="1605" ht="14.4" customHeight="1" x14ac:dyDescent="0.85"/>
    <row r="1606" ht="14.4" customHeight="1" x14ac:dyDescent="0.85"/>
    <row r="1607" ht="14.4" customHeight="1" x14ac:dyDescent="0.85"/>
    <row r="1608" ht="14.4" customHeight="1" x14ac:dyDescent="0.85"/>
    <row r="1609" ht="14.4" customHeight="1" x14ac:dyDescent="0.85"/>
    <row r="1610" ht="14.4" customHeight="1" x14ac:dyDescent="0.85"/>
    <row r="1611" ht="14.4" customHeight="1" x14ac:dyDescent="0.85"/>
    <row r="1612" ht="14.4" customHeight="1" x14ac:dyDescent="0.85"/>
    <row r="1613" ht="14.4" customHeight="1" x14ac:dyDescent="0.85"/>
    <row r="1614" ht="14.4" customHeight="1" x14ac:dyDescent="0.85"/>
    <row r="1615" ht="14.4" customHeight="1" x14ac:dyDescent="0.85"/>
    <row r="1616" ht="14.4" customHeight="1" x14ac:dyDescent="0.85"/>
    <row r="1617" ht="14.4" customHeight="1" x14ac:dyDescent="0.85"/>
    <row r="1618" ht="14.4" customHeight="1" x14ac:dyDescent="0.85"/>
    <row r="1619" ht="14.4" customHeight="1" x14ac:dyDescent="0.85"/>
    <row r="1620" ht="14.4" customHeight="1" x14ac:dyDescent="0.85"/>
    <row r="1621" ht="14.4" customHeight="1" x14ac:dyDescent="0.85"/>
    <row r="1622" ht="14.4" customHeight="1" x14ac:dyDescent="0.85"/>
    <row r="1623" ht="14.4" customHeight="1" x14ac:dyDescent="0.85"/>
    <row r="1624" ht="14.4" customHeight="1" x14ac:dyDescent="0.85"/>
    <row r="1625" ht="14.4" customHeight="1" x14ac:dyDescent="0.85"/>
    <row r="1626" ht="14.4" customHeight="1" x14ac:dyDescent="0.85"/>
    <row r="1627" ht="14.4" customHeight="1" x14ac:dyDescent="0.85"/>
    <row r="1628" ht="14.4" customHeight="1" x14ac:dyDescent="0.85"/>
    <row r="1629" ht="14.4" customHeight="1" x14ac:dyDescent="0.85"/>
    <row r="1630" ht="14.4" customHeight="1" x14ac:dyDescent="0.85"/>
    <row r="1631" ht="14.4" customHeight="1" x14ac:dyDescent="0.85"/>
    <row r="1632" ht="14.4" customHeight="1" x14ac:dyDescent="0.85"/>
    <row r="1633" ht="14.4" customHeight="1" x14ac:dyDescent="0.85"/>
    <row r="1634" ht="14.4" customHeight="1" x14ac:dyDescent="0.85"/>
    <row r="1635" ht="14.4" customHeight="1" x14ac:dyDescent="0.85"/>
    <row r="1636" ht="14.4" customHeight="1" x14ac:dyDescent="0.85"/>
    <row r="1637" ht="14.4" customHeight="1" x14ac:dyDescent="0.85"/>
    <row r="1638" ht="14.4" customHeight="1" x14ac:dyDescent="0.85"/>
    <row r="1639" ht="14.4" customHeight="1" x14ac:dyDescent="0.85"/>
    <row r="1640" ht="14.4" customHeight="1" x14ac:dyDescent="0.85"/>
    <row r="1641" ht="14.4" customHeight="1" x14ac:dyDescent="0.85"/>
    <row r="1642" ht="14.4" customHeight="1" x14ac:dyDescent="0.85"/>
    <row r="1643" ht="14.4" customHeight="1" x14ac:dyDescent="0.85"/>
    <row r="1644" ht="14.4" customHeight="1" x14ac:dyDescent="0.85"/>
    <row r="1645" ht="14.4" customHeight="1" x14ac:dyDescent="0.85"/>
    <row r="1646" ht="14.4" customHeight="1" x14ac:dyDescent="0.85"/>
    <row r="1647" ht="14.4" customHeight="1" x14ac:dyDescent="0.85"/>
    <row r="1648" ht="14.4" customHeight="1" x14ac:dyDescent="0.85"/>
    <row r="1649" ht="14.4" customHeight="1" x14ac:dyDescent="0.85"/>
    <row r="1650" ht="14.4" customHeight="1" x14ac:dyDescent="0.85"/>
    <row r="1651" ht="14.4" customHeight="1" x14ac:dyDescent="0.85"/>
    <row r="1652" ht="14.4" customHeight="1" x14ac:dyDescent="0.85"/>
    <row r="1653" ht="14.4" customHeight="1" x14ac:dyDescent="0.85"/>
    <row r="1654" ht="14.4" customHeight="1" x14ac:dyDescent="0.85"/>
    <row r="1655" ht="14.4" customHeight="1" x14ac:dyDescent="0.85"/>
    <row r="1656" ht="14.4" customHeight="1" x14ac:dyDescent="0.85"/>
    <row r="1657" ht="14.4" customHeight="1" x14ac:dyDescent="0.85"/>
    <row r="1658" ht="14.4" customHeight="1" x14ac:dyDescent="0.85"/>
    <row r="1659" ht="14.4" customHeight="1" x14ac:dyDescent="0.85"/>
    <row r="1660" ht="14.4" customHeight="1" x14ac:dyDescent="0.85"/>
    <row r="1661" ht="14.4" customHeight="1" x14ac:dyDescent="0.85"/>
    <row r="1662" ht="14.4" customHeight="1" x14ac:dyDescent="0.85"/>
    <row r="1663" ht="14.4" customHeight="1" x14ac:dyDescent="0.85"/>
    <row r="1664" ht="14.4" customHeight="1" x14ac:dyDescent="0.85"/>
    <row r="1665" ht="14.4" customHeight="1" x14ac:dyDescent="0.85"/>
    <row r="1666" ht="14.4" customHeight="1" x14ac:dyDescent="0.85"/>
    <row r="1667" ht="14.4" customHeight="1" x14ac:dyDescent="0.85"/>
    <row r="1668" ht="14.4" customHeight="1" x14ac:dyDescent="0.85"/>
    <row r="1669" ht="14.4" customHeight="1" x14ac:dyDescent="0.85"/>
    <row r="1670" ht="14.4" customHeight="1" x14ac:dyDescent="0.85"/>
    <row r="1671" ht="14.4" customHeight="1" x14ac:dyDescent="0.85"/>
    <row r="1672" ht="14.4" customHeight="1" x14ac:dyDescent="0.85"/>
    <row r="1673" ht="14.4" customHeight="1" x14ac:dyDescent="0.85"/>
    <row r="1674" ht="14.4" customHeight="1" x14ac:dyDescent="0.85"/>
    <row r="1675" ht="14.4" customHeight="1" x14ac:dyDescent="0.85"/>
    <row r="1676" ht="14.4" customHeight="1" x14ac:dyDescent="0.85"/>
    <row r="1677" ht="14.4" customHeight="1" x14ac:dyDescent="0.85"/>
    <row r="1678" ht="14.4" customHeight="1" x14ac:dyDescent="0.85"/>
    <row r="1679" ht="14.4" customHeight="1" x14ac:dyDescent="0.85"/>
    <row r="1680" ht="14.4" customHeight="1" x14ac:dyDescent="0.85"/>
    <row r="1681" ht="14.4" customHeight="1" x14ac:dyDescent="0.85"/>
    <row r="1682" ht="14.4" customHeight="1" x14ac:dyDescent="0.85"/>
    <row r="1683" ht="14.4" customHeight="1" x14ac:dyDescent="0.85"/>
    <row r="1684" ht="14.4" customHeight="1" x14ac:dyDescent="0.85"/>
    <row r="1685" ht="14.4" customHeight="1" x14ac:dyDescent="0.85"/>
    <row r="1686" ht="14.4" customHeight="1" x14ac:dyDescent="0.85"/>
    <row r="1687" ht="14.4" customHeight="1" x14ac:dyDescent="0.85"/>
    <row r="1688" ht="14.4" customHeight="1" x14ac:dyDescent="0.85"/>
    <row r="1689" ht="14.4" customHeight="1" x14ac:dyDescent="0.85"/>
    <row r="1690" ht="14.4" customHeight="1" x14ac:dyDescent="0.85"/>
    <row r="1691" ht="14.4" customHeight="1" x14ac:dyDescent="0.85"/>
    <row r="1692" ht="14.4" customHeight="1" x14ac:dyDescent="0.85"/>
    <row r="1693" ht="14.4" customHeight="1" x14ac:dyDescent="0.85"/>
    <row r="1694" ht="14.4" customHeight="1" x14ac:dyDescent="0.85"/>
    <row r="1695" ht="14.4" customHeight="1" x14ac:dyDescent="0.85"/>
    <row r="1696" ht="14.4" customHeight="1" x14ac:dyDescent="0.85"/>
    <row r="1697" ht="14.4" customHeight="1" x14ac:dyDescent="0.85"/>
    <row r="1698" ht="14.4" customHeight="1" x14ac:dyDescent="0.85"/>
    <row r="1699" ht="14.4" customHeight="1" x14ac:dyDescent="0.85"/>
    <row r="1700" ht="14.4" customHeight="1" x14ac:dyDescent="0.85"/>
    <row r="1701" ht="14.4" customHeight="1" x14ac:dyDescent="0.85"/>
    <row r="1702" ht="14.4" customHeight="1" x14ac:dyDescent="0.85"/>
    <row r="1703" ht="14.4" customHeight="1" x14ac:dyDescent="0.85"/>
    <row r="1704" ht="14.4" customHeight="1" x14ac:dyDescent="0.85"/>
    <row r="1705" ht="14.4" customHeight="1" x14ac:dyDescent="0.85"/>
    <row r="1706" ht="14.4" customHeight="1" x14ac:dyDescent="0.85"/>
    <row r="1707" ht="14.4" customHeight="1" x14ac:dyDescent="0.85"/>
    <row r="1708" ht="14.4" customHeight="1" x14ac:dyDescent="0.85"/>
    <row r="1709" ht="14.4" customHeight="1" x14ac:dyDescent="0.85"/>
    <row r="1710" ht="14.4" customHeight="1" x14ac:dyDescent="0.85"/>
    <row r="1711" ht="14.4" customHeight="1" x14ac:dyDescent="0.85"/>
    <row r="1712" ht="14.4" customHeight="1" x14ac:dyDescent="0.85"/>
    <row r="1713" ht="14.4" customHeight="1" x14ac:dyDescent="0.85"/>
    <row r="1714" ht="14.4" customHeight="1" x14ac:dyDescent="0.85"/>
    <row r="1715" ht="14.4" customHeight="1" x14ac:dyDescent="0.85"/>
    <row r="1716" ht="14.4" customHeight="1" x14ac:dyDescent="0.85"/>
    <row r="1717" ht="14.4" customHeight="1" x14ac:dyDescent="0.85"/>
    <row r="1718" ht="14.4" customHeight="1" x14ac:dyDescent="0.85"/>
    <row r="1719" ht="14.4" customHeight="1" x14ac:dyDescent="0.85"/>
    <row r="1720" ht="14.4" customHeight="1" x14ac:dyDescent="0.85"/>
    <row r="1721" ht="14.4" customHeight="1" x14ac:dyDescent="0.85"/>
    <row r="1722" ht="14.4" customHeight="1" x14ac:dyDescent="0.85"/>
    <row r="1723" ht="14.4" customHeight="1" x14ac:dyDescent="0.85"/>
    <row r="1724" ht="14.4" customHeight="1" x14ac:dyDescent="0.85"/>
    <row r="1725" ht="14.4" customHeight="1" x14ac:dyDescent="0.85"/>
    <row r="1726" ht="14.4" customHeight="1" x14ac:dyDescent="0.85"/>
    <row r="1727" ht="14.4" customHeight="1" x14ac:dyDescent="0.85"/>
    <row r="1728" ht="14.4" customHeight="1" x14ac:dyDescent="0.85"/>
    <row r="1729" ht="14.4" customHeight="1" x14ac:dyDescent="0.85"/>
    <row r="1730" ht="14.4" customHeight="1" x14ac:dyDescent="0.85"/>
    <row r="1731" ht="14.4" customHeight="1" x14ac:dyDescent="0.85"/>
    <row r="1732" ht="14.4" customHeight="1" x14ac:dyDescent="0.85"/>
    <row r="1733" ht="14.4" customHeight="1" x14ac:dyDescent="0.85"/>
    <row r="1734" ht="14.4" customHeight="1" x14ac:dyDescent="0.85"/>
    <row r="1735" ht="14.4" customHeight="1" x14ac:dyDescent="0.85"/>
    <row r="1736" ht="14.4" customHeight="1" x14ac:dyDescent="0.85"/>
    <row r="1737" ht="14.4" customHeight="1" x14ac:dyDescent="0.85"/>
    <row r="1738" ht="14.4" customHeight="1" x14ac:dyDescent="0.85"/>
    <row r="1739" ht="14.4" customHeight="1" x14ac:dyDescent="0.85"/>
    <row r="1740" ht="14.4" customHeight="1" x14ac:dyDescent="0.85"/>
    <row r="1741" ht="14.4" customHeight="1" x14ac:dyDescent="0.85"/>
    <row r="1742" ht="14.4" customHeight="1" x14ac:dyDescent="0.85"/>
    <row r="1743" ht="14.4" customHeight="1" x14ac:dyDescent="0.85"/>
    <row r="1744" ht="14.4" customHeight="1" x14ac:dyDescent="0.85"/>
    <row r="1745" ht="14.4" customHeight="1" x14ac:dyDescent="0.85"/>
    <row r="1746" ht="14.4" customHeight="1" x14ac:dyDescent="0.85"/>
    <row r="1747" ht="14.4" customHeight="1" x14ac:dyDescent="0.85"/>
    <row r="1748" ht="14.4" customHeight="1" x14ac:dyDescent="0.85"/>
    <row r="1749" ht="14.4" customHeight="1" x14ac:dyDescent="0.85"/>
    <row r="1750" ht="14.4" customHeight="1" x14ac:dyDescent="0.85"/>
    <row r="1751" ht="14.4" customHeight="1" x14ac:dyDescent="0.85"/>
    <row r="1752" ht="14.4" customHeight="1" x14ac:dyDescent="0.85"/>
    <row r="1753" ht="14.4" customHeight="1" x14ac:dyDescent="0.85"/>
    <row r="1754" ht="14.4" customHeight="1" x14ac:dyDescent="0.85"/>
    <row r="1755" ht="14.4" customHeight="1" x14ac:dyDescent="0.85"/>
    <row r="1756" ht="14.4" customHeight="1" x14ac:dyDescent="0.85"/>
    <row r="1757" ht="14.4" customHeight="1" x14ac:dyDescent="0.85"/>
    <row r="1758" ht="14.4" customHeight="1" x14ac:dyDescent="0.85"/>
    <row r="1759" ht="14.4" customHeight="1" x14ac:dyDescent="0.85"/>
    <row r="1760" ht="14.4" customHeight="1" x14ac:dyDescent="0.85"/>
    <row r="1761" ht="14.4" customHeight="1" x14ac:dyDescent="0.85"/>
    <row r="1762" ht="14.4" customHeight="1" x14ac:dyDescent="0.85"/>
    <row r="1763" ht="14.4" customHeight="1" x14ac:dyDescent="0.85"/>
    <row r="1764" ht="14.4" customHeight="1" x14ac:dyDescent="0.85"/>
    <row r="1765" ht="14.4" customHeight="1" x14ac:dyDescent="0.85"/>
    <row r="1766" ht="14.4" customHeight="1" x14ac:dyDescent="0.85"/>
    <row r="1767" ht="14.4" customHeight="1" x14ac:dyDescent="0.85"/>
    <row r="1768" ht="14.4" customHeight="1" x14ac:dyDescent="0.85"/>
    <row r="1769" ht="14.4" customHeight="1" x14ac:dyDescent="0.85"/>
    <row r="1770" ht="14.4" customHeight="1" x14ac:dyDescent="0.85"/>
    <row r="1771" ht="14.4" customHeight="1" x14ac:dyDescent="0.85"/>
    <row r="1772" ht="14.4" customHeight="1" x14ac:dyDescent="0.85"/>
    <row r="1773" ht="14.4" customHeight="1" x14ac:dyDescent="0.85"/>
    <row r="1774" ht="14.4" customHeight="1" x14ac:dyDescent="0.85"/>
    <row r="1775" ht="14.4" customHeight="1" x14ac:dyDescent="0.85"/>
    <row r="1776" ht="14.4" customHeight="1" x14ac:dyDescent="0.85"/>
    <row r="1777" ht="14.4" customHeight="1" x14ac:dyDescent="0.85"/>
    <row r="1778" ht="14.4" customHeight="1" x14ac:dyDescent="0.85"/>
    <row r="1779" ht="14.4" customHeight="1" x14ac:dyDescent="0.85"/>
    <row r="1780" ht="14.4" customHeight="1" x14ac:dyDescent="0.85"/>
    <row r="1781" ht="14.4" customHeight="1" x14ac:dyDescent="0.85"/>
    <row r="1782" ht="14.4" customHeight="1" x14ac:dyDescent="0.85"/>
    <row r="1783" ht="14.4" customHeight="1" x14ac:dyDescent="0.85"/>
    <row r="1784" ht="14.4" customHeight="1" x14ac:dyDescent="0.85"/>
    <row r="1785" ht="14.4" customHeight="1" x14ac:dyDescent="0.85"/>
    <row r="1786" ht="14.4" customHeight="1" x14ac:dyDescent="0.85"/>
    <row r="1787" ht="14.4" customHeight="1" x14ac:dyDescent="0.85"/>
    <row r="1788" ht="14.4" customHeight="1" x14ac:dyDescent="0.85"/>
    <row r="1789" ht="14.4" customHeight="1" x14ac:dyDescent="0.85"/>
    <row r="1790" ht="14.4" customHeight="1" x14ac:dyDescent="0.85"/>
    <row r="1791" ht="14.4" customHeight="1" x14ac:dyDescent="0.85"/>
    <row r="1792" ht="14.4" customHeight="1" x14ac:dyDescent="0.85"/>
    <row r="1793" ht="14.4" customHeight="1" x14ac:dyDescent="0.85"/>
    <row r="1794" ht="14.4" customHeight="1" x14ac:dyDescent="0.85"/>
    <row r="1795" ht="14.4" customHeight="1" x14ac:dyDescent="0.85"/>
    <row r="1796" ht="14.4" customHeight="1" x14ac:dyDescent="0.85"/>
    <row r="1797" ht="14.4" customHeight="1" x14ac:dyDescent="0.85"/>
    <row r="1798" ht="14.4" customHeight="1" x14ac:dyDescent="0.85"/>
    <row r="1799" ht="14.4" customHeight="1" x14ac:dyDescent="0.85"/>
    <row r="1800" ht="14.4" customHeight="1" x14ac:dyDescent="0.85"/>
    <row r="1801" ht="14.4" customHeight="1" x14ac:dyDescent="0.85"/>
    <row r="1802" ht="14.4" customHeight="1" x14ac:dyDescent="0.85"/>
    <row r="1803" ht="14.4" customHeight="1" x14ac:dyDescent="0.85"/>
    <row r="1804" ht="14.4" customHeight="1" x14ac:dyDescent="0.85"/>
    <row r="1805" ht="14.4" customHeight="1" x14ac:dyDescent="0.85"/>
    <row r="1806" ht="14.4" customHeight="1" x14ac:dyDescent="0.85"/>
    <row r="1807" ht="14.4" customHeight="1" x14ac:dyDescent="0.85"/>
    <row r="1808" ht="14.4" customHeight="1" x14ac:dyDescent="0.85"/>
    <row r="1809" ht="14.4" customHeight="1" x14ac:dyDescent="0.85"/>
    <row r="1810" ht="14.4" customHeight="1" x14ac:dyDescent="0.85"/>
    <row r="1811" ht="14.4" customHeight="1" x14ac:dyDescent="0.85"/>
    <row r="1812" ht="14.4" customHeight="1" x14ac:dyDescent="0.85"/>
    <row r="1813" ht="14.4" customHeight="1" x14ac:dyDescent="0.85"/>
    <row r="1814" ht="14.4" customHeight="1" x14ac:dyDescent="0.85"/>
    <row r="1815" ht="14.4" customHeight="1" x14ac:dyDescent="0.85"/>
    <row r="1816" ht="14.4" customHeight="1" x14ac:dyDescent="0.85"/>
    <row r="1817" ht="14.4" customHeight="1" x14ac:dyDescent="0.85"/>
    <row r="1818" ht="14.4" customHeight="1" x14ac:dyDescent="0.85"/>
    <row r="1819" ht="14.4" customHeight="1" x14ac:dyDescent="0.85"/>
    <row r="1820" ht="14.4" customHeight="1" x14ac:dyDescent="0.85"/>
    <row r="1821" ht="14.4" customHeight="1" x14ac:dyDescent="0.85"/>
    <row r="1822" ht="14.4" customHeight="1" x14ac:dyDescent="0.85"/>
    <row r="1823" ht="14.4" customHeight="1" x14ac:dyDescent="0.85"/>
    <row r="1824" ht="14.4" customHeight="1" x14ac:dyDescent="0.85"/>
    <row r="1825" ht="14.4" customHeight="1" x14ac:dyDescent="0.85"/>
    <row r="1826" ht="14.4" customHeight="1" x14ac:dyDescent="0.85"/>
    <row r="1827" ht="14.4" customHeight="1" x14ac:dyDescent="0.85"/>
    <row r="1828" ht="14.4" customHeight="1" x14ac:dyDescent="0.85"/>
    <row r="1829" ht="14.4" customHeight="1" x14ac:dyDescent="0.85"/>
    <row r="1830" ht="14.4" customHeight="1" x14ac:dyDescent="0.85"/>
    <row r="1831" ht="14.4" customHeight="1" x14ac:dyDescent="0.85"/>
    <row r="1832" ht="14.4" customHeight="1" x14ac:dyDescent="0.85"/>
    <row r="1833" ht="14.4" customHeight="1" x14ac:dyDescent="0.85"/>
    <row r="1834" ht="14.4" customHeight="1" x14ac:dyDescent="0.85"/>
    <row r="1835" ht="14.4" customHeight="1" x14ac:dyDescent="0.85"/>
    <row r="1836" ht="14.4" customHeight="1" x14ac:dyDescent="0.85"/>
    <row r="1837" ht="14.4" customHeight="1" x14ac:dyDescent="0.85"/>
    <row r="1838" ht="14.4" customHeight="1" x14ac:dyDescent="0.85"/>
    <row r="1839" ht="14.4" customHeight="1" x14ac:dyDescent="0.85"/>
    <row r="1840" ht="14.4" customHeight="1" x14ac:dyDescent="0.85"/>
    <row r="1841" ht="14.4" customHeight="1" x14ac:dyDescent="0.85"/>
    <row r="1842" ht="14.4" customHeight="1" x14ac:dyDescent="0.85"/>
    <row r="1843" ht="14.4" customHeight="1" x14ac:dyDescent="0.85"/>
    <row r="1844" ht="14.4" customHeight="1" x14ac:dyDescent="0.85"/>
    <row r="1845" ht="14.4" customHeight="1" x14ac:dyDescent="0.85"/>
    <row r="1846" ht="14.4" customHeight="1" x14ac:dyDescent="0.85"/>
    <row r="1847" ht="14.4" customHeight="1" x14ac:dyDescent="0.85"/>
    <row r="1848" ht="14.4" customHeight="1" x14ac:dyDescent="0.85"/>
    <row r="1849" ht="14.4" customHeight="1" x14ac:dyDescent="0.85"/>
    <row r="1850" ht="14.4" customHeight="1" x14ac:dyDescent="0.85"/>
    <row r="1851" ht="14.4" customHeight="1" x14ac:dyDescent="0.85"/>
    <row r="1852" ht="14.4" customHeight="1" x14ac:dyDescent="0.85"/>
    <row r="1853" ht="14.4" customHeight="1" x14ac:dyDescent="0.85"/>
    <row r="1854" ht="14.4" customHeight="1" x14ac:dyDescent="0.85"/>
    <row r="1855" ht="14.4" customHeight="1" x14ac:dyDescent="0.85"/>
    <row r="1856" ht="14.4" customHeight="1" x14ac:dyDescent="0.85"/>
    <row r="1857" ht="14.4" customHeight="1" x14ac:dyDescent="0.85"/>
    <row r="1858" ht="14.4" customHeight="1" x14ac:dyDescent="0.85"/>
    <row r="1859" ht="14.4" customHeight="1" x14ac:dyDescent="0.85"/>
    <row r="1860" ht="14.4" customHeight="1" x14ac:dyDescent="0.85"/>
    <row r="1861" ht="14.4" customHeight="1" x14ac:dyDescent="0.85"/>
  </sheetData>
  <dataValidations count="1">
    <dataValidation type="list" allowBlank="1" showInputMessage="1" showErrorMessage="1" sqref="O2:O1434 Y876:Y1434 AA1286:AB1293 AA1007:AA1010 AA1065:AB1068 AA1070:AB1071 AA1073:AB1076 AA1079:AA1094 AA1096:AB1096 AA1098:AA1145 AA1147:AB1152 AA1159:AB1159 AA1161:AB1162 AA1155:AB1157 AA1173:AB1175 AA1165:AB1171 AA1180:AB1199 AA1201:AB1218 AA1220:AB1224 AA1235:AB1236 AA1227:AB1232 AA1240:AB1256 AA1302:AB1318 AA1261:AB1264 AA1268:AB1271 AA1278:AB1279 AA1274:AB1276 AA1295:AB1296 AA1298:AB1299 AB1144:AB1145 AB1086:AB1094 AA1000:AA1003 AB1101:AB1128 AB952:AB955 AB994:AB999 AA876:AA951 AA1019:AA1063 AB1004:AB1006 AB1011:AB1018 AA958:AA993 AB1320:AB1347 AA1320:AA1384 AA1386:AA1390 AA1392:AA1434">
      <formula1>#REF!</formula1>
    </dataValidation>
  </dataValidations>
  <pageMargins left="0.25" right="0.25" top="0.75" bottom="0.75" header="0.3" footer="0.3"/>
  <pageSetup paperSize="9" scale="70" orientation="landscape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14PRV</vt:lpstr>
      <vt:lpstr>02BTB</vt:lpstr>
      <vt:lpstr>05KSP</vt:lpstr>
      <vt:lpstr>07KPT</vt:lpstr>
      <vt:lpstr>08KDL</vt:lpstr>
      <vt:lpstr>09KKG</vt:lpstr>
      <vt:lpstr>10KRT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Rith BaeBae</cp:lastModifiedBy>
  <dcterms:created xsi:type="dcterms:W3CDTF">2023-08-09T05:58:25Z</dcterms:created>
  <dcterms:modified xsi:type="dcterms:W3CDTF">2023-09-15T06:30:16Z</dcterms:modified>
</cp:coreProperties>
</file>